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autoCompressPictures="0"/>
  <bookViews>
    <workbookView xWindow="10560" yWindow="0" windowWidth="51200" windowHeight="28280" tabRatio="880"/>
  </bookViews>
  <sheets>
    <sheet name="WEIGHTING" sheetId="1" r:id="rId1"/>
    <sheet name="observations_for_PST" sheetId="3" r:id="rId2"/>
    <sheet name="head_wt_tab" sheetId="4" r:id="rId3"/>
    <sheet name="paste in rei" sheetId="5" r:id="rId4"/>
  </sheets>
  <definedNames>
    <definedName name="_xlnm._FilterDatabase" localSheetId="1" hidden="1">observations_for_PST!$A$1:$D$1497</definedName>
    <definedName name="_xlnm._FilterDatabase" localSheetId="3" hidden="1">'paste in rei'!$C$6:$C$1502</definedName>
    <definedName name="_xlnm._FilterDatabase" localSheetId="0" hidden="1">WEIGHTING!$P$16:$P$127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J2" i="1"/>
  <c r="K2" i="1"/>
  <c r="L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I131" i="1"/>
  <c r="J131" i="1"/>
  <c r="K131" i="1"/>
  <c r="L131" i="1"/>
  <c r="I132" i="1"/>
  <c r="J132" i="1"/>
  <c r="K132" i="1"/>
  <c r="L132" i="1"/>
  <c r="I133" i="1"/>
  <c r="J133" i="1"/>
  <c r="K133" i="1"/>
  <c r="L133" i="1"/>
  <c r="I134" i="1"/>
  <c r="J134" i="1"/>
  <c r="K134" i="1"/>
  <c r="L134" i="1"/>
  <c r="I135" i="1"/>
  <c r="J135" i="1"/>
  <c r="K135" i="1"/>
  <c r="L135" i="1"/>
  <c r="I136" i="1"/>
  <c r="J136" i="1"/>
  <c r="K136" i="1"/>
  <c r="L136" i="1"/>
  <c r="I137" i="1"/>
  <c r="J137" i="1"/>
  <c r="K137" i="1"/>
  <c r="L137" i="1"/>
  <c r="I138" i="1"/>
  <c r="J138" i="1"/>
  <c r="K138" i="1"/>
  <c r="L138" i="1"/>
  <c r="I139" i="1"/>
  <c r="J139" i="1"/>
  <c r="K139" i="1"/>
  <c r="L139" i="1"/>
  <c r="I140" i="1"/>
  <c r="J140" i="1"/>
  <c r="K140" i="1"/>
  <c r="L140" i="1"/>
  <c r="I141" i="1"/>
  <c r="J141" i="1"/>
  <c r="K141" i="1"/>
  <c r="L141" i="1"/>
  <c r="I142" i="1"/>
  <c r="J142" i="1"/>
  <c r="K142" i="1"/>
  <c r="L142" i="1"/>
  <c r="I143" i="1"/>
  <c r="J143" i="1"/>
  <c r="K143" i="1"/>
  <c r="L143" i="1"/>
  <c r="I144" i="1"/>
  <c r="J144" i="1"/>
  <c r="K144" i="1"/>
  <c r="L144" i="1"/>
  <c r="I145" i="1"/>
  <c r="J145" i="1"/>
  <c r="K145" i="1"/>
  <c r="L145" i="1"/>
  <c r="I146" i="1"/>
  <c r="J146" i="1"/>
  <c r="K146" i="1"/>
  <c r="L146" i="1"/>
  <c r="I147" i="1"/>
  <c r="J147" i="1"/>
  <c r="K147" i="1"/>
  <c r="L147" i="1"/>
  <c r="I148" i="1"/>
  <c r="J148" i="1"/>
  <c r="K148" i="1"/>
  <c r="L148" i="1"/>
  <c r="I149" i="1"/>
  <c r="J149" i="1"/>
  <c r="K149" i="1"/>
  <c r="L149" i="1"/>
  <c r="I150" i="1"/>
  <c r="J150" i="1"/>
  <c r="K150" i="1"/>
  <c r="L150" i="1"/>
  <c r="I151" i="1"/>
  <c r="J151" i="1"/>
  <c r="K151" i="1"/>
  <c r="L151" i="1"/>
  <c r="I152" i="1"/>
  <c r="J152" i="1"/>
  <c r="K152" i="1"/>
  <c r="L152" i="1"/>
  <c r="I153" i="1"/>
  <c r="J153" i="1"/>
  <c r="K153" i="1"/>
  <c r="L153" i="1"/>
  <c r="I154" i="1"/>
  <c r="J154" i="1"/>
  <c r="K154" i="1"/>
  <c r="L154" i="1"/>
  <c r="I155" i="1"/>
  <c r="J155" i="1"/>
  <c r="K155" i="1"/>
  <c r="L155" i="1"/>
  <c r="I156" i="1"/>
  <c r="J156" i="1"/>
  <c r="K156" i="1"/>
  <c r="L156" i="1"/>
  <c r="I157" i="1"/>
  <c r="J157" i="1"/>
  <c r="K157" i="1"/>
  <c r="L157" i="1"/>
  <c r="I158" i="1"/>
  <c r="J158" i="1"/>
  <c r="K158" i="1"/>
  <c r="L158" i="1"/>
  <c r="I159" i="1"/>
  <c r="J159" i="1"/>
  <c r="K159" i="1"/>
  <c r="L159" i="1"/>
  <c r="I160" i="1"/>
  <c r="J160" i="1"/>
  <c r="K160" i="1"/>
  <c r="L160" i="1"/>
  <c r="I161" i="1"/>
  <c r="J161" i="1"/>
  <c r="K161" i="1"/>
  <c r="L161" i="1"/>
  <c r="I162" i="1"/>
  <c r="J162" i="1"/>
  <c r="K162" i="1"/>
  <c r="L162" i="1"/>
  <c r="I163" i="1"/>
  <c r="J163" i="1"/>
  <c r="K163" i="1"/>
  <c r="L163" i="1"/>
  <c r="I164" i="1"/>
  <c r="J164" i="1"/>
  <c r="K164" i="1"/>
  <c r="L164" i="1"/>
  <c r="I165" i="1"/>
  <c r="J165" i="1"/>
  <c r="K165" i="1"/>
  <c r="L165" i="1"/>
  <c r="I166" i="1"/>
  <c r="J166" i="1"/>
  <c r="K166" i="1"/>
  <c r="L166" i="1"/>
  <c r="I167" i="1"/>
  <c r="J167" i="1"/>
  <c r="K167" i="1"/>
  <c r="L167" i="1"/>
  <c r="I168" i="1"/>
  <c r="J168" i="1"/>
  <c r="K168" i="1"/>
  <c r="L168" i="1"/>
  <c r="I169" i="1"/>
  <c r="J169" i="1"/>
  <c r="K169" i="1"/>
  <c r="L169" i="1"/>
  <c r="I170" i="1"/>
  <c r="J170" i="1"/>
  <c r="K170" i="1"/>
  <c r="L170" i="1"/>
  <c r="I171" i="1"/>
  <c r="J171" i="1"/>
  <c r="K171" i="1"/>
  <c r="L171" i="1"/>
  <c r="I172" i="1"/>
  <c r="J172" i="1"/>
  <c r="K172" i="1"/>
  <c r="L172" i="1"/>
  <c r="I173" i="1"/>
  <c r="J173" i="1"/>
  <c r="K173" i="1"/>
  <c r="L173" i="1"/>
  <c r="I174" i="1"/>
  <c r="J174" i="1"/>
  <c r="K174" i="1"/>
  <c r="L174" i="1"/>
  <c r="I175" i="1"/>
  <c r="J175" i="1"/>
  <c r="K175" i="1"/>
  <c r="L175" i="1"/>
  <c r="I176" i="1"/>
  <c r="J176" i="1"/>
  <c r="K176" i="1"/>
  <c r="L176" i="1"/>
  <c r="I177" i="1"/>
  <c r="J177" i="1"/>
  <c r="K177" i="1"/>
  <c r="L177" i="1"/>
  <c r="I178" i="1"/>
  <c r="J178" i="1"/>
  <c r="K178" i="1"/>
  <c r="L178" i="1"/>
  <c r="I179" i="1"/>
  <c r="J179" i="1"/>
  <c r="K179" i="1"/>
  <c r="L179" i="1"/>
  <c r="I180" i="1"/>
  <c r="J180" i="1"/>
  <c r="K180" i="1"/>
  <c r="L180" i="1"/>
  <c r="I181" i="1"/>
  <c r="J181" i="1"/>
  <c r="K181" i="1"/>
  <c r="L181" i="1"/>
  <c r="I182" i="1"/>
  <c r="J182" i="1"/>
  <c r="K182" i="1"/>
  <c r="L182" i="1"/>
  <c r="I183" i="1"/>
  <c r="J183" i="1"/>
  <c r="K183" i="1"/>
  <c r="L183" i="1"/>
  <c r="I184" i="1"/>
  <c r="J184" i="1"/>
  <c r="K184" i="1"/>
  <c r="L184" i="1"/>
  <c r="I185" i="1"/>
  <c r="J185" i="1"/>
  <c r="K185" i="1"/>
  <c r="L185" i="1"/>
  <c r="I186" i="1"/>
  <c r="J186" i="1"/>
  <c r="K186" i="1"/>
  <c r="L186" i="1"/>
  <c r="I187" i="1"/>
  <c r="J187" i="1"/>
  <c r="K187" i="1"/>
  <c r="L187" i="1"/>
  <c r="I188" i="1"/>
  <c r="J188" i="1"/>
  <c r="K188" i="1"/>
  <c r="L188" i="1"/>
  <c r="I189" i="1"/>
  <c r="J189" i="1"/>
  <c r="K189" i="1"/>
  <c r="L189" i="1"/>
  <c r="I190" i="1"/>
  <c r="J190" i="1"/>
  <c r="K190" i="1"/>
  <c r="L190" i="1"/>
  <c r="I191" i="1"/>
  <c r="J191" i="1"/>
  <c r="K191" i="1"/>
  <c r="L191" i="1"/>
  <c r="I192" i="1"/>
  <c r="J192" i="1"/>
  <c r="K192" i="1"/>
  <c r="L192" i="1"/>
  <c r="I193" i="1"/>
  <c r="J193" i="1"/>
  <c r="K193" i="1"/>
  <c r="L193" i="1"/>
  <c r="I194" i="1"/>
  <c r="J194" i="1"/>
  <c r="K194" i="1"/>
  <c r="L194" i="1"/>
  <c r="I195" i="1"/>
  <c r="J195" i="1"/>
  <c r="K195" i="1"/>
  <c r="L195" i="1"/>
  <c r="I196" i="1"/>
  <c r="J196" i="1"/>
  <c r="K196" i="1"/>
  <c r="L196" i="1"/>
  <c r="I197" i="1"/>
  <c r="J197" i="1"/>
  <c r="K197" i="1"/>
  <c r="L197" i="1"/>
  <c r="I198" i="1"/>
  <c r="J198" i="1"/>
  <c r="K198" i="1"/>
  <c r="L198" i="1"/>
  <c r="I199" i="1"/>
  <c r="J199" i="1"/>
  <c r="K199" i="1"/>
  <c r="L199" i="1"/>
  <c r="I200" i="1"/>
  <c r="J200" i="1"/>
  <c r="K200" i="1"/>
  <c r="L200" i="1"/>
  <c r="I201" i="1"/>
  <c r="J201" i="1"/>
  <c r="K201" i="1"/>
  <c r="L201" i="1"/>
  <c r="I202" i="1"/>
  <c r="J202" i="1"/>
  <c r="K202" i="1"/>
  <c r="L202" i="1"/>
  <c r="I203" i="1"/>
  <c r="J203" i="1"/>
  <c r="K203" i="1"/>
  <c r="L203" i="1"/>
  <c r="I204" i="1"/>
  <c r="J204" i="1"/>
  <c r="K204" i="1"/>
  <c r="L204" i="1"/>
  <c r="I205" i="1"/>
  <c r="J205" i="1"/>
  <c r="K205" i="1"/>
  <c r="L205" i="1"/>
  <c r="I206" i="1"/>
  <c r="J206" i="1"/>
  <c r="K206" i="1"/>
  <c r="L206" i="1"/>
  <c r="I207" i="1"/>
  <c r="J207" i="1"/>
  <c r="K207" i="1"/>
  <c r="L207" i="1"/>
  <c r="I208" i="1"/>
  <c r="J208" i="1"/>
  <c r="K208" i="1"/>
  <c r="L208" i="1"/>
  <c r="I209" i="1"/>
  <c r="J209" i="1"/>
  <c r="K209" i="1"/>
  <c r="L209" i="1"/>
  <c r="I210" i="1"/>
  <c r="J210" i="1"/>
  <c r="K210" i="1"/>
  <c r="L210" i="1"/>
  <c r="I211" i="1"/>
  <c r="J211" i="1"/>
  <c r="K211" i="1"/>
  <c r="L211" i="1"/>
  <c r="I212" i="1"/>
  <c r="J212" i="1"/>
  <c r="K212" i="1"/>
  <c r="L212" i="1"/>
  <c r="I213" i="1"/>
  <c r="J213" i="1"/>
  <c r="K213" i="1"/>
  <c r="L213" i="1"/>
  <c r="I214" i="1"/>
  <c r="J214" i="1"/>
  <c r="K214" i="1"/>
  <c r="L214" i="1"/>
  <c r="I215" i="1"/>
  <c r="J215" i="1"/>
  <c r="K215" i="1"/>
  <c r="L215" i="1"/>
  <c r="I216" i="1"/>
  <c r="J216" i="1"/>
  <c r="K216" i="1"/>
  <c r="L216" i="1"/>
  <c r="I217" i="1"/>
  <c r="J217" i="1"/>
  <c r="K217" i="1"/>
  <c r="L217" i="1"/>
  <c r="I218" i="1"/>
  <c r="J218" i="1"/>
  <c r="K218" i="1"/>
  <c r="L218" i="1"/>
  <c r="I219" i="1"/>
  <c r="J219" i="1"/>
  <c r="K219" i="1"/>
  <c r="L219" i="1"/>
  <c r="I220" i="1"/>
  <c r="J220" i="1"/>
  <c r="K220" i="1"/>
  <c r="L220" i="1"/>
  <c r="I221" i="1"/>
  <c r="J221" i="1"/>
  <c r="K221" i="1"/>
  <c r="L221" i="1"/>
  <c r="I222" i="1"/>
  <c r="J222" i="1"/>
  <c r="K222" i="1"/>
  <c r="L222" i="1"/>
  <c r="I223" i="1"/>
  <c r="J223" i="1"/>
  <c r="K223" i="1"/>
  <c r="L223" i="1"/>
  <c r="I224" i="1"/>
  <c r="J224" i="1"/>
  <c r="K224" i="1"/>
  <c r="L224" i="1"/>
  <c r="I225" i="1"/>
  <c r="J225" i="1"/>
  <c r="K225" i="1"/>
  <c r="L225" i="1"/>
  <c r="I226" i="1"/>
  <c r="J226" i="1"/>
  <c r="K226" i="1"/>
  <c r="L226" i="1"/>
  <c r="I227" i="1"/>
  <c r="J227" i="1"/>
  <c r="K227" i="1"/>
  <c r="L227" i="1"/>
  <c r="I228" i="1"/>
  <c r="J228" i="1"/>
  <c r="K228" i="1"/>
  <c r="L228" i="1"/>
  <c r="I229" i="1"/>
  <c r="J229" i="1"/>
  <c r="K229" i="1"/>
  <c r="L229" i="1"/>
  <c r="I230" i="1"/>
  <c r="J230" i="1"/>
  <c r="K230" i="1"/>
  <c r="L230" i="1"/>
  <c r="I231" i="1"/>
  <c r="J231" i="1"/>
  <c r="K231" i="1"/>
  <c r="L231" i="1"/>
  <c r="I232" i="1"/>
  <c r="J232" i="1"/>
  <c r="K232" i="1"/>
  <c r="L232" i="1"/>
  <c r="I233" i="1"/>
  <c r="J233" i="1"/>
  <c r="K233" i="1"/>
  <c r="L233" i="1"/>
  <c r="I234" i="1"/>
  <c r="J234" i="1"/>
  <c r="K234" i="1"/>
  <c r="L234" i="1"/>
  <c r="I235" i="1"/>
  <c r="J235" i="1"/>
  <c r="K235" i="1"/>
  <c r="L235" i="1"/>
  <c r="I236" i="1"/>
  <c r="J236" i="1"/>
  <c r="K236" i="1"/>
  <c r="L236" i="1"/>
  <c r="I237" i="1"/>
  <c r="J237" i="1"/>
  <c r="K237" i="1"/>
  <c r="L237" i="1"/>
  <c r="I238" i="1"/>
  <c r="J238" i="1"/>
  <c r="K238" i="1"/>
  <c r="L238" i="1"/>
  <c r="I239" i="1"/>
  <c r="J239" i="1"/>
  <c r="K239" i="1"/>
  <c r="L239" i="1"/>
  <c r="I240" i="1"/>
  <c r="J240" i="1"/>
  <c r="K240" i="1"/>
  <c r="L240" i="1"/>
  <c r="I241" i="1"/>
  <c r="J241" i="1"/>
  <c r="K241" i="1"/>
  <c r="L241" i="1"/>
  <c r="I242" i="1"/>
  <c r="J242" i="1"/>
  <c r="K242" i="1"/>
  <c r="L242" i="1"/>
  <c r="I243" i="1"/>
  <c r="J243" i="1"/>
  <c r="K243" i="1"/>
  <c r="L243" i="1"/>
  <c r="I244" i="1"/>
  <c r="J244" i="1"/>
  <c r="K244" i="1"/>
  <c r="L244" i="1"/>
  <c r="I245" i="1"/>
  <c r="J245" i="1"/>
  <c r="K245" i="1"/>
  <c r="L245" i="1"/>
  <c r="I246" i="1"/>
  <c r="J246" i="1"/>
  <c r="K246" i="1"/>
  <c r="L246" i="1"/>
  <c r="I247" i="1"/>
  <c r="J247" i="1"/>
  <c r="K247" i="1"/>
  <c r="L247" i="1"/>
  <c r="I248" i="1"/>
  <c r="J248" i="1"/>
  <c r="K248" i="1"/>
  <c r="L248" i="1"/>
  <c r="I249" i="1"/>
  <c r="J249" i="1"/>
  <c r="K249" i="1"/>
  <c r="L249" i="1"/>
  <c r="I250" i="1"/>
  <c r="J250" i="1"/>
  <c r="K250" i="1"/>
  <c r="L250" i="1"/>
  <c r="I251" i="1"/>
  <c r="J251" i="1"/>
  <c r="K251" i="1"/>
  <c r="L251" i="1"/>
  <c r="I252" i="1"/>
  <c r="J252" i="1"/>
  <c r="K252" i="1"/>
  <c r="L252" i="1"/>
  <c r="I253" i="1"/>
  <c r="J253" i="1"/>
  <c r="K253" i="1"/>
  <c r="L253" i="1"/>
  <c r="I254" i="1"/>
  <c r="J254" i="1"/>
  <c r="K254" i="1"/>
  <c r="L254" i="1"/>
  <c r="I255" i="1"/>
  <c r="J255" i="1"/>
  <c r="K255" i="1"/>
  <c r="L255" i="1"/>
  <c r="I256" i="1"/>
  <c r="J256" i="1"/>
  <c r="K256" i="1"/>
  <c r="L256" i="1"/>
  <c r="I257" i="1"/>
  <c r="J257" i="1"/>
  <c r="K257" i="1"/>
  <c r="L257" i="1"/>
  <c r="I258" i="1"/>
  <c r="J258" i="1"/>
  <c r="K258" i="1"/>
  <c r="L258" i="1"/>
  <c r="I259" i="1"/>
  <c r="J259" i="1"/>
  <c r="K259" i="1"/>
  <c r="L259" i="1"/>
  <c r="I260" i="1"/>
  <c r="J260" i="1"/>
  <c r="K260" i="1"/>
  <c r="L260" i="1"/>
  <c r="I261" i="1"/>
  <c r="J261" i="1"/>
  <c r="K261" i="1"/>
  <c r="L261" i="1"/>
  <c r="I262" i="1"/>
  <c r="J262" i="1"/>
  <c r="K262" i="1"/>
  <c r="L262" i="1"/>
  <c r="I263" i="1"/>
  <c r="J263" i="1"/>
  <c r="K263" i="1"/>
  <c r="L263" i="1"/>
  <c r="I264" i="1"/>
  <c r="J264" i="1"/>
  <c r="K264" i="1"/>
  <c r="L264" i="1"/>
  <c r="I265" i="1"/>
  <c r="J265" i="1"/>
  <c r="K265" i="1"/>
  <c r="L265" i="1"/>
  <c r="I266" i="1"/>
  <c r="J266" i="1"/>
  <c r="K266" i="1"/>
  <c r="L266" i="1"/>
  <c r="I267" i="1"/>
  <c r="J267" i="1"/>
  <c r="K267" i="1"/>
  <c r="L267" i="1"/>
  <c r="I268" i="1"/>
  <c r="J268" i="1"/>
  <c r="K268" i="1"/>
  <c r="L268" i="1"/>
  <c r="I269" i="1"/>
  <c r="J269" i="1"/>
  <c r="K269" i="1"/>
  <c r="L269" i="1"/>
  <c r="I270" i="1"/>
  <c r="J270" i="1"/>
  <c r="K270" i="1"/>
  <c r="L270" i="1"/>
  <c r="I271" i="1"/>
  <c r="J271" i="1"/>
  <c r="K271" i="1"/>
  <c r="L271" i="1"/>
  <c r="I272" i="1"/>
  <c r="J272" i="1"/>
  <c r="K272" i="1"/>
  <c r="L272" i="1"/>
  <c r="I273" i="1"/>
  <c r="J273" i="1"/>
  <c r="K273" i="1"/>
  <c r="L273" i="1"/>
  <c r="I274" i="1"/>
  <c r="J274" i="1"/>
  <c r="K274" i="1"/>
  <c r="L274" i="1"/>
  <c r="I275" i="1"/>
  <c r="J275" i="1"/>
  <c r="K275" i="1"/>
  <c r="L275" i="1"/>
  <c r="I276" i="1"/>
  <c r="J276" i="1"/>
  <c r="K276" i="1"/>
  <c r="L276" i="1"/>
  <c r="I277" i="1"/>
  <c r="J277" i="1"/>
  <c r="K277" i="1"/>
  <c r="L277" i="1"/>
  <c r="I278" i="1"/>
  <c r="J278" i="1"/>
  <c r="K278" i="1"/>
  <c r="L278" i="1"/>
  <c r="I279" i="1"/>
  <c r="J279" i="1"/>
  <c r="K279" i="1"/>
  <c r="L279" i="1"/>
  <c r="I280" i="1"/>
  <c r="J280" i="1"/>
  <c r="K280" i="1"/>
  <c r="L280" i="1"/>
  <c r="I281" i="1"/>
  <c r="J281" i="1"/>
  <c r="K281" i="1"/>
  <c r="L281" i="1"/>
  <c r="I282" i="1"/>
  <c r="J282" i="1"/>
  <c r="K282" i="1"/>
  <c r="L282" i="1"/>
  <c r="I283" i="1"/>
  <c r="J283" i="1"/>
  <c r="K283" i="1"/>
  <c r="L283" i="1"/>
  <c r="I284" i="1"/>
  <c r="J284" i="1"/>
  <c r="K284" i="1"/>
  <c r="L284" i="1"/>
  <c r="I285" i="1"/>
  <c r="J285" i="1"/>
  <c r="K285" i="1"/>
  <c r="L285" i="1"/>
  <c r="I286" i="1"/>
  <c r="J286" i="1"/>
  <c r="K286" i="1"/>
  <c r="L286" i="1"/>
  <c r="I287" i="1"/>
  <c r="J287" i="1"/>
  <c r="K287" i="1"/>
  <c r="L287" i="1"/>
  <c r="I288" i="1"/>
  <c r="J288" i="1"/>
  <c r="K288" i="1"/>
  <c r="L288" i="1"/>
  <c r="I289" i="1"/>
  <c r="J289" i="1"/>
  <c r="K289" i="1"/>
  <c r="L289" i="1"/>
  <c r="I290" i="1"/>
  <c r="J290" i="1"/>
  <c r="K290" i="1"/>
  <c r="L290" i="1"/>
  <c r="I291" i="1"/>
  <c r="J291" i="1"/>
  <c r="K291" i="1"/>
  <c r="L291" i="1"/>
  <c r="I292" i="1"/>
  <c r="J292" i="1"/>
  <c r="K292" i="1"/>
  <c r="L292" i="1"/>
  <c r="I293" i="1"/>
  <c r="J293" i="1"/>
  <c r="K293" i="1"/>
  <c r="L293" i="1"/>
  <c r="I294" i="1"/>
  <c r="J294" i="1"/>
  <c r="K294" i="1"/>
  <c r="L294" i="1"/>
  <c r="I295" i="1"/>
  <c r="J295" i="1"/>
  <c r="K295" i="1"/>
  <c r="L295" i="1"/>
  <c r="I296" i="1"/>
  <c r="J296" i="1"/>
  <c r="K296" i="1"/>
  <c r="L296" i="1"/>
  <c r="I297" i="1"/>
  <c r="J297" i="1"/>
  <c r="K297" i="1"/>
  <c r="L297" i="1"/>
  <c r="I298" i="1"/>
  <c r="J298" i="1"/>
  <c r="K298" i="1"/>
  <c r="L298" i="1"/>
  <c r="I299" i="1"/>
  <c r="J299" i="1"/>
  <c r="K299" i="1"/>
  <c r="L299" i="1"/>
  <c r="I300" i="1"/>
  <c r="J300" i="1"/>
  <c r="K300" i="1"/>
  <c r="L300" i="1"/>
  <c r="I301" i="1"/>
  <c r="J301" i="1"/>
  <c r="K301" i="1"/>
  <c r="L301" i="1"/>
  <c r="I302" i="1"/>
  <c r="J302" i="1"/>
  <c r="K302" i="1"/>
  <c r="L302" i="1"/>
  <c r="I303" i="1"/>
  <c r="J303" i="1"/>
  <c r="K303" i="1"/>
  <c r="L303" i="1"/>
  <c r="I304" i="1"/>
  <c r="J304" i="1"/>
  <c r="K304" i="1"/>
  <c r="L304" i="1"/>
  <c r="I305" i="1"/>
  <c r="J305" i="1"/>
  <c r="K305" i="1"/>
  <c r="L305" i="1"/>
  <c r="I306" i="1"/>
  <c r="J306" i="1"/>
  <c r="K306" i="1"/>
  <c r="L306" i="1"/>
  <c r="I307" i="1"/>
  <c r="J307" i="1"/>
  <c r="K307" i="1"/>
  <c r="L307" i="1"/>
  <c r="I308" i="1"/>
  <c r="J308" i="1"/>
  <c r="K308" i="1"/>
  <c r="L308" i="1"/>
  <c r="I309" i="1"/>
  <c r="J309" i="1"/>
  <c r="K309" i="1"/>
  <c r="L309" i="1"/>
  <c r="I310" i="1"/>
  <c r="J310" i="1"/>
  <c r="K310" i="1"/>
  <c r="L310" i="1"/>
  <c r="I311" i="1"/>
  <c r="J311" i="1"/>
  <c r="K311" i="1"/>
  <c r="L311" i="1"/>
  <c r="I312" i="1"/>
  <c r="J312" i="1"/>
  <c r="K312" i="1"/>
  <c r="L312" i="1"/>
  <c r="I313" i="1"/>
  <c r="J313" i="1"/>
  <c r="K313" i="1"/>
  <c r="L313" i="1"/>
  <c r="I314" i="1"/>
  <c r="J314" i="1"/>
  <c r="K314" i="1"/>
  <c r="L314" i="1"/>
  <c r="I315" i="1"/>
  <c r="J315" i="1"/>
  <c r="K315" i="1"/>
  <c r="L315" i="1"/>
  <c r="I316" i="1"/>
  <c r="J316" i="1"/>
  <c r="K316" i="1"/>
  <c r="L316" i="1"/>
  <c r="I317" i="1"/>
  <c r="J317" i="1"/>
  <c r="K317" i="1"/>
  <c r="L317" i="1"/>
  <c r="I318" i="1"/>
  <c r="J318" i="1"/>
  <c r="K318" i="1"/>
  <c r="L318" i="1"/>
  <c r="I319" i="1"/>
  <c r="J319" i="1"/>
  <c r="K319" i="1"/>
  <c r="L319" i="1"/>
  <c r="I320" i="1"/>
  <c r="J320" i="1"/>
  <c r="K320" i="1"/>
  <c r="L320" i="1"/>
  <c r="I321" i="1"/>
  <c r="J321" i="1"/>
  <c r="K321" i="1"/>
  <c r="L321" i="1"/>
  <c r="I322" i="1"/>
  <c r="J322" i="1"/>
  <c r="K322" i="1"/>
  <c r="L322" i="1"/>
  <c r="I323" i="1"/>
  <c r="J323" i="1"/>
  <c r="K323" i="1"/>
  <c r="L323" i="1"/>
  <c r="I324" i="1"/>
  <c r="J324" i="1"/>
  <c r="K324" i="1"/>
  <c r="L324" i="1"/>
  <c r="I325" i="1"/>
  <c r="J325" i="1"/>
  <c r="K325" i="1"/>
  <c r="L325" i="1"/>
  <c r="I326" i="1"/>
  <c r="J326" i="1"/>
  <c r="K326" i="1"/>
  <c r="L326" i="1"/>
  <c r="I327" i="1"/>
  <c r="J327" i="1"/>
  <c r="K327" i="1"/>
  <c r="L327" i="1"/>
  <c r="I328" i="1"/>
  <c r="J328" i="1"/>
  <c r="K328" i="1"/>
  <c r="L328" i="1"/>
  <c r="I329" i="1"/>
  <c r="J329" i="1"/>
  <c r="K329" i="1"/>
  <c r="L329" i="1"/>
  <c r="I330" i="1"/>
  <c r="J330" i="1"/>
  <c r="K330" i="1"/>
  <c r="L330" i="1"/>
  <c r="I331" i="1"/>
  <c r="J331" i="1"/>
  <c r="K331" i="1"/>
  <c r="L331" i="1"/>
  <c r="I332" i="1"/>
  <c r="J332" i="1"/>
  <c r="K332" i="1"/>
  <c r="L332" i="1"/>
  <c r="I333" i="1"/>
  <c r="J333" i="1"/>
  <c r="K333" i="1"/>
  <c r="L333" i="1"/>
  <c r="I334" i="1"/>
  <c r="J334" i="1"/>
  <c r="K334" i="1"/>
  <c r="L334" i="1"/>
  <c r="I335" i="1"/>
  <c r="J335" i="1"/>
  <c r="K335" i="1"/>
  <c r="L335" i="1"/>
  <c r="I336" i="1"/>
  <c r="J336" i="1"/>
  <c r="K336" i="1"/>
  <c r="L336" i="1"/>
  <c r="I337" i="1"/>
  <c r="J337" i="1"/>
  <c r="K337" i="1"/>
  <c r="L337" i="1"/>
  <c r="I338" i="1"/>
  <c r="J338" i="1"/>
  <c r="K338" i="1"/>
  <c r="L338" i="1"/>
  <c r="I339" i="1"/>
  <c r="J339" i="1"/>
  <c r="K339" i="1"/>
  <c r="L339" i="1"/>
  <c r="I340" i="1"/>
  <c r="J340" i="1"/>
  <c r="K340" i="1"/>
  <c r="L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J415" i="1"/>
  <c r="K415" i="1"/>
  <c r="L415" i="1"/>
  <c r="I416" i="1"/>
  <c r="J416" i="1"/>
  <c r="K416" i="1"/>
  <c r="L416" i="1"/>
  <c r="I417" i="1"/>
  <c r="J417" i="1"/>
  <c r="K417" i="1"/>
  <c r="L417" i="1"/>
  <c r="I418" i="1"/>
  <c r="J418" i="1"/>
  <c r="K418" i="1"/>
  <c r="L418" i="1"/>
  <c r="I419" i="1"/>
  <c r="J419" i="1"/>
  <c r="K419" i="1"/>
  <c r="L419" i="1"/>
  <c r="I420" i="1"/>
  <c r="J420" i="1"/>
  <c r="K420" i="1"/>
  <c r="L420" i="1"/>
  <c r="I421" i="1"/>
  <c r="J421" i="1"/>
  <c r="K421" i="1"/>
  <c r="L421" i="1"/>
  <c r="I422" i="1"/>
  <c r="J422" i="1"/>
  <c r="K422" i="1"/>
  <c r="L422" i="1"/>
  <c r="I423" i="1"/>
  <c r="J423" i="1"/>
  <c r="K423" i="1"/>
  <c r="L423" i="1"/>
  <c r="I424" i="1"/>
  <c r="J424" i="1"/>
  <c r="K424" i="1"/>
  <c r="L424" i="1"/>
  <c r="I425" i="1"/>
  <c r="J425" i="1"/>
  <c r="K425" i="1"/>
  <c r="L425" i="1"/>
  <c r="I426" i="1"/>
  <c r="J426" i="1"/>
  <c r="K426" i="1"/>
  <c r="L426" i="1"/>
  <c r="I427" i="1"/>
  <c r="J427" i="1"/>
  <c r="K427" i="1"/>
  <c r="L427" i="1"/>
  <c r="I428" i="1"/>
  <c r="J428" i="1"/>
  <c r="K428" i="1"/>
  <c r="L428" i="1"/>
  <c r="I429" i="1"/>
  <c r="J429" i="1"/>
  <c r="K429" i="1"/>
  <c r="L429" i="1"/>
  <c r="I430" i="1"/>
  <c r="J430" i="1"/>
  <c r="K430" i="1"/>
  <c r="L430" i="1"/>
  <c r="I431" i="1"/>
  <c r="J431" i="1"/>
  <c r="K431" i="1"/>
  <c r="L431" i="1"/>
  <c r="I432" i="1"/>
  <c r="J432" i="1"/>
  <c r="K432" i="1"/>
  <c r="L432" i="1"/>
  <c r="I433" i="1"/>
  <c r="J433" i="1"/>
  <c r="K433" i="1"/>
  <c r="L433" i="1"/>
  <c r="I434" i="1"/>
  <c r="J434" i="1"/>
  <c r="K434" i="1"/>
  <c r="L434" i="1"/>
  <c r="I435" i="1"/>
  <c r="J435" i="1"/>
  <c r="K435" i="1"/>
  <c r="L435" i="1"/>
  <c r="I436" i="1"/>
  <c r="J436" i="1"/>
  <c r="K436" i="1"/>
  <c r="L436" i="1"/>
  <c r="I437" i="1"/>
  <c r="J437" i="1"/>
  <c r="K437" i="1"/>
  <c r="L437" i="1"/>
  <c r="I438" i="1"/>
  <c r="J438" i="1"/>
  <c r="K438" i="1"/>
  <c r="L438" i="1"/>
  <c r="I439" i="1"/>
  <c r="J439" i="1"/>
  <c r="K439" i="1"/>
  <c r="L439" i="1"/>
  <c r="I440" i="1"/>
  <c r="J440" i="1"/>
  <c r="K440" i="1"/>
  <c r="L440" i="1"/>
  <c r="I441" i="1"/>
  <c r="J441" i="1"/>
  <c r="K441" i="1"/>
  <c r="L441" i="1"/>
  <c r="I442" i="1"/>
  <c r="J442" i="1"/>
  <c r="K442" i="1"/>
  <c r="L442" i="1"/>
  <c r="I443" i="1"/>
  <c r="J443" i="1"/>
  <c r="K443" i="1"/>
  <c r="L443" i="1"/>
  <c r="I444" i="1"/>
  <c r="J444" i="1"/>
  <c r="K444" i="1"/>
  <c r="L444" i="1"/>
  <c r="I445" i="1"/>
  <c r="J445" i="1"/>
  <c r="K445" i="1"/>
  <c r="L445" i="1"/>
  <c r="I446" i="1"/>
  <c r="J446" i="1"/>
  <c r="K446" i="1"/>
  <c r="L446" i="1"/>
  <c r="I447" i="1"/>
  <c r="J447" i="1"/>
  <c r="K447" i="1"/>
  <c r="L447" i="1"/>
  <c r="I448" i="1"/>
  <c r="J448" i="1"/>
  <c r="K448" i="1"/>
  <c r="L448" i="1"/>
  <c r="I449" i="1"/>
  <c r="J449" i="1"/>
  <c r="K449" i="1"/>
  <c r="L449" i="1"/>
  <c r="I450" i="1"/>
  <c r="J450" i="1"/>
  <c r="K450" i="1"/>
  <c r="L450" i="1"/>
  <c r="I451" i="1"/>
  <c r="J451" i="1"/>
  <c r="K451" i="1"/>
  <c r="L451" i="1"/>
  <c r="I452" i="1"/>
  <c r="J452" i="1"/>
  <c r="K452" i="1"/>
  <c r="L452" i="1"/>
  <c r="I453" i="1"/>
  <c r="J453" i="1"/>
  <c r="K453" i="1"/>
  <c r="L453" i="1"/>
  <c r="I454" i="1"/>
  <c r="J454" i="1"/>
  <c r="K454" i="1"/>
  <c r="L454" i="1"/>
  <c r="I455" i="1"/>
  <c r="J455" i="1"/>
  <c r="K455" i="1"/>
  <c r="L455" i="1"/>
  <c r="I456" i="1"/>
  <c r="J456" i="1"/>
  <c r="K456" i="1"/>
  <c r="L456" i="1"/>
  <c r="I457" i="1"/>
  <c r="J457" i="1"/>
  <c r="K457" i="1"/>
  <c r="L457" i="1"/>
  <c r="I458" i="1"/>
  <c r="J458" i="1"/>
  <c r="K458" i="1"/>
  <c r="L458" i="1"/>
  <c r="I459" i="1"/>
  <c r="J459" i="1"/>
  <c r="K459" i="1"/>
  <c r="L459" i="1"/>
  <c r="I460" i="1"/>
  <c r="J460" i="1"/>
  <c r="K460" i="1"/>
  <c r="L460" i="1"/>
  <c r="I461" i="1"/>
  <c r="J461" i="1"/>
  <c r="K461" i="1"/>
  <c r="L461" i="1"/>
  <c r="I462" i="1"/>
  <c r="J462" i="1"/>
  <c r="K462" i="1"/>
  <c r="L462" i="1"/>
  <c r="I463" i="1"/>
  <c r="J463" i="1"/>
  <c r="K463" i="1"/>
  <c r="L463" i="1"/>
  <c r="I464" i="1"/>
  <c r="J464" i="1"/>
  <c r="K464" i="1"/>
  <c r="L464" i="1"/>
  <c r="I465" i="1"/>
  <c r="J465" i="1"/>
  <c r="K465" i="1"/>
  <c r="L465" i="1"/>
  <c r="I466" i="1"/>
  <c r="J466" i="1"/>
  <c r="K466" i="1"/>
  <c r="L466" i="1"/>
  <c r="I467" i="1"/>
  <c r="J467" i="1"/>
  <c r="K467" i="1"/>
  <c r="L467" i="1"/>
  <c r="I468" i="1"/>
  <c r="J468" i="1"/>
  <c r="K468" i="1"/>
  <c r="L468" i="1"/>
  <c r="I469" i="1"/>
  <c r="J469" i="1"/>
  <c r="K469" i="1"/>
  <c r="L469" i="1"/>
  <c r="I470" i="1"/>
  <c r="J470" i="1"/>
  <c r="K470" i="1"/>
  <c r="L470" i="1"/>
  <c r="I471" i="1"/>
  <c r="J471" i="1"/>
  <c r="K471" i="1"/>
  <c r="L471" i="1"/>
  <c r="I472" i="1"/>
  <c r="J472" i="1"/>
  <c r="K472" i="1"/>
  <c r="L472" i="1"/>
  <c r="I473" i="1"/>
  <c r="J473" i="1"/>
  <c r="K473" i="1"/>
  <c r="L473" i="1"/>
  <c r="I474" i="1"/>
  <c r="J474" i="1"/>
  <c r="K474" i="1"/>
  <c r="L474" i="1"/>
  <c r="I475" i="1"/>
  <c r="J475" i="1"/>
  <c r="K475" i="1"/>
  <c r="L475" i="1"/>
  <c r="I476" i="1"/>
  <c r="J476" i="1"/>
  <c r="K476" i="1"/>
  <c r="L476" i="1"/>
  <c r="I477" i="1"/>
  <c r="J477" i="1"/>
  <c r="K477" i="1"/>
  <c r="L477" i="1"/>
  <c r="I478" i="1"/>
  <c r="J478" i="1"/>
  <c r="K478" i="1"/>
  <c r="L478" i="1"/>
  <c r="I479" i="1"/>
  <c r="J479" i="1"/>
  <c r="K479" i="1"/>
  <c r="L479" i="1"/>
  <c r="I480" i="1"/>
  <c r="J480" i="1"/>
  <c r="K480" i="1"/>
  <c r="L480" i="1"/>
  <c r="I481" i="1"/>
  <c r="J481" i="1"/>
  <c r="K481" i="1"/>
  <c r="L481" i="1"/>
  <c r="I482" i="1"/>
  <c r="J482" i="1"/>
  <c r="K482" i="1"/>
  <c r="L482" i="1"/>
  <c r="I483" i="1"/>
  <c r="J483" i="1"/>
  <c r="K483" i="1"/>
  <c r="L483" i="1"/>
  <c r="I484" i="1"/>
  <c r="J484" i="1"/>
  <c r="K484" i="1"/>
  <c r="L484" i="1"/>
  <c r="I485" i="1"/>
  <c r="J485" i="1"/>
  <c r="K485" i="1"/>
  <c r="L485" i="1"/>
  <c r="I486" i="1"/>
  <c r="J486" i="1"/>
  <c r="K486" i="1"/>
  <c r="L486" i="1"/>
  <c r="I487" i="1"/>
  <c r="J487" i="1"/>
  <c r="K487" i="1"/>
  <c r="L487" i="1"/>
  <c r="I488" i="1"/>
  <c r="J488" i="1"/>
  <c r="K488" i="1"/>
  <c r="L488" i="1"/>
  <c r="I489" i="1"/>
  <c r="J489" i="1"/>
  <c r="K489" i="1"/>
  <c r="L489" i="1"/>
  <c r="I490" i="1"/>
  <c r="J490" i="1"/>
  <c r="K490" i="1"/>
  <c r="L490" i="1"/>
  <c r="I491" i="1"/>
  <c r="J491" i="1"/>
  <c r="K491" i="1"/>
  <c r="L491" i="1"/>
  <c r="I492" i="1"/>
  <c r="J492" i="1"/>
  <c r="K492" i="1"/>
  <c r="L492" i="1"/>
  <c r="I493" i="1"/>
  <c r="J493" i="1"/>
  <c r="K493" i="1"/>
  <c r="L493" i="1"/>
  <c r="I494" i="1"/>
  <c r="J494" i="1"/>
  <c r="K494" i="1"/>
  <c r="L494" i="1"/>
  <c r="I495" i="1"/>
  <c r="J495" i="1"/>
  <c r="K495" i="1"/>
  <c r="L495" i="1"/>
  <c r="I496" i="1"/>
  <c r="J496" i="1"/>
  <c r="K496" i="1"/>
  <c r="L496" i="1"/>
  <c r="I497" i="1"/>
  <c r="J497" i="1"/>
  <c r="K497" i="1"/>
  <c r="L497" i="1"/>
  <c r="I498" i="1"/>
  <c r="J498" i="1"/>
  <c r="K498" i="1"/>
  <c r="L498" i="1"/>
  <c r="I499" i="1"/>
  <c r="J499" i="1"/>
  <c r="K499" i="1"/>
  <c r="L499" i="1"/>
  <c r="I500" i="1"/>
  <c r="J500" i="1"/>
  <c r="K500" i="1"/>
  <c r="L500" i="1"/>
  <c r="I501" i="1"/>
  <c r="J501" i="1"/>
  <c r="K501" i="1"/>
  <c r="L501" i="1"/>
  <c r="I502" i="1"/>
  <c r="J502" i="1"/>
  <c r="K502" i="1"/>
  <c r="L502" i="1"/>
  <c r="I503" i="1"/>
  <c r="J503" i="1"/>
  <c r="K503" i="1"/>
  <c r="L503" i="1"/>
  <c r="I504" i="1"/>
  <c r="J504" i="1"/>
  <c r="K504" i="1"/>
  <c r="L504" i="1"/>
  <c r="I505" i="1"/>
  <c r="J505" i="1"/>
  <c r="K505" i="1"/>
  <c r="L505" i="1"/>
  <c r="I506" i="1"/>
  <c r="J506" i="1"/>
  <c r="K506" i="1"/>
  <c r="L506" i="1"/>
  <c r="I507" i="1"/>
  <c r="J507" i="1"/>
  <c r="K507" i="1"/>
  <c r="L507" i="1"/>
  <c r="I508" i="1"/>
  <c r="J508" i="1"/>
  <c r="K508" i="1"/>
  <c r="L508" i="1"/>
  <c r="I509" i="1"/>
  <c r="J509" i="1"/>
  <c r="K509" i="1"/>
  <c r="L509" i="1"/>
  <c r="I510" i="1"/>
  <c r="J510" i="1"/>
  <c r="K510" i="1"/>
  <c r="L510" i="1"/>
  <c r="I511" i="1"/>
  <c r="J511" i="1"/>
  <c r="K511" i="1"/>
  <c r="L511" i="1"/>
  <c r="I512" i="1"/>
  <c r="J512" i="1"/>
  <c r="K512" i="1"/>
  <c r="L512" i="1"/>
  <c r="I513" i="1"/>
  <c r="J513" i="1"/>
  <c r="K513" i="1"/>
  <c r="L513" i="1"/>
  <c r="I514" i="1"/>
  <c r="J514" i="1"/>
  <c r="K514" i="1"/>
  <c r="L514" i="1"/>
  <c r="I515" i="1"/>
  <c r="J515" i="1"/>
  <c r="K515" i="1"/>
  <c r="L515" i="1"/>
  <c r="I516" i="1"/>
  <c r="J516" i="1"/>
  <c r="K516" i="1"/>
  <c r="L516" i="1"/>
  <c r="I517" i="1"/>
  <c r="J517" i="1"/>
  <c r="K517" i="1"/>
  <c r="L517" i="1"/>
  <c r="I518" i="1"/>
  <c r="J518" i="1"/>
  <c r="K518" i="1"/>
  <c r="L518" i="1"/>
  <c r="I519" i="1"/>
  <c r="J519" i="1"/>
  <c r="K519" i="1"/>
  <c r="L519" i="1"/>
  <c r="I520" i="1"/>
  <c r="J520" i="1"/>
  <c r="K520" i="1"/>
  <c r="L520" i="1"/>
  <c r="I521" i="1"/>
  <c r="J521" i="1"/>
  <c r="K521" i="1"/>
  <c r="L521" i="1"/>
  <c r="I522" i="1"/>
  <c r="J522" i="1"/>
  <c r="K522" i="1"/>
  <c r="L522" i="1"/>
  <c r="I523" i="1"/>
  <c r="J523" i="1"/>
  <c r="K523" i="1"/>
  <c r="L523" i="1"/>
  <c r="I524" i="1"/>
  <c r="J524" i="1"/>
  <c r="K524" i="1"/>
  <c r="L524" i="1"/>
  <c r="I525" i="1"/>
  <c r="J525" i="1"/>
  <c r="K525" i="1"/>
  <c r="L525" i="1"/>
  <c r="I526" i="1"/>
  <c r="J526" i="1"/>
  <c r="K526" i="1"/>
  <c r="L526" i="1"/>
  <c r="I527" i="1"/>
  <c r="J527" i="1"/>
  <c r="K527" i="1"/>
  <c r="L527" i="1"/>
  <c r="I528" i="1"/>
  <c r="J528" i="1"/>
  <c r="K528" i="1"/>
  <c r="L528" i="1"/>
  <c r="I529" i="1"/>
  <c r="J529" i="1"/>
  <c r="K529" i="1"/>
  <c r="L529" i="1"/>
  <c r="I530" i="1"/>
  <c r="J530" i="1"/>
  <c r="K530" i="1"/>
  <c r="L530" i="1"/>
  <c r="I531" i="1"/>
  <c r="J531" i="1"/>
  <c r="K531" i="1"/>
  <c r="L531" i="1"/>
  <c r="I532" i="1"/>
  <c r="J532" i="1"/>
  <c r="K532" i="1"/>
  <c r="L532" i="1"/>
  <c r="I533" i="1"/>
  <c r="J533" i="1"/>
  <c r="K533" i="1"/>
  <c r="L533" i="1"/>
  <c r="I534" i="1"/>
  <c r="J534" i="1"/>
  <c r="K534" i="1"/>
  <c r="L534" i="1"/>
  <c r="I535" i="1"/>
  <c r="J535" i="1"/>
  <c r="K535" i="1"/>
  <c r="L535" i="1"/>
  <c r="I536" i="1"/>
  <c r="J536" i="1"/>
  <c r="K536" i="1"/>
  <c r="L536" i="1"/>
  <c r="I537" i="1"/>
  <c r="J537" i="1"/>
  <c r="K537" i="1"/>
  <c r="L537" i="1"/>
  <c r="I538" i="1"/>
  <c r="J538" i="1"/>
  <c r="K538" i="1"/>
  <c r="L538" i="1"/>
  <c r="I539" i="1"/>
  <c r="J539" i="1"/>
  <c r="K539" i="1"/>
  <c r="L539" i="1"/>
  <c r="I540" i="1"/>
  <c r="J540" i="1"/>
  <c r="K540" i="1"/>
  <c r="L540" i="1"/>
  <c r="I541" i="1"/>
  <c r="J541" i="1"/>
  <c r="K541" i="1"/>
  <c r="L541" i="1"/>
  <c r="I542" i="1"/>
  <c r="J542" i="1"/>
  <c r="K542" i="1"/>
  <c r="L542" i="1"/>
  <c r="I543" i="1"/>
  <c r="J543" i="1"/>
  <c r="K543" i="1"/>
  <c r="L543" i="1"/>
  <c r="I544" i="1"/>
  <c r="J544" i="1"/>
  <c r="K544" i="1"/>
  <c r="L544" i="1"/>
  <c r="I545" i="1"/>
  <c r="J545" i="1"/>
  <c r="K545" i="1"/>
  <c r="L545" i="1"/>
  <c r="I546" i="1"/>
  <c r="J546" i="1"/>
  <c r="K546" i="1"/>
  <c r="L546" i="1"/>
  <c r="I547" i="1"/>
  <c r="J547" i="1"/>
  <c r="K547" i="1"/>
  <c r="L547" i="1"/>
  <c r="I548" i="1"/>
  <c r="J548" i="1"/>
  <c r="K548" i="1"/>
  <c r="L548" i="1"/>
  <c r="I549" i="1"/>
  <c r="J549" i="1"/>
  <c r="K549" i="1"/>
  <c r="L549" i="1"/>
  <c r="I550" i="1"/>
  <c r="J550" i="1"/>
  <c r="K550" i="1"/>
  <c r="L550" i="1"/>
  <c r="I551" i="1"/>
  <c r="J551" i="1"/>
  <c r="K551" i="1"/>
  <c r="L551" i="1"/>
  <c r="I552" i="1"/>
  <c r="J552" i="1"/>
  <c r="K552" i="1"/>
  <c r="L552" i="1"/>
  <c r="I553" i="1"/>
  <c r="J553" i="1"/>
  <c r="K553" i="1"/>
  <c r="L553" i="1"/>
  <c r="I554" i="1"/>
  <c r="J554" i="1"/>
  <c r="K554" i="1"/>
  <c r="L554" i="1"/>
  <c r="I555" i="1"/>
  <c r="J555" i="1"/>
  <c r="K555" i="1"/>
  <c r="L555" i="1"/>
  <c r="I556" i="1"/>
  <c r="J556" i="1"/>
  <c r="K556" i="1"/>
  <c r="L556" i="1"/>
  <c r="I557" i="1"/>
  <c r="J557" i="1"/>
  <c r="K557" i="1"/>
  <c r="L557" i="1"/>
  <c r="I558" i="1"/>
  <c r="J558" i="1"/>
  <c r="K558" i="1"/>
  <c r="L558" i="1"/>
  <c r="I559" i="1"/>
  <c r="J559" i="1"/>
  <c r="K559" i="1"/>
  <c r="L559" i="1"/>
  <c r="I560" i="1"/>
  <c r="J560" i="1"/>
  <c r="K560" i="1"/>
  <c r="L560" i="1"/>
  <c r="I561" i="1"/>
  <c r="J561" i="1"/>
  <c r="K561" i="1"/>
  <c r="L561" i="1"/>
  <c r="I562" i="1"/>
  <c r="J562" i="1"/>
  <c r="K562" i="1"/>
  <c r="L562" i="1"/>
  <c r="I563" i="1"/>
  <c r="J563" i="1"/>
  <c r="K563" i="1"/>
  <c r="L563" i="1"/>
  <c r="I564" i="1"/>
  <c r="J564" i="1"/>
  <c r="K564" i="1"/>
  <c r="L564" i="1"/>
  <c r="I565" i="1"/>
  <c r="J565" i="1"/>
  <c r="K565" i="1"/>
  <c r="L565" i="1"/>
  <c r="I566" i="1"/>
  <c r="J566" i="1"/>
  <c r="K566" i="1"/>
  <c r="L566" i="1"/>
  <c r="I567" i="1"/>
  <c r="J567" i="1"/>
  <c r="K567" i="1"/>
  <c r="L567" i="1"/>
  <c r="I568" i="1"/>
  <c r="J568" i="1"/>
  <c r="K568" i="1"/>
  <c r="L568" i="1"/>
  <c r="I569" i="1"/>
  <c r="J569" i="1"/>
  <c r="K569" i="1"/>
  <c r="L569" i="1"/>
  <c r="I570" i="1"/>
  <c r="J570" i="1"/>
  <c r="K570" i="1"/>
  <c r="L570" i="1"/>
  <c r="I571" i="1"/>
  <c r="J571" i="1"/>
  <c r="K571" i="1"/>
  <c r="L571" i="1"/>
  <c r="I572" i="1"/>
  <c r="J572" i="1"/>
  <c r="K572" i="1"/>
  <c r="L572" i="1"/>
  <c r="I573" i="1"/>
  <c r="J573" i="1"/>
  <c r="K573" i="1"/>
  <c r="L573" i="1"/>
  <c r="I574" i="1"/>
  <c r="J574" i="1"/>
  <c r="K574" i="1"/>
  <c r="L574" i="1"/>
  <c r="I575" i="1"/>
  <c r="J575" i="1"/>
  <c r="K575" i="1"/>
  <c r="L575" i="1"/>
  <c r="I576" i="1"/>
  <c r="J576" i="1"/>
  <c r="K576" i="1"/>
  <c r="L576" i="1"/>
  <c r="I577" i="1"/>
  <c r="J577" i="1"/>
  <c r="K577" i="1"/>
  <c r="L577" i="1"/>
  <c r="I578" i="1"/>
  <c r="J578" i="1"/>
  <c r="K578" i="1"/>
  <c r="L578" i="1"/>
  <c r="I579" i="1"/>
  <c r="J579" i="1"/>
  <c r="K579" i="1"/>
  <c r="L579" i="1"/>
  <c r="I580" i="1"/>
  <c r="J580" i="1"/>
  <c r="K580" i="1"/>
  <c r="L580" i="1"/>
  <c r="I581" i="1"/>
  <c r="J581" i="1"/>
  <c r="K581" i="1"/>
  <c r="L581" i="1"/>
  <c r="I582" i="1"/>
  <c r="J582" i="1"/>
  <c r="K582" i="1"/>
  <c r="L582" i="1"/>
  <c r="I583" i="1"/>
  <c r="J583" i="1"/>
  <c r="K583" i="1"/>
  <c r="L583" i="1"/>
  <c r="I584" i="1"/>
  <c r="J584" i="1"/>
  <c r="K584" i="1"/>
  <c r="L584" i="1"/>
  <c r="I585" i="1"/>
  <c r="J585" i="1"/>
  <c r="K585" i="1"/>
  <c r="L585" i="1"/>
  <c r="I586" i="1"/>
  <c r="J586" i="1"/>
  <c r="K586" i="1"/>
  <c r="L586" i="1"/>
  <c r="I587" i="1"/>
  <c r="J587" i="1"/>
  <c r="K587" i="1"/>
  <c r="L587" i="1"/>
  <c r="I588" i="1"/>
  <c r="J588" i="1"/>
  <c r="K588" i="1"/>
  <c r="L588" i="1"/>
  <c r="I589" i="1"/>
  <c r="J589" i="1"/>
  <c r="K589" i="1"/>
  <c r="L589" i="1"/>
  <c r="I590" i="1"/>
  <c r="J590" i="1"/>
  <c r="K590" i="1"/>
  <c r="L590" i="1"/>
  <c r="I591" i="1"/>
  <c r="J591" i="1"/>
  <c r="K591" i="1"/>
  <c r="L591" i="1"/>
  <c r="I592" i="1"/>
  <c r="J592" i="1"/>
  <c r="K592" i="1"/>
  <c r="L592" i="1"/>
  <c r="I593" i="1"/>
  <c r="J593" i="1"/>
  <c r="K593" i="1"/>
  <c r="L593" i="1"/>
  <c r="I594" i="1"/>
  <c r="J594" i="1"/>
  <c r="K594" i="1"/>
  <c r="L594" i="1"/>
  <c r="I595" i="1"/>
  <c r="J595" i="1"/>
  <c r="K595" i="1"/>
  <c r="L595" i="1"/>
  <c r="I596" i="1"/>
  <c r="J596" i="1"/>
  <c r="K596" i="1"/>
  <c r="L596" i="1"/>
  <c r="I597" i="1"/>
  <c r="J597" i="1"/>
  <c r="K597" i="1"/>
  <c r="L597" i="1"/>
  <c r="I598" i="1"/>
  <c r="J598" i="1"/>
  <c r="K598" i="1"/>
  <c r="L598" i="1"/>
  <c r="I599" i="1"/>
  <c r="J599" i="1"/>
  <c r="K599" i="1"/>
  <c r="L599" i="1"/>
  <c r="I600" i="1"/>
  <c r="J600" i="1"/>
  <c r="K600" i="1"/>
  <c r="L600" i="1"/>
  <c r="I601" i="1"/>
  <c r="J601" i="1"/>
  <c r="K601" i="1"/>
  <c r="L601" i="1"/>
  <c r="I602" i="1"/>
  <c r="J602" i="1"/>
  <c r="K602" i="1"/>
  <c r="L602" i="1"/>
  <c r="I603" i="1"/>
  <c r="J603" i="1"/>
  <c r="K603" i="1"/>
  <c r="L603" i="1"/>
  <c r="I604" i="1"/>
  <c r="J604" i="1"/>
  <c r="K604" i="1"/>
  <c r="L604" i="1"/>
  <c r="I605" i="1"/>
  <c r="J605" i="1"/>
  <c r="K605" i="1"/>
  <c r="L605" i="1"/>
  <c r="I606" i="1"/>
  <c r="J606" i="1"/>
  <c r="K606" i="1"/>
  <c r="L606" i="1"/>
  <c r="I607" i="1"/>
  <c r="J607" i="1"/>
  <c r="K607" i="1"/>
  <c r="L607" i="1"/>
  <c r="I608" i="1"/>
  <c r="J608" i="1"/>
  <c r="K608" i="1"/>
  <c r="L608" i="1"/>
  <c r="I609" i="1"/>
  <c r="J609" i="1"/>
  <c r="K609" i="1"/>
  <c r="L609" i="1"/>
  <c r="I610" i="1"/>
  <c r="J610" i="1"/>
  <c r="K610" i="1"/>
  <c r="L610" i="1"/>
  <c r="I611" i="1"/>
  <c r="J611" i="1"/>
  <c r="K611" i="1"/>
  <c r="L611" i="1"/>
  <c r="I612" i="1"/>
  <c r="J612" i="1"/>
  <c r="K612" i="1"/>
  <c r="L612" i="1"/>
  <c r="I613" i="1"/>
  <c r="J613" i="1"/>
  <c r="K613" i="1"/>
  <c r="L613" i="1"/>
  <c r="I614" i="1"/>
  <c r="J614" i="1"/>
  <c r="K614" i="1"/>
  <c r="L614" i="1"/>
  <c r="I615" i="1"/>
  <c r="J615" i="1"/>
  <c r="K615" i="1"/>
  <c r="L615" i="1"/>
  <c r="I616" i="1"/>
  <c r="J616" i="1"/>
  <c r="K616" i="1"/>
  <c r="L616" i="1"/>
  <c r="I617" i="1"/>
  <c r="J617" i="1"/>
  <c r="K617" i="1"/>
  <c r="L617" i="1"/>
  <c r="I618" i="1"/>
  <c r="J618" i="1"/>
  <c r="K618" i="1"/>
  <c r="L618" i="1"/>
  <c r="I619" i="1"/>
  <c r="J619" i="1"/>
  <c r="K619" i="1"/>
  <c r="L619" i="1"/>
  <c r="I620" i="1"/>
  <c r="J620" i="1"/>
  <c r="K620" i="1"/>
  <c r="L620" i="1"/>
  <c r="I621" i="1"/>
  <c r="J621" i="1"/>
  <c r="K621" i="1"/>
  <c r="L621" i="1"/>
  <c r="I622" i="1"/>
  <c r="J622" i="1"/>
  <c r="K622" i="1"/>
  <c r="L622" i="1"/>
  <c r="I623" i="1"/>
  <c r="J623" i="1"/>
  <c r="K623" i="1"/>
  <c r="L623" i="1"/>
  <c r="I624" i="1"/>
  <c r="J624" i="1"/>
  <c r="K624" i="1"/>
  <c r="L624" i="1"/>
  <c r="I625" i="1"/>
  <c r="J625" i="1"/>
  <c r="K625" i="1"/>
  <c r="L625" i="1"/>
  <c r="I626" i="1"/>
  <c r="J626" i="1"/>
  <c r="K626" i="1"/>
  <c r="L626" i="1"/>
  <c r="I627" i="1"/>
  <c r="J627" i="1"/>
  <c r="K627" i="1"/>
  <c r="L627" i="1"/>
  <c r="I628" i="1"/>
  <c r="J628" i="1"/>
  <c r="K628" i="1"/>
  <c r="L628" i="1"/>
  <c r="I629" i="1"/>
  <c r="J629" i="1"/>
  <c r="K629" i="1"/>
  <c r="L629" i="1"/>
  <c r="I630" i="1"/>
  <c r="J630" i="1"/>
  <c r="K630" i="1"/>
  <c r="L630" i="1"/>
  <c r="I631" i="1"/>
  <c r="J631" i="1"/>
  <c r="K631" i="1"/>
  <c r="L631" i="1"/>
  <c r="I632" i="1"/>
  <c r="J632" i="1"/>
  <c r="K632" i="1"/>
  <c r="L632" i="1"/>
  <c r="I633" i="1"/>
  <c r="J633" i="1"/>
  <c r="K633" i="1"/>
  <c r="L633" i="1"/>
  <c r="I634" i="1"/>
  <c r="J634" i="1"/>
  <c r="K634" i="1"/>
  <c r="L634" i="1"/>
  <c r="I635" i="1"/>
  <c r="J635" i="1"/>
  <c r="K635" i="1"/>
  <c r="L635" i="1"/>
  <c r="I636" i="1"/>
  <c r="J636" i="1"/>
  <c r="K636" i="1"/>
  <c r="L636" i="1"/>
  <c r="I637" i="1"/>
  <c r="J637" i="1"/>
  <c r="K637" i="1"/>
  <c r="L637" i="1"/>
  <c r="I638" i="1"/>
  <c r="J638" i="1"/>
  <c r="K638" i="1"/>
  <c r="L638" i="1"/>
  <c r="I639" i="1"/>
  <c r="J639" i="1"/>
  <c r="K639" i="1"/>
  <c r="L639" i="1"/>
  <c r="I640" i="1"/>
  <c r="J640" i="1"/>
  <c r="K640" i="1"/>
  <c r="L640" i="1"/>
  <c r="I641" i="1"/>
  <c r="J641" i="1"/>
  <c r="K641" i="1"/>
  <c r="L641" i="1"/>
  <c r="I642" i="1"/>
  <c r="J642" i="1"/>
  <c r="K642" i="1"/>
  <c r="L642" i="1"/>
  <c r="I643" i="1"/>
  <c r="J643" i="1"/>
  <c r="K643" i="1"/>
  <c r="L643" i="1"/>
  <c r="I644" i="1"/>
  <c r="J644" i="1"/>
  <c r="K644" i="1"/>
  <c r="L644" i="1"/>
  <c r="I645" i="1"/>
  <c r="J645" i="1"/>
  <c r="K645" i="1"/>
  <c r="L645" i="1"/>
  <c r="I646" i="1"/>
  <c r="J646" i="1"/>
  <c r="K646" i="1"/>
  <c r="L646" i="1"/>
  <c r="I647" i="1"/>
  <c r="J647" i="1"/>
  <c r="K647" i="1"/>
  <c r="L647" i="1"/>
  <c r="I648" i="1"/>
  <c r="J648" i="1"/>
  <c r="K648" i="1"/>
  <c r="L648" i="1"/>
  <c r="I649" i="1"/>
  <c r="J649" i="1"/>
  <c r="K649" i="1"/>
  <c r="L649" i="1"/>
  <c r="I650" i="1"/>
  <c r="J650" i="1"/>
  <c r="K650" i="1"/>
  <c r="L650" i="1"/>
  <c r="I651" i="1"/>
  <c r="J651" i="1"/>
  <c r="K651" i="1"/>
  <c r="L651" i="1"/>
  <c r="I652" i="1"/>
  <c r="J652" i="1"/>
  <c r="K652" i="1"/>
  <c r="L652" i="1"/>
  <c r="I653" i="1"/>
  <c r="J653" i="1"/>
  <c r="K653" i="1"/>
  <c r="L653" i="1"/>
  <c r="I654" i="1"/>
  <c r="J654" i="1"/>
  <c r="K654" i="1"/>
  <c r="L654" i="1"/>
  <c r="I655" i="1"/>
  <c r="J655" i="1"/>
  <c r="K655" i="1"/>
  <c r="L655" i="1"/>
  <c r="I656" i="1"/>
  <c r="J656" i="1"/>
  <c r="K656" i="1"/>
  <c r="L656" i="1"/>
  <c r="I657" i="1"/>
  <c r="J657" i="1"/>
  <c r="K657" i="1"/>
  <c r="L657" i="1"/>
  <c r="I658" i="1"/>
  <c r="J658" i="1"/>
  <c r="K658" i="1"/>
  <c r="L658" i="1"/>
  <c r="I659" i="1"/>
  <c r="J659" i="1"/>
  <c r="K659" i="1"/>
  <c r="L659" i="1"/>
  <c r="I660" i="1"/>
  <c r="J660" i="1"/>
  <c r="K660" i="1"/>
  <c r="L660" i="1"/>
  <c r="I661" i="1"/>
  <c r="J661" i="1"/>
  <c r="K661" i="1"/>
  <c r="L661" i="1"/>
  <c r="I662" i="1"/>
  <c r="J662" i="1"/>
  <c r="K662" i="1"/>
  <c r="L662" i="1"/>
  <c r="I663" i="1"/>
  <c r="J663" i="1"/>
  <c r="K663" i="1"/>
  <c r="L663" i="1"/>
  <c r="I664" i="1"/>
  <c r="J664" i="1"/>
  <c r="K664" i="1"/>
  <c r="L664" i="1"/>
  <c r="I665" i="1"/>
  <c r="J665" i="1"/>
  <c r="K665" i="1"/>
  <c r="L665" i="1"/>
  <c r="I666" i="1"/>
  <c r="J666" i="1"/>
  <c r="K666" i="1"/>
  <c r="L666" i="1"/>
  <c r="I667" i="1"/>
  <c r="J667" i="1"/>
  <c r="K667" i="1"/>
  <c r="L667" i="1"/>
  <c r="I668" i="1"/>
  <c r="J668" i="1"/>
  <c r="K668" i="1"/>
  <c r="L668" i="1"/>
  <c r="I669" i="1"/>
  <c r="J669" i="1"/>
  <c r="K669" i="1"/>
  <c r="L669" i="1"/>
  <c r="I670" i="1"/>
  <c r="J670" i="1"/>
  <c r="K670" i="1"/>
  <c r="L670" i="1"/>
  <c r="I671" i="1"/>
  <c r="J671" i="1"/>
  <c r="K671" i="1"/>
  <c r="L671" i="1"/>
  <c r="I672" i="1"/>
  <c r="J672" i="1"/>
  <c r="K672" i="1"/>
  <c r="L672" i="1"/>
  <c r="I673" i="1"/>
  <c r="J673" i="1"/>
  <c r="K673" i="1"/>
  <c r="L673" i="1"/>
  <c r="I674" i="1"/>
  <c r="J674" i="1"/>
  <c r="K674" i="1"/>
  <c r="L674" i="1"/>
  <c r="I675" i="1"/>
  <c r="J675" i="1"/>
  <c r="K675" i="1"/>
  <c r="L675" i="1"/>
  <c r="I676" i="1"/>
  <c r="J676" i="1"/>
  <c r="K676" i="1"/>
  <c r="L676" i="1"/>
  <c r="I677" i="1"/>
  <c r="J677" i="1"/>
  <c r="K677" i="1"/>
  <c r="L677" i="1"/>
  <c r="I678" i="1"/>
  <c r="J678" i="1"/>
  <c r="K678" i="1"/>
  <c r="L678" i="1"/>
  <c r="I679" i="1"/>
  <c r="J679" i="1"/>
  <c r="K679" i="1"/>
  <c r="L679" i="1"/>
  <c r="I680" i="1"/>
  <c r="J680" i="1"/>
  <c r="K680" i="1"/>
  <c r="L680" i="1"/>
  <c r="I681" i="1"/>
  <c r="J681" i="1"/>
  <c r="K681" i="1"/>
  <c r="L681" i="1"/>
  <c r="I682" i="1"/>
  <c r="J682" i="1"/>
  <c r="K682" i="1"/>
  <c r="L682" i="1"/>
  <c r="I683" i="1"/>
  <c r="J683" i="1"/>
  <c r="K683" i="1"/>
  <c r="L683" i="1"/>
  <c r="I684" i="1"/>
  <c r="J684" i="1"/>
  <c r="K684" i="1"/>
  <c r="L684" i="1"/>
  <c r="I685" i="1"/>
  <c r="J685" i="1"/>
  <c r="K685" i="1"/>
  <c r="L685" i="1"/>
  <c r="I686" i="1"/>
  <c r="J686" i="1"/>
  <c r="K686" i="1"/>
  <c r="L686" i="1"/>
  <c r="I687" i="1"/>
  <c r="J687" i="1"/>
  <c r="K687" i="1"/>
  <c r="L687" i="1"/>
  <c r="I688" i="1"/>
  <c r="J688" i="1"/>
  <c r="K688" i="1"/>
  <c r="L688" i="1"/>
  <c r="I689" i="1"/>
  <c r="J689" i="1"/>
  <c r="K689" i="1"/>
  <c r="L689" i="1"/>
  <c r="I690" i="1"/>
  <c r="J690" i="1"/>
  <c r="K690" i="1"/>
  <c r="L690" i="1"/>
  <c r="I691" i="1"/>
  <c r="J691" i="1"/>
  <c r="K691" i="1"/>
  <c r="L691" i="1"/>
  <c r="I692" i="1"/>
  <c r="J692" i="1"/>
  <c r="K692" i="1"/>
  <c r="L692" i="1"/>
  <c r="I693" i="1"/>
  <c r="J693" i="1"/>
  <c r="K693" i="1"/>
  <c r="L693" i="1"/>
  <c r="I694" i="1"/>
  <c r="J694" i="1"/>
  <c r="K694" i="1"/>
  <c r="L694" i="1"/>
  <c r="I695" i="1"/>
  <c r="J695" i="1"/>
  <c r="K695" i="1"/>
  <c r="L695" i="1"/>
  <c r="I696" i="1"/>
  <c r="J696" i="1"/>
  <c r="K696" i="1"/>
  <c r="L696" i="1"/>
  <c r="I697" i="1"/>
  <c r="J697" i="1"/>
  <c r="K697" i="1"/>
  <c r="L697" i="1"/>
  <c r="I698" i="1"/>
  <c r="J698" i="1"/>
  <c r="K698" i="1"/>
  <c r="L698" i="1"/>
  <c r="I699" i="1"/>
  <c r="J699" i="1"/>
  <c r="K699" i="1"/>
  <c r="L699" i="1"/>
  <c r="I700" i="1"/>
  <c r="J700" i="1"/>
  <c r="K700" i="1"/>
  <c r="L700" i="1"/>
  <c r="I701" i="1"/>
  <c r="J701" i="1"/>
  <c r="K701" i="1"/>
  <c r="L701" i="1"/>
  <c r="I702" i="1"/>
  <c r="J702" i="1"/>
  <c r="K702" i="1"/>
  <c r="L702" i="1"/>
  <c r="I703" i="1"/>
  <c r="J703" i="1"/>
  <c r="K703" i="1"/>
  <c r="L703" i="1"/>
  <c r="I704" i="1"/>
  <c r="J704" i="1"/>
  <c r="K704" i="1"/>
  <c r="L704" i="1"/>
  <c r="I705" i="1"/>
  <c r="J705" i="1"/>
  <c r="K705" i="1"/>
  <c r="L705" i="1"/>
  <c r="I706" i="1"/>
  <c r="J706" i="1"/>
  <c r="K706" i="1"/>
  <c r="L706" i="1"/>
  <c r="I707" i="1"/>
  <c r="J707" i="1"/>
  <c r="K707" i="1"/>
  <c r="L707" i="1"/>
  <c r="I708" i="1"/>
  <c r="J708" i="1"/>
  <c r="K708" i="1"/>
  <c r="L708" i="1"/>
  <c r="I709" i="1"/>
  <c r="J709" i="1"/>
  <c r="K709" i="1"/>
  <c r="L709" i="1"/>
  <c r="I710" i="1"/>
  <c r="J710" i="1"/>
  <c r="K710" i="1"/>
  <c r="L710" i="1"/>
  <c r="I711" i="1"/>
  <c r="J711" i="1"/>
  <c r="K711" i="1"/>
  <c r="L711" i="1"/>
  <c r="I712" i="1"/>
  <c r="J712" i="1"/>
  <c r="K712" i="1"/>
  <c r="L712" i="1"/>
  <c r="I713" i="1"/>
  <c r="J713" i="1"/>
  <c r="K713" i="1"/>
  <c r="L713" i="1"/>
  <c r="I714" i="1"/>
  <c r="J714" i="1"/>
  <c r="K714" i="1"/>
  <c r="L714" i="1"/>
  <c r="I715" i="1"/>
  <c r="J715" i="1"/>
  <c r="K715" i="1"/>
  <c r="L715" i="1"/>
  <c r="I716" i="1"/>
  <c r="J716" i="1"/>
  <c r="K716" i="1"/>
  <c r="L716" i="1"/>
  <c r="I717" i="1"/>
  <c r="J717" i="1"/>
  <c r="K717" i="1"/>
  <c r="L717" i="1"/>
  <c r="I718" i="1"/>
  <c r="J718" i="1"/>
  <c r="K718" i="1"/>
  <c r="L718" i="1"/>
  <c r="I719" i="1"/>
  <c r="J719" i="1"/>
  <c r="K719" i="1"/>
  <c r="L719" i="1"/>
  <c r="I720" i="1"/>
  <c r="J720" i="1"/>
  <c r="K720" i="1"/>
  <c r="L720" i="1"/>
  <c r="I721" i="1"/>
  <c r="J721" i="1"/>
  <c r="K721" i="1"/>
  <c r="L721" i="1"/>
  <c r="I722" i="1"/>
  <c r="J722" i="1"/>
  <c r="K722" i="1"/>
  <c r="L722" i="1"/>
  <c r="I723" i="1"/>
  <c r="J723" i="1"/>
  <c r="K723" i="1"/>
  <c r="L723" i="1"/>
  <c r="I724" i="1"/>
  <c r="J724" i="1"/>
  <c r="K724" i="1"/>
  <c r="L724" i="1"/>
  <c r="I725" i="1"/>
  <c r="J725" i="1"/>
  <c r="K725" i="1"/>
  <c r="L725" i="1"/>
  <c r="I726" i="1"/>
  <c r="J726" i="1"/>
  <c r="K726" i="1"/>
  <c r="L726" i="1"/>
  <c r="I727" i="1"/>
  <c r="J727" i="1"/>
  <c r="K727" i="1"/>
  <c r="L727" i="1"/>
  <c r="I728" i="1"/>
  <c r="J728" i="1"/>
  <c r="K728" i="1"/>
  <c r="L728" i="1"/>
  <c r="I729" i="1"/>
  <c r="J729" i="1"/>
  <c r="K729" i="1"/>
  <c r="L729" i="1"/>
  <c r="I730" i="1"/>
  <c r="J730" i="1"/>
  <c r="K730" i="1"/>
  <c r="L730" i="1"/>
  <c r="I731" i="1"/>
  <c r="J731" i="1"/>
  <c r="K731" i="1"/>
  <c r="L731" i="1"/>
  <c r="I732" i="1"/>
  <c r="J732" i="1"/>
  <c r="K732" i="1"/>
  <c r="L732" i="1"/>
  <c r="I733" i="1"/>
  <c r="J733" i="1"/>
  <c r="K733" i="1"/>
  <c r="L733" i="1"/>
  <c r="I734" i="1"/>
  <c r="J734" i="1"/>
  <c r="K734" i="1"/>
  <c r="L734" i="1"/>
  <c r="I735" i="1"/>
  <c r="J735" i="1"/>
  <c r="K735" i="1"/>
  <c r="L735" i="1"/>
  <c r="I736" i="1"/>
  <c r="J736" i="1"/>
  <c r="K736" i="1"/>
  <c r="L736" i="1"/>
  <c r="I737" i="1"/>
  <c r="J737" i="1"/>
  <c r="K737" i="1"/>
  <c r="L737" i="1"/>
  <c r="I738" i="1"/>
  <c r="J738" i="1"/>
  <c r="K738" i="1"/>
  <c r="L738" i="1"/>
  <c r="I739" i="1"/>
  <c r="J739" i="1"/>
  <c r="K739" i="1"/>
  <c r="L739" i="1"/>
  <c r="I740" i="1"/>
  <c r="J740" i="1"/>
  <c r="K740" i="1"/>
  <c r="L740" i="1"/>
  <c r="I741" i="1"/>
  <c r="J741" i="1"/>
  <c r="K741" i="1"/>
  <c r="L741" i="1"/>
  <c r="I742" i="1"/>
  <c r="J742" i="1"/>
  <c r="K742" i="1"/>
  <c r="L742" i="1"/>
  <c r="I743" i="1"/>
  <c r="J743" i="1"/>
  <c r="K743" i="1"/>
  <c r="L743" i="1"/>
  <c r="I744" i="1"/>
  <c r="J744" i="1"/>
  <c r="K744" i="1"/>
  <c r="L744" i="1"/>
  <c r="I745" i="1"/>
  <c r="J745" i="1"/>
  <c r="K745" i="1"/>
  <c r="L745" i="1"/>
  <c r="I746" i="1"/>
  <c r="J746" i="1"/>
  <c r="K746" i="1"/>
  <c r="L746" i="1"/>
  <c r="I747" i="1"/>
  <c r="J747" i="1"/>
  <c r="K747" i="1"/>
  <c r="L747" i="1"/>
  <c r="I748" i="1"/>
  <c r="J748" i="1"/>
  <c r="K748" i="1"/>
  <c r="L748" i="1"/>
  <c r="I749" i="1"/>
  <c r="J749" i="1"/>
  <c r="K749" i="1"/>
  <c r="L749" i="1"/>
  <c r="I750" i="1"/>
  <c r="J750" i="1"/>
  <c r="K750" i="1"/>
  <c r="L750" i="1"/>
  <c r="I751" i="1"/>
  <c r="J751" i="1"/>
  <c r="K751" i="1"/>
  <c r="L751" i="1"/>
  <c r="I752" i="1"/>
  <c r="J752" i="1"/>
  <c r="K752" i="1"/>
  <c r="L752" i="1"/>
  <c r="I753" i="1"/>
  <c r="J753" i="1"/>
  <c r="K753" i="1"/>
  <c r="L753" i="1"/>
  <c r="I754" i="1"/>
  <c r="J754" i="1"/>
  <c r="K754" i="1"/>
  <c r="L754" i="1"/>
  <c r="I755" i="1"/>
  <c r="J755" i="1"/>
  <c r="K755" i="1"/>
  <c r="L755" i="1"/>
  <c r="I756" i="1"/>
  <c r="J756" i="1"/>
  <c r="K756" i="1"/>
  <c r="L756" i="1"/>
  <c r="I757" i="1"/>
  <c r="J757" i="1"/>
  <c r="K757" i="1"/>
  <c r="L757" i="1"/>
  <c r="I758" i="1"/>
  <c r="J758" i="1"/>
  <c r="K758" i="1"/>
  <c r="L758" i="1"/>
  <c r="I759" i="1"/>
  <c r="J759" i="1"/>
  <c r="K759" i="1"/>
  <c r="L759" i="1"/>
  <c r="I760" i="1"/>
  <c r="J760" i="1"/>
  <c r="K760" i="1"/>
  <c r="L760" i="1"/>
  <c r="I761" i="1"/>
  <c r="J761" i="1"/>
  <c r="K761" i="1"/>
  <c r="L761" i="1"/>
  <c r="I762" i="1"/>
  <c r="J762" i="1"/>
  <c r="K762" i="1"/>
  <c r="L762" i="1"/>
  <c r="I763" i="1"/>
  <c r="J763" i="1"/>
  <c r="K763" i="1"/>
  <c r="L763" i="1"/>
  <c r="I764" i="1"/>
  <c r="J764" i="1"/>
  <c r="K764" i="1"/>
  <c r="L764" i="1"/>
  <c r="I765" i="1"/>
  <c r="J765" i="1"/>
  <c r="K765" i="1"/>
  <c r="L765" i="1"/>
  <c r="I766" i="1"/>
  <c r="J766" i="1"/>
  <c r="K766" i="1"/>
  <c r="L766" i="1"/>
  <c r="I767" i="1"/>
  <c r="J767" i="1"/>
  <c r="K767" i="1"/>
  <c r="L767" i="1"/>
  <c r="I768" i="1"/>
  <c r="J768" i="1"/>
  <c r="K768" i="1"/>
  <c r="L768" i="1"/>
  <c r="I769" i="1"/>
  <c r="J769" i="1"/>
  <c r="K769" i="1"/>
  <c r="L769" i="1"/>
  <c r="I770" i="1"/>
  <c r="J770" i="1"/>
  <c r="K770" i="1"/>
  <c r="L770" i="1"/>
  <c r="I771" i="1"/>
  <c r="J771" i="1"/>
  <c r="K771" i="1"/>
  <c r="L771" i="1"/>
  <c r="I772" i="1"/>
  <c r="J772" i="1"/>
  <c r="K772" i="1"/>
  <c r="L772" i="1"/>
  <c r="I773" i="1"/>
  <c r="J773" i="1"/>
  <c r="K773" i="1"/>
  <c r="L773" i="1"/>
  <c r="I774" i="1"/>
  <c r="J774" i="1"/>
  <c r="K774" i="1"/>
  <c r="L774" i="1"/>
  <c r="I775" i="1"/>
  <c r="J775" i="1"/>
  <c r="K775" i="1"/>
  <c r="L775" i="1"/>
  <c r="I776" i="1"/>
  <c r="J776" i="1"/>
  <c r="K776" i="1"/>
  <c r="L776" i="1"/>
  <c r="I777" i="1"/>
  <c r="J777" i="1"/>
  <c r="K777" i="1"/>
  <c r="L777" i="1"/>
  <c r="I778" i="1"/>
  <c r="J778" i="1"/>
  <c r="K778" i="1"/>
  <c r="L778" i="1"/>
  <c r="I779" i="1"/>
  <c r="J779" i="1"/>
  <c r="K779" i="1"/>
  <c r="L779" i="1"/>
  <c r="I780" i="1"/>
  <c r="J780" i="1"/>
  <c r="K780" i="1"/>
  <c r="L780" i="1"/>
  <c r="I781" i="1"/>
  <c r="J781" i="1"/>
  <c r="K781" i="1"/>
  <c r="L781" i="1"/>
  <c r="I782" i="1"/>
  <c r="J782" i="1"/>
  <c r="K782" i="1"/>
  <c r="L782" i="1"/>
  <c r="I783" i="1"/>
  <c r="J783" i="1"/>
  <c r="K783" i="1"/>
  <c r="L783" i="1"/>
  <c r="I784" i="1"/>
  <c r="J784" i="1"/>
  <c r="K784" i="1"/>
  <c r="L784" i="1"/>
  <c r="I785" i="1"/>
  <c r="J785" i="1"/>
  <c r="K785" i="1"/>
  <c r="L785" i="1"/>
  <c r="I786" i="1"/>
  <c r="J786" i="1"/>
  <c r="K786" i="1"/>
  <c r="L786" i="1"/>
  <c r="I787" i="1"/>
  <c r="J787" i="1"/>
  <c r="K787" i="1"/>
  <c r="L787" i="1"/>
  <c r="I788" i="1"/>
  <c r="J788" i="1"/>
  <c r="K788" i="1"/>
  <c r="L788" i="1"/>
  <c r="I789" i="1"/>
  <c r="J789" i="1"/>
  <c r="K789" i="1"/>
  <c r="L789" i="1"/>
  <c r="I790" i="1"/>
  <c r="J790" i="1"/>
  <c r="K790" i="1"/>
  <c r="L790" i="1"/>
  <c r="I791" i="1"/>
  <c r="J791" i="1"/>
  <c r="K791" i="1"/>
  <c r="L791" i="1"/>
  <c r="I792" i="1"/>
  <c r="J792" i="1"/>
  <c r="K792" i="1"/>
  <c r="L792" i="1"/>
  <c r="I793" i="1"/>
  <c r="J793" i="1"/>
  <c r="K793" i="1"/>
  <c r="L793" i="1"/>
  <c r="I794" i="1"/>
  <c r="J794" i="1"/>
  <c r="K794" i="1"/>
  <c r="L794" i="1"/>
  <c r="I795" i="1"/>
  <c r="J795" i="1"/>
  <c r="K795" i="1"/>
  <c r="L795" i="1"/>
  <c r="I796" i="1"/>
  <c r="J796" i="1"/>
  <c r="K796" i="1"/>
  <c r="L796" i="1"/>
  <c r="I797" i="1"/>
  <c r="J797" i="1"/>
  <c r="K797" i="1"/>
  <c r="L797" i="1"/>
  <c r="I798" i="1"/>
  <c r="J798" i="1"/>
  <c r="K798" i="1"/>
  <c r="L798" i="1"/>
  <c r="I799" i="1"/>
  <c r="J799" i="1"/>
  <c r="K799" i="1"/>
  <c r="L799" i="1"/>
  <c r="I800" i="1"/>
  <c r="J800" i="1"/>
  <c r="K800" i="1"/>
  <c r="L800" i="1"/>
  <c r="I801" i="1"/>
  <c r="J801" i="1"/>
  <c r="K801" i="1"/>
  <c r="L801" i="1"/>
  <c r="I802" i="1"/>
  <c r="J802" i="1"/>
  <c r="K802" i="1"/>
  <c r="L802" i="1"/>
  <c r="I803" i="1"/>
  <c r="J803" i="1"/>
  <c r="K803" i="1"/>
  <c r="L803" i="1"/>
  <c r="I804" i="1"/>
  <c r="J804" i="1"/>
  <c r="K804" i="1"/>
  <c r="L804" i="1"/>
  <c r="I805" i="1"/>
  <c r="J805" i="1"/>
  <c r="K805" i="1"/>
  <c r="L805" i="1"/>
  <c r="I806" i="1"/>
  <c r="J806" i="1"/>
  <c r="K806" i="1"/>
  <c r="L806" i="1"/>
  <c r="I807" i="1"/>
  <c r="J807" i="1"/>
  <c r="K807" i="1"/>
  <c r="L807" i="1"/>
  <c r="I808" i="1"/>
  <c r="J808" i="1"/>
  <c r="K808" i="1"/>
  <c r="L808" i="1"/>
  <c r="I809" i="1"/>
  <c r="J809" i="1"/>
  <c r="K809" i="1"/>
  <c r="L809" i="1"/>
  <c r="I810" i="1"/>
  <c r="J810" i="1"/>
  <c r="K810" i="1"/>
  <c r="L810" i="1"/>
  <c r="I811" i="1"/>
  <c r="J811" i="1"/>
  <c r="K811" i="1"/>
  <c r="L811" i="1"/>
  <c r="I812" i="1"/>
  <c r="J812" i="1"/>
  <c r="K812" i="1"/>
  <c r="L812" i="1"/>
  <c r="I813" i="1"/>
  <c r="J813" i="1"/>
  <c r="K813" i="1"/>
  <c r="L813" i="1"/>
  <c r="I814" i="1"/>
  <c r="J814" i="1"/>
  <c r="K814" i="1"/>
  <c r="L814" i="1"/>
  <c r="I815" i="1"/>
  <c r="J815" i="1"/>
  <c r="K815" i="1"/>
  <c r="L815" i="1"/>
  <c r="I816" i="1"/>
  <c r="J816" i="1"/>
  <c r="K816" i="1"/>
  <c r="L816" i="1"/>
  <c r="I817" i="1"/>
  <c r="J817" i="1"/>
  <c r="K817" i="1"/>
  <c r="L817" i="1"/>
  <c r="I818" i="1"/>
  <c r="J818" i="1"/>
  <c r="K818" i="1"/>
  <c r="L818" i="1"/>
  <c r="I819" i="1"/>
  <c r="J819" i="1"/>
  <c r="K819" i="1"/>
  <c r="L819" i="1"/>
  <c r="I820" i="1"/>
  <c r="J820" i="1"/>
  <c r="K820" i="1"/>
  <c r="L820" i="1"/>
  <c r="I821" i="1"/>
  <c r="J821" i="1"/>
  <c r="K821" i="1"/>
  <c r="L821" i="1"/>
  <c r="I822" i="1"/>
  <c r="J822" i="1"/>
  <c r="K822" i="1"/>
  <c r="L822" i="1"/>
  <c r="I823" i="1"/>
  <c r="J823" i="1"/>
  <c r="K823" i="1"/>
  <c r="L823" i="1"/>
  <c r="I824" i="1"/>
  <c r="J824" i="1"/>
  <c r="K824" i="1"/>
  <c r="L824" i="1"/>
  <c r="I825" i="1"/>
  <c r="J825" i="1"/>
  <c r="K825" i="1"/>
  <c r="L825" i="1"/>
  <c r="I826" i="1"/>
  <c r="J826" i="1"/>
  <c r="K826" i="1"/>
  <c r="L826" i="1"/>
  <c r="I827" i="1"/>
  <c r="J827" i="1"/>
  <c r="K827" i="1"/>
  <c r="L827" i="1"/>
  <c r="I828" i="1"/>
  <c r="J828" i="1"/>
  <c r="K828" i="1"/>
  <c r="L828" i="1"/>
  <c r="I829" i="1"/>
  <c r="J829" i="1"/>
  <c r="K829" i="1"/>
  <c r="L829" i="1"/>
  <c r="I830" i="1"/>
  <c r="J830" i="1"/>
  <c r="K830" i="1"/>
  <c r="L830" i="1"/>
  <c r="I831" i="1"/>
  <c r="J831" i="1"/>
  <c r="K831" i="1"/>
  <c r="L831" i="1"/>
  <c r="I832" i="1"/>
  <c r="J832" i="1"/>
  <c r="K832" i="1"/>
  <c r="L832" i="1"/>
  <c r="I833" i="1"/>
  <c r="J833" i="1"/>
  <c r="K833" i="1"/>
  <c r="L833" i="1"/>
  <c r="I834" i="1"/>
  <c r="J834" i="1"/>
  <c r="K834" i="1"/>
  <c r="L834" i="1"/>
  <c r="I835" i="1"/>
  <c r="J835" i="1"/>
  <c r="K835" i="1"/>
  <c r="L835" i="1"/>
  <c r="I836" i="1"/>
  <c r="J836" i="1"/>
  <c r="K836" i="1"/>
  <c r="L836" i="1"/>
  <c r="I837" i="1"/>
  <c r="J837" i="1"/>
  <c r="K837" i="1"/>
  <c r="L837" i="1"/>
  <c r="I838" i="1"/>
  <c r="J838" i="1"/>
  <c r="K838" i="1"/>
  <c r="L838" i="1"/>
  <c r="I839" i="1"/>
  <c r="J839" i="1"/>
  <c r="K839" i="1"/>
  <c r="L839" i="1"/>
  <c r="I840" i="1"/>
  <c r="J840" i="1"/>
  <c r="K840" i="1"/>
  <c r="L840" i="1"/>
  <c r="I841" i="1"/>
  <c r="J841" i="1"/>
  <c r="K841" i="1"/>
  <c r="L841" i="1"/>
  <c r="I842" i="1"/>
  <c r="J842" i="1"/>
  <c r="K842" i="1"/>
  <c r="L842" i="1"/>
  <c r="I843" i="1"/>
  <c r="J843" i="1"/>
  <c r="K843" i="1"/>
  <c r="L843" i="1"/>
  <c r="I844" i="1"/>
  <c r="J844" i="1"/>
  <c r="K844" i="1"/>
  <c r="L844" i="1"/>
  <c r="I845" i="1"/>
  <c r="J845" i="1"/>
  <c r="K845" i="1"/>
  <c r="L845" i="1"/>
  <c r="I846" i="1"/>
  <c r="J846" i="1"/>
  <c r="K846" i="1"/>
  <c r="L846" i="1"/>
  <c r="I847" i="1"/>
  <c r="J847" i="1"/>
  <c r="K847" i="1"/>
  <c r="L847" i="1"/>
  <c r="I848" i="1"/>
  <c r="J848" i="1"/>
  <c r="K848" i="1"/>
  <c r="L848" i="1"/>
  <c r="I849" i="1"/>
  <c r="J849" i="1"/>
  <c r="K849" i="1"/>
  <c r="L849" i="1"/>
  <c r="I850" i="1"/>
  <c r="J850" i="1"/>
  <c r="K850" i="1"/>
  <c r="L850" i="1"/>
  <c r="I851" i="1"/>
  <c r="J851" i="1"/>
  <c r="K851" i="1"/>
  <c r="L851" i="1"/>
  <c r="I852" i="1"/>
  <c r="J852" i="1"/>
  <c r="K852" i="1"/>
  <c r="L852" i="1"/>
  <c r="I853" i="1"/>
  <c r="J853" i="1"/>
  <c r="K853" i="1"/>
  <c r="L853" i="1"/>
  <c r="I854" i="1"/>
  <c r="J854" i="1"/>
  <c r="K854" i="1"/>
  <c r="L854" i="1"/>
  <c r="I855" i="1"/>
  <c r="J855" i="1"/>
  <c r="K855" i="1"/>
  <c r="L855" i="1"/>
  <c r="I856" i="1"/>
  <c r="J856" i="1"/>
  <c r="K856" i="1"/>
  <c r="L856" i="1"/>
  <c r="I857" i="1"/>
  <c r="J857" i="1"/>
  <c r="K857" i="1"/>
  <c r="L857" i="1"/>
  <c r="I858" i="1"/>
  <c r="J858" i="1"/>
  <c r="K858" i="1"/>
  <c r="L858" i="1"/>
  <c r="I859" i="1"/>
  <c r="J859" i="1"/>
  <c r="K859" i="1"/>
  <c r="L859" i="1"/>
  <c r="I860" i="1"/>
  <c r="J860" i="1"/>
  <c r="K860" i="1"/>
  <c r="L860" i="1"/>
  <c r="I861" i="1"/>
  <c r="J861" i="1"/>
  <c r="K861" i="1"/>
  <c r="L861" i="1"/>
  <c r="I862" i="1"/>
  <c r="J862" i="1"/>
  <c r="K862" i="1"/>
  <c r="L862" i="1"/>
  <c r="I863" i="1"/>
  <c r="J863" i="1"/>
  <c r="K863" i="1"/>
  <c r="L863" i="1"/>
  <c r="I864" i="1"/>
  <c r="J864" i="1"/>
  <c r="K864" i="1"/>
  <c r="L864" i="1"/>
  <c r="I865" i="1"/>
  <c r="J865" i="1"/>
  <c r="K865" i="1"/>
  <c r="L865" i="1"/>
  <c r="I866" i="1"/>
  <c r="J866" i="1"/>
  <c r="K866" i="1"/>
  <c r="L866" i="1"/>
  <c r="I867" i="1"/>
  <c r="J867" i="1"/>
  <c r="K867" i="1"/>
  <c r="L867" i="1"/>
  <c r="I868" i="1"/>
  <c r="J868" i="1"/>
  <c r="K868" i="1"/>
  <c r="L868" i="1"/>
  <c r="I869" i="1"/>
  <c r="J869" i="1"/>
  <c r="K869" i="1"/>
  <c r="L869" i="1"/>
  <c r="I870" i="1"/>
  <c r="J870" i="1"/>
  <c r="K870" i="1"/>
  <c r="L870" i="1"/>
  <c r="I871" i="1"/>
  <c r="J871" i="1"/>
  <c r="K871" i="1"/>
  <c r="L871" i="1"/>
  <c r="I872" i="1"/>
  <c r="J872" i="1"/>
  <c r="K872" i="1"/>
  <c r="L872" i="1"/>
  <c r="I873" i="1"/>
  <c r="J873" i="1"/>
  <c r="K873" i="1"/>
  <c r="L873" i="1"/>
  <c r="I874" i="1"/>
  <c r="J874" i="1"/>
  <c r="K874" i="1"/>
  <c r="L874" i="1"/>
  <c r="I875" i="1"/>
  <c r="J875" i="1"/>
  <c r="K875" i="1"/>
  <c r="L875" i="1"/>
  <c r="I876" i="1"/>
  <c r="J876" i="1"/>
  <c r="K876" i="1"/>
  <c r="L876" i="1"/>
  <c r="I877" i="1"/>
  <c r="J877" i="1"/>
  <c r="K877" i="1"/>
  <c r="L877" i="1"/>
  <c r="I878" i="1"/>
  <c r="J878" i="1"/>
  <c r="K878" i="1"/>
  <c r="L878" i="1"/>
  <c r="I879" i="1"/>
  <c r="J879" i="1"/>
  <c r="K879" i="1"/>
  <c r="L879" i="1"/>
  <c r="I880" i="1"/>
  <c r="J880" i="1"/>
  <c r="K880" i="1"/>
  <c r="L880" i="1"/>
  <c r="I881" i="1"/>
  <c r="J881" i="1"/>
  <c r="K881" i="1"/>
  <c r="L881" i="1"/>
  <c r="I882" i="1"/>
  <c r="J882" i="1"/>
  <c r="K882" i="1"/>
  <c r="L882" i="1"/>
  <c r="I883" i="1"/>
  <c r="J883" i="1"/>
  <c r="K883" i="1"/>
  <c r="L883" i="1"/>
  <c r="I884" i="1"/>
  <c r="J884" i="1"/>
  <c r="K884" i="1"/>
  <c r="L884" i="1"/>
  <c r="I885" i="1"/>
  <c r="J885" i="1"/>
  <c r="K885" i="1"/>
  <c r="L885" i="1"/>
  <c r="I886" i="1"/>
  <c r="J886" i="1"/>
  <c r="K886" i="1"/>
  <c r="L886" i="1"/>
  <c r="I887" i="1"/>
  <c r="J887" i="1"/>
  <c r="K887" i="1"/>
  <c r="L887" i="1"/>
  <c r="I888" i="1"/>
  <c r="J888" i="1"/>
  <c r="K888" i="1"/>
  <c r="L888" i="1"/>
  <c r="I889" i="1"/>
  <c r="J889" i="1"/>
  <c r="K889" i="1"/>
  <c r="L889" i="1"/>
  <c r="I890" i="1"/>
  <c r="J890" i="1"/>
  <c r="K890" i="1"/>
  <c r="L890" i="1"/>
  <c r="I891" i="1"/>
  <c r="J891" i="1"/>
  <c r="K891" i="1"/>
  <c r="L891" i="1"/>
  <c r="I892" i="1"/>
  <c r="J892" i="1"/>
  <c r="K892" i="1"/>
  <c r="L892" i="1"/>
  <c r="I893" i="1"/>
  <c r="J893" i="1"/>
  <c r="K893" i="1"/>
  <c r="L893" i="1"/>
  <c r="I894" i="1"/>
  <c r="J894" i="1"/>
  <c r="K894" i="1"/>
  <c r="L894" i="1"/>
  <c r="I895" i="1"/>
  <c r="J895" i="1"/>
  <c r="K895" i="1"/>
  <c r="L895" i="1"/>
  <c r="I896" i="1"/>
  <c r="J896" i="1"/>
  <c r="K896" i="1"/>
  <c r="L896" i="1"/>
  <c r="I897" i="1"/>
  <c r="J897" i="1"/>
  <c r="K897" i="1"/>
  <c r="L897" i="1"/>
  <c r="I898" i="1"/>
  <c r="J898" i="1"/>
  <c r="K898" i="1"/>
  <c r="L898" i="1"/>
  <c r="I899" i="1"/>
  <c r="J899" i="1"/>
  <c r="K899" i="1"/>
  <c r="L899" i="1"/>
  <c r="I900" i="1"/>
  <c r="J900" i="1"/>
  <c r="K900" i="1"/>
  <c r="L900" i="1"/>
  <c r="I901" i="1"/>
  <c r="J901" i="1"/>
  <c r="K901" i="1"/>
  <c r="L901" i="1"/>
  <c r="I902" i="1"/>
  <c r="J902" i="1"/>
  <c r="K902" i="1"/>
  <c r="L902" i="1"/>
  <c r="I903" i="1"/>
  <c r="J903" i="1"/>
  <c r="K903" i="1"/>
  <c r="L903" i="1"/>
  <c r="I904" i="1"/>
  <c r="J904" i="1"/>
  <c r="K904" i="1"/>
  <c r="L904" i="1"/>
  <c r="I905" i="1"/>
  <c r="J905" i="1"/>
  <c r="K905" i="1"/>
  <c r="L905" i="1"/>
  <c r="I906" i="1"/>
  <c r="J906" i="1"/>
  <c r="K906" i="1"/>
  <c r="L906" i="1"/>
  <c r="I907" i="1"/>
  <c r="J907" i="1"/>
  <c r="K907" i="1"/>
  <c r="L907" i="1"/>
  <c r="I908" i="1"/>
  <c r="J908" i="1"/>
  <c r="K908" i="1"/>
  <c r="L908" i="1"/>
  <c r="I909" i="1"/>
  <c r="J909" i="1"/>
  <c r="K909" i="1"/>
  <c r="L909" i="1"/>
  <c r="I910" i="1"/>
  <c r="J910" i="1"/>
  <c r="K910" i="1"/>
  <c r="L910" i="1"/>
  <c r="I911" i="1"/>
  <c r="J911" i="1"/>
  <c r="K911" i="1"/>
  <c r="L911" i="1"/>
  <c r="I912" i="1"/>
  <c r="J912" i="1"/>
  <c r="K912" i="1"/>
  <c r="L912" i="1"/>
  <c r="I913" i="1"/>
  <c r="J913" i="1"/>
  <c r="K913" i="1"/>
  <c r="L913" i="1"/>
  <c r="I914" i="1"/>
  <c r="J914" i="1"/>
  <c r="K914" i="1"/>
  <c r="L914" i="1"/>
  <c r="I915" i="1"/>
  <c r="J915" i="1"/>
  <c r="K915" i="1"/>
  <c r="L915" i="1"/>
  <c r="I916" i="1"/>
  <c r="J916" i="1"/>
  <c r="K916" i="1"/>
  <c r="L916" i="1"/>
  <c r="I917" i="1"/>
  <c r="J917" i="1"/>
  <c r="K917" i="1"/>
  <c r="L917" i="1"/>
  <c r="I918" i="1"/>
  <c r="J918" i="1"/>
  <c r="K918" i="1"/>
  <c r="L918" i="1"/>
  <c r="I919" i="1"/>
  <c r="J919" i="1"/>
  <c r="K919" i="1"/>
  <c r="L919" i="1"/>
  <c r="I920" i="1"/>
  <c r="J920" i="1"/>
  <c r="K920" i="1"/>
  <c r="L920" i="1"/>
  <c r="I921" i="1"/>
  <c r="J921" i="1"/>
  <c r="K921" i="1"/>
  <c r="L921" i="1"/>
  <c r="I922" i="1"/>
  <c r="J922" i="1"/>
  <c r="K922" i="1"/>
  <c r="L922" i="1"/>
  <c r="I923" i="1"/>
  <c r="J923" i="1"/>
  <c r="K923" i="1"/>
  <c r="L923" i="1"/>
  <c r="I924" i="1"/>
  <c r="J924" i="1"/>
  <c r="K924" i="1"/>
  <c r="L924" i="1"/>
  <c r="I925" i="1"/>
  <c r="J925" i="1"/>
  <c r="K925" i="1"/>
  <c r="L925" i="1"/>
  <c r="I926" i="1"/>
  <c r="J926" i="1"/>
  <c r="K926" i="1"/>
  <c r="L926" i="1"/>
  <c r="I927" i="1"/>
  <c r="J927" i="1"/>
  <c r="K927" i="1"/>
  <c r="L927" i="1"/>
  <c r="I928" i="1"/>
  <c r="J928" i="1"/>
  <c r="K928" i="1"/>
  <c r="L928" i="1"/>
  <c r="I929" i="1"/>
  <c r="J929" i="1"/>
  <c r="K929" i="1"/>
  <c r="L929" i="1"/>
  <c r="I930" i="1"/>
  <c r="J930" i="1"/>
  <c r="K930" i="1"/>
  <c r="L930" i="1"/>
  <c r="I931" i="1"/>
  <c r="J931" i="1"/>
  <c r="K931" i="1"/>
  <c r="L931" i="1"/>
  <c r="I932" i="1"/>
  <c r="J932" i="1"/>
  <c r="K932" i="1"/>
  <c r="L932" i="1"/>
  <c r="I933" i="1"/>
  <c r="J933" i="1"/>
  <c r="K933" i="1"/>
  <c r="L933" i="1"/>
  <c r="I934" i="1"/>
  <c r="J934" i="1"/>
  <c r="K934" i="1"/>
  <c r="L934" i="1"/>
  <c r="I935" i="1"/>
  <c r="J935" i="1"/>
  <c r="K935" i="1"/>
  <c r="L935" i="1"/>
  <c r="I936" i="1"/>
  <c r="J936" i="1"/>
  <c r="K936" i="1"/>
  <c r="L936" i="1"/>
  <c r="I937" i="1"/>
  <c r="J937" i="1"/>
  <c r="K937" i="1"/>
  <c r="L937" i="1"/>
  <c r="I938" i="1"/>
  <c r="J938" i="1"/>
  <c r="K938" i="1"/>
  <c r="L938" i="1"/>
  <c r="I939" i="1"/>
  <c r="J939" i="1"/>
  <c r="K939" i="1"/>
  <c r="L939" i="1"/>
  <c r="I940" i="1"/>
  <c r="J940" i="1"/>
  <c r="K940" i="1"/>
  <c r="L940" i="1"/>
  <c r="I941" i="1"/>
  <c r="J941" i="1"/>
  <c r="K941" i="1"/>
  <c r="L941" i="1"/>
  <c r="I942" i="1"/>
  <c r="J942" i="1"/>
  <c r="K942" i="1"/>
  <c r="L942" i="1"/>
  <c r="I943" i="1"/>
  <c r="J943" i="1"/>
  <c r="K943" i="1"/>
  <c r="L943" i="1"/>
  <c r="I944" i="1"/>
  <c r="J944" i="1"/>
  <c r="K944" i="1"/>
  <c r="L944" i="1"/>
  <c r="I945" i="1"/>
  <c r="J945" i="1"/>
  <c r="K945" i="1"/>
  <c r="L945" i="1"/>
  <c r="I946" i="1"/>
  <c r="J946" i="1"/>
  <c r="K946" i="1"/>
  <c r="L946" i="1"/>
  <c r="I947" i="1"/>
  <c r="J947" i="1"/>
  <c r="K947" i="1"/>
  <c r="L947" i="1"/>
  <c r="I948" i="1"/>
  <c r="J948" i="1"/>
  <c r="K948" i="1"/>
  <c r="L948" i="1"/>
  <c r="I949" i="1"/>
  <c r="J949" i="1"/>
  <c r="K949" i="1"/>
  <c r="L949" i="1"/>
  <c r="I950" i="1"/>
  <c r="J950" i="1"/>
  <c r="K950" i="1"/>
  <c r="L950" i="1"/>
  <c r="I951" i="1"/>
  <c r="J951" i="1"/>
  <c r="K951" i="1"/>
  <c r="L951" i="1"/>
  <c r="I952" i="1"/>
  <c r="J952" i="1"/>
  <c r="K952" i="1"/>
  <c r="L952" i="1"/>
  <c r="I953" i="1"/>
  <c r="J953" i="1"/>
  <c r="K953" i="1"/>
  <c r="L953" i="1"/>
  <c r="I954" i="1"/>
  <c r="J954" i="1"/>
  <c r="K954" i="1"/>
  <c r="L954" i="1"/>
  <c r="I955" i="1"/>
  <c r="J955" i="1"/>
  <c r="K955" i="1"/>
  <c r="L955" i="1"/>
  <c r="I956" i="1"/>
  <c r="J956" i="1"/>
  <c r="K956" i="1"/>
  <c r="L956" i="1"/>
  <c r="I957" i="1"/>
  <c r="J957" i="1"/>
  <c r="K957" i="1"/>
  <c r="L957" i="1"/>
  <c r="I958" i="1"/>
  <c r="J958" i="1"/>
  <c r="K958" i="1"/>
  <c r="L958" i="1"/>
  <c r="I959" i="1"/>
  <c r="J959" i="1"/>
  <c r="K959" i="1"/>
  <c r="L959" i="1"/>
  <c r="I960" i="1"/>
  <c r="J960" i="1"/>
  <c r="K960" i="1"/>
  <c r="L960" i="1"/>
  <c r="I961" i="1"/>
  <c r="J961" i="1"/>
  <c r="K961" i="1"/>
  <c r="L961" i="1"/>
  <c r="I962" i="1"/>
  <c r="J962" i="1"/>
  <c r="K962" i="1"/>
  <c r="L962" i="1"/>
  <c r="I963" i="1"/>
  <c r="J963" i="1"/>
  <c r="K963" i="1"/>
  <c r="L963" i="1"/>
  <c r="I964" i="1"/>
  <c r="J964" i="1"/>
  <c r="K964" i="1"/>
  <c r="L964" i="1"/>
  <c r="I965" i="1"/>
  <c r="J965" i="1"/>
  <c r="K965" i="1"/>
  <c r="L965" i="1"/>
  <c r="I966" i="1"/>
  <c r="J966" i="1"/>
  <c r="K966" i="1"/>
  <c r="L966" i="1"/>
  <c r="I967" i="1"/>
  <c r="J967" i="1"/>
  <c r="K967" i="1"/>
  <c r="L967" i="1"/>
  <c r="I968" i="1"/>
  <c r="J968" i="1"/>
  <c r="K968" i="1"/>
  <c r="L968" i="1"/>
  <c r="I969" i="1"/>
  <c r="J969" i="1"/>
  <c r="K969" i="1"/>
  <c r="L969" i="1"/>
  <c r="I970" i="1"/>
  <c r="J970" i="1"/>
  <c r="K970" i="1"/>
  <c r="L970" i="1"/>
  <c r="I971" i="1"/>
  <c r="J971" i="1"/>
  <c r="K971" i="1"/>
  <c r="L971" i="1"/>
  <c r="I972" i="1"/>
  <c r="J972" i="1"/>
  <c r="K972" i="1"/>
  <c r="L972" i="1"/>
  <c r="I973" i="1"/>
  <c r="J973" i="1"/>
  <c r="K973" i="1"/>
  <c r="L973" i="1"/>
  <c r="I974" i="1"/>
  <c r="J974" i="1"/>
  <c r="K974" i="1"/>
  <c r="L974" i="1"/>
  <c r="I975" i="1"/>
  <c r="J975" i="1"/>
  <c r="K975" i="1"/>
  <c r="L975" i="1"/>
  <c r="I976" i="1"/>
  <c r="J976" i="1"/>
  <c r="K976" i="1"/>
  <c r="L976" i="1"/>
  <c r="I977" i="1"/>
  <c r="J977" i="1"/>
  <c r="K977" i="1"/>
  <c r="L977" i="1"/>
  <c r="I978" i="1"/>
  <c r="J978" i="1"/>
  <c r="K978" i="1"/>
  <c r="L978" i="1"/>
  <c r="I979" i="1"/>
  <c r="J979" i="1"/>
  <c r="K979" i="1"/>
  <c r="L979" i="1"/>
  <c r="I980" i="1"/>
  <c r="J980" i="1"/>
  <c r="K980" i="1"/>
  <c r="L980" i="1"/>
  <c r="I981" i="1"/>
  <c r="J981" i="1"/>
  <c r="K981" i="1"/>
  <c r="L981" i="1"/>
  <c r="I982" i="1"/>
  <c r="J982" i="1"/>
  <c r="K982" i="1"/>
  <c r="L982" i="1"/>
  <c r="I983" i="1"/>
  <c r="J983" i="1"/>
  <c r="K983" i="1"/>
  <c r="L983" i="1"/>
  <c r="I984" i="1"/>
  <c r="J984" i="1"/>
  <c r="K984" i="1"/>
  <c r="L984" i="1"/>
  <c r="I985" i="1"/>
  <c r="J985" i="1"/>
  <c r="K985" i="1"/>
  <c r="L985" i="1"/>
  <c r="I986" i="1"/>
  <c r="J986" i="1"/>
  <c r="K986" i="1"/>
  <c r="L986" i="1"/>
  <c r="I987" i="1"/>
  <c r="J987" i="1"/>
  <c r="K987" i="1"/>
  <c r="L987" i="1"/>
  <c r="I988" i="1"/>
  <c r="J988" i="1"/>
  <c r="K988" i="1"/>
  <c r="L988" i="1"/>
  <c r="I989" i="1"/>
  <c r="J989" i="1"/>
  <c r="K989" i="1"/>
  <c r="L989" i="1"/>
  <c r="I990" i="1"/>
  <c r="J990" i="1"/>
  <c r="K990" i="1"/>
  <c r="L990" i="1"/>
  <c r="I991" i="1"/>
  <c r="J991" i="1"/>
  <c r="K991" i="1"/>
  <c r="L991" i="1"/>
  <c r="I992" i="1"/>
  <c r="J992" i="1"/>
  <c r="K992" i="1"/>
  <c r="L992" i="1"/>
  <c r="I993" i="1"/>
  <c r="J993" i="1"/>
  <c r="K993" i="1"/>
  <c r="L993" i="1"/>
  <c r="I994" i="1"/>
  <c r="J994" i="1"/>
  <c r="K994" i="1"/>
  <c r="L994" i="1"/>
  <c r="I995" i="1"/>
  <c r="J995" i="1"/>
  <c r="K995" i="1"/>
  <c r="L995" i="1"/>
  <c r="I996" i="1"/>
  <c r="J996" i="1"/>
  <c r="K996" i="1"/>
  <c r="L996" i="1"/>
  <c r="I997" i="1"/>
  <c r="J997" i="1"/>
  <c r="K997" i="1"/>
  <c r="L997" i="1"/>
  <c r="I998" i="1"/>
  <c r="J998" i="1"/>
  <c r="K998" i="1"/>
  <c r="L998" i="1"/>
  <c r="I999" i="1"/>
  <c r="J999" i="1"/>
  <c r="K999" i="1"/>
  <c r="L999" i="1"/>
  <c r="I1000" i="1"/>
  <c r="J1000" i="1"/>
  <c r="K1000" i="1"/>
  <c r="L1000" i="1"/>
  <c r="I1001" i="1"/>
  <c r="J1001" i="1"/>
  <c r="K1001" i="1"/>
  <c r="L1001" i="1"/>
  <c r="I1002" i="1"/>
  <c r="J1002" i="1"/>
  <c r="K1002" i="1"/>
  <c r="L1002" i="1"/>
  <c r="I1003" i="1"/>
  <c r="J1003" i="1"/>
  <c r="K1003" i="1"/>
  <c r="L1003" i="1"/>
  <c r="I1004" i="1"/>
  <c r="J1004" i="1"/>
  <c r="K1004" i="1"/>
  <c r="L1004" i="1"/>
  <c r="I1005" i="1"/>
  <c r="J1005" i="1"/>
  <c r="K1005" i="1"/>
  <c r="L1005" i="1"/>
  <c r="I1006" i="1"/>
  <c r="J1006" i="1"/>
  <c r="K1006" i="1"/>
  <c r="L1006" i="1"/>
  <c r="I1007" i="1"/>
  <c r="J1007" i="1"/>
  <c r="K1007" i="1"/>
  <c r="L1007" i="1"/>
  <c r="I1008" i="1"/>
  <c r="J1008" i="1"/>
  <c r="K1008" i="1"/>
  <c r="L1008" i="1"/>
  <c r="I1009" i="1"/>
  <c r="J1009" i="1"/>
  <c r="K1009" i="1"/>
  <c r="L1009" i="1"/>
  <c r="I1010" i="1"/>
  <c r="J1010" i="1"/>
  <c r="K1010" i="1"/>
  <c r="L1010" i="1"/>
  <c r="I1011" i="1"/>
  <c r="J1011" i="1"/>
  <c r="K1011" i="1"/>
  <c r="L1011" i="1"/>
  <c r="I1012" i="1"/>
  <c r="J1012" i="1"/>
  <c r="K1012" i="1"/>
  <c r="L1012" i="1"/>
  <c r="I1013" i="1"/>
  <c r="J1013" i="1"/>
  <c r="K1013" i="1"/>
  <c r="L1013" i="1"/>
  <c r="I1014" i="1"/>
  <c r="J1014" i="1"/>
  <c r="K1014" i="1"/>
  <c r="L1014" i="1"/>
  <c r="I1015" i="1"/>
  <c r="J1015" i="1"/>
  <c r="K1015" i="1"/>
  <c r="L1015" i="1"/>
  <c r="I1016" i="1"/>
  <c r="J1016" i="1"/>
  <c r="K1016" i="1"/>
  <c r="L1016" i="1"/>
  <c r="I1017" i="1"/>
  <c r="J1017" i="1"/>
  <c r="K1017" i="1"/>
  <c r="L1017" i="1"/>
  <c r="I1018" i="1"/>
  <c r="J1018" i="1"/>
  <c r="K1018" i="1"/>
  <c r="L1018" i="1"/>
  <c r="I1019" i="1"/>
  <c r="J1019" i="1"/>
  <c r="K1019" i="1"/>
  <c r="L1019" i="1"/>
  <c r="I1020" i="1"/>
  <c r="J1020" i="1"/>
  <c r="K1020" i="1"/>
  <c r="L1020" i="1"/>
  <c r="I1021" i="1"/>
  <c r="J1021" i="1"/>
  <c r="K1021" i="1"/>
  <c r="L1021" i="1"/>
  <c r="I1022" i="1"/>
  <c r="J1022" i="1"/>
  <c r="K1022" i="1"/>
  <c r="L1022" i="1"/>
  <c r="I1023" i="1"/>
  <c r="J1023" i="1"/>
  <c r="K1023" i="1"/>
  <c r="L1023" i="1"/>
  <c r="I1024" i="1"/>
  <c r="J1024" i="1"/>
  <c r="K1024" i="1"/>
  <c r="L1024" i="1"/>
  <c r="I1025" i="1"/>
  <c r="J1025" i="1"/>
  <c r="K1025" i="1"/>
  <c r="L1025" i="1"/>
  <c r="I1026" i="1"/>
  <c r="J1026" i="1"/>
  <c r="K1026" i="1"/>
  <c r="L1026" i="1"/>
  <c r="I1027" i="1"/>
  <c r="J1027" i="1"/>
  <c r="K1027" i="1"/>
  <c r="L1027" i="1"/>
  <c r="I1028" i="1"/>
  <c r="J1028" i="1"/>
  <c r="K1028" i="1"/>
  <c r="L1028" i="1"/>
  <c r="I1029" i="1"/>
  <c r="J1029" i="1"/>
  <c r="K1029" i="1"/>
  <c r="L1029" i="1"/>
  <c r="I1030" i="1"/>
  <c r="J1030" i="1"/>
  <c r="K1030" i="1"/>
  <c r="L1030" i="1"/>
  <c r="I1031" i="1"/>
  <c r="J1031" i="1"/>
  <c r="K1031" i="1"/>
  <c r="L1031" i="1"/>
  <c r="I1032" i="1"/>
  <c r="J1032" i="1"/>
  <c r="K1032" i="1"/>
  <c r="L1032" i="1"/>
  <c r="I1033" i="1"/>
  <c r="J1033" i="1"/>
  <c r="K1033" i="1"/>
  <c r="L1033" i="1"/>
  <c r="I1034" i="1"/>
  <c r="J1034" i="1"/>
  <c r="K1034" i="1"/>
  <c r="L1034" i="1"/>
  <c r="I1035" i="1"/>
  <c r="J1035" i="1"/>
  <c r="K1035" i="1"/>
  <c r="L1035" i="1"/>
  <c r="I1036" i="1"/>
  <c r="J1036" i="1"/>
  <c r="K1036" i="1"/>
  <c r="L1036" i="1"/>
  <c r="I1037" i="1"/>
  <c r="J1037" i="1"/>
  <c r="K1037" i="1"/>
  <c r="L1037" i="1"/>
  <c r="I1038" i="1"/>
  <c r="J1038" i="1"/>
  <c r="K1038" i="1"/>
  <c r="L1038" i="1"/>
  <c r="I1039" i="1"/>
  <c r="J1039" i="1"/>
  <c r="K1039" i="1"/>
  <c r="L1039" i="1"/>
  <c r="I1040" i="1"/>
  <c r="J1040" i="1"/>
  <c r="K1040" i="1"/>
  <c r="L1040" i="1"/>
  <c r="I1041" i="1"/>
  <c r="J1041" i="1"/>
  <c r="K1041" i="1"/>
  <c r="L1041" i="1"/>
  <c r="I1042" i="1"/>
  <c r="J1042" i="1"/>
  <c r="K1042" i="1"/>
  <c r="L1042" i="1"/>
  <c r="I1043" i="1"/>
  <c r="J1043" i="1"/>
  <c r="K1043" i="1"/>
  <c r="L1043" i="1"/>
  <c r="I1044" i="1"/>
  <c r="J1044" i="1"/>
  <c r="K1044" i="1"/>
  <c r="L1044" i="1"/>
  <c r="I1045" i="1"/>
  <c r="J1045" i="1"/>
  <c r="K1045" i="1"/>
  <c r="L1045" i="1"/>
  <c r="I1046" i="1"/>
  <c r="J1046" i="1"/>
  <c r="K1046" i="1"/>
  <c r="L1046" i="1"/>
  <c r="I1047" i="1"/>
  <c r="J1047" i="1"/>
  <c r="K1047" i="1"/>
  <c r="L1047" i="1"/>
  <c r="I1048" i="1"/>
  <c r="J1048" i="1"/>
  <c r="K1048" i="1"/>
  <c r="L1048" i="1"/>
  <c r="I1049" i="1"/>
  <c r="J1049" i="1"/>
  <c r="K1049" i="1"/>
  <c r="L1049" i="1"/>
  <c r="I1050" i="1"/>
  <c r="J1050" i="1"/>
  <c r="K1050" i="1"/>
  <c r="L1050" i="1"/>
  <c r="I1051" i="1"/>
  <c r="J1051" i="1"/>
  <c r="K1051" i="1"/>
  <c r="L1051" i="1"/>
  <c r="I1052" i="1"/>
  <c r="J1052" i="1"/>
  <c r="K1052" i="1"/>
  <c r="L1052" i="1"/>
  <c r="I1053" i="1"/>
  <c r="J1053" i="1"/>
  <c r="K1053" i="1"/>
  <c r="L1053" i="1"/>
  <c r="I1054" i="1"/>
  <c r="J1054" i="1"/>
  <c r="K1054" i="1"/>
  <c r="L1054" i="1"/>
  <c r="I1055" i="1"/>
  <c r="J1055" i="1"/>
  <c r="K1055" i="1"/>
  <c r="L1055" i="1"/>
  <c r="I1056" i="1"/>
  <c r="J1056" i="1"/>
  <c r="K1056" i="1"/>
  <c r="L1056" i="1"/>
  <c r="I1057" i="1"/>
  <c r="J1057" i="1"/>
  <c r="K1057" i="1"/>
  <c r="L1057" i="1"/>
  <c r="I1058" i="1"/>
  <c r="J1058" i="1"/>
  <c r="K1058" i="1"/>
  <c r="L1058" i="1"/>
  <c r="I1059" i="1"/>
  <c r="J1059" i="1"/>
  <c r="K1059" i="1"/>
  <c r="L1059" i="1"/>
  <c r="I1060" i="1"/>
  <c r="J1060" i="1"/>
  <c r="K1060" i="1"/>
  <c r="L1060" i="1"/>
  <c r="I1061" i="1"/>
  <c r="J1061" i="1"/>
  <c r="K1061" i="1"/>
  <c r="L1061" i="1"/>
  <c r="I1062" i="1"/>
  <c r="J1062" i="1"/>
  <c r="K1062" i="1"/>
  <c r="L1062" i="1"/>
  <c r="I1063" i="1"/>
  <c r="J1063" i="1"/>
  <c r="K1063" i="1"/>
  <c r="L1063" i="1"/>
  <c r="I1064" i="1"/>
  <c r="J1064" i="1"/>
  <c r="K1064" i="1"/>
  <c r="L1064" i="1"/>
  <c r="I1065" i="1"/>
  <c r="J1065" i="1"/>
  <c r="K1065" i="1"/>
  <c r="L1065" i="1"/>
  <c r="I1066" i="1"/>
  <c r="J1066" i="1"/>
  <c r="K1066" i="1"/>
  <c r="L1066" i="1"/>
  <c r="I1067" i="1"/>
  <c r="J1067" i="1"/>
  <c r="K1067" i="1"/>
  <c r="L1067" i="1"/>
  <c r="I1068" i="1"/>
  <c r="J1068" i="1"/>
  <c r="K1068" i="1"/>
  <c r="L1068" i="1"/>
  <c r="I1069" i="1"/>
  <c r="J1069" i="1"/>
  <c r="K1069" i="1"/>
  <c r="L1069" i="1"/>
  <c r="I1070" i="1"/>
  <c r="J1070" i="1"/>
  <c r="K1070" i="1"/>
  <c r="L1070" i="1"/>
  <c r="I1071" i="1"/>
  <c r="J1071" i="1"/>
  <c r="K1071" i="1"/>
  <c r="L1071" i="1"/>
  <c r="I1072" i="1"/>
  <c r="J1072" i="1"/>
  <c r="K1072" i="1"/>
  <c r="L1072" i="1"/>
  <c r="I1073" i="1"/>
  <c r="J1073" i="1"/>
  <c r="K1073" i="1"/>
  <c r="L1073" i="1"/>
  <c r="I1074" i="1"/>
  <c r="J1074" i="1"/>
  <c r="K1074" i="1"/>
  <c r="L1074" i="1"/>
  <c r="I1075" i="1"/>
  <c r="J1075" i="1"/>
  <c r="K1075" i="1"/>
  <c r="L1075" i="1"/>
  <c r="I1076" i="1"/>
  <c r="J1076" i="1"/>
  <c r="K1076" i="1"/>
  <c r="L1076" i="1"/>
  <c r="I1077" i="1"/>
  <c r="J1077" i="1"/>
  <c r="K1077" i="1"/>
  <c r="L1077" i="1"/>
  <c r="I1078" i="1"/>
  <c r="J1078" i="1"/>
  <c r="K1078" i="1"/>
  <c r="L1078" i="1"/>
  <c r="I1079" i="1"/>
  <c r="J1079" i="1"/>
  <c r="K1079" i="1"/>
  <c r="L1079" i="1"/>
  <c r="I1080" i="1"/>
  <c r="J1080" i="1"/>
  <c r="K1080" i="1"/>
  <c r="L1080" i="1"/>
  <c r="I1081" i="1"/>
  <c r="J1081" i="1"/>
  <c r="K1081" i="1"/>
  <c r="L1081" i="1"/>
  <c r="I1082" i="1"/>
  <c r="J1082" i="1"/>
  <c r="K1082" i="1"/>
  <c r="L1082" i="1"/>
  <c r="I1083" i="1"/>
  <c r="J1083" i="1"/>
  <c r="K1083" i="1"/>
  <c r="L1083" i="1"/>
  <c r="I1084" i="1"/>
  <c r="J1084" i="1"/>
  <c r="K1084" i="1"/>
  <c r="L1084" i="1"/>
  <c r="I1085" i="1"/>
  <c r="J1085" i="1"/>
  <c r="K1085" i="1"/>
  <c r="L1085" i="1"/>
  <c r="I1086" i="1"/>
  <c r="J1086" i="1"/>
  <c r="K1086" i="1"/>
  <c r="L1086" i="1"/>
  <c r="I1087" i="1"/>
  <c r="J1087" i="1"/>
  <c r="K1087" i="1"/>
  <c r="L1087" i="1"/>
  <c r="I1088" i="1"/>
  <c r="J1088" i="1"/>
  <c r="K1088" i="1"/>
  <c r="L1088" i="1"/>
  <c r="I1089" i="1"/>
  <c r="J1089" i="1"/>
  <c r="K1089" i="1"/>
  <c r="L1089" i="1"/>
  <c r="I1090" i="1"/>
  <c r="J1090" i="1"/>
  <c r="K1090" i="1"/>
  <c r="L1090" i="1"/>
  <c r="I1091" i="1"/>
  <c r="J1091" i="1"/>
  <c r="K1091" i="1"/>
  <c r="L1091" i="1"/>
  <c r="I1092" i="1"/>
  <c r="J1092" i="1"/>
  <c r="K1092" i="1"/>
  <c r="L1092" i="1"/>
  <c r="I1093" i="1"/>
  <c r="J1093" i="1"/>
  <c r="K1093" i="1"/>
  <c r="L1093" i="1"/>
  <c r="I1094" i="1"/>
  <c r="J1094" i="1"/>
  <c r="K1094" i="1"/>
  <c r="L1094" i="1"/>
  <c r="I1095" i="1"/>
  <c r="J1095" i="1"/>
  <c r="K1095" i="1"/>
  <c r="L1095" i="1"/>
  <c r="I1096" i="1"/>
  <c r="J1096" i="1"/>
  <c r="K1096" i="1"/>
  <c r="L1096" i="1"/>
  <c r="I1097" i="1"/>
  <c r="J1097" i="1"/>
  <c r="K1097" i="1"/>
  <c r="L1097" i="1"/>
  <c r="I1098" i="1"/>
  <c r="J1098" i="1"/>
  <c r="K1098" i="1"/>
  <c r="L1098" i="1"/>
  <c r="I1099" i="1"/>
  <c r="J1099" i="1"/>
  <c r="K1099" i="1"/>
  <c r="L1099" i="1"/>
  <c r="I1100" i="1"/>
  <c r="J1100" i="1"/>
  <c r="K1100" i="1"/>
  <c r="L1100" i="1"/>
  <c r="I1101" i="1"/>
  <c r="J1101" i="1"/>
  <c r="K1101" i="1"/>
  <c r="L1101" i="1"/>
  <c r="I1102" i="1"/>
  <c r="J1102" i="1"/>
  <c r="K1102" i="1"/>
  <c r="L1102" i="1"/>
  <c r="I1103" i="1"/>
  <c r="J1103" i="1"/>
  <c r="K1103" i="1"/>
  <c r="L1103" i="1"/>
  <c r="I1104" i="1"/>
  <c r="J1104" i="1"/>
  <c r="K1104" i="1"/>
  <c r="L1104" i="1"/>
  <c r="I1105" i="1"/>
  <c r="J1105" i="1"/>
  <c r="K1105" i="1"/>
  <c r="L1105" i="1"/>
  <c r="I1106" i="1"/>
  <c r="J1106" i="1"/>
  <c r="K1106" i="1"/>
  <c r="L1106" i="1"/>
  <c r="I1107" i="1"/>
  <c r="J1107" i="1"/>
  <c r="K1107" i="1"/>
  <c r="L1107" i="1"/>
  <c r="I1108" i="1"/>
  <c r="J1108" i="1"/>
  <c r="K1108" i="1"/>
  <c r="L1108" i="1"/>
  <c r="I1109" i="1"/>
  <c r="J1109" i="1"/>
  <c r="K1109" i="1"/>
  <c r="L1109" i="1"/>
  <c r="I1110" i="1"/>
  <c r="J1110" i="1"/>
  <c r="K1110" i="1"/>
  <c r="L1110" i="1"/>
  <c r="I1111" i="1"/>
  <c r="J1111" i="1"/>
  <c r="K1111" i="1"/>
  <c r="L1111" i="1"/>
  <c r="I1112" i="1"/>
  <c r="J1112" i="1"/>
  <c r="K1112" i="1"/>
  <c r="L1112" i="1"/>
  <c r="I1113" i="1"/>
  <c r="J1113" i="1"/>
  <c r="K1113" i="1"/>
  <c r="L1113" i="1"/>
  <c r="I1114" i="1"/>
  <c r="J1114" i="1"/>
  <c r="K1114" i="1"/>
  <c r="L1114" i="1"/>
  <c r="I1115" i="1"/>
  <c r="J1115" i="1"/>
  <c r="K1115" i="1"/>
  <c r="L1115" i="1"/>
  <c r="I1116" i="1"/>
  <c r="J1116" i="1"/>
  <c r="K1116" i="1"/>
  <c r="L1116" i="1"/>
  <c r="I1117" i="1"/>
  <c r="J1117" i="1"/>
  <c r="K1117" i="1"/>
  <c r="L1117" i="1"/>
  <c r="I1118" i="1"/>
  <c r="J1118" i="1"/>
  <c r="K1118" i="1"/>
  <c r="L1118" i="1"/>
  <c r="I1119" i="1"/>
  <c r="J1119" i="1"/>
  <c r="K1119" i="1"/>
  <c r="L1119" i="1"/>
  <c r="I1120" i="1"/>
  <c r="J1120" i="1"/>
  <c r="K1120" i="1"/>
  <c r="L1120" i="1"/>
  <c r="I1121" i="1"/>
  <c r="J1121" i="1"/>
  <c r="K1121" i="1"/>
  <c r="L1121" i="1"/>
  <c r="I1122" i="1"/>
  <c r="J1122" i="1"/>
  <c r="K1122" i="1"/>
  <c r="L1122" i="1"/>
  <c r="I1123" i="1"/>
  <c r="J1123" i="1"/>
  <c r="K1123" i="1"/>
  <c r="L1123" i="1"/>
  <c r="I1124" i="1"/>
  <c r="J1124" i="1"/>
  <c r="K1124" i="1"/>
  <c r="L1124" i="1"/>
  <c r="I1125" i="1"/>
  <c r="J1125" i="1"/>
  <c r="K1125" i="1"/>
  <c r="L1125" i="1"/>
  <c r="I1126" i="1"/>
  <c r="J1126" i="1"/>
  <c r="K1126" i="1"/>
  <c r="L1126" i="1"/>
  <c r="I1127" i="1"/>
  <c r="J1127" i="1"/>
  <c r="K1127" i="1"/>
  <c r="L1127" i="1"/>
  <c r="I1128" i="1"/>
  <c r="J1128" i="1"/>
  <c r="K1128" i="1"/>
  <c r="L1128" i="1"/>
  <c r="I1129" i="1"/>
  <c r="J1129" i="1"/>
  <c r="K1129" i="1"/>
  <c r="L1129" i="1"/>
  <c r="I1130" i="1"/>
  <c r="J1130" i="1"/>
  <c r="K1130" i="1"/>
  <c r="L1130" i="1"/>
  <c r="I1131" i="1"/>
  <c r="J1131" i="1"/>
  <c r="K1131" i="1"/>
  <c r="L1131" i="1"/>
  <c r="I1132" i="1"/>
  <c r="J1132" i="1"/>
  <c r="K1132" i="1"/>
  <c r="L1132" i="1"/>
  <c r="I1133" i="1"/>
  <c r="J1133" i="1"/>
  <c r="K1133" i="1"/>
  <c r="L1133" i="1"/>
  <c r="I1134" i="1"/>
  <c r="J1134" i="1"/>
  <c r="K1134" i="1"/>
  <c r="L1134" i="1"/>
  <c r="I1135" i="1"/>
  <c r="J1135" i="1"/>
  <c r="K1135" i="1"/>
  <c r="L1135" i="1"/>
  <c r="I1136" i="1"/>
  <c r="J1136" i="1"/>
  <c r="K1136" i="1"/>
  <c r="L1136" i="1"/>
  <c r="I1137" i="1"/>
  <c r="J1137" i="1"/>
  <c r="K1137" i="1"/>
  <c r="L1137" i="1"/>
  <c r="I1138" i="1"/>
  <c r="J1138" i="1"/>
  <c r="K1138" i="1"/>
  <c r="L1138" i="1"/>
  <c r="I1139" i="1"/>
  <c r="J1139" i="1"/>
  <c r="K1139" i="1"/>
  <c r="L1139" i="1"/>
  <c r="I1140" i="1"/>
  <c r="J1140" i="1"/>
  <c r="K1140" i="1"/>
  <c r="L1140" i="1"/>
  <c r="I1141" i="1"/>
  <c r="J1141" i="1"/>
  <c r="K1141" i="1"/>
  <c r="L1141" i="1"/>
  <c r="I1142" i="1"/>
  <c r="J1142" i="1"/>
  <c r="K1142" i="1"/>
  <c r="L1142" i="1"/>
  <c r="I1143" i="1"/>
  <c r="J1143" i="1"/>
  <c r="K1143" i="1"/>
  <c r="L1143" i="1"/>
  <c r="I1144" i="1"/>
  <c r="J1144" i="1"/>
  <c r="K1144" i="1"/>
  <c r="L1144" i="1"/>
  <c r="I1145" i="1"/>
  <c r="J1145" i="1"/>
  <c r="K1145" i="1"/>
  <c r="L1145" i="1"/>
  <c r="I1146" i="1"/>
  <c r="J1146" i="1"/>
  <c r="K1146" i="1"/>
  <c r="L1146" i="1"/>
  <c r="I1147" i="1"/>
  <c r="J1147" i="1"/>
  <c r="K1147" i="1"/>
  <c r="L1147" i="1"/>
  <c r="I1148" i="1"/>
  <c r="J1148" i="1"/>
  <c r="K1148" i="1"/>
  <c r="L1148" i="1"/>
  <c r="I1149" i="1"/>
  <c r="J1149" i="1"/>
  <c r="K1149" i="1"/>
  <c r="L1149" i="1"/>
  <c r="I1150" i="1"/>
  <c r="J1150" i="1"/>
  <c r="K1150" i="1"/>
  <c r="L1150" i="1"/>
  <c r="I1151" i="1"/>
  <c r="J1151" i="1"/>
  <c r="K1151" i="1"/>
  <c r="L1151" i="1"/>
  <c r="I1152" i="1"/>
  <c r="J1152" i="1"/>
  <c r="K1152" i="1"/>
  <c r="L1152" i="1"/>
  <c r="I1153" i="1"/>
  <c r="J1153" i="1"/>
  <c r="K1153" i="1"/>
  <c r="L1153" i="1"/>
  <c r="I1154" i="1"/>
  <c r="J1154" i="1"/>
  <c r="K1154" i="1"/>
  <c r="L1154" i="1"/>
  <c r="I1155" i="1"/>
  <c r="J1155" i="1"/>
  <c r="K1155" i="1"/>
  <c r="L1155" i="1"/>
  <c r="I1156" i="1"/>
  <c r="J1156" i="1"/>
  <c r="K1156" i="1"/>
  <c r="L1156" i="1"/>
  <c r="I1157" i="1"/>
  <c r="J1157" i="1"/>
  <c r="K1157" i="1"/>
  <c r="L1157" i="1"/>
  <c r="I1158" i="1"/>
  <c r="J1158" i="1"/>
  <c r="K1158" i="1"/>
  <c r="L1158" i="1"/>
  <c r="I1159" i="1"/>
  <c r="J1159" i="1"/>
  <c r="K1159" i="1"/>
  <c r="L1159" i="1"/>
  <c r="I1160" i="1"/>
  <c r="J1160" i="1"/>
  <c r="K1160" i="1"/>
  <c r="L1160" i="1"/>
  <c r="I1161" i="1"/>
  <c r="J1161" i="1"/>
  <c r="K1161" i="1"/>
  <c r="L1161" i="1"/>
  <c r="I1162" i="1"/>
  <c r="J1162" i="1"/>
  <c r="K1162" i="1"/>
  <c r="L1162" i="1"/>
  <c r="I1163" i="1"/>
  <c r="J1163" i="1"/>
  <c r="K1163" i="1"/>
  <c r="L1163" i="1"/>
  <c r="I1164" i="1"/>
  <c r="J1164" i="1"/>
  <c r="K1164" i="1"/>
  <c r="L1164" i="1"/>
  <c r="I1165" i="1"/>
  <c r="J1165" i="1"/>
  <c r="K1165" i="1"/>
  <c r="L1165" i="1"/>
  <c r="I1166" i="1"/>
  <c r="J1166" i="1"/>
  <c r="K1166" i="1"/>
  <c r="L1166" i="1"/>
  <c r="I1167" i="1"/>
  <c r="J1167" i="1"/>
  <c r="K1167" i="1"/>
  <c r="L1167" i="1"/>
  <c r="I1168" i="1"/>
  <c r="J1168" i="1"/>
  <c r="K1168" i="1"/>
  <c r="L1168" i="1"/>
  <c r="I1169" i="1"/>
  <c r="J1169" i="1"/>
  <c r="K1169" i="1"/>
  <c r="L1169" i="1"/>
  <c r="I1170" i="1"/>
  <c r="J1170" i="1"/>
  <c r="K1170" i="1"/>
  <c r="L1170" i="1"/>
  <c r="I1171" i="1"/>
  <c r="J1171" i="1"/>
  <c r="K1171" i="1"/>
  <c r="L1171" i="1"/>
  <c r="I1172" i="1"/>
  <c r="J1172" i="1"/>
  <c r="K1172" i="1"/>
  <c r="L1172" i="1"/>
  <c r="I1173" i="1"/>
  <c r="J1173" i="1"/>
  <c r="K1173" i="1"/>
  <c r="L1173" i="1"/>
  <c r="I1174" i="1"/>
  <c r="J1174" i="1"/>
  <c r="K1174" i="1"/>
  <c r="L1174" i="1"/>
  <c r="I1175" i="1"/>
  <c r="J1175" i="1"/>
  <c r="K1175" i="1"/>
  <c r="L1175" i="1"/>
  <c r="I1176" i="1"/>
  <c r="J1176" i="1"/>
  <c r="K1176" i="1"/>
  <c r="L1176" i="1"/>
  <c r="I1177" i="1"/>
  <c r="J1177" i="1"/>
  <c r="K1177" i="1"/>
  <c r="L1177" i="1"/>
  <c r="I1178" i="1"/>
  <c r="J1178" i="1"/>
  <c r="K1178" i="1"/>
  <c r="L1178" i="1"/>
  <c r="I1179" i="1"/>
  <c r="J1179" i="1"/>
  <c r="K1179" i="1"/>
  <c r="L1179" i="1"/>
  <c r="I1180" i="1"/>
  <c r="J1180" i="1"/>
  <c r="K1180" i="1"/>
  <c r="L1180" i="1"/>
  <c r="I1181" i="1"/>
  <c r="J1181" i="1"/>
  <c r="K1181" i="1"/>
  <c r="L1181" i="1"/>
  <c r="I1182" i="1"/>
  <c r="J1182" i="1"/>
  <c r="K1182" i="1"/>
  <c r="L1182" i="1"/>
  <c r="I1183" i="1"/>
  <c r="J1183" i="1"/>
  <c r="K1183" i="1"/>
  <c r="L1183" i="1"/>
  <c r="I1184" i="1"/>
  <c r="J1184" i="1"/>
  <c r="K1184" i="1"/>
  <c r="L1184" i="1"/>
  <c r="I1185" i="1"/>
  <c r="J1185" i="1"/>
  <c r="K1185" i="1"/>
  <c r="L1185" i="1"/>
  <c r="I1186" i="1"/>
  <c r="J1186" i="1"/>
  <c r="K1186" i="1"/>
  <c r="L1186" i="1"/>
  <c r="I1187" i="1"/>
  <c r="J1187" i="1"/>
  <c r="K1187" i="1"/>
  <c r="L1187" i="1"/>
  <c r="I1188" i="1"/>
  <c r="J1188" i="1"/>
  <c r="K1188" i="1"/>
  <c r="L1188" i="1"/>
  <c r="I1189" i="1"/>
  <c r="J1189" i="1"/>
  <c r="K1189" i="1"/>
  <c r="L1189" i="1"/>
  <c r="I1190" i="1"/>
  <c r="J1190" i="1"/>
  <c r="K1190" i="1"/>
  <c r="L1190" i="1"/>
  <c r="I1191" i="1"/>
  <c r="J1191" i="1"/>
  <c r="K1191" i="1"/>
  <c r="L1191" i="1"/>
  <c r="I1192" i="1"/>
  <c r="J1192" i="1"/>
  <c r="K1192" i="1"/>
  <c r="L1192" i="1"/>
  <c r="I1193" i="1"/>
  <c r="J1193" i="1"/>
  <c r="K1193" i="1"/>
  <c r="L1193" i="1"/>
  <c r="I1194" i="1"/>
  <c r="J1194" i="1"/>
  <c r="K1194" i="1"/>
  <c r="L1194" i="1"/>
  <c r="I1195" i="1"/>
  <c r="J1195" i="1"/>
  <c r="K1195" i="1"/>
  <c r="L1195" i="1"/>
  <c r="I1196" i="1"/>
  <c r="J1196" i="1"/>
  <c r="K1196" i="1"/>
  <c r="L1196" i="1"/>
  <c r="I1197" i="1"/>
  <c r="J1197" i="1"/>
  <c r="K1197" i="1"/>
  <c r="L1197" i="1"/>
  <c r="I1198" i="1"/>
  <c r="J1198" i="1"/>
  <c r="K1198" i="1"/>
  <c r="L1198" i="1"/>
  <c r="I1199" i="1"/>
  <c r="J1199" i="1"/>
  <c r="K1199" i="1"/>
  <c r="L1199" i="1"/>
  <c r="I1200" i="1"/>
  <c r="J1200" i="1"/>
  <c r="K1200" i="1"/>
  <c r="L1200" i="1"/>
  <c r="I1201" i="1"/>
  <c r="J1201" i="1"/>
  <c r="K1201" i="1"/>
  <c r="L1201" i="1"/>
  <c r="I1202" i="1"/>
  <c r="J1202" i="1"/>
  <c r="K1202" i="1"/>
  <c r="L1202" i="1"/>
  <c r="I1203" i="1"/>
  <c r="J1203" i="1"/>
  <c r="K1203" i="1"/>
  <c r="L1203" i="1"/>
  <c r="I1204" i="1"/>
  <c r="J1204" i="1"/>
  <c r="K1204" i="1"/>
  <c r="L1204" i="1"/>
  <c r="I1205" i="1"/>
  <c r="J1205" i="1"/>
  <c r="K1205" i="1"/>
  <c r="L1205" i="1"/>
  <c r="I1206" i="1"/>
  <c r="J1206" i="1"/>
  <c r="K1206" i="1"/>
  <c r="L1206" i="1"/>
  <c r="I1207" i="1"/>
  <c r="J1207" i="1"/>
  <c r="K1207" i="1"/>
  <c r="L1207" i="1"/>
  <c r="I1208" i="1"/>
  <c r="J1208" i="1"/>
  <c r="K1208" i="1"/>
  <c r="L1208" i="1"/>
  <c r="I1209" i="1"/>
  <c r="J1209" i="1"/>
  <c r="K1209" i="1"/>
  <c r="L1209" i="1"/>
  <c r="I1210" i="1"/>
  <c r="J1210" i="1"/>
  <c r="K1210" i="1"/>
  <c r="L1210" i="1"/>
  <c r="I1211" i="1"/>
  <c r="J1211" i="1"/>
  <c r="K1211" i="1"/>
  <c r="L1211" i="1"/>
  <c r="I1212" i="1"/>
  <c r="J1212" i="1"/>
  <c r="K1212" i="1"/>
  <c r="L1212" i="1"/>
  <c r="I1213" i="1"/>
  <c r="J1213" i="1"/>
  <c r="K1213" i="1"/>
  <c r="L1213" i="1"/>
  <c r="I1214" i="1"/>
  <c r="J1214" i="1"/>
  <c r="K1214" i="1"/>
  <c r="L1214" i="1"/>
  <c r="I1215" i="1"/>
  <c r="J1215" i="1"/>
  <c r="K1215" i="1"/>
  <c r="L1215" i="1"/>
  <c r="I1216" i="1"/>
  <c r="J1216" i="1"/>
  <c r="K1216" i="1"/>
  <c r="L1216" i="1"/>
  <c r="I1217" i="1"/>
  <c r="J1217" i="1"/>
  <c r="K1217" i="1"/>
  <c r="L1217" i="1"/>
  <c r="I1218" i="1"/>
  <c r="J1218" i="1"/>
  <c r="K1218" i="1"/>
  <c r="L1218" i="1"/>
  <c r="I1219" i="1"/>
  <c r="J1219" i="1"/>
  <c r="K1219" i="1"/>
  <c r="L1219" i="1"/>
  <c r="I1220" i="1"/>
  <c r="J1220" i="1"/>
  <c r="K1220" i="1"/>
  <c r="L1220" i="1"/>
  <c r="I1221" i="1"/>
  <c r="J1221" i="1"/>
  <c r="K1221" i="1"/>
  <c r="L1221" i="1"/>
  <c r="I1222" i="1"/>
  <c r="J1222" i="1"/>
  <c r="K1222" i="1"/>
  <c r="L1222" i="1"/>
  <c r="I1223" i="1"/>
  <c r="J1223" i="1"/>
  <c r="K1223" i="1"/>
  <c r="L1223" i="1"/>
  <c r="I1224" i="1"/>
  <c r="J1224" i="1"/>
  <c r="K1224" i="1"/>
  <c r="L1224" i="1"/>
  <c r="I1225" i="1"/>
  <c r="J1225" i="1"/>
  <c r="K1225" i="1"/>
  <c r="L1225" i="1"/>
  <c r="I1226" i="1"/>
  <c r="J1226" i="1"/>
  <c r="K1226" i="1"/>
  <c r="L1226" i="1"/>
  <c r="I1227" i="1"/>
  <c r="J1227" i="1"/>
  <c r="K1227" i="1"/>
  <c r="L1227" i="1"/>
  <c r="I1228" i="1"/>
  <c r="J1228" i="1"/>
  <c r="K1228" i="1"/>
  <c r="L1228" i="1"/>
  <c r="I1229" i="1"/>
  <c r="J1229" i="1"/>
  <c r="K1229" i="1"/>
  <c r="L1229" i="1"/>
  <c r="I1230" i="1"/>
  <c r="J1230" i="1"/>
  <c r="K1230" i="1"/>
  <c r="L1230" i="1"/>
  <c r="I1231" i="1"/>
  <c r="J1231" i="1"/>
  <c r="K1231" i="1"/>
  <c r="L1231" i="1"/>
  <c r="I1232" i="1"/>
  <c r="J1232" i="1"/>
  <c r="K1232" i="1"/>
  <c r="L1232" i="1"/>
  <c r="I1233" i="1"/>
  <c r="J1233" i="1"/>
  <c r="K1233" i="1"/>
  <c r="L1233" i="1"/>
  <c r="I1234" i="1"/>
  <c r="J1234" i="1"/>
  <c r="K1234" i="1"/>
  <c r="L1234" i="1"/>
  <c r="I1235" i="1"/>
  <c r="J1235" i="1"/>
  <c r="K1235" i="1"/>
  <c r="L1235" i="1"/>
  <c r="I1236" i="1"/>
  <c r="J1236" i="1"/>
  <c r="K1236" i="1"/>
  <c r="L1236" i="1"/>
  <c r="I1237" i="1"/>
  <c r="J1237" i="1"/>
  <c r="K1237" i="1"/>
  <c r="L1237" i="1"/>
  <c r="I1238" i="1"/>
  <c r="J1238" i="1"/>
  <c r="K1238" i="1"/>
  <c r="L1238" i="1"/>
  <c r="I1239" i="1"/>
  <c r="J1239" i="1"/>
  <c r="K1239" i="1"/>
  <c r="L1239" i="1"/>
  <c r="I1240" i="1"/>
  <c r="J1240" i="1"/>
  <c r="K1240" i="1"/>
  <c r="L1240" i="1"/>
  <c r="I1241" i="1"/>
  <c r="J1241" i="1"/>
  <c r="K1241" i="1"/>
  <c r="L1241" i="1"/>
  <c r="I1242" i="1"/>
  <c r="J1242" i="1"/>
  <c r="K1242" i="1"/>
  <c r="L1242" i="1"/>
  <c r="I1243" i="1"/>
  <c r="J1243" i="1"/>
  <c r="K1243" i="1"/>
  <c r="L1243" i="1"/>
  <c r="I1244" i="1"/>
  <c r="J1244" i="1"/>
  <c r="K1244" i="1"/>
  <c r="L1244" i="1"/>
  <c r="I1245" i="1"/>
  <c r="J1245" i="1"/>
  <c r="K1245" i="1"/>
  <c r="L1245" i="1"/>
  <c r="I1246" i="1"/>
  <c r="J1246" i="1"/>
  <c r="K1246" i="1"/>
  <c r="L1246" i="1"/>
  <c r="I1247" i="1"/>
  <c r="J1247" i="1"/>
  <c r="K1247" i="1"/>
  <c r="L1247" i="1"/>
  <c r="I1248" i="1"/>
  <c r="J1248" i="1"/>
  <c r="K1248" i="1"/>
  <c r="L1248" i="1"/>
  <c r="I1249" i="1"/>
  <c r="J1249" i="1"/>
  <c r="K1249" i="1"/>
  <c r="L1249" i="1"/>
  <c r="I1250" i="1"/>
  <c r="J1250" i="1"/>
  <c r="K1250" i="1"/>
  <c r="L1250" i="1"/>
  <c r="I1251" i="1"/>
  <c r="J1251" i="1"/>
  <c r="K1251" i="1"/>
  <c r="L1251" i="1"/>
  <c r="I1252" i="1"/>
  <c r="J1252" i="1"/>
  <c r="K1252" i="1"/>
  <c r="L1252" i="1"/>
  <c r="I1253" i="1"/>
  <c r="J1253" i="1"/>
  <c r="K1253" i="1"/>
  <c r="L1253" i="1"/>
  <c r="I1254" i="1"/>
  <c r="J1254" i="1"/>
  <c r="K1254" i="1"/>
  <c r="L1254" i="1"/>
  <c r="I1255" i="1"/>
  <c r="J1255" i="1"/>
  <c r="K1255" i="1"/>
  <c r="L1255" i="1"/>
  <c r="I1256" i="1"/>
  <c r="J1256" i="1"/>
  <c r="K1256" i="1"/>
  <c r="L1256" i="1"/>
  <c r="I1257" i="1"/>
  <c r="J1257" i="1"/>
  <c r="K1257" i="1"/>
  <c r="L1257" i="1"/>
  <c r="I1258" i="1"/>
  <c r="J1258" i="1"/>
  <c r="K1258" i="1"/>
  <c r="L1258" i="1"/>
  <c r="I1259" i="1"/>
  <c r="J1259" i="1"/>
  <c r="K1259" i="1"/>
  <c r="L1259" i="1"/>
  <c r="I1260" i="1"/>
  <c r="J1260" i="1"/>
  <c r="K1260" i="1"/>
  <c r="L1260" i="1"/>
  <c r="I1261" i="1"/>
  <c r="J1261" i="1"/>
  <c r="K1261" i="1"/>
  <c r="L1261" i="1"/>
  <c r="I1262" i="1"/>
  <c r="J1262" i="1"/>
  <c r="K1262" i="1"/>
  <c r="L1262" i="1"/>
  <c r="I1263" i="1"/>
  <c r="J1263" i="1"/>
  <c r="K1263" i="1"/>
  <c r="L1263" i="1"/>
  <c r="I1264" i="1"/>
  <c r="J1264" i="1"/>
  <c r="K1264" i="1"/>
  <c r="L1264" i="1"/>
  <c r="I1265" i="1"/>
  <c r="J1265" i="1"/>
  <c r="K1265" i="1"/>
  <c r="L1265" i="1"/>
  <c r="I1266" i="1"/>
  <c r="J1266" i="1"/>
  <c r="K1266" i="1"/>
  <c r="L1266" i="1"/>
  <c r="I1267" i="1"/>
  <c r="J1267" i="1"/>
  <c r="K1267" i="1"/>
  <c r="L1267" i="1"/>
  <c r="I1268" i="1"/>
  <c r="J1268" i="1"/>
  <c r="K1268" i="1"/>
  <c r="L1268" i="1"/>
  <c r="I1269" i="1"/>
  <c r="J1269" i="1"/>
  <c r="K1269" i="1"/>
  <c r="L1269" i="1"/>
  <c r="I1270" i="1"/>
  <c r="J1270" i="1"/>
  <c r="K1270" i="1"/>
  <c r="L1270" i="1"/>
  <c r="I1271" i="1"/>
  <c r="J1271" i="1"/>
  <c r="K1271" i="1"/>
  <c r="L1271" i="1"/>
  <c r="I1272" i="1"/>
  <c r="J1272" i="1"/>
  <c r="K1272" i="1"/>
  <c r="L1272" i="1"/>
  <c r="I1273" i="1"/>
  <c r="J1273" i="1"/>
  <c r="K1273" i="1"/>
  <c r="L1273" i="1"/>
  <c r="I1274" i="1"/>
  <c r="J1274" i="1"/>
  <c r="K1274" i="1"/>
  <c r="L1274" i="1"/>
  <c r="I1275" i="1"/>
  <c r="J1275" i="1"/>
  <c r="K1275" i="1"/>
  <c r="L1275" i="1"/>
  <c r="I1276" i="1"/>
  <c r="J1276" i="1"/>
  <c r="K1276" i="1"/>
  <c r="L1276" i="1"/>
  <c r="I1277" i="1"/>
  <c r="J1277" i="1"/>
  <c r="K1277" i="1"/>
  <c r="L1277" i="1"/>
  <c r="I1278" i="1"/>
  <c r="J1278" i="1"/>
  <c r="K1278" i="1"/>
  <c r="L1278" i="1"/>
  <c r="I1279" i="1"/>
  <c r="J1279" i="1"/>
  <c r="K1279" i="1"/>
  <c r="L1279" i="1"/>
  <c r="I1280" i="1"/>
  <c r="J1280" i="1"/>
  <c r="K1280" i="1"/>
  <c r="L1280" i="1"/>
  <c r="I1281" i="1"/>
  <c r="J1281" i="1"/>
  <c r="K1281" i="1"/>
  <c r="L1281" i="1"/>
  <c r="I1282" i="1"/>
  <c r="J1282" i="1"/>
  <c r="K1282" i="1"/>
  <c r="L1282" i="1"/>
  <c r="I1283" i="1"/>
  <c r="J1283" i="1"/>
  <c r="K1283" i="1"/>
  <c r="L1283" i="1"/>
  <c r="I1284" i="1"/>
  <c r="J1284" i="1"/>
  <c r="K1284" i="1"/>
  <c r="L1284" i="1"/>
  <c r="I1285" i="1"/>
  <c r="J1285" i="1"/>
  <c r="K1285" i="1"/>
  <c r="L1285" i="1"/>
  <c r="I1286" i="1"/>
  <c r="J1286" i="1"/>
  <c r="K1286" i="1"/>
  <c r="L1286" i="1"/>
  <c r="I1287" i="1"/>
  <c r="J1287" i="1"/>
  <c r="K1287" i="1"/>
  <c r="L1287" i="1"/>
  <c r="I1288" i="1"/>
  <c r="J1288" i="1"/>
  <c r="K1288" i="1"/>
  <c r="L1288" i="1"/>
  <c r="I1289" i="1"/>
  <c r="J1289" i="1"/>
  <c r="K1289" i="1"/>
  <c r="L1289" i="1"/>
  <c r="I1290" i="1"/>
  <c r="J1290" i="1"/>
  <c r="K1290" i="1"/>
  <c r="L1290" i="1"/>
  <c r="I1291" i="1"/>
  <c r="J1291" i="1"/>
  <c r="K1291" i="1"/>
  <c r="L1291" i="1"/>
  <c r="I1292" i="1"/>
  <c r="J1292" i="1"/>
  <c r="K1292" i="1"/>
  <c r="L1292" i="1"/>
  <c r="I1293" i="1"/>
  <c r="J1293" i="1"/>
  <c r="K1293" i="1"/>
  <c r="L1293" i="1"/>
  <c r="I1294" i="1"/>
  <c r="J1294" i="1"/>
  <c r="K1294" i="1"/>
  <c r="L1294" i="1"/>
  <c r="I1295" i="1"/>
  <c r="J1295" i="1"/>
  <c r="K1295" i="1"/>
  <c r="L1295" i="1"/>
  <c r="I1296" i="1"/>
  <c r="J1296" i="1"/>
  <c r="K1296" i="1"/>
  <c r="L1296" i="1"/>
  <c r="I1297" i="1"/>
  <c r="J1297" i="1"/>
  <c r="K1297" i="1"/>
  <c r="L1297" i="1"/>
  <c r="I1298" i="1"/>
  <c r="J1298" i="1"/>
  <c r="K1298" i="1"/>
  <c r="L1298" i="1"/>
  <c r="I1299" i="1"/>
  <c r="J1299" i="1"/>
  <c r="K1299" i="1"/>
  <c r="L1299" i="1"/>
  <c r="I1300" i="1"/>
  <c r="J1300" i="1"/>
  <c r="K1300" i="1"/>
  <c r="L1300" i="1"/>
  <c r="I1301" i="1"/>
  <c r="J1301" i="1"/>
  <c r="K1301" i="1"/>
  <c r="L1301" i="1"/>
  <c r="I1302" i="1"/>
  <c r="J1302" i="1"/>
  <c r="K1302" i="1"/>
  <c r="L1302" i="1"/>
  <c r="I1303" i="1"/>
  <c r="J1303" i="1"/>
  <c r="K1303" i="1"/>
  <c r="L1303" i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J1316" i="1"/>
  <c r="K1316" i="1"/>
  <c r="L1316" i="1"/>
  <c r="I1317" i="1"/>
  <c r="J1317" i="1"/>
  <c r="K1317" i="1"/>
  <c r="L1317" i="1"/>
  <c r="I1318" i="1"/>
  <c r="J1318" i="1"/>
  <c r="K1318" i="1"/>
  <c r="L1318" i="1"/>
  <c r="I1319" i="1"/>
  <c r="J1319" i="1"/>
  <c r="K1319" i="1"/>
  <c r="L1319" i="1"/>
  <c r="I1320" i="1"/>
  <c r="J1320" i="1"/>
  <c r="K1320" i="1"/>
  <c r="L1320" i="1"/>
  <c r="I1321" i="1"/>
  <c r="J1321" i="1"/>
  <c r="K1321" i="1"/>
  <c r="L1321" i="1"/>
  <c r="I1322" i="1"/>
  <c r="J1322" i="1"/>
  <c r="K1322" i="1"/>
  <c r="L1322" i="1"/>
  <c r="I1323" i="1"/>
  <c r="J1323" i="1"/>
  <c r="K1323" i="1"/>
  <c r="L1323" i="1"/>
  <c r="I1324" i="1"/>
  <c r="J1324" i="1"/>
  <c r="K1324" i="1"/>
  <c r="L1324" i="1"/>
  <c r="I1325" i="1"/>
  <c r="J1325" i="1"/>
  <c r="K1325" i="1"/>
  <c r="L1325" i="1"/>
  <c r="I1326" i="1"/>
  <c r="J1326" i="1"/>
  <c r="K1326" i="1"/>
  <c r="L1326" i="1"/>
  <c r="I1327" i="1"/>
  <c r="J1327" i="1"/>
  <c r="K1327" i="1"/>
  <c r="L1327" i="1"/>
  <c r="I1328" i="1"/>
  <c r="J1328" i="1"/>
  <c r="K1328" i="1"/>
  <c r="L1328" i="1"/>
  <c r="I1329" i="1"/>
  <c r="J1329" i="1"/>
  <c r="K1329" i="1"/>
  <c r="L1329" i="1"/>
  <c r="I1330" i="1"/>
  <c r="J1330" i="1"/>
  <c r="K1330" i="1"/>
  <c r="L1330" i="1"/>
  <c r="I1331" i="1"/>
  <c r="J1331" i="1"/>
  <c r="K1331" i="1"/>
  <c r="L1331" i="1"/>
  <c r="I1332" i="1"/>
  <c r="J1332" i="1"/>
  <c r="K1332" i="1"/>
  <c r="L1332" i="1"/>
  <c r="I1333" i="1"/>
  <c r="J1333" i="1"/>
  <c r="K1333" i="1"/>
  <c r="L1333" i="1"/>
  <c r="I1334" i="1"/>
  <c r="J1334" i="1"/>
  <c r="K1334" i="1"/>
  <c r="L1334" i="1"/>
  <c r="I1335" i="1"/>
  <c r="J1335" i="1"/>
  <c r="K1335" i="1"/>
  <c r="L1335" i="1"/>
  <c r="I1336" i="1"/>
  <c r="J1336" i="1"/>
  <c r="K1336" i="1"/>
  <c r="L1336" i="1"/>
  <c r="I1337" i="1"/>
  <c r="J1337" i="1"/>
  <c r="K1337" i="1"/>
  <c r="L1337" i="1"/>
  <c r="I1338" i="1"/>
  <c r="J1338" i="1"/>
  <c r="K1338" i="1"/>
  <c r="L1338" i="1"/>
  <c r="I1339" i="1"/>
  <c r="J1339" i="1"/>
  <c r="K1339" i="1"/>
  <c r="L1339" i="1"/>
  <c r="I1340" i="1"/>
  <c r="J1340" i="1"/>
  <c r="K1340" i="1"/>
  <c r="L1340" i="1"/>
  <c r="I1341" i="1"/>
  <c r="J1341" i="1"/>
  <c r="K1341" i="1"/>
  <c r="L1341" i="1"/>
  <c r="I1342" i="1"/>
  <c r="J1342" i="1"/>
  <c r="K1342" i="1"/>
  <c r="L1342" i="1"/>
  <c r="I1343" i="1"/>
  <c r="J1343" i="1"/>
  <c r="K1343" i="1"/>
  <c r="L1343" i="1"/>
  <c r="I1344" i="1"/>
  <c r="J1344" i="1"/>
  <c r="K1344" i="1"/>
  <c r="L1344" i="1"/>
  <c r="I1345" i="1"/>
  <c r="J1345" i="1"/>
  <c r="K1345" i="1"/>
  <c r="L1345" i="1"/>
  <c r="I1346" i="1"/>
  <c r="J1346" i="1"/>
  <c r="K1346" i="1"/>
  <c r="L1346" i="1"/>
  <c r="I1347" i="1"/>
  <c r="J1347" i="1"/>
  <c r="K1347" i="1"/>
  <c r="L1347" i="1"/>
  <c r="I1348" i="1"/>
  <c r="J1348" i="1"/>
  <c r="K1348" i="1"/>
  <c r="L1348" i="1"/>
  <c r="I1349" i="1"/>
  <c r="J1349" i="1"/>
  <c r="K1349" i="1"/>
  <c r="L1349" i="1"/>
  <c r="I1350" i="1"/>
  <c r="J1350" i="1"/>
  <c r="K1350" i="1"/>
  <c r="L1350" i="1"/>
  <c r="I1351" i="1"/>
  <c r="J1351" i="1"/>
  <c r="K1351" i="1"/>
  <c r="L1351" i="1"/>
  <c r="I1352" i="1"/>
  <c r="J1352" i="1"/>
  <c r="K1352" i="1"/>
  <c r="L1352" i="1"/>
  <c r="I1353" i="1"/>
  <c r="J1353" i="1"/>
  <c r="K1353" i="1"/>
  <c r="L1353" i="1"/>
  <c r="I1354" i="1"/>
  <c r="J1354" i="1"/>
  <c r="K1354" i="1"/>
  <c r="L1354" i="1"/>
  <c r="I1355" i="1"/>
  <c r="J1355" i="1"/>
  <c r="K1355" i="1"/>
  <c r="L1355" i="1"/>
  <c r="I1356" i="1"/>
  <c r="J1356" i="1"/>
  <c r="K1356" i="1"/>
  <c r="L1356" i="1"/>
  <c r="I1357" i="1"/>
  <c r="J1357" i="1"/>
  <c r="K1357" i="1"/>
  <c r="L1357" i="1"/>
  <c r="I1358" i="1"/>
  <c r="J1358" i="1"/>
  <c r="K1358" i="1"/>
  <c r="L1358" i="1"/>
  <c r="I1359" i="1"/>
  <c r="J1359" i="1"/>
  <c r="K1359" i="1"/>
  <c r="L1359" i="1"/>
  <c r="I1360" i="1"/>
  <c r="J1360" i="1"/>
  <c r="K1360" i="1"/>
  <c r="L1360" i="1"/>
  <c r="I1361" i="1"/>
  <c r="J1361" i="1"/>
  <c r="K1361" i="1"/>
  <c r="L1361" i="1"/>
  <c r="I1362" i="1"/>
  <c r="J1362" i="1"/>
  <c r="K1362" i="1"/>
  <c r="L1362" i="1"/>
  <c r="I1363" i="1"/>
  <c r="J1363" i="1"/>
  <c r="K1363" i="1"/>
  <c r="L1363" i="1"/>
  <c r="I1364" i="1"/>
  <c r="J1364" i="1"/>
  <c r="K1364" i="1"/>
  <c r="L1364" i="1"/>
  <c r="I1365" i="1"/>
  <c r="J1365" i="1"/>
  <c r="K1365" i="1"/>
  <c r="L1365" i="1"/>
  <c r="I1366" i="1"/>
  <c r="J1366" i="1"/>
  <c r="K1366" i="1"/>
  <c r="L1366" i="1"/>
  <c r="I1367" i="1"/>
  <c r="J1367" i="1"/>
  <c r="K1367" i="1"/>
  <c r="L1367" i="1"/>
  <c r="I1368" i="1"/>
  <c r="J1368" i="1"/>
  <c r="K1368" i="1"/>
  <c r="L1368" i="1"/>
  <c r="I1369" i="1"/>
  <c r="J1369" i="1"/>
  <c r="K1369" i="1"/>
  <c r="L1369" i="1"/>
  <c r="I1370" i="1"/>
  <c r="J1370" i="1"/>
  <c r="K1370" i="1"/>
  <c r="L1370" i="1"/>
  <c r="I1371" i="1"/>
  <c r="J1371" i="1"/>
  <c r="K1371" i="1"/>
  <c r="L1371" i="1"/>
  <c r="I1372" i="1"/>
  <c r="J1372" i="1"/>
  <c r="K1372" i="1"/>
  <c r="L1372" i="1"/>
  <c r="I1373" i="1"/>
  <c r="J1373" i="1"/>
  <c r="K1373" i="1"/>
  <c r="L1373" i="1"/>
  <c r="I1374" i="1"/>
  <c r="J1374" i="1"/>
  <c r="K1374" i="1"/>
  <c r="L1374" i="1"/>
  <c r="I1375" i="1"/>
  <c r="J1375" i="1"/>
  <c r="K1375" i="1"/>
  <c r="L1375" i="1"/>
  <c r="I1376" i="1"/>
  <c r="J1376" i="1"/>
  <c r="K1376" i="1"/>
  <c r="L1376" i="1"/>
  <c r="I1377" i="1"/>
  <c r="J1377" i="1"/>
  <c r="K1377" i="1"/>
  <c r="L1377" i="1"/>
  <c r="I1378" i="1"/>
  <c r="J1378" i="1"/>
  <c r="K1378" i="1"/>
  <c r="L1378" i="1"/>
  <c r="I1379" i="1"/>
  <c r="J1379" i="1"/>
  <c r="K1379" i="1"/>
  <c r="L1379" i="1"/>
  <c r="I1380" i="1"/>
  <c r="J1380" i="1"/>
  <c r="K1380" i="1"/>
  <c r="L1380" i="1"/>
  <c r="I1381" i="1"/>
  <c r="J1381" i="1"/>
  <c r="K1381" i="1"/>
  <c r="L1381" i="1"/>
  <c r="I1382" i="1"/>
  <c r="J1382" i="1"/>
  <c r="K1382" i="1"/>
  <c r="L1382" i="1"/>
  <c r="I1383" i="1"/>
  <c r="J1383" i="1"/>
  <c r="K1383" i="1"/>
  <c r="L1383" i="1"/>
  <c r="I1384" i="1"/>
  <c r="J1384" i="1"/>
  <c r="K1384" i="1"/>
  <c r="L1384" i="1"/>
  <c r="I1385" i="1"/>
  <c r="J1385" i="1"/>
  <c r="K1385" i="1"/>
  <c r="L1385" i="1"/>
  <c r="I1386" i="1"/>
  <c r="J1386" i="1"/>
  <c r="K1386" i="1"/>
  <c r="L1386" i="1"/>
  <c r="I1387" i="1"/>
  <c r="J1387" i="1"/>
  <c r="K1387" i="1"/>
  <c r="L1387" i="1"/>
  <c r="I1388" i="1"/>
  <c r="J1388" i="1"/>
  <c r="K1388" i="1"/>
  <c r="L1388" i="1"/>
  <c r="I1389" i="1"/>
  <c r="J1389" i="1"/>
  <c r="K1389" i="1"/>
  <c r="L1389" i="1"/>
  <c r="I1390" i="1"/>
  <c r="J1390" i="1"/>
  <c r="K1390" i="1"/>
  <c r="L1390" i="1"/>
  <c r="I1391" i="1"/>
  <c r="J1391" i="1"/>
  <c r="K1391" i="1"/>
  <c r="L1391" i="1"/>
  <c r="I1392" i="1"/>
  <c r="J1392" i="1"/>
  <c r="K1392" i="1"/>
  <c r="L1392" i="1"/>
  <c r="I1393" i="1"/>
  <c r="J1393" i="1"/>
  <c r="K1393" i="1"/>
  <c r="L1393" i="1"/>
  <c r="I1394" i="1"/>
  <c r="J1394" i="1"/>
  <c r="K1394" i="1"/>
  <c r="L1394" i="1"/>
  <c r="I1395" i="1"/>
  <c r="J1395" i="1"/>
  <c r="K1395" i="1"/>
  <c r="L1395" i="1"/>
  <c r="I1396" i="1"/>
  <c r="J1396" i="1"/>
  <c r="K1396" i="1"/>
  <c r="L1396" i="1"/>
  <c r="I1397" i="1"/>
  <c r="J1397" i="1"/>
  <c r="K1397" i="1"/>
  <c r="L1397" i="1"/>
  <c r="I1398" i="1"/>
  <c r="J1398" i="1"/>
  <c r="K1398" i="1"/>
  <c r="L1398" i="1"/>
  <c r="I1399" i="1"/>
  <c r="J1399" i="1"/>
  <c r="K1399" i="1"/>
  <c r="L1399" i="1"/>
  <c r="I1400" i="1"/>
  <c r="J1400" i="1"/>
  <c r="K1400" i="1"/>
  <c r="L1400" i="1"/>
  <c r="I1401" i="1"/>
  <c r="J1401" i="1"/>
  <c r="K1401" i="1"/>
  <c r="L1401" i="1"/>
  <c r="I1402" i="1"/>
  <c r="J1402" i="1"/>
  <c r="K1402" i="1"/>
  <c r="L1402" i="1"/>
  <c r="I1403" i="1"/>
  <c r="J1403" i="1"/>
  <c r="K1403" i="1"/>
  <c r="L1403" i="1"/>
  <c r="I1404" i="1"/>
  <c r="J1404" i="1"/>
  <c r="K1404" i="1"/>
  <c r="L1404" i="1"/>
  <c r="I1405" i="1"/>
  <c r="J1405" i="1"/>
  <c r="K1405" i="1"/>
  <c r="L1405" i="1"/>
  <c r="I1406" i="1"/>
  <c r="J1406" i="1"/>
  <c r="K1406" i="1"/>
  <c r="L1406" i="1"/>
  <c r="I1407" i="1"/>
  <c r="J1407" i="1"/>
  <c r="K1407" i="1"/>
  <c r="L1407" i="1"/>
  <c r="I1408" i="1"/>
  <c r="J1408" i="1"/>
  <c r="K1408" i="1"/>
  <c r="L1408" i="1"/>
  <c r="I1409" i="1"/>
  <c r="J1409" i="1"/>
  <c r="K1409" i="1"/>
  <c r="L1409" i="1"/>
  <c r="I1410" i="1"/>
  <c r="J1410" i="1"/>
  <c r="K1410" i="1"/>
  <c r="L1410" i="1"/>
  <c r="I1411" i="1"/>
  <c r="J1411" i="1"/>
  <c r="K1411" i="1"/>
  <c r="L1411" i="1"/>
  <c r="I1412" i="1"/>
  <c r="J1412" i="1"/>
  <c r="K1412" i="1"/>
  <c r="L1412" i="1"/>
  <c r="I1413" i="1"/>
  <c r="J1413" i="1"/>
  <c r="K1413" i="1"/>
  <c r="L1413" i="1"/>
  <c r="I1414" i="1"/>
  <c r="J1414" i="1"/>
  <c r="K1414" i="1"/>
  <c r="L1414" i="1"/>
  <c r="I1415" i="1"/>
  <c r="J1415" i="1"/>
  <c r="K1415" i="1"/>
  <c r="L1415" i="1"/>
  <c r="I1416" i="1"/>
  <c r="J1416" i="1"/>
  <c r="K1416" i="1"/>
  <c r="L1416" i="1"/>
  <c r="I1417" i="1"/>
  <c r="J1417" i="1"/>
  <c r="K1417" i="1"/>
  <c r="L1417" i="1"/>
  <c r="I1418" i="1"/>
  <c r="J1418" i="1"/>
  <c r="K1418" i="1"/>
  <c r="L1418" i="1"/>
  <c r="I1419" i="1"/>
  <c r="J1419" i="1"/>
  <c r="K1419" i="1"/>
  <c r="L1419" i="1"/>
  <c r="I1420" i="1"/>
  <c r="J1420" i="1"/>
  <c r="K1420" i="1"/>
  <c r="L1420" i="1"/>
  <c r="I1421" i="1"/>
  <c r="J1421" i="1"/>
  <c r="K1421" i="1"/>
  <c r="L1421" i="1"/>
  <c r="I1422" i="1"/>
  <c r="J1422" i="1"/>
  <c r="K1422" i="1"/>
  <c r="L1422" i="1"/>
  <c r="I1423" i="1"/>
  <c r="J1423" i="1"/>
  <c r="K1423" i="1"/>
  <c r="L1423" i="1"/>
  <c r="I1424" i="1"/>
  <c r="J1424" i="1"/>
  <c r="K1424" i="1"/>
  <c r="L1424" i="1"/>
  <c r="I1425" i="1"/>
  <c r="J1425" i="1"/>
  <c r="K1425" i="1"/>
  <c r="L1425" i="1"/>
  <c r="I1426" i="1"/>
  <c r="J1426" i="1"/>
  <c r="K1426" i="1"/>
  <c r="L1426" i="1"/>
  <c r="I1427" i="1"/>
  <c r="J1427" i="1"/>
  <c r="K1427" i="1"/>
  <c r="L1427" i="1"/>
  <c r="I1428" i="1"/>
  <c r="J1428" i="1"/>
  <c r="K1428" i="1"/>
  <c r="L1428" i="1"/>
  <c r="I1429" i="1"/>
  <c r="J1429" i="1"/>
  <c r="K1429" i="1"/>
  <c r="L1429" i="1"/>
  <c r="I1430" i="1"/>
  <c r="J1430" i="1"/>
  <c r="K1430" i="1"/>
  <c r="L1430" i="1"/>
  <c r="I1431" i="1"/>
  <c r="J1431" i="1"/>
  <c r="K1431" i="1"/>
  <c r="L1431" i="1"/>
  <c r="I1432" i="1"/>
  <c r="J1432" i="1"/>
  <c r="K1432" i="1"/>
  <c r="L1432" i="1"/>
  <c r="I1433" i="1"/>
  <c r="J1433" i="1"/>
  <c r="K1433" i="1"/>
  <c r="L1433" i="1"/>
  <c r="I1434" i="1"/>
  <c r="J1434" i="1"/>
  <c r="K1434" i="1"/>
  <c r="L1434" i="1"/>
  <c r="I1435" i="1"/>
  <c r="J1435" i="1"/>
  <c r="K1435" i="1"/>
  <c r="L1435" i="1"/>
  <c r="I1436" i="1"/>
  <c r="J1436" i="1"/>
  <c r="K1436" i="1"/>
  <c r="L1436" i="1"/>
  <c r="I1437" i="1"/>
  <c r="J1437" i="1"/>
  <c r="K1437" i="1"/>
  <c r="L1437" i="1"/>
  <c r="I1438" i="1"/>
  <c r="J1438" i="1"/>
  <c r="K1438" i="1"/>
  <c r="L1438" i="1"/>
  <c r="I1439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I1440" i="1"/>
  <c r="H1446" i="5"/>
  <c r="I1441" i="1"/>
  <c r="H1447" i="5"/>
  <c r="I1442" i="1"/>
  <c r="H1448" i="5"/>
  <c r="I1443" i="1"/>
  <c r="H1449" i="5"/>
  <c r="I1444" i="1"/>
  <c r="H1450" i="5"/>
  <c r="I1445" i="1"/>
  <c r="H1451" i="5"/>
  <c r="I1446" i="1"/>
  <c r="H1452" i="5"/>
  <c r="I1447" i="1"/>
  <c r="H1453" i="5"/>
  <c r="I1448" i="1"/>
  <c r="H1454" i="5"/>
  <c r="I1449" i="1"/>
  <c r="H1455" i="5"/>
  <c r="I1450" i="1"/>
  <c r="H1456" i="5"/>
  <c r="I1451" i="1"/>
  <c r="H1457" i="5"/>
  <c r="I1452" i="1"/>
  <c r="H1458" i="5"/>
  <c r="I1453" i="1"/>
  <c r="H1459" i="5"/>
  <c r="I1454" i="1"/>
  <c r="H1460" i="5"/>
  <c r="I1455" i="1"/>
  <c r="H1461" i="5"/>
  <c r="I1456" i="1"/>
  <c r="H1462" i="5"/>
  <c r="I1457" i="1"/>
  <c r="H1463" i="5"/>
  <c r="I1458" i="1"/>
  <c r="H1464" i="5"/>
  <c r="I1459" i="1"/>
  <c r="H1465" i="5"/>
  <c r="I1460" i="1"/>
  <c r="H1466" i="5"/>
  <c r="I1461" i="1"/>
  <c r="H1467" i="5"/>
  <c r="I1462" i="1"/>
  <c r="H1468" i="5"/>
  <c r="I1463" i="1"/>
  <c r="H1469" i="5"/>
  <c r="I1464" i="1"/>
  <c r="H1470" i="5"/>
  <c r="I1465" i="1"/>
  <c r="H1471" i="5"/>
  <c r="I1466" i="1"/>
  <c r="H1472" i="5"/>
  <c r="I1467" i="1"/>
  <c r="H1473" i="5"/>
  <c r="I1468" i="1"/>
  <c r="H1474" i="5"/>
  <c r="I1469" i="1"/>
  <c r="H1475" i="5"/>
  <c r="I1470" i="1"/>
  <c r="H1476" i="5"/>
  <c r="I1471" i="1"/>
  <c r="H1477" i="5"/>
  <c r="I1472" i="1"/>
  <c r="H1478" i="5"/>
  <c r="I1473" i="1"/>
  <c r="H1479" i="5"/>
  <c r="I1474" i="1"/>
  <c r="H1480" i="5"/>
  <c r="I1475" i="1"/>
  <c r="H1481" i="5"/>
  <c r="I1476" i="1"/>
  <c r="H1482" i="5"/>
  <c r="I1477" i="1"/>
  <c r="H1483" i="5"/>
  <c r="I1478" i="1"/>
  <c r="H1484" i="5"/>
  <c r="I1479" i="1"/>
  <c r="H1485" i="5"/>
  <c r="I1480" i="1"/>
  <c r="H1486" i="5"/>
  <c r="I1481" i="1"/>
  <c r="H1487" i="5"/>
  <c r="I1482" i="1"/>
  <c r="H1488" i="5"/>
  <c r="I1483" i="1"/>
  <c r="H1489" i="5"/>
  <c r="I1484" i="1"/>
  <c r="H1490" i="5"/>
  <c r="I1485" i="1"/>
  <c r="H1491" i="5"/>
  <c r="I1486" i="1"/>
  <c r="H1492" i="5"/>
  <c r="I1487" i="1"/>
  <c r="H1493" i="5"/>
  <c r="I1488" i="1"/>
  <c r="H1494" i="5"/>
  <c r="I1489" i="1"/>
  <c r="H1495" i="5"/>
  <c r="I1490" i="1"/>
  <c r="H1496" i="5"/>
  <c r="I1491" i="1"/>
  <c r="H1497" i="5"/>
  <c r="I1492" i="1"/>
  <c r="H1498" i="5"/>
  <c r="I1493" i="1"/>
  <c r="H1499" i="5"/>
  <c r="I1494" i="1"/>
  <c r="H1500" i="5"/>
  <c r="I1495" i="1"/>
  <c r="H1501" i="5"/>
  <c r="I1496" i="1"/>
  <c r="H1502" i="5"/>
  <c r="I1497" i="1"/>
  <c r="H1503" i="5"/>
  <c r="I1498" i="1"/>
  <c r="H1504" i="5"/>
  <c r="H2" i="1"/>
  <c r="H8" i="5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2" i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" i="3"/>
  <c r="I8" i="5"/>
  <c r="T3" i="1"/>
  <c r="T4" i="1"/>
  <c r="T5" i="1"/>
  <c r="T6" i="1"/>
  <c r="T7" i="1"/>
  <c r="T8" i="1"/>
  <c r="T9" i="1"/>
  <c r="T10" i="1"/>
  <c r="T2" i="1"/>
  <c r="U9" i="1"/>
  <c r="U8" i="1"/>
  <c r="U7" i="1"/>
  <c r="S11" i="1"/>
  <c r="P6" i="1"/>
  <c r="P2" i="1"/>
  <c r="P3" i="1"/>
  <c r="P4" i="1"/>
  <c r="P5" i="1"/>
  <c r="P7" i="1"/>
  <c r="P8" i="1"/>
  <c r="P9" i="1"/>
  <c r="P10" i="1"/>
  <c r="R6" i="1"/>
  <c r="R7" i="1"/>
  <c r="R8" i="1"/>
  <c r="R9" i="1"/>
  <c r="R10" i="1"/>
  <c r="A2" i="3"/>
  <c r="B2" i="3"/>
  <c r="D2" i="3"/>
  <c r="A3" i="3"/>
  <c r="B3" i="3"/>
  <c r="D3" i="3"/>
  <c r="A4" i="3"/>
  <c r="B4" i="3"/>
  <c r="D4" i="3"/>
  <c r="A5" i="3"/>
  <c r="B5" i="3"/>
  <c r="D5" i="3"/>
  <c r="A6" i="3"/>
  <c r="B6" i="3"/>
  <c r="D6" i="3"/>
  <c r="A7" i="3"/>
  <c r="B7" i="3"/>
  <c r="D7" i="3"/>
  <c r="A8" i="3"/>
  <c r="B8" i="3"/>
  <c r="D8" i="3"/>
  <c r="A9" i="3"/>
  <c r="B9" i="3"/>
  <c r="D9" i="3"/>
  <c r="A10" i="3"/>
  <c r="B10" i="3"/>
  <c r="D10" i="3"/>
  <c r="A11" i="3"/>
  <c r="B11" i="3"/>
  <c r="D11" i="3"/>
  <c r="A12" i="3"/>
  <c r="B12" i="3"/>
  <c r="D12" i="3"/>
  <c r="A13" i="3"/>
  <c r="B13" i="3"/>
  <c r="D13" i="3"/>
  <c r="A14" i="3"/>
  <c r="B14" i="3"/>
  <c r="D14" i="3"/>
  <c r="A15" i="3"/>
  <c r="B15" i="3"/>
  <c r="D15" i="3"/>
  <c r="A16" i="3"/>
  <c r="B16" i="3"/>
  <c r="D16" i="3"/>
  <c r="A17" i="3"/>
  <c r="B17" i="3"/>
  <c r="D17" i="3"/>
  <c r="A18" i="3"/>
  <c r="B18" i="3"/>
  <c r="D18" i="3"/>
  <c r="A19" i="3"/>
  <c r="B19" i="3"/>
  <c r="D19" i="3"/>
  <c r="A20" i="3"/>
  <c r="B20" i="3"/>
  <c r="D20" i="3"/>
  <c r="A21" i="3"/>
  <c r="B21" i="3"/>
  <c r="D21" i="3"/>
  <c r="A22" i="3"/>
  <c r="B22" i="3"/>
  <c r="D22" i="3"/>
  <c r="A23" i="3"/>
  <c r="B23" i="3"/>
  <c r="D23" i="3"/>
  <c r="A24" i="3"/>
  <c r="B24" i="3"/>
  <c r="D24" i="3"/>
  <c r="A25" i="3"/>
  <c r="B25" i="3"/>
  <c r="D25" i="3"/>
  <c r="A26" i="3"/>
  <c r="B26" i="3"/>
  <c r="D26" i="3"/>
  <c r="A27" i="3"/>
  <c r="B27" i="3"/>
  <c r="D27" i="3"/>
  <c r="A28" i="3"/>
  <c r="B28" i="3"/>
  <c r="D28" i="3"/>
  <c r="A29" i="3"/>
  <c r="B29" i="3"/>
  <c r="D29" i="3"/>
  <c r="A30" i="3"/>
  <c r="B30" i="3"/>
  <c r="D30" i="3"/>
  <c r="A31" i="3"/>
  <c r="B31" i="3"/>
  <c r="D31" i="3"/>
  <c r="A32" i="3"/>
  <c r="B32" i="3"/>
  <c r="D32" i="3"/>
  <c r="A33" i="3"/>
  <c r="B33" i="3"/>
  <c r="D33" i="3"/>
  <c r="A34" i="3"/>
  <c r="B34" i="3"/>
  <c r="D34" i="3"/>
  <c r="A35" i="3"/>
  <c r="B35" i="3"/>
  <c r="D35" i="3"/>
  <c r="A36" i="3"/>
  <c r="B36" i="3"/>
  <c r="D36" i="3"/>
  <c r="A37" i="3"/>
  <c r="B37" i="3"/>
  <c r="D37" i="3"/>
  <c r="A38" i="3"/>
  <c r="B38" i="3"/>
  <c r="D38" i="3"/>
  <c r="A39" i="3"/>
  <c r="B39" i="3"/>
  <c r="D39" i="3"/>
  <c r="A40" i="3"/>
  <c r="B40" i="3"/>
  <c r="D40" i="3"/>
  <c r="A41" i="3"/>
  <c r="B41" i="3"/>
  <c r="D41" i="3"/>
  <c r="A42" i="3"/>
  <c r="B42" i="3"/>
  <c r="D42" i="3"/>
  <c r="A43" i="3"/>
  <c r="B43" i="3"/>
  <c r="D43" i="3"/>
  <c r="A44" i="3"/>
  <c r="B44" i="3"/>
  <c r="D44" i="3"/>
  <c r="A45" i="3"/>
  <c r="B45" i="3"/>
  <c r="D45" i="3"/>
  <c r="A46" i="3"/>
  <c r="B46" i="3"/>
  <c r="D46" i="3"/>
  <c r="A47" i="3"/>
  <c r="B47" i="3"/>
  <c r="D47" i="3"/>
  <c r="A48" i="3"/>
  <c r="B48" i="3"/>
  <c r="D48" i="3"/>
  <c r="A49" i="3"/>
  <c r="B49" i="3"/>
  <c r="D49" i="3"/>
  <c r="A50" i="3"/>
  <c r="B50" i="3"/>
  <c r="D50" i="3"/>
  <c r="A51" i="3"/>
  <c r="B51" i="3"/>
  <c r="D51" i="3"/>
  <c r="A52" i="3"/>
  <c r="B52" i="3"/>
  <c r="D52" i="3"/>
  <c r="A53" i="3"/>
  <c r="B53" i="3"/>
  <c r="D53" i="3"/>
  <c r="A54" i="3"/>
  <c r="B54" i="3"/>
  <c r="D54" i="3"/>
  <c r="A55" i="3"/>
  <c r="B55" i="3"/>
  <c r="D55" i="3"/>
  <c r="A56" i="3"/>
  <c r="B56" i="3"/>
  <c r="D56" i="3"/>
  <c r="A57" i="3"/>
  <c r="B57" i="3"/>
  <c r="D57" i="3"/>
  <c r="A58" i="3"/>
  <c r="B58" i="3"/>
  <c r="D58" i="3"/>
  <c r="A59" i="3"/>
  <c r="B59" i="3"/>
  <c r="D59" i="3"/>
  <c r="A60" i="3"/>
  <c r="B60" i="3"/>
  <c r="D60" i="3"/>
  <c r="A61" i="3"/>
  <c r="B61" i="3"/>
  <c r="D61" i="3"/>
  <c r="A62" i="3"/>
  <c r="B62" i="3"/>
  <c r="D62" i="3"/>
  <c r="A63" i="3"/>
  <c r="B63" i="3"/>
  <c r="D63" i="3"/>
  <c r="A64" i="3"/>
  <c r="B64" i="3"/>
  <c r="D64" i="3"/>
  <c r="A65" i="3"/>
  <c r="B65" i="3"/>
  <c r="D65" i="3"/>
  <c r="A66" i="3"/>
  <c r="B66" i="3"/>
  <c r="D66" i="3"/>
  <c r="A67" i="3"/>
  <c r="B67" i="3"/>
  <c r="D67" i="3"/>
  <c r="A68" i="3"/>
  <c r="B68" i="3"/>
  <c r="D68" i="3"/>
  <c r="A69" i="3"/>
  <c r="B69" i="3"/>
  <c r="D69" i="3"/>
  <c r="A70" i="3"/>
  <c r="B70" i="3"/>
  <c r="D70" i="3"/>
  <c r="A71" i="3"/>
  <c r="B71" i="3"/>
  <c r="D71" i="3"/>
  <c r="A72" i="3"/>
  <c r="B72" i="3"/>
  <c r="D72" i="3"/>
  <c r="A73" i="3"/>
  <c r="B73" i="3"/>
  <c r="D73" i="3"/>
  <c r="A74" i="3"/>
  <c r="B74" i="3"/>
  <c r="D74" i="3"/>
  <c r="A75" i="3"/>
  <c r="B75" i="3"/>
  <c r="D75" i="3"/>
  <c r="A76" i="3"/>
  <c r="B76" i="3"/>
  <c r="D76" i="3"/>
  <c r="A77" i="3"/>
  <c r="B77" i="3"/>
  <c r="D77" i="3"/>
  <c r="A78" i="3"/>
  <c r="B78" i="3"/>
  <c r="D78" i="3"/>
  <c r="A79" i="3"/>
  <c r="B79" i="3"/>
  <c r="D79" i="3"/>
  <c r="A80" i="3"/>
  <c r="B80" i="3"/>
  <c r="D80" i="3"/>
  <c r="A81" i="3"/>
  <c r="B81" i="3"/>
  <c r="D81" i="3"/>
  <c r="A82" i="3"/>
  <c r="B82" i="3"/>
  <c r="D82" i="3"/>
  <c r="A83" i="3"/>
  <c r="B83" i="3"/>
  <c r="D83" i="3"/>
  <c r="A84" i="3"/>
  <c r="B84" i="3"/>
  <c r="D84" i="3"/>
  <c r="A85" i="3"/>
  <c r="B85" i="3"/>
  <c r="D85" i="3"/>
  <c r="A86" i="3"/>
  <c r="B86" i="3"/>
  <c r="D86" i="3"/>
  <c r="A87" i="3"/>
  <c r="B87" i="3"/>
  <c r="D87" i="3"/>
  <c r="A88" i="3"/>
  <c r="B88" i="3"/>
  <c r="D88" i="3"/>
  <c r="A89" i="3"/>
  <c r="B89" i="3"/>
  <c r="D89" i="3"/>
  <c r="A90" i="3"/>
  <c r="B90" i="3"/>
  <c r="D90" i="3"/>
  <c r="A91" i="3"/>
  <c r="B91" i="3"/>
  <c r="D91" i="3"/>
  <c r="A92" i="3"/>
  <c r="B92" i="3"/>
  <c r="D92" i="3"/>
  <c r="A93" i="3"/>
  <c r="B93" i="3"/>
  <c r="D93" i="3"/>
  <c r="A94" i="3"/>
  <c r="B94" i="3"/>
  <c r="D94" i="3"/>
  <c r="A95" i="3"/>
  <c r="B95" i="3"/>
  <c r="D95" i="3"/>
  <c r="A96" i="3"/>
  <c r="B96" i="3"/>
  <c r="D96" i="3"/>
  <c r="A97" i="3"/>
  <c r="B97" i="3"/>
  <c r="D97" i="3"/>
  <c r="A98" i="3"/>
  <c r="B98" i="3"/>
  <c r="D98" i="3"/>
  <c r="A99" i="3"/>
  <c r="B99" i="3"/>
  <c r="D99" i="3"/>
  <c r="A100" i="3"/>
  <c r="B100" i="3"/>
  <c r="D100" i="3"/>
  <c r="A101" i="3"/>
  <c r="B101" i="3"/>
  <c r="D101" i="3"/>
  <c r="A102" i="3"/>
  <c r="B102" i="3"/>
  <c r="D102" i="3"/>
  <c r="A103" i="3"/>
  <c r="B103" i="3"/>
  <c r="D103" i="3"/>
  <c r="A104" i="3"/>
  <c r="B104" i="3"/>
  <c r="D104" i="3"/>
  <c r="A105" i="3"/>
  <c r="B105" i="3"/>
  <c r="D105" i="3"/>
  <c r="A106" i="3"/>
  <c r="B106" i="3"/>
  <c r="D106" i="3"/>
  <c r="A107" i="3"/>
  <c r="B107" i="3"/>
  <c r="D107" i="3"/>
  <c r="A108" i="3"/>
  <c r="B108" i="3"/>
  <c r="D108" i="3"/>
  <c r="A109" i="3"/>
  <c r="B109" i="3"/>
  <c r="D109" i="3"/>
  <c r="A110" i="3"/>
  <c r="B110" i="3"/>
  <c r="D110" i="3"/>
  <c r="A111" i="3"/>
  <c r="B111" i="3"/>
  <c r="D111" i="3"/>
  <c r="A112" i="3"/>
  <c r="B112" i="3"/>
  <c r="D112" i="3"/>
  <c r="A113" i="3"/>
  <c r="B113" i="3"/>
  <c r="D113" i="3"/>
  <c r="A114" i="3"/>
  <c r="B114" i="3"/>
  <c r="D114" i="3"/>
  <c r="A115" i="3"/>
  <c r="B115" i="3"/>
  <c r="D115" i="3"/>
  <c r="A116" i="3"/>
  <c r="B116" i="3"/>
  <c r="D116" i="3"/>
  <c r="A117" i="3"/>
  <c r="B117" i="3"/>
  <c r="D117" i="3"/>
  <c r="A118" i="3"/>
  <c r="B118" i="3"/>
  <c r="D118" i="3"/>
  <c r="A119" i="3"/>
  <c r="B119" i="3"/>
  <c r="D119" i="3"/>
  <c r="A120" i="3"/>
  <c r="B120" i="3"/>
  <c r="D120" i="3"/>
  <c r="A121" i="3"/>
  <c r="B121" i="3"/>
  <c r="D121" i="3"/>
  <c r="A122" i="3"/>
  <c r="B122" i="3"/>
  <c r="D122" i="3"/>
  <c r="A123" i="3"/>
  <c r="B123" i="3"/>
  <c r="D123" i="3"/>
  <c r="A124" i="3"/>
  <c r="B124" i="3"/>
  <c r="D124" i="3"/>
  <c r="A125" i="3"/>
  <c r="B125" i="3"/>
  <c r="D125" i="3"/>
  <c r="A126" i="3"/>
  <c r="B126" i="3"/>
  <c r="D126" i="3"/>
  <c r="A127" i="3"/>
  <c r="B127" i="3"/>
  <c r="D127" i="3"/>
  <c r="A128" i="3"/>
  <c r="B128" i="3"/>
  <c r="D128" i="3"/>
  <c r="A129" i="3"/>
  <c r="B129" i="3"/>
  <c r="D129" i="3"/>
  <c r="A130" i="3"/>
  <c r="B130" i="3"/>
  <c r="D130" i="3"/>
  <c r="A131" i="3"/>
  <c r="B131" i="3"/>
  <c r="D131" i="3"/>
  <c r="A132" i="3"/>
  <c r="B132" i="3"/>
  <c r="D132" i="3"/>
  <c r="A133" i="3"/>
  <c r="B133" i="3"/>
  <c r="D133" i="3"/>
  <c r="A134" i="3"/>
  <c r="B134" i="3"/>
  <c r="D134" i="3"/>
  <c r="A135" i="3"/>
  <c r="B135" i="3"/>
  <c r="D135" i="3"/>
  <c r="A136" i="3"/>
  <c r="B136" i="3"/>
  <c r="D136" i="3"/>
  <c r="A137" i="3"/>
  <c r="B137" i="3"/>
  <c r="D137" i="3"/>
  <c r="A138" i="3"/>
  <c r="B138" i="3"/>
  <c r="D138" i="3"/>
  <c r="A139" i="3"/>
  <c r="B139" i="3"/>
  <c r="D139" i="3"/>
  <c r="A140" i="3"/>
  <c r="B140" i="3"/>
  <c r="D140" i="3"/>
  <c r="A141" i="3"/>
  <c r="B141" i="3"/>
  <c r="D141" i="3"/>
  <c r="A142" i="3"/>
  <c r="B142" i="3"/>
  <c r="D142" i="3"/>
  <c r="A143" i="3"/>
  <c r="B143" i="3"/>
  <c r="D143" i="3"/>
  <c r="A144" i="3"/>
  <c r="B144" i="3"/>
  <c r="D144" i="3"/>
  <c r="A145" i="3"/>
  <c r="B145" i="3"/>
  <c r="D145" i="3"/>
  <c r="A146" i="3"/>
  <c r="B146" i="3"/>
  <c r="D146" i="3"/>
  <c r="A147" i="3"/>
  <c r="B147" i="3"/>
  <c r="D147" i="3"/>
  <c r="A148" i="3"/>
  <c r="B148" i="3"/>
  <c r="D148" i="3"/>
  <c r="A149" i="3"/>
  <c r="B149" i="3"/>
  <c r="D149" i="3"/>
  <c r="A150" i="3"/>
  <c r="B150" i="3"/>
  <c r="D150" i="3"/>
  <c r="A151" i="3"/>
  <c r="B151" i="3"/>
  <c r="D151" i="3"/>
  <c r="A152" i="3"/>
  <c r="B152" i="3"/>
  <c r="D152" i="3"/>
  <c r="A153" i="3"/>
  <c r="B153" i="3"/>
  <c r="D153" i="3"/>
  <c r="A154" i="3"/>
  <c r="B154" i="3"/>
  <c r="D154" i="3"/>
  <c r="A155" i="3"/>
  <c r="B155" i="3"/>
  <c r="D155" i="3"/>
  <c r="A156" i="3"/>
  <c r="B156" i="3"/>
  <c r="D156" i="3"/>
  <c r="A157" i="3"/>
  <c r="B157" i="3"/>
  <c r="D157" i="3"/>
  <c r="A158" i="3"/>
  <c r="B158" i="3"/>
  <c r="D158" i="3"/>
  <c r="A159" i="3"/>
  <c r="B159" i="3"/>
  <c r="D159" i="3"/>
  <c r="A160" i="3"/>
  <c r="B160" i="3"/>
  <c r="D160" i="3"/>
  <c r="A161" i="3"/>
  <c r="B161" i="3"/>
  <c r="D161" i="3"/>
  <c r="A162" i="3"/>
  <c r="B162" i="3"/>
  <c r="D162" i="3"/>
  <c r="A163" i="3"/>
  <c r="B163" i="3"/>
  <c r="D163" i="3"/>
  <c r="A164" i="3"/>
  <c r="B164" i="3"/>
  <c r="D164" i="3"/>
  <c r="A165" i="3"/>
  <c r="B165" i="3"/>
  <c r="D165" i="3"/>
  <c r="A166" i="3"/>
  <c r="B166" i="3"/>
  <c r="D166" i="3"/>
  <c r="A167" i="3"/>
  <c r="B167" i="3"/>
  <c r="D167" i="3"/>
  <c r="A168" i="3"/>
  <c r="B168" i="3"/>
  <c r="D168" i="3"/>
  <c r="A169" i="3"/>
  <c r="B169" i="3"/>
  <c r="D169" i="3"/>
  <c r="A170" i="3"/>
  <c r="B170" i="3"/>
  <c r="D170" i="3"/>
  <c r="A171" i="3"/>
  <c r="B171" i="3"/>
  <c r="D171" i="3"/>
  <c r="A172" i="3"/>
  <c r="B172" i="3"/>
  <c r="D172" i="3"/>
  <c r="A173" i="3"/>
  <c r="B173" i="3"/>
  <c r="D173" i="3"/>
  <c r="A174" i="3"/>
  <c r="B174" i="3"/>
  <c r="D174" i="3"/>
  <c r="A175" i="3"/>
  <c r="B175" i="3"/>
  <c r="D175" i="3"/>
  <c r="A176" i="3"/>
  <c r="B176" i="3"/>
  <c r="D176" i="3"/>
  <c r="A177" i="3"/>
  <c r="B177" i="3"/>
  <c r="D177" i="3"/>
  <c r="A178" i="3"/>
  <c r="B178" i="3"/>
  <c r="D178" i="3"/>
  <c r="A179" i="3"/>
  <c r="B179" i="3"/>
  <c r="D179" i="3"/>
  <c r="A180" i="3"/>
  <c r="B180" i="3"/>
  <c r="D180" i="3"/>
  <c r="A181" i="3"/>
  <c r="B181" i="3"/>
  <c r="D181" i="3"/>
  <c r="A182" i="3"/>
  <c r="B182" i="3"/>
  <c r="D182" i="3"/>
  <c r="A183" i="3"/>
  <c r="B183" i="3"/>
  <c r="D183" i="3"/>
  <c r="A184" i="3"/>
  <c r="B184" i="3"/>
  <c r="D184" i="3"/>
  <c r="A185" i="3"/>
  <c r="B185" i="3"/>
  <c r="D185" i="3"/>
  <c r="A186" i="3"/>
  <c r="B186" i="3"/>
  <c r="D186" i="3"/>
  <c r="A187" i="3"/>
  <c r="B187" i="3"/>
  <c r="D187" i="3"/>
  <c r="A188" i="3"/>
  <c r="B188" i="3"/>
  <c r="D188" i="3"/>
  <c r="A189" i="3"/>
  <c r="B189" i="3"/>
  <c r="D189" i="3"/>
  <c r="A190" i="3"/>
  <c r="B190" i="3"/>
  <c r="D190" i="3"/>
  <c r="A191" i="3"/>
  <c r="B191" i="3"/>
  <c r="D191" i="3"/>
  <c r="A192" i="3"/>
  <c r="B192" i="3"/>
  <c r="D192" i="3"/>
  <c r="A193" i="3"/>
  <c r="B193" i="3"/>
  <c r="D193" i="3"/>
  <c r="A194" i="3"/>
  <c r="B194" i="3"/>
  <c r="D194" i="3"/>
  <c r="A195" i="3"/>
  <c r="B195" i="3"/>
  <c r="D195" i="3"/>
  <c r="A196" i="3"/>
  <c r="B196" i="3"/>
  <c r="D196" i="3"/>
  <c r="A197" i="3"/>
  <c r="B197" i="3"/>
  <c r="D197" i="3"/>
  <c r="A198" i="3"/>
  <c r="B198" i="3"/>
  <c r="D198" i="3"/>
  <c r="A199" i="3"/>
  <c r="B199" i="3"/>
  <c r="D199" i="3"/>
  <c r="A200" i="3"/>
  <c r="B200" i="3"/>
  <c r="D200" i="3"/>
  <c r="A201" i="3"/>
  <c r="B201" i="3"/>
  <c r="D201" i="3"/>
  <c r="A202" i="3"/>
  <c r="B202" i="3"/>
  <c r="D202" i="3"/>
  <c r="A203" i="3"/>
  <c r="B203" i="3"/>
  <c r="D203" i="3"/>
  <c r="A204" i="3"/>
  <c r="B204" i="3"/>
  <c r="D204" i="3"/>
  <c r="A205" i="3"/>
  <c r="B205" i="3"/>
  <c r="D205" i="3"/>
  <c r="A206" i="3"/>
  <c r="B206" i="3"/>
  <c r="D206" i="3"/>
  <c r="A207" i="3"/>
  <c r="B207" i="3"/>
  <c r="D207" i="3"/>
  <c r="A208" i="3"/>
  <c r="B208" i="3"/>
  <c r="D208" i="3"/>
  <c r="A209" i="3"/>
  <c r="B209" i="3"/>
  <c r="D209" i="3"/>
  <c r="A210" i="3"/>
  <c r="B210" i="3"/>
  <c r="D210" i="3"/>
  <c r="A211" i="3"/>
  <c r="B211" i="3"/>
  <c r="D211" i="3"/>
  <c r="A212" i="3"/>
  <c r="B212" i="3"/>
  <c r="D212" i="3"/>
  <c r="A213" i="3"/>
  <c r="B213" i="3"/>
  <c r="D213" i="3"/>
  <c r="A214" i="3"/>
  <c r="B214" i="3"/>
  <c r="D214" i="3"/>
  <c r="A215" i="3"/>
  <c r="B215" i="3"/>
  <c r="D215" i="3"/>
  <c r="A216" i="3"/>
  <c r="B216" i="3"/>
  <c r="D216" i="3"/>
  <c r="A217" i="3"/>
  <c r="B217" i="3"/>
  <c r="D217" i="3"/>
  <c r="A218" i="3"/>
  <c r="B218" i="3"/>
  <c r="D218" i="3"/>
  <c r="A219" i="3"/>
  <c r="B219" i="3"/>
  <c r="D219" i="3"/>
  <c r="A220" i="3"/>
  <c r="B220" i="3"/>
  <c r="D220" i="3"/>
  <c r="A221" i="3"/>
  <c r="B221" i="3"/>
  <c r="D221" i="3"/>
  <c r="A222" i="3"/>
  <c r="B222" i="3"/>
  <c r="D222" i="3"/>
  <c r="A223" i="3"/>
  <c r="B223" i="3"/>
  <c r="D223" i="3"/>
  <c r="A224" i="3"/>
  <c r="B224" i="3"/>
  <c r="D224" i="3"/>
  <c r="A225" i="3"/>
  <c r="B225" i="3"/>
  <c r="D225" i="3"/>
  <c r="A226" i="3"/>
  <c r="B226" i="3"/>
  <c r="D226" i="3"/>
  <c r="A227" i="3"/>
  <c r="B227" i="3"/>
  <c r="D227" i="3"/>
  <c r="A228" i="3"/>
  <c r="B228" i="3"/>
  <c r="D228" i="3"/>
  <c r="A229" i="3"/>
  <c r="B229" i="3"/>
  <c r="D229" i="3"/>
  <c r="A230" i="3"/>
  <c r="B230" i="3"/>
  <c r="D230" i="3"/>
  <c r="A231" i="3"/>
  <c r="B231" i="3"/>
  <c r="D231" i="3"/>
  <c r="A232" i="3"/>
  <c r="B232" i="3"/>
  <c r="D232" i="3"/>
  <c r="A233" i="3"/>
  <c r="B233" i="3"/>
  <c r="D233" i="3"/>
  <c r="A234" i="3"/>
  <c r="B234" i="3"/>
  <c r="D234" i="3"/>
  <c r="A235" i="3"/>
  <c r="B235" i="3"/>
  <c r="D235" i="3"/>
  <c r="A236" i="3"/>
  <c r="B236" i="3"/>
  <c r="D236" i="3"/>
  <c r="A237" i="3"/>
  <c r="B237" i="3"/>
  <c r="D237" i="3"/>
  <c r="A238" i="3"/>
  <c r="B238" i="3"/>
  <c r="D238" i="3"/>
  <c r="A239" i="3"/>
  <c r="B239" i="3"/>
  <c r="D239" i="3"/>
  <c r="A240" i="3"/>
  <c r="B240" i="3"/>
  <c r="D240" i="3"/>
  <c r="A241" i="3"/>
  <c r="B241" i="3"/>
  <c r="D241" i="3"/>
  <c r="A242" i="3"/>
  <c r="B242" i="3"/>
  <c r="D242" i="3"/>
  <c r="A243" i="3"/>
  <c r="B243" i="3"/>
  <c r="D243" i="3"/>
  <c r="A244" i="3"/>
  <c r="B244" i="3"/>
  <c r="D244" i="3"/>
  <c r="A245" i="3"/>
  <c r="B245" i="3"/>
  <c r="D245" i="3"/>
  <c r="A246" i="3"/>
  <c r="B246" i="3"/>
  <c r="D246" i="3"/>
  <c r="A247" i="3"/>
  <c r="B247" i="3"/>
  <c r="D247" i="3"/>
  <c r="A248" i="3"/>
  <c r="B248" i="3"/>
  <c r="D248" i="3"/>
  <c r="A249" i="3"/>
  <c r="B249" i="3"/>
  <c r="D249" i="3"/>
  <c r="A250" i="3"/>
  <c r="B250" i="3"/>
  <c r="D250" i="3"/>
  <c r="A251" i="3"/>
  <c r="B251" i="3"/>
  <c r="D251" i="3"/>
  <c r="A252" i="3"/>
  <c r="B252" i="3"/>
  <c r="D252" i="3"/>
  <c r="A253" i="3"/>
  <c r="B253" i="3"/>
  <c r="D253" i="3"/>
  <c r="A254" i="3"/>
  <c r="B254" i="3"/>
  <c r="D254" i="3"/>
  <c r="A255" i="3"/>
  <c r="B255" i="3"/>
  <c r="D255" i="3"/>
  <c r="A256" i="3"/>
  <c r="B256" i="3"/>
  <c r="D256" i="3"/>
  <c r="A257" i="3"/>
  <c r="B257" i="3"/>
  <c r="D257" i="3"/>
  <c r="A258" i="3"/>
  <c r="B258" i="3"/>
  <c r="D258" i="3"/>
  <c r="A259" i="3"/>
  <c r="B259" i="3"/>
  <c r="D259" i="3"/>
  <c r="A260" i="3"/>
  <c r="B260" i="3"/>
  <c r="D260" i="3"/>
  <c r="A261" i="3"/>
  <c r="B261" i="3"/>
  <c r="D261" i="3"/>
  <c r="A262" i="3"/>
  <c r="B262" i="3"/>
  <c r="D262" i="3"/>
  <c r="A263" i="3"/>
  <c r="B263" i="3"/>
  <c r="D263" i="3"/>
  <c r="A264" i="3"/>
  <c r="B264" i="3"/>
  <c r="D264" i="3"/>
  <c r="A265" i="3"/>
  <c r="B265" i="3"/>
  <c r="D265" i="3"/>
  <c r="A266" i="3"/>
  <c r="B266" i="3"/>
  <c r="D266" i="3"/>
  <c r="A267" i="3"/>
  <c r="B267" i="3"/>
  <c r="D267" i="3"/>
  <c r="A268" i="3"/>
  <c r="B268" i="3"/>
  <c r="D268" i="3"/>
  <c r="A269" i="3"/>
  <c r="B269" i="3"/>
  <c r="D269" i="3"/>
  <c r="A270" i="3"/>
  <c r="B270" i="3"/>
  <c r="D270" i="3"/>
  <c r="A271" i="3"/>
  <c r="B271" i="3"/>
  <c r="D271" i="3"/>
  <c r="A272" i="3"/>
  <c r="B272" i="3"/>
  <c r="D272" i="3"/>
  <c r="A273" i="3"/>
  <c r="B273" i="3"/>
  <c r="D273" i="3"/>
  <c r="A274" i="3"/>
  <c r="B274" i="3"/>
  <c r="D274" i="3"/>
  <c r="A275" i="3"/>
  <c r="B275" i="3"/>
  <c r="D275" i="3"/>
  <c r="A276" i="3"/>
  <c r="B276" i="3"/>
  <c r="D276" i="3"/>
  <c r="A277" i="3"/>
  <c r="B277" i="3"/>
  <c r="D277" i="3"/>
  <c r="A278" i="3"/>
  <c r="B278" i="3"/>
  <c r="D278" i="3"/>
  <c r="A279" i="3"/>
  <c r="B279" i="3"/>
  <c r="D279" i="3"/>
  <c r="A280" i="3"/>
  <c r="B280" i="3"/>
  <c r="D280" i="3"/>
  <c r="A281" i="3"/>
  <c r="B281" i="3"/>
  <c r="D281" i="3"/>
  <c r="A282" i="3"/>
  <c r="B282" i="3"/>
  <c r="D282" i="3"/>
  <c r="A283" i="3"/>
  <c r="B283" i="3"/>
  <c r="D283" i="3"/>
  <c r="A284" i="3"/>
  <c r="B284" i="3"/>
  <c r="D284" i="3"/>
  <c r="A285" i="3"/>
  <c r="B285" i="3"/>
  <c r="D285" i="3"/>
  <c r="A286" i="3"/>
  <c r="B286" i="3"/>
  <c r="D286" i="3"/>
  <c r="A287" i="3"/>
  <c r="B287" i="3"/>
  <c r="D287" i="3"/>
  <c r="A288" i="3"/>
  <c r="B288" i="3"/>
  <c r="D288" i="3"/>
  <c r="A289" i="3"/>
  <c r="B289" i="3"/>
  <c r="D289" i="3"/>
  <c r="A290" i="3"/>
  <c r="B290" i="3"/>
  <c r="D290" i="3"/>
  <c r="A291" i="3"/>
  <c r="B291" i="3"/>
  <c r="D291" i="3"/>
  <c r="A292" i="3"/>
  <c r="B292" i="3"/>
  <c r="D292" i="3"/>
  <c r="A293" i="3"/>
  <c r="B293" i="3"/>
  <c r="D293" i="3"/>
  <c r="A294" i="3"/>
  <c r="B294" i="3"/>
  <c r="D294" i="3"/>
  <c r="A295" i="3"/>
  <c r="B295" i="3"/>
  <c r="D295" i="3"/>
  <c r="A296" i="3"/>
  <c r="B296" i="3"/>
  <c r="D296" i="3"/>
  <c r="A297" i="3"/>
  <c r="B297" i="3"/>
  <c r="D297" i="3"/>
  <c r="A298" i="3"/>
  <c r="B298" i="3"/>
  <c r="D298" i="3"/>
  <c r="A299" i="3"/>
  <c r="B299" i="3"/>
  <c r="D299" i="3"/>
  <c r="A300" i="3"/>
  <c r="B300" i="3"/>
  <c r="D300" i="3"/>
  <c r="A301" i="3"/>
  <c r="B301" i="3"/>
  <c r="D301" i="3"/>
  <c r="A302" i="3"/>
  <c r="B302" i="3"/>
  <c r="D302" i="3"/>
  <c r="A303" i="3"/>
  <c r="B303" i="3"/>
  <c r="D303" i="3"/>
  <c r="A304" i="3"/>
  <c r="B304" i="3"/>
  <c r="D304" i="3"/>
  <c r="A305" i="3"/>
  <c r="B305" i="3"/>
  <c r="D305" i="3"/>
  <c r="A306" i="3"/>
  <c r="B306" i="3"/>
  <c r="D306" i="3"/>
  <c r="A307" i="3"/>
  <c r="B307" i="3"/>
  <c r="D307" i="3"/>
  <c r="A308" i="3"/>
  <c r="B308" i="3"/>
  <c r="D308" i="3"/>
  <c r="A309" i="3"/>
  <c r="B309" i="3"/>
  <c r="D309" i="3"/>
  <c r="A310" i="3"/>
  <c r="B310" i="3"/>
  <c r="D310" i="3"/>
  <c r="A311" i="3"/>
  <c r="B311" i="3"/>
  <c r="D311" i="3"/>
  <c r="A312" i="3"/>
  <c r="B312" i="3"/>
  <c r="D312" i="3"/>
  <c r="A313" i="3"/>
  <c r="B313" i="3"/>
  <c r="D313" i="3"/>
  <c r="A314" i="3"/>
  <c r="B314" i="3"/>
  <c r="D314" i="3"/>
  <c r="A315" i="3"/>
  <c r="B315" i="3"/>
  <c r="D315" i="3"/>
  <c r="A316" i="3"/>
  <c r="B316" i="3"/>
  <c r="D316" i="3"/>
  <c r="A317" i="3"/>
  <c r="B317" i="3"/>
  <c r="D317" i="3"/>
  <c r="A318" i="3"/>
  <c r="B318" i="3"/>
  <c r="D318" i="3"/>
  <c r="A319" i="3"/>
  <c r="B319" i="3"/>
  <c r="D319" i="3"/>
  <c r="A320" i="3"/>
  <c r="B320" i="3"/>
  <c r="D320" i="3"/>
  <c r="A321" i="3"/>
  <c r="B321" i="3"/>
  <c r="D321" i="3"/>
  <c r="A322" i="3"/>
  <c r="B322" i="3"/>
  <c r="D322" i="3"/>
  <c r="A323" i="3"/>
  <c r="B323" i="3"/>
  <c r="D323" i="3"/>
  <c r="A324" i="3"/>
  <c r="B324" i="3"/>
  <c r="D324" i="3"/>
  <c r="A325" i="3"/>
  <c r="B325" i="3"/>
  <c r="D325" i="3"/>
  <c r="A326" i="3"/>
  <c r="B326" i="3"/>
  <c r="D326" i="3"/>
  <c r="A327" i="3"/>
  <c r="B327" i="3"/>
  <c r="D327" i="3"/>
  <c r="A328" i="3"/>
  <c r="B328" i="3"/>
  <c r="D328" i="3"/>
  <c r="A329" i="3"/>
  <c r="B329" i="3"/>
  <c r="D329" i="3"/>
  <c r="A330" i="3"/>
  <c r="B330" i="3"/>
  <c r="D330" i="3"/>
  <c r="A331" i="3"/>
  <c r="B331" i="3"/>
  <c r="D331" i="3"/>
  <c r="A332" i="3"/>
  <c r="B332" i="3"/>
  <c r="D332" i="3"/>
  <c r="A333" i="3"/>
  <c r="B333" i="3"/>
  <c r="D333" i="3"/>
  <c r="A334" i="3"/>
  <c r="B334" i="3"/>
  <c r="D334" i="3"/>
  <c r="A335" i="3"/>
  <c r="B335" i="3"/>
  <c r="D335" i="3"/>
  <c r="A336" i="3"/>
  <c r="B336" i="3"/>
  <c r="D336" i="3"/>
  <c r="A337" i="3"/>
  <c r="B337" i="3"/>
  <c r="D337" i="3"/>
  <c r="A338" i="3"/>
  <c r="B338" i="3"/>
  <c r="D338" i="3"/>
  <c r="A339" i="3"/>
  <c r="B339" i="3"/>
  <c r="D339" i="3"/>
  <c r="A340" i="3"/>
  <c r="B340" i="3"/>
  <c r="D340" i="3"/>
  <c r="A341" i="3"/>
  <c r="B341" i="3"/>
  <c r="D341" i="3"/>
  <c r="A342" i="3"/>
  <c r="B342" i="3"/>
  <c r="D342" i="3"/>
  <c r="A343" i="3"/>
  <c r="B343" i="3"/>
  <c r="D343" i="3"/>
  <c r="A344" i="3"/>
  <c r="B344" i="3"/>
  <c r="D344" i="3"/>
  <c r="A345" i="3"/>
  <c r="B345" i="3"/>
  <c r="D345" i="3"/>
  <c r="A346" i="3"/>
  <c r="B346" i="3"/>
  <c r="D346" i="3"/>
  <c r="A347" i="3"/>
  <c r="B347" i="3"/>
  <c r="D347" i="3"/>
  <c r="A348" i="3"/>
  <c r="B348" i="3"/>
  <c r="D348" i="3"/>
  <c r="A349" i="3"/>
  <c r="B349" i="3"/>
  <c r="D349" i="3"/>
  <c r="A350" i="3"/>
  <c r="B350" i="3"/>
  <c r="D350" i="3"/>
  <c r="A351" i="3"/>
  <c r="B351" i="3"/>
  <c r="D351" i="3"/>
  <c r="A352" i="3"/>
  <c r="B352" i="3"/>
  <c r="D352" i="3"/>
  <c r="A353" i="3"/>
  <c r="B353" i="3"/>
  <c r="D353" i="3"/>
  <c r="A354" i="3"/>
  <c r="B354" i="3"/>
  <c r="D354" i="3"/>
  <c r="A355" i="3"/>
  <c r="B355" i="3"/>
  <c r="D355" i="3"/>
  <c r="A356" i="3"/>
  <c r="B356" i="3"/>
  <c r="D356" i="3"/>
  <c r="A357" i="3"/>
  <c r="B357" i="3"/>
  <c r="D357" i="3"/>
  <c r="A358" i="3"/>
  <c r="B358" i="3"/>
  <c r="D358" i="3"/>
  <c r="A359" i="3"/>
  <c r="B359" i="3"/>
  <c r="D359" i="3"/>
  <c r="A360" i="3"/>
  <c r="B360" i="3"/>
  <c r="D360" i="3"/>
  <c r="A361" i="3"/>
  <c r="B361" i="3"/>
  <c r="D361" i="3"/>
  <c r="A362" i="3"/>
  <c r="B362" i="3"/>
  <c r="D362" i="3"/>
  <c r="A363" i="3"/>
  <c r="B363" i="3"/>
  <c r="D363" i="3"/>
  <c r="A364" i="3"/>
  <c r="B364" i="3"/>
  <c r="D364" i="3"/>
  <c r="A365" i="3"/>
  <c r="B365" i="3"/>
  <c r="D365" i="3"/>
  <c r="A366" i="3"/>
  <c r="B366" i="3"/>
  <c r="D366" i="3"/>
  <c r="A367" i="3"/>
  <c r="B367" i="3"/>
  <c r="D367" i="3"/>
  <c r="A368" i="3"/>
  <c r="B368" i="3"/>
  <c r="D368" i="3"/>
  <c r="A369" i="3"/>
  <c r="B369" i="3"/>
  <c r="D369" i="3"/>
  <c r="A370" i="3"/>
  <c r="B370" i="3"/>
  <c r="D370" i="3"/>
  <c r="A371" i="3"/>
  <c r="B371" i="3"/>
  <c r="D371" i="3"/>
  <c r="A372" i="3"/>
  <c r="B372" i="3"/>
  <c r="D372" i="3"/>
  <c r="A373" i="3"/>
  <c r="B373" i="3"/>
  <c r="D373" i="3"/>
  <c r="A374" i="3"/>
  <c r="B374" i="3"/>
  <c r="D374" i="3"/>
  <c r="A375" i="3"/>
  <c r="B375" i="3"/>
  <c r="D375" i="3"/>
  <c r="A376" i="3"/>
  <c r="B376" i="3"/>
  <c r="D376" i="3"/>
  <c r="A377" i="3"/>
  <c r="B377" i="3"/>
  <c r="D377" i="3"/>
  <c r="A378" i="3"/>
  <c r="B378" i="3"/>
  <c r="D378" i="3"/>
  <c r="A379" i="3"/>
  <c r="B379" i="3"/>
  <c r="D379" i="3"/>
  <c r="A380" i="3"/>
  <c r="B380" i="3"/>
  <c r="D380" i="3"/>
  <c r="A381" i="3"/>
  <c r="B381" i="3"/>
  <c r="D381" i="3"/>
  <c r="A382" i="3"/>
  <c r="B382" i="3"/>
  <c r="D382" i="3"/>
  <c r="A383" i="3"/>
  <c r="B383" i="3"/>
  <c r="D383" i="3"/>
  <c r="A384" i="3"/>
  <c r="B384" i="3"/>
  <c r="D384" i="3"/>
  <c r="A385" i="3"/>
  <c r="B385" i="3"/>
  <c r="D385" i="3"/>
  <c r="A386" i="3"/>
  <c r="B386" i="3"/>
  <c r="D386" i="3"/>
  <c r="A387" i="3"/>
  <c r="B387" i="3"/>
  <c r="D387" i="3"/>
  <c r="A388" i="3"/>
  <c r="B388" i="3"/>
  <c r="D388" i="3"/>
  <c r="A389" i="3"/>
  <c r="B389" i="3"/>
  <c r="D389" i="3"/>
  <c r="A390" i="3"/>
  <c r="B390" i="3"/>
  <c r="D390" i="3"/>
  <c r="A391" i="3"/>
  <c r="B391" i="3"/>
  <c r="D391" i="3"/>
  <c r="A392" i="3"/>
  <c r="B392" i="3"/>
  <c r="D392" i="3"/>
  <c r="A393" i="3"/>
  <c r="B393" i="3"/>
  <c r="D393" i="3"/>
  <c r="A394" i="3"/>
  <c r="B394" i="3"/>
  <c r="D394" i="3"/>
  <c r="A395" i="3"/>
  <c r="B395" i="3"/>
  <c r="D395" i="3"/>
  <c r="A396" i="3"/>
  <c r="B396" i="3"/>
  <c r="D396" i="3"/>
  <c r="A397" i="3"/>
  <c r="B397" i="3"/>
  <c r="D397" i="3"/>
  <c r="A398" i="3"/>
  <c r="B398" i="3"/>
  <c r="D398" i="3"/>
  <c r="A399" i="3"/>
  <c r="B399" i="3"/>
  <c r="D399" i="3"/>
  <c r="A400" i="3"/>
  <c r="B400" i="3"/>
  <c r="D400" i="3"/>
  <c r="A401" i="3"/>
  <c r="B401" i="3"/>
  <c r="D401" i="3"/>
  <c r="A402" i="3"/>
  <c r="B402" i="3"/>
  <c r="D402" i="3"/>
  <c r="A403" i="3"/>
  <c r="B403" i="3"/>
  <c r="D403" i="3"/>
  <c r="A404" i="3"/>
  <c r="B404" i="3"/>
  <c r="D404" i="3"/>
  <c r="A405" i="3"/>
  <c r="B405" i="3"/>
  <c r="D405" i="3"/>
  <c r="A406" i="3"/>
  <c r="B406" i="3"/>
  <c r="D406" i="3"/>
  <c r="A407" i="3"/>
  <c r="B407" i="3"/>
  <c r="D407" i="3"/>
  <c r="A408" i="3"/>
  <c r="B408" i="3"/>
  <c r="D408" i="3"/>
  <c r="A409" i="3"/>
  <c r="B409" i="3"/>
  <c r="D409" i="3"/>
  <c r="A410" i="3"/>
  <c r="B410" i="3"/>
  <c r="D410" i="3"/>
  <c r="A411" i="3"/>
  <c r="B411" i="3"/>
  <c r="D411" i="3"/>
  <c r="A412" i="3"/>
  <c r="B412" i="3"/>
  <c r="D412" i="3"/>
  <c r="A413" i="3"/>
  <c r="B413" i="3"/>
  <c r="D413" i="3"/>
  <c r="A414" i="3"/>
  <c r="B414" i="3"/>
  <c r="D414" i="3"/>
  <c r="A415" i="3"/>
  <c r="B415" i="3"/>
  <c r="D415" i="3"/>
  <c r="A416" i="3"/>
  <c r="B416" i="3"/>
  <c r="D416" i="3"/>
  <c r="A417" i="3"/>
  <c r="B417" i="3"/>
  <c r="D417" i="3"/>
  <c r="A418" i="3"/>
  <c r="B418" i="3"/>
  <c r="D418" i="3"/>
  <c r="A419" i="3"/>
  <c r="B419" i="3"/>
  <c r="D419" i="3"/>
  <c r="A420" i="3"/>
  <c r="B420" i="3"/>
  <c r="D420" i="3"/>
  <c r="A421" i="3"/>
  <c r="B421" i="3"/>
  <c r="D421" i="3"/>
  <c r="A422" i="3"/>
  <c r="B422" i="3"/>
  <c r="D422" i="3"/>
  <c r="A423" i="3"/>
  <c r="B423" i="3"/>
  <c r="D423" i="3"/>
  <c r="A424" i="3"/>
  <c r="B424" i="3"/>
  <c r="D424" i="3"/>
  <c r="A425" i="3"/>
  <c r="B425" i="3"/>
  <c r="D425" i="3"/>
  <c r="A426" i="3"/>
  <c r="B426" i="3"/>
  <c r="D426" i="3"/>
  <c r="A427" i="3"/>
  <c r="B427" i="3"/>
  <c r="D427" i="3"/>
  <c r="A428" i="3"/>
  <c r="B428" i="3"/>
  <c r="D428" i="3"/>
  <c r="A429" i="3"/>
  <c r="B429" i="3"/>
  <c r="D429" i="3"/>
  <c r="A430" i="3"/>
  <c r="B430" i="3"/>
  <c r="D430" i="3"/>
  <c r="A431" i="3"/>
  <c r="B431" i="3"/>
  <c r="D431" i="3"/>
  <c r="A432" i="3"/>
  <c r="B432" i="3"/>
  <c r="D432" i="3"/>
  <c r="A433" i="3"/>
  <c r="B433" i="3"/>
  <c r="D433" i="3"/>
  <c r="A434" i="3"/>
  <c r="B434" i="3"/>
  <c r="D434" i="3"/>
  <c r="A435" i="3"/>
  <c r="B435" i="3"/>
  <c r="D435" i="3"/>
  <c r="A436" i="3"/>
  <c r="B436" i="3"/>
  <c r="D436" i="3"/>
  <c r="A437" i="3"/>
  <c r="B437" i="3"/>
  <c r="D437" i="3"/>
  <c r="A438" i="3"/>
  <c r="B438" i="3"/>
  <c r="D438" i="3"/>
  <c r="A439" i="3"/>
  <c r="B439" i="3"/>
  <c r="D439" i="3"/>
  <c r="A440" i="3"/>
  <c r="B440" i="3"/>
  <c r="D440" i="3"/>
  <c r="A441" i="3"/>
  <c r="B441" i="3"/>
  <c r="D441" i="3"/>
  <c r="A442" i="3"/>
  <c r="B442" i="3"/>
  <c r="D442" i="3"/>
  <c r="A443" i="3"/>
  <c r="B443" i="3"/>
  <c r="D443" i="3"/>
  <c r="A444" i="3"/>
  <c r="B444" i="3"/>
  <c r="D444" i="3"/>
  <c r="A445" i="3"/>
  <c r="B445" i="3"/>
  <c r="D445" i="3"/>
  <c r="A446" i="3"/>
  <c r="B446" i="3"/>
  <c r="D446" i="3"/>
  <c r="A447" i="3"/>
  <c r="B447" i="3"/>
  <c r="D447" i="3"/>
  <c r="A448" i="3"/>
  <c r="B448" i="3"/>
  <c r="D448" i="3"/>
  <c r="A449" i="3"/>
  <c r="B449" i="3"/>
  <c r="D449" i="3"/>
  <c r="A450" i="3"/>
  <c r="B450" i="3"/>
  <c r="D450" i="3"/>
  <c r="A451" i="3"/>
  <c r="B451" i="3"/>
  <c r="D451" i="3"/>
  <c r="A452" i="3"/>
  <c r="B452" i="3"/>
  <c r="D452" i="3"/>
  <c r="A453" i="3"/>
  <c r="B453" i="3"/>
  <c r="D453" i="3"/>
  <c r="A454" i="3"/>
  <c r="B454" i="3"/>
  <c r="D454" i="3"/>
  <c r="A455" i="3"/>
  <c r="B455" i="3"/>
  <c r="D455" i="3"/>
  <c r="A456" i="3"/>
  <c r="B456" i="3"/>
  <c r="D456" i="3"/>
  <c r="A457" i="3"/>
  <c r="B457" i="3"/>
  <c r="D457" i="3"/>
  <c r="A458" i="3"/>
  <c r="B458" i="3"/>
  <c r="D458" i="3"/>
  <c r="A459" i="3"/>
  <c r="B459" i="3"/>
  <c r="D459" i="3"/>
  <c r="A460" i="3"/>
  <c r="B460" i="3"/>
  <c r="D460" i="3"/>
  <c r="A461" i="3"/>
  <c r="B461" i="3"/>
  <c r="D461" i="3"/>
  <c r="A462" i="3"/>
  <c r="B462" i="3"/>
  <c r="D462" i="3"/>
  <c r="A463" i="3"/>
  <c r="B463" i="3"/>
  <c r="D463" i="3"/>
  <c r="A464" i="3"/>
  <c r="B464" i="3"/>
  <c r="D464" i="3"/>
  <c r="A465" i="3"/>
  <c r="B465" i="3"/>
  <c r="D465" i="3"/>
  <c r="A466" i="3"/>
  <c r="B466" i="3"/>
  <c r="D466" i="3"/>
  <c r="A467" i="3"/>
  <c r="B467" i="3"/>
  <c r="D467" i="3"/>
  <c r="A468" i="3"/>
  <c r="B468" i="3"/>
  <c r="D468" i="3"/>
  <c r="A469" i="3"/>
  <c r="B469" i="3"/>
  <c r="D469" i="3"/>
  <c r="A470" i="3"/>
  <c r="B470" i="3"/>
  <c r="D470" i="3"/>
  <c r="A471" i="3"/>
  <c r="B471" i="3"/>
  <c r="D471" i="3"/>
  <c r="A472" i="3"/>
  <c r="B472" i="3"/>
  <c r="D472" i="3"/>
  <c r="A473" i="3"/>
  <c r="B473" i="3"/>
  <c r="D473" i="3"/>
  <c r="A474" i="3"/>
  <c r="B474" i="3"/>
  <c r="D474" i="3"/>
  <c r="A475" i="3"/>
  <c r="B475" i="3"/>
  <c r="D475" i="3"/>
  <c r="A476" i="3"/>
  <c r="B476" i="3"/>
  <c r="D476" i="3"/>
  <c r="A477" i="3"/>
  <c r="B477" i="3"/>
  <c r="D477" i="3"/>
  <c r="A478" i="3"/>
  <c r="B478" i="3"/>
  <c r="D478" i="3"/>
  <c r="A479" i="3"/>
  <c r="B479" i="3"/>
  <c r="D479" i="3"/>
  <c r="A480" i="3"/>
  <c r="B480" i="3"/>
  <c r="D480" i="3"/>
  <c r="A481" i="3"/>
  <c r="B481" i="3"/>
  <c r="D481" i="3"/>
  <c r="A482" i="3"/>
  <c r="B482" i="3"/>
  <c r="D482" i="3"/>
  <c r="A483" i="3"/>
  <c r="B483" i="3"/>
  <c r="D483" i="3"/>
  <c r="A484" i="3"/>
  <c r="B484" i="3"/>
  <c r="D484" i="3"/>
  <c r="A485" i="3"/>
  <c r="B485" i="3"/>
  <c r="D485" i="3"/>
  <c r="A486" i="3"/>
  <c r="B486" i="3"/>
  <c r="D486" i="3"/>
  <c r="A487" i="3"/>
  <c r="B487" i="3"/>
  <c r="D487" i="3"/>
  <c r="A488" i="3"/>
  <c r="B488" i="3"/>
  <c r="D488" i="3"/>
  <c r="A489" i="3"/>
  <c r="B489" i="3"/>
  <c r="D489" i="3"/>
  <c r="A490" i="3"/>
  <c r="B490" i="3"/>
  <c r="D490" i="3"/>
  <c r="A491" i="3"/>
  <c r="B491" i="3"/>
  <c r="D491" i="3"/>
  <c r="A492" i="3"/>
  <c r="B492" i="3"/>
  <c r="D492" i="3"/>
  <c r="A493" i="3"/>
  <c r="B493" i="3"/>
  <c r="D493" i="3"/>
  <c r="A494" i="3"/>
  <c r="B494" i="3"/>
  <c r="D494" i="3"/>
  <c r="A495" i="3"/>
  <c r="B495" i="3"/>
  <c r="D495" i="3"/>
  <c r="A496" i="3"/>
  <c r="B496" i="3"/>
  <c r="D496" i="3"/>
  <c r="A497" i="3"/>
  <c r="B497" i="3"/>
  <c r="D497" i="3"/>
  <c r="A498" i="3"/>
  <c r="B498" i="3"/>
  <c r="D498" i="3"/>
  <c r="A499" i="3"/>
  <c r="B499" i="3"/>
  <c r="D499" i="3"/>
  <c r="A500" i="3"/>
  <c r="B500" i="3"/>
  <c r="D500" i="3"/>
  <c r="A501" i="3"/>
  <c r="B501" i="3"/>
  <c r="D501" i="3"/>
  <c r="A502" i="3"/>
  <c r="B502" i="3"/>
  <c r="D502" i="3"/>
  <c r="A503" i="3"/>
  <c r="B503" i="3"/>
  <c r="D503" i="3"/>
  <c r="A504" i="3"/>
  <c r="B504" i="3"/>
  <c r="D504" i="3"/>
  <c r="A505" i="3"/>
  <c r="B505" i="3"/>
  <c r="D505" i="3"/>
  <c r="A506" i="3"/>
  <c r="B506" i="3"/>
  <c r="D506" i="3"/>
  <c r="A507" i="3"/>
  <c r="B507" i="3"/>
  <c r="D507" i="3"/>
  <c r="A508" i="3"/>
  <c r="B508" i="3"/>
  <c r="D508" i="3"/>
  <c r="A509" i="3"/>
  <c r="B509" i="3"/>
  <c r="D509" i="3"/>
  <c r="A510" i="3"/>
  <c r="B510" i="3"/>
  <c r="D510" i="3"/>
  <c r="A511" i="3"/>
  <c r="B511" i="3"/>
  <c r="D511" i="3"/>
  <c r="A512" i="3"/>
  <c r="B512" i="3"/>
  <c r="D512" i="3"/>
  <c r="A513" i="3"/>
  <c r="B513" i="3"/>
  <c r="D513" i="3"/>
  <c r="A514" i="3"/>
  <c r="B514" i="3"/>
  <c r="D514" i="3"/>
  <c r="A515" i="3"/>
  <c r="B515" i="3"/>
  <c r="D515" i="3"/>
  <c r="A516" i="3"/>
  <c r="B516" i="3"/>
  <c r="D516" i="3"/>
  <c r="A517" i="3"/>
  <c r="B517" i="3"/>
  <c r="D517" i="3"/>
  <c r="A518" i="3"/>
  <c r="B518" i="3"/>
  <c r="D518" i="3"/>
  <c r="A519" i="3"/>
  <c r="B519" i="3"/>
  <c r="D519" i="3"/>
  <c r="A520" i="3"/>
  <c r="B520" i="3"/>
  <c r="D520" i="3"/>
  <c r="A521" i="3"/>
  <c r="B521" i="3"/>
  <c r="D521" i="3"/>
  <c r="A522" i="3"/>
  <c r="B522" i="3"/>
  <c r="D522" i="3"/>
  <c r="A523" i="3"/>
  <c r="B523" i="3"/>
  <c r="D523" i="3"/>
  <c r="A524" i="3"/>
  <c r="B524" i="3"/>
  <c r="D524" i="3"/>
  <c r="A525" i="3"/>
  <c r="B525" i="3"/>
  <c r="D525" i="3"/>
  <c r="A526" i="3"/>
  <c r="B526" i="3"/>
  <c r="D526" i="3"/>
  <c r="A527" i="3"/>
  <c r="B527" i="3"/>
  <c r="D527" i="3"/>
  <c r="A528" i="3"/>
  <c r="B528" i="3"/>
  <c r="D528" i="3"/>
  <c r="A529" i="3"/>
  <c r="B529" i="3"/>
  <c r="D529" i="3"/>
  <c r="A530" i="3"/>
  <c r="B530" i="3"/>
  <c r="D530" i="3"/>
  <c r="A531" i="3"/>
  <c r="B531" i="3"/>
  <c r="D531" i="3"/>
  <c r="A532" i="3"/>
  <c r="B532" i="3"/>
  <c r="D532" i="3"/>
  <c r="A533" i="3"/>
  <c r="B533" i="3"/>
  <c r="D533" i="3"/>
  <c r="A534" i="3"/>
  <c r="B534" i="3"/>
  <c r="D534" i="3"/>
  <c r="A535" i="3"/>
  <c r="B535" i="3"/>
  <c r="D535" i="3"/>
  <c r="A536" i="3"/>
  <c r="B536" i="3"/>
  <c r="D536" i="3"/>
  <c r="A537" i="3"/>
  <c r="B537" i="3"/>
  <c r="D537" i="3"/>
  <c r="A538" i="3"/>
  <c r="B538" i="3"/>
  <c r="D538" i="3"/>
  <c r="A539" i="3"/>
  <c r="B539" i="3"/>
  <c r="D539" i="3"/>
  <c r="A540" i="3"/>
  <c r="B540" i="3"/>
  <c r="D540" i="3"/>
  <c r="A541" i="3"/>
  <c r="B541" i="3"/>
  <c r="D541" i="3"/>
  <c r="A542" i="3"/>
  <c r="B542" i="3"/>
  <c r="D542" i="3"/>
  <c r="A543" i="3"/>
  <c r="B543" i="3"/>
  <c r="D543" i="3"/>
  <c r="A544" i="3"/>
  <c r="B544" i="3"/>
  <c r="D544" i="3"/>
  <c r="A545" i="3"/>
  <c r="B545" i="3"/>
  <c r="D545" i="3"/>
  <c r="A546" i="3"/>
  <c r="B546" i="3"/>
  <c r="D546" i="3"/>
  <c r="A547" i="3"/>
  <c r="B547" i="3"/>
  <c r="D547" i="3"/>
  <c r="A548" i="3"/>
  <c r="B548" i="3"/>
  <c r="D548" i="3"/>
  <c r="A549" i="3"/>
  <c r="B549" i="3"/>
  <c r="D549" i="3"/>
  <c r="A550" i="3"/>
  <c r="B550" i="3"/>
  <c r="D550" i="3"/>
  <c r="A551" i="3"/>
  <c r="B551" i="3"/>
  <c r="D551" i="3"/>
  <c r="A552" i="3"/>
  <c r="B552" i="3"/>
  <c r="D552" i="3"/>
  <c r="A553" i="3"/>
  <c r="B553" i="3"/>
  <c r="D553" i="3"/>
  <c r="A554" i="3"/>
  <c r="B554" i="3"/>
  <c r="D554" i="3"/>
  <c r="A555" i="3"/>
  <c r="B555" i="3"/>
  <c r="D555" i="3"/>
  <c r="A556" i="3"/>
  <c r="B556" i="3"/>
  <c r="D556" i="3"/>
  <c r="A557" i="3"/>
  <c r="B557" i="3"/>
  <c r="D557" i="3"/>
  <c r="A558" i="3"/>
  <c r="B558" i="3"/>
  <c r="D558" i="3"/>
  <c r="A559" i="3"/>
  <c r="B559" i="3"/>
  <c r="D559" i="3"/>
  <c r="A560" i="3"/>
  <c r="B560" i="3"/>
  <c r="D560" i="3"/>
  <c r="A561" i="3"/>
  <c r="B561" i="3"/>
  <c r="D561" i="3"/>
  <c r="A562" i="3"/>
  <c r="B562" i="3"/>
  <c r="D562" i="3"/>
  <c r="A563" i="3"/>
  <c r="B563" i="3"/>
  <c r="D563" i="3"/>
  <c r="A564" i="3"/>
  <c r="B564" i="3"/>
  <c r="D564" i="3"/>
  <c r="A565" i="3"/>
  <c r="B565" i="3"/>
  <c r="D565" i="3"/>
  <c r="A566" i="3"/>
  <c r="B566" i="3"/>
  <c r="D566" i="3"/>
  <c r="A567" i="3"/>
  <c r="B567" i="3"/>
  <c r="D567" i="3"/>
  <c r="A568" i="3"/>
  <c r="B568" i="3"/>
  <c r="D568" i="3"/>
  <c r="A569" i="3"/>
  <c r="B569" i="3"/>
  <c r="D569" i="3"/>
  <c r="A570" i="3"/>
  <c r="B570" i="3"/>
  <c r="D570" i="3"/>
  <c r="A571" i="3"/>
  <c r="B571" i="3"/>
  <c r="D571" i="3"/>
  <c r="A572" i="3"/>
  <c r="B572" i="3"/>
  <c r="D572" i="3"/>
  <c r="A573" i="3"/>
  <c r="B573" i="3"/>
  <c r="D573" i="3"/>
  <c r="A574" i="3"/>
  <c r="B574" i="3"/>
  <c r="D574" i="3"/>
  <c r="A575" i="3"/>
  <c r="B575" i="3"/>
  <c r="D575" i="3"/>
  <c r="A576" i="3"/>
  <c r="B576" i="3"/>
  <c r="D576" i="3"/>
  <c r="A577" i="3"/>
  <c r="B577" i="3"/>
  <c r="D577" i="3"/>
  <c r="A578" i="3"/>
  <c r="B578" i="3"/>
  <c r="D578" i="3"/>
  <c r="A579" i="3"/>
  <c r="B579" i="3"/>
  <c r="D579" i="3"/>
  <c r="A580" i="3"/>
  <c r="B580" i="3"/>
  <c r="D580" i="3"/>
  <c r="A581" i="3"/>
  <c r="B581" i="3"/>
  <c r="D581" i="3"/>
  <c r="A582" i="3"/>
  <c r="B582" i="3"/>
  <c r="D582" i="3"/>
  <c r="A583" i="3"/>
  <c r="B583" i="3"/>
  <c r="D583" i="3"/>
  <c r="A584" i="3"/>
  <c r="B584" i="3"/>
  <c r="D584" i="3"/>
  <c r="A585" i="3"/>
  <c r="B585" i="3"/>
  <c r="D585" i="3"/>
  <c r="A586" i="3"/>
  <c r="B586" i="3"/>
  <c r="D586" i="3"/>
  <c r="A587" i="3"/>
  <c r="B587" i="3"/>
  <c r="D587" i="3"/>
  <c r="A588" i="3"/>
  <c r="B588" i="3"/>
  <c r="D588" i="3"/>
  <c r="A589" i="3"/>
  <c r="B589" i="3"/>
  <c r="D589" i="3"/>
  <c r="A590" i="3"/>
  <c r="B590" i="3"/>
  <c r="D590" i="3"/>
  <c r="A591" i="3"/>
  <c r="B591" i="3"/>
  <c r="D591" i="3"/>
  <c r="A592" i="3"/>
  <c r="B592" i="3"/>
  <c r="D592" i="3"/>
  <c r="A593" i="3"/>
  <c r="B593" i="3"/>
  <c r="D593" i="3"/>
  <c r="A594" i="3"/>
  <c r="B594" i="3"/>
  <c r="D594" i="3"/>
  <c r="A595" i="3"/>
  <c r="B595" i="3"/>
  <c r="D595" i="3"/>
  <c r="A596" i="3"/>
  <c r="B596" i="3"/>
  <c r="D596" i="3"/>
  <c r="A597" i="3"/>
  <c r="B597" i="3"/>
  <c r="D597" i="3"/>
  <c r="A598" i="3"/>
  <c r="B598" i="3"/>
  <c r="D598" i="3"/>
  <c r="A599" i="3"/>
  <c r="B599" i="3"/>
  <c r="D599" i="3"/>
  <c r="A600" i="3"/>
  <c r="B600" i="3"/>
  <c r="D600" i="3"/>
  <c r="A601" i="3"/>
  <c r="B601" i="3"/>
  <c r="D601" i="3"/>
  <c r="A602" i="3"/>
  <c r="B602" i="3"/>
  <c r="D602" i="3"/>
  <c r="A603" i="3"/>
  <c r="B603" i="3"/>
  <c r="D603" i="3"/>
  <c r="A604" i="3"/>
  <c r="B604" i="3"/>
  <c r="D604" i="3"/>
  <c r="A605" i="3"/>
  <c r="B605" i="3"/>
  <c r="D605" i="3"/>
  <c r="A606" i="3"/>
  <c r="B606" i="3"/>
  <c r="D606" i="3"/>
  <c r="A607" i="3"/>
  <c r="B607" i="3"/>
  <c r="D607" i="3"/>
  <c r="A608" i="3"/>
  <c r="B608" i="3"/>
  <c r="D608" i="3"/>
  <c r="A609" i="3"/>
  <c r="B609" i="3"/>
  <c r="D609" i="3"/>
  <c r="A610" i="3"/>
  <c r="B610" i="3"/>
  <c r="D610" i="3"/>
  <c r="A611" i="3"/>
  <c r="B611" i="3"/>
  <c r="D611" i="3"/>
  <c r="A612" i="3"/>
  <c r="B612" i="3"/>
  <c r="D612" i="3"/>
  <c r="A613" i="3"/>
  <c r="B613" i="3"/>
  <c r="D613" i="3"/>
  <c r="A614" i="3"/>
  <c r="B614" i="3"/>
  <c r="D614" i="3"/>
  <c r="A615" i="3"/>
  <c r="B615" i="3"/>
  <c r="D615" i="3"/>
  <c r="A616" i="3"/>
  <c r="B616" i="3"/>
  <c r="D616" i="3"/>
  <c r="A617" i="3"/>
  <c r="B617" i="3"/>
  <c r="D617" i="3"/>
  <c r="A618" i="3"/>
  <c r="B618" i="3"/>
  <c r="D618" i="3"/>
  <c r="A619" i="3"/>
  <c r="B619" i="3"/>
  <c r="D619" i="3"/>
  <c r="A620" i="3"/>
  <c r="B620" i="3"/>
  <c r="D620" i="3"/>
  <c r="A621" i="3"/>
  <c r="B621" i="3"/>
  <c r="D621" i="3"/>
  <c r="A622" i="3"/>
  <c r="B622" i="3"/>
  <c r="D622" i="3"/>
  <c r="A623" i="3"/>
  <c r="B623" i="3"/>
  <c r="D623" i="3"/>
  <c r="A624" i="3"/>
  <c r="B624" i="3"/>
  <c r="D624" i="3"/>
  <c r="A625" i="3"/>
  <c r="B625" i="3"/>
  <c r="D625" i="3"/>
  <c r="A626" i="3"/>
  <c r="B626" i="3"/>
  <c r="D626" i="3"/>
  <c r="A627" i="3"/>
  <c r="B627" i="3"/>
  <c r="D627" i="3"/>
  <c r="A628" i="3"/>
  <c r="B628" i="3"/>
  <c r="D628" i="3"/>
  <c r="A629" i="3"/>
  <c r="B629" i="3"/>
  <c r="D629" i="3"/>
  <c r="A630" i="3"/>
  <c r="B630" i="3"/>
  <c r="D630" i="3"/>
  <c r="A631" i="3"/>
  <c r="B631" i="3"/>
  <c r="D631" i="3"/>
  <c r="A632" i="3"/>
  <c r="B632" i="3"/>
  <c r="D632" i="3"/>
  <c r="A633" i="3"/>
  <c r="B633" i="3"/>
  <c r="D633" i="3"/>
  <c r="A634" i="3"/>
  <c r="B634" i="3"/>
  <c r="D634" i="3"/>
  <c r="A635" i="3"/>
  <c r="B635" i="3"/>
  <c r="D635" i="3"/>
  <c r="A636" i="3"/>
  <c r="B636" i="3"/>
  <c r="D636" i="3"/>
  <c r="A637" i="3"/>
  <c r="B637" i="3"/>
  <c r="D637" i="3"/>
  <c r="A638" i="3"/>
  <c r="B638" i="3"/>
  <c r="D638" i="3"/>
  <c r="A639" i="3"/>
  <c r="B639" i="3"/>
  <c r="D639" i="3"/>
  <c r="A640" i="3"/>
  <c r="B640" i="3"/>
  <c r="D640" i="3"/>
  <c r="A641" i="3"/>
  <c r="B641" i="3"/>
  <c r="D641" i="3"/>
  <c r="A642" i="3"/>
  <c r="B642" i="3"/>
  <c r="D642" i="3"/>
  <c r="A643" i="3"/>
  <c r="B643" i="3"/>
  <c r="D643" i="3"/>
  <c r="A644" i="3"/>
  <c r="B644" i="3"/>
  <c r="D644" i="3"/>
  <c r="A645" i="3"/>
  <c r="B645" i="3"/>
  <c r="D645" i="3"/>
  <c r="A646" i="3"/>
  <c r="B646" i="3"/>
  <c r="D646" i="3"/>
  <c r="A647" i="3"/>
  <c r="B647" i="3"/>
  <c r="D647" i="3"/>
  <c r="A648" i="3"/>
  <c r="B648" i="3"/>
  <c r="D648" i="3"/>
  <c r="A649" i="3"/>
  <c r="B649" i="3"/>
  <c r="D649" i="3"/>
  <c r="A650" i="3"/>
  <c r="B650" i="3"/>
  <c r="D650" i="3"/>
  <c r="A651" i="3"/>
  <c r="B651" i="3"/>
  <c r="D651" i="3"/>
  <c r="A652" i="3"/>
  <c r="B652" i="3"/>
  <c r="D652" i="3"/>
  <c r="A653" i="3"/>
  <c r="B653" i="3"/>
  <c r="D653" i="3"/>
  <c r="A654" i="3"/>
  <c r="B654" i="3"/>
  <c r="D654" i="3"/>
  <c r="A655" i="3"/>
  <c r="B655" i="3"/>
  <c r="D655" i="3"/>
  <c r="A656" i="3"/>
  <c r="B656" i="3"/>
  <c r="D656" i="3"/>
  <c r="A657" i="3"/>
  <c r="B657" i="3"/>
  <c r="D657" i="3"/>
  <c r="A658" i="3"/>
  <c r="B658" i="3"/>
  <c r="D658" i="3"/>
  <c r="A659" i="3"/>
  <c r="B659" i="3"/>
  <c r="D659" i="3"/>
  <c r="A660" i="3"/>
  <c r="B660" i="3"/>
  <c r="D660" i="3"/>
  <c r="A661" i="3"/>
  <c r="B661" i="3"/>
  <c r="D661" i="3"/>
  <c r="A662" i="3"/>
  <c r="B662" i="3"/>
  <c r="D662" i="3"/>
  <c r="A663" i="3"/>
  <c r="B663" i="3"/>
  <c r="D663" i="3"/>
  <c r="A664" i="3"/>
  <c r="B664" i="3"/>
  <c r="D664" i="3"/>
  <c r="A665" i="3"/>
  <c r="B665" i="3"/>
  <c r="D665" i="3"/>
  <c r="A666" i="3"/>
  <c r="B666" i="3"/>
  <c r="D666" i="3"/>
  <c r="A667" i="3"/>
  <c r="B667" i="3"/>
  <c r="D667" i="3"/>
  <c r="A668" i="3"/>
  <c r="B668" i="3"/>
  <c r="D668" i="3"/>
  <c r="A669" i="3"/>
  <c r="B669" i="3"/>
  <c r="D669" i="3"/>
  <c r="A670" i="3"/>
  <c r="B670" i="3"/>
  <c r="D670" i="3"/>
  <c r="A671" i="3"/>
  <c r="B671" i="3"/>
  <c r="D671" i="3"/>
  <c r="A672" i="3"/>
  <c r="B672" i="3"/>
  <c r="D672" i="3"/>
  <c r="A673" i="3"/>
  <c r="B673" i="3"/>
  <c r="D673" i="3"/>
  <c r="A674" i="3"/>
  <c r="B674" i="3"/>
  <c r="D674" i="3"/>
  <c r="A675" i="3"/>
  <c r="B675" i="3"/>
  <c r="D675" i="3"/>
  <c r="A676" i="3"/>
  <c r="B676" i="3"/>
  <c r="D676" i="3"/>
  <c r="A677" i="3"/>
  <c r="B677" i="3"/>
  <c r="D677" i="3"/>
  <c r="A678" i="3"/>
  <c r="B678" i="3"/>
  <c r="D678" i="3"/>
  <c r="A679" i="3"/>
  <c r="B679" i="3"/>
  <c r="D679" i="3"/>
  <c r="A680" i="3"/>
  <c r="B680" i="3"/>
  <c r="D680" i="3"/>
  <c r="A681" i="3"/>
  <c r="B681" i="3"/>
  <c r="D681" i="3"/>
  <c r="A682" i="3"/>
  <c r="B682" i="3"/>
  <c r="D682" i="3"/>
  <c r="A683" i="3"/>
  <c r="B683" i="3"/>
  <c r="D683" i="3"/>
  <c r="A684" i="3"/>
  <c r="B684" i="3"/>
  <c r="D684" i="3"/>
  <c r="A685" i="3"/>
  <c r="B685" i="3"/>
  <c r="D685" i="3"/>
  <c r="A686" i="3"/>
  <c r="B686" i="3"/>
  <c r="D686" i="3"/>
  <c r="A687" i="3"/>
  <c r="B687" i="3"/>
  <c r="D687" i="3"/>
  <c r="A688" i="3"/>
  <c r="B688" i="3"/>
  <c r="D688" i="3"/>
  <c r="A689" i="3"/>
  <c r="B689" i="3"/>
  <c r="D689" i="3"/>
  <c r="A690" i="3"/>
  <c r="B690" i="3"/>
  <c r="D690" i="3"/>
  <c r="A691" i="3"/>
  <c r="B691" i="3"/>
  <c r="D691" i="3"/>
  <c r="A692" i="3"/>
  <c r="B692" i="3"/>
  <c r="D692" i="3"/>
  <c r="A693" i="3"/>
  <c r="B693" i="3"/>
  <c r="D693" i="3"/>
  <c r="A694" i="3"/>
  <c r="B694" i="3"/>
  <c r="D694" i="3"/>
  <c r="A695" i="3"/>
  <c r="B695" i="3"/>
  <c r="D695" i="3"/>
  <c r="A696" i="3"/>
  <c r="B696" i="3"/>
  <c r="D696" i="3"/>
  <c r="A697" i="3"/>
  <c r="B697" i="3"/>
  <c r="D697" i="3"/>
  <c r="A698" i="3"/>
  <c r="B698" i="3"/>
  <c r="D698" i="3"/>
  <c r="A699" i="3"/>
  <c r="B699" i="3"/>
  <c r="D699" i="3"/>
  <c r="A700" i="3"/>
  <c r="B700" i="3"/>
  <c r="D700" i="3"/>
  <c r="A701" i="3"/>
  <c r="B701" i="3"/>
  <c r="D701" i="3"/>
  <c r="A702" i="3"/>
  <c r="B702" i="3"/>
  <c r="D702" i="3"/>
  <c r="A703" i="3"/>
  <c r="B703" i="3"/>
  <c r="D703" i="3"/>
  <c r="A704" i="3"/>
  <c r="B704" i="3"/>
  <c r="D704" i="3"/>
  <c r="A705" i="3"/>
  <c r="B705" i="3"/>
  <c r="D705" i="3"/>
  <c r="A706" i="3"/>
  <c r="B706" i="3"/>
  <c r="D706" i="3"/>
  <c r="A707" i="3"/>
  <c r="B707" i="3"/>
  <c r="D707" i="3"/>
  <c r="A708" i="3"/>
  <c r="B708" i="3"/>
  <c r="D708" i="3"/>
  <c r="A709" i="3"/>
  <c r="B709" i="3"/>
  <c r="D709" i="3"/>
  <c r="A710" i="3"/>
  <c r="B710" i="3"/>
  <c r="D710" i="3"/>
  <c r="A711" i="3"/>
  <c r="B711" i="3"/>
  <c r="D711" i="3"/>
  <c r="A712" i="3"/>
  <c r="B712" i="3"/>
  <c r="D712" i="3"/>
  <c r="A713" i="3"/>
  <c r="B713" i="3"/>
  <c r="D713" i="3"/>
  <c r="A714" i="3"/>
  <c r="B714" i="3"/>
  <c r="D714" i="3"/>
  <c r="A715" i="3"/>
  <c r="B715" i="3"/>
  <c r="D715" i="3"/>
  <c r="A716" i="3"/>
  <c r="B716" i="3"/>
  <c r="D716" i="3"/>
  <c r="A717" i="3"/>
  <c r="B717" i="3"/>
  <c r="D717" i="3"/>
  <c r="A718" i="3"/>
  <c r="B718" i="3"/>
  <c r="D718" i="3"/>
  <c r="A719" i="3"/>
  <c r="B719" i="3"/>
  <c r="D719" i="3"/>
  <c r="A720" i="3"/>
  <c r="B720" i="3"/>
  <c r="D720" i="3"/>
  <c r="A721" i="3"/>
  <c r="B721" i="3"/>
  <c r="D721" i="3"/>
  <c r="A722" i="3"/>
  <c r="B722" i="3"/>
  <c r="D722" i="3"/>
  <c r="A723" i="3"/>
  <c r="B723" i="3"/>
  <c r="D723" i="3"/>
  <c r="A724" i="3"/>
  <c r="B724" i="3"/>
  <c r="D724" i="3"/>
  <c r="A725" i="3"/>
  <c r="B725" i="3"/>
  <c r="D725" i="3"/>
  <c r="A726" i="3"/>
  <c r="B726" i="3"/>
  <c r="D726" i="3"/>
  <c r="A727" i="3"/>
  <c r="B727" i="3"/>
  <c r="D727" i="3"/>
  <c r="A728" i="3"/>
  <c r="B728" i="3"/>
  <c r="D728" i="3"/>
  <c r="A729" i="3"/>
  <c r="B729" i="3"/>
  <c r="D729" i="3"/>
  <c r="A730" i="3"/>
  <c r="B730" i="3"/>
  <c r="D730" i="3"/>
  <c r="A731" i="3"/>
  <c r="B731" i="3"/>
  <c r="D731" i="3"/>
  <c r="A732" i="3"/>
  <c r="B732" i="3"/>
  <c r="D732" i="3"/>
  <c r="A733" i="3"/>
  <c r="B733" i="3"/>
  <c r="D733" i="3"/>
  <c r="A734" i="3"/>
  <c r="B734" i="3"/>
  <c r="D734" i="3"/>
  <c r="A735" i="3"/>
  <c r="B735" i="3"/>
  <c r="D735" i="3"/>
  <c r="A736" i="3"/>
  <c r="B736" i="3"/>
  <c r="D736" i="3"/>
  <c r="A737" i="3"/>
  <c r="B737" i="3"/>
  <c r="D737" i="3"/>
  <c r="A738" i="3"/>
  <c r="B738" i="3"/>
  <c r="D738" i="3"/>
  <c r="A739" i="3"/>
  <c r="B739" i="3"/>
  <c r="D739" i="3"/>
  <c r="A740" i="3"/>
  <c r="B740" i="3"/>
  <c r="D740" i="3"/>
  <c r="A741" i="3"/>
  <c r="B741" i="3"/>
  <c r="D741" i="3"/>
  <c r="A742" i="3"/>
  <c r="B742" i="3"/>
  <c r="D742" i="3"/>
  <c r="A743" i="3"/>
  <c r="B743" i="3"/>
  <c r="D743" i="3"/>
  <c r="A744" i="3"/>
  <c r="B744" i="3"/>
  <c r="D744" i="3"/>
  <c r="A745" i="3"/>
  <c r="B745" i="3"/>
  <c r="D745" i="3"/>
  <c r="A746" i="3"/>
  <c r="B746" i="3"/>
  <c r="D746" i="3"/>
  <c r="A747" i="3"/>
  <c r="B747" i="3"/>
  <c r="D747" i="3"/>
  <c r="A748" i="3"/>
  <c r="B748" i="3"/>
  <c r="D748" i="3"/>
  <c r="A749" i="3"/>
  <c r="B749" i="3"/>
  <c r="D749" i="3"/>
  <c r="A750" i="3"/>
  <c r="B750" i="3"/>
  <c r="D750" i="3"/>
  <c r="A751" i="3"/>
  <c r="B751" i="3"/>
  <c r="D751" i="3"/>
  <c r="A752" i="3"/>
  <c r="B752" i="3"/>
  <c r="D752" i="3"/>
  <c r="A753" i="3"/>
  <c r="B753" i="3"/>
  <c r="D753" i="3"/>
  <c r="A754" i="3"/>
  <c r="B754" i="3"/>
  <c r="D754" i="3"/>
  <c r="A755" i="3"/>
  <c r="B755" i="3"/>
  <c r="D755" i="3"/>
  <c r="A756" i="3"/>
  <c r="B756" i="3"/>
  <c r="D756" i="3"/>
  <c r="A757" i="3"/>
  <c r="B757" i="3"/>
  <c r="D757" i="3"/>
  <c r="A758" i="3"/>
  <c r="B758" i="3"/>
  <c r="D758" i="3"/>
  <c r="A759" i="3"/>
  <c r="B759" i="3"/>
  <c r="D759" i="3"/>
  <c r="A760" i="3"/>
  <c r="B760" i="3"/>
  <c r="D760" i="3"/>
  <c r="A761" i="3"/>
  <c r="B761" i="3"/>
  <c r="D761" i="3"/>
  <c r="A762" i="3"/>
  <c r="B762" i="3"/>
  <c r="D762" i="3"/>
  <c r="A763" i="3"/>
  <c r="B763" i="3"/>
  <c r="D763" i="3"/>
  <c r="A764" i="3"/>
  <c r="B764" i="3"/>
  <c r="D764" i="3"/>
  <c r="A765" i="3"/>
  <c r="B765" i="3"/>
  <c r="D765" i="3"/>
  <c r="A766" i="3"/>
  <c r="B766" i="3"/>
  <c r="D766" i="3"/>
  <c r="A767" i="3"/>
  <c r="B767" i="3"/>
  <c r="D767" i="3"/>
  <c r="A768" i="3"/>
  <c r="B768" i="3"/>
  <c r="D768" i="3"/>
  <c r="A769" i="3"/>
  <c r="B769" i="3"/>
  <c r="D769" i="3"/>
  <c r="A770" i="3"/>
  <c r="B770" i="3"/>
  <c r="D770" i="3"/>
  <c r="A771" i="3"/>
  <c r="B771" i="3"/>
  <c r="D771" i="3"/>
  <c r="A772" i="3"/>
  <c r="B772" i="3"/>
  <c r="D772" i="3"/>
  <c r="A773" i="3"/>
  <c r="B773" i="3"/>
  <c r="D773" i="3"/>
  <c r="A774" i="3"/>
  <c r="B774" i="3"/>
  <c r="D774" i="3"/>
  <c r="A775" i="3"/>
  <c r="B775" i="3"/>
  <c r="D775" i="3"/>
  <c r="A776" i="3"/>
  <c r="B776" i="3"/>
  <c r="D776" i="3"/>
  <c r="A777" i="3"/>
  <c r="B777" i="3"/>
  <c r="D777" i="3"/>
  <c r="A778" i="3"/>
  <c r="B778" i="3"/>
  <c r="D778" i="3"/>
  <c r="A779" i="3"/>
  <c r="B779" i="3"/>
  <c r="D779" i="3"/>
  <c r="A780" i="3"/>
  <c r="B780" i="3"/>
  <c r="D780" i="3"/>
  <c r="A781" i="3"/>
  <c r="B781" i="3"/>
  <c r="D781" i="3"/>
  <c r="A782" i="3"/>
  <c r="B782" i="3"/>
  <c r="D782" i="3"/>
  <c r="A783" i="3"/>
  <c r="B783" i="3"/>
  <c r="D783" i="3"/>
  <c r="A784" i="3"/>
  <c r="B784" i="3"/>
  <c r="D784" i="3"/>
  <c r="A785" i="3"/>
  <c r="B785" i="3"/>
  <c r="D785" i="3"/>
  <c r="A786" i="3"/>
  <c r="B786" i="3"/>
  <c r="D786" i="3"/>
  <c r="A787" i="3"/>
  <c r="B787" i="3"/>
  <c r="D787" i="3"/>
  <c r="A788" i="3"/>
  <c r="B788" i="3"/>
  <c r="D788" i="3"/>
  <c r="A789" i="3"/>
  <c r="B789" i="3"/>
  <c r="D789" i="3"/>
  <c r="A790" i="3"/>
  <c r="B790" i="3"/>
  <c r="D790" i="3"/>
  <c r="A791" i="3"/>
  <c r="B791" i="3"/>
  <c r="D791" i="3"/>
  <c r="A792" i="3"/>
  <c r="B792" i="3"/>
  <c r="D792" i="3"/>
  <c r="A793" i="3"/>
  <c r="B793" i="3"/>
  <c r="D793" i="3"/>
  <c r="A794" i="3"/>
  <c r="B794" i="3"/>
  <c r="D794" i="3"/>
  <c r="A795" i="3"/>
  <c r="B795" i="3"/>
  <c r="D795" i="3"/>
  <c r="A796" i="3"/>
  <c r="B796" i="3"/>
  <c r="D796" i="3"/>
  <c r="A797" i="3"/>
  <c r="B797" i="3"/>
  <c r="D797" i="3"/>
  <c r="A798" i="3"/>
  <c r="B798" i="3"/>
  <c r="D798" i="3"/>
  <c r="A799" i="3"/>
  <c r="B799" i="3"/>
  <c r="D799" i="3"/>
  <c r="A800" i="3"/>
  <c r="B800" i="3"/>
  <c r="D800" i="3"/>
  <c r="A801" i="3"/>
  <c r="B801" i="3"/>
  <c r="D801" i="3"/>
  <c r="A802" i="3"/>
  <c r="B802" i="3"/>
  <c r="D802" i="3"/>
  <c r="A803" i="3"/>
  <c r="B803" i="3"/>
  <c r="D803" i="3"/>
  <c r="A804" i="3"/>
  <c r="B804" i="3"/>
  <c r="D804" i="3"/>
  <c r="A805" i="3"/>
  <c r="B805" i="3"/>
  <c r="D805" i="3"/>
  <c r="A806" i="3"/>
  <c r="B806" i="3"/>
  <c r="D806" i="3"/>
  <c r="A807" i="3"/>
  <c r="B807" i="3"/>
  <c r="D807" i="3"/>
  <c r="A808" i="3"/>
  <c r="B808" i="3"/>
  <c r="D808" i="3"/>
  <c r="A809" i="3"/>
  <c r="B809" i="3"/>
  <c r="D809" i="3"/>
  <c r="A810" i="3"/>
  <c r="B810" i="3"/>
  <c r="D810" i="3"/>
  <c r="A811" i="3"/>
  <c r="B811" i="3"/>
  <c r="D811" i="3"/>
  <c r="A812" i="3"/>
  <c r="B812" i="3"/>
  <c r="D812" i="3"/>
  <c r="A813" i="3"/>
  <c r="B813" i="3"/>
  <c r="D813" i="3"/>
  <c r="A814" i="3"/>
  <c r="B814" i="3"/>
  <c r="D814" i="3"/>
  <c r="A815" i="3"/>
  <c r="B815" i="3"/>
  <c r="D815" i="3"/>
  <c r="A816" i="3"/>
  <c r="B816" i="3"/>
  <c r="D816" i="3"/>
  <c r="A817" i="3"/>
  <c r="B817" i="3"/>
  <c r="D817" i="3"/>
  <c r="A818" i="3"/>
  <c r="B818" i="3"/>
  <c r="D818" i="3"/>
  <c r="A819" i="3"/>
  <c r="B819" i="3"/>
  <c r="D819" i="3"/>
  <c r="A820" i="3"/>
  <c r="B820" i="3"/>
  <c r="D820" i="3"/>
  <c r="A821" i="3"/>
  <c r="B821" i="3"/>
  <c r="D821" i="3"/>
  <c r="A822" i="3"/>
  <c r="B822" i="3"/>
  <c r="D822" i="3"/>
  <c r="A823" i="3"/>
  <c r="B823" i="3"/>
  <c r="D823" i="3"/>
  <c r="A824" i="3"/>
  <c r="B824" i="3"/>
  <c r="D824" i="3"/>
  <c r="A825" i="3"/>
  <c r="B825" i="3"/>
  <c r="D825" i="3"/>
  <c r="A826" i="3"/>
  <c r="B826" i="3"/>
  <c r="D826" i="3"/>
  <c r="A827" i="3"/>
  <c r="B827" i="3"/>
  <c r="D827" i="3"/>
  <c r="A828" i="3"/>
  <c r="B828" i="3"/>
  <c r="D828" i="3"/>
  <c r="A829" i="3"/>
  <c r="B829" i="3"/>
  <c r="D829" i="3"/>
  <c r="A830" i="3"/>
  <c r="B830" i="3"/>
  <c r="D830" i="3"/>
  <c r="A831" i="3"/>
  <c r="B831" i="3"/>
  <c r="D831" i="3"/>
  <c r="A832" i="3"/>
  <c r="B832" i="3"/>
  <c r="D832" i="3"/>
  <c r="A833" i="3"/>
  <c r="B833" i="3"/>
  <c r="D833" i="3"/>
  <c r="A834" i="3"/>
  <c r="B834" i="3"/>
  <c r="D834" i="3"/>
  <c r="A835" i="3"/>
  <c r="B835" i="3"/>
  <c r="D835" i="3"/>
  <c r="A836" i="3"/>
  <c r="B836" i="3"/>
  <c r="D836" i="3"/>
  <c r="A837" i="3"/>
  <c r="B837" i="3"/>
  <c r="D837" i="3"/>
  <c r="A838" i="3"/>
  <c r="B838" i="3"/>
  <c r="D838" i="3"/>
  <c r="A839" i="3"/>
  <c r="B839" i="3"/>
  <c r="D839" i="3"/>
  <c r="A840" i="3"/>
  <c r="B840" i="3"/>
  <c r="D840" i="3"/>
  <c r="A841" i="3"/>
  <c r="B841" i="3"/>
  <c r="D841" i="3"/>
  <c r="A842" i="3"/>
  <c r="B842" i="3"/>
  <c r="D842" i="3"/>
  <c r="A843" i="3"/>
  <c r="B843" i="3"/>
  <c r="D843" i="3"/>
  <c r="A844" i="3"/>
  <c r="B844" i="3"/>
  <c r="D844" i="3"/>
  <c r="A845" i="3"/>
  <c r="B845" i="3"/>
  <c r="D845" i="3"/>
  <c r="A846" i="3"/>
  <c r="B846" i="3"/>
  <c r="D846" i="3"/>
  <c r="A847" i="3"/>
  <c r="B847" i="3"/>
  <c r="D847" i="3"/>
  <c r="A848" i="3"/>
  <c r="B848" i="3"/>
  <c r="D848" i="3"/>
  <c r="A849" i="3"/>
  <c r="B849" i="3"/>
  <c r="D849" i="3"/>
  <c r="A850" i="3"/>
  <c r="B850" i="3"/>
  <c r="D850" i="3"/>
  <c r="A851" i="3"/>
  <c r="B851" i="3"/>
  <c r="D851" i="3"/>
  <c r="A852" i="3"/>
  <c r="B852" i="3"/>
  <c r="D852" i="3"/>
  <c r="A853" i="3"/>
  <c r="B853" i="3"/>
  <c r="D853" i="3"/>
  <c r="A854" i="3"/>
  <c r="B854" i="3"/>
  <c r="D854" i="3"/>
  <c r="A855" i="3"/>
  <c r="B855" i="3"/>
  <c r="D855" i="3"/>
  <c r="A856" i="3"/>
  <c r="B856" i="3"/>
  <c r="D856" i="3"/>
  <c r="A857" i="3"/>
  <c r="B857" i="3"/>
  <c r="D857" i="3"/>
  <c r="A858" i="3"/>
  <c r="B858" i="3"/>
  <c r="D858" i="3"/>
  <c r="A859" i="3"/>
  <c r="B859" i="3"/>
  <c r="D859" i="3"/>
  <c r="A860" i="3"/>
  <c r="B860" i="3"/>
  <c r="D860" i="3"/>
  <c r="A861" i="3"/>
  <c r="B861" i="3"/>
  <c r="D861" i="3"/>
  <c r="A862" i="3"/>
  <c r="B862" i="3"/>
  <c r="D862" i="3"/>
  <c r="A863" i="3"/>
  <c r="B863" i="3"/>
  <c r="D863" i="3"/>
  <c r="A864" i="3"/>
  <c r="B864" i="3"/>
  <c r="D864" i="3"/>
  <c r="A865" i="3"/>
  <c r="B865" i="3"/>
  <c r="D865" i="3"/>
  <c r="A866" i="3"/>
  <c r="B866" i="3"/>
  <c r="D866" i="3"/>
  <c r="A867" i="3"/>
  <c r="B867" i="3"/>
  <c r="D867" i="3"/>
  <c r="A868" i="3"/>
  <c r="B868" i="3"/>
  <c r="D868" i="3"/>
  <c r="A869" i="3"/>
  <c r="B869" i="3"/>
  <c r="D869" i="3"/>
  <c r="A870" i="3"/>
  <c r="B870" i="3"/>
  <c r="D870" i="3"/>
  <c r="A871" i="3"/>
  <c r="B871" i="3"/>
  <c r="D871" i="3"/>
  <c r="A872" i="3"/>
  <c r="B872" i="3"/>
  <c r="D872" i="3"/>
  <c r="A873" i="3"/>
  <c r="B873" i="3"/>
  <c r="D873" i="3"/>
  <c r="A874" i="3"/>
  <c r="B874" i="3"/>
  <c r="D874" i="3"/>
  <c r="A875" i="3"/>
  <c r="B875" i="3"/>
  <c r="D875" i="3"/>
  <c r="A876" i="3"/>
  <c r="B876" i="3"/>
  <c r="D876" i="3"/>
  <c r="A877" i="3"/>
  <c r="B877" i="3"/>
  <c r="D877" i="3"/>
  <c r="A878" i="3"/>
  <c r="B878" i="3"/>
  <c r="D878" i="3"/>
  <c r="A879" i="3"/>
  <c r="B879" i="3"/>
  <c r="D879" i="3"/>
  <c r="A880" i="3"/>
  <c r="B880" i="3"/>
  <c r="D880" i="3"/>
  <c r="A881" i="3"/>
  <c r="B881" i="3"/>
  <c r="D881" i="3"/>
  <c r="A882" i="3"/>
  <c r="B882" i="3"/>
  <c r="D882" i="3"/>
  <c r="A883" i="3"/>
  <c r="B883" i="3"/>
  <c r="D883" i="3"/>
  <c r="A884" i="3"/>
  <c r="B884" i="3"/>
  <c r="D884" i="3"/>
  <c r="A885" i="3"/>
  <c r="B885" i="3"/>
  <c r="D885" i="3"/>
  <c r="A886" i="3"/>
  <c r="B886" i="3"/>
  <c r="D886" i="3"/>
  <c r="A887" i="3"/>
  <c r="B887" i="3"/>
  <c r="D887" i="3"/>
  <c r="A888" i="3"/>
  <c r="B888" i="3"/>
  <c r="D888" i="3"/>
  <c r="A889" i="3"/>
  <c r="B889" i="3"/>
  <c r="D889" i="3"/>
  <c r="A890" i="3"/>
  <c r="B890" i="3"/>
  <c r="D890" i="3"/>
  <c r="A891" i="3"/>
  <c r="B891" i="3"/>
  <c r="D891" i="3"/>
  <c r="A892" i="3"/>
  <c r="B892" i="3"/>
  <c r="D892" i="3"/>
  <c r="A893" i="3"/>
  <c r="B893" i="3"/>
  <c r="D893" i="3"/>
  <c r="A894" i="3"/>
  <c r="B894" i="3"/>
  <c r="D894" i="3"/>
  <c r="A895" i="3"/>
  <c r="B895" i="3"/>
  <c r="D895" i="3"/>
  <c r="A896" i="3"/>
  <c r="B896" i="3"/>
  <c r="D896" i="3"/>
  <c r="A897" i="3"/>
  <c r="B897" i="3"/>
  <c r="D897" i="3"/>
  <c r="A898" i="3"/>
  <c r="B898" i="3"/>
  <c r="D898" i="3"/>
  <c r="A899" i="3"/>
  <c r="B899" i="3"/>
  <c r="D899" i="3"/>
  <c r="A900" i="3"/>
  <c r="B900" i="3"/>
  <c r="D900" i="3"/>
  <c r="A901" i="3"/>
  <c r="B901" i="3"/>
  <c r="D901" i="3"/>
  <c r="A902" i="3"/>
  <c r="B902" i="3"/>
  <c r="D902" i="3"/>
  <c r="A903" i="3"/>
  <c r="B903" i="3"/>
  <c r="D903" i="3"/>
  <c r="A904" i="3"/>
  <c r="B904" i="3"/>
  <c r="D904" i="3"/>
  <c r="A905" i="3"/>
  <c r="B905" i="3"/>
  <c r="D905" i="3"/>
  <c r="A906" i="3"/>
  <c r="B906" i="3"/>
  <c r="D906" i="3"/>
  <c r="A907" i="3"/>
  <c r="B907" i="3"/>
  <c r="D907" i="3"/>
  <c r="A908" i="3"/>
  <c r="B908" i="3"/>
  <c r="D908" i="3"/>
  <c r="A909" i="3"/>
  <c r="B909" i="3"/>
  <c r="D909" i="3"/>
  <c r="A910" i="3"/>
  <c r="B910" i="3"/>
  <c r="D910" i="3"/>
  <c r="A911" i="3"/>
  <c r="B911" i="3"/>
  <c r="D911" i="3"/>
  <c r="A912" i="3"/>
  <c r="B912" i="3"/>
  <c r="D912" i="3"/>
  <c r="A913" i="3"/>
  <c r="B913" i="3"/>
  <c r="D913" i="3"/>
  <c r="A914" i="3"/>
  <c r="B914" i="3"/>
  <c r="D914" i="3"/>
  <c r="A915" i="3"/>
  <c r="B915" i="3"/>
  <c r="D915" i="3"/>
  <c r="A916" i="3"/>
  <c r="B916" i="3"/>
  <c r="D916" i="3"/>
  <c r="A917" i="3"/>
  <c r="B917" i="3"/>
  <c r="D917" i="3"/>
  <c r="A918" i="3"/>
  <c r="B918" i="3"/>
  <c r="D918" i="3"/>
  <c r="A919" i="3"/>
  <c r="B919" i="3"/>
  <c r="D919" i="3"/>
  <c r="A920" i="3"/>
  <c r="B920" i="3"/>
  <c r="D920" i="3"/>
  <c r="A921" i="3"/>
  <c r="B921" i="3"/>
  <c r="D921" i="3"/>
  <c r="A922" i="3"/>
  <c r="B922" i="3"/>
  <c r="D922" i="3"/>
  <c r="A923" i="3"/>
  <c r="B923" i="3"/>
  <c r="D923" i="3"/>
  <c r="A924" i="3"/>
  <c r="B924" i="3"/>
  <c r="D924" i="3"/>
  <c r="A925" i="3"/>
  <c r="B925" i="3"/>
  <c r="D925" i="3"/>
  <c r="A926" i="3"/>
  <c r="B926" i="3"/>
  <c r="D926" i="3"/>
  <c r="A927" i="3"/>
  <c r="B927" i="3"/>
  <c r="D927" i="3"/>
  <c r="A928" i="3"/>
  <c r="B928" i="3"/>
  <c r="D928" i="3"/>
  <c r="A929" i="3"/>
  <c r="B929" i="3"/>
  <c r="D929" i="3"/>
  <c r="A930" i="3"/>
  <c r="B930" i="3"/>
  <c r="D930" i="3"/>
  <c r="A931" i="3"/>
  <c r="B931" i="3"/>
  <c r="D931" i="3"/>
  <c r="A932" i="3"/>
  <c r="B932" i="3"/>
  <c r="D932" i="3"/>
  <c r="A933" i="3"/>
  <c r="B933" i="3"/>
  <c r="D933" i="3"/>
  <c r="A934" i="3"/>
  <c r="B934" i="3"/>
  <c r="D934" i="3"/>
  <c r="A935" i="3"/>
  <c r="B935" i="3"/>
  <c r="D935" i="3"/>
  <c r="A936" i="3"/>
  <c r="B936" i="3"/>
  <c r="D936" i="3"/>
  <c r="A937" i="3"/>
  <c r="B937" i="3"/>
  <c r="D937" i="3"/>
  <c r="A938" i="3"/>
  <c r="B938" i="3"/>
  <c r="D938" i="3"/>
  <c r="A939" i="3"/>
  <c r="B939" i="3"/>
  <c r="D939" i="3"/>
  <c r="A940" i="3"/>
  <c r="B940" i="3"/>
  <c r="D940" i="3"/>
  <c r="A941" i="3"/>
  <c r="B941" i="3"/>
  <c r="D941" i="3"/>
  <c r="A942" i="3"/>
  <c r="B942" i="3"/>
  <c r="D942" i="3"/>
  <c r="A943" i="3"/>
  <c r="B943" i="3"/>
  <c r="D943" i="3"/>
  <c r="A944" i="3"/>
  <c r="B944" i="3"/>
  <c r="D944" i="3"/>
  <c r="A945" i="3"/>
  <c r="B945" i="3"/>
  <c r="D945" i="3"/>
  <c r="A946" i="3"/>
  <c r="B946" i="3"/>
  <c r="D946" i="3"/>
  <c r="A947" i="3"/>
  <c r="B947" i="3"/>
  <c r="D947" i="3"/>
  <c r="A948" i="3"/>
  <c r="B948" i="3"/>
  <c r="D948" i="3"/>
  <c r="A949" i="3"/>
  <c r="B949" i="3"/>
  <c r="D949" i="3"/>
  <c r="A950" i="3"/>
  <c r="B950" i="3"/>
  <c r="D950" i="3"/>
  <c r="A951" i="3"/>
  <c r="B951" i="3"/>
  <c r="D951" i="3"/>
  <c r="A952" i="3"/>
  <c r="B952" i="3"/>
  <c r="D952" i="3"/>
  <c r="A953" i="3"/>
  <c r="B953" i="3"/>
  <c r="D953" i="3"/>
  <c r="A954" i="3"/>
  <c r="B954" i="3"/>
  <c r="D954" i="3"/>
  <c r="A955" i="3"/>
  <c r="B955" i="3"/>
  <c r="D955" i="3"/>
  <c r="A956" i="3"/>
  <c r="B956" i="3"/>
  <c r="D956" i="3"/>
  <c r="A957" i="3"/>
  <c r="B957" i="3"/>
  <c r="D957" i="3"/>
  <c r="A958" i="3"/>
  <c r="B958" i="3"/>
  <c r="D958" i="3"/>
  <c r="A959" i="3"/>
  <c r="B959" i="3"/>
  <c r="D959" i="3"/>
  <c r="A960" i="3"/>
  <c r="B960" i="3"/>
  <c r="D960" i="3"/>
  <c r="A961" i="3"/>
  <c r="B961" i="3"/>
  <c r="D961" i="3"/>
  <c r="A962" i="3"/>
  <c r="B962" i="3"/>
  <c r="D962" i="3"/>
  <c r="A963" i="3"/>
  <c r="B963" i="3"/>
  <c r="D963" i="3"/>
  <c r="A964" i="3"/>
  <c r="B964" i="3"/>
  <c r="D964" i="3"/>
  <c r="A965" i="3"/>
  <c r="B965" i="3"/>
  <c r="D965" i="3"/>
  <c r="A966" i="3"/>
  <c r="B966" i="3"/>
  <c r="D966" i="3"/>
  <c r="A967" i="3"/>
  <c r="B967" i="3"/>
  <c r="D967" i="3"/>
  <c r="A968" i="3"/>
  <c r="B968" i="3"/>
  <c r="D968" i="3"/>
  <c r="A969" i="3"/>
  <c r="B969" i="3"/>
  <c r="D969" i="3"/>
  <c r="A970" i="3"/>
  <c r="B970" i="3"/>
  <c r="D970" i="3"/>
  <c r="A971" i="3"/>
  <c r="B971" i="3"/>
  <c r="D971" i="3"/>
  <c r="A972" i="3"/>
  <c r="B972" i="3"/>
  <c r="D972" i="3"/>
  <c r="A973" i="3"/>
  <c r="B973" i="3"/>
  <c r="D973" i="3"/>
  <c r="A974" i="3"/>
  <c r="B974" i="3"/>
  <c r="D974" i="3"/>
  <c r="A975" i="3"/>
  <c r="B975" i="3"/>
  <c r="D975" i="3"/>
  <c r="A976" i="3"/>
  <c r="B976" i="3"/>
  <c r="D976" i="3"/>
  <c r="A977" i="3"/>
  <c r="B977" i="3"/>
  <c r="D977" i="3"/>
  <c r="A978" i="3"/>
  <c r="B978" i="3"/>
  <c r="D978" i="3"/>
  <c r="A979" i="3"/>
  <c r="B979" i="3"/>
  <c r="D979" i="3"/>
  <c r="A980" i="3"/>
  <c r="B980" i="3"/>
  <c r="D980" i="3"/>
  <c r="A981" i="3"/>
  <c r="B981" i="3"/>
  <c r="D981" i="3"/>
  <c r="A982" i="3"/>
  <c r="B982" i="3"/>
  <c r="D982" i="3"/>
  <c r="A983" i="3"/>
  <c r="B983" i="3"/>
  <c r="D983" i="3"/>
  <c r="A984" i="3"/>
  <c r="B984" i="3"/>
  <c r="D984" i="3"/>
  <c r="A985" i="3"/>
  <c r="B985" i="3"/>
  <c r="D985" i="3"/>
  <c r="A986" i="3"/>
  <c r="B986" i="3"/>
  <c r="D986" i="3"/>
  <c r="A987" i="3"/>
  <c r="B987" i="3"/>
  <c r="D987" i="3"/>
  <c r="A988" i="3"/>
  <c r="B988" i="3"/>
  <c r="D988" i="3"/>
  <c r="A989" i="3"/>
  <c r="B989" i="3"/>
  <c r="D989" i="3"/>
  <c r="A990" i="3"/>
  <c r="B990" i="3"/>
  <c r="D990" i="3"/>
  <c r="A991" i="3"/>
  <c r="B991" i="3"/>
  <c r="D991" i="3"/>
  <c r="A992" i="3"/>
  <c r="B992" i="3"/>
  <c r="D992" i="3"/>
  <c r="A993" i="3"/>
  <c r="B993" i="3"/>
  <c r="D993" i="3"/>
  <c r="A994" i="3"/>
  <c r="B994" i="3"/>
  <c r="D994" i="3"/>
  <c r="A995" i="3"/>
  <c r="B995" i="3"/>
  <c r="D995" i="3"/>
  <c r="A996" i="3"/>
  <c r="B996" i="3"/>
  <c r="D996" i="3"/>
  <c r="A997" i="3"/>
  <c r="B997" i="3"/>
  <c r="D997" i="3"/>
  <c r="A998" i="3"/>
  <c r="B998" i="3"/>
  <c r="D998" i="3"/>
  <c r="A999" i="3"/>
  <c r="B999" i="3"/>
  <c r="D999" i="3"/>
  <c r="A1000" i="3"/>
  <c r="B1000" i="3"/>
  <c r="D1000" i="3"/>
  <c r="A1001" i="3"/>
  <c r="B1001" i="3"/>
  <c r="D1001" i="3"/>
  <c r="A1002" i="3"/>
  <c r="B1002" i="3"/>
  <c r="D1002" i="3"/>
  <c r="A1003" i="3"/>
  <c r="B1003" i="3"/>
  <c r="D1003" i="3"/>
  <c r="A1004" i="3"/>
  <c r="B1004" i="3"/>
  <c r="D1004" i="3"/>
  <c r="A1005" i="3"/>
  <c r="B1005" i="3"/>
  <c r="D1005" i="3"/>
  <c r="A1006" i="3"/>
  <c r="B1006" i="3"/>
  <c r="D1006" i="3"/>
  <c r="A1007" i="3"/>
  <c r="B1007" i="3"/>
  <c r="D1007" i="3"/>
  <c r="A1008" i="3"/>
  <c r="B1008" i="3"/>
  <c r="D1008" i="3"/>
  <c r="A1009" i="3"/>
  <c r="B1009" i="3"/>
  <c r="D1009" i="3"/>
  <c r="A1010" i="3"/>
  <c r="B1010" i="3"/>
  <c r="D1010" i="3"/>
  <c r="A1011" i="3"/>
  <c r="B1011" i="3"/>
  <c r="D1011" i="3"/>
  <c r="A1012" i="3"/>
  <c r="B1012" i="3"/>
  <c r="D1012" i="3"/>
  <c r="A1013" i="3"/>
  <c r="B1013" i="3"/>
  <c r="D1013" i="3"/>
  <c r="A1014" i="3"/>
  <c r="B1014" i="3"/>
  <c r="D1014" i="3"/>
  <c r="A1015" i="3"/>
  <c r="B1015" i="3"/>
  <c r="D1015" i="3"/>
  <c r="A1016" i="3"/>
  <c r="B1016" i="3"/>
  <c r="D1016" i="3"/>
  <c r="A1017" i="3"/>
  <c r="B1017" i="3"/>
  <c r="D1017" i="3"/>
  <c r="A1018" i="3"/>
  <c r="B1018" i="3"/>
  <c r="D1018" i="3"/>
  <c r="A1019" i="3"/>
  <c r="B1019" i="3"/>
  <c r="D1019" i="3"/>
  <c r="A1020" i="3"/>
  <c r="B1020" i="3"/>
  <c r="D1020" i="3"/>
  <c r="A1021" i="3"/>
  <c r="B1021" i="3"/>
  <c r="D1021" i="3"/>
  <c r="A1022" i="3"/>
  <c r="B1022" i="3"/>
  <c r="D1022" i="3"/>
  <c r="A1023" i="3"/>
  <c r="B1023" i="3"/>
  <c r="D1023" i="3"/>
  <c r="A1024" i="3"/>
  <c r="B1024" i="3"/>
  <c r="D1024" i="3"/>
  <c r="A1025" i="3"/>
  <c r="B1025" i="3"/>
  <c r="D1025" i="3"/>
  <c r="A1026" i="3"/>
  <c r="B1026" i="3"/>
  <c r="D1026" i="3"/>
  <c r="A1027" i="3"/>
  <c r="B1027" i="3"/>
  <c r="D1027" i="3"/>
  <c r="A1028" i="3"/>
  <c r="B1028" i="3"/>
  <c r="D1028" i="3"/>
  <c r="A1029" i="3"/>
  <c r="B1029" i="3"/>
  <c r="D1029" i="3"/>
  <c r="A1030" i="3"/>
  <c r="B1030" i="3"/>
  <c r="D1030" i="3"/>
  <c r="A1031" i="3"/>
  <c r="B1031" i="3"/>
  <c r="D1031" i="3"/>
  <c r="A1032" i="3"/>
  <c r="B1032" i="3"/>
  <c r="D1032" i="3"/>
  <c r="A1033" i="3"/>
  <c r="B1033" i="3"/>
  <c r="D1033" i="3"/>
  <c r="A1034" i="3"/>
  <c r="B1034" i="3"/>
  <c r="D1034" i="3"/>
  <c r="A1035" i="3"/>
  <c r="B1035" i="3"/>
  <c r="D1035" i="3"/>
  <c r="A1036" i="3"/>
  <c r="B1036" i="3"/>
  <c r="D1036" i="3"/>
  <c r="A1037" i="3"/>
  <c r="B1037" i="3"/>
  <c r="D1037" i="3"/>
  <c r="A1038" i="3"/>
  <c r="B1038" i="3"/>
  <c r="D1038" i="3"/>
  <c r="A1039" i="3"/>
  <c r="B1039" i="3"/>
  <c r="D1039" i="3"/>
  <c r="A1040" i="3"/>
  <c r="B1040" i="3"/>
  <c r="D1040" i="3"/>
  <c r="A1041" i="3"/>
  <c r="B1041" i="3"/>
  <c r="D1041" i="3"/>
  <c r="A1042" i="3"/>
  <c r="B1042" i="3"/>
  <c r="D1042" i="3"/>
  <c r="A1043" i="3"/>
  <c r="B1043" i="3"/>
  <c r="D1043" i="3"/>
  <c r="A1044" i="3"/>
  <c r="B1044" i="3"/>
  <c r="D1044" i="3"/>
  <c r="A1045" i="3"/>
  <c r="B1045" i="3"/>
  <c r="D1045" i="3"/>
  <c r="A1046" i="3"/>
  <c r="B1046" i="3"/>
  <c r="D1046" i="3"/>
  <c r="A1047" i="3"/>
  <c r="B1047" i="3"/>
  <c r="D1047" i="3"/>
  <c r="A1048" i="3"/>
  <c r="B1048" i="3"/>
  <c r="D1048" i="3"/>
  <c r="A1049" i="3"/>
  <c r="B1049" i="3"/>
  <c r="D1049" i="3"/>
  <c r="A1050" i="3"/>
  <c r="B1050" i="3"/>
  <c r="D1050" i="3"/>
  <c r="A1051" i="3"/>
  <c r="B1051" i="3"/>
  <c r="D1051" i="3"/>
  <c r="A1052" i="3"/>
  <c r="B1052" i="3"/>
  <c r="D1052" i="3"/>
  <c r="A1053" i="3"/>
  <c r="B1053" i="3"/>
  <c r="D1053" i="3"/>
  <c r="A1054" i="3"/>
  <c r="B1054" i="3"/>
  <c r="D1054" i="3"/>
  <c r="A1055" i="3"/>
  <c r="B1055" i="3"/>
  <c r="D1055" i="3"/>
  <c r="A1056" i="3"/>
  <c r="B1056" i="3"/>
  <c r="D1056" i="3"/>
  <c r="A1057" i="3"/>
  <c r="B1057" i="3"/>
  <c r="D1057" i="3"/>
  <c r="A1058" i="3"/>
  <c r="B1058" i="3"/>
  <c r="D1058" i="3"/>
  <c r="A1059" i="3"/>
  <c r="B1059" i="3"/>
  <c r="D1059" i="3"/>
  <c r="A1060" i="3"/>
  <c r="B1060" i="3"/>
  <c r="D1060" i="3"/>
  <c r="A1061" i="3"/>
  <c r="B1061" i="3"/>
  <c r="D1061" i="3"/>
  <c r="A1062" i="3"/>
  <c r="B1062" i="3"/>
  <c r="D1062" i="3"/>
  <c r="A1063" i="3"/>
  <c r="B1063" i="3"/>
  <c r="D1063" i="3"/>
  <c r="A1064" i="3"/>
  <c r="B1064" i="3"/>
  <c r="D1064" i="3"/>
  <c r="A1065" i="3"/>
  <c r="B1065" i="3"/>
  <c r="D1065" i="3"/>
  <c r="A1066" i="3"/>
  <c r="B1066" i="3"/>
  <c r="D1066" i="3"/>
  <c r="A1067" i="3"/>
  <c r="B1067" i="3"/>
  <c r="D1067" i="3"/>
  <c r="A1068" i="3"/>
  <c r="B1068" i="3"/>
  <c r="D1068" i="3"/>
  <c r="A1069" i="3"/>
  <c r="B1069" i="3"/>
  <c r="D1069" i="3"/>
  <c r="A1070" i="3"/>
  <c r="B1070" i="3"/>
  <c r="D1070" i="3"/>
  <c r="A1071" i="3"/>
  <c r="B1071" i="3"/>
  <c r="D1071" i="3"/>
  <c r="A1072" i="3"/>
  <c r="B1072" i="3"/>
  <c r="D1072" i="3"/>
  <c r="A1073" i="3"/>
  <c r="B1073" i="3"/>
  <c r="D1073" i="3"/>
  <c r="A1074" i="3"/>
  <c r="B1074" i="3"/>
  <c r="D1074" i="3"/>
  <c r="A1075" i="3"/>
  <c r="B1075" i="3"/>
  <c r="D1075" i="3"/>
  <c r="A1076" i="3"/>
  <c r="B1076" i="3"/>
  <c r="D1076" i="3"/>
  <c r="A1077" i="3"/>
  <c r="B1077" i="3"/>
  <c r="D1077" i="3"/>
  <c r="A1078" i="3"/>
  <c r="B1078" i="3"/>
  <c r="D1078" i="3"/>
  <c r="A1079" i="3"/>
  <c r="B1079" i="3"/>
  <c r="D1079" i="3"/>
  <c r="A1080" i="3"/>
  <c r="B1080" i="3"/>
  <c r="D1080" i="3"/>
  <c r="A1081" i="3"/>
  <c r="B1081" i="3"/>
  <c r="D1081" i="3"/>
  <c r="A1082" i="3"/>
  <c r="B1082" i="3"/>
  <c r="D1082" i="3"/>
  <c r="A1083" i="3"/>
  <c r="B1083" i="3"/>
  <c r="D1083" i="3"/>
  <c r="A1084" i="3"/>
  <c r="B1084" i="3"/>
  <c r="D1084" i="3"/>
  <c r="A1085" i="3"/>
  <c r="B1085" i="3"/>
  <c r="D1085" i="3"/>
  <c r="A1086" i="3"/>
  <c r="B1086" i="3"/>
  <c r="D1086" i="3"/>
  <c r="A1087" i="3"/>
  <c r="B1087" i="3"/>
  <c r="D1087" i="3"/>
  <c r="A1088" i="3"/>
  <c r="B1088" i="3"/>
  <c r="D1088" i="3"/>
  <c r="A1089" i="3"/>
  <c r="B1089" i="3"/>
  <c r="D1089" i="3"/>
  <c r="A1090" i="3"/>
  <c r="B1090" i="3"/>
  <c r="D1090" i="3"/>
  <c r="A1091" i="3"/>
  <c r="B1091" i="3"/>
  <c r="D1091" i="3"/>
  <c r="A1092" i="3"/>
  <c r="B1092" i="3"/>
  <c r="D1092" i="3"/>
  <c r="A1093" i="3"/>
  <c r="B1093" i="3"/>
  <c r="D1093" i="3"/>
  <c r="A1094" i="3"/>
  <c r="B1094" i="3"/>
  <c r="D1094" i="3"/>
  <c r="A1095" i="3"/>
  <c r="B1095" i="3"/>
  <c r="D1095" i="3"/>
  <c r="A1096" i="3"/>
  <c r="B1096" i="3"/>
  <c r="D1096" i="3"/>
  <c r="A1097" i="3"/>
  <c r="B1097" i="3"/>
  <c r="D1097" i="3"/>
  <c r="A1098" i="3"/>
  <c r="B1098" i="3"/>
  <c r="D1098" i="3"/>
  <c r="A1099" i="3"/>
  <c r="B1099" i="3"/>
  <c r="D1099" i="3"/>
  <c r="A1100" i="3"/>
  <c r="B1100" i="3"/>
  <c r="D1100" i="3"/>
  <c r="A1101" i="3"/>
  <c r="B1101" i="3"/>
  <c r="D1101" i="3"/>
  <c r="A1102" i="3"/>
  <c r="B1102" i="3"/>
  <c r="D1102" i="3"/>
  <c r="A1103" i="3"/>
  <c r="B1103" i="3"/>
  <c r="D1103" i="3"/>
  <c r="A1104" i="3"/>
  <c r="B1104" i="3"/>
  <c r="D1104" i="3"/>
  <c r="A1105" i="3"/>
  <c r="B1105" i="3"/>
  <c r="D1105" i="3"/>
  <c r="A1106" i="3"/>
  <c r="B1106" i="3"/>
  <c r="D1106" i="3"/>
  <c r="A1107" i="3"/>
  <c r="B1107" i="3"/>
  <c r="D1107" i="3"/>
  <c r="A1108" i="3"/>
  <c r="B1108" i="3"/>
  <c r="D1108" i="3"/>
  <c r="A1109" i="3"/>
  <c r="B1109" i="3"/>
  <c r="D1109" i="3"/>
  <c r="A1110" i="3"/>
  <c r="B1110" i="3"/>
  <c r="D1110" i="3"/>
  <c r="A1111" i="3"/>
  <c r="B1111" i="3"/>
  <c r="D1111" i="3"/>
  <c r="A1112" i="3"/>
  <c r="B1112" i="3"/>
  <c r="D1112" i="3"/>
  <c r="A1113" i="3"/>
  <c r="B1113" i="3"/>
  <c r="D1113" i="3"/>
  <c r="A1114" i="3"/>
  <c r="B1114" i="3"/>
  <c r="D1114" i="3"/>
  <c r="A1115" i="3"/>
  <c r="B1115" i="3"/>
  <c r="D1115" i="3"/>
  <c r="A1116" i="3"/>
  <c r="B1116" i="3"/>
  <c r="D1116" i="3"/>
  <c r="A1117" i="3"/>
  <c r="B1117" i="3"/>
  <c r="D1117" i="3"/>
  <c r="A1118" i="3"/>
  <c r="B1118" i="3"/>
  <c r="D1118" i="3"/>
  <c r="A1119" i="3"/>
  <c r="B1119" i="3"/>
  <c r="D1119" i="3"/>
  <c r="A1120" i="3"/>
  <c r="B1120" i="3"/>
  <c r="D1120" i="3"/>
  <c r="A1121" i="3"/>
  <c r="B1121" i="3"/>
  <c r="D1121" i="3"/>
  <c r="A1122" i="3"/>
  <c r="B1122" i="3"/>
  <c r="D1122" i="3"/>
  <c r="A1123" i="3"/>
  <c r="B1123" i="3"/>
  <c r="D1123" i="3"/>
  <c r="A1124" i="3"/>
  <c r="B1124" i="3"/>
  <c r="D1124" i="3"/>
  <c r="A1125" i="3"/>
  <c r="B1125" i="3"/>
  <c r="D1125" i="3"/>
  <c r="A1126" i="3"/>
  <c r="B1126" i="3"/>
  <c r="D1126" i="3"/>
  <c r="A1127" i="3"/>
  <c r="B1127" i="3"/>
  <c r="D1127" i="3"/>
  <c r="A1128" i="3"/>
  <c r="B1128" i="3"/>
  <c r="D1128" i="3"/>
  <c r="A1129" i="3"/>
  <c r="B1129" i="3"/>
  <c r="D1129" i="3"/>
  <c r="A1130" i="3"/>
  <c r="B1130" i="3"/>
  <c r="D1130" i="3"/>
  <c r="A1131" i="3"/>
  <c r="B1131" i="3"/>
  <c r="D1131" i="3"/>
  <c r="A1132" i="3"/>
  <c r="B1132" i="3"/>
  <c r="D1132" i="3"/>
  <c r="A1133" i="3"/>
  <c r="B1133" i="3"/>
  <c r="D1133" i="3"/>
  <c r="A1134" i="3"/>
  <c r="B1134" i="3"/>
  <c r="D1134" i="3"/>
  <c r="A1135" i="3"/>
  <c r="B1135" i="3"/>
  <c r="D1135" i="3"/>
  <c r="A1136" i="3"/>
  <c r="B1136" i="3"/>
  <c r="D1136" i="3"/>
  <c r="A1137" i="3"/>
  <c r="B1137" i="3"/>
  <c r="D1137" i="3"/>
  <c r="A1138" i="3"/>
  <c r="B1138" i="3"/>
  <c r="D1138" i="3"/>
  <c r="A1139" i="3"/>
  <c r="B1139" i="3"/>
  <c r="D1139" i="3"/>
  <c r="A1140" i="3"/>
  <c r="B1140" i="3"/>
  <c r="D1140" i="3"/>
  <c r="A1141" i="3"/>
  <c r="B1141" i="3"/>
  <c r="D1141" i="3"/>
  <c r="A1142" i="3"/>
  <c r="B1142" i="3"/>
  <c r="D1142" i="3"/>
  <c r="A1143" i="3"/>
  <c r="B1143" i="3"/>
  <c r="D1143" i="3"/>
  <c r="A1144" i="3"/>
  <c r="B1144" i="3"/>
  <c r="D1144" i="3"/>
  <c r="A1145" i="3"/>
  <c r="B1145" i="3"/>
  <c r="D1145" i="3"/>
  <c r="A1146" i="3"/>
  <c r="B1146" i="3"/>
  <c r="D1146" i="3"/>
  <c r="A1147" i="3"/>
  <c r="B1147" i="3"/>
  <c r="D1147" i="3"/>
  <c r="A1148" i="3"/>
  <c r="B1148" i="3"/>
  <c r="D1148" i="3"/>
  <c r="A1149" i="3"/>
  <c r="B1149" i="3"/>
  <c r="D1149" i="3"/>
  <c r="A1150" i="3"/>
  <c r="B1150" i="3"/>
  <c r="D1150" i="3"/>
  <c r="A1151" i="3"/>
  <c r="B1151" i="3"/>
  <c r="D1151" i="3"/>
  <c r="A1152" i="3"/>
  <c r="B1152" i="3"/>
  <c r="D1152" i="3"/>
  <c r="A1153" i="3"/>
  <c r="B1153" i="3"/>
  <c r="D1153" i="3"/>
  <c r="A1154" i="3"/>
  <c r="B1154" i="3"/>
  <c r="D1154" i="3"/>
  <c r="A1155" i="3"/>
  <c r="B1155" i="3"/>
  <c r="D1155" i="3"/>
  <c r="A1156" i="3"/>
  <c r="B1156" i="3"/>
  <c r="D1156" i="3"/>
  <c r="A1157" i="3"/>
  <c r="B1157" i="3"/>
  <c r="D1157" i="3"/>
  <c r="A1158" i="3"/>
  <c r="B1158" i="3"/>
  <c r="D1158" i="3"/>
  <c r="A1159" i="3"/>
  <c r="B1159" i="3"/>
  <c r="D1159" i="3"/>
  <c r="A1160" i="3"/>
  <c r="B1160" i="3"/>
  <c r="D1160" i="3"/>
  <c r="A1161" i="3"/>
  <c r="B1161" i="3"/>
  <c r="D1161" i="3"/>
  <c r="A1162" i="3"/>
  <c r="B1162" i="3"/>
  <c r="D1162" i="3"/>
  <c r="A1163" i="3"/>
  <c r="B1163" i="3"/>
  <c r="D1163" i="3"/>
  <c r="A1164" i="3"/>
  <c r="B1164" i="3"/>
  <c r="D1164" i="3"/>
  <c r="A1165" i="3"/>
  <c r="B1165" i="3"/>
  <c r="D1165" i="3"/>
  <c r="A1166" i="3"/>
  <c r="B1166" i="3"/>
  <c r="D1166" i="3"/>
  <c r="A1167" i="3"/>
  <c r="B1167" i="3"/>
  <c r="D1167" i="3"/>
  <c r="A1168" i="3"/>
  <c r="B1168" i="3"/>
  <c r="D1168" i="3"/>
  <c r="A1169" i="3"/>
  <c r="B1169" i="3"/>
  <c r="D1169" i="3"/>
  <c r="A1170" i="3"/>
  <c r="B1170" i="3"/>
  <c r="D1170" i="3"/>
  <c r="A1171" i="3"/>
  <c r="B1171" i="3"/>
  <c r="D1171" i="3"/>
  <c r="A1172" i="3"/>
  <c r="B1172" i="3"/>
  <c r="D1172" i="3"/>
  <c r="A1173" i="3"/>
  <c r="B1173" i="3"/>
  <c r="D1173" i="3"/>
  <c r="A1174" i="3"/>
  <c r="B1174" i="3"/>
  <c r="D1174" i="3"/>
  <c r="A1175" i="3"/>
  <c r="B1175" i="3"/>
  <c r="D1175" i="3"/>
  <c r="A1176" i="3"/>
  <c r="B1176" i="3"/>
  <c r="D1176" i="3"/>
  <c r="A1177" i="3"/>
  <c r="B1177" i="3"/>
  <c r="D1177" i="3"/>
  <c r="A1178" i="3"/>
  <c r="B1178" i="3"/>
  <c r="D1178" i="3"/>
  <c r="A1179" i="3"/>
  <c r="B1179" i="3"/>
  <c r="D1179" i="3"/>
  <c r="A1180" i="3"/>
  <c r="B1180" i="3"/>
  <c r="D1180" i="3"/>
  <c r="A1181" i="3"/>
  <c r="B1181" i="3"/>
  <c r="D1181" i="3"/>
  <c r="A1182" i="3"/>
  <c r="B1182" i="3"/>
  <c r="D1182" i="3"/>
  <c r="A1183" i="3"/>
  <c r="B1183" i="3"/>
  <c r="D1183" i="3"/>
  <c r="A1184" i="3"/>
  <c r="B1184" i="3"/>
  <c r="D1184" i="3"/>
  <c r="A1185" i="3"/>
  <c r="B1185" i="3"/>
  <c r="D1185" i="3"/>
  <c r="A1186" i="3"/>
  <c r="B1186" i="3"/>
  <c r="D1186" i="3"/>
  <c r="A1187" i="3"/>
  <c r="B1187" i="3"/>
  <c r="D1187" i="3"/>
  <c r="A1188" i="3"/>
  <c r="B1188" i="3"/>
  <c r="D1188" i="3"/>
  <c r="A1189" i="3"/>
  <c r="B1189" i="3"/>
  <c r="D1189" i="3"/>
  <c r="A1190" i="3"/>
  <c r="B1190" i="3"/>
  <c r="D1190" i="3"/>
  <c r="A1191" i="3"/>
  <c r="B1191" i="3"/>
  <c r="D1191" i="3"/>
  <c r="A1192" i="3"/>
  <c r="B1192" i="3"/>
  <c r="D1192" i="3"/>
  <c r="A1193" i="3"/>
  <c r="B1193" i="3"/>
  <c r="D1193" i="3"/>
  <c r="A1194" i="3"/>
  <c r="B1194" i="3"/>
  <c r="D1194" i="3"/>
  <c r="A1195" i="3"/>
  <c r="B1195" i="3"/>
  <c r="D1195" i="3"/>
  <c r="A1196" i="3"/>
  <c r="B1196" i="3"/>
  <c r="D1196" i="3"/>
  <c r="A1197" i="3"/>
  <c r="B1197" i="3"/>
  <c r="D1197" i="3"/>
  <c r="A1198" i="3"/>
  <c r="B1198" i="3"/>
  <c r="D1198" i="3"/>
  <c r="A1199" i="3"/>
  <c r="B1199" i="3"/>
  <c r="D1199" i="3"/>
  <c r="A1200" i="3"/>
  <c r="B1200" i="3"/>
  <c r="D1200" i="3"/>
  <c r="A1201" i="3"/>
  <c r="B1201" i="3"/>
  <c r="D1201" i="3"/>
  <c r="A1202" i="3"/>
  <c r="B1202" i="3"/>
  <c r="D1202" i="3"/>
  <c r="A1203" i="3"/>
  <c r="B1203" i="3"/>
  <c r="D1203" i="3"/>
  <c r="A1204" i="3"/>
  <c r="B1204" i="3"/>
  <c r="D1204" i="3"/>
  <c r="A1205" i="3"/>
  <c r="B1205" i="3"/>
  <c r="D1205" i="3"/>
  <c r="A1206" i="3"/>
  <c r="B1206" i="3"/>
  <c r="D1206" i="3"/>
  <c r="A1207" i="3"/>
  <c r="B1207" i="3"/>
  <c r="D1207" i="3"/>
  <c r="A1208" i="3"/>
  <c r="B1208" i="3"/>
  <c r="D1208" i="3"/>
  <c r="A1209" i="3"/>
  <c r="B1209" i="3"/>
  <c r="D1209" i="3"/>
  <c r="A1210" i="3"/>
  <c r="B1210" i="3"/>
  <c r="D1210" i="3"/>
  <c r="A1211" i="3"/>
  <c r="B1211" i="3"/>
  <c r="D1211" i="3"/>
  <c r="A1212" i="3"/>
  <c r="B1212" i="3"/>
  <c r="D1212" i="3"/>
  <c r="A1213" i="3"/>
  <c r="B1213" i="3"/>
  <c r="D1213" i="3"/>
  <c r="A1214" i="3"/>
  <c r="B1214" i="3"/>
  <c r="D1214" i="3"/>
  <c r="A1215" i="3"/>
  <c r="B1215" i="3"/>
  <c r="D1215" i="3"/>
  <c r="A1216" i="3"/>
  <c r="B1216" i="3"/>
  <c r="D1216" i="3"/>
  <c r="A1217" i="3"/>
  <c r="B1217" i="3"/>
  <c r="D1217" i="3"/>
  <c r="A1218" i="3"/>
  <c r="B1218" i="3"/>
  <c r="D1218" i="3"/>
  <c r="A1219" i="3"/>
  <c r="B1219" i="3"/>
  <c r="D1219" i="3"/>
  <c r="A1220" i="3"/>
  <c r="B1220" i="3"/>
  <c r="D1220" i="3"/>
  <c r="A1221" i="3"/>
  <c r="B1221" i="3"/>
  <c r="D1221" i="3"/>
  <c r="A1222" i="3"/>
  <c r="B1222" i="3"/>
  <c r="D1222" i="3"/>
  <c r="A1223" i="3"/>
  <c r="B1223" i="3"/>
  <c r="D1223" i="3"/>
  <c r="A1224" i="3"/>
  <c r="B1224" i="3"/>
  <c r="D1224" i="3"/>
  <c r="A1225" i="3"/>
  <c r="B1225" i="3"/>
  <c r="D1225" i="3"/>
  <c r="A1226" i="3"/>
  <c r="B1226" i="3"/>
  <c r="D1226" i="3"/>
  <c r="A1227" i="3"/>
  <c r="B1227" i="3"/>
  <c r="D1227" i="3"/>
  <c r="A1228" i="3"/>
  <c r="B1228" i="3"/>
  <c r="D1228" i="3"/>
  <c r="A1229" i="3"/>
  <c r="B1229" i="3"/>
  <c r="D1229" i="3"/>
  <c r="A1230" i="3"/>
  <c r="B1230" i="3"/>
  <c r="D1230" i="3"/>
  <c r="A1231" i="3"/>
  <c r="B1231" i="3"/>
  <c r="D1231" i="3"/>
  <c r="A1232" i="3"/>
  <c r="B1232" i="3"/>
  <c r="D1232" i="3"/>
  <c r="A1233" i="3"/>
  <c r="B1233" i="3"/>
  <c r="D1233" i="3"/>
  <c r="A1234" i="3"/>
  <c r="B1234" i="3"/>
  <c r="D1234" i="3"/>
  <c r="A1235" i="3"/>
  <c r="B1235" i="3"/>
  <c r="D1235" i="3"/>
  <c r="A1236" i="3"/>
  <c r="B1236" i="3"/>
  <c r="D1236" i="3"/>
  <c r="A1237" i="3"/>
  <c r="B1237" i="3"/>
  <c r="D1237" i="3"/>
  <c r="A1238" i="3"/>
  <c r="B1238" i="3"/>
  <c r="D1238" i="3"/>
  <c r="A1239" i="3"/>
  <c r="B1239" i="3"/>
  <c r="D1239" i="3"/>
  <c r="A1240" i="3"/>
  <c r="B1240" i="3"/>
  <c r="D1240" i="3"/>
  <c r="A1241" i="3"/>
  <c r="B1241" i="3"/>
  <c r="D1241" i="3"/>
  <c r="A1242" i="3"/>
  <c r="B1242" i="3"/>
  <c r="D1242" i="3"/>
  <c r="A1243" i="3"/>
  <c r="B1243" i="3"/>
  <c r="D1243" i="3"/>
  <c r="A1244" i="3"/>
  <c r="B1244" i="3"/>
  <c r="D1244" i="3"/>
  <c r="A1245" i="3"/>
  <c r="B1245" i="3"/>
  <c r="D1245" i="3"/>
  <c r="A1246" i="3"/>
  <c r="B1246" i="3"/>
  <c r="D1246" i="3"/>
  <c r="A1247" i="3"/>
  <c r="B1247" i="3"/>
  <c r="D1247" i="3"/>
  <c r="A1248" i="3"/>
  <c r="B1248" i="3"/>
  <c r="D1248" i="3"/>
  <c r="A1249" i="3"/>
  <c r="B1249" i="3"/>
  <c r="D1249" i="3"/>
  <c r="A1250" i="3"/>
  <c r="B1250" i="3"/>
  <c r="D1250" i="3"/>
  <c r="A1251" i="3"/>
  <c r="B1251" i="3"/>
  <c r="D1251" i="3"/>
  <c r="A1252" i="3"/>
  <c r="B1252" i="3"/>
  <c r="D1252" i="3"/>
  <c r="A1253" i="3"/>
  <c r="B1253" i="3"/>
  <c r="D1253" i="3"/>
  <c r="A1254" i="3"/>
  <c r="B1254" i="3"/>
  <c r="D1254" i="3"/>
  <c r="A1255" i="3"/>
  <c r="B1255" i="3"/>
  <c r="D1255" i="3"/>
  <c r="A1256" i="3"/>
  <c r="B1256" i="3"/>
  <c r="D1256" i="3"/>
  <c r="A1257" i="3"/>
  <c r="B1257" i="3"/>
  <c r="D1257" i="3"/>
  <c r="A1258" i="3"/>
  <c r="B1258" i="3"/>
  <c r="D1258" i="3"/>
  <c r="A1259" i="3"/>
  <c r="B1259" i="3"/>
  <c r="D1259" i="3"/>
  <c r="A1260" i="3"/>
  <c r="B1260" i="3"/>
  <c r="D1260" i="3"/>
  <c r="A1261" i="3"/>
  <c r="B1261" i="3"/>
  <c r="D1261" i="3"/>
  <c r="A1262" i="3"/>
  <c r="B1262" i="3"/>
  <c r="D1262" i="3"/>
  <c r="A1263" i="3"/>
  <c r="B1263" i="3"/>
  <c r="D1263" i="3"/>
  <c r="A1264" i="3"/>
  <c r="B1264" i="3"/>
  <c r="D1264" i="3"/>
  <c r="A1265" i="3"/>
  <c r="B1265" i="3"/>
  <c r="D1265" i="3"/>
  <c r="A1266" i="3"/>
  <c r="B1266" i="3"/>
  <c r="D1266" i="3"/>
  <c r="A1267" i="3"/>
  <c r="B1267" i="3"/>
  <c r="D1267" i="3"/>
  <c r="A1268" i="3"/>
  <c r="B1268" i="3"/>
  <c r="D1268" i="3"/>
  <c r="A1269" i="3"/>
  <c r="B1269" i="3"/>
  <c r="D1269" i="3"/>
  <c r="A1270" i="3"/>
  <c r="B1270" i="3"/>
  <c r="D1270" i="3"/>
  <c r="A1271" i="3"/>
  <c r="B1271" i="3"/>
  <c r="D1271" i="3"/>
  <c r="A1272" i="3"/>
  <c r="B1272" i="3"/>
  <c r="D1272" i="3"/>
  <c r="A1273" i="3"/>
  <c r="B1273" i="3"/>
  <c r="D1273" i="3"/>
  <c r="A1274" i="3"/>
  <c r="B1274" i="3"/>
  <c r="D1274" i="3"/>
  <c r="A1275" i="3"/>
  <c r="B1275" i="3"/>
  <c r="D1275" i="3"/>
  <c r="A1276" i="3"/>
  <c r="B1276" i="3"/>
  <c r="D1276" i="3"/>
  <c r="A1277" i="3"/>
  <c r="B1277" i="3"/>
  <c r="D1277" i="3"/>
  <c r="A1278" i="3"/>
  <c r="B1278" i="3"/>
  <c r="D1278" i="3"/>
  <c r="A1279" i="3"/>
  <c r="B1279" i="3"/>
  <c r="D1279" i="3"/>
  <c r="A1280" i="3"/>
  <c r="B1280" i="3"/>
  <c r="D1280" i="3"/>
  <c r="A1281" i="3"/>
  <c r="B1281" i="3"/>
  <c r="D1281" i="3"/>
  <c r="A1282" i="3"/>
  <c r="B1282" i="3"/>
  <c r="D1282" i="3"/>
  <c r="A1283" i="3"/>
  <c r="B1283" i="3"/>
  <c r="D1283" i="3"/>
  <c r="A1284" i="3"/>
  <c r="B1284" i="3"/>
  <c r="D1284" i="3"/>
  <c r="A1285" i="3"/>
  <c r="B1285" i="3"/>
  <c r="D1285" i="3"/>
  <c r="A1286" i="3"/>
  <c r="B1286" i="3"/>
  <c r="D1286" i="3"/>
  <c r="A1287" i="3"/>
  <c r="B1287" i="3"/>
  <c r="D1287" i="3"/>
  <c r="A1288" i="3"/>
  <c r="B1288" i="3"/>
  <c r="D1288" i="3"/>
  <c r="A1289" i="3"/>
  <c r="B1289" i="3"/>
  <c r="D1289" i="3"/>
  <c r="A1290" i="3"/>
  <c r="B1290" i="3"/>
  <c r="D1290" i="3"/>
  <c r="A1291" i="3"/>
  <c r="B1291" i="3"/>
  <c r="D1291" i="3"/>
  <c r="A1292" i="3"/>
  <c r="B1292" i="3"/>
  <c r="D1292" i="3"/>
  <c r="A1293" i="3"/>
  <c r="B1293" i="3"/>
  <c r="D1293" i="3"/>
  <c r="A1294" i="3"/>
  <c r="B1294" i="3"/>
  <c r="D1294" i="3"/>
  <c r="A1295" i="3"/>
  <c r="B1295" i="3"/>
  <c r="D1295" i="3"/>
  <c r="A1296" i="3"/>
  <c r="B1296" i="3"/>
  <c r="D1296" i="3"/>
  <c r="A1297" i="3"/>
  <c r="B1297" i="3"/>
  <c r="D1297" i="3"/>
  <c r="A1298" i="3"/>
  <c r="B1298" i="3"/>
  <c r="D1298" i="3"/>
  <c r="A1299" i="3"/>
  <c r="B1299" i="3"/>
  <c r="D1299" i="3"/>
  <c r="A1300" i="3"/>
  <c r="B1300" i="3"/>
  <c r="D1300" i="3"/>
  <c r="A1301" i="3"/>
  <c r="B1301" i="3"/>
  <c r="D1301" i="3"/>
  <c r="A1302" i="3"/>
  <c r="B1302" i="3"/>
  <c r="D1302" i="3"/>
  <c r="A1303" i="3"/>
  <c r="B1303" i="3"/>
  <c r="D1303" i="3"/>
  <c r="A1304" i="3"/>
  <c r="B1304" i="3"/>
  <c r="D1304" i="3"/>
  <c r="A1305" i="3"/>
  <c r="B1305" i="3"/>
  <c r="D1305" i="3"/>
  <c r="A1306" i="3"/>
  <c r="B1306" i="3"/>
  <c r="D1306" i="3"/>
  <c r="A1307" i="3"/>
  <c r="B1307" i="3"/>
  <c r="D1307" i="3"/>
  <c r="A1308" i="3"/>
  <c r="B1308" i="3"/>
  <c r="D1308" i="3"/>
  <c r="A1309" i="3"/>
  <c r="B1309" i="3"/>
  <c r="D1309" i="3"/>
  <c r="A1310" i="3"/>
  <c r="B1310" i="3"/>
  <c r="D1310" i="3"/>
  <c r="A1311" i="3"/>
  <c r="B1311" i="3"/>
  <c r="D1311" i="3"/>
  <c r="A1312" i="3"/>
  <c r="B1312" i="3"/>
  <c r="D1312" i="3"/>
  <c r="A1313" i="3"/>
  <c r="B1313" i="3"/>
  <c r="D1313" i="3"/>
  <c r="A1314" i="3"/>
  <c r="B1314" i="3"/>
  <c r="D1314" i="3"/>
  <c r="A1315" i="3"/>
  <c r="B1315" i="3"/>
  <c r="D1315" i="3"/>
  <c r="A1316" i="3"/>
  <c r="B1316" i="3"/>
  <c r="D1316" i="3"/>
  <c r="A1317" i="3"/>
  <c r="B1317" i="3"/>
  <c r="D1317" i="3"/>
  <c r="A1318" i="3"/>
  <c r="B1318" i="3"/>
  <c r="D1318" i="3"/>
  <c r="A1319" i="3"/>
  <c r="B1319" i="3"/>
  <c r="D1319" i="3"/>
  <c r="A1320" i="3"/>
  <c r="B1320" i="3"/>
  <c r="D1320" i="3"/>
  <c r="A1321" i="3"/>
  <c r="B1321" i="3"/>
  <c r="D1321" i="3"/>
  <c r="A1322" i="3"/>
  <c r="B1322" i="3"/>
  <c r="D1322" i="3"/>
  <c r="A1323" i="3"/>
  <c r="B1323" i="3"/>
  <c r="D1323" i="3"/>
  <c r="A1324" i="3"/>
  <c r="B1324" i="3"/>
  <c r="D1324" i="3"/>
  <c r="A1325" i="3"/>
  <c r="B1325" i="3"/>
  <c r="D1325" i="3"/>
  <c r="A1326" i="3"/>
  <c r="B1326" i="3"/>
  <c r="D1326" i="3"/>
  <c r="A1327" i="3"/>
  <c r="B1327" i="3"/>
  <c r="D1327" i="3"/>
  <c r="A1328" i="3"/>
  <c r="B1328" i="3"/>
  <c r="D1328" i="3"/>
  <c r="A1329" i="3"/>
  <c r="B1329" i="3"/>
  <c r="D1329" i="3"/>
  <c r="A1330" i="3"/>
  <c r="B1330" i="3"/>
  <c r="D1330" i="3"/>
  <c r="A1331" i="3"/>
  <c r="B1331" i="3"/>
  <c r="D1331" i="3"/>
  <c r="A1332" i="3"/>
  <c r="B1332" i="3"/>
  <c r="D1332" i="3"/>
  <c r="A1333" i="3"/>
  <c r="B1333" i="3"/>
  <c r="D1333" i="3"/>
  <c r="A1334" i="3"/>
  <c r="B1334" i="3"/>
  <c r="D1334" i="3"/>
  <c r="A1335" i="3"/>
  <c r="B1335" i="3"/>
  <c r="D1335" i="3"/>
  <c r="A1336" i="3"/>
  <c r="B1336" i="3"/>
  <c r="D1336" i="3"/>
  <c r="A1337" i="3"/>
  <c r="B1337" i="3"/>
  <c r="D1337" i="3"/>
  <c r="A1338" i="3"/>
  <c r="B1338" i="3"/>
  <c r="D1338" i="3"/>
  <c r="A1339" i="3"/>
  <c r="B1339" i="3"/>
  <c r="D1339" i="3"/>
  <c r="A1340" i="3"/>
  <c r="B1340" i="3"/>
  <c r="D1340" i="3"/>
  <c r="A1341" i="3"/>
  <c r="B1341" i="3"/>
  <c r="D1341" i="3"/>
  <c r="A1342" i="3"/>
  <c r="B1342" i="3"/>
  <c r="D1342" i="3"/>
  <c r="A1343" i="3"/>
  <c r="B1343" i="3"/>
  <c r="D1343" i="3"/>
  <c r="A1344" i="3"/>
  <c r="B1344" i="3"/>
  <c r="D1344" i="3"/>
  <c r="A1345" i="3"/>
  <c r="B1345" i="3"/>
  <c r="D1345" i="3"/>
  <c r="A1346" i="3"/>
  <c r="B1346" i="3"/>
  <c r="D1346" i="3"/>
  <c r="A1347" i="3"/>
  <c r="B1347" i="3"/>
  <c r="D1347" i="3"/>
  <c r="A1348" i="3"/>
  <c r="B1348" i="3"/>
  <c r="D1348" i="3"/>
  <c r="A1349" i="3"/>
  <c r="B1349" i="3"/>
  <c r="D1349" i="3"/>
  <c r="A1350" i="3"/>
  <c r="B1350" i="3"/>
  <c r="D1350" i="3"/>
  <c r="A1351" i="3"/>
  <c r="B1351" i="3"/>
  <c r="D1351" i="3"/>
  <c r="A1352" i="3"/>
  <c r="B1352" i="3"/>
  <c r="D1352" i="3"/>
  <c r="A1353" i="3"/>
  <c r="B1353" i="3"/>
  <c r="D1353" i="3"/>
  <c r="A1354" i="3"/>
  <c r="B1354" i="3"/>
  <c r="D1354" i="3"/>
  <c r="A1355" i="3"/>
  <c r="B1355" i="3"/>
  <c r="D1355" i="3"/>
  <c r="A1356" i="3"/>
  <c r="B1356" i="3"/>
  <c r="D1356" i="3"/>
  <c r="A1357" i="3"/>
  <c r="B1357" i="3"/>
  <c r="D1357" i="3"/>
  <c r="A1358" i="3"/>
  <c r="B1358" i="3"/>
  <c r="D1358" i="3"/>
  <c r="A1359" i="3"/>
  <c r="B1359" i="3"/>
  <c r="D1359" i="3"/>
  <c r="A1360" i="3"/>
  <c r="B1360" i="3"/>
  <c r="D1360" i="3"/>
  <c r="A1361" i="3"/>
  <c r="B1361" i="3"/>
  <c r="D1361" i="3"/>
  <c r="A1362" i="3"/>
  <c r="B1362" i="3"/>
  <c r="D1362" i="3"/>
  <c r="A1363" i="3"/>
  <c r="B1363" i="3"/>
  <c r="D1363" i="3"/>
  <c r="A1364" i="3"/>
  <c r="B1364" i="3"/>
  <c r="D1364" i="3"/>
  <c r="A1365" i="3"/>
  <c r="B1365" i="3"/>
  <c r="D1365" i="3"/>
  <c r="A1366" i="3"/>
  <c r="B1366" i="3"/>
  <c r="D1366" i="3"/>
  <c r="A1367" i="3"/>
  <c r="B1367" i="3"/>
  <c r="D1367" i="3"/>
  <c r="A1368" i="3"/>
  <c r="B1368" i="3"/>
  <c r="D1368" i="3"/>
  <c r="A1369" i="3"/>
  <c r="B1369" i="3"/>
  <c r="D1369" i="3"/>
  <c r="A1370" i="3"/>
  <c r="B1370" i="3"/>
  <c r="D1370" i="3"/>
  <c r="A1371" i="3"/>
  <c r="B1371" i="3"/>
  <c r="D1371" i="3"/>
  <c r="A1372" i="3"/>
  <c r="B1372" i="3"/>
  <c r="D1372" i="3"/>
  <c r="A1373" i="3"/>
  <c r="B1373" i="3"/>
  <c r="D1373" i="3"/>
  <c r="A1374" i="3"/>
  <c r="B1374" i="3"/>
  <c r="D1374" i="3"/>
  <c r="A1375" i="3"/>
  <c r="B1375" i="3"/>
  <c r="D1375" i="3"/>
  <c r="A1376" i="3"/>
  <c r="B1376" i="3"/>
  <c r="D1376" i="3"/>
  <c r="A1377" i="3"/>
  <c r="B1377" i="3"/>
  <c r="D1377" i="3"/>
  <c r="A1378" i="3"/>
  <c r="B1378" i="3"/>
  <c r="D1378" i="3"/>
  <c r="A1379" i="3"/>
  <c r="B1379" i="3"/>
  <c r="D1379" i="3"/>
  <c r="A1380" i="3"/>
  <c r="B1380" i="3"/>
  <c r="D1380" i="3"/>
  <c r="A1381" i="3"/>
  <c r="B1381" i="3"/>
  <c r="D1381" i="3"/>
  <c r="A1382" i="3"/>
  <c r="B1382" i="3"/>
  <c r="D1382" i="3"/>
  <c r="A1383" i="3"/>
  <c r="B1383" i="3"/>
  <c r="D1383" i="3"/>
  <c r="A1384" i="3"/>
  <c r="B1384" i="3"/>
  <c r="D1384" i="3"/>
  <c r="A1385" i="3"/>
  <c r="B1385" i="3"/>
  <c r="D1385" i="3"/>
  <c r="A1386" i="3"/>
  <c r="B1386" i="3"/>
  <c r="D1386" i="3"/>
  <c r="A1387" i="3"/>
  <c r="B1387" i="3"/>
  <c r="D1387" i="3"/>
  <c r="A1388" i="3"/>
  <c r="B1388" i="3"/>
  <c r="D1388" i="3"/>
  <c r="A1389" i="3"/>
  <c r="B1389" i="3"/>
  <c r="D1389" i="3"/>
  <c r="A1390" i="3"/>
  <c r="B1390" i="3"/>
  <c r="D1390" i="3"/>
  <c r="A1391" i="3"/>
  <c r="B1391" i="3"/>
  <c r="D1391" i="3"/>
  <c r="A1392" i="3"/>
  <c r="B1392" i="3"/>
  <c r="D1392" i="3"/>
  <c r="A1393" i="3"/>
  <c r="B1393" i="3"/>
  <c r="D1393" i="3"/>
  <c r="A1394" i="3"/>
  <c r="B1394" i="3"/>
  <c r="D1394" i="3"/>
  <c r="A1395" i="3"/>
  <c r="B1395" i="3"/>
  <c r="D1395" i="3"/>
  <c r="A1396" i="3"/>
  <c r="B1396" i="3"/>
  <c r="D1396" i="3"/>
  <c r="A1397" i="3"/>
  <c r="B1397" i="3"/>
  <c r="D1397" i="3"/>
  <c r="A1398" i="3"/>
  <c r="B1398" i="3"/>
  <c r="D1398" i="3"/>
  <c r="A1399" i="3"/>
  <c r="B1399" i="3"/>
  <c r="D1399" i="3"/>
  <c r="A1400" i="3"/>
  <c r="B1400" i="3"/>
  <c r="D1400" i="3"/>
  <c r="A1401" i="3"/>
  <c r="B1401" i="3"/>
  <c r="D1401" i="3"/>
  <c r="A1402" i="3"/>
  <c r="B1402" i="3"/>
  <c r="D1402" i="3"/>
  <c r="A1403" i="3"/>
  <c r="B1403" i="3"/>
  <c r="D1403" i="3"/>
  <c r="A1404" i="3"/>
  <c r="B1404" i="3"/>
  <c r="D1404" i="3"/>
  <c r="A1405" i="3"/>
  <c r="B1405" i="3"/>
  <c r="D1405" i="3"/>
  <c r="A1406" i="3"/>
  <c r="B1406" i="3"/>
  <c r="D1406" i="3"/>
  <c r="A1407" i="3"/>
  <c r="B1407" i="3"/>
  <c r="D1407" i="3"/>
  <c r="A1408" i="3"/>
  <c r="B1408" i="3"/>
  <c r="D1408" i="3"/>
  <c r="A1409" i="3"/>
  <c r="B1409" i="3"/>
  <c r="D1409" i="3"/>
  <c r="A1410" i="3"/>
  <c r="B1410" i="3"/>
  <c r="D1410" i="3"/>
  <c r="A1411" i="3"/>
  <c r="B1411" i="3"/>
  <c r="D1411" i="3"/>
  <c r="A1412" i="3"/>
  <c r="B1412" i="3"/>
  <c r="D1412" i="3"/>
  <c r="A1413" i="3"/>
  <c r="B1413" i="3"/>
  <c r="D1413" i="3"/>
  <c r="A1414" i="3"/>
  <c r="B1414" i="3"/>
  <c r="D1414" i="3"/>
  <c r="A1415" i="3"/>
  <c r="B1415" i="3"/>
  <c r="D1415" i="3"/>
  <c r="A1416" i="3"/>
  <c r="B1416" i="3"/>
  <c r="D1416" i="3"/>
  <c r="A1417" i="3"/>
  <c r="B1417" i="3"/>
  <c r="D1417" i="3"/>
  <c r="A1418" i="3"/>
  <c r="B1418" i="3"/>
  <c r="D1418" i="3"/>
  <c r="A1419" i="3"/>
  <c r="B1419" i="3"/>
  <c r="D1419" i="3"/>
  <c r="A1420" i="3"/>
  <c r="B1420" i="3"/>
  <c r="D1420" i="3"/>
  <c r="A1421" i="3"/>
  <c r="B1421" i="3"/>
  <c r="D1421" i="3"/>
  <c r="A1422" i="3"/>
  <c r="B1422" i="3"/>
  <c r="D1422" i="3"/>
  <c r="A1423" i="3"/>
  <c r="B1423" i="3"/>
  <c r="D1423" i="3"/>
  <c r="A1424" i="3"/>
  <c r="B1424" i="3"/>
  <c r="D1424" i="3"/>
  <c r="A1425" i="3"/>
  <c r="B1425" i="3"/>
  <c r="D1425" i="3"/>
  <c r="A1426" i="3"/>
  <c r="B1426" i="3"/>
  <c r="D1426" i="3"/>
  <c r="A1427" i="3"/>
  <c r="B1427" i="3"/>
  <c r="D1427" i="3"/>
  <c r="A1428" i="3"/>
  <c r="B1428" i="3"/>
  <c r="D1428" i="3"/>
  <c r="A1429" i="3"/>
  <c r="B1429" i="3"/>
  <c r="D1429" i="3"/>
  <c r="A1430" i="3"/>
  <c r="B1430" i="3"/>
  <c r="D1430" i="3"/>
  <c r="A1431" i="3"/>
  <c r="B1431" i="3"/>
  <c r="D1431" i="3"/>
  <c r="A1432" i="3"/>
  <c r="B1432" i="3"/>
  <c r="D1432" i="3"/>
  <c r="A1433" i="3"/>
  <c r="B1433" i="3"/>
  <c r="D1433" i="3"/>
  <c r="A1434" i="3"/>
  <c r="B1434" i="3"/>
  <c r="D1434" i="3"/>
  <c r="A1435" i="3"/>
  <c r="B1435" i="3"/>
  <c r="D1435" i="3"/>
  <c r="A1436" i="3"/>
  <c r="B1436" i="3"/>
  <c r="D1436" i="3"/>
  <c r="A1437" i="3"/>
  <c r="B1437" i="3"/>
  <c r="D1437" i="3"/>
  <c r="A1438" i="3"/>
  <c r="B1438" i="3"/>
  <c r="D1438" i="3"/>
  <c r="A1439" i="3"/>
  <c r="B1439" i="3"/>
  <c r="D1439" i="3"/>
  <c r="A1440" i="3"/>
  <c r="B1440" i="3"/>
  <c r="D1440" i="3"/>
  <c r="A1441" i="3"/>
  <c r="B1441" i="3"/>
  <c r="D1441" i="3"/>
  <c r="A1442" i="3"/>
  <c r="B1442" i="3"/>
  <c r="D1442" i="3"/>
  <c r="A1443" i="3"/>
  <c r="B1443" i="3"/>
  <c r="D1443" i="3"/>
  <c r="A1444" i="3"/>
  <c r="B1444" i="3"/>
  <c r="D1444" i="3"/>
  <c r="A1445" i="3"/>
  <c r="B1445" i="3"/>
  <c r="D1445" i="3"/>
  <c r="A1446" i="3"/>
  <c r="B1446" i="3"/>
  <c r="D1446" i="3"/>
  <c r="A1447" i="3"/>
  <c r="B1447" i="3"/>
  <c r="D1447" i="3"/>
  <c r="A1448" i="3"/>
  <c r="B1448" i="3"/>
  <c r="D1448" i="3"/>
  <c r="A1449" i="3"/>
  <c r="B1449" i="3"/>
  <c r="D1449" i="3"/>
  <c r="A1450" i="3"/>
  <c r="B1450" i="3"/>
  <c r="D1450" i="3"/>
  <c r="A1451" i="3"/>
  <c r="B1451" i="3"/>
  <c r="D1451" i="3"/>
  <c r="A1452" i="3"/>
  <c r="B1452" i="3"/>
  <c r="D1452" i="3"/>
  <c r="A1453" i="3"/>
  <c r="B1453" i="3"/>
  <c r="D1453" i="3"/>
  <c r="A1454" i="3"/>
  <c r="B1454" i="3"/>
  <c r="D1454" i="3"/>
  <c r="A1455" i="3"/>
  <c r="B1455" i="3"/>
  <c r="D1455" i="3"/>
  <c r="A1456" i="3"/>
  <c r="B1456" i="3"/>
  <c r="D1456" i="3"/>
  <c r="A1457" i="3"/>
  <c r="B1457" i="3"/>
  <c r="D1457" i="3"/>
  <c r="A1458" i="3"/>
  <c r="B1458" i="3"/>
  <c r="D1458" i="3"/>
  <c r="A1459" i="3"/>
  <c r="B1459" i="3"/>
  <c r="D1459" i="3"/>
  <c r="A1460" i="3"/>
  <c r="B1460" i="3"/>
  <c r="D1460" i="3"/>
  <c r="A1461" i="3"/>
  <c r="B1461" i="3"/>
  <c r="D1461" i="3"/>
  <c r="A1462" i="3"/>
  <c r="B1462" i="3"/>
  <c r="D1462" i="3"/>
  <c r="A1463" i="3"/>
  <c r="B1463" i="3"/>
  <c r="D1463" i="3"/>
  <c r="A1464" i="3"/>
  <c r="B1464" i="3"/>
  <c r="D1464" i="3"/>
  <c r="A1465" i="3"/>
  <c r="B1465" i="3"/>
  <c r="D1465" i="3"/>
  <c r="A1466" i="3"/>
  <c r="B1466" i="3"/>
  <c r="D1466" i="3"/>
  <c r="A1467" i="3"/>
  <c r="B1467" i="3"/>
  <c r="D1467" i="3"/>
  <c r="A1468" i="3"/>
  <c r="B1468" i="3"/>
  <c r="D1468" i="3"/>
  <c r="A1469" i="3"/>
  <c r="B1469" i="3"/>
  <c r="D1469" i="3"/>
  <c r="A1470" i="3"/>
  <c r="B1470" i="3"/>
  <c r="D1470" i="3"/>
  <c r="A1471" i="3"/>
  <c r="B1471" i="3"/>
  <c r="D1471" i="3"/>
  <c r="A1472" i="3"/>
  <c r="B1472" i="3"/>
  <c r="D1472" i="3"/>
  <c r="A1473" i="3"/>
  <c r="B1473" i="3"/>
  <c r="D1473" i="3"/>
  <c r="A1474" i="3"/>
  <c r="B1474" i="3"/>
  <c r="D1474" i="3"/>
  <c r="A1475" i="3"/>
  <c r="B1475" i="3"/>
  <c r="D1475" i="3"/>
  <c r="A1476" i="3"/>
  <c r="B1476" i="3"/>
  <c r="D1476" i="3"/>
  <c r="A1477" i="3"/>
  <c r="B1477" i="3"/>
  <c r="D1477" i="3"/>
  <c r="A1478" i="3"/>
  <c r="B1478" i="3"/>
  <c r="D1478" i="3"/>
  <c r="A1479" i="3"/>
  <c r="B1479" i="3"/>
  <c r="D1479" i="3"/>
  <c r="A1480" i="3"/>
  <c r="B1480" i="3"/>
  <c r="D1480" i="3"/>
  <c r="A1481" i="3"/>
  <c r="B1481" i="3"/>
  <c r="D1481" i="3"/>
  <c r="A1482" i="3"/>
  <c r="B1482" i="3"/>
  <c r="D1482" i="3"/>
  <c r="A1483" i="3"/>
  <c r="B1483" i="3"/>
  <c r="D1483" i="3"/>
  <c r="A1484" i="3"/>
  <c r="B1484" i="3"/>
  <c r="D1484" i="3"/>
  <c r="A1485" i="3"/>
  <c r="B1485" i="3"/>
  <c r="D1485" i="3"/>
  <c r="A1486" i="3"/>
  <c r="B1486" i="3"/>
  <c r="D1486" i="3"/>
  <c r="A1487" i="3"/>
  <c r="B1487" i="3"/>
  <c r="D1487" i="3"/>
  <c r="A1488" i="3"/>
  <c r="B1488" i="3"/>
  <c r="D1488" i="3"/>
  <c r="A1489" i="3"/>
  <c r="B1489" i="3"/>
  <c r="D1489" i="3"/>
  <c r="A1490" i="3"/>
  <c r="B1490" i="3"/>
  <c r="D1490" i="3"/>
  <c r="A1491" i="3"/>
  <c r="B1491" i="3"/>
  <c r="D1491" i="3"/>
  <c r="A1492" i="3"/>
  <c r="B1492" i="3"/>
  <c r="D1492" i="3"/>
  <c r="A1493" i="3"/>
  <c r="B1493" i="3"/>
  <c r="D1493" i="3"/>
  <c r="A1494" i="3"/>
  <c r="B1494" i="3"/>
  <c r="D1494" i="3"/>
  <c r="A1495" i="3"/>
  <c r="B1495" i="3"/>
  <c r="D1495" i="3"/>
  <c r="A1496" i="3"/>
  <c r="B1496" i="3"/>
  <c r="D1496" i="3"/>
  <c r="A1497" i="3"/>
  <c r="B1497" i="3"/>
  <c r="D1497" i="3"/>
  <c r="D1" i="3"/>
  <c r="B1" i="3"/>
  <c r="A1" i="3"/>
  <c r="R3" i="1"/>
  <c r="R2" i="1"/>
  <c r="R5" i="1"/>
  <c r="R4" i="1"/>
  <c r="P11" i="1"/>
  <c r="R11" i="1"/>
</calcChain>
</file>

<file path=xl/sharedStrings.xml><?xml version="1.0" encoding="utf-8"?>
<sst xmlns="http://schemas.openxmlformats.org/spreadsheetml/2006/main" count="40689" uniqueCount="12337">
  <si>
    <t>Group</t>
  </si>
  <si>
    <t>Measured</t>
  </si>
  <si>
    <t>Modelled</t>
  </si>
  <si>
    <t>Residual</t>
  </si>
  <si>
    <t>Weight</t>
  </si>
  <si>
    <t>Group_mult</t>
  </si>
  <si>
    <t>weight_multipliers</t>
  </si>
  <si>
    <t>new_weighted_resid</t>
  </si>
  <si>
    <t>PHI_contrib</t>
  </si>
  <si>
    <t>new_weight</t>
  </si>
  <si>
    <t>rank</t>
  </si>
  <si>
    <t>wish</t>
  </si>
  <si>
    <t>%cont_phi</t>
  </si>
  <si>
    <t>Total phi</t>
  </si>
  <si>
    <t>50929nhd</t>
  </si>
  <si>
    <t>q_nhd</t>
  </si>
  <si>
    <t>52942nhd</t>
  </si>
  <si>
    <t>47418nhd</t>
  </si>
  <si>
    <t>43422nhd</t>
  </si>
  <si>
    <t>37360nhd</t>
  </si>
  <si>
    <t>36361nhd</t>
  </si>
  <si>
    <t>32864nhd</t>
  </si>
  <si>
    <t>30359nhd</t>
  </si>
  <si>
    <t>27860nhd</t>
  </si>
  <si>
    <t>26845nhd</t>
  </si>
  <si>
    <t>41352nhd</t>
  </si>
  <si>
    <t>41848nhd</t>
  </si>
  <si>
    <t>45336nhd</t>
  </si>
  <si>
    <t>44313nhd</t>
  </si>
  <si>
    <t>41807nhd</t>
  </si>
  <si>
    <t>26835nhd</t>
  </si>
  <si>
    <t>29832nhd</t>
  </si>
  <si>
    <t>28828nhd</t>
  </si>
  <si>
    <t>28826nhd</t>
  </si>
  <si>
    <t>27304nhd</t>
  </si>
  <si>
    <t>27798nhd</t>
  </si>
  <si>
    <t>25791nhd</t>
  </si>
  <si>
    <t>24288nhd</t>
  </si>
  <si>
    <t>20777nhd</t>
  </si>
  <si>
    <t>38281nhd</t>
  </si>
  <si>
    <t>40283nhd</t>
  </si>
  <si>
    <t>47276nhd</t>
  </si>
  <si>
    <t>29261nhd</t>
  </si>
  <si>
    <t>31256nhd</t>
  </si>
  <si>
    <t>34252nhd</t>
  </si>
  <si>
    <t>38243nhd</t>
  </si>
  <si>
    <t>38742nhd</t>
  </si>
  <si>
    <t>41245nhd</t>
  </si>
  <si>
    <t>14242nhd</t>
  </si>
  <si>
    <t>12241nhd</t>
  </si>
  <si>
    <t>10736nhd</t>
  </si>
  <si>
    <t>10226nhd</t>
  </si>
  <si>
    <t>8221nhd</t>
  </si>
  <si>
    <t>8718nhd</t>
  </si>
  <si>
    <t>16195nhd</t>
  </si>
  <si>
    <t>20188nhd</t>
  </si>
  <si>
    <t>15763nhd</t>
  </si>
  <si>
    <t>17265nhd</t>
  </si>
  <si>
    <t>18266nhd</t>
  </si>
  <si>
    <t>24747nhd</t>
  </si>
  <si>
    <t>24743nhd</t>
  </si>
  <si>
    <t>30226nhd</t>
  </si>
  <si>
    <t>32234nhd</t>
  </si>
  <si>
    <t>33230nhd</t>
  </si>
  <si>
    <t>38720nhd</t>
  </si>
  <si>
    <t>43725nhd</t>
  </si>
  <si>
    <t>45224nhd</t>
  </si>
  <si>
    <t>49708nhd</t>
  </si>
  <si>
    <t>58208nhd</t>
  </si>
  <si>
    <t>9692nhd</t>
  </si>
  <si>
    <t>9672nhd</t>
  </si>
  <si>
    <t>8671nhd</t>
  </si>
  <si>
    <t>13678nhd</t>
  </si>
  <si>
    <t>13168nhd</t>
  </si>
  <si>
    <t>12146nhd</t>
  </si>
  <si>
    <t>20166nhd</t>
  </si>
  <si>
    <t>21166nhd</t>
  </si>
  <si>
    <t>28668nhd</t>
  </si>
  <si>
    <t>33670nhd</t>
  </si>
  <si>
    <t>14139nhd</t>
  </si>
  <si>
    <t>27142nhd</t>
  </si>
  <si>
    <t>31148nhd</t>
  </si>
  <si>
    <t>31140nhd</t>
  </si>
  <si>
    <t>32139nhd</t>
  </si>
  <si>
    <t>33137nhd</t>
  </si>
  <si>
    <t>37147nhd</t>
  </si>
  <si>
    <t>46131nhd</t>
  </si>
  <si>
    <t>51125nhd</t>
  </si>
  <si>
    <t>51624nhd</t>
  </si>
  <si>
    <t>33114nhd</t>
  </si>
  <si>
    <t>34617nhd</t>
  </si>
  <si>
    <t>46625nhd</t>
  </si>
  <si>
    <t>30095nhd</t>
  </si>
  <si>
    <t>31095nhd</t>
  </si>
  <si>
    <t>38098nhd</t>
  </si>
  <si>
    <t>35084nhd</t>
  </si>
  <si>
    <t>43095nhd</t>
  </si>
  <si>
    <t>48607nhd</t>
  </si>
  <si>
    <t>54103nhd</t>
  </si>
  <si>
    <t>60612nhd</t>
  </si>
  <si>
    <t>57597nhd</t>
  </si>
  <si>
    <t>62590nhd</t>
  </si>
  <si>
    <t>64088nhd</t>
  </si>
  <si>
    <t>60066nhd</t>
  </si>
  <si>
    <t>58563nhd</t>
  </si>
  <si>
    <t>61565nhd</t>
  </si>
  <si>
    <t>75579nhd</t>
  </si>
  <si>
    <t>76104nhd</t>
  </si>
  <si>
    <t>76100nhd</t>
  </si>
  <si>
    <t>59056nhd</t>
  </si>
  <si>
    <t>58054nhd</t>
  </si>
  <si>
    <t>61558nhd</t>
  </si>
  <si>
    <t>62053nhd</t>
  </si>
  <si>
    <t>67061nhd</t>
  </si>
  <si>
    <t>68064nhd</t>
  </si>
  <si>
    <t>60530nhd</t>
  </si>
  <si>
    <t>60525nhd</t>
  </si>
  <si>
    <t>73530nhd</t>
  </si>
  <si>
    <t>70533nhd</t>
  </si>
  <si>
    <t>73522nhd</t>
  </si>
  <si>
    <t>74505nhd</t>
  </si>
  <si>
    <t>74004nhd</t>
  </si>
  <si>
    <t>64501nhd</t>
  </si>
  <si>
    <t>65501nhd</t>
  </si>
  <si>
    <t>43339nhd</t>
  </si>
  <si>
    <t>41307nhd</t>
  </si>
  <si>
    <t>28835nhd</t>
  </si>
  <si>
    <t>29319nhd</t>
  </si>
  <si>
    <t>10737nhd</t>
  </si>
  <si>
    <t>16692nhd</t>
  </si>
  <si>
    <t>46719nhd</t>
  </si>
  <si>
    <t>31625nhd</t>
  </si>
  <si>
    <t>32117nhd</t>
  </si>
  <si>
    <t>35114nhd</t>
  </si>
  <si>
    <t>39108nhd</t>
  </si>
  <si>
    <t>58065nhd</t>
  </si>
  <si>
    <t>66551nhd</t>
  </si>
  <si>
    <t>68552nhd</t>
  </si>
  <si>
    <t>60031nhd</t>
  </si>
  <si>
    <t>71534nhd</t>
  </si>
  <si>
    <t>78007nhd</t>
  </si>
  <si>
    <t>19777nhd</t>
  </si>
  <si>
    <t>85515nhd</t>
  </si>
  <si>
    <t>34627nhd</t>
  </si>
  <si>
    <t>H0041</t>
  </si>
  <si>
    <t>H0119</t>
  </si>
  <si>
    <t>H0121</t>
  </si>
  <si>
    <t>H0123</t>
  </si>
  <si>
    <t>H0124</t>
  </si>
  <si>
    <t>H0126</t>
  </si>
  <si>
    <t>H0129</t>
  </si>
  <si>
    <t>H0130</t>
  </si>
  <si>
    <t>H0131</t>
  </si>
  <si>
    <t>H0132</t>
  </si>
  <si>
    <t>H0133</t>
  </si>
  <si>
    <t>H0134</t>
  </si>
  <si>
    <t>H0137</t>
  </si>
  <si>
    <t>H0141</t>
  </si>
  <si>
    <t>H0142</t>
  </si>
  <si>
    <t>H0143</t>
  </si>
  <si>
    <t>H0144</t>
  </si>
  <si>
    <t>H0145</t>
  </si>
  <si>
    <t>H0149</t>
  </si>
  <si>
    <t>H0153</t>
  </si>
  <si>
    <t>H0154</t>
  </si>
  <si>
    <t>H0156</t>
  </si>
  <si>
    <t>H0164</t>
  </si>
  <si>
    <t>H0165</t>
  </si>
  <si>
    <t>H0166</t>
  </si>
  <si>
    <t>H0168</t>
  </si>
  <si>
    <t>H0174</t>
  </si>
  <si>
    <t>H0190</t>
  </si>
  <si>
    <t>H0191</t>
  </si>
  <si>
    <t>H0192</t>
  </si>
  <si>
    <t>H0193</t>
  </si>
  <si>
    <t>H0195</t>
  </si>
  <si>
    <t>H0196</t>
  </si>
  <si>
    <t>H0197</t>
  </si>
  <si>
    <t>H0199</t>
  </si>
  <si>
    <t>H0200</t>
  </si>
  <si>
    <t>H0201</t>
  </si>
  <si>
    <t>H0202</t>
  </si>
  <si>
    <t>H0203</t>
  </si>
  <si>
    <t>H0208</t>
  </si>
  <si>
    <t>H0212</t>
  </si>
  <si>
    <t>H0213</t>
  </si>
  <si>
    <t>H0219</t>
  </si>
  <si>
    <t>H0220</t>
  </si>
  <si>
    <t>H0221</t>
  </si>
  <si>
    <t>H0228</t>
  </si>
  <si>
    <t>H0233</t>
  </si>
  <si>
    <t>H0235</t>
  </si>
  <si>
    <t>H0236</t>
  </si>
  <si>
    <t>H0241</t>
  </si>
  <si>
    <t>H0242</t>
  </si>
  <si>
    <t>H0248</t>
  </si>
  <si>
    <t>H0249</t>
  </si>
  <si>
    <t>H0259</t>
  </si>
  <si>
    <t>H0260</t>
  </si>
  <si>
    <t>H0262</t>
  </si>
  <si>
    <t>H0272</t>
  </si>
  <si>
    <t>H0279</t>
  </si>
  <si>
    <t>H0284</t>
  </si>
  <si>
    <t>H0285</t>
  </si>
  <si>
    <t>H0286</t>
  </si>
  <si>
    <t>H0294</t>
  </si>
  <si>
    <t>H0295</t>
  </si>
  <si>
    <t>H0326</t>
  </si>
  <si>
    <t>H0341</t>
  </si>
  <si>
    <t>H0342</t>
  </si>
  <si>
    <t>H0343</t>
  </si>
  <si>
    <t>H0345</t>
  </si>
  <si>
    <t>H0346</t>
  </si>
  <si>
    <t>H0357</t>
  </si>
  <si>
    <t>H0364</t>
  </si>
  <si>
    <t>H0376</t>
  </si>
  <si>
    <t>H0377</t>
  </si>
  <si>
    <t>H0379</t>
  </si>
  <si>
    <t>H0383</t>
  </si>
  <si>
    <t>H0386</t>
  </si>
  <si>
    <t>H0387</t>
  </si>
  <si>
    <t>H0388</t>
  </si>
  <si>
    <t>H0389</t>
  </si>
  <si>
    <t>H0394</t>
  </si>
  <si>
    <t>H0405</t>
  </si>
  <si>
    <t>H0406</t>
  </si>
  <si>
    <t>H0410</t>
  </si>
  <si>
    <t>H0412</t>
  </si>
  <si>
    <t>H0413</t>
  </si>
  <si>
    <t>H0414</t>
  </si>
  <si>
    <t>H0417</t>
  </si>
  <si>
    <t>H0418</t>
  </si>
  <si>
    <t>H0420</t>
  </si>
  <si>
    <t>H0423</t>
  </si>
  <si>
    <t>H0427</t>
  </si>
  <si>
    <t>H0435</t>
  </si>
  <si>
    <t>H0436</t>
  </si>
  <si>
    <t>H0438</t>
  </si>
  <si>
    <t>H0439</t>
  </si>
  <si>
    <t>H0441</t>
  </si>
  <si>
    <t>H0443</t>
  </si>
  <si>
    <t>H0445</t>
  </si>
  <si>
    <t>H0446</t>
  </si>
  <si>
    <t>H0447</t>
  </si>
  <si>
    <t>H0449</t>
  </si>
  <si>
    <t>H0450</t>
  </si>
  <si>
    <t>H0456</t>
  </si>
  <si>
    <t>H0461</t>
  </si>
  <si>
    <t>H0462</t>
  </si>
  <si>
    <t>H0463</t>
  </si>
  <si>
    <t>H0464</t>
  </si>
  <si>
    <t>H0465</t>
  </si>
  <si>
    <t>H0480</t>
  </si>
  <si>
    <t>H0482</t>
  </si>
  <si>
    <t>H0483</t>
  </si>
  <si>
    <t>H0485</t>
  </si>
  <si>
    <t>H0487</t>
  </si>
  <si>
    <t>H0496</t>
  </si>
  <si>
    <t>H0506</t>
  </si>
  <si>
    <t>H0510</t>
  </si>
  <si>
    <t>H0512</t>
  </si>
  <si>
    <t>H0516</t>
  </si>
  <si>
    <t>H0521</t>
  </si>
  <si>
    <t>H0541</t>
  </si>
  <si>
    <t>H0546</t>
  </si>
  <si>
    <t>H0562</t>
  </si>
  <si>
    <t>H0566</t>
  </si>
  <si>
    <t>H0569</t>
  </si>
  <si>
    <t>H0582</t>
  </si>
  <si>
    <t>H0585</t>
  </si>
  <si>
    <t>H0590</t>
  </si>
  <si>
    <t>H0591</t>
  </si>
  <si>
    <t>H0592</t>
  </si>
  <si>
    <t>H0594</t>
  </si>
  <si>
    <t>H0598</t>
  </si>
  <si>
    <t>H0603</t>
  </si>
  <si>
    <t>H0606</t>
  </si>
  <si>
    <t>H0614</t>
  </si>
  <si>
    <t>H0616</t>
  </si>
  <si>
    <t>H0620</t>
  </si>
  <si>
    <t>H0621</t>
  </si>
  <si>
    <t>H0627</t>
  </si>
  <si>
    <t>H0636</t>
  </si>
  <si>
    <t>H0643</t>
  </si>
  <si>
    <t>H0645</t>
  </si>
  <si>
    <t>H0646</t>
  </si>
  <si>
    <t>H0652</t>
  </si>
  <si>
    <t>H0659</t>
  </si>
  <si>
    <t>H0660</t>
  </si>
  <si>
    <t>H0663</t>
  </si>
  <si>
    <t>H0667</t>
  </si>
  <si>
    <t>H0674</t>
  </si>
  <si>
    <t>H0675</t>
  </si>
  <si>
    <t>H0679</t>
  </si>
  <si>
    <t>H0680</t>
  </si>
  <si>
    <t>H0681</t>
  </si>
  <si>
    <t>H0691</t>
  </si>
  <si>
    <t>H0692</t>
  </si>
  <si>
    <t>H0693</t>
  </si>
  <si>
    <t>H0701</t>
  </si>
  <si>
    <t>H0705</t>
  </si>
  <si>
    <t>H0711</t>
  </si>
  <si>
    <t>H0713</t>
  </si>
  <si>
    <t>H0716</t>
  </si>
  <si>
    <t>H0720</t>
  </si>
  <si>
    <t>H0727</t>
  </si>
  <si>
    <t>H0728</t>
  </si>
  <si>
    <t>H0729</t>
  </si>
  <si>
    <t>H0730</t>
  </si>
  <si>
    <t>H0736</t>
  </si>
  <si>
    <t>H0739</t>
  </si>
  <si>
    <t>H0743</t>
  </si>
  <si>
    <t>H0748</t>
  </si>
  <si>
    <t>H0756</t>
  </si>
  <si>
    <t>H0761</t>
  </si>
  <si>
    <t>H0762</t>
  </si>
  <si>
    <t>H0770</t>
  </si>
  <si>
    <t>H0772</t>
  </si>
  <si>
    <t>H0774</t>
  </si>
  <si>
    <t>H0778</t>
  </si>
  <si>
    <t>H0779</t>
  </si>
  <si>
    <t>H0780</t>
  </si>
  <si>
    <t>H0781</t>
  </si>
  <si>
    <t>H0782</t>
  </si>
  <si>
    <t>H0786</t>
  </si>
  <si>
    <t>H0787</t>
  </si>
  <si>
    <t>H0788</t>
  </si>
  <si>
    <t>H0796</t>
  </si>
  <si>
    <t>H0798</t>
  </si>
  <si>
    <t>H0800</t>
  </si>
  <si>
    <t>H0801</t>
  </si>
  <si>
    <t>H0804</t>
  </si>
  <si>
    <t>H0813</t>
  </si>
  <si>
    <t>H0814</t>
  </si>
  <si>
    <t>H0820</t>
  </si>
  <si>
    <t>H0821</t>
  </si>
  <si>
    <t>H0827</t>
  </si>
  <si>
    <t>H0828</t>
  </si>
  <si>
    <t>H0829</t>
  </si>
  <si>
    <t>H0832</t>
  </si>
  <si>
    <t>H0834</t>
  </si>
  <si>
    <t>H0840</t>
  </si>
  <si>
    <t>H0841</t>
  </si>
  <si>
    <t>H0842</t>
  </si>
  <si>
    <t>H0846</t>
  </si>
  <si>
    <t>H0853</t>
  </si>
  <si>
    <t>H0856</t>
  </si>
  <si>
    <t>H0857</t>
  </si>
  <si>
    <t>H0864</t>
  </si>
  <si>
    <t>H0868</t>
  </si>
  <si>
    <t>H0869</t>
  </si>
  <si>
    <t>H0876</t>
  </si>
  <si>
    <t>H0881</t>
  </si>
  <si>
    <t>H0883</t>
  </si>
  <si>
    <t>H0897</t>
  </si>
  <si>
    <t>H0907</t>
  </si>
  <si>
    <t>H0912</t>
  </si>
  <si>
    <t>H0916</t>
  </si>
  <si>
    <t>H0923</t>
  </si>
  <si>
    <t>H0927</t>
  </si>
  <si>
    <t>H0934</t>
  </si>
  <si>
    <t>H0936</t>
  </si>
  <si>
    <t>H0945</t>
  </si>
  <si>
    <t>H0947</t>
  </si>
  <si>
    <t>H0950</t>
  </si>
  <si>
    <t>H0951</t>
  </si>
  <si>
    <t>H0955</t>
  </si>
  <si>
    <t>H0958</t>
  </si>
  <si>
    <t>H0961</t>
  </si>
  <si>
    <t>H0963</t>
  </si>
  <si>
    <t>H0964</t>
  </si>
  <si>
    <t>H0967</t>
  </si>
  <si>
    <t>H0968</t>
  </si>
  <si>
    <t>H0978</t>
  </si>
  <si>
    <t>H1001</t>
  </si>
  <si>
    <t>H1002</t>
  </si>
  <si>
    <t>H1004</t>
  </si>
  <si>
    <t>H1009</t>
  </si>
  <si>
    <t>H1010</t>
  </si>
  <si>
    <t>H1024</t>
  </si>
  <si>
    <t>H1034</t>
  </si>
  <si>
    <t>H1037</t>
  </si>
  <si>
    <t>H1038</t>
  </si>
  <si>
    <t>H1039</t>
  </si>
  <si>
    <t>H1046</t>
  </si>
  <si>
    <t>H1047</t>
  </si>
  <si>
    <t>H1052</t>
  </si>
  <si>
    <t>H1053</t>
  </si>
  <si>
    <t>H1055</t>
  </si>
  <si>
    <t>H1056</t>
  </si>
  <si>
    <t>H1058</t>
  </si>
  <si>
    <t>H1059</t>
  </si>
  <si>
    <t>H1062</t>
  </si>
  <si>
    <t>H1071</t>
  </si>
  <si>
    <t>H1074</t>
  </si>
  <si>
    <t>H1080</t>
  </si>
  <si>
    <t>H1086</t>
  </si>
  <si>
    <t>H1087</t>
  </si>
  <si>
    <t>H1093</t>
  </si>
  <si>
    <t>H1097</t>
  </si>
  <si>
    <t>H1099</t>
  </si>
  <si>
    <t>H1100</t>
  </si>
  <si>
    <t>H1106</t>
  </si>
  <si>
    <t>H1108</t>
  </si>
  <si>
    <t>H1114</t>
  </si>
  <si>
    <t>H1116</t>
  </si>
  <si>
    <t>H1117</t>
  </si>
  <si>
    <t>H1118</t>
  </si>
  <si>
    <t>H1120</t>
  </si>
  <si>
    <t>H1123</t>
  </si>
  <si>
    <t>H1124</t>
  </si>
  <si>
    <t>H1129</t>
  </si>
  <si>
    <t>H1140</t>
  </si>
  <si>
    <t>H1141</t>
  </si>
  <si>
    <t>H1145</t>
  </si>
  <si>
    <t>H1149</t>
  </si>
  <si>
    <t>H1154</t>
  </si>
  <si>
    <t>H1159</t>
  </si>
  <si>
    <t>H1160</t>
  </si>
  <si>
    <t>H1161</t>
  </si>
  <si>
    <t>H1164</t>
  </si>
  <si>
    <t>H1166</t>
  </si>
  <si>
    <t>H1167</t>
  </si>
  <si>
    <t>H1169</t>
  </si>
  <si>
    <t>H1177</t>
  </si>
  <si>
    <t>H1192</t>
  </si>
  <si>
    <t>H1193</t>
  </si>
  <si>
    <t>H1195</t>
  </si>
  <si>
    <t>H1196</t>
  </si>
  <si>
    <t>H1197</t>
  </si>
  <si>
    <t>H1200</t>
  </si>
  <si>
    <t>H1206</t>
  </si>
  <si>
    <t>H1210</t>
  </si>
  <si>
    <t>H1217</t>
  </si>
  <si>
    <t>H1218</t>
  </si>
  <si>
    <t>H1253</t>
  </si>
  <si>
    <t>H1263</t>
  </si>
  <si>
    <t>H1272</t>
  </si>
  <si>
    <t>H1278</t>
  </si>
  <si>
    <t>H1285</t>
  </si>
  <si>
    <t>H1310</t>
  </si>
  <si>
    <t>H1311</t>
  </si>
  <si>
    <t>H1342</t>
  </si>
  <si>
    <t>H1344</t>
  </si>
  <si>
    <t>H1379</t>
  </si>
  <si>
    <t>H1442</t>
  </si>
  <si>
    <t>H1443</t>
  </si>
  <si>
    <t>H1446</t>
  </si>
  <si>
    <t>H1449</t>
  </si>
  <si>
    <t>H1450</t>
  </si>
  <si>
    <t>H1451</t>
  </si>
  <si>
    <t>H1486</t>
  </si>
  <si>
    <t>H1495</t>
  </si>
  <si>
    <t>H1574</t>
  </si>
  <si>
    <t>H1601</t>
  </si>
  <si>
    <t>H1602</t>
  </si>
  <si>
    <t>H1603</t>
  </si>
  <si>
    <t>H1611</t>
  </si>
  <si>
    <t>H1665</t>
  </si>
  <si>
    <t>H1675</t>
  </si>
  <si>
    <t>H1687</t>
  </si>
  <si>
    <t>H1723</t>
  </si>
  <si>
    <t>H1724</t>
  </si>
  <si>
    <t>H1816</t>
  </si>
  <si>
    <t>H1832</t>
  </si>
  <si>
    <t>H1833</t>
  </si>
  <si>
    <t>H1845</t>
  </si>
  <si>
    <t>H1846</t>
  </si>
  <si>
    <t>H1863</t>
  </si>
  <si>
    <t>H1888</t>
  </si>
  <si>
    <t>H1889</t>
  </si>
  <si>
    <t>H1912</t>
  </si>
  <si>
    <t>H1937</t>
  </si>
  <si>
    <t>H2009</t>
  </si>
  <si>
    <t>H2024</t>
  </si>
  <si>
    <t>H2059</t>
  </si>
  <si>
    <t>H2060</t>
  </si>
  <si>
    <t>H2061</t>
  </si>
  <si>
    <t>H2090</t>
  </si>
  <si>
    <t>H2110</t>
  </si>
  <si>
    <t>H2119</t>
  </si>
  <si>
    <t>H2120</t>
  </si>
  <si>
    <t>H2121</t>
  </si>
  <si>
    <t>H2127</t>
  </si>
  <si>
    <t>H2129</t>
  </si>
  <si>
    <t>H2140</t>
  </si>
  <si>
    <t>H2194</t>
  </si>
  <si>
    <t>H2212</t>
  </si>
  <si>
    <t>H2213</t>
  </si>
  <si>
    <t>H2220</t>
  </si>
  <si>
    <t>H2221</t>
  </si>
  <si>
    <t>H2222</t>
  </si>
  <si>
    <t>H2230</t>
  </si>
  <si>
    <t>H2231</t>
  </si>
  <si>
    <t>H2232</t>
  </si>
  <si>
    <t>H2233</t>
  </si>
  <si>
    <t>H2246</t>
  </si>
  <si>
    <t>H2250</t>
  </si>
  <si>
    <t>H2251</t>
  </si>
  <si>
    <t>H2265</t>
  </si>
  <si>
    <t>H2272</t>
  </si>
  <si>
    <t>H2289</t>
  </si>
  <si>
    <t>H2290</t>
  </si>
  <si>
    <t>H2295</t>
  </si>
  <si>
    <t>H2308</t>
  </si>
  <si>
    <t>H2309</t>
  </si>
  <si>
    <t>H2311</t>
  </si>
  <si>
    <t>H2325</t>
  </si>
  <si>
    <t>H2369</t>
  </si>
  <si>
    <t>H2370</t>
  </si>
  <si>
    <t>H2378</t>
  </si>
  <si>
    <t>H2431</t>
  </si>
  <si>
    <t>H2437</t>
  </si>
  <si>
    <t>H2474</t>
  </si>
  <si>
    <t>H2476</t>
  </si>
  <si>
    <t>H2482</t>
  </si>
  <si>
    <t>H2499</t>
  </si>
  <si>
    <t>H2500</t>
  </si>
  <si>
    <t>H2501</t>
  </si>
  <si>
    <t>H2502</t>
  </si>
  <si>
    <t>H2533</t>
  </si>
  <si>
    <t>H2552</t>
  </si>
  <si>
    <t>H2578</t>
  </si>
  <si>
    <t>H2579</t>
  </si>
  <si>
    <t>H2580</t>
  </si>
  <si>
    <t>H2581</t>
  </si>
  <si>
    <t>H2635</t>
  </si>
  <si>
    <t>H2678</t>
  </si>
  <si>
    <t>H2685</t>
  </si>
  <si>
    <t>H2701</t>
  </si>
  <si>
    <t>H2702</t>
  </si>
  <si>
    <t>H2710</t>
  </si>
  <si>
    <t>H2751</t>
  </si>
  <si>
    <t>H2752</t>
  </si>
  <si>
    <t>H2754</t>
  </si>
  <si>
    <t>H2759</t>
  </si>
  <si>
    <t>H2793</t>
  </si>
  <si>
    <t>H2797</t>
  </si>
  <si>
    <t>H2799</t>
  </si>
  <si>
    <t>H2801</t>
  </si>
  <si>
    <t>H2804</t>
  </si>
  <si>
    <t>H2806</t>
  </si>
  <si>
    <t>H2807</t>
  </si>
  <si>
    <t>H2814</t>
  </si>
  <si>
    <t>H2827</t>
  </si>
  <si>
    <t>H2830</t>
  </si>
  <si>
    <t>H2831</t>
  </si>
  <si>
    <t>H2833</t>
  </si>
  <si>
    <t>H2861</t>
  </si>
  <si>
    <t>H2865</t>
  </si>
  <si>
    <t>H2869</t>
  </si>
  <si>
    <t>H2878</t>
  </si>
  <si>
    <t>H2890</t>
  </si>
  <si>
    <t>H2891</t>
  </si>
  <si>
    <t>H2902</t>
  </si>
  <si>
    <t>H2912</t>
  </si>
  <si>
    <t>H2922</t>
  </si>
  <si>
    <t>H2931</t>
  </si>
  <si>
    <t>H2946</t>
  </si>
  <si>
    <t>H2947</t>
  </si>
  <si>
    <t>H2970</t>
  </si>
  <si>
    <t>H2971</t>
  </si>
  <si>
    <t>H2974</t>
  </si>
  <si>
    <t>H2978</t>
  </si>
  <si>
    <t>H3002</t>
  </si>
  <si>
    <t>H3007</t>
  </si>
  <si>
    <t>H3011</t>
  </si>
  <si>
    <t>H3029</t>
  </si>
  <si>
    <t>H3046</t>
  </si>
  <si>
    <t>H3047</t>
  </si>
  <si>
    <t>H3052</t>
  </si>
  <si>
    <t>H3053</t>
  </si>
  <si>
    <t>H3055</t>
  </si>
  <si>
    <t>H3062</t>
  </si>
  <si>
    <t>H3080</t>
  </si>
  <si>
    <t>H3082</t>
  </si>
  <si>
    <t>H3083</t>
  </si>
  <si>
    <t>H3089</t>
  </si>
  <si>
    <t>H3091</t>
  </si>
  <si>
    <t>H3098</t>
  </si>
  <si>
    <t>H3107</t>
  </si>
  <si>
    <t>H3118</t>
  </si>
  <si>
    <t>H3121</t>
  </si>
  <si>
    <t>H3126</t>
  </si>
  <si>
    <t>H3127</t>
  </si>
  <si>
    <t>H3129</t>
  </si>
  <si>
    <t>H3148</t>
  </si>
  <si>
    <t>H3153</t>
  </si>
  <si>
    <t>H3154</t>
  </si>
  <si>
    <t>H3157</t>
  </si>
  <si>
    <t>H3162</t>
  </si>
  <si>
    <t>H3166</t>
  </si>
  <si>
    <t>H3178</t>
  </si>
  <si>
    <t>H3179</t>
  </si>
  <si>
    <t>H3183</t>
  </si>
  <si>
    <t>H3188</t>
  </si>
  <si>
    <t>H3191</t>
  </si>
  <si>
    <t>H3192</t>
  </si>
  <si>
    <t>H3196</t>
  </si>
  <si>
    <t>H3199</t>
  </si>
  <si>
    <t>H3204</t>
  </si>
  <si>
    <t>H3211</t>
  </si>
  <si>
    <t>H3213</t>
  </si>
  <si>
    <t>H3216</t>
  </si>
  <si>
    <t>H3218</t>
  </si>
  <si>
    <t>H3223</t>
  </si>
  <si>
    <t>H3224</t>
  </si>
  <si>
    <t>H3225</t>
  </si>
  <si>
    <t>H3228</t>
  </si>
  <si>
    <t>H3230</t>
  </si>
  <si>
    <t>H3232</t>
  </si>
  <si>
    <t>H3236</t>
  </si>
  <si>
    <t>H3242</t>
  </si>
  <si>
    <t>H3254</t>
  </si>
  <si>
    <t>H3256</t>
  </si>
  <si>
    <t>H3258</t>
  </si>
  <si>
    <t>H3265</t>
  </si>
  <si>
    <t>H3266</t>
  </si>
  <si>
    <t>H3269</t>
  </si>
  <si>
    <t>H3273</t>
  </si>
  <si>
    <t>H3279</t>
  </si>
  <si>
    <t>H3285</t>
  </si>
  <si>
    <t>H3289</t>
  </si>
  <si>
    <t>H3292</t>
  </si>
  <si>
    <t>H3293</t>
  </si>
  <si>
    <t>H3294</t>
  </si>
  <si>
    <t>H3295</t>
  </si>
  <si>
    <t>H3307</t>
  </si>
  <si>
    <t>H3308</t>
  </si>
  <si>
    <t>H3314</t>
  </si>
  <si>
    <t>H3315</t>
  </si>
  <si>
    <t>H3319</t>
  </si>
  <si>
    <t>H3325</t>
  </si>
  <si>
    <t>H3326</t>
  </si>
  <si>
    <t>H3329</t>
  </si>
  <si>
    <t>H3330</t>
  </si>
  <si>
    <t>H3333</t>
  </si>
  <si>
    <t>H3337</t>
  </si>
  <si>
    <t>H3338</t>
  </si>
  <si>
    <t>H3339</t>
  </si>
  <si>
    <t>H3348</t>
  </si>
  <si>
    <t>H3350</t>
  </si>
  <si>
    <t>H3351</t>
  </si>
  <si>
    <t>H3356</t>
  </si>
  <si>
    <t>H3361</t>
  </si>
  <si>
    <t>H3364</t>
  </si>
  <si>
    <t>H3368</t>
  </si>
  <si>
    <t>H3372</t>
  </si>
  <si>
    <t>H3380</t>
  </si>
  <si>
    <t>H3386</t>
  </si>
  <si>
    <t>H3392</t>
  </si>
  <si>
    <t>H3396</t>
  </si>
  <si>
    <t>H3397</t>
  </si>
  <si>
    <t>H3399</t>
  </si>
  <si>
    <t>H3407</t>
  </si>
  <si>
    <t>H3410</t>
  </si>
  <si>
    <t>H3411</t>
  </si>
  <si>
    <t>H3416</t>
  </si>
  <si>
    <t>H3417</t>
  </si>
  <si>
    <t>H3418</t>
  </si>
  <si>
    <t>H3419</t>
  </si>
  <si>
    <t>H3421</t>
  </si>
  <si>
    <t>H3422</t>
  </si>
  <si>
    <t>H3428</t>
  </si>
  <si>
    <t>H3429</t>
  </si>
  <si>
    <t>H3432</t>
  </si>
  <si>
    <t>H3435</t>
  </si>
  <si>
    <t>H3441</t>
  </si>
  <si>
    <t>H3443</t>
  </si>
  <si>
    <t>H3444</t>
  </si>
  <si>
    <t>H3445</t>
  </si>
  <si>
    <t>H3448</t>
  </si>
  <si>
    <t>H3453</t>
  </si>
  <si>
    <t>H3463</t>
  </si>
  <si>
    <t>H3465</t>
  </si>
  <si>
    <t>H3476</t>
  </si>
  <si>
    <t>H3482</t>
  </si>
  <si>
    <t>H3500</t>
  </si>
  <si>
    <t>H3505</t>
  </si>
  <si>
    <t>H3506</t>
  </si>
  <si>
    <t>H3507</t>
  </si>
  <si>
    <t>H3509</t>
  </si>
  <si>
    <t>H3520</t>
  </si>
  <si>
    <t>NEW_SNAME</t>
  </si>
  <si>
    <t>SNUM_TXT</t>
  </si>
  <si>
    <t>STATION_NM</t>
  </si>
  <si>
    <t>SEQNUM</t>
  </si>
  <si>
    <t>ROW</t>
  </si>
  <si>
    <t>COL</t>
  </si>
  <si>
    <t>MOD_LAY</t>
  </si>
  <si>
    <t>WLAC</t>
  </si>
  <si>
    <t>NUM_OF_WLS</t>
  </si>
  <si>
    <t>WL_NUM_FIL</t>
  </si>
  <si>
    <t>YR_RNG</t>
  </si>
  <si>
    <t>LATE_YR</t>
  </si>
  <si>
    <t>EARLY_YR</t>
  </si>
  <si>
    <t>YR_NUM</t>
  </si>
  <si>
    <t>SP_NUM</t>
  </si>
  <si>
    <t>AQFR_CD</t>
  </si>
  <si>
    <t>NAT_AQ_CD</t>
  </si>
  <si>
    <t>REG_AQ</t>
  </si>
  <si>
    <t>LAT_DD83</t>
  </si>
  <si>
    <t>LONG_DD83</t>
  </si>
  <si>
    <t>alt_va</t>
  </si>
  <si>
    <t>LON_ALB_FT</t>
  </si>
  <si>
    <t>LAT_ALB_FT</t>
  </si>
  <si>
    <t>STATE</t>
  </si>
  <si>
    <t>WT_CODE</t>
  </si>
  <si>
    <t>WT_SEL</t>
  </si>
  <si>
    <t>363345076470201</t>
  </si>
  <si>
    <t>56A 10 SOW 088A</t>
  </si>
  <si>
    <t>3</t>
  </si>
  <si>
    <t>217PTXN</t>
  </si>
  <si>
    <t>S100NATLCP</t>
  </si>
  <si>
    <t>Lower Potomac</t>
  </si>
  <si>
    <t>VA</t>
  </si>
  <si>
    <t>A</t>
  </si>
  <si>
    <t>A1</t>
  </si>
  <si>
    <t>363511076492901</t>
  </si>
  <si>
    <t>56A  1 SOW 047</t>
  </si>
  <si>
    <t>0</t>
  </si>
  <si>
    <t>217CRCSL</t>
  </si>
  <si>
    <t>Middle Potomac</t>
  </si>
  <si>
    <t>363625076522601</t>
  </si>
  <si>
    <t>56A  9 SOW 076A</t>
  </si>
  <si>
    <t>217PPSC</t>
  </si>
  <si>
    <t>363632076580101</t>
  </si>
  <si>
    <t>55A  3 SOW 086</t>
  </si>
  <si>
    <t>363653076455401</t>
  </si>
  <si>
    <t>56A 11 SOW 089</t>
  </si>
  <si>
    <t>363655076332002</t>
  </si>
  <si>
    <t>58A 77 SOW 180A</t>
  </si>
  <si>
    <t>363722077014601</t>
  </si>
  <si>
    <t>54A  1</t>
  </si>
  <si>
    <t>211CRCSU</t>
  </si>
  <si>
    <t>Peedee-Severn</t>
  </si>
  <si>
    <t>363836076201701</t>
  </si>
  <si>
    <t>60B  3 SOW 090A</t>
  </si>
  <si>
    <t>363916077201004</t>
  </si>
  <si>
    <t>52B 11 SOW 178D</t>
  </si>
  <si>
    <t>H0148</t>
  </si>
  <si>
    <t>364013076434601</t>
  </si>
  <si>
    <t>57B  1</t>
  </si>
  <si>
    <t>364109077230701</t>
  </si>
  <si>
    <t>51B  3</t>
  </si>
  <si>
    <t>364227076074706</t>
  </si>
  <si>
    <t>61B 12 SOW 091E</t>
  </si>
  <si>
    <t>H0185</t>
  </si>
  <si>
    <t>364628076552701</t>
  </si>
  <si>
    <t>55C  3</t>
  </si>
  <si>
    <t>364703076383702</t>
  </si>
  <si>
    <t>57C 22 SOW 099B</t>
  </si>
  <si>
    <t>364706077072301</t>
  </si>
  <si>
    <t>54C  1</t>
  </si>
  <si>
    <t>364823076181501</t>
  </si>
  <si>
    <t>60C 27</t>
  </si>
  <si>
    <t>364852076252202</t>
  </si>
  <si>
    <t>59C 30 SOW 163B</t>
  </si>
  <si>
    <t>365120076585101</t>
  </si>
  <si>
    <t>55C 10</t>
  </si>
  <si>
    <t>365223076122101</t>
  </si>
  <si>
    <t>61C  1</t>
  </si>
  <si>
    <t>H0231</t>
  </si>
  <si>
    <t>365305076380001</t>
  </si>
  <si>
    <t>56C  1</t>
  </si>
  <si>
    <t>365325076114001</t>
  </si>
  <si>
    <t>61D  4 SOW 154</t>
  </si>
  <si>
    <t>H0237</t>
  </si>
  <si>
    <t>365415076535201</t>
  </si>
  <si>
    <t>55D  5</t>
  </si>
  <si>
    <t>H0238</t>
  </si>
  <si>
    <t>365530077104003</t>
  </si>
  <si>
    <t>53D  7 SOW 179B</t>
  </si>
  <si>
    <t>365751076433501</t>
  </si>
  <si>
    <t>57D 21 SOW 143A</t>
  </si>
  <si>
    <t>H0243</t>
  </si>
  <si>
    <t>365843077090201</t>
  </si>
  <si>
    <t>53D  3 SOW 048</t>
  </si>
  <si>
    <t>370236076425901</t>
  </si>
  <si>
    <t>57E 10 SOW 144B</t>
  </si>
  <si>
    <t>370712076413201</t>
  </si>
  <si>
    <t>57E 11 SOW 094A</t>
  </si>
  <si>
    <t>371027076335601</t>
  </si>
  <si>
    <t>58F  1 SOW 002</t>
  </si>
  <si>
    <t>371132076405501</t>
  </si>
  <si>
    <t>57F 16 SOW 087A</t>
  </si>
  <si>
    <t>371311076463601</t>
  </si>
  <si>
    <t>56F  1 SOW 018</t>
  </si>
  <si>
    <t>371654076401601</t>
  </si>
  <si>
    <t>57G 17 SOW 068</t>
  </si>
  <si>
    <t>H0348</t>
  </si>
  <si>
    <t>371727077160401</t>
  </si>
  <si>
    <t>52G 15 SOW 142A</t>
  </si>
  <si>
    <t>H0352</t>
  </si>
  <si>
    <t>371735076391501</t>
  </si>
  <si>
    <t>57G 19 SOW 069</t>
  </si>
  <si>
    <t>371801077164201</t>
  </si>
  <si>
    <t>52G  1</t>
  </si>
  <si>
    <t>H0358</t>
  </si>
  <si>
    <t>371810076473001</t>
  </si>
  <si>
    <t>56G  8</t>
  </si>
  <si>
    <t>H0369</t>
  </si>
  <si>
    <t>372031077200003</t>
  </si>
  <si>
    <t>52G 24</t>
  </si>
  <si>
    <t>372428076561501</t>
  </si>
  <si>
    <t>55H  1 SOW 017</t>
  </si>
  <si>
    <t>000SAND</t>
  </si>
  <si>
    <t>Surficial</t>
  </si>
  <si>
    <t>372506076511702</t>
  </si>
  <si>
    <t>56H 26 SOW 177B</t>
  </si>
  <si>
    <t>H0392</t>
  </si>
  <si>
    <t>372538077221502</t>
  </si>
  <si>
    <t>52H 17</t>
  </si>
  <si>
    <t>1</t>
  </si>
  <si>
    <t>372546076532901</t>
  </si>
  <si>
    <t>55H 20</t>
  </si>
  <si>
    <t>217POMC</t>
  </si>
  <si>
    <t>H0395</t>
  </si>
  <si>
    <t>372555077153001</t>
  </si>
  <si>
    <t>53H  2</t>
  </si>
  <si>
    <t>H0398</t>
  </si>
  <si>
    <t>372621076404201</t>
  </si>
  <si>
    <t>57H 20 SOW 192A</t>
  </si>
  <si>
    <t>H0409</t>
  </si>
  <si>
    <t>372900077130001</t>
  </si>
  <si>
    <t>53H  4 SOW 072</t>
  </si>
  <si>
    <t>372936077211101</t>
  </si>
  <si>
    <t>52H  3 SOW 136</t>
  </si>
  <si>
    <t>373008076425601</t>
  </si>
  <si>
    <t>57J  3 SOW 074</t>
  </si>
  <si>
    <t>373126076454101</t>
  </si>
  <si>
    <t>56J 11 SOW 073</t>
  </si>
  <si>
    <t>373428077233001</t>
  </si>
  <si>
    <t>51J 13</t>
  </si>
  <si>
    <t>H0432</t>
  </si>
  <si>
    <t>373738077082801</t>
  </si>
  <si>
    <t>53K 16</t>
  </si>
  <si>
    <t>H0440</t>
  </si>
  <si>
    <t>373955077000501</t>
  </si>
  <si>
    <t>53K  9</t>
  </si>
  <si>
    <t>374142076272701</t>
  </si>
  <si>
    <t>59K  9</t>
  </si>
  <si>
    <t>374249076230101</t>
  </si>
  <si>
    <t>59K  1 SOW 015</t>
  </si>
  <si>
    <t>H0453</t>
  </si>
  <si>
    <t>374806077034801</t>
  </si>
  <si>
    <t>54L  5</t>
  </si>
  <si>
    <t>H0454</t>
  </si>
  <si>
    <t>374941076254501</t>
  </si>
  <si>
    <t>59L  3</t>
  </si>
  <si>
    <t>H0455</t>
  </si>
  <si>
    <t>375032076583201</t>
  </si>
  <si>
    <t>55L  1</t>
  </si>
  <si>
    <t>H0476</t>
  </si>
  <si>
    <t>380239077193101</t>
  </si>
  <si>
    <t>52N  1 SOW 032</t>
  </si>
  <si>
    <t>380724076251901</t>
  </si>
  <si>
    <t>SM Ff  36</t>
  </si>
  <si>
    <t>217PPSCU</t>
  </si>
  <si>
    <t>MD</t>
  </si>
  <si>
    <t>381548076272102</t>
  </si>
  <si>
    <t>SM Df  84</t>
  </si>
  <si>
    <t>H0539</t>
  </si>
  <si>
    <t>381803076550801</t>
  </si>
  <si>
    <t>CH Fe   5</t>
  </si>
  <si>
    <t>382154076574801</t>
  </si>
  <si>
    <t>CH Ee  70</t>
  </si>
  <si>
    <t>217PPSCL</t>
  </si>
  <si>
    <t>382341077032401</t>
  </si>
  <si>
    <t>54R  2</t>
  </si>
  <si>
    <t>382607077002601</t>
  </si>
  <si>
    <t>CH Dd  33</t>
  </si>
  <si>
    <t>H0658</t>
  </si>
  <si>
    <t>382738077130001</t>
  </si>
  <si>
    <t>CH Db   8</t>
  </si>
  <si>
    <t>H0669</t>
  </si>
  <si>
    <t>382925077010101</t>
  </si>
  <si>
    <t>CH Dd  38</t>
  </si>
  <si>
    <t>383050075105204</t>
  </si>
  <si>
    <t>Qh54-07</t>
  </si>
  <si>
    <t>112OMAR</t>
  </si>
  <si>
    <t>DE</t>
  </si>
  <si>
    <t>383138075260201</t>
  </si>
  <si>
    <t>Qe44-01</t>
  </si>
  <si>
    <t>112CLMB</t>
  </si>
  <si>
    <t>H0703</t>
  </si>
  <si>
    <t>383217076590201</t>
  </si>
  <si>
    <t>CH Ce  16</t>
  </si>
  <si>
    <t>383248076405303</t>
  </si>
  <si>
    <t>PG Hf  38</t>
  </si>
  <si>
    <t>H0717</t>
  </si>
  <si>
    <t>383256077015301</t>
  </si>
  <si>
    <t>CH Cd  42</t>
  </si>
  <si>
    <t>H0722</t>
  </si>
  <si>
    <t>383328077114201</t>
  </si>
  <si>
    <t>CH Cb  38</t>
  </si>
  <si>
    <t>383348076411301</t>
  </si>
  <si>
    <t>PG Hf  40</t>
  </si>
  <si>
    <t>H0734</t>
  </si>
  <si>
    <t>383401076032001</t>
  </si>
  <si>
    <t>DO Ce  88</t>
  </si>
  <si>
    <t>383422077114601</t>
  </si>
  <si>
    <t>CH Cb   7</t>
  </si>
  <si>
    <t>H0758</t>
  </si>
  <si>
    <t>383617077015702</t>
  </si>
  <si>
    <t>CH Bd  49</t>
  </si>
  <si>
    <t>383637076545803</t>
  </si>
  <si>
    <t>CH Bf 157</t>
  </si>
  <si>
    <t>H0773</t>
  </si>
  <si>
    <t>383706076575602</t>
  </si>
  <si>
    <t>CH Be  58</t>
  </si>
  <si>
    <t>383730075213501</t>
  </si>
  <si>
    <t>Pf24-02</t>
  </si>
  <si>
    <t>121BVDM</t>
  </si>
  <si>
    <t>383732076531902</t>
  </si>
  <si>
    <t>CH Bf 158</t>
  </si>
  <si>
    <t>H0783</t>
  </si>
  <si>
    <t>383805077045201</t>
  </si>
  <si>
    <t>CH Bd  29</t>
  </si>
  <si>
    <t>383830077135502</t>
  </si>
  <si>
    <t>53T  2 SOW 029</t>
  </si>
  <si>
    <t>383934076320201</t>
  </si>
  <si>
    <t>CA Cc  55</t>
  </si>
  <si>
    <t>H0811</t>
  </si>
  <si>
    <t>383957076520601</t>
  </si>
  <si>
    <t>PG Gd   5</t>
  </si>
  <si>
    <t>384230076555501</t>
  </si>
  <si>
    <t>PG Fc  17</t>
  </si>
  <si>
    <t>H0839</t>
  </si>
  <si>
    <t>384333075222901</t>
  </si>
  <si>
    <t>Of23-03</t>
  </si>
  <si>
    <t>112BVDM</t>
  </si>
  <si>
    <t>H0844</t>
  </si>
  <si>
    <t>384406075224601</t>
  </si>
  <si>
    <t>Of13-08</t>
  </si>
  <si>
    <t>H0845</t>
  </si>
  <si>
    <t>384418075231101</t>
  </si>
  <si>
    <t>Of12-05</t>
  </si>
  <si>
    <t>384423077004501</t>
  </si>
  <si>
    <t>PG Fb  36</t>
  </si>
  <si>
    <t>H0847</t>
  </si>
  <si>
    <t>384438075234801</t>
  </si>
  <si>
    <t>Of12-13</t>
  </si>
  <si>
    <t>H0848</t>
  </si>
  <si>
    <t>384441075233701</t>
  </si>
  <si>
    <t>Of12-16</t>
  </si>
  <si>
    <t>H0855</t>
  </si>
  <si>
    <t>384504075242601</t>
  </si>
  <si>
    <t>Nf51-03</t>
  </si>
  <si>
    <t>H0865</t>
  </si>
  <si>
    <t>384558075083502</t>
  </si>
  <si>
    <t>Ni52-12</t>
  </si>
  <si>
    <t>384616076570401</t>
  </si>
  <si>
    <t>PG Ec  31</t>
  </si>
  <si>
    <t>H0880</t>
  </si>
  <si>
    <t>384709076050301</t>
  </si>
  <si>
    <t>TA Cd  57</t>
  </si>
  <si>
    <t>384933076530001</t>
  </si>
  <si>
    <t>PG Ed  34</t>
  </si>
  <si>
    <t>384955075192801</t>
  </si>
  <si>
    <t>Ng11-01</t>
  </si>
  <si>
    <t>385041075395601</t>
  </si>
  <si>
    <t>Mc51-01</t>
  </si>
  <si>
    <t>385310075331301</t>
  </si>
  <si>
    <t>Md22-01</t>
  </si>
  <si>
    <t>385323076471802</t>
  </si>
  <si>
    <t>PG De  33</t>
  </si>
  <si>
    <t>385530076334701</t>
  </si>
  <si>
    <t>AA De 128</t>
  </si>
  <si>
    <t>385534075573601</t>
  </si>
  <si>
    <t>QA Ef  29</t>
  </si>
  <si>
    <t>H1025</t>
  </si>
  <si>
    <t>385628076323102</t>
  </si>
  <si>
    <t>AA De 205</t>
  </si>
  <si>
    <t>385709074512801</t>
  </si>
  <si>
    <t>090302-- Coast Guard 800 Obs</t>
  </si>
  <si>
    <t>122KRKDL</t>
  </si>
  <si>
    <t>Lower Chesapeake</t>
  </si>
  <si>
    <t>NJ</t>
  </si>
  <si>
    <t>385751076171601</t>
  </si>
  <si>
    <t>QA Eb 111</t>
  </si>
  <si>
    <t>385806076435302</t>
  </si>
  <si>
    <t>PG Cf  32</t>
  </si>
  <si>
    <t>H1067</t>
  </si>
  <si>
    <t>385831076432101</t>
  </si>
  <si>
    <t>PG Cf  78</t>
  </si>
  <si>
    <t>H1068</t>
  </si>
  <si>
    <t>385833076332801</t>
  </si>
  <si>
    <t>AA De 206</t>
  </si>
  <si>
    <t>H1081</t>
  </si>
  <si>
    <t>385918076295801</t>
  </si>
  <si>
    <t>AA Df  83</t>
  </si>
  <si>
    <t>385944076433801</t>
  </si>
  <si>
    <t>PG Cf  44</t>
  </si>
  <si>
    <t>390010076415703</t>
  </si>
  <si>
    <t>AA Cc  89</t>
  </si>
  <si>
    <t>H1111</t>
  </si>
  <si>
    <t>390043076345401</t>
  </si>
  <si>
    <t>AA Ce 136</t>
  </si>
  <si>
    <t>390115076303002</t>
  </si>
  <si>
    <t>AA Ce  70</t>
  </si>
  <si>
    <t>390123076241602</t>
  </si>
  <si>
    <t>AA Cg  23</t>
  </si>
  <si>
    <t>H1128</t>
  </si>
  <si>
    <t>390126076413404</t>
  </si>
  <si>
    <t>AA Cc 131</t>
  </si>
  <si>
    <t>H1131</t>
  </si>
  <si>
    <t>390130076472701</t>
  </si>
  <si>
    <t>PG Be  27</t>
  </si>
  <si>
    <t>H1138</t>
  </si>
  <si>
    <t>390149076261703</t>
  </si>
  <si>
    <t>AA Cf 128</t>
  </si>
  <si>
    <t>390226076481001</t>
  </si>
  <si>
    <t>PG Be  14</t>
  </si>
  <si>
    <t>45</t>
  </si>
  <si>
    <t>H1191</t>
  </si>
  <si>
    <t>390422074544701</t>
  </si>
  <si>
    <t>090306-- Oyster 800 Obs</t>
  </si>
  <si>
    <t>390422076414506</t>
  </si>
  <si>
    <t>AA Cc  83</t>
  </si>
  <si>
    <t>390423076432001</t>
  </si>
  <si>
    <t>AA Cc  40</t>
  </si>
  <si>
    <t>390604076354501</t>
  </si>
  <si>
    <t>AA Bd  99</t>
  </si>
  <si>
    <t>390607075331501</t>
  </si>
  <si>
    <t>Jd42-03</t>
  </si>
  <si>
    <t>390945076285601</t>
  </si>
  <si>
    <t>AA Bf   3</t>
  </si>
  <si>
    <t>H1268</t>
  </si>
  <si>
    <t>390949076392401</t>
  </si>
  <si>
    <t>AA Bd  92</t>
  </si>
  <si>
    <t>H1301</t>
  </si>
  <si>
    <t>391124076101005</t>
  </si>
  <si>
    <t>KE Cb 103</t>
  </si>
  <si>
    <t>391203076024301</t>
  </si>
  <si>
    <t>QA Be  15</t>
  </si>
  <si>
    <t>391350075002001</t>
  </si>
  <si>
    <t>110118-- Heislerville 1 Obs</t>
  </si>
  <si>
    <t>121CKKD</t>
  </si>
  <si>
    <t>H1393</t>
  </si>
  <si>
    <t>391643075550901</t>
  </si>
  <si>
    <t>KE Be 171</t>
  </si>
  <si>
    <t>H1400</t>
  </si>
  <si>
    <t>391650076050403</t>
  </si>
  <si>
    <t>KE Bc 186</t>
  </si>
  <si>
    <t>391815075472101</t>
  </si>
  <si>
    <t>KE Bg  33</t>
  </si>
  <si>
    <t>H1448</t>
  </si>
  <si>
    <t>391825076172501</t>
  </si>
  <si>
    <t>HA Fd  16</t>
  </si>
  <si>
    <t>110ALVM</t>
  </si>
  <si>
    <t>391827074371001</t>
  </si>
  <si>
    <t>010578-- Jobs Point Obs</t>
  </si>
  <si>
    <t>391830075120801</t>
  </si>
  <si>
    <t>110097-- Jones Island 1 Obs</t>
  </si>
  <si>
    <t>391949075410701</t>
  </si>
  <si>
    <t>Hb14-01</t>
  </si>
  <si>
    <t>392403075521801</t>
  </si>
  <si>
    <t>CE Ee  29</t>
  </si>
  <si>
    <t>392508075184601</t>
  </si>
  <si>
    <t>110073-- Sheppards 2 Obs</t>
  </si>
  <si>
    <t>H1613</t>
  </si>
  <si>
    <t>392536075593201</t>
  </si>
  <si>
    <t>CE Dd  81</t>
  </si>
  <si>
    <t>392754074270101</t>
  </si>
  <si>
    <t>010180-- Oceanville 1 Obs</t>
  </si>
  <si>
    <t>392920074570001</t>
  </si>
  <si>
    <t>110237-- Natural Area 1 Obs</t>
  </si>
  <si>
    <t>H1806</t>
  </si>
  <si>
    <t>393216075564201</t>
  </si>
  <si>
    <t>CE Cd  53</t>
  </si>
  <si>
    <t>393433075544901</t>
  </si>
  <si>
    <t>CE Ce  54</t>
  </si>
  <si>
    <t>H1883</t>
  </si>
  <si>
    <t>393525075052101</t>
  </si>
  <si>
    <t>150763-- Well 2</t>
  </si>
  <si>
    <t>393537075492001</t>
  </si>
  <si>
    <t>CE Bf  82</t>
  </si>
  <si>
    <t>393637075535002</t>
  </si>
  <si>
    <t>CE Be  74</t>
  </si>
  <si>
    <t>393734075371101</t>
  </si>
  <si>
    <t>Db33-19</t>
  </si>
  <si>
    <t>H1952</t>
  </si>
  <si>
    <t>393805074555401</t>
  </si>
  <si>
    <t>150812-- Com 1</t>
  </si>
  <si>
    <t>H1982</t>
  </si>
  <si>
    <t>393928075043401</t>
  </si>
  <si>
    <t>150792-- Pp1</t>
  </si>
  <si>
    <t>394106074362501</t>
  </si>
  <si>
    <t>050570-- Mount Obs</t>
  </si>
  <si>
    <t>H2056</t>
  </si>
  <si>
    <t>394208074534801</t>
  </si>
  <si>
    <t>070741-- Pz 4</t>
  </si>
  <si>
    <t>H2064</t>
  </si>
  <si>
    <t>394221075072201</t>
  </si>
  <si>
    <t>151054-- Rowan-1 Shallow Obs</t>
  </si>
  <si>
    <t>H2078</t>
  </si>
  <si>
    <t>394256075101001</t>
  </si>
  <si>
    <t>151208-- Ag02</t>
  </si>
  <si>
    <t>394354075025901</t>
  </si>
  <si>
    <t>151033-- Washington Twp 1 Obs</t>
  </si>
  <si>
    <t>394422074430902</t>
  </si>
  <si>
    <t>050408-- Atsion 2 Obs</t>
  </si>
  <si>
    <t>394440074593101</t>
  </si>
  <si>
    <t>070503-- Winslow 5 Obs</t>
  </si>
  <si>
    <t>394452074281901</t>
  </si>
  <si>
    <t>050628-- Penn Sf Shallow Obs</t>
  </si>
  <si>
    <t>394513074280601</t>
  </si>
  <si>
    <t>050630-- Penn Sf Deep Obs</t>
  </si>
  <si>
    <t>394742074142002</t>
  </si>
  <si>
    <t>290514-- Garden St Pky 2 Obs</t>
  </si>
  <si>
    <t>394829074053501</t>
  </si>
  <si>
    <t>290017-- Island Beach 1 Obs</t>
  </si>
  <si>
    <t>395122074301702</t>
  </si>
  <si>
    <t>050684-- Butler Place 2 Obs</t>
  </si>
  <si>
    <t>395150074284201</t>
  </si>
  <si>
    <t>050689-- Lebanon Sf 23-D Obs</t>
  </si>
  <si>
    <t>H2480</t>
  </si>
  <si>
    <t>400232074213201</t>
  </si>
  <si>
    <t>291060-- Lnas-Ec Obs</t>
  </si>
  <si>
    <t>400416074270104</t>
  </si>
  <si>
    <t>290141-- Colliers Mills 4 Obs</t>
  </si>
  <si>
    <t>H2790</t>
  </si>
  <si>
    <t>403431073581101</t>
  </si>
  <si>
    <t>K  3414. 1</t>
  </si>
  <si>
    <t>211MAGT</t>
  </si>
  <si>
    <t>Upper Potomac and Magothy</t>
  </si>
  <si>
    <t>NY</t>
  </si>
  <si>
    <t>H2794</t>
  </si>
  <si>
    <t>403503073402401</t>
  </si>
  <si>
    <t>N 11109. 1</t>
  </si>
  <si>
    <t>403517073430702</t>
  </si>
  <si>
    <t>N  6702. 1</t>
  </si>
  <si>
    <t>403533073353201</t>
  </si>
  <si>
    <t>N  6849. 1</t>
  </si>
  <si>
    <t>211RCNF</t>
  </si>
  <si>
    <t>403621073441801</t>
  </si>
  <si>
    <t>N  3862. 2</t>
  </si>
  <si>
    <t>H2824</t>
  </si>
  <si>
    <t>403732073443403</t>
  </si>
  <si>
    <t>N 11634. 1</t>
  </si>
  <si>
    <t>H2825</t>
  </si>
  <si>
    <t>403734073374801</t>
  </si>
  <si>
    <t>N  3865. 2</t>
  </si>
  <si>
    <t>403751073440201</t>
  </si>
  <si>
    <t>N  3861. 1</t>
  </si>
  <si>
    <t>403805073395301</t>
  </si>
  <si>
    <t>N  2790. 2</t>
  </si>
  <si>
    <t>H2846</t>
  </si>
  <si>
    <t>403844073340801</t>
  </si>
  <si>
    <t>N  4150. 2</t>
  </si>
  <si>
    <t>H2856</t>
  </si>
  <si>
    <t>403904073324101</t>
  </si>
  <si>
    <t>N  4149. 2</t>
  </si>
  <si>
    <t>404025073463801</t>
  </si>
  <si>
    <t>Q  2422. 1</t>
  </si>
  <si>
    <t>H2985</t>
  </si>
  <si>
    <t>404323073414401</t>
  </si>
  <si>
    <t>N 11580. 1</t>
  </si>
  <si>
    <t>H3072</t>
  </si>
  <si>
    <t>404524073123401</t>
  </si>
  <si>
    <t>S 66149. 1</t>
  </si>
  <si>
    <t>404541073452602</t>
  </si>
  <si>
    <t>Q   471. 1</t>
  </si>
  <si>
    <t>H3101</t>
  </si>
  <si>
    <t>404612073055003</t>
  </si>
  <si>
    <t>S 68552. 1</t>
  </si>
  <si>
    <t>H3109</t>
  </si>
  <si>
    <t>404619073364501</t>
  </si>
  <si>
    <t>N  9191. 1</t>
  </si>
  <si>
    <t>H3131</t>
  </si>
  <si>
    <t>404703073264201</t>
  </si>
  <si>
    <t>S 29776. 1</t>
  </si>
  <si>
    <t>404750073225302</t>
  </si>
  <si>
    <t>S 74284. 2</t>
  </si>
  <si>
    <t>H3173</t>
  </si>
  <si>
    <t>404819073160301</t>
  </si>
  <si>
    <t>S 24769. 1</t>
  </si>
  <si>
    <t>H3176</t>
  </si>
  <si>
    <t>404820073265901</t>
  </si>
  <si>
    <t>N  1245. 1</t>
  </si>
  <si>
    <t>404828073114002</t>
  </si>
  <si>
    <t>S 22580. 1</t>
  </si>
  <si>
    <t>404846072533203</t>
  </si>
  <si>
    <t>S 84808. 1</t>
  </si>
  <si>
    <t>404849073261201</t>
  </si>
  <si>
    <t>S 74585. 1</t>
  </si>
  <si>
    <t>404859073194003</t>
  </si>
  <si>
    <t>S 75455. 1</t>
  </si>
  <si>
    <t>404902073094001</t>
  </si>
  <si>
    <t>S 22577. 1</t>
  </si>
  <si>
    <t>404932073055902</t>
  </si>
  <si>
    <t>S 33380. 1</t>
  </si>
  <si>
    <t>404942073175502</t>
  </si>
  <si>
    <t>S 76673. 2</t>
  </si>
  <si>
    <t>H3233</t>
  </si>
  <si>
    <t>405004072515402</t>
  </si>
  <si>
    <t>S 78323. 1</t>
  </si>
  <si>
    <t>405007073373101</t>
  </si>
  <si>
    <t>N  1153. 1</t>
  </si>
  <si>
    <t>H3257</t>
  </si>
  <si>
    <t>405038072431103</t>
  </si>
  <si>
    <t>S 94488. 1</t>
  </si>
  <si>
    <t>405101073343401</t>
  </si>
  <si>
    <t>N  2528. 2</t>
  </si>
  <si>
    <t>H3270</t>
  </si>
  <si>
    <t>405113073361301</t>
  </si>
  <si>
    <t>N  9115. 1</t>
  </si>
  <si>
    <t>405223072523402</t>
  </si>
  <si>
    <t>S  6455. 1</t>
  </si>
  <si>
    <t>405317072331903</t>
  </si>
  <si>
    <t>S 77436. 2</t>
  </si>
  <si>
    <t>405407073001101</t>
  </si>
  <si>
    <t>S 47310. 1</t>
  </si>
  <si>
    <t>405536072375302</t>
  </si>
  <si>
    <t>S 82939. 1</t>
  </si>
  <si>
    <t>405559072145901</t>
  </si>
  <si>
    <t>S 60123. 1</t>
  </si>
  <si>
    <t>405615072182301</t>
  </si>
  <si>
    <t>S 59793. 1</t>
  </si>
  <si>
    <t>H3426</t>
  </si>
  <si>
    <t>405642072240003</t>
  </si>
  <si>
    <t>S 73993. 1</t>
  </si>
  <si>
    <t>H3434</t>
  </si>
  <si>
    <t>405725072362801</t>
  </si>
  <si>
    <t>S 33073. 1</t>
  </si>
  <si>
    <t>405801072354401</t>
  </si>
  <si>
    <t>S 71576. 1</t>
  </si>
  <si>
    <t>405858072213601</t>
  </si>
  <si>
    <t>S 73998. 1</t>
  </si>
  <si>
    <t>H3458</t>
  </si>
  <si>
    <t>405914072190803</t>
  </si>
  <si>
    <t>S105710. 1</t>
  </si>
  <si>
    <t>363655076332008</t>
  </si>
  <si>
    <t>58A 83 SOW 180G</t>
  </si>
  <si>
    <t>121CSPKU</t>
  </si>
  <si>
    <t>Upper Chesapeake</t>
  </si>
  <si>
    <t>B</t>
  </si>
  <si>
    <t>B1</t>
  </si>
  <si>
    <t>363834076382301</t>
  </si>
  <si>
    <t>57B  8</t>
  </si>
  <si>
    <t>363916077201006</t>
  </si>
  <si>
    <t>52B 13 SOW 178F</t>
  </si>
  <si>
    <t>364101076544803</t>
  </si>
  <si>
    <t>55B 62 SOW 096B</t>
  </si>
  <si>
    <t>364713076030701</t>
  </si>
  <si>
    <t>62C  2 SOW 092A</t>
  </si>
  <si>
    <t>364722075591801</t>
  </si>
  <si>
    <t>63C  4 SOW 173A</t>
  </si>
  <si>
    <t>364745076004301</t>
  </si>
  <si>
    <t>62C  9 SOW 172A</t>
  </si>
  <si>
    <t>364920076093201</t>
  </si>
  <si>
    <t>61C 27 SOW 174A</t>
  </si>
  <si>
    <t>365133076351201</t>
  </si>
  <si>
    <t>58C 57 SOW 141A</t>
  </si>
  <si>
    <t>370712076413203</t>
  </si>
  <si>
    <t>57E 13 SOW 094C</t>
  </si>
  <si>
    <t>371208076341106</t>
  </si>
  <si>
    <t>58F 55 SOW 171F</t>
  </si>
  <si>
    <t>122YRKN</t>
  </si>
  <si>
    <t>371307075583502</t>
  </si>
  <si>
    <t>63F 16 SOW 105C</t>
  </si>
  <si>
    <t>371653075584802</t>
  </si>
  <si>
    <t>63G 23 SOW 111B</t>
  </si>
  <si>
    <t>371709075560801</t>
  </si>
  <si>
    <t>63G 15 SOW 104C</t>
  </si>
  <si>
    <t>372315076415001</t>
  </si>
  <si>
    <t>57H 14 SOW 095</t>
  </si>
  <si>
    <t>372506076511706</t>
  </si>
  <si>
    <t>56H 30 SOW 177F</t>
  </si>
  <si>
    <t>372705075555901</t>
  </si>
  <si>
    <t>63H  4 SOW 103C</t>
  </si>
  <si>
    <t>373059075484502</t>
  </si>
  <si>
    <t>64J 10 SOW 112B</t>
  </si>
  <si>
    <t>373230075541001</t>
  </si>
  <si>
    <t>63J  1 SOW 113A</t>
  </si>
  <si>
    <t>373845075522501</t>
  </si>
  <si>
    <t>64K  7 SOW 106C</t>
  </si>
  <si>
    <t>373932075452702</t>
  </si>
  <si>
    <t>64K 11 SOW 108B</t>
  </si>
  <si>
    <t>374320075365602</t>
  </si>
  <si>
    <t>66K  3 SOW 101B</t>
  </si>
  <si>
    <t>374324075443201</t>
  </si>
  <si>
    <t>65K  2 SOW 058</t>
  </si>
  <si>
    <t>374442075432501</t>
  </si>
  <si>
    <t>65K 23 SOW 109C</t>
  </si>
  <si>
    <t>375225075321701</t>
  </si>
  <si>
    <t>66L  1 SOW 107C</t>
  </si>
  <si>
    <t>375610075361803</t>
  </si>
  <si>
    <t>66M 25 SOW 181C</t>
  </si>
  <si>
    <t>375723075344401</t>
  </si>
  <si>
    <t>66M 16 SOW 110A</t>
  </si>
  <si>
    <t>380616075380701</t>
  </si>
  <si>
    <t>SO Cf   2</t>
  </si>
  <si>
    <t>112KILD</t>
  </si>
  <si>
    <t>382037075310801</t>
  </si>
  <si>
    <t>WI Cf   3</t>
  </si>
  <si>
    <t>382103076560201</t>
  </si>
  <si>
    <t>CH Ee  16</t>
  </si>
  <si>
    <t>112TLBT</t>
  </si>
  <si>
    <t>382150075352101</t>
  </si>
  <si>
    <t>WI Ce  13</t>
  </si>
  <si>
    <t>122PNSK</t>
  </si>
  <si>
    <t>382215075041901</t>
  </si>
  <si>
    <t>WO Bh  84</t>
  </si>
  <si>
    <t>382329075263701</t>
  </si>
  <si>
    <t>WI Cg  20</t>
  </si>
  <si>
    <t>112PRBG</t>
  </si>
  <si>
    <t>382358075094501</t>
  </si>
  <si>
    <t>WO Bg  45</t>
  </si>
  <si>
    <t>382621075174203</t>
  </si>
  <si>
    <t>WO Ae  25</t>
  </si>
  <si>
    <t>382654077152501</t>
  </si>
  <si>
    <t>CH Da  18</t>
  </si>
  <si>
    <t>383216076351401</t>
  </si>
  <si>
    <t>CA Db  65</t>
  </si>
  <si>
    <t>112UPLD</t>
  </si>
  <si>
    <t>383706076575601</t>
  </si>
  <si>
    <t>CH Be  57</t>
  </si>
  <si>
    <t>384309076511401</t>
  </si>
  <si>
    <t>PG Fd  62</t>
  </si>
  <si>
    <t>385242075593102</t>
  </si>
  <si>
    <t>TA Bf  74</t>
  </si>
  <si>
    <t>385745076445201</t>
  </si>
  <si>
    <t>PG Cf  66</t>
  </si>
  <si>
    <t>385751076171603</t>
  </si>
  <si>
    <t>QA Eb 110</t>
  </si>
  <si>
    <t>385756076105301</t>
  </si>
  <si>
    <t>QA Ec   1</t>
  </si>
  <si>
    <t>385928076414602</t>
  </si>
  <si>
    <t>AA Dc  17</t>
  </si>
  <si>
    <t>112PLSC</t>
  </si>
  <si>
    <t>390123076241601</t>
  </si>
  <si>
    <t>AA Cg  22</t>
  </si>
  <si>
    <t>390303076463201</t>
  </si>
  <si>
    <t>AA Cb   1</t>
  </si>
  <si>
    <t>390333075504501</t>
  </si>
  <si>
    <t>CO Bc   1</t>
  </si>
  <si>
    <t>390422076414504</t>
  </si>
  <si>
    <t>AA Cc  81</t>
  </si>
  <si>
    <t>390437076432302</t>
  </si>
  <si>
    <t>AA Cc 119</t>
  </si>
  <si>
    <t>390450076343402</t>
  </si>
  <si>
    <t>AA Ce 117</t>
  </si>
  <si>
    <t>390524076442501</t>
  </si>
  <si>
    <t>AA Bc 163</t>
  </si>
  <si>
    <t>390538076453001</t>
  </si>
  <si>
    <t>AA Bb  67</t>
  </si>
  <si>
    <t>390841075515201</t>
  </si>
  <si>
    <t>QA Cg   1</t>
  </si>
  <si>
    <t>391015076373501</t>
  </si>
  <si>
    <t>AA Ad  29</t>
  </si>
  <si>
    <t>391032076385902</t>
  </si>
  <si>
    <t>AA Ad  90</t>
  </si>
  <si>
    <t>391101076404001</t>
  </si>
  <si>
    <t>AA Ac  11</t>
  </si>
  <si>
    <t>391600076353301</t>
  </si>
  <si>
    <t>3S2E-  5</t>
  </si>
  <si>
    <t>392455076192103</t>
  </si>
  <si>
    <t>HA Ed  49</t>
  </si>
  <si>
    <t>392819076130902</t>
  </si>
  <si>
    <t>HA De 198</t>
  </si>
  <si>
    <t>392921076100401</t>
  </si>
  <si>
    <t>HA De  66</t>
  </si>
  <si>
    <t>393316075421602</t>
  </si>
  <si>
    <t>Eb23-23</t>
  </si>
  <si>
    <t>217PTMC</t>
  </si>
  <si>
    <t>393348075275701</t>
  </si>
  <si>
    <t>330251-- Salem 1 Obs</t>
  </si>
  <si>
    <t>211MRPAM</t>
  </si>
  <si>
    <t>394037075191501</t>
  </si>
  <si>
    <t>330187-- Point Airy Obs</t>
  </si>
  <si>
    <t>394215074561701</t>
  </si>
  <si>
    <t>070476-- New Brooklyn Park 1 Obs</t>
  </si>
  <si>
    <t>211MRPA</t>
  </si>
  <si>
    <t>394808075172403</t>
  </si>
  <si>
    <t>150727-- Stefka 3 Obs</t>
  </si>
  <si>
    <t>394922074563302</t>
  </si>
  <si>
    <t>070413-- Elm Tree 3 Obs</t>
  </si>
  <si>
    <t>395122074301701</t>
  </si>
  <si>
    <t>050683-- Butler Place 1 Obs</t>
  </si>
  <si>
    <t>395525074502505</t>
  </si>
  <si>
    <t>050261-- Medford 5 Obs</t>
  </si>
  <si>
    <t>395930074142101</t>
  </si>
  <si>
    <t>290085-- Toms River 84 Obs</t>
  </si>
  <si>
    <t>400010074521601</t>
  </si>
  <si>
    <t>050645-- Willingboro 2 Obs</t>
  </si>
  <si>
    <t>211MRPAL</t>
  </si>
  <si>
    <t>400213074510801</t>
  </si>
  <si>
    <t>050063-- Willingboro 1 Obs</t>
  </si>
  <si>
    <t>400242074422301</t>
  </si>
  <si>
    <t>050440-- Rhodia 1 Obs</t>
  </si>
  <si>
    <t>401105074120201</t>
  </si>
  <si>
    <t>250635-- Howell Twp 1 Obs</t>
  </si>
  <si>
    <t>401932074352901</t>
  </si>
  <si>
    <t>230273-- Plainsboro Pond Obs</t>
  </si>
  <si>
    <t>402109074301301</t>
  </si>
  <si>
    <t>230291-- Forsgate 1 Obs</t>
  </si>
  <si>
    <t>211FRNG</t>
  </si>
  <si>
    <t>402208074145201</t>
  </si>
  <si>
    <t>250272-- Marlboro 1 Obs</t>
  </si>
  <si>
    <t>402536074201801</t>
  </si>
  <si>
    <t>230194-- Runyon 1 Obs</t>
  </si>
  <si>
    <t>402623074212701</t>
  </si>
  <si>
    <t>230365-- Duhsay 4 Obs</t>
  </si>
  <si>
    <t>H2821</t>
  </si>
  <si>
    <t>403727073154601</t>
  </si>
  <si>
    <t>S 21091. 1</t>
  </si>
  <si>
    <t>211LLYD</t>
  </si>
  <si>
    <t>403751073440202</t>
  </si>
  <si>
    <t>N  3932. 1</t>
  </si>
  <si>
    <t>112JMCO</t>
  </si>
  <si>
    <t>403922073353501</t>
  </si>
  <si>
    <t>N    67. 1</t>
  </si>
  <si>
    <t>404043073413108</t>
  </si>
  <si>
    <t>N     7. 1</t>
  </si>
  <si>
    <t>404102073283401</t>
  </si>
  <si>
    <t>N  1260. 1</t>
  </si>
  <si>
    <t>112GLCLU</t>
  </si>
  <si>
    <t>404213073201004</t>
  </si>
  <si>
    <t>S  1803. 4</t>
  </si>
  <si>
    <t>404301073240904</t>
  </si>
  <si>
    <t>S  1805. 4</t>
  </si>
  <si>
    <t>404317073291105</t>
  </si>
  <si>
    <t>N  1259. 5</t>
  </si>
  <si>
    <t>404418073434101</t>
  </si>
  <si>
    <t>Q   577. 1</t>
  </si>
  <si>
    <t>404442073240503</t>
  </si>
  <si>
    <t>S  1806. 3</t>
  </si>
  <si>
    <t>404451073475002</t>
  </si>
  <si>
    <t>Q  2346. 1</t>
  </si>
  <si>
    <t>404451073475003</t>
  </si>
  <si>
    <t>Q   283. 2</t>
  </si>
  <si>
    <t>404540073211001</t>
  </si>
  <si>
    <t>S 11240. 1</t>
  </si>
  <si>
    <t>404547073524401</t>
  </si>
  <si>
    <t>Q  1326. 1</t>
  </si>
  <si>
    <t>404550073500802</t>
  </si>
  <si>
    <t>Q    34. 2</t>
  </si>
  <si>
    <t>404640073050201</t>
  </si>
  <si>
    <t>S 36144. 1</t>
  </si>
  <si>
    <t>404642072520001</t>
  </si>
  <si>
    <t>S 54882. 1</t>
  </si>
  <si>
    <t>404806072553802</t>
  </si>
  <si>
    <t>S  3529. 2</t>
  </si>
  <si>
    <t>404812073004101</t>
  </si>
  <si>
    <t>S  3521. 1</t>
  </si>
  <si>
    <t>404831072530501</t>
  </si>
  <si>
    <t>S  9130. 1</t>
  </si>
  <si>
    <t>404918072560301</t>
  </si>
  <si>
    <t>S  3530. 1</t>
  </si>
  <si>
    <t>404935073055901</t>
  </si>
  <si>
    <t>S 33379. 1</t>
  </si>
  <si>
    <t>405034073140401</t>
  </si>
  <si>
    <t>S 16881. 1</t>
  </si>
  <si>
    <t>405037072390301</t>
  </si>
  <si>
    <t>S  3543. 1</t>
  </si>
  <si>
    <t>405040072414801</t>
  </si>
  <si>
    <t>S 34743. 1</t>
  </si>
  <si>
    <t>405109072513001</t>
  </si>
  <si>
    <t>S  2485. 1</t>
  </si>
  <si>
    <t>405139072432401</t>
  </si>
  <si>
    <t>S 46544. 1</t>
  </si>
  <si>
    <t>405145072592501</t>
  </si>
  <si>
    <t>S  3870. 1</t>
  </si>
  <si>
    <t>405146073141001</t>
  </si>
  <si>
    <t>S 50512. 1</t>
  </si>
  <si>
    <t>405149072532201</t>
  </si>
  <si>
    <t>S  5517. 1</t>
  </si>
  <si>
    <t>405223072523401</t>
  </si>
  <si>
    <t>S  6434. 1</t>
  </si>
  <si>
    <t>405308072553101</t>
  </si>
  <si>
    <t>S  6413. 1</t>
  </si>
  <si>
    <t>405326072275601</t>
  </si>
  <si>
    <t>S 57366. 1</t>
  </si>
  <si>
    <t>405343073055004</t>
  </si>
  <si>
    <t>S  3955. 4</t>
  </si>
  <si>
    <t>405446073180701</t>
  </si>
  <si>
    <t>S 16884. 1</t>
  </si>
  <si>
    <t>405620073022001</t>
  </si>
  <si>
    <t>S 46549. 1</t>
  </si>
  <si>
    <t>405628072164701</t>
  </si>
  <si>
    <t>S  8838. 1</t>
  </si>
  <si>
    <t>405646072564301</t>
  </si>
  <si>
    <t>S 40852. 1</t>
  </si>
  <si>
    <t>405716072505701</t>
  </si>
  <si>
    <t>S 26780. 1</t>
  </si>
  <si>
    <t>405756072173501</t>
  </si>
  <si>
    <t>S  8833. 1</t>
  </si>
  <si>
    <t>405816072162801</t>
  </si>
  <si>
    <t>S 58959. 1</t>
  </si>
  <si>
    <t>405927072041901</t>
  </si>
  <si>
    <t>S 57372. 1</t>
  </si>
  <si>
    <t>405950072124501</t>
  </si>
  <si>
    <t>S 58925. 1</t>
  </si>
  <si>
    <t>410316071535501</t>
  </si>
  <si>
    <t>S 48579. 1</t>
  </si>
  <si>
    <t>410356071544201</t>
  </si>
  <si>
    <t>S 58922. 1</t>
  </si>
  <si>
    <t>363655076332006</t>
  </si>
  <si>
    <t>58A 81 SOW 180E</t>
  </si>
  <si>
    <t>124EOCN</t>
  </si>
  <si>
    <t>Castle Hayne-Piney Point</t>
  </si>
  <si>
    <t>C</t>
  </si>
  <si>
    <t>C1</t>
  </si>
  <si>
    <t>364227076074710</t>
  </si>
  <si>
    <t>61B 16 SOW 091J</t>
  </si>
  <si>
    <t>364703076383701</t>
  </si>
  <si>
    <t>57C 21 SOW 099A</t>
  </si>
  <si>
    <t>365313076215101</t>
  </si>
  <si>
    <t>60D  2</t>
  </si>
  <si>
    <t>371208076341104</t>
  </si>
  <si>
    <t>58F 53 SOW 171D</t>
  </si>
  <si>
    <t>371535076373501</t>
  </si>
  <si>
    <t>59F  1 SOW 027</t>
  </si>
  <si>
    <t>H0368</t>
  </si>
  <si>
    <t>372028076452401</t>
  </si>
  <si>
    <t>56G 38</t>
  </si>
  <si>
    <t>373024076542201</t>
  </si>
  <si>
    <t>55J  6</t>
  </si>
  <si>
    <t>H0426</t>
  </si>
  <si>
    <t>373421077012501</t>
  </si>
  <si>
    <t>54J  3</t>
  </si>
  <si>
    <t>H0452</t>
  </si>
  <si>
    <t>374739077052701</t>
  </si>
  <si>
    <t>54L 10</t>
  </si>
  <si>
    <t>381527076283101</t>
  </si>
  <si>
    <t>SM Df  71</t>
  </si>
  <si>
    <t>125AQUI</t>
  </si>
  <si>
    <t>Beaufort-Aquia</t>
  </si>
  <si>
    <t>381604076271701</t>
  </si>
  <si>
    <t>SM Df  61</t>
  </si>
  <si>
    <t>H0518</t>
  </si>
  <si>
    <t>381624076335601</t>
  </si>
  <si>
    <t>SM Dg   3</t>
  </si>
  <si>
    <t>381639076523201</t>
  </si>
  <si>
    <t>CH Ff  59</t>
  </si>
  <si>
    <t>H0524</t>
  </si>
  <si>
    <t>381654076394501</t>
  </si>
  <si>
    <t>SM Dd  51</t>
  </si>
  <si>
    <t>H0531</t>
  </si>
  <si>
    <t>381724076253901</t>
  </si>
  <si>
    <t>SM Df  96</t>
  </si>
  <si>
    <t>H0535</t>
  </si>
  <si>
    <t>381747076223901</t>
  </si>
  <si>
    <t>SM Dg  19</t>
  </si>
  <si>
    <t>H0540</t>
  </si>
  <si>
    <t>381805076225701</t>
  </si>
  <si>
    <t>SM Dg   5</t>
  </si>
  <si>
    <t>381807076380001</t>
  </si>
  <si>
    <t>SM Dd  50</t>
  </si>
  <si>
    <t>H0557</t>
  </si>
  <si>
    <t>382015076271501</t>
  </si>
  <si>
    <t>CA Fd  69</t>
  </si>
  <si>
    <t>H0559</t>
  </si>
  <si>
    <t>382020076353501</t>
  </si>
  <si>
    <t>SM Cd  15</t>
  </si>
  <si>
    <t>382055076404601</t>
  </si>
  <si>
    <t>SM Cc  22</t>
  </si>
  <si>
    <t>382222076304602</t>
  </si>
  <si>
    <t>SM Ce  38</t>
  </si>
  <si>
    <t>382235076435801</t>
  </si>
  <si>
    <t>SM Cc   8</t>
  </si>
  <si>
    <t>382248076500101</t>
  </si>
  <si>
    <t>SM Ca   6</t>
  </si>
  <si>
    <t>382407076260301</t>
  </si>
  <si>
    <t>CA Fd  54</t>
  </si>
  <si>
    <t>382528076280701</t>
  </si>
  <si>
    <t>CA Ed  42</t>
  </si>
  <si>
    <t>H0641</t>
  </si>
  <si>
    <t>382602076450001</t>
  </si>
  <si>
    <t>SM Bc  26</t>
  </si>
  <si>
    <t>382800076530301</t>
  </si>
  <si>
    <t>CH Df  17</t>
  </si>
  <si>
    <t>H0661</t>
  </si>
  <si>
    <t>382807076175801</t>
  </si>
  <si>
    <t>DO Db  18</t>
  </si>
  <si>
    <t>382838076470101</t>
  </si>
  <si>
    <t>SM Bb  15</t>
  </si>
  <si>
    <t>382847076190901</t>
  </si>
  <si>
    <t>DO Db  19</t>
  </si>
  <si>
    <t>383009076481201</t>
  </si>
  <si>
    <t>CH Cg  21</t>
  </si>
  <si>
    <t>383025076304701</t>
  </si>
  <si>
    <t>CA Dc  29</t>
  </si>
  <si>
    <t>383149076570301</t>
  </si>
  <si>
    <t>CH Ce  47</t>
  </si>
  <si>
    <t>H0710</t>
  </si>
  <si>
    <t>383247076355101</t>
  </si>
  <si>
    <t>CA Db  41</t>
  </si>
  <si>
    <t>383251076480001</t>
  </si>
  <si>
    <t>CH Cg  20</t>
  </si>
  <si>
    <t>383348076411303</t>
  </si>
  <si>
    <t>PG Hf  42</t>
  </si>
  <si>
    <t>383536076473601</t>
  </si>
  <si>
    <t>CH Bg  11</t>
  </si>
  <si>
    <t>383605076344601</t>
  </si>
  <si>
    <t>CA Cc  57</t>
  </si>
  <si>
    <t>383632076392701</t>
  </si>
  <si>
    <t>CA Cb  32</t>
  </si>
  <si>
    <t>383837076381001</t>
  </si>
  <si>
    <t>CA Cb  26</t>
  </si>
  <si>
    <t>383924076341201</t>
  </si>
  <si>
    <t>CA Cc  58</t>
  </si>
  <si>
    <t>H0818</t>
  </si>
  <si>
    <t>384114076320301</t>
  </si>
  <si>
    <t>CA Bc  25</t>
  </si>
  <si>
    <t>384222076380101</t>
  </si>
  <si>
    <t>CA Bb  33</t>
  </si>
  <si>
    <t>384231076412501</t>
  </si>
  <si>
    <t>CA Ba  13</t>
  </si>
  <si>
    <t>384333076394701</t>
  </si>
  <si>
    <t>CA Bb  27</t>
  </si>
  <si>
    <t>384357076401601</t>
  </si>
  <si>
    <t>CA Ba  11</t>
  </si>
  <si>
    <t>H0850</t>
  </si>
  <si>
    <t>384445076471401</t>
  </si>
  <si>
    <t>PG Fe  36</t>
  </si>
  <si>
    <t>384508076334101</t>
  </si>
  <si>
    <t>AA Fe  48</t>
  </si>
  <si>
    <t>384646076352401</t>
  </si>
  <si>
    <t>AA Fd  43</t>
  </si>
  <si>
    <t>384727076382501</t>
  </si>
  <si>
    <t>AA Fd  46</t>
  </si>
  <si>
    <t>385124076322001</t>
  </si>
  <si>
    <t>AA Ee  67</t>
  </si>
  <si>
    <t>385249076382101</t>
  </si>
  <si>
    <t>AA Ed  49</t>
  </si>
  <si>
    <t>385318076294501</t>
  </si>
  <si>
    <t>AA Ef  17</t>
  </si>
  <si>
    <t>385406076383901</t>
  </si>
  <si>
    <t>AA Ed  45</t>
  </si>
  <si>
    <t>385512076331602</t>
  </si>
  <si>
    <t>AA De 102</t>
  </si>
  <si>
    <t>H1005</t>
  </si>
  <si>
    <t>385518076282702</t>
  </si>
  <si>
    <t>AA Df  86</t>
  </si>
  <si>
    <t>385623076274401</t>
  </si>
  <si>
    <t>AA Df 103</t>
  </si>
  <si>
    <t>385718076211501</t>
  </si>
  <si>
    <t>QA Ea  77</t>
  </si>
  <si>
    <t>385720076302802</t>
  </si>
  <si>
    <t>AA De  99</t>
  </si>
  <si>
    <t>385757076200101</t>
  </si>
  <si>
    <t>QA Ea  79</t>
  </si>
  <si>
    <t>385843076155302</t>
  </si>
  <si>
    <t>QA Eb 155</t>
  </si>
  <si>
    <t>390023076174301</t>
  </si>
  <si>
    <t>QA Db  34</t>
  </si>
  <si>
    <t>390119076191001</t>
  </si>
  <si>
    <t>QA Db  35</t>
  </si>
  <si>
    <t>390127076240301</t>
  </si>
  <si>
    <t>AA Cg  25</t>
  </si>
  <si>
    <t>390150076283003</t>
  </si>
  <si>
    <t>AA Cf  98</t>
  </si>
  <si>
    <t>390201076182703</t>
  </si>
  <si>
    <t>QA Db  32</t>
  </si>
  <si>
    <t>H1300</t>
  </si>
  <si>
    <t>391124076101004</t>
  </si>
  <si>
    <t>KE Cb 100</t>
  </si>
  <si>
    <t>391203076024303</t>
  </si>
  <si>
    <t>QA Be  17</t>
  </si>
  <si>
    <t>391815075472102</t>
  </si>
  <si>
    <t>KE Bg  34</t>
  </si>
  <si>
    <t>392512074521206</t>
  </si>
  <si>
    <t>110137-- Ragovin 2100 Obs</t>
  </si>
  <si>
    <t>H1770</t>
  </si>
  <si>
    <t>393055075083501</t>
  </si>
  <si>
    <t>330841-- Parvin Sp 1 Obs (OW A)</t>
  </si>
  <si>
    <t>211MRPAU</t>
  </si>
  <si>
    <t>393316075421601</t>
  </si>
  <si>
    <t>Eb23-22</t>
  </si>
  <si>
    <t>211MGTY</t>
  </si>
  <si>
    <t>393348075275703</t>
  </si>
  <si>
    <t>330253-- Salem 3 Obs</t>
  </si>
  <si>
    <t>394215074561702</t>
  </si>
  <si>
    <t>070477-- New Brooklyn Park 2 Obs</t>
  </si>
  <si>
    <t>394317075261901</t>
  </si>
  <si>
    <t>330348-- Penns Grove 14 Obs</t>
  </si>
  <si>
    <t>H2182</t>
  </si>
  <si>
    <t>394637075191603</t>
  </si>
  <si>
    <t>150617-- Shiveler Upper</t>
  </si>
  <si>
    <t>394652075100402</t>
  </si>
  <si>
    <t>150742-- Mantua Deep Obs</t>
  </si>
  <si>
    <t>394808075172401</t>
  </si>
  <si>
    <t>150712-- Stefka 1 Obs</t>
  </si>
  <si>
    <t>394808075172404</t>
  </si>
  <si>
    <t>150728-- Stefka 4 Obs</t>
  </si>
  <si>
    <t>394829074053503</t>
  </si>
  <si>
    <t>290019-- Island Beach 3 Obs</t>
  </si>
  <si>
    <t>H2244</t>
  </si>
  <si>
    <t>394904074253601</t>
  </si>
  <si>
    <t>051391-- Coyle 2 Obs (OW 96)</t>
  </si>
  <si>
    <t>394922074563301</t>
  </si>
  <si>
    <t>070412-- Elm Tree 2 Obs</t>
  </si>
  <si>
    <t>H2260</t>
  </si>
  <si>
    <t>394942075131702</t>
  </si>
  <si>
    <t>150297-- Shell 6 Obs</t>
  </si>
  <si>
    <t>394957075053001</t>
  </si>
  <si>
    <t>150671-- Deptford Deep Obs</t>
  </si>
  <si>
    <t>H2300</t>
  </si>
  <si>
    <t>395206075111802</t>
  </si>
  <si>
    <t>150773-- National Park #5-OW-Au</t>
  </si>
  <si>
    <t>395229074571201</t>
  </si>
  <si>
    <t>070117-- Hutton Hill 1 Obs</t>
  </si>
  <si>
    <t>395232075094201</t>
  </si>
  <si>
    <t>150323-- 3 Obs</t>
  </si>
  <si>
    <t>H2320</t>
  </si>
  <si>
    <t>395309074352101</t>
  </si>
  <si>
    <t>051389-- New Lisbon 1 Obs</t>
  </si>
  <si>
    <t>H2342</t>
  </si>
  <si>
    <t>395358075044701</t>
  </si>
  <si>
    <t>070322-- Oaklyn Test</t>
  </si>
  <si>
    <t>395525074502601</t>
  </si>
  <si>
    <t>050262-- Medford 4 Obs</t>
  </si>
  <si>
    <t>H2405</t>
  </si>
  <si>
    <t>395811075054901</t>
  </si>
  <si>
    <t>070354-- Petty Is Obs</t>
  </si>
  <si>
    <t>401105074120205</t>
  </si>
  <si>
    <t>250639-- Howell Twp 5 Obs</t>
  </si>
  <si>
    <t>H2602</t>
  </si>
  <si>
    <t>401323074015601</t>
  </si>
  <si>
    <t>250351-- Whitesville</t>
  </si>
  <si>
    <t>211ODBG</t>
  </si>
  <si>
    <t>402109074301302</t>
  </si>
  <si>
    <t>230292-- Forsgate 2 Obs</t>
  </si>
  <si>
    <t>H2745</t>
  </si>
  <si>
    <t>402450074181801</t>
  </si>
  <si>
    <t>230182-- Dom</t>
  </si>
  <si>
    <t>402536073590501</t>
  </si>
  <si>
    <t>250316-- Sandy Hook Sp1 Obs</t>
  </si>
  <si>
    <t>402553074271701</t>
  </si>
  <si>
    <t>230070-- Fischer Obs</t>
  </si>
  <si>
    <t>1345</t>
  </si>
  <si>
    <t>H0117</t>
  </si>
  <si>
    <t>363325076005201</t>
  </si>
  <si>
    <t>62A  5</t>
  </si>
  <si>
    <t>121PLCN</t>
  </si>
  <si>
    <t>D</t>
  </si>
  <si>
    <t>D1</t>
  </si>
  <si>
    <t>363408076350001</t>
  </si>
  <si>
    <t>58A  2 SOW 042</t>
  </si>
  <si>
    <t>363502076091201</t>
  </si>
  <si>
    <t>61A  3 SOW 132</t>
  </si>
  <si>
    <t>110QRNR</t>
  </si>
  <si>
    <t>363537076061002</t>
  </si>
  <si>
    <t>62A  3 SOW 097B</t>
  </si>
  <si>
    <t>364126076003501</t>
  </si>
  <si>
    <t>62B  1 SOW 098A</t>
  </si>
  <si>
    <t>364227076074713</t>
  </si>
  <si>
    <t>61B 19 SOW 091M</t>
  </si>
  <si>
    <t>H0169</t>
  </si>
  <si>
    <t>364231076140801</t>
  </si>
  <si>
    <t>61B  8 SOW 134</t>
  </si>
  <si>
    <t>H0179</t>
  </si>
  <si>
    <t>364352076005401</t>
  </si>
  <si>
    <t>62B  9</t>
  </si>
  <si>
    <t>H0183</t>
  </si>
  <si>
    <t>364529076031501</t>
  </si>
  <si>
    <t>62C  8 SOW 127</t>
  </si>
  <si>
    <t>364703076383704</t>
  </si>
  <si>
    <t>57C 24 SOW 099D</t>
  </si>
  <si>
    <t>364715076030801</t>
  </si>
  <si>
    <t>62C  3 SOW 092B</t>
  </si>
  <si>
    <t>364731076355501</t>
  </si>
  <si>
    <t>58C 61 SOW 159A</t>
  </si>
  <si>
    <t>364745076004304</t>
  </si>
  <si>
    <t>62C 12 SOW 172D</t>
  </si>
  <si>
    <t>364814076440701</t>
  </si>
  <si>
    <t>57C 25 SOW 149A</t>
  </si>
  <si>
    <t>H0207</t>
  </si>
  <si>
    <t>364850076120701</t>
  </si>
  <si>
    <t>61C 23 SOW 129</t>
  </si>
  <si>
    <t>364920076093202</t>
  </si>
  <si>
    <t>61C 28 SOW 174B</t>
  </si>
  <si>
    <t>365133076351204</t>
  </si>
  <si>
    <t>58C 60 SOW 141D</t>
  </si>
  <si>
    <t>365327076080501</t>
  </si>
  <si>
    <t>61D  6 SOW 124</t>
  </si>
  <si>
    <t>365751076433503</t>
  </si>
  <si>
    <t>57D 23 SOW 143C</t>
  </si>
  <si>
    <t>370253076431202</t>
  </si>
  <si>
    <t>57E 15 SOW 144C</t>
  </si>
  <si>
    <t>H0251</t>
  </si>
  <si>
    <t>370408076460101</t>
  </si>
  <si>
    <t>56E  1   OW</t>
  </si>
  <si>
    <t>H0264</t>
  </si>
  <si>
    <t>370807075570806</t>
  </si>
  <si>
    <t>63F 55 SOW 182E</t>
  </si>
  <si>
    <t>H0266</t>
  </si>
  <si>
    <t>370841076275204</t>
  </si>
  <si>
    <t>59F 74 SOW 184C</t>
  </si>
  <si>
    <t>H0276</t>
  </si>
  <si>
    <t>371053076252203</t>
  </si>
  <si>
    <t>59F 96 SOW 189B</t>
  </si>
  <si>
    <t>371208076341105</t>
  </si>
  <si>
    <t>58F 54 SOW 171E</t>
  </si>
  <si>
    <t>H0297</t>
  </si>
  <si>
    <t>371314076252203</t>
  </si>
  <si>
    <t>59F 99 SOW 190B</t>
  </si>
  <si>
    <t>371653075584804</t>
  </si>
  <si>
    <t>63G 25 SOW 111S</t>
  </si>
  <si>
    <t>371709075560804</t>
  </si>
  <si>
    <t>63G 21 SOW 104S</t>
  </si>
  <si>
    <t>371956077055203</t>
  </si>
  <si>
    <t>54G 11 SOW 066</t>
  </si>
  <si>
    <t>372314076480402</t>
  </si>
  <si>
    <t>56H 31 SOW 135B</t>
  </si>
  <si>
    <t>372331076312604</t>
  </si>
  <si>
    <t>58H  8 SOW 168C</t>
  </si>
  <si>
    <t>372519077264701</t>
  </si>
  <si>
    <t>51H 92</t>
  </si>
  <si>
    <t>H0391</t>
  </si>
  <si>
    <t>372538077221501</t>
  </si>
  <si>
    <t>52H 16</t>
  </si>
  <si>
    <t>372705075555903</t>
  </si>
  <si>
    <t>63H  6 SOW 103A</t>
  </si>
  <si>
    <t>372920077241001</t>
  </si>
  <si>
    <t>51H132 SOW 081</t>
  </si>
  <si>
    <t>373059075484501</t>
  </si>
  <si>
    <t>64J  9 SOW 112A</t>
  </si>
  <si>
    <t>373845075522502</t>
  </si>
  <si>
    <t>64K  9 SOW 106A</t>
  </si>
  <si>
    <t>373932075452701</t>
  </si>
  <si>
    <t>64K 10 SOW 108A</t>
  </si>
  <si>
    <t>H0444</t>
  </si>
  <si>
    <t>374314075401405</t>
  </si>
  <si>
    <t>65K 62 SOW 183D</t>
  </si>
  <si>
    <t>374425075400004</t>
  </si>
  <si>
    <t>65K 30 SOW 114S</t>
  </si>
  <si>
    <t>374442075432504</t>
  </si>
  <si>
    <t>65K 26 SOW 109S</t>
  </si>
  <si>
    <t>375610075361805</t>
  </si>
  <si>
    <t>66M 27 SOW 181E</t>
  </si>
  <si>
    <t>375723075344404</t>
  </si>
  <si>
    <t>66M 19 SOW 110S</t>
  </si>
  <si>
    <t>380408075335701</t>
  </si>
  <si>
    <t>WO Fb   2</t>
  </si>
  <si>
    <t>122PCMK</t>
  </si>
  <si>
    <t>382215075041902</t>
  </si>
  <si>
    <t>WO Bh  85</t>
  </si>
  <si>
    <t>382443075033501</t>
  </si>
  <si>
    <t>WO Bh  34</t>
  </si>
  <si>
    <t>122MNKN</t>
  </si>
  <si>
    <t>382621075174201</t>
  </si>
  <si>
    <t>WO Ae  23</t>
  </si>
  <si>
    <t>383050075105201</t>
  </si>
  <si>
    <t>Qh54-04</t>
  </si>
  <si>
    <t>383050076305501</t>
  </si>
  <si>
    <t>CA Dc  35</t>
  </si>
  <si>
    <t>383219076503502</t>
  </si>
  <si>
    <t>CH Cf  29</t>
  </si>
  <si>
    <t>383301076531101</t>
  </si>
  <si>
    <t>CH Cf  31</t>
  </si>
  <si>
    <t>383348076411302</t>
  </si>
  <si>
    <t>PG Hf  41</t>
  </si>
  <si>
    <t>383408076042402</t>
  </si>
  <si>
    <t>DO Ce  15</t>
  </si>
  <si>
    <t>383502076565101</t>
  </si>
  <si>
    <t>CH Be  17</t>
  </si>
  <si>
    <t>H0767</t>
  </si>
  <si>
    <t>383649076554701</t>
  </si>
  <si>
    <t>CH Be  48</t>
  </si>
  <si>
    <t>383702076475001</t>
  </si>
  <si>
    <t>CH Bg  10</t>
  </si>
  <si>
    <t>383730075213502</t>
  </si>
  <si>
    <t>Pf24-03</t>
  </si>
  <si>
    <t>383739076543001</t>
  </si>
  <si>
    <t>CH Bf  98</t>
  </si>
  <si>
    <t>383832076414701</t>
  </si>
  <si>
    <t>PG Gf  35</t>
  </si>
  <si>
    <t>383918076522201</t>
  </si>
  <si>
    <t>CH Bf 143</t>
  </si>
  <si>
    <t>383934076320001</t>
  </si>
  <si>
    <t>CA Cc  56</t>
  </si>
  <si>
    <t>383940076461301</t>
  </si>
  <si>
    <t>PG Ge  15</t>
  </si>
  <si>
    <t>384028076354201</t>
  </si>
  <si>
    <t>CA Bb  10</t>
  </si>
  <si>
    <t>384038075110001</t>
  </si>
  <si>
    <t>Oh54-01</t>
  </si>
  <si>
    <t>384131076533301</t>
  </si>
  <si>
    <t>PG Fd  41</t>
  </si>
  <si>
    <t>384148076510901</t>
  </si>
  <si>
    <t>PG Fd  32</t>
  </si>
  <si>
    <t>384258075063101</t>
  </si>
  <si>
    <t>Oi24-06</t>
  </si>
  <si>
    <t>384401076404902</t>
  </si>
  <si>
    <t>CA Ba   8</t>
  </si>
  <si>
    <t>384453076482101</t>
  </si>
  <si>
    <t>PG Fe  30</t>
  </si>
  <si>
    <t>384558075083501</t>
  </si>
  <si>
    <t>Ni52-11</t>
  </si>
  <si>
    <t>384623076424001</t>
  </si>
  <si>
    <t>PG Ef  34</t>
  </si>
  <si>
    <t>384715076522001</t>
  </si>
  <si>
    <t>PG Ed  50</t>
  </si>
  <si>
    <t>384843076312601</t>
  </si>
  <si>
    <t>AA Fe  47</t>
  </si>
  <si>
    <t>385029076430201</t>
  </si>
  <si>
    <t>PG Df  36</t>
  </si>
  <si>
    <t>385130076465501</t>
  </si>
  <si>
    <t>PG De  21</t>
  </si>
  <si>
    <t>385210076371002</t>
  </si>
  <si>
    <t>AA Ed  39</t>
  </si>
  <si>
    <t>385253077042301</t>
  </si>
  <si>
    <t>54V  3</t>
  </si>
  <si>
    <t>385306076301501</t>
  </si>
  <si>
    <t>AA Ee  65</t>
  </si>
  <si>
    <t>385323076471801</t>
  </si>
  <si>
    <t>PG De  32</t>
  </si>
  <si>
    <t>385511076373101</t>
  </si>
  <si>
    <t>AA Dd  40</t>
  </si>
  <si>
    <t>385518076282701</t>
  </si>
  <si>
    <t>AA Df  84</t>
  </si>
  <si>
    <t>H1026</t>
  </si>
  <si>
    <t>385637076400801</t>
  </si>
  <si>
    <t>AA Dc  16</t>
  </si>
  <si>
    <t>385718076205501</t>
  </si>
  <si>
    <t>QA Ea  27</t>
  </si>
  <si>
    <t>H1040</t>
  </si>
  <si>
    <t>385720076302804</t>
  </si>
  <si>
    <t>AA De 107</t>
  </si>
  <si>
    <t>H1041</t>
  </si>
  <si>
    <t>385722076385701</t>
  </si>
  <si>
    <t>AA Dd  24</t>
  </si>
  <si>
    <t>385800076410301</t>
  </si>
  <si>
    <t>AA Dc  13</t>
  </si>
  <si>
    <t>H1063</t>
  </si>
  <si>
    <t>385808076373501</t>
  </si>
  <si>
    <t>AA Dd  41</t>
  </si>
  <si>
    <t>385916076270702</t>
  </si>
  <si>
    <t>AA Df  20</t>
  </si>
  <si>
    <t>385928076414601</t>
  </si>
  <si>
    <t>AA Dc  15</t>
  </si>
  <si>
    <t>H1090</t>
  </si>
  <si>
    <t>385932076344401</t>
  </si>
  <si>
    <t>AA De 135</t>
  </si>
  <si>
    <t>385953076280201</t>
  </si>
  <si>
    <t>AA Df  82</t>
  </si>
  <si>
    <t>390001076364301</t>
  </si>
  <si>
    <t>AA Cd  48</t>
  </si>
  <si>
    <t>390032076383001</t>
  </si>
  <si>
    <t>AA Cd  85</t>
  </si>
  <si>
    <t>H1112</t>
  </si>
  <si>
    <t>390044076345301</t>
  </si>
  <si>
    <t>AA Ce  97</t>
  </si>
  <si>
    <t>390103076402603</t>
  </si>
  <si>
    <t>AA Cc 117</t>
  </si>
  <si>
    <t>390115076303003</t>
  </si>
  <si>
    <t>AA Ce  69</t>
  </si>
  <si>
    <t>H1132</t>
  </si>
  <si>
    <t>390142076254901</t>
  </si>
  <si>
    <t>AA Cf  39</t>
  </si>
  <si>
    <t>H1137</t>
  </si>
  <si>
    <t>390148076325202</t>
  </si>
  <si>
    <t>AA Ce 130</t>
  </si>
  <si>
    <t>390150076283002</t>
  </si>
  <si>
    <t>AA Cf  99</t>
  </si>
  <si>
    <t>H1144</t>
  </si>
  <si>
    <t>390156074533401</t>
  </si>
  <si>
    <t>090333-- Pump Pond N Obs</t>
  </si>
  <si>
    <t>112HLBC</t>
  </si>
  <si>
    <t>390211074505502</t>
  </si>
  <si>
    <t>090081-- Cape May 23 Obs</t>
  </si>
  <si>
    <t>390214076342201</t>
  </si>
  <si>
    <t>AA Ce 103</t>
  </si>
  <si>
    <t>H1158</t>
  </si>
  <si>
    <t>390224075391601</t>
  </si>
  <si>
    <t>Kc31-01</t>
  </si>
  <si>
    <t>124PNPN</t>
  </si>
  <si>
    <t>390224076383501</t>
  </si>
  <si>
    <t>AA Cd  87</t>
  </si>
  <si>
    <t>H1162</t>
  </si>
  <si>
    <t>390231076320601</t>
  </si>
  <si>
    <t>AA Ce 110</t>
  </si>
  <si>
    <t>390238076373301</t>
  </si>
  <si>
    <t>AA Cd  78</t>
  </si>
  <si>
    <t>390242076274501</t>
  </si>
  <si>
    <t>AA Cf 104</t>
  </si>
  <si>
    <t>390247076403501</t>
  </si>
  <si>
    <t>AA Cc  95</t>
  </si>
  <si>
    <t>H1189</t>
  </si>
  <si>
    <t>390410076302401</t>
  </si>
  <si>
    <t>AA Ce 133</t>
  </si>
  <si>
    <t>H1190</t>
  </si>
  <si>
    <t>390411076354501</t>
  </si>
  <si>
    <t>AA Cd  80</t>
  </si>
  <si>
    <t>391823075594701</t>
  </si>
  <si>
    <t>KE Be  43</t>
  </si>
  <si>
    <t>393232074263903</t>
  </si>
  <si>
    <t>010776-- FAA Shallow Obs</t>
  </si>
  <si>
    <t>H2114</t>
  </si>
  <si>
    <t>394410074534501</t>
  </si>
  <si>
    <t>070744-- Pz 5</t>
  </si>
  <si>
    <t>394422074430903</t>
  </si>
  <si>
    <t>050409-- Atsion 3 Obs</t>
  </si>
  <si>
    <t>394742074142001</t>
  </si>
  <si>
    <t>290513-- Garden St Pky 1 Obs</t>
  </si>
  <si>
    <t>394829074053504</t>
  </si>
  <si>
    <t>290020-- Island Beach 4 Obs</t>
  </si>
  <si>
    <t>H2393</t>
  </si>
  <si>
    <t>395714074223401</t>
  </si>
  <si>
    <t>290486-- Obs</t>
  </si>
  <si>
    <t>H0001</t>
  </si>
  <si>
    <t>345931076183301</t>
  </si>
  <si>
    <t>CT-102</t>
  </si>
  <si>
    <t>124CSLH</t>
  </si>
  <si>
    <t>N400CSLHYN</t>
  </si>
  <si>
    <t>NC</t>
  </si>
  <si>
    <t>H0002</t>
  </si>
  <si>
    <t>351516076355401</t>
  </si>
  <si>
    <t>PA-111 HOBUCKEN RS 01</t>
  </si>
  <si>
    <t>122YRKNQ</t>
  </si>
  <si>
    <t>H0003</t>
  </si>
  <si>
    <t>351516076355402</t>
  </si>
  <si>
    <t>PA-112 HOBUCKEN RS 02</t>
  </si>
  <si>
    <t>211PEED</t>
  </si>
  <si>
    <t>H0004</t>
  </si>
  <si>
    <t>351516076355404</t>
  </si>
  <si>
    <t>PA-114 HOBUCKEN RS 04</t>
  </si>
  <si>
    <t>H0005</t>
  </si>
  <si>
    <t>351736076420104</t>
  </si>
  <si>
    <t>BO-401</t>
  </si>
  <si>
    <t>H0006</t>
  </si>
  <si>
    <t>351856076434103</t>
  </si>
  <si>
    <t>BO-387 GODLEY RS 3</t>
  </si>
  <si>
    <t>H0007</t>
  </si>
  <si>
    <t>351856076434105</t>
  </si>
  <si>
    <t>BO-389 GODLEY RS 5</t>
  </si>
  <si>
    <t>110QPLC</t>
  </si>
  <si>
    <t>S100SURFCL</t>
  </si>
  <si>
    <t>H0008</t>
  </si>
  <si>
    <t>351915075303201</t>
  </si>
  <si>
    <t>DA-617 OBX-13 DARE CO NORTH OF BUXTON, NC</t>
  </si>
  <si>
    <t>H0009</t>
  </si>
  <si>
    <t>351932076480004</t>
  </si>
  <si>
    <t>BO-371 AURORA RS 4</t>
  </si>
  <si>
    <t>H0010</t>
  </si>
  <si>
    <t>352036076513904</t>
  </si>
  <si>
    <t>BO-373 BONNERTON RS 4</t>
  </si>
  <si>
    <t>H0011</t>
  </si>
  <si>
    <t>352037076514106</t>
  </si>
  <si>
    <t>BO-375 (NC-162) BONNERTON RS P18v6</t>
  </si>
  <si>
    <t>H0012</t>
  </si>
  <si>
    <t>352234076450303</t>
  </si>
  <si>
    <t>BO-397 S.SIDE FERRY RS 3</t>
  </si>
  <si>
    <t>H0013</t>
  </si>
  <si>
    <t>352311076470104</t>
  </si>
  <si>
    <t>BO-362 LEE CREEK RS 4</t>
  </si>
  <si>
    <t>211BAKC</t>
  </si>
  <si>
    <t>Black Creek-Matawan</t>
  </si>
  <si>
    <t>H0014</t>
  </si>
  <si>
    <t>352311076470106</t>
  </si>
  <si>
    <t>BO-364 LEE CREEK RS 6</t>
  </si>
  <si>
    <t>H0015</t>
  </si>
  <si>
    <t>352311076470107</t>
  </si>
  <si>
    <t>BO-365 LEE CREEK RS 7</t>
  </si>
  <si>
    <t>H0016</t>
  </si>
  <si>
    <t>352403076495801</t>
  </si>
  <si>
    <t>BO-352 WHITLEY FARM RS 2</t>
  </si>
  <si>
    <t>124CSLHL</t>
  </si>
  <si>
    <t>H0017</t>
  </si>
  <si>
    <t>352403076495803</t>
  </si>
  <si>
    <t>BO-353 WHITLEY FARM RS 3</t>
  </si>
  <si>
    <t>H0018</t>
  </si>
  <si>
    <t>352527076123103</t>
  </si>
  <si>
    <t>HY-169 (NC-159) HYDELAND3</t>
  </si>
  <si>
    <t>H0019</t>
  </si>
  <si>
    <t>352749076380903</t>
  </si>
  <si>
    <t>BO-391 WINSTEADVILL RS 3</t>
  </si>
  <si>
    <t>H0020</t>
  </si>
  <si>
    <t>352749076380904</t>
  </si>
  <si>
    <t>BO-392 WINSTEADVILL RS 4</t>
  </si>
  <si>
    <t>125BFRTQ</t>
  </si>
  <si>
    <t>H0021</t>
  </si>
  <si>
    <t>352749076380905</t>
  </si>
  <si>
    <t>BO-393 WINSTEADVILL RS 5</t>
  </si>
  <si>
    <t>H0022</t>
  </si>
  <si>
    <t>352749076380906</t>
  </si>
  <si>
    <t>BO-394 WINSTEADVILL RS 6</t>
  </si>
  <si>
    <t>H0023</t>
  </si>
  <si>
    <t>352832076470101</t>
  </si>
  <si>
    <t>BO-383 BATH RS 1</t>
  </si>
  <si>
    <t>H0024</t>
  </si>
  <si>
    <t>352832076470103</t>
  </si>
  <si>
    <t>BO-385 BATH RS 3</t>
  </si>
  <si>
    <t>H0025</t>
  </si>
  <si>
    <t>352832076470104</t>
  </si>
  <si>
    <t>BO-386 BATH RS 4</t>
  </si>
  <si>
    <t>H0026</t>
  </si>
  <si>
    <t>353059076390605</t>
  </si>
  <si>
    <t>BO-298</t>
  </si>
  <si>
    <t>H0027</t>
  </si>
  <si>
    <t>353153077041701</t>
  </si>
  <si>
    <t>BO-403 WOODS SALVAGE YRD</t>
  </si>
  <si>
    <t>H0028</t>
  </si>
  <si>
    <t>353200077040001</t>
  </si>
  <si>
    <t>BO-437</t>
  </si>
  <si>
    <t>H0029</t>
  </si>
  <si>
    <t>353221076105501</t>
  </si>
  <si>
    <t>HY-173 LU-S9C NEAR FAIRFIELD, NC</t>
  </si>
  <si>
    <t>H0030</t>
  </si>
  <si>
    <t>353227076374001</t>
  </si>
  <si>
    <t>BO-199 (NC-15) BELHAVEN</t>
  </si>
  <si>
    <t>H0031</t>
  </si>
  <si>
    <t>353309076042101</t>
  </si>
  <si>
    <t>HY-170 LU-09</t>
  </si>
  <si>
    <t>H0032</t>
  </si>
  <si>
    <t>353314077041001</t>
  </si>
  <si>
    <t>BO-198 (NC-14) NATL SPIN</t>
  </si>
  <si>
    <t>H0033</t>
  </si>
  <si>
    <t>353351076374001</t>
  </si>
  <si>
    <t>BO-376 BELHAVEN RS 1</t>
  </si>
  <si>
    <t>H0034</t>
  </si>
  <si>
    <t>353351076374010</t>
  </si>
  <si>
    <t>BO-380 BELHAVEN RS 10</t>
  </si>
  <si>
    <t>H0035</t>
  </si>
  <si>
    <t>353500076294501</t>
  </si>
  <si>
    <t>HY-075</t>
  </si>
  <si>
    <t>H0036</t>
  </si>
  <si>
    <t>353547076473301</t>
  </si>
  <si>
    <t>BO-418 LU-10A NEAR PANTEGO, NC</t>
  </si>
  <si>
    <t>H0037</t>
  </si>
  <si>
    <t>353747077052001</t>
  </si>
  <si>
    <t>BO-419 RSK NR WASHINGTON, NC</t>
  </si>
  <si>
    <t>H0038</t>
  </si>
  <si>
    <t>353923077210201</t>
  </si>
  <si>
    <t>PI-579 GREENVILLE UTILITIES COMM. (WELL 8)</t>
  </si>
  <si>
    <t>210CRTSM</t>
  </si>
  <si>
    <t>H0039</t>
  </si>
  <si>
    <t>354026075542001</t>
  </si>
  <si>
    <t>DA-503 L6-Y4</t>
  </si>
  <si>
    <t>H0040</t>
  </si>
  <si>
    <t>354351076260501</t>
  </si>
  <si>
    <t>WS-098 (NC-156) LAKE PHELPS RS L13i1</t>
  </si>
  <si>
    <t>354351076260502</t>
  </si>
  <si>
    <t>WS-099 (NC-157) LAKE PHELPS RS L13i2 (YORKTOWN)</t>
  </si>
  <si>
    <t>H0042</t>
  </si>
  <si>
    <t>354418076463601</t>
  </si>
  <si>
    <t>WS-100 (NC-158) NR HOKE, NC (SURFICIAL)</t>
  </si>
  <si>
    <t>H0043</t>
  </si>
  <si>
    <t>354442076044602</t>
  </si>
  <si>
    <t>TY-094 BUCKRIDGE WELL HC100</t>
  </si>
  <si>
    <t>H0044</t>
  </si>
  <si>
    <t>354457077215502</t>
  </si>
  <si>
    <t>PI-554 BETHEL RS 2</t>
  </si>
  <si>
    <t>H0045</t>
  </si>
  <si>
    <t>354457077215503</t>
  </si>
  <si>
    <t>PI-555 BETHEL RS 3</t>
  </si>
  <si>
    <t>211CPFRL</t>
  </si>
  <si>
    <t>H0046</t>
  </si>
  <si>
    <t>354457077215504</t>
  </si>
  <si>
    <t>PI-535 (NC-183) BETHEL RS L24b4</t>
  </si>
  <si>
    <t>211CPFRU</t>
  </si>
  <si>
    <t>H0047</t>
  </si>
  <si>
    <t>354649077294201</t>
  </si>
  <si>
    <t>PI-580 CFP-1A</t>
  </si>
  <si>
    <t>H0048</t>
  </si>
  <si>
    <t>354733077292802</t>
  </si>
  <si>
    <t>ED-174, NEAR CONETOE, NC</t>
  </si>
  <si>
    <t>H0049</t>
  </si>
  <si>
    <t>354805077282901</t>
  </si>
  <si>
    <t>ED-153 BFP-1</t>
  </si>
  <si>
    <t>H0050</t>
  </si>
  <si>
    <t>354837077285701</t>
  </si>
  <si>
    <t>ED-167 H-5B</t>
  </si>
  <si>
    <t>H0051</t>
  </si>
  <si>
    <t>354841077224601</t>
  </si>
  <si>
    <t>PI-574 TOWN OF BETHEL (WELL 2)</t>
  </si>
  <si>
    <t>H0052</t>
  </si>
  <si>
    <t>354916077272801</t>
  </si>
  <si>
    <t>ED-131 Conetoe</t>
  </si>
  <si>
    <t>H0053</t>
  </si>
  <si>
    <t>354916077302401</t>
  </si>
  <si>
    <t>ED-147/AFP-1B</t>
  </si>
  <si>
    <t>H0054</t>
  </si>
  <si>
    <t>354921077292901</t>
  </si>
  <si>
    <t>ED-150 /AFP-2A</t>
  </si>
  <si>
    <t>H0055</t>
  </si>
  <si>
    <t>354925076453002</t>
  </si>
  <si>
    <t>WS-091 PLYMOUTH RS 2</t>
  </si>
  <si>
    <t>H0056</t>
  </si>
  <si>
    <t>354925076453003</t>
  </si>
  <si>
    <t>WS-092 PLYMOUTH RS 3</t>
  </si>
  <si>
    <t>H0057</t>
  </si>
  <si>
    <t>354925076453004</t>
  </si>
  <si>
    <t>WS-093 PLYMOUTH RS 4</t>
  </si>
  <si>
    <t>H0058</t>
  </si>
  <si>
    <t>354926075341201</t>
  </si>
  <si>
    <t>DA-502 K2E7</t>
  </si>
  <si>
    <t>H0059</t>
  </si>
  <si>
    <t>355010075342506</t>
  </si>
  <si>
    <t>DA-096 NPS BODIE ISLAND</t>
  </si>
  <si>
    <t>H0060</t>
  </si>
  <si>
    <t>355045077274501</t>
  </si>
  <si>
    <t>ED-173 H-8</t>
  </si>
  <si>
    <t>H0061</t>
  </si>
  <si>
    <t>355050077292501</t>
  </si>
  <si>
    <t>ED-170 H-3</t>
  </si>
  <si>
    <t>H0062</t>
  </si>
  <si>
    <t>355246076331501</t>
  </si>
  <si>
    <t>WS-104 SUPPLY 07</t>
  </si>
  <si>
    <t>H0063</t>
  </si>
  <si>
    <t>355500077250001</t>
  </si>
  <si>
    <t>ED-070</t>
  </si>
  <si>
    <t>H0064</t>
  </si>
  <si>
    <t>355601076352401</t>
  </si>
  <si>
    <t>WS-107 LU-07A NEAR ROPER, NC</t>
  </si>
  <si>
    <t>H0065</t>
  </si>
  <si>
    <t>355818076424201</t>
  </si>
  <si>
    <t>BE-076</t>
  </si>
  <si>
    <t>H0066</t>
  </si>
  <si>
    <t>355845077264501</t>
  </si>
  <si>
    <t>ED-023 (NC-72)</t>
  </si>
  <si>
    <t>13</t>
  </si>
  <si>
    <t>H0067</t>
  </si>
  <si>
    <t>360033075422901</t>
  </si>
  <si>
    <t>DA-605 OBX-01 DARE CO NEAR COLINGTON, NC</t>
  </si>
  <si>
    <t>H0068</t>
  </si>
  <si>
    <t>360036075401201</t>
  </si>
  <si>
    <t>DA-501</t>
  </si>
  <si>
    <t>H0069</t>
  </si>
  <si>
    <t>360118076333001</t>
  </si>
  <si>
    <t>CN-379</t>
  </si>
  <si>
    <t>H0070</t>
  </si>
  <si>
    <t>360305077114503</t>
  </si>
  <si>
    <t>BE-103 LEWISTON RS 3</t>
  </si>
  <si>
    <t>H0071</t>
  </si>
  <si>
    <t>360305077114504</t>
  </si>
  <si>
    <t>BE-104 (NC-214) LEWISTON RS H22i4</t>
  </si>
  <si>
    <t>H0072</t>
  </si>
  <si>
    <t>360305077114506</t>
  </si>
  <si>
    <t>BE-106 LEWISTON RS 6</t>
  </si>
  <si>
    <t>H0073</t>
  </si>
  <si>
    <t>360703076375101</t>
  </si>
  <si>
    <t>CN-178</t>
  </si>
  <si>
    <t>H0074</t>
  </si>
  <si>
    <t>360900076560002</t>
  </si>
  <si>
    <t>BE-081 CREMO RS 2</t>
  </si>
  <si>
    <t>H0075</t>
  </si>
  <si>
    <t>360900076560003</t>
  </si>
  <si>
    <t>BE-082 CREMO RS 3</t>
  </si>
  <si>
    <t>H0076</t>
  </si>
  <si>
    <t>360900076560004</t>
  </si>
  <si>
    <t>BE-083 CREMO RS 4</t>
  </si>
  <si>
    <t>H0077</t>
  </si>
  <si>
    <t>360900076560005</t>
  </si>
  <si>
    <t>BE-084 CREMO RS 5</t>
  </si>
  <si>
    <t>H0078</t>
  </si>
  <si>
    <t>360913076173101</t>
  </si>
  <si>
    <t>PR-080 LU-06</t>
  </si>
  <si>
    <t>H0079</t>
  </si>
  <si>
    <t>361010076270501</t>
  </si>
  <si>
    <t>PR-091 PERQUIMANS RS1</t>
  </si>
  <si>
    <t>H0080</t>
  </si>
  <si>
    <t>361420077111405</t>
  </si>
  <si>
    <t>BE-108 (NC-217) ROXOBEL RS F22b5</t>
  </si>
  <si>
    <t>H0081</t>
  </si>
  <si>
    <t>361420077111406</t>
  </si>
  <si>
    <t>BE-109 ROXOBEL RS 6</t>
  </si>
  <si>
    <t>H0082</t>
  </si>
  <si>
    <t>361427076393001</t>
  </si>
  <si>
    <t>CN-071 (NC-58) NR ICARIA, NC</t>
  </si>
  <si>
    <t>125BFRT</t>
  </si>
  <si>
    <t>H0083</t>
  </si>
  <si>
    <t>361559077062501</t>
  </si>
  <si>
    <t>HF-093 E21-V1</t>
  </si>
  <si>
    <t>H0084</t>
  </si>
  <si>
    <t>361627076445801</t>
  </si>
  <si>
    <t>57G 63</t>
  </si>
  <si>
    <t>H0085</t>
  </si>
  <si>
    <t>361704076341801</t>
  </si>
  <si>
    <t>CN-030</t>
  </si>
  <si>
    <t>H0086</t>
  </si>
  <si>
    <t>361714076201301</t>
  </si>
  <si>
    <t>PK-151 LU-04A NEAR ELIZABETH CITY, NC</t>
  </si>
  <si>
    <t>H0087</t>
  </si>
  <si>
    <t>361744076274401</t>
  </si>
  <si>
    <t>PR-070 (NC-200) PARKVILLE RS E13m1</t>
  </si>
  <si>
    <t>H0088</t>
  </si>
  <si>
    <t>361744076274402</t>
  </si>
  <si>
    <t>PR-071 (NC-151) PARKVILLE RS E13m2</t>
  </si>
  <si>
    <t>H0089</t>
  </si>
  <si>
    <t>361744076274403</t>
  </si>
  <si>
    <t>PR-072 (NC-152) PARKVILLE RS E13m3</t>
  </si>
  <si>
    <t>H0090</t>
  </si>
  <si>
    <t>361758077275003</t>
  </si>
  <si>
    <t>HA-166 CALEDONIA PRISN 3</t>
  </si>
  <si>
    <t>H0091</t>
  </si>
  <si>
    <t>361832077012501</t>
  </si>
  <si>
    <t>HF-083 R W MAGETTE</t>
  </si>
  <si>
    <t>H0092</t>
  </si>
  <si>
    <t>361842076364001</t>
  </si>
  <si>
    <t>CN-009 (NC-31)</t>
  </si>
  <si>
    <t>H0093</t>
  </si>
  <si>
    <t>361919076381501</t>
  </si>
  <si>
    <t>CN-017</t>
  </si>
  <si>
    <t>H0094</t>
  </si>
  <si>
    <t>362010077255501</t>
  </si>
  <si>
    <t>NO-107 ODOM ST PRISON 1</t>
  </si>
  <si>
    <t>H0095</t>
  </si>
  <si>
    <t>362044076362301</t>
  </si>
  <si>
    <t>GA-059 (NC-30) HOLLOWELL</t>
  </si>
  <si>
    <t>H0096</t>
  </si>
  <si>
    <t>362050076163705</t>
  </si>
  <si>
    <t>PK-199 (NC-150) ELIZABETH CITY RS D11v5</t>
  </si>
  <si>
    <t>H0097</t>
  </si>
  <si>
    <t>362218077134501</t>
  </si>
  <si>
    <t>NO-078 SEABOARD RAILROAD</t>
  </si>
  <si>
    <t>H0098</t>
  </si>
  <si>
    <t>362335076554501</t>
  </si>
  <si>
    <t>HF-030</t>
  </si>
  <si>
    <t>H0099</t>
  </si>
  <si>
    <t>362527076163201</t>
  </si>
  <si>
    <t>CA-087A LU-03A</t>
  </si>
  <si>
    <t>H0100</t>
  </si>
  <si>
    <t>362600077400001</t>
  </si>
  <si>
    <t>HA-169</t>
  </si>
  <si>
    <t>H0101</t>
  </si>
  <si>
    <t>362601076230702</t>
  </si>
  <si>
    <t>PK-190 (NC-203) MORGANS CORNER RS C12w2</t>
  </si>
  <si>
    <t>H0102</t>
  </si>
  <si>
    <t>362601076230704</t>
  </si>
  <si>
    <t>PK-191 (NC-204) MORGANS CORNER RS C12w4</t>
  </si>
  <si>
    <t>H0103</t>
  </si>
  <si>
    <t>362601076230705</t>
  </si>
  <si>
    <t>PK-192 (NC-205) MORGANS CORNER RS C12w5</t>
  </si>
  <si>
    <t>H0104</t>
  </si>
  <si>
    <t>362601076230706</t>
  </si>
  <si>
    <t>PK-193 MORGANS CRNR RS 6</t>
  </si>
  <si>
    <t>H0105</t>
  </si>
  <si>
    <t>362601076230707</t>
  </si>
  <si>
    <t>PK-194 MORGANS CRNR RS 7</t>
  </si>
  <si>
    <t>H0106</t>
  </si>
  <si>
    <t>362637077332503</t>
  </si>
  <si>
    <t>NO-114 GARYSBURG MUN 3</t>
  </si>
  <si>
    <t>H0107</t>
  </si>
  <si>
    <t>362646076361405</t>
  </si>
  <si>
    <t>GA-065 (NC-149) SUNBURY RS5</t>
  </si>
  <si>
    <t>H0108</t>
  </si>
  <si>
    <t>362646076361604</t>
  </si>
  <si>
    <t>GA-064 (NC-201) SUNBURY RS C15s4</t>
  </si>
  <si>
    <t>H0109</t>
  </si>
  <si>
    <t>362646076361606</t>
  </si>
  <si>
    <t>GA-066 (NC-202) SUNBURY RS C15s6</t>
  </si>
  <si>
    <t>H0110</t>
  </si>
  <si>
    <t>362702076473001</t>
  </si>
  <si>
    <t>56H 11</t>
  </si>
  <si>
    <t>H0111</t>
  </si>
  <si>
    <t>362751076484701</t>
  </si>
  <si>
    <t>GA-060 (NC-54) C17-N1</t>
  </si>
  <si>
    <t>H0112</t>
  </si>
  <si>
    <t>362845077005501</t>
  </si>
  <si>
    <t>HF-076 (NC-55) NR COMO, NC</t>
  </si>
  <si>
    <t>H0113</t>
  </si>
  <si>
    <t>363026077001907</t>
  </si>
  <si>
    <t>HF-086 (NC-190) COMO RS7</t>
  </si>
  <si>
    <t>H0114</t>
  </si>
  <si>
    <t>363026077001908</t>
  </si>
  <si>
    <t>HF-087 COMO RS 8</t>
  </si>
  <si>
    <t>H0115</t>
  </si>
  <si>
    <t>363106076113201</t>
  </si>
  <si>
    <t>CK-130 LU-S3A NEAR MOYOCK, NC</t>
  </si>
  <si>
    <t>H0116</t>
  </si>
  <si>
    <t>363310075594001</t>
  </si>
  <si>
    <t>63A  3</t>
  </si>
  <si>
    <t>H0118</t>
  </si>
  <si>
    <t>363337075595001</t>
  </si>
  <si>
    <t>63A  1</t>
  </si>
  <si>
    <t>H0120</t>
  </si>
  <si>
    <t>363353076331701</t>
  </si>
  <si>
    <t>58A 23</t>
  </si>
  <si>
    <t>H0122</t>
  </si>
  <si>
    <t>363500076050001</t>
  </si>
  <si>
    <t>61A  8 SOW 133</t>
  </si>
  <si>
    <t>H0125</t>
  </si>
  <si>
    <t>363523076293501</t>
  </si>
  <si>
    <t>59A 18   OW</t>
  </si>
  <si>
    <t>111DMMP</t>
  </si>
  <si>
    <t>H0127</t>
  </si>
  <si>
    <t>363607076560001</t>
  </si>
  <si>
    <t>55A  1</t>
  </si>
  <si>
    <t>H0128</t>
  </si>
  <si>
    <t>363608076400701</t>
  </si>
  <si>
    <t>57A  1</t>
  </si>
  <si>
    <t>H0135</t>
  </si>
  <si>
    <t>363714076063501</t>
  </si>
  <si>
    <t>62A 22 SOW 209A</t>
  </si>
  <si>
    <t>H0136</t>
  </si>
  <si>
    <t>363714076063502</t>
  </si>
  <si>
    <t>62A 23 SOW 209B</t>
  </si>
  <si>
    <t>H0138</t>
  </si>
  <si>
    <t>363742076303901</t>
  </si>
  <si>
    <t>58B245   OW</t>
  </si>
  <si>
    <t>H0139</t>
  </si>
  <si>
    <t>363810077082201</t>
  </si>
  <si>
    <t>53C  2 SOW 035</t>
  </si>
  <si>
    <t>H0140</t>
  </si>
  <si>
    <t>363812076021201</t>
  </si>
  <si>
    <t>62B 15 SOW 208A</t>
  </si>
  <si>
    <t>363836076201702</t>
  </si>
  <si>
    <t>60B  4 SOW 090B</t>
  </si>
  <si>
    <t>211CRAQU</t>
  </si>
  <si>
    <t>H0146</t>
  </si>
  <si>
    <t>363925076331701</t>
  </si>
  <si>
    <t>58B 15</t>
  </si>
  <si>
    <t>H0147</t>
  </si>
  <si>
    <t>364001076584701</t>
  </si>
  <si>
    <t>55B 40</t>
  </si>
  <si>
    <t>364033076562604</t>
  </si>
  <si>
    <t>55B 67 SOW 145D</t>
  </si>
  <si>
    <t>125PLCN</t>
  </si>
  <si>
    <t>H0150</t>
  </si>
  <si>
    <t>364033076562605</t>
  </si>
  <si>
    <t>55B 68</t>
  </si>
  <si>
    <t>H0151</t>
  </si>
  <si>
    <t>364051076455601</t>
  </si>
  <si>
    <t>56B  7</t>
  </si>
  <si>
    <t>H0152</t>
  </si>
  <si>
    <t>364051076503401</t>
  </si>
  <si>
    <t>56B  4</t>
  </si>
  <si>
    <t>H0155</t>
  </si>
  <si>
    <t>364120077230601</t>
  </si>
  <si>
    <t>51B  1</t>
  </si>
  <si>
    <t>H0157</t>
  </si>
  <si>
    <t>364126076013401</t>
  </si>
  <si>
    <t>62B 18</t>
  </si>
  <si>
    <t>H0158</t>
  </si>
  <si>
    <t>364141076530701</t>
  </si>
  <si>
    <t>55B 43</t>
  </si>
  <si>
    <t>H0159</t>
  </si>
  <si>
    <t>364143076535701</t>
  </si>
  <si>
    <t>55B 25</t>
  </si>
  <si>
    <t>H0160</t>
  </si>
  <si>
    <t>364152076522201</t>
  </si>
  <si>
    <t>56B  2</t>
  </si>
  <si>
    <t>H0161</t>
  </si>
  <si>
    <t>364200076240401</t>
  </si>
  <si>
    <t>59B 16</t>
  </si>
  <si>
    <t>H0162</t>
  </si>
  <si>
    <t>364211077054301</t>
  </si>
  <si>
    <t>54B 18</t>
  </si>
  <si>
    <t>H0163</t>
  </si>
  <si>
    <t>364216076411601</t>
  </si>
  <si>
    <t>57B  2</t>
  </si>
  <si>
    <t>364227076074709</t>
  </si>
  <si>
    <t>61B 15 SOW 091H</t>
  </si>
  <si>
    <t>H0167</t>
  </si>
  <si>
    <t>364227076074711</t>
  </si>
  <si>
    <t>61B 17 SOW 091K</t>
  </si>
  <si>
    <t>H0170</t>
  </si>
  <si>
    <t>364242077121501</t>
  </si>
  <si>
    <t>53B  6</t>
  </si>
  <si>
    <t>H0171</t>
  </si>
  <si>
    <t>364242077121502</t>
  </si>
  <si>
    <t>53B  7</t>
  </si>
  <si>
    <t>H0172</t>
  </si>
  <si>
    <t>364251077004401</t>
  </si>
  <si>
    <t>54B 26</t>
  </si>
  <si>
    <t>H0173</t>
  </si>
  <si>
    <t>364301076314801</t>
  </si>
  <si>
    <t>58B114</t>
  </si>
  <si>
    <t>364318076365502</t>
  </si>
  <si>
    <t>58B269 SOW 169B</t>
  </si>
  <si>
    <t>H0175</t>
  </si>
  <si>
    <t>364321076595401</t>
  </si>
  <si>
    <t>55B 51</t>
  </si>
  <si>
    <t>H0176</t>
  </si>
  <si>
    <t>364325076011501</t>
  </si>
  <si>
    <t>62B 22</t>
  </si>
  <si>
    <t>H0177</t>
  </si>
  <si>
    <t>364328076345201</t>
  </si>
  <si>
    <t>58B235</t>
  </si>
  <si>
    <t>H0178</t>
  </si>
  <si>
    <t>364336076575601</t>
  </si>
  <si>
    <t>55B 49</t>
  </si>
  <si>
    <t>H0180</t>
  </si>
  <si>
    <t>364410076002801</t>
  </si>
  <si>
    <t>62B 23</t>
  </si>
  <si>
    <t>H0181</t>
  </si>
  <si>
    <t>364425076532701</t>
  </si>
  <si>
    <t>55B 45 SOW 033</t>
  </si>
  <si>
    <t>H0182</t>
  </si>
  <si>
    <t>364439076323501</t>
  </si>
  <si>
    <t>58B  1</t>
  </si>
  <si>
    <t>H0184</t>
  </si>
  <si>
    <t>364558076074401</t>
  </si>
  <si>
    <t>61C 44 SOW 210B</t>
  </si>
  <si>
    <t>H0186</t>
  </si>
  <si>
    <t>364642076553701</t>
  </si>
  <si>
    <t>55C  6</t>
  </si>
  <si>
    <t>H0187</t>
  </si>
  <si>
    <t>364642077041602</t>
  </si>
  <si>
    <t>54C 10 SOW 221A</t>
  </si>
  <si>
    <t>H0188</t>
  </si>
  <si>
    <t>364642077041604</t>
  </si>
  <si>
    <t>54C 12 SOW 221C</t>
  </si>
  <si>
    <t>H0189</t>
  </si>
  <si>
    <t>364642077041605</t>
  </si>
  <si>
    <t>54C 13 SOW 221D</t>
  </si>
  <si>
    <t>045</t>
  </si>
  <si>
    <t>H0194</t>
  </si>
  <si>
    <t>364711076060001</t>
  </si>
  <si>
    <t>62C  4 SOW 083</t>
  </si>
  <si>
    <t>H0198</t>
  </si>
  <si>
    <t>364728075591401</t>
  </si>
  <si>
    <t>63C 11</t>
  </si>
  <si>
    <t>H0204</t>
  </si>
  <si>
    <t>364833076430301</t>
  </si>
  <si>
    <t>57C 11</t>
  </si>
  <si>
    <t>H0205</t>
  </si>
  <si>
    <t>364834076130901</t>
  </si>
  <si>
    <t>61C 26 SOW 156</t>
  </si>
  <si>
    <t>H0206</t>
  </si>
  <si>
    <t>364839076320701</t>
  </si>
  <si>
    <t>58C 64 SOW 176</t>
  </si>
  <si>
    <t>H0209</t>
  </si>
  <si>
    <t>364909076051101</t>
  </si>
  <si>
    <t>62C 34</t>
  </si>
  <si>
    <t>H0210</t>
  </si>
  <si>
    <t>364911077040101</t>
  </si>
  <si>
    <t>54C  2</t>
  </si>
  <si>
    <t>H0211</t>
  </si>
  <si>
    <t>364916076051601</t>
  </si>
  <si>
    <t>62C 24</t>
  </si>
  <si>
    <t>H0214</t>
  </si>
  <si>
    <t>365009077035401</t>
  </si>
  <si>
    <t>54C  4</t>
  </si>
  <si>
    <t>H0215</t>
  </si>
  <si>
    <t>365045075585301</t>
  </si>
  <si>
    <t>63C 20</t>
  </si>
  <si>
    <t>H0216</t>
  </si>
  <si>
    <t>365046076041601</t>
  </si>
  <si>
    <t>62C 32 SOW 211A</t>
  </si>
  <si>
    <t>H0217</t>
  </si>
  <si>
    <t>365046076041602</t>
  </si>
  <si>
    <t>62C 33 SOW 211B</t>
  </si>
  <si>
    <t>H0218</t>
  </si>
  <si>
    <t>365055076355301</t>
  </si>
  <si>
    <t>58C  2</t>
  </si>
  <si>
    <t>H0222</t>
  </si>
  <si>
    <t>365150076051101</t>
  </si>
  <si>
    <t>62C 73</t>
  </si>
  <si>
    <t>H0223</t>
  </si>
  <si>
    <t>365155076020201</t>
  </si>
  <si>
    <t>62C 72</t>
  </si>
  <si>
    <t>H0224</t>
  </si>
  <si>
    <t>365212076091201</t>
  </si>
  <si>
    <t>61C 45 SOW 212A</t>
  </si>
  <si>
    <t>H0225</t>
  </si>
  <si>
    <t>365212076091202</t>
  </si>
  <si>
    <t>61C 46 SOW 212B</t>
  </si>
  <si>
    <t>H0226</t>
  </si>
  <si>
    <t>365218076313001</t>
  </si>
  <si>
    <t>58C  8</t>
  </si>
  <si>
    <t>H0227</t>
  </si>
  <si>
    <t>365221076121301</t>
  </si>
  <si>
    <t>61C  5</t>
  </si>
  <si>
    <t>H0229</t>
  </si>
  <si>
    <t>365231076094601</t>
  </si>
  <si>
    <t>61D  9</t>
  </si>
  <si>
    <t>H0230</t>
  </si>
  <si>
    <t>365256076032001</t>
  </si>
  <si>
    <t>62D 22</t>
  </si>
  <si>
    <t>H0232</t>
  </si>
  <si>
    <t>365307076055301</t>
  </si>
  <si>
    <t>62D 24</t>
  </si>
  <si>
    <t>H0234</t>
  </si>
  <si>
    <t>365324075593201</t>
  </si>
  <si>
    <t>62D 26</t>
  </si>
  <si>
    <t>H0239</t>
  </si>
  <si>
    <t>365530077104008</t>
  </si>
  <si>
    <t>53D 12 SOW 179G</t>
  </si>
  <si>
    <t>H0240</t>
  </si>
  <si>
    <t>365649077101501</t>
  </si>
  <si>
    <t>53D  2</t>
  </si>
  <si>
    <t>H0244</t>
  </si>
  <si>
    <t>370053076533901</t>
  </si>
  <si>
    <t>55E  7 SOW 214A</t>
  </si>
  <si>
    <t>H0245</t>
  </si>
  <si>
    <t>370053076533902</t>
  </si>
  <si>
    <t>55E  8 SOW 214B</t>
  </si>
  <si>
    <t>H0246</t>
  </si>
  <si>
    <t>370053076533903</t>
  </si>
  <si>
    <t>55E  9 SOW 214C</t>
  </si>
  <si>
    <t>H0247</t>
  </si>
  <si>
    <t>370221077234101</t>
  </si>
  <si>
    <t>51E  1 SOW 041</t>
  </si>
  <si>
    <t>H0250</t>
  </si>
  <si>
    <t>370358076214801</t>
  </si>
  <si>
    <t>60E 34</t>
  </si>
  <si>
    <t>H0252</t>
  </si>
  <si>
    <t>370423076230201</t>
  </si>
  <si>
    <t>59E 13</t>
  </si>
  <si>
    <t>H0253</t>
  </si>
  <si>
    <t>370508076202401</t>
  </si>
  <si>
    <t>60E 21</t>
  </si>
  <si>
    <t>H0254</t>
  </si>
  <si>
    <t>370513076214201</t>
  </si>
  <si>
    <t>60E 27</t>
  </si>
  <si>
    <t>H0255</t>
  </si>
  <si>
    <t>370513076214202</t>
  </si>
  <si>
    <t>60E 28</t>
  </si>
  <si>
    <t>H0256</t>
  </si>
  <si>
    <t>370545076225402</t>
  </si>
  <si>
    <t>59E  9</t>
  </si>
  <si>
    <t>H0257</t>
  </si>
  <si>
    <t>370604076224302</t>
  </si>
  <si>
    <t>59E 19</t>
  </si>
  <si>
    <t>H0258</t>
  </si>
  <si>
    <t>370611076233701</t>
  </si>
  <si>
    <t>59E 23</t>
  </si>
  <si>
    <t>H0261</t>
  </si>
  <si>
    <t>370730077134601</t>
  </si>
  <si>
    <t>53E  1 SOW 037</t>
  </si>
  <si>
    <t>370800076500701</t>
  </si>
  <si>
    <t>56F  2 SOW 039</t>
  </si>
  <si>
    <t>H0263</t>
  </si>
  <si>
    <t>370807075570804</t>
  </si>
  <si>
    <t>63F 53 SOW 182C</t>
  </si>
  <si>
    <t>H0265</t>
  </si>
  <si>
    <t>370841076275202</t>
  </si>
  <si>
    <t>59F 72 SOW 184A</t>
  </si>
  <si>
    <t>H0267</t>
  </si>
  <si>
    <t>370933076360901</t>
  </si>
  <si>
    <t>58F 30</t>
  </si>
  <si>
    <t>H0268</t>
  </si>
  <si>
    <t>370958076275501</t>
  </si>
  <si>
    <t>59F 53</t>
  </si>
  <si>
    <t>H0269</t>
  </si>
  <si>
    <t>370958076291502</t>
  </si>
  <si>
    <t>59F 81 SOW 186A</t>
  </si>
  <si>
    <t>H0270</t>
  </si>
  <si>
    <t>371004076255601</t>
  </si>
  <si>
    <t>59F 68</t>
  </si>
  <si>
    <t>H0271</t>
  </si>
  <si>
    <t>371021076263401</t>
  </si>
  <si>
    <t>59F 70</t>
  </si>
  <si>
    <t>H0273</t>
  </si>
  <si>
    <t>371040076480901</t>
  </si>
  <si>
    <t>56F 41</t>
  </si>
  <si>
    <t>H0274</t>
  </si>
  <si>
    <t>371045076310703</t>
  </si>
  <si>
    <t>58F 63 SOW 187B</t>
  </si>
  <si>
    <t>H0275</t>
  </si>
  <si>
    <t>371053076252202</t>
  </si>
  <si>
    <t>59F 89 SOW 189A</t>
  </si>
  <si>
    <t>H0277</t>
  </si>
  <si>
    <t>371102076255102</t>
  </si>
  <si>
    <t>59F 59</t>
  </si>
  <si>
    <t>H0278</t>
  </si>
  <si>
    <t>371117075563101</t>
  </si>
  <si>
    <t>63F 41</t>
  </si>
  <si>
    <t>H0280</t>
  </si>
  <si>
    <t>371145075565901</t>
  </si>
  <si>
    <t>63F 25</t>
  </si>
  <si>
    <t>H0281</t>
  </si>
  <si>
    <t>371149076353401</t>
  </si>
  <si>
    <t>58F127 SOW 195</t>
  </si>
  <si>
    <t>H0282</t>
  </si>
  <si>
    <t>371151076371701</t>
  </si>
  <si>
    <t>58F 28</t>
  </si>
  <si>
    <t>H0283</t>
  </si>
  <si>
    <t>371207076265503</t>
  </si>
  <si>
    <t>59F 87 SOW 188B</t>
  </si>
  <si>
    <t>121PCMC</t>
  </si>
  <si>
    <t>H0287</t>
  </si>
  <si>
    <t>371250076300502</t>
  </si>
  <si>
    <t>58F 65 SOW 191A</t>
  </si>
  <si>
    <t>H0288</t>
  </si>
  <si>
    <t>371250076300503</t>
  </si>
  <si>
    <t>58F 66 SOW 191B</t>
  </si>
  <si>
    <t>H0289</t>
  </si>
  <si>
    <t>371250076365201</t>
  </si>
  <si>
    <t>58F 38</t>
  </si>
  <si>
    <t>H0290</t>
  </si>
  <si>
    <t>371252076341401</t>
  </si>
  <si>
    <t>58F 56</t>
  </si>
  <si>
    <t>H0291</t>
  </si>
  <si>
    <t>371256076353102</t>
  </si>
  <si>
    <t>58F154</t>
  </si>
  <si>
    <t>H0292</t>
  </si>
  <si>
    <t>371300076341001</t>
  </si>
  <si>
    <t>58F113</t>
  </si>
  <si>
    <t>H0293</t>
  </si>
  <si>
    <t>371301075584401</t>
  </si>
  <si>
    <t>63F 35</t>
  </si>
  <si>
    <t>H0296</t>
  </si>
  <si>
    <t>371314076252202</t>
  </si>
  <si>
    <t>59F 98 SOW 190A</t>
  </si>
  <si>
    <t>H0298</t>
  </si>
  <si>
    <t>371316076472701</t>
  </si>
  <si>
    <t>56F 14</t>
  </si>
  <si>
    <t>H0299</t>
  </si>
  <si>
    <t>371331076385901</t>
  </si>
  <si>
    <t>57F 23</t>
  </si>
  <si>
    <t>H0300</t>
  </si>
  <si>
    <t>371336076354301</t>
  </si>
  <si>
    <t>58F158</t>
  </si>
  <si>
    <t>H0301</t>
  </si>
  <si>
    <t>371348076333501</t>
  </si>
  <si>
    <t>58F103</t>
  </si>
  <si>
    <t>H0302</t>
  </si>
  <si>
    <t>371348076333504</t>
  </si>
  <si>
    <t>58F106</t>
  </si>
  <si>
    <t>H0303</t>
  </si>
  <si>
    <t>371356076340301</t>
  </si>
  <si>
    <t>58F161</t>
  </si>
  <si>
    <t>H0304</t>
  </si>
  <si>
    <t>371356076340303</t>
  </si>
  <si>
    <t>58F162</t>
  </si>
  <si>
    <t>H0305</t>
  </si>
  <si>
    <t>371401076373201</t>
  </si>
  <si>
    <t>57F 34</t>
  </si>
  <si>
    <t>H0306</t>
  </si>
  <si>
    <t>371401076373202</t>
  </si>
  <si>
    <t>57F 35</t>
  </si>
  <si>
    <t>H0307</t>
  </si>
  <si>
    <t>371401076390501</t>
  </si>
  <si>
    <t>57F 14</t>
  </si>
  <si>
    <t>H0308</t>
  </si>
  <si>
    <t>371409076445501</t>
  </si>
  <si>
    <t>57F 15</t>
  </si>
  <si>
    <t>23</t>
  </si>
  <si>
    <t>H0309</t>
  </si>
  <si>
    <t>371420076333902</t>
  </si>
  <si>
    <t>58F163</t>
  </si>
  <si>
    <t>H0310</t>
  </si>
  <si>
    <t>371420076333903</t>
  </si>
  <si>
    <t>58F164</t>
  </si>
  <si>
    <t>H0311</t>
  </si>
  <si>
    <t>371425076322601</t>
  </si>
  <si>
    <t>58F 71</t>
  </si>
  <si>
    <t>H0312</t>
  </si>
  <si>
    <t>371431076344901</t>
  </si>
  <si>
    <t>58F 68</t>
  </si>
  <si>
    <t>H0313</t>
  </si>
  <si>
    <t>371431076352702</t>
  </si>
  <si>
    <t>58F166</t>
  </si>
  <si>
    <t>H0314</t>
  </si>
  <si>
    <t>371432076320301</t>
  </si>
  <si>
    <t>58F 78</t>
  </si>
  <si>
    <t>H0315</t>
  </si>
  <si>
    <t>371440076433501</t>
  </si>
  <si>
    <t>57F 12</t>
  </si>
  <si>
    <t>H0316</t>
  </si>
  <si>
    <t>371442076323201</t>
  </si>
  <si>
    <t>58F125</t>
  </si>
  <si>
    <t>H0317</t>
  </si>
  <si>
    <t>371444076375701</t>
  </si>
  <si>
    <t>57F 33</t>
  </si>
  <si>
    <t>H0318</t>
  </si>
  <si>
    <t>371448076370602</t>
  </si>
  <si>
    <t>58F167</t>
  </si>
  <si>
    <t>H0319</t>
  </si>
  <si>
    <t>371448076370603</t>
  </si>
  <si>
    <t>58F168</t>
  </si>
  <si>
    <t>H0320</t>
  </si>
  <si>
    <t>371459076565301</t>
  </si>
  <si>
    <t>55F  6</t>
  </si>
  <si>
    <t>H0321</t>
  </si>
  <si>
    <t>371505076460101</t>
  </si>
  <si>
    <t>56G 48</t>
  </si>
  <si>
    <t>2</t>
  </si>
  <si>
    <t>H0322</t>
  </si>
  <si>
    <t>371518076341501</t>
  </si>
  <si>
    <t>58G 45</t>
  </si>
  <si>
    <t>H0323</t>
  </si>
  <si>
    <t>371522076361901</t>
  </si>
  <si>
    <t>58G 78</t>
  </si>
  <si>
    <t>H0324</t>
  </si>
  <si>
    <t>371527076335001</t>
  </si>
  <si>
    <t>58G 20</t>
  </si>
  <si>
    <t>H0325</t>
  </si>
  <si>
    <t>371535076335301</t>
  </si>
  <si>
    <t>58G 14</t>
  </si>
  <si>
    <t>H0327</t>
  </si>
  <si>
    <t>371542076352202</t>
  </si>
  <si>
    <t>58G 48</t>
  </si>
  <si>
    <t>H0328</t>
  </si>
  <si>
    <t>371542076352203</t>
  </si>
  <si>
    <t>58G 49</t>
  </si>
  <si>
    <t>H0329</t>
  </si>
  <si>
    <t>371543076003301</t>
  </si>
  <si>
    <t>62F  5</t>
  </si>
  <si>
    <t>H0330</t>
  </si>
  <si>
    <t>371543076443401</t>
  </si>
  <si>
    <t>57G 27</t>
  </si>
  <si>
    <t>H0331</t>
  </si>
  <si>
    <t>371544076371401</t>
  </si>
  <si>
    <t>58G 55</t>
  </si>
  <si>
    <t>H0332</t>
  </si>
  <si>
    <t>371544076371404</t>
  </si>
  <si>
    <t>58G 58</t>
  </si>
  <si>
    <t>H0333</t>
  </si>
  <si>
    <t>371550076343701</t>
  </si>
  <si>
    <t>58G 63</t>
  </si>
  <si>
    <t>H0334</t>
  </si>
  <si>
    <t>371559076421501</t>
  </si>
  <si>
    <t>57G 53</t>
  </si>
  <si>
    <t>H0335</t>
  </si>
  <si>
    <t>371619076345101</t>
  </si>
  <si>
    <t>58G 50</t>
  </si>
  <si>
    <t>H0336</t>
  </si>
  <si>
    <t>371630076371401</t>
  </si>
  <si>
    <t>58G 82</t>
  </si>
  <si>
    <t>H0337</t>
  </si>
  <si>
    <t>371633076373501</t>
  </si>
  <si>
    <t>57G101</t>
  </si>
  <si>
    <t>H0338</t>
  </si>
  <si>
    <t>371633076380401</t>
  </si>
  <si>
    <t>57G  8</t>
  </si>
  <si>
    <t>H0339</t>
  </si>
  <si>
    <t>371640076350301</t>
  </si>
  <si>
    <t>58G  6</t>
  </si>
  <si>
    <t>H0340</t>
  </si>
  <si>
    <t>371640076473001</t>
  </si>
  <si>
    <t>56G 13</t>
  </si>
  <si>
    <t>H0344</t>
  </si>
  <si>
    <t>371705076473001</t>
  </si>
  <si>
    <t>56G 21</t>
  </si>
  <si>
    <t>H0347</t>
  </si>
  <si>
    <t>371715076473001</t>
  </si>
  <si>
    <t>58F 42</t>
  </si>
  <si>
    <t>H0349</t>
  </si>
  <si>
    <t>371730076432401</t>
  </si>
  <si>
    <t>57G 38</t>
  </si>
  <si>
    <t>H0350</t>
  </si>
  <si>
    <t>371732076444801</t>
  </si>
  <si>
    <t>57G 11</t>
  </si>
  <si>
    <t>H0351</t>
  </si>
  <si>
    <t>371735075572601</t>
  </si>
  <si>
    <t>63G 20 SOW 075</t>
  </si>
  <si>
    <t>H0353</t>
  </si>
  <si>
    <t>371748076432601</t>
  </si>
  <si>
    <t>57G 52</t>
  </si>
  <si>
    <t>124PMNK</t>
  </si>
  <si>
    <t>H0354</t>
  </si>
  <si>
    <t>371749076441801</t>
  </si>
  <si>
    <t>57G  1 SOW 001</t>
  </si>
  <si>
    <t>H0355</t>
  </si>
  <si>
    <t>371751076394001</t>
  </si>
  <si>
    <t>57G 18</t>
  </si>
  <si>
    <t>H0356</t>
  </si>
  <si>
    <t>371757076415001</t>
  </si>
  <si>
    <t>57G  6</t>
  </si>
  <si>
    <t>H0359</t>
  </si>
  <si>
    <t>371820076473001</t>
  </si>
  <si>
    <t>56H  7</t>
  </si>
  <si>
    <t>H0360</t>
  </si>
  <si>
    <t>371842076434001</t>
  </si>
  <si>
    <t>57G 61</t>
  </si>
  <si>
    <t>H0361</t>
  </si>
  <si>
    <t>371928075573601</t>
  </si>
  <si>
    <t>63G 66</t>
  </si>
  <si>
    <t>H0362</t>
  </si>
  <si>
    <t>371933076384601</t>
  </si>
  <si>
    <t>57G 43</t>
  </si>
  <si>
    <t>H0363</t>
  </si>
  <si>
    <t>371942077091401</t>
  </si>
  <si>
    <t>53G  5</t>
  </si>
  <si>
    <t>H0365</t>
  </si>
  <si>
    <t>372003077112401</t>
  </si>
  <si>
    <t>53G 15</t>
  </si>
  <si>
    <t>H0366</t>
  </si>
  <si>
    <t>372014077073001</t>
  </si>
  <si>
    <t>53G  7</t>
  </si>
  <si>
    <t>H0367</t>
  </si>
  <si>
    <t>372024077043101</t>
  </si>
  <si>
    <t>54G  1</t>
  </si>
  <si>
    <t>H0370</t>
  </si>
  <si>
    <t>372102076460001</t>
  </si>
  <si>
    <t>56G  1</t>
  </si>
  <si>
    <t>H0371</t>
  </si>
  <si>
    <t>372105077242001</t>
  </si>
  <si>
    <t>51G  6</t>
  </si>
  <si>
    <t>H0372</t>
  </si>
  <si>
    <t>372106076400301</t>
  </si>
  <si>
    <t>57G 45</t>
  </si>
  <si>
    <t>H0373</t>
  </si>
  <si>
    <t>372202077160203</t>
  </si>
  <si>
    <t>52G 29</t>
  </si>
  <si>
    <t>H0374</t>
  </si>
  <si>
    <t>372309076420501</t>
  </si>
  <si>
    <t>57H 10</t>
  </si>
  <si>
    <t>H0375</t>
  </si>
  <si>
    <t>372310076411301</t>
  </si>
  <si>
    <t>57H  6</t>
  </si>
  <si>
    <t>H0378</t>
  </si>
  <si>
    <t>372329076542001</t>
  </si>
  <si>
    <t>55H 16</t>
  </si>
  <si>
    <t>H0380</t>
  </si>
  <si>
    <t>372332077214201</t>
  </si>
  <si>
    <t>52H 14</t>
  </si>
  <si>
    <t>H0381</t>
  </si>
  <si>
    <t>372332077214202</t>
  </si>
  <si>
    <t>52H 15</t>
  </si>
  <si>
    <t>H0382</t>
  </si>
  <si>
    <t>372359076540401</t>
  </si>
  <si>
    <t>55H  6</t>
  </si>
  <si>
    <t>H0384</t>
  </si>
  <si>
    <t>372447077152902</t>
  </si>
  <si>
    <t>52H 13</t>
  </si>
  <si>
    <t>H0385</t>
  </si>
  <si>
    <t>372455076425101</t>
  </si>
  <si>
    <t>57H 11</t>
  </si>
  <si>
    <t>372506076511704</t>
  </si>
  <si>
    <t>56H 28 SOW 177D</t>
  </si>
  <si>
    <t>H0390</t>
  </si>
  <si>
    <t>372535076435501</t>
  </si>
  <si>
    <t>57H  9</t>
  </si>
  <si>
    <t>H0393</t>
  </si>
  <si>
    <t>372539076593401</t>
  </si>
  <si>
    <t>55H  3</t>
  </si>
  <si>
    <t>H0396</t>
  </si>
  <si>
    <t>372604076585901</t>
  </si>
  <si>
    <t>55H 19</t>
  </si>
  <si>
    <t>H0397</t>
  </si>
  <si>
    <t>372610077153001</t>
  </si>
  <si>
    <t>52J  9</t>
  </si>
  <si>
    <t>H0399</t>
  </si>
  <si>
    <t>372621076404203</t>
  </si>
  <si>
    <t>57H 22 SOW 192C</t>
  </si>
  <si>
    <t>H0400</t>
  </si>
  <si>
    <t>372641076235301</t>
  </si>
  <si>
    <t>59H  4 SOW 193A</t>
  </si>
  <si>
    <t>H0401</t>
  </si>
  <si>
    <t>372641076235303</t>
  </si>
  <si>
    <t>59H  6 SOW 193C</t>
  </si>
  <si>
    <t>124ECPC</t>
  </si>
  <si>
    <t>H0402</t>
  </si>
  <si>
    <t>372641076235304</t>
  </si>
  <si>
    <t>59H  7 SOW 193D</t>
  </si>
  <si>
    <t>H0403</t>
  </si>
  <si>
    <t>372641076235305</t>
  </si>
  <si>
    <t>59H  8 SOW 193E</t>
  </si>
  <si>
    <t>H0404</t>
  </si>
  <si>
    <t>372645076522901</t>
  </si>
  <si>
    <t>56H  1</t>
  </si>
  <si>
    <t>H0407</t>
  </si>
  <si>
    <t>372728076482601</t>
  </si>
  <si>
    <t>56H  5</t>
  </si>
  <si>
    <t>H0408</t>
  </si>
  <si>
    <t>372855077143301</t>
  </si>
  <si>
    <t>53H  3</t>
  </si>
  <si>
    <t>H0411</t>
  </si>
  <si>
    <t>372922077223501</t>
  </si>
  <si>
    <t>51H  5</t>
  </si>
  <si>
    <t>H0415</t>
  </si>
  <si>
    <t>373034077192001</t>
  </si>
  <si>
    <t>52J 30</t>
  </si>
  <si>
    <t>H0416</t>
  </si>
  <si>
    <t>373056076585201</t>
  </si>
  <si>
    <t>55J  4</t>
  </si>
  <si>
    <t>H0419</t>
  </si>
  <si>
    <t>373125076251501</t>
  </si>
  <si>
    <t>59J 27</t>
  </si>
  <si>
    <t>H0421</t>
  </si>
  <si>
    <t>373149076251501</t>
  </si>
  <si>
    <t>59J 16</t>
  </si>
  <si>
    <t>H0422</t>
  </si>
  <si>
    <t>373223076420901</t>
  </si>
  <si>
    <t>57J  2</t>
  </si>
  <si>
    <t>H0424</t>
  </si>
  <si>
    <t>373238076481901</t>
  </si>
  <si>
    <t>56J  1</t>
  </si>
  <si>
    <t>H0425</t>
  </si>
  <si>
    <t>373324076175901</t>
  </si>
  <si>
    <t>60J  2</t>
  </si>
  <si>
    <t>H0428</t>
  </si>
  <si>
    <t>373624077074801</t>
  </si>
  <si>
    <t>53J  3</t>
  </si>
  <si>
    <t>H0429</t>
  </si>
  <si>
    <t>373630076312601</t>
  </si>
  <si>
    <t>58J  5</t>
  </si>
  <si>
    <t>H0430</t>
  </si>
  <si>
    <t>373732076475702</t>
  </si>
  <si>
    <t>56J 16</t>
  </si>
  <si>
    <t>H0431</t>
  </si>
  <si>
    <t>373735077133801</t>
  </si>
  <si>
    <t>53K  5</t>
  </si>
  <si>
    <t>H0433</t>
  </si>
  <si>
    <t>373807077110001</t>
  </si>
  <si>
    <t>53K  4</t>
  </si>
  <si>
    <t>H0434</t>
  </si>
  <si>
    <t>373820077000501</t>
  </si>
  <si>
    <t>55J 10</t>
  </si>
  <si>
    <t>H0437</t>
  </si>
  <si>
    <t>373905077000501</t>
  </si>
  <si>
    <t>53K 15</t>
  </si>
  <si>
    <t>H0442</t>
  </si>
  <si>
    <t>374155075465001</t>
  </si>
  <si>
    <t>64K 37</t>
  </si>
  <si>
    <t>H0448</t>
  </si>
  <si>
    <t>374425077212601</t>
  </si>
  <si>
    <t>52K  7</t>
  </si>
  <si>
    <t>H0451</t>
  </si>
  <si>
    <t>374508077213101</t>
  </si>
  <si>
    <t>52L  9</t>
  </si>
  <si>
    <t>H0457</t>
  </si>
  <si>
    <t>375301076524401</t>
  </si>
  <si>
    <t>55M  2</t>
  </si>
  <si>
    <t>H0458</t>
  </si>
  <si>
    <t>375303075310101</t>
  </si>
  <si>
    <t>66M  1</t>
  </si>
  <si>
    <t>H0459</t>
  </si>
  <si>
    <t>375521075223202</t>
  </si>
  <si>
    <t>67M 16</t>
  </si>
  <si>
    <t>H0460</t>
  </si>
  <si>
    <t>375523076431801</t>
  </si>
  <si>
    <t>57M  4</t>
  </si>
  <si>
    <t>375610075361802</t>
  </si>
  <si>
    <t>66M 24 SOW 181B</t>
  </si>
  <si>
    <t>122CSPKL</t>
  </si>
  <si>
    <t>H0466</t>
  </si>
  <si>
    <t>375755076505601</t>
  </si>
  <si>
    <t>56M  7</t>
  </si>
  <si>
    <t>H0467</t>
  </si>
  <si>
    <t>375801076503701</t>
  </si>
  <si>
    <t>56M  6</t>
  </si>
  <si>
    <t>H0468</t>
  </si>
  <si>
    <t>375807077322102</t>
  </si>
  <si>
    <t>50M 31</t>
  </si>
  <si>
    <t>111SDMN</t>
  </si>
  <si>
    <t>H0469</t>
  </si>
  <si>
    <t>375922077142901</t>
  </si>
  <si>
    <t>53M  1</t>
  </si>
  <si>
    <t>H0470</t>
  </si>
  <si>
    <t>380024076585801</t>
  </si>
  <si>
    <t>55N  2</t>
  </si>
  <si>
    <t>H0471</t>
  </si>
  <si>
    <t>380027075410802</t>
  </si>
  <si>
    <t>SO De  44</t>
  </si>
  <si>
    <t>112COLB</t>
  </si>
  <si>
    <t>H0472</t>
  </si>
  <si>
    <t>380047076333501</t>
  </si>
  <si>
    <t>58N  6</t>
  </si>
  <si>
    <t>H0473</t>
  </si>
  <si>
    <t>380058075271701</t>
  </si>
  <si>
    <t>WO Fc  54</t>
  </si>
  <si>
    <t>H0474</t>
  </si>
  <si>
    <t>380129075253701</t>
  </si>
  <si>
    <t>WO Fc  50</t>
  </si>
  <si>
    <t>122CSPK</t>
  </si>
  <si>
    <t>H0475</t>
  </si>
  <si>
    <t>380215075271701</t>
  </si>
  <si>
    <t>WO Fc  55</t>
  </si>
  <si>
    <t>H0477</t>
  </si>
  <si>
    <t>380255075274601</t>
  </si>
  <si>
    <t>WO Fc  57</t>
  </si>
  <si>
    <t>H0478</t>
  </si>
  <si>
    <t>380347076200101</t>
  </si>
  <si>
    <t>SM Gh  11</t>
  </si>
  <si>
    <t>H0479</t>
  </si>
  <si>
    <t>380358075292901</t>
  </si>
  <si>
    <t>WO Fe   1</t>
  </si>
  <si>
    <t>H0481</t>
  </si>
  <si>
    <t>380527076475201</t>
  </si>
  <si>
    <t>56N  6</t>
  </si>
  <si>
    <t>380711076222201</t>
  </si>
  <si>
    <t>SM Fg  45</t>
  </si>
  <si>
    <t>H0484</t>
  </si>
  <si>
    <t>380721076251801</t>
  </si>
  <si>
    <t>SM Ff  37</t>
  </si>
  <si>
    <t>H0486</t>
  </si>
  <si>
    <t>380823076255501</t>
  </si>
  <si>
    <t>SM Ff  65</t>
  </si>
  <si>
    <t>380834076303401</t>
  </si>
  <si>
    <t>SM Fe  30</t>
  </si>
  <si>
    <t>H0488</t>
  </si>
  <si>
    <t>380837075112201</t>
  </si>
  <si>
    <t>WO Ef  26</t>
  </si>
  <si>
    <t>H0489</t>
  </si>
  <si>
    <t>380928075423701</t>
  </si>
  <si>
    <t>SO Ce  43</t>
  </si>
  <si>
    <t>H0490</t>
  </si>
  <si>
    <t>380930075180601</t>
  </si>
  <si>
    <t>WO Ee  21</t>
  </si>
  <si>
    <t>H0491</t>
  </si>
  <si>
    <t>380942075185501</t>
  </si>
  <si>
    <t>WO Ee  23</t>
  </si>
  <si>
    <t>H0492</t>
  </si>
  <si>
    <t>380959075171101</t>
  </si>
  <si>
    <t>WO Ee  18</t>
  </si>
  <si>
    <t>H0493</t>
  </si>
  <si>
    <t>381010077021901</t>
  </si>
  <si>
    <t>54P  3</t>
  </si>
  <si>
    <t>H0494</t>
  </si>
  <si>
    <t>381058075412701</t>
  </si>
  <si>
    <t>SO Be  57</t>
  </si>
  <si>
    <t>H0495</t>
  </si>
  <si>
    <t>381141075415602</t>
  </si>
  <si>
    <t>SO Be 112</t>
  </si>
  <si>
    <t>381213076222801</t>
  </si>
  <si>
    <t>SM Eg  27</t>
  </si>
  <si>
    <t>H0497</t>
  </si>
  <si>
    <t>381213076222802</t>
  </si>
  <si>
    <t>SM Eg  28</t>
  </si>
  <si>
    <t>H0498</t>
  </si>
  <si>
    <t>381245075404002</t>
  </si>
  <si>
    <t>SO Be 114</t>
  </si>
  <si>
    <t>H0499</t>
  </si>
  <si>
    <t>381302075272601</t>
  </si>
  <si>
    <t>WO Dc  28</t>
  </si>
  <si>
    <t>112PCPC</t>
  </si>
  <si>
    <t>H0500</t>
  </si>
  <si>
    <t>381323075275103</t>
  </si>
  <si>
    <t>WO Dc  23</t>
  </si>
  <si>
    <t>H0501</t>
  </si>
  <si>
    <t>381352075151301</t>
  </si>
  <si>
    <t>WO De  47</t>
  </si>
  <si>
    <t>H0502</t>
  </si>
  <si>
    <t>381428075081401</t>
  </si>
  <si>
    <t>WO Dg  23</t>
  </si>
  <si>
    <t>H0503</t>
  </si>
  <si>
    <t>381440076271701</t>
  </si>
  <si>
    <t>SM Ef 94</t>
  </si>
  <si>
    <t>H0504</t>
  </si>
  <si>
    <t>381509076351401</t>
  </si>
  <si>
    <t>SM Dd 81</t>
  </si>
  <si>
    <t>H0505</t>
  </si>
  <si>
    <t>381519076263101</t>
  </si>
  <si>
    <t>SM Df  63</t>
  </si>
  <si>
    <t>H0507</t>
  </si>
  <si>
    <t>381538075395901</t>
  </si>
  <si>
    <t>SO Af  17</t>
  </si>
  <si>
    <t>H0508</t>
  </si>
  <si>
    <t>381543075273801</t>
  </si>
  <si>
    <t>WO Cc   2</t>
  </si>
  <si>
    <t>H0509</t>
  </si>
  <si>
    <t>381547076103701</t>
  </si>
  <si>
    <t>DO Fc  24</t>
  </si>
  <si>
    <t>H0511</t>
  </si>
  <si>
    <t>381600075225501</t>
  </si>
  <si>
    <t>WO Cd  20</t>
  </si>
  <si>
    <t>H0513</t>
  </si>
  <si>
    <t>381608076242501</t>
  </si>
  <si>
    <t>SM Dg   1</t>
  </si>
  <si>
    <t>H0514</t>
  </si>
  <si>
    <t>381614076364201</t>
  </si>
  <si>
    <t>SM Dd  41</t>
  </si>
  <si>
    <t>H0515</t>
  </si>
  <si>
    <t>381615076270201</t>
  </si>
  <si>
    <t>SM Df   3</t>
  </si>
  <si>
    <t>381616076364701</t>
  </si>
  <si>
    <t>SM Dd  46</t>
  </si>
  <si>
    <t>H0517</t>
  </si>
  <si>
    <t>381621076364701</t>
  </si>
  <si>
    <t>SM Dd 83</t>
  </si>
  <si>
    <t>H0519</t>
  </si>
  <si>
    <t>381626076393401</t>
  </si>
  <si>
    <t>SM Dd  72</t>
  </si>
  <si>
    <t>H0520</t>
  </si>
  <si>
    <t>381637076260402</t>
  </si>
  <si>
    <t>SM Df  93</t>
  </si>
  <si>
    <t>H0522</t>
  </si>
  <si>
    <t>381640075120801</t>
  </si>
  <si>
    <t>WO Cf  59</t>
  </si>
  <si>
    <t>112SNPX</t>
  </si>
  <si>
    <t>H0523</t>
  </si>
  <si>
    <t>381651075390401</t>
  </si>
  <si>
    <t>SO Af  16</t>
  </si>
  <si>
    <t>H0525</t>
  </si>
  <si>
    <t>381701075084701</t>
  </si>
  <si>
    <t>WO Cg  64</t>
  </si>
  <si>
    <t>H0526</t>
  </si>
  <si>
    <t>381713075123503</t>
  </si>
  <si>
    <t>WO Cf  58</t>
  </si>
  <si>
    <t>H0527</t>
  </si>
  <si>
    <t>381715076261601</t>
  </si>
  <si>
    <t>SM Df  10</t>
  </si>
  <si>
    <t>H0528</t>
  </si>
  <si>
    <t>381718076234001</t>
  </si>
  <si>
    <t>SM Dg  20</t>
  </si>
  <si>
    <t>H0529</t>
  </si>
  <si>
    <t>381719076264801</t>
  </si>
  <si>
    <t>SM Df  14</t>
  </si>
  <si>
    <t>H0530</t>
  </si>
  <si>
    <t>381721076264801</t>
  </si>
  <si>
    <t>SM Df 100</t>
  </si>
  <si>
    <t>H0532</t>
  </si>
  <si>
    <t>381732076294001</t>
  </si>
  <si>
    <t>SM Df  26</t>
  </si>
  <si>
    <t>H0533</t>
  </si>
  <si>
    <t>381732077021201</t>
  </si>
  <si>
    <t>54Q 74</t>
  </si>
  <si>
    <t>H0534</t>
  </si>
  <si>
    <t>381746077020002</t>
  </si>
  <si>
    <t>54Q 58</t>
  </si>
  <si>
    <t>H0536</t>
  </si>
  <si>
    <t>381750076470901</t>
  </si>
  <si>
    <t>SM Db  45</t>
  </si>
  <si>
    <t>H0537</t>
  </si>
  <si>
    <t>381753076310001</t>
  </si>
  <si>
    <t>SM De  52</t>
  </si>
  <si>
    <t>H0538</t>
  </si>
  <si>
    <t>381755075295701</t>
  </si>
  <si>
    <t>WI Dh  14</t>
  </si>
  <si>
    <t>H0542</t>
  </si>
  <si>
    <t>381810076244601</t>
  </si>
  <si>
    <t>SM Dg  21</t>
  </si>
  <si>
    <t>H0543</t>
  </si>
  <si>
    <t>381820077024501</t>
  </si>
  <si>
    <t>54Q 81</t>
  </si>
  <si>
    <t>H0544</t>
  </si>
  <si>
    <t>381827076350402</t>
  </si>
  <si>
    <t>SM Dd 78</t>
  </si>
  <si>
    <t>H0545</t>
  </si>
  <si>
    <t>381831075131301</t>
  </si>
  <si>
    <t>WO Cf  52</t>
  </si>
  <si>
    <t>381841076284401</t>
  </si>
  <si>
    <t>SM Df  66</t>
  </si>
  <si>
    <t>H0547</t>
  </si>
  <si>
    <t>381844075093201</t>
  </si>
  <si>
    <t>WO Cg  79</t>
  </si>
  <si>
    <t>H0548</t>
  </si>
  <si>
    <t>381903076070301</t>
  </si>
  <si>
    <t>DO Fd   1</t>
  </si>
  <si>
    <t>H0549</t>
  </si>
  <si>
    <t>381903076271501</t>
  </si>
  <si>
    <t>CA Gd   1</t>
  </si>
  <si>
    <t>H0550</t>
  </si>
  <si>
    <t>381908076331701</t>
  </si>
  <si>
    <t>SM De  41</t>
  </si>
  <si>
    <t>H0551</t>
  </si>
  <si>
    <t>381914075330201</t>
  </si>
  <si>
    <t>WI Df  60</t>
  </si>
  <si>
    <t>H0552</t>
  </si>
  <si>
    <t>381914076331002</t>
  </si>
  <si>
    <t>SM De 59</t>
  </si>
  <si>
    <t>H0553</t>
  </si>
  <si>
    <t>381915077020301</t>
  </si>
  <si>
    <t>54Q 23</t>
  </si>
  <si>
    <t>H0554</t>
  </si>
  <si>
    <t>381935075061201</t>
  </si>
  <si>
    <t>WO Cg  74</t>
  </si>
  <si>
    <t>H0555</t>
  </si>
  <si>
    <t>382004077015701</t>
  </si>
  <si>
    <t>54Q 43</t>
  </si>
  <si>
    <t>H0556</t>
  </si>
  <si>
    <t>382010076274601</t>
  </si>
  <si>
    <t>CA Fd  14</t>
  </si>
  <si>
    <t>H0558</t>
  </si>
  <si>
    <t>382016075065301</t>
  </si>
  <si>
    <t>WO Bg  50</t>
  </si>
  <si>
    <t>H0560</t>
  </si>
  <si>
    <t>382029076380801</t>
  </si>
  <si>
    <t>SM Cd  24</t>
  </si>
  <si>
    <t>H0561</t>
  </si>
  <si>
    <t>382035075112101</t>
  </si>
  <si>
    <t>WO Bf  66</t>
  </si>
  <si>
    <t>H0563</t>
  </si>
  <si>
    <t>382038075401202</t>
  </si>
  <si>
    <t>WI Cd  77</t>
  </si>
  <si>
    <t>H0564</t>
  </si>
  <si>
    <t>382048077015201</t>
  </si>
  <si>
    <t>54Q 38</t>
  </si>
  <si>
    <t>H0565</t>
  </si>
  <si>
    <t>382052076550101</t>
  </si>
  <si>
    <t>CH Ee  89</t>
  </si>
  <si>
    <t>H0567</t>
  </si>
  <si>
    <t>382100075403902</t>
  </si>
  <si>
    <t>WI Cd  91</t>
  </si>
  <si>
    <t>112SLBR</t>
  </si>
  <si>
    <t>H0568</t>
  </si>
  <si>
    <t>382103075384201</t>
  </si>
  <si>
    <t>WI Ce 270</t>
  </si>
  <si>
    <t>H0570</t>
  </si>
  <si>
    <t>382103077025401</t>
  </si>
  <si>
    <t>54Q 19</t>
  </si>
  <si>
    <t>H0571</t>
  </si>
  <si>
    <t>382103077025403</t>
  </si>
  <si>
    <t>54Q 28</t>
  </si>
  <si>
    <t>H0572</t>
  </si>
  <si>
    <t>382104075413501</t>
  </si>
  <si>
    <t>WI Cd  82</t>
  </si>
  <si>
    <t>H0573</t>
  </si>
  <si>
    <t>382106075392701</t>
  </si>
  <si>
    <t>WI Ce 271</t>
  </si>
  <si>
    <t>H0574</t>
  </si>
  <si>
    <t>382120076255901</t>
  </si>
  <si>
    <t>CA Fd  50</t>
  </si>
  <si>
    <t>H0575</t>
  </si>
  <si>
    <t>382127077013301</t>
  </si>
  <si>
    <t>54Q 32</t>
  </si>
  <si>
    <t>H0576</t>
  </si>
  <si>
    <t>382128075255401</t>
  </si>
  <si>
    <t>WI Cg  55</t>
  </si>
  <si>
    <t>H0577</t>
  </si>
  <si>
    <t>382129077005801</t>
  </si>
  <si>
    <t>54Q 21</t>
  </si>
  <si>
    <t>H0578</t>
  </si>
  <si>
    <t>382132075375301</t>
  </si>
  <si>
    <t>WI Ce 274</t>
  </si>
  <si>
    <t>H0579</t>
  </si>
  <si>
    <t>382134076233601</t>
  </si>
  <si>
    <t>CA Fe  18</t>
  </si>
  <si>
    <t>H0580</t>
  </si>
  <si>
    <t>382135076352001</t>
  </si>
  <si>
    <t>SM Cd  28</t>
  </si>
  <si>
    <t>H0581</t>
  </si>
  <si>
    <t>382144075381501</t>
  </si>
  <si>
    <t>WI Ce 269</t>
  </si>
  <si>
    <t>H0583</t>
  </si>
  <si>
    <t>382151076580901</t>
  </si>
  <si>
    <t>CH Ee  96</t>
  </si>
  <si>
    <t>H0584</t>
  </si>
  <si>
    <t>382153075410301</t>
  </si>
  <si>
    <t>WI Cd  81</t>
  </si>
  <si>
    <t>H0586</t>
  </si>
  <si>
    <t>382155076254501</t>
  </si>
  <si>
    <t>CA Fd  39</t>
  </si>
  <si>
    <t>H0587</t>
  </si>
  <si>
    <t>382155076362501</t>
  </si>
  <si>
    <t>SM Cd  25</t>
  </si>
  <si>
    <t>H0588</t>
  </si>
  <si>
    <t>382200075384001</t>
  </si>
  <si>
    <t>WI Ce 290</t>
  </si>
  <si>
    <t>H0589</t>
  </si>
  <si>
    <t>382210075400301</t>
  </si>
  <si>
    <t>WI Cd  88</t>
  </si>
  <si>
    <t>H0593</t>
  </si>
  <si>
    <t>382224075370001</t>
  </si>
  <si>
    <t>WI Ce 233</t>
  </si>
  <si>
    <t>H0595</t>
  </si>
  <si>
    <t>382236076255401</t>
  </si>
  <si>
    <t>CA Fd  85</t>
  </si>
  <si>
    <t>H0596</t>
  </si>
  <si>
    <t>382238075311901</t>
  </si>
  <si>
    <t>WI Cf 188</t>
  </si>
  <si>
    <t>H0597</t>
  </si>
  <si>
    <t>382243075403401</t>
  </si>
  <si>
    <t>WI Cd  79</t>
  </si>
  <si>
    <t>H0599</t>
  </si>
  <si>
    <t>382251075390901</t>
  </si>
  <si>
    <t>WI Ce 237</t>
  </si>
  <si>
    <t>H0600</t>
  </si>
  <si>
    <t>382305075375501</t>
  </si>
  <si>
    <t>WI Ce 232</t>
  </si>
  <si>
    <t>H0601</t>
  </si>
  <si>
    <t>382309076344301</t>
  </si>
  <si>
    <t>SM Ce  29</t>
  </si>
  <si>
    <t>H0602</t>
  </si>
  <si>
    <t>382316076284801</t>
  </si>
  <si>
    <t>CA Fd  52</t>
  </si>
  <si>
    <t>382318076242401</t>
  </si>
  <si>
    <t>CA Fe  22</t>
  </si>
  <si>
    <t>H0604</t>
  </si>
  <si>
    <t>382324075113601</t>
  </si>
  <si>
    <t>WO Bf  65</t>
  </si>
  <si>
    <t>H0605</t>
  </si>
  <si>
    <t>382327075250901</t>
  </si>
  <si>
    <t>WI Cg  54</t>
  </si>
  <si>
    <t>H0607</t>
  </si>
  <si>
    <t>382329075412002</t>
  </si>
  <si>
    <t>WI Cd  71</t>
  </si>
  <si>
    <t>H0608</t>
  </si>
  <si>
    <t>382331075253901</t>
  </si>
  <si>
    <t>WI Cg  53</t>
  </si>
  <si>
    <t>H0609</t>
  </si>
  <si>
    <t>382332075141802</t>
  </si>
  <si>
    <t>WO Bf  87</t>
  </si>
  <si>
    <t>H0610</t>
  </si>
  <si>
    <t>382332075330101</t>
  </si>
  <si>
    <t>WI Cf 187</t>
  </si>
  <si>
    <t>H0611</t>
  </si>
  <si>
    <t>382334075394701</t>
  </si>
  <si>
    <t>WI Ce 291</t>
  </si>
  <si>
    <t>H0612</t>
  </si>
  <si>
    <t>382336075392801</t>
  </si>
  <si>
    <t>WI Ce 279</t>
  </si>
  <si>
    <t>H0613</t>
  </si>
  <si>
    <t>382340075164801</t>
  </si>
  <si>
    <t>WO Be  33</t>
  </si>
  <si>
    <t>H0615</t>
  </si>
  <si>
    <t>382353075374401</t>
  </si>
  <si>
    <t>WI Ce 255</t>
  </si>
  <si>
    <t>H0617</t>
  </si>
  <si>
    <t>382400076444201</t>
  </si>
  <si>
    <t>SM Cc  13</t>
  </si>
  <si>
    <t>H0618</t>
  </si>
  <si>
    <t>382403075233202</t>
  </si>
  <si>
    <t>WI Ch  51</t>
  </si>
  <si>
    <t>H0619</t>
  </si>
  <si>
    <t>382405076375601</t>
  </si>
  <si>
    <t>SM Cd  26</t>
  </si>
  <si>
    <t>382408076260401</t>
  </si>
  <si>
    <t>CA Fd  51</t>
  </si>
  <si>
    <t>H0622</t>
  </si>
  <si>
    <t>382417075465901</t>
  </si>
  <si>
    <t>WI Cc  28</t>
  </si>
  <si>
    <t>H0623</t>
  </si>
  <si>
    <t>382418075162801</t>
  </si>
  <si>
    <t>WO Be  24</t>
  </si>
  <si>
    <t>H0624</t>
  </si>
  <si>
    <t>382427076264801</t>
  </si>
  <si>
    <t>CA Fd  53</t>
  </si>
  <si>
    <t>H0625</t>
  </si>
  <si>
    <t>382439075394301</t>
  </si>
  <si>
    <t>WI Ce 272</t>
  </si>
  <si>
    <t>H0626</t>
  </si>
  <si>
    <t>382443075033401</t>
  </si>
  <si>
    <t>WO Bh  33</t>
  </si>
  <si>
    <t>H0628</t>
  </si>
  <si>
    <t>382451075211902</t>
  </si>
  <si>
    <t>WI Ch  55</t>
  </si>
  <si>
    <t>H0629</t>
  </si>
  <si>
    <t>382507075464701</t>
  </si>
  <si>
    <t>WI Bc  60</t>
  </si>
  <si>
    <t>H0630</t>
  </si>
  <si>
    <t>382508075271201</t>
  </si>
  <si>
    <t>WI Bg  17</t>
  </si>
  <si>
    <t>H0631</t>
  </si>
  <si>
    <t>382509075123401</t>
  </si>
  <si>
    <t>WO Af  27</t>
  </si>
  <si>
    <t>H0632</t>
  </si>
  <si>
    <t>382511075211801</t>
  </si>
  <si>
    <t>WI Bh   6</t>
  </si>
  <si>
    <t>H0633</t>
  </si>
  <si>
    <t>382515076324801</t>
  </si>
  <si>
    <t>CA Ec  38</t>
  </si>
  <si>
    <t>H0634</t>
  </si>
  <si>
    <t>382524076580201</t>
  </si>
  <si>
    <t>CH De  42</t>
  </si>
  <si>
    <t>H0635</t>
  </si>
  <si>
    <t>382526076304601</t>
  </si>
  <si>
    <t>CA Ec   5</t>
  </si>
  <si>
    <t>H0637</t>
  </si>
  <si>
    <t>382529075403001</t>
  </si>
  <si>
    <t>WI Be  56</t>
  </si>
  <si>
    <t>H0638</t>
  </si>
  <si>
    <t>382532076273501</t>
  </si>
  <si>
    <t>CA Ed  34</t>
  </si>
  <si>
    <t>H0639</t>
  </si>
  <si>
    <t>382541077045301</t>
  </si>
  <si>
    <t>CH Dd  23</t>
  </si>
  <si>
    <t>H0640</t>
  </si>
  <si>
    <t>382601075212501</t>
  </si>
  <si>
    <t>WI Bh   7</t>
  </si>
  <si>
    <t>H0642</t>
  </si>
  <si>
    <t>382603076264301</t>
  </si>
  <si>
    <t>CA Ed  22</t>
  </si>
  <si>
    <t>H0644</t>
  </si>
  <si>
    <t>382617075133401</t>
  </si>
  <si>
    <t>WO Af  28</t>
  </si>
  <si>
    <t>H0647</t>
  </si>
  <si>
    <t>382621076445301</t>
  </si>
  <si>
    <t>SM Bc 41</t>
  </si>
  <si>
    <t>H0648</t>
  </si>
  <si>
    <t>382625075380801</t>
  </si>
  <si>
    <t>WI Be  54</t>
  </si>
  <si>
    <t>H0649</t>
  </si>
  <si>
    <t>382641075204801</t>
  </si>
  <si>
    <t>WI Bh  10</t>
  </si>
  <si>
    <t>H0650</t>
  </si>
  <si>
    <t>382644075361201</t>
  </si>
  <si>
    <t>WI Be  52</t>
  </si>
  <si>
    <t>H0651</t>
  </si>
  <si>
    <t>382644075361202</t>
  </si>
  <si>
    <t>WI Be  53</t>
  </si>
  <si>
    <t>H0653</t>
  </si>
  <si>
    <t>382656075435701</t>
  </si>
  <si>
    <t>WI Bd  66</t>
  </si>
  <si>
    <t>H0654</t>
  </si>
  <si>
    <t>382658077152501</t>
  </si>
  <si>
    <t>CH Da  19</t>
  </si>
  <si>
    <t>H0655</t>
  </si>
  <si>
    <t>382712075282901</t>
  </si>
  <si>
    <t>WI Bg  13</t>
  </si>
  <si>
    <t>H0656</t>
  </si>
  <si>
    <t>382718076062001</t>
  </si>
  <si>
    <t>DO Dd  12</t>
  </si>
  <si>
    <t>H0657</t>
  </si>
  <si>
    <t>382733076290101</t>
  </si>
  <si>
    <t>CA Ed  49</t>
  </si>
  <si>
    <t>382800076180701</t>
  </si>
  <si>
    <t>DO Db  17</t>
  </si>
  <si>
    <t>H0662</t>
  </si>
  <si>
    <t>382833075213701</t>
  </si>
  <si>
    <t>Rf24-08</t>
  </si>
  <si>
    <t>H0664</t>
  </si>
  <si>
    <t>382840076324801</t>
  </si>
  <si>
    <t>CA Ec   4</t>
  </si>
  <si>
    <t>H0665</t>
  </si>
  <si>
    <t>382845075404101</t>
  </si>
  <si>
    <t>WI Bc  58</t>
  </si>
  <si>
    <t>H0666</t>
  </si>
  <si>
    <t>382845075464101</t>
  </si>
  <si>
    <t>WI Bc  57</t>
  </si>
  <si>
    <t>H0668</t>
  </si>
  <si>
    <t>382916075491701</t>
  </si>
  <si>
    <t>DO Dh  11</t>
  </si>
  <si>
    <t>H0670</t>
  </si>
  <si>
    <t>382927075211701</t>
  </si>
  <si>
    <t>Rf14-02</t>
  </si>
  <si>
    <t>H0671</t>
  </si>
  <si>
    <t>382947075502101</t>
  </si>
  <si>
    <t>DO Dg  18</t>
  </si>
  <si>
    <t>H0672</t>
  </si>
  <si>
    <t>383002075514601</t>
  </si>
  <si>
    <t>DO Dg  21</t>
  </si>
  <si>
    <t>H0673</t>
  </si>
  <si>
    <t>383003075504801</t>
  </si>
  <si>
    <t>DO Cg  32</t>
  </si>
  <si>
    <t>H0676</t>
  </si>
  <si>
    <t>383025077014201</t>
  </si>
  <si>
    <t>CH Cd  70</t>
  </si>
  <si>
    <t>H0677</t>
  </si>
  <si>
    <t>383041075475301</t>
  </si>
  <si>
    <t>DO Ch  36</t>
  </si>
  <si>
    <t>H0678</t>
  </si>
  <si>
    <t>383045075522501</t>
  </si>
  <si>
    <t>DO Cg  30</t>
  </si>
  <si>
    <t>H0682</t>
  </si>
  <si>
    <t>383051075495601</t>
  </si>
  <si>
    <t>DO Ch   1</t>
  </si>
  <si>
    <t>H0683</t>
  </si>
  <si>
    <t>383051076054201</t>
  </si>
  <si>
    <t>DO Cd 68</t>
  </si>
  <si>
    <t>H0684</t>
  </si>
  <si>
    <t>383104076354101</t>
  </si>
  <si>
    <t>CA Db  62</t>
  </si>
  <si>
    <t>H0685</t>
  </si>
  <si>
    <t>383113075474801</t>
  </si>
  <si>
    <t>DO Ch  40</t>
  </si>
  <si>
    <t>H0686</t>
  </si>
  <si>
    <t>383118076054602</t>
  </si>
  <si>
    <t>DO Cd  60</t>
  </si>
  <si>
    <t>H0687</t>
  </si>
  <si>
    <t>383120076451401</t>
  </si>
  <si>
    <t>CH Cg  18</t>
  </si>
  <si>
    <t>H0688</t>
  </si>
  <si>
    <t>383122076055701</t>
  </si>
  <si>
    <t>DO Cd  56</t>
  </si>
  <si>
    <t>H0689</t>
  </si>
  <si>
    <t>383123076031301</t>
  </si>
  <si>
    <t>DO Ce  89</t>
  </si>
  <si>
    <t>H0690</t>
  </si>
  <si>
    <t>383128075510501</t>
  </si>
  <si>
    <t>DO Cg  39</t>
  </si>
  <si>
    <t>383151076080801</t>
  </si>
  <si>
    <t>DO Cd   1</t>
  </si>
  <si>
    <t>H0694</t>
  </si>
  <si>
    <t>383152076345301</t>
  </si>
  <si>
    <t>CA Dc  50</t>
  </si>
  <si>
    <t>H0695</t>
  </si>
  <si>
    <t>383152076361701</t>
  </si>
  <si>
    <t>CA Db  86</t>
  </si>
  <si>
    <t>H0696</t>
  </si>
  <si>
    <t>383152077183801</t>
  </si>
  <si>
    <t>52S 48</t>
  </si>
  <si>
    <t>H0697</t>
  </si>
  <si>
    <t>383200075421901</t>
  </si>
  <si>
    <t>WI Ad  16</t>
  </si>
  <si>
    <t>H0698</t>
  </si>
  <si>
    <t>383206075470301</t>
  </si>
  <si>
    <t>DO Ch  28</t>
  </si>
  <si>
    <t>H0699</t>
  </si>
  <si>
    <t>383213076542301</t>
  </si>
  <si>
    <t>CH Cf  32</t>
  </si>
  <si>
    <t>H0700</t>
  </si>
  <si>
    <t>383214075594901</t>
  </si>
  <si>
    <t>DO Cf  37</t>
  </si>
  <si>
    <t>H0702</t>
  </si>
  <si>
    <t>383216076444501</t>
  </si>
  <si>
    <t>CH Ch  16</t>
  </si>
  <si>
    <t>H0704</t>
  </si>
  <si>
    <t>383218075522802</t>
  </si>
  <si>
    <t>DO Cg  46</t>
  </si>
  <si>
    <t>H0706</t>
  </si>
  <si>
    <t>383225075565002</t>
  </si>
  <si>
    <t>DO Cf  36</t>
  </si>
  <si>
    <t>H0707</t>
  </si>
  <si>
    <t>383237076563601</t>
  </si>
  <si>
    <t>CH Ce  43</t>
  </si>
  <si>
    <t>217LPLT</t>
  </si>
  <si>
    <t>H0708</t>
  </si>
  <si>
    <t>383243076042301</t>
  </si>
  <si>
    <t>DO Ce  78</t>
  </si>
  <si>
    <t>H0709</t>
  </si>
  <si>
    <t>383244076354201</t>
  </si>
  <si>
    <t>CA Db  96</t>
  </si>
  <si>
    <t>H0712</t>
  </si>
  <si>
    <t>383250076584001</t>
  </si>
  <si>
    <t>CH Ce  57</t>
  </si>
  <si>
    <t>H0714</t>
  </si>
  <si>
    <t>383254076481401</t>
  </si>
  <si>
    <t>CH Cg  24</t>
  </si>
  <si>
    <t>H0715</t>
  </si>
  <si>
    <t>383255077121201</t>
  </si>
  <si>
    <t>CH Cb 45</t>
  </si>
  <si>
    <t>383256076035301</t>
  </si>
  <si>
    <t>DO Ce  85</t>
  </si>
  <si>
    <t>122CSLD</t>
  </si>
  <si>
    <t>H0718</t>
  </si>
  <si>
    <t>383258076412201</t>
  </si>
  <si>
    <t>PG Hf  30</t>
  </si>
  <si>
    <t>H0719</t>
  </si>
  <si>
    <t>383300076411601</t>
  </si>
  <si>
    <t>PG Hf  43</t>
  </si>
  <si>
    <t>H0721</t>
  </si>
  <si>
    <t>383308075382301</t>
  </si>
  <si>
    <t>Qc22-04</t>
  </si>
  <si>
    <t>H0723</t>
  </si>
  <si>
    <t>383330077204801</t>
  </si>
  <si>
    <t>52S 30</t>
  </si>
  <si>
    <t>H0724</t>
  </si>
  <si>
    <t>383332077155401</t>
  </si>
  <si>
    <t>52S 51</t>
  </si>
  <si>
    <t>H0725</t>
  </si>
  <si>
    <t>383340077000901</t>
  </si>
  <si>
    <t>CH Cd  53</t>
  </si>
  <si>
    <t>H0726</t>
  </si>
  <si>
    <t>383343077220601</t>
  </si>
  <si>
    <t>52S  3</t>
  </si>
  <si>
    <t>383346076030301</t>
  </si>
  <si>
    <t>DO Ce  21</t>
  </si>
  <si>
    <t>H0731</t>
  </si>
  <si>
    <t>383348076595401</t>
  </si>
  <si>
    <t>CH Ce 62</t>
  </si>
  <si>
    <t>H0732</t>
  </si>
  <si>
    <t>383359077164201</t>
  </si>
  <si>
    <t>52S 47</t>
  </si>
  <si>
    <t>H0733</t>
  </si>
  <si>
    <t>383400076314502</t>
  </si>
  <si>
    <t>CA Dc  25</t>
  </si>
  <si>
    <t>124NNJM</t>
  </si>
  <si>
    <t>H0735</t>
  </si>
  <si>
    <t>383407075435301</t>
  </si>
  <si>
    <t>DO Ci   6</t>
  </si>
  <si>
    <t>H0737</t>
  </si>
  <si>
    <t>383412077171801</t>
  </si>
  <si>
    <t>52S 50</t>
  </si>
  <si>
    <t>H0738</t>
  </si>
  <si>
    <t>383417075480201</t>
  </si>
  <si>
    <t>DO Ch  37</t>
  </si>
  <si>
    <t>H0740</t>
  </si>
  <si>
    <t>383441077063901</t>
  </si>
  <si>
    <t>CH Cc  34</t>
  </si>
  <si>
    <t>H0741</t>
  </si>
  <si>
    <t>383442077184501</t>
  </si>
  <si>
    <t>52S 57</t>
  </si>
  <si>
    <t>H0742</t>
  </si>
  <si>
    <t>383452076072301</t>
  </si>
  <si>
    <t>DO Cd  54</t>
  </si>
  <si>
    <t>H0744</t>
  </si>
  <si>
    <t>383505077101006</t>
  </si>
  <si>
    <t>CH Bb   6</t>
  </si>
  <si>
    <t>H0745</t>
  </si>
  <si>
    <t>383508076540704</t>
  </si>
  <si>
    <t>CH Bf 159</t>
  </si>
  <si>
    <t>H0746</t>
  </si>
  <si>
    <t>383520077151501</t>
  </si>
  <si>
    <t>52S 56</t>
  </si>
  <si>
    <t>H0747</t>
  </si>
  <si>
    <t>383523075435301</t>
  </si>
  <si>
    <t>DO Bi  12</t>
  </si>
  <si>
    <t>H0749</t>
  </si>
  <si>
    <t>383540075524801</t>
  </si>
  <si>
    <t>DO Bg  60</t>
  </si>
  <si>
    <t>H0750</t>
  </si>
  <si>
    <t>383546077185201</t>
  </si>
  <si>
    <t>52S 12</t>
  </si>
  <si>
    <t>H0751</t>
  </si>
  <si>
    <t>383551076022901</t>
  </si>
  <si>
    <t>TA Ee  40</t>
  </si>
  <si>
    <t>H0752</t>
  </si>
  <si>
    <t>383552077100401</t>
  </si>
  <si>
    <t>CH Bb  12</t>
  </si>
  <si>
    <t>H0753</t>
  </si>
  <si>
    <t>383552077153601</t>
  </si>
  <si>
    <t>52S 49</t>
  </si>
  <si>
    <t>H0754</t>
  </si>
  <si>
    <t>383553077032401</t>
  </si>
  <si>
    <t>CH Bd  52</t>
  </si>
  <si>
    <t>H0755</t>
  </si>
  <si>
    <t>383602076365301</t>
  </si>
  <si>
    <t>CA Cb   4</t>
  </si>
  <si>
    <t>H0757</t>
  </si>
  <si>
    <t>383610077211301</t>
  </si>
  <si>
    <t>52S 20</t>
  </si>
  <si>
    <t>H0759</t>
  </si>
  <si>
    <t>383620076142001</t>
  </si>
  <si>
    <t>DO Bc  32</t>
  </si>
  <si>
    <t>H0760</t>
  </si>
  <si>
    <t>383631077083501</t>
  </si>
  <si>
    <t>CH Bc   6</t>
  </si>
  <si>
    <t>H0763</t>
  </si>
  <si>
    <t>383637077071301</t>
  </si>
  <si>
    <t>CH Bc  37</t>
  </si>
  <si>
    <t>H0764</t>
  </si>
  <si>
    <t>383644077055501</t>
  </si>
  <si>
    <t>CH Bc  77</t>
  </si>
  <si>
    <t>H0765</t>
  </si>
  <si>
    <t>383645077062401</t>
  </si>
  <si>
    <t>CH Bc  75</t>
  </si>
  <si>
    <t>H0766</t>
  </si>
  <si>
    <t>383648076305201</t>
  </si>
  <si>
    <t>CA Cc  64</t>
  </si>
  <si>
    <t>H0768</t>
  </si>
  <si>
    <t>383649076555201</t>
  </si>
  <si>
    <t>CH Be  63</t>
  </si>
  <si>
    <t>H0769</t>
  </si>
  <si>
    <t>383652076495701</t>
  </si>
  <si>
    <t>CH Bg  13</t>
  </si>
  <si>
    <t>122CLVR</t>
  </si>
  <si>
    <t>H0771</t>
  </si>
  <si>
    <t>383706076475401</t>
  </si>
  <si>
    <t>CH Bg  17</t>
  </si>
  <si>
    <t>383708075503801</t>
  </si>
  <si>
    <t>DO Bg  59</t>
  </si>
  <si>
    <t>H0775</t>
  </si>
  <si>
    <t>383718075545801</t>
  </si>
  <si>
    <t>DO Bg  63</t>
  </si>
  <si>
    <t>H0776</t>
  </si>
  <si>
    <t>383724075593801</t>
  </si>
  <si>
    <t>TA Ef   3</t>
  </si>
  <si>
    <t>H0777</t>
  </si>
  <si>
    <t>383726077151001</t>
  </si>
  <si>
    <t>52S 46</t>
  </si>
  <si>
    <t>383746076482901</t>
  </si>
  <si>
    <t>CH Bg  12</t>
  </si>
  <si>
    <t>H0784</t>
  </si>
  <si>
    <t>383806077145201</t>
  </si>
  <si>
    <t>53T 57</t>
  </si>
  <si>
    <t>H0785</t>
  </si>
  <si>
    <t>383809077053401</t>
  </si>
  <si>
    <t>CH Bc  78</t>
  </si>
  <si>
    <t>H0789</t>
  </si>
  <si>
    <t>383845075132101</t>
  </si>
  <si>
    <t>Ph22-09</t>
  </si>
  <si>
    <t>H0790</t>
  </si>
  <si>
    <t>383848075523401</t>
  </si>
  <si>
    <t>DO Bg  62</t>
  </si>
  <si>
    <t>H0791</t>
  </si>
  <si>
    <t>383853075141201</t>
  </si>
  <si>
    <t>Ph21-07</t>
  </si>
  <si>
    <t>H0792</t>
  </si>
  <si>
    <t>383855076562702</t>
  </si>
  <si>
    <t>CH Be  42</t>
  </si>
  <si>
    <t>H0793</t>
  </si>
  <si>
    <t>383903076594301</t>
  </si>
  <si>
    <t>CH Be  72</t>
  </si>
  <si>
    <t>H0794</t>
  </si>
  <si>
    <t>383914075535001</t>
  </si>
  <si>
    <t>DO Ag   6</t>
  </si>
  <si>
    <t>H0795</t>
  </si>
  <si>
    <t>383916075040201</t>
  </si>
  <si>
    <t>Pj12-01</t>
  </si>
  <si>
    <t>H0797</t>
  </si>
  <si>
    <t>383921075151501</t>
  </si>
  <si>
    <t>Pg15-02</t>
  </si>
  <si>
    <t>H0799</t>
  </si>
  <si>
    <t>383927076031504</t>
  </si>
  <si>
    <t>TA Ee   8</t>
  </si>
  <si>
    <t>H0802</t>
  </si>
  <si>
    <t>383939075120101</t>
  </si>
  <si>
    <t>Ph13-29</t>
  </si>
  <si>
    <t>H0803</t>
  </si>
  <si>
    <t>383939075163801</t>
  </si>
  <si>
    <t>Pg14-01</t>
  </si>
  <si>
    <t>H0805</t>
  </si>
  <si>
    <t>383943076390301</t>
  </si>
  <si>
    <t>CA Cb  24</t>
  </si>
  <si>
    <t>H0806</t>
  </si>
  <si>
    <t>383943077014601</t>
  </si>
  <si>
    <t>PG Gb   2</t>
  </si>
  <si>
    <t>H0807</t>
  </si>
  <si>
    <t>383944075514901</t>
  </si>
  <si>
    <t>DO Bg  66</t>
  </si>
  <si>
    <t>H0808</t>
  </si>
  <si>
    <t>383948076061101</t>
  </si>
  <si>
    <t>TA Ed  11</t>
  </si>
  <si>
    <t>H0809</t>
  </si>
  <si>
    <t>383949075545301</t>
  </si>
  <si>
    <t>DO Bg  67</t>
  </si>
  <si>
    <t>H0810</t>
  </si>
  <si>
    <t>383949076520001</t>
  </si>
  <si>
    <t>PG Gd   3</t>
  </si>
  <si>
    <t>H0812</t>
  </si>
  <si>
    <t>384027075533301</t>
  </si>
  <si>
    <t>DO Ag   8</t>
  </si>
  <si>
    <t>H0815</t>
  </si>
  <si>
    <t>384044075091001</t>
  </si>
  <si>
    <t>Oi51-11</t>
  </si>
  <si>
    <t>H0816</t>
  </si>
  <si>
    <t>384056077015501</t>
  </si>
  <si>
    <t>PG Fb  57</t>
  </si>
  <si>
    <t>H0817</t>
  </si>
  <si>
    <t>384101075453301</t>
  </si>
  <si>
    <t>CO Fd  32</t>
  </si>
  <si>
    <t>H0819</t>
  </si>
  <si>
    <t>384118075173101</t>
  </si>
  <si>
    <t>Og43-02</t>
  </si>
  <si>
    <t>H0822</t>
  </si>
  <si>
    <t>384150075265301</t>
  </si>
  <si>
    <t>Oe44-01</t>
  </si>
  <si>
    <t>H0823</t>
  </si>
  <si>
    <t>384152076360001</t>
  </si>
  <si>
    <t>CA Bb  38</t>
  </si>
  <si>
    <t>H0824</t>
  </si>
  <si>
    <t>384152076361601</t>
  </si>
  <si>
    <t>CA Bb  11</t>
  </si>
  <si>
    <t>H0825</t>
  </si>
  <si>
    <t>384215075510701</t>
  </si>
  <si>
    <t>CO Fc  32</t>
  </si>
  <si>
    <t>H0826</t>
  </si>
  <si>
    <t>384216075541201</t>
  </si>
  <si>
    <t>CO Fc  29</t>
  </si>
  <si>
    <t>H0830</t>
  </si>
  <si>
    <t>384236076592301</t>
  </si>
  <si>
    <t>PG Fc  19</t>
  </si>
  <si>
    <t>H0831</t>
  </si>
  <si>
    <t>384236077012901</t>
  </si>
  <si>
    <t>PG Fb  13</t>
  </si>
  <si>
    <t>H0833</t>
  </si>
  <si>
    <t>384300076055401</t>
  </si>
  <si>
    <t>TA Dd  58</t>
  </si>
  <si>
    <t>H0835</t>
  </si>
  <si>
    <t>384322076394001</t>
  </si>
  <si>
    <t>CA Bb   1</t>
  </si>
  <si>
    <t>H0836</t>
  </si>
  <si>
    <t>384323075393201</t>
  </si>
  <si>
    <t>Oc21-03</t>
  </si>
  <si>
    <t>H0837</t>
  </si>
  <si>
    <t>384324075585401</t>
  </si>
  <si>
    <t>CO Fb  27</t>
  </si>
  <si>
    <t>122MOCN</t>
  </si>
  <si>
    <t>H0838</t>
  </si>
  <si>
    <t>384324076090303</t>
  </si>
  <si>
    <t>TA Dd  57</t>
  </si>
  <si>
    <t>H0843</t>
  </si>
  <si>
    <t>384402076042801</t>
  </si>
  <si>
    <t>TA De  23</t>
  </si>
  <si>
    <t>H0849</t>
  </si>
  <si>
    <t>384445075511201</t>
  </si>
  <si>
    <t>CO Fc  31</t>
  </si>
  <si>
    <t>H0851</t>
  </si>
  <si>
    <t>384450075534001</t>
  </si>
  <si>
    <t>CO Fc  30</t>
  </si>
  <si>
    <t>H0852</t>
  </si>
  <si>
    <t>384453075473701</t>
  </si>
  <si>
    <t>CO Fd  31</t>
  </si>
  <si>
    <t>H0854</t>
  </si>
  <si>
    <t>384503075155501</t>
  </si>
  <si>
    <t>Ng55-04</t>
  </si>
  <si>
    <t>384514076103701</t>
  </si>
  <si>
    <t>TA Cc  36</t>
  </si>
  <si>
    <t>H0858</t>
  </si>
  <si>
    <t>384518076051401</t>
  </si>
  <si>
    <t>TA Cd  59</t>
  </si>
  <si>
    <t>122FDBG</t>
  </si>
  <si>
    <t>H0859</t>
  </si>
  <si>
    <t>384522076380501</t>
  </si>
  <si>
    <t>CA Ab  8</t>
  </si>
  <si>
    <t>H0860</t>
  </si>
  <si>
    <t>384527076031001</t>
  </si>
  <si>
    <t>TA Ce  32</t>
  </si>
  <si>
    <t>H0861</t>
  </si>
  <si>
    <t>384532077054801</t>
  </si>
  <si>
    <t>54U 40G</t>
  </si>
  <si>
    <t>H0862</t>
  </si>
  <si>
    <t>384541076022801</t>
  </si>
  <si>
    <t>TA Ce  24</t>
  </si>
  <si>
    <t>H0863</t>
  </si>
  <si>
    <t>384551075264801</t>
  </si>
  <si>
    <t>Ne54-03</t>
  </si>
  <si>
    <t>H0866</t>
  </si>
  <si>
    <t>384603075491501</t>
  </si>
  <si>
    <t>CO Ed  26</t>
  </si>
  <si>
    <t>H0867</t>
  </si>
  <si>
    <t>384613075081801</t>
  </si>
  <si>
    <t>Ni42-15</t>
  </si>
  <si>
    <t>H0870</t>
  </si>
  <si>
    <t>384630075524801</t>
  </si>
  <si>
    <t>CO Ec  25</t>
  </si>
  <si>
    <t>H0871</t>
  </si>
  <si>
    <t>384637075153201</t>
  </si>
  <si>
    <t>Ng45-02</t>
  </si>
  <si>
    <t>H0872</t>
  </si>
  <si>
    <t>384639075443601</t>
  </si>
  <si>
    <t>CO Ee  20</t>
  </si>
  <si>
    <t>H0873</t>
  </si>
  <si>
    <t>384640075444001</t>
  </si>
  <si>
    <t>CO Ee  16</t>
  </si>
  <si>
    <t>H0874</t>
  </si>
  <si>
    <t>384644076331201</t>
  </si>
  <si>
    <t>AA Fe  92</t>
  </si>
  <si>
    <t>H0875</t>
  </si>
  <si>
    <t>384644076331202</t>
  </si>
  <si>
    <t>AA Fe  93</t>
  </si>
  <si>
    <t>H0877</t>
  </si>
  <si>
    <t>384652076131501</t>
  </si>
  <si>
    <t>TA Cc  32</t>
  </si>
  <si>
    <t>H0878</t>
  </si>
  <si>
    <t>384703075454501</t>
  </si>
  <si>
    <t>CO Ed  25</t>
  </si>
  <si>
    <t>H0879</t>
  </si>
  <si>
    <t>384704075212900</t>
  </si>
  <si>
    <t>Nf44-01</t>
  </si>
  <si>
    <t>H0882</t>
  </si>
  <si>
    <t>384718076044601</t>
  </si>
  <si>
    <t>TA Ce  68</t>
  </si>
  <si>
    <t>H0884</t>
  </si>
  <si>
    <t>384731076030201</t>
  </si>
  <si>
    <t>TA Ce  18</t>
  </si>
  <si>
    <t>H0885</t>
  </si>
  <si>
    <t>384741075572301</t>
  </si>
  <si>
    <t>TA Cf  14</t>
  </si>
  <si>
    <t>H0886</t>
  </si>
  <si>
    <t>384749076165401</t>
  </si>
  <si>
    <t>TA Cb  73</t>
  </si>
  <si>
    <t>H0887</t>
  </si>
  <si>
    <t>384751076022301</t>
  </si>
  <si>
    <t>TA Ce  77</t>
  </si>
  <si>
    <t>H0888</t>
  </si>
  <si>
    <t>384757075431701</t>
  </si>
  <si>
    <t>CO Ee  19</t>
  </si>
  <si>
    <t>H0889</t>
  </si>
  <si>
    <t>384757076572501</t>
  </si>
  <si>
    <t>PG Ec   5</t>
  </si>
  <si>
    <t>H0890</t>
  </si>
  <si>
    <t>384813076345202</t>
  </si>
  <si>
    <t>AA Fe  52</t>
  </si>
  <si>
    <t>H0891</t>
  </si>
  <si>
    <t>384817075440601</t>
  </si>
  <si>
    <t>CO Ee  17</t>
  </si>
  <si>
    <t>H0892</t>
  </si>
  <si>
    <t>384820075585001</t>
  </si>
  <si>
    <t>TA Cf  11</t>
  </si>
  <si>
    <t>H0893</t>
  </si>
  <si>
    <t>384822077022101</t>
  </si>
  <si>
    <t>PG Eb   1</t>
  </si>
  <si>
    <t>H0894</t>
  </si>
  <si>
    <t>384826076332701</t>
  </si>
  <si>
    <t>AA Fe  54</t>
  </si>
  <si>
    <t>H0895</t>
  </si>
  <si>
    <t>384833076415601</t>
  </si>
  <si>
    <t>AA Fc  34</t>
  </si>
  <si>
    <t>H0896</t>
  </si>
  <si>
    <t>384835076325801</t>
  </si>
  <si>
    <t>AA Fe  95</t>
  </si>
  <si>
    <t>H0898</t>
  </si>
  <si>
    <t>384843077054301</t>
  </si>
  <si>
    <t>54U 50D</t>
  </si>
  <si>
    <t>H0899</t>
  </si>
  <si>
    <t>384845076382801</t>
  </si>
  <si>
    <t>AA Fd  47</t>
  </si>
  <si>
    <t>H0900</t>
  </si>
  <si>
    <t>384851077002001</t>
  </si>
  <si>
    <t>PG Eb   2</t>
  </si>
  <si>
    <t>H0901</t>
  </si>
  <si>
    <t>384852076014401</t>
  </si>
  <si>
    <t>TA Ce  78</t>
  </si>
  <si>
    <t>H0902</t>
  </si>
  <si>
    <t>384854076114302</t>
  </si>
  <si>
    <t>TA Cc  45</t>
  </si>
  <si>
    <t>H0903</t>
  </si>
  <si>
    <t>384903076391201</t>
  </si>
  <si>
    <t>AA Fd  50</t>
  </si>
  <si>
    <t>H0904</t>
  </si>
  <si>
    <t>384904076065401</t>
  </si>
  <si>
    <t>TA Cd  63</t>
  </si>
  <si>
    <t>H0905</t>
  </si>
  <si>
    <t>384917075564201</t>
  </si>
  <si>
    <t>TA Cf  15</t>
  </si>
  <si>
    <t>H0906</t>
  </si>
  <si>
    <t>384917076305801</t>
  </si>
  <si>
    <t>AA Fe  51</t>
  </si>
  <si>
    <t>384923076100601</t>
  </si>
  <si>
    <t>TA Cc  35</t>
  </si>
  <si>
    <t>H0908</t>
  </si>
  <si>
    <t>384925076035301</t>
  </si>
  <si>
    <t>TA Ce  71</t>
  </si>
  <si>
    <t>H0909</t>
  </si>
  <si>
    <t>384930075370201</t>
  </si>
  <si>
    <t>Nc13-03</t>
  </si>
  <si>
    <t>H0910</t>
  </si>
  <si>
    <t>384931075552001</t>
  </si>
  <si>
    <t>TA Cf  22</t>
  </si>
  <si>
    <t>H0911</t>
  </si>
  <si>
    <t>384931075552002</t>
  </si>
  <si>
    <t>TA Cf  24</t>
  </si>
  <si>
    <t>H0913</t>
  </si>
  <si>
    <t>384941075455601</t>
  </si>
  <si>
    <t>CO Ed  27</t>
  </si>
  <si>
    <t>H0914</t>
  </si>
  <si>
    <t>384946076042301</t>
  </si>
  <si>
    <t>TA Ce  53</t>
  </si>
  <si>
    <t>H0915</t>
  </si>
  <si>
    <t>384947076002401</t>
  </si>
  <si>
    <t>TA Ce  51</t>
  </si>
  <si>
    <t>H0917</t>
  </si>
  <si>
    <t>384956076333801</t>
  </si>
  <si>
    <t>AA Fe  55</t>
  </si>
  <si>
    <t>H0918</t>
  </si>
  <si>
    <t>384958076012401</t>
  </si>
  <si>
    <t>TA Ce  56</t>
  </si>
  <si>
    <t>H0919</t>
  </si>
  <si>
    <t>385003076002301</t>
  </si>
  <si>
    <t>TA Be  90</t>
  </si>
  <si>
    <t>H0920</t>
  </si>
  <si>
    <t>385009075445001</t>
  </si>
  <si>
    <t>CO De  15</t>
  </si>
  <si>
    <t>H0921</t>
  </si>
  <si>
    <t>385011076163801</t>
  </si>
  <si>
    <t>TA Bb   5</t>
  </si>
  <si>
    <t>H0922</t>
  </si>
  <si>
    <t>385024076093501</t>
  </si>
  <si>
    <t>TA Bd  26</t>
  </si>
  <si>
    <t>H0924</t>
  </si>
  <si>
    <t>385030075581910</t>
  </si>
  <si>
    <t>TA Bf  50</t>
  </si>
  <si>
    <t>H0925</t>
  </si>
  <si>
    <t>385040075503301</t>
  </si>
  <si>
    <t>CO Dc 148</t>
  </si>
  <si>
    <t>H0926</t>
  </si>
  <si>
    <t>385040075591201</t>
  </si>
  <si>
    <t>TA Bf  53</t>
  </si>
  <si>
    <t>H0928</t>
  </si>
  <si>
    <t>385046075571201</t>
  </si>
  <si>
    <t>TA Bf  95</t>
  </si>
  <si>
    <t>H0929</t>
  </si>
  <si>
    <t>385100076355602</t>
  </si>
  <si>
    <t>AA Ed  53</t>
  </si>
  <si>
    <t>H0930</t>
  </si>
  <si>
    <t>385107076033801</t>
  </si>
  <si>
    <t>TA Be  44</t>
  </si>
  <si>
    <t>H0931</t>
  </si>
  <si>
    <t>385107076335701</t>
  </si>
  <si>
    <t>AA Ee  96</t>
  </si>
  <si>
    <t>H0932</t>
  </si>
  <si>
    <t>385122076052501</t>
  </si>
  <si>
    <t>TA Bd  24</t>
  </si>
  <si>
    <t>H0933</t>
  </si>
  <si>
    <t>385122076222401</t>
  </si>
  <si>
    <t>QA Fa  76</t>
  </si>
  <si>
    <t>H0935</t>
  </si>
  <si>
    <t>385125076404801</t>
  </si>
  <si>
    <t>AA Ec 12</t>
  </si>
  <si>
    <t>H0937</t>
  </si>
  <si>
    <t>385134075480401</t>
  </si>
  <si>
    <t>CO Db  79</t>
  </si>
  <si>
    <t>H0938</t>
  </si>
  <si>
    <t>385138075583501</t>
  </si>
  <si>
    <t>TA Bf  89</t>
  </si>
  <si>
    <t>H0939</t>
  </si>
  <si>
    <t>385139076003001</t>
  </si>
  <si>
    <t>TA Be  82</t>
  </si>
  <si>
    <t>H0940</t>
  </si>
  <si>
    <t>385141075565401</t>
  </si>
  <si>
    <t>TA Bf  31</t>
  </si>
  <si>
    <t>H0941</t>
  </si>
  <si>
    <t>385156076040401</t>
  </si>
  <si>
    <t>TA Be  86</t>
  </si>
  <si>
    <t>H0942</t>
  </si>
  <si>
    <t>385157076580301</t>
  </si>
  <si>
    <t>AC Aa   2</t>
  </si>
  <si>
    <t>H0943</t>
  </si>
  <si>
    <t>385206075520601</t>
  </si>
  <si>
    <t>CO Dc 145</t>
  </si>
  <si>
    <t>H0944</t>
  </si>
  <si>
    <t>385208075460801</t>
  </si>
  <si>
    <t>CO Dd  74</t>
  </si>
  <si>
    <t>H0946</t>
  </si>
  <si>
    <t>385213075470801</t>
  </si>
  <si>
    <t>CO Dd  67</t>
  </si>
  <si>
    <t>385217075490601</t>
  </si>
  <si>
    <t>CO Dd  47</t>
  </si>
  <si>
    <t>H0948</t>
  </si>
  <si>
    <t>385217076024601</t>
  </si>
  <si>
    <t>TA Be  50</t>
  </si>
  <si>
    <t>H0949</t>
  </si>
  <si>
    <t>385224076201501</t>
  </si>
  <si>
    <t>QA Fa  59</t>
  </si>
  <si>
    <t>385242075593101</t>
  </si>
  <si>
    <t>TA Bf  73</t>
  </si>
  <si>
    <t>H0952</t>
  </si>
  <si>
    <t>385244075464801</t>
  </si>
  <si>
    <t>CO Dd  62</t>
  </si>
  <si>
    <t>H0953</t>
  </si>
  <si>
    <t>385245076320501</t>
  </si>
  <si>
    <t>AA Ee  22</t>
  </si>
  <si>
    <t>H0954</t>
  </si>
  <si>
    <t>385247075475801</t>
  </si>
  <si>
    <t>CO Dd  72</t>
  </si>
  <si>
    <t>H0956</t>
  </si>
  <si>
    <t>385252075491701</t>
  </si>
  <si>
    <t>CO Dd  48</t>
  </si>
  <si>
    <t>H0957</t>
  </si>
  <si>
    <t>385252076572801</t>
  </si>
  <si>
    <t>WE Cb   8</t>
  </si>
  <si>
    <t>H0959</t>
  </si>
  <si>
    <t>385254076201901</t>
  </si>
  <si>
    <t>QA Fa  60</t>
  </si>
  <si>
    <t>H0960</t>
  </si>
  <si>
    <t>385302075540101</t>
  </si>
  <si>
    <t>CO Dc 146</t>
  </si>
  <si>
    <t>H0962</t>
  </si>
  <si>
    <t>385308076000501</t>
  </si>
  <si>
    <t>TA Be  89</t>
  </si>
  <si>
    <t>H0965</t>
  </si>
  <si>
    <t>385320076094201</t>
  </si>
  <si>
    <t>QA Fd   5</t>
  </si>
  <si>
    <t>H0966</t>
  </si>
  <si>
    <t>385322076004801</t>
  </si>
  <si>
    <t>TA Be  40</t>
  </si>
  <si>
    <t>H0969</t>
  </si>
  <si>
    <t>385327076544801</t>
  </si>
  <si>
    <t>WE Cc   3</t>
  </si>
  <si>
    <t>H0970</t>
  </si>
  <si>
    <t>385328076211301</t>
  </si>
  <si>
    <t>QA Fa  68</t>
  </si>
  <si>
    <t>H0971</t>
  </si>
  <si>
    <t>385332075315401</t>
  </si>
  <si>
    <t>Md24-01</t>
  </si>
  <si>
    <t>H0972</t>
  </si>
  <si>
    <t>385332076564101</t>
  </si>
  <si>
    <t>WE Cb  11</t>
  </si>
  <si>
    <t>H0973</t>
  </si>
  <si>
    <t>385332076564102</t>
  </si>
  <si>
    <t>WE Cb  12</t>
  </si>
  <si>
    <t>H0974</t>
  </si>
  <si>
    <t>385332076594701</t>
  </si>
  <si>
    <t>WE Ca  32</t>
  </si>
  <si>
    <t>110TRRC</t>
  </si>
  <si>
    <t>H0975</t>
  </si>
  <si>
    <t>385349076592801</t>
  </si>
  <si>
    <t>WE Ca  33</t>
  </si>
  <si>
    <t>H0976</t>
  </si>
  <si>
    <t>385351076432101</t>
  </si>
  <si>
    <t>PG Df  37</t>
  </si>
  <si>
    <t>H0977</t>
  </si>
  <si>
    <t>385354076555901</t>
  </si>
  <si>
    <t>WE Cb  10</t>
  </si>
  <si>
    <t>H0979</t>
  </si>
  <si>
    <t>385406076383902</t>
  </si>
  <si>
    <t>AA Ed  65</t>
  </si>
  <si>
    <t>H0980</t>
  </si>
  <si>
    <t>385410076030001</t>
  </si>
  <si>
    <t>TA Be  80</t>
  </si>
  <si>
    <t>H0981</t>
  </si>
  <si>
    <t>385413075585301</t>
  </si>
  <si>
    <t>TA Bf  54</t>
  </si>
  <si>
    <t>H0982</t>
  </si>
  <si>
    <t>385424076312501</t>
  </si>
  <si>
    <t>AA Ee  14</t>
  </si>
  <si>
    <t>H0983</t>
  </si>
  <si>
    <t>385432076071001</t>
  </si>
  <si>
    <t>QA Fd   4</t>
  </si>
  <si>
    <t>H0984</t>
  </si>
  <si>
    <t>385432076401401</t>
  </si>
  <si>
    <t>AA Ec   5</t>
  </si>
  <si>
    <t>H0985</t>
  </si>
  <si>
    <t>385434076215601</t>
  </si>
  <si>
    <t>QA Fa  63</t>
  </si>
  <si>
    <t>H0986</t>
  </si>
  <si>
    <t>385440076024401</t>
  </si>
  <si>
    <t>TA Be  85</t>
  </si>
  <si>
    <t>H0987</t>
  </si>
  <si>
    <t>385440076211801</t>
  </si>
  <si>
    <t>QA Fa  77</t>
  </si>
  <si>
    <t>H0988</t>
  </si>
  <si>
    <t>385446076581001</t>
  </si>
  <si>
    <t>WE Ca  37</t>
  </si>
  <si>
    <t>H0989</t>
  </si>
  <si>
    <t>385447075584301</t>
  </si>
  <si>
    <t>TA Bf   7</t>
  </si>
  <si>
    <t>H0990</t>
  </si>
  <si>
    <t>385456076090301</t>
  </si>
  <si>
    <t>QA Fd   2</t>
  </si>
  <si>
    <t>H0991</t>
  </si>
  <si>
    <t>385459076082801</t>
  </si>
  <si>
    <t>QA Fd   6</t>
  </si>
  <si>
    <t>H0992</t>
  </si>
  <si>
    <t>385459076274002</t>
  </si>
  <si>
    <t>AA Ef   3</t>
  </si>
  <si>
    <t>H0993</t>
  </si>
  <si>
    <t>385460076574801</t>
  </si>
  <si>
    <t>WE Ca  36</t>
  </si>
  <si>
    <t>H0994</t>
  </si>
  <si>
    <t>385500075514701</t>
  </si>
  <si>
    <t>CO Cc  59</t>
  </si>
  <si>
    <t>H0995</t>
  </si>
  <si>
    <t>385500075541202</t>
  </si>
  <si>
    <t>CO Cc  62</t>
  </si>
  <si>
    <t>H0996</t>
  </si>
  <si>
    <t>385501076113601</t>
  </si>
  <si>
    <t>QA Fc   9</t>
  </si>
  <si>
    <t>H0997</t>
  </si>
  <si>
    <t>385501076212201</t>
  </si>
  <si>
    <t>QA Ea  70</t>
  </si>
  <si>
    <t>H0998</t>
  </si>
  <si>
    <t>385505076215001</t>
  </si>
  <si>
    <t>QA Ea  59</t>
  </si>
  <si>
    <t>H0999</t>
  </si>
  <si>
    <t>385506075572701</t>
  </si>
  <si>
    <t>QA Ef  30</t>
  </si>
  <si>
    <t>H1000</t>
  </si>
  <si>
    <t>385506076193801</t>
  </si>
  <si>
    <t>QA Eb 138</t>
  </si>
  <si>
    <t>H1003</t>
  </si>
  <si>
    <t>385513075584201</t>
  </si>
  <si>
    <t>TA Af   3</t>
  </si>
  <si>
    <t>H1006</t>
  </si>
  <si>
    <t>385519077012601</t>
  </si>
  <si>
    <t>WW Bc   8</t>
  </si>
  <si>
    <t>H1007</t>
  </si>
  <si>
    <t>385527076334702</t>
  </si>
  <si>
    <t>AA De 129</t>
  </si>
  <si>
    <t>H1008</t>
  </si>
  <si>
    <t>385527077000701</t>
  </si>
  <si>
    <t>WW Bc   9</t>
  </si>
  <si>
    <t>H1011</t>
  </si>
  <si>
    <t>385536075582201</t>
  </si>
  <si>
    <t>QA Ef  11</t>
  </si>
  <si>
    <t>H1012</t>
  </si>
  <si>
    <t>385538076114201</t>
  </si>
  <si>
    <t>QA Fc  12</t>
  </si>
  <si>
    <t>H1013</t>
  </si>
  <si>
    <t>385539076364102</t>
  </si>
  <si>
    <t>AA Dd  28</t>
  </si>
  <si>
    <t>H1014</t>
  </si>
  <si>
    <t>385544075522101</t>
  </si>
  <si>
    <t>CO Cc  58</t>
  </si>
  <si>
    <t>H1015</t>
  </si>
  <si>
    <t>385548076200101</t>
  </si>
  <si>
    <t>QA Ea  62</t>
  </si>
  <si>
    <t>H1016</t>
  </si>
  <si>
    <t>385554076213801</t>
  </si>
  <si>
    <t>QA Ea  45</t>
  </si>
  <si>
    <t>H1017</t>
  </si>
  <si>
    <t>385555076075401</t>
  </si>
  <si>
    <t>QA Ed  41</t>
  </si>
  <si>
    <t>H1018</t>
  </si>
  <si>
    <t>385557075481201</t>
  </si>
  <si>
    <t>CO Cd  54</t>
  </si>
  <si>
    <t>H1019</t>
  </si>
  <si>
    <t>385600076013201</t>
  </si>
  <si>
    <t>QA Ee  26</t>
  </si>
  <si>
    <t>H1020</t>
  </si>
  <si>
    <t>385606076584101</t>
  </si>
  <si>
    <t>WE Ba   9</t>
  </si>
  <si>
    <t>H1021</t>
  </si>
  <si>
    <t>385612074545701</t>
  </si>
  <si>
    <t>090011-- Cape May City 1 Obs</t>
  </si>
  <si>
    <t>121CNSY</t>
  </si>
  <si>
    <t>H1022</t>
  </si>
  <si>
    <t>385616076205801</t>
  </si>
  <si>
    <t>QA Ea  85</t>
  </si>
  <si>
    <t>H1023</t>
  </si>
  <si>
    <t>385622075524501</t>
  </si>
  <si>
    <t>CO Cc  55</t>
  </si>
  <si>
    <t>H1027</t>
  </si>
  <si>
    <t>385645074580301</t>
  </si>
  <si>
    <t>090029-- Ind 1</t>
  </si>
  <si>
    <t>H1028</t>
  </si>
  <si>
    <t>385650074531001</t>
  </si>
  <si>
    <t>090030-- Test 6</t>
  </si>
  <si>
    <t>H1029</t>
  </si>
  <si>
    <t>385652074532701</t>
  </si>
  <si>
    <t>090018-- USCG 2</t>
  </si>
  <si>
    <t>H1030</t>
  </si>
  <si>
    <t>385655075584801</t>
  </si>
  <si>
    <t>QA Ef  27</t>
  </si>
  <si>
    <t>H1031</t>
  </si>
  <si>
    <t>385659075543501</t>
  </si>
  <si>
    <t>CO Cc  57</t>
  </si>
  <si>
    <t>H1032</t>
  </si>
  <si>
    <t>385704074554201</t>
  </si>
  <si>
    <t>090426-- 1990 Dom</t>
  </si>
  <si>
    <t>112ESRNS</t>
  </si>
  <si>
    <t>H1033</t>
  </si>
  <si>
    <t>385708076023701</t>
  </si>
  <si>
    <t>QA Ee  28</t>
  </si>
  <si>
    <t>H1035</t>
  </si>
  <si>
    <t>385713075512301</t>
  </si>
  <si>
    <t>CO Cc  65</t>
  </si>
  <si>
    <t>H1036</t>
  </si>
  <si>
    <t>385716076123701</t>
  </si>
  <si>
    <t>QA Ec  95</t>
  </si>
  <si>
    <t>H1042</t>
  </si>
  <si>
    <t>385723075440101</t>
  </si>
  <si>
    <t>CO Ce   8</t>
  </si>
  <si>
    <t>H1043</t>
  </si>
  <si>
    <t>385733076201401</t>
  </si>
  <si>
    <t>QA Ea  65</t>
  </si>
  <si>
    <t>H1044</t>
  </si>
  <si>
    <t>385738076210401</t>
  </si>
  <si>
    <t>QA Ea  84</t>
  </si>
  <si>
    <t>H1045</t>
  </si>
  <si>
    <t>385745075455001</t>
  </si>
  <si>
    <t>CO Cd  56</t>
  </si>
  <si>
    <t>385748074553301</t>
  </si>
  <si>
    <t>090048-- Canal 5 Obs</t>
  </si>
  <si>
    <t>H1048</t>
  </si>
  <si>
    <t>385748076110701</t>
  </si>
  <si>
    <t>QA Ec  99</t>
  </si>
  <si>
    <t>H1049</t>
  </si>
  <si>
    <t>385748077255801</t>
  </si>
  <si>
    <t>51M 21</t>
  </si>
  <si>
    <t>H1050</t>
  </si>
  <si>
    <t>385750076112501</t>
  </si>
  <si>
    <t>QA Ec  92</t>
  </si>
  <si>
    <t>H1051</t>
  </si>
  <si>
    <t>385750076163701</t>
  </si>
  <si>
    <t>QA Eb 118</t>
  </si>
  <si>
    <t>H1054</t>
  </si>
  <si>
    <t>385755075555501</t>
  </si>
  <si>
    <t>CO Cb  13</t>
  </si>
  <si>
    <t>H1057</t>
  </si>
  <si>
    <t>385759076203901</t>
  </si>
  <si>
    <t>QA Ea  74</t>
  </si>
  <si>
    <t>385804074574201</t>
  </si>
  <si>
    <t>090049-- Higbee Beach 3 Obs</t>
  </si>
  <si>
    <t>H1060</t>
  </si>
  <si>
    <t>385804076012801</t>
  </si>
  <si>
    <t>QA Ee  22</t>
  </si>
  <si>
    <t>H1061</t>
  </si>
  <si>
    <t>385805076360401</t>
  </si>
  <si>
    <t>AA Dd  44</t>
  </si>
  <si>
    <t>H1064</t>
  </si>
  <si>
    <t>385811077254901</t>
  </si>
  <si>
    <t>51M 18</t>
  </si>
  <si>
    <t>H1065</t>
  </si>
  <si>
    <t>385816076434501</t>
  </si>
  <si>
    <t>PG Cf  64</t>
  </si>
  <si>
    <t>H1066</t>
  </si>
  <si>
    <t>385825076151501</t>
  </si>
  <si>
    <t>QA Eb 164</t>
  </si>
  <si>
    <t>H1069</t>
  </si>
  <si>
    <t>385833076431802</t>
  </si>
  <si>
    <t>PG Cf  73</t>
  </si>
  <si>
    <t>H1070</t>
  </si>
  <si>
    <t>385834076172201</t>
  </si>
  <si>
    <t>QA Eb 165</t>
  </si>
  <si>
    <t>H1072</t>
  </si>
  <si>
    <t>385848076194701</t>
  </si>
  <si>
    <t>QA Eb 179</t>
  </si>
  <si>
    <t>H1073</t>
  </si>
  <si>
    <t>385854076190801</t>
  </si>
  <si>
    <t>QA Eb 178</t>
  </si>
  <si>
    <t>385854076333202</t>
  </si>
  <si>
    <t>AA De 203</t>
  </si>
  <si>
    <t>H1075</t>
  </si>
  <si>
    <t>385905076183701</t>
  </si>
  <si>
    <t>QA Eb 114</t>
  </si>
  <si>
    <t>H1076</t>
  </si>
  <si>
    <t>385906076171602</t>
  </si>
  <si>
    <t>QA Eb 171</t>
  </si>
  <si>
    <t>H1077</t>
  </si>
  <si>
    <t>385910076193501</t>
  </si>
  <si>
    <t>QA Eb 124</t>
  </si>
  <si>
    <t>H1078</t>
  </si>
  <si>
    <t>385911074573101</t>
  </si>
  <si>
    <t>090364-- Dom</t>
  </si>
  <si>
    <t>H1079</t>
  </si>
  <si>
    <t>385913075553001</t>
  </si>
  <si>
    <t>CO Cb  14</t>
  </si>
  <si>
    <t>H1082</t>
  </si>
  <si>
    <t>385920076571701</t>
  </si>
  <si>
    <t>PG Bc  37</t>
  </si>
  <si>
    <t>145</t>
  </si>
  <si>
    <t>H1083</t>
  </si>
  <si>
    <t>385922076100801</t>
  </si>
  <si>
    <t>QA Ec 102</t>
  </si>
  <si>
    <t>211MTWN</t>
  </si>
  <si>
    <t>H1084</t>
  </si>
  <si>
    <t>385922076270701</t>
  </si>
  <si>
    <t>AA Df  18</t>
  </si>
  <si>
    <t>H1085</t>
  </si>
  <si>
    <t>385927076321701</t>
  </si>
  <si>
    <t>AA De 158</t>
  </si>
  <si>
    <t>H1088</t>
  </si>
  <si>
    <t>385929076324901</t>
  </si>
  <si>
    <t>AA De 113</t>
  </si>
  <si>
    <t>H1089</t>
  </si>
  <si>
    <t>385930074485201</t>
  </si>
  <si>
    <t>090314-- Recharge 3</t>
  </si>
  <si>
    <t>H1091</t>
  </si>
  <si>
    <t>385940074495401</t>
  </si>
  <si>
    <t>090366-- 1984 Montgomery Ave</t>
  </si>
  <si>
    <t>H1092</t>
  </si>
  <si>
    <t>385944075550101</t>
  </si>
  <si>
    <t>CO Cb  15</t>
  </si>
  <si>
    <t>H1094</t>
  </si>
  <si>
    <t>385946074572501</t>
  </si>
  <si>
    <t>090210-- C-1</t>
  </si>
  <si>
    <t>H1095</t>
  </si>
  <si>
    <t>385949075543001</t>
  </si>
  <si>
    <t>CO Cc  64</t>
  </si>
  <si>
    <t>H1096</t>
  </si>
  <si>
    <t>385950075522101</t>
  </si>
  <si>
    <t>CO Cc  53</t>
  </si>
  <si>
    <t>H1098</t>
  </si>
  <si>
    <t>385959075525901</t>
  </si>
  <si>
    <t>CO Cc 101</t>
  </si>
  <si>
    <t>H1101</t>
  </si>
  <si>
    <t>390012076304901</t>
  </si>
  <si>
    <t>AA Ce  49</t>
  </si>
  <si>
    <t>H1102</t>
  </si>
  <si>
    <t>390015074544601</t>
  </si>
  <si>
    <t>090327-- MW-1 Airport 1986 Obs</t>
  </si>
  <si>
    <t>H1103</t>
  </si>
  <si>
    <t>390018074474801</t>
  </si>
  <si>
    <t>090103-- Rio Grande 39</t>
  </si>
  <si>
    <t>H1104</t>
  </si>
  <si>
    <t>390018074560601</t>
  </si>
  <si>
    <t>090329-- MW-6 1987</t>
  </si>
  <si>
    <t>H1105</t>
  </si>
  <si>
    <t>390022076191801</t>
  </si>
  <si>
    <t>QA Db  15</t>
  </si>
  <si>
    <t>H1107</t>
  </si>
  <si>
    <t>390032074561201</t>
  </si>
  <si>
    <t>090261-- 1024</t>
  </si>
  <si>
    <t>H1109</t>
  </si>
  <si>
    <t>390039075560201</t>
  </si>
  <si>
    <t>QA Df  62</t>
  </si>
  <si>
    <t>H1110</t>
  </si>
  <si>
    <t>390042075495601</t>
  </si>
  <si>
    <t>CO Bd  56</t>
  </si>
  <si>
    <t>H1113</t>
  </si>
  <si>
    <t>390047076404901</t>
  </si>
  <si>
    <t>AA Cc 107</t>
  </si>
  <si>
    <t>390058074542701</t>
  </si>
  <si>
    <t>090060-- Airport 7 Obs</t>
  </si>
  <si>
    <t>H1115</t>
  </si>
  <si>
    <t>390058074542702</t>
  </si>
  <si>
    <t>090061-- Cape May 74</t>
  </si>
  <si>
    <t>H1119</t>
  </si>
  <si>
    <t>390118076361101</t>
  </si>
  <si>
    <t>AA Cd  10</t>
  </si>
  <si>
    <t>H1121</t>
  </si>
  <si>
    <t>390121076253301</t>
  </si>
  <si>
    <t>AA Cf 152</t>
  </si>
  <si>
    <t>H1122</t>
  </si>
  <si>
    <t>390122076434601</t>
  </si>
  <si>
    <t>AA Cc 127</t>
  </si>
  <si>
    <t>H1125</t>
  </si>
  <si>
    <t>390124074480101</t>
  </si>
  <si>
    <t>090338-- Bishop 2-1986 Pvc</t>
  </si>
  <si>
    <t>H1126</t>
  </si>
  <si>
    <t>390126075575402</t>
  </si>
  <si>
    <t>QA Df  55</t>
  </si>
  <si>
    <t>H1127</t>
  </si>
  <si>
    <t>390126076361201</t>
  </si>
  <si>
    <t>AA Cd  11</t>
  </si>
  <si>
    <t>H1130</t>
  </si>
  <si>
    <t>390128074563901</t>
  </si>
  <si>
    <t>090213-- F-41</t>
  </si>
  <si>
    <t>H1133</t>
  </si>
  <si>
    <t>390143074522201</t>
  </si>
  <si>
    <t>090539-- Con POWer Line Vp15</t>
  </si>
  <si>
    <t>H1134</t>
  </si>
  <si>
    <t>390143076064101</t>
  </si>
  <si>
    <t>QA Dd  26</t>
  </si>
  <si>
    <t>H1135</t>
  </si>
  <si>
    <t>390147074485501</t>
  </si>
  <si>
    <t>090354-- Grassy Sound 1-D Obs</t>
  </si>
  <si>
    <t>H1136</t>
  </si>
  <si>
    <t>390147074485502</t>
  </si>
  <si>
    <t>090355-- Grassy Sound 1-S Obs</t>
  </si>
  <si>
    <t>H1139</t>
  </si>
  <si>
    <t>390150076270001</t>
  </si>
  <si>
    <t>AA Cf  38</t>
  </si>
  <si>
    <t>H1142</t>
  </si>
  <si>
    <t>390153076532701</t>
  </si>
  <si>
    <t>PG Bd  17</t>
  </si>
  <si>
    <t>H1143</t>
  </si>
  <si>
    <t>390155074514501</t>
  </si>
  <si>
    <t>090505-- Laundry</t>
  </si>
  <si>
    <t>H1146</t>
  </si>
  <si>
    <t>390204076381101</t>
  </si>
  <si>
    <t>AA Cd 129</t>
  </si>
  <si>
    <t>H1147</t>
  </si>
  <si>
    <t>390208076045201</t>
  </si>
  <si>
    <t>QA De  43</t>
  </si>
  <si>
    <t>H1148</t>
  </si>
  <si>
    <t>390210074473001</t>
  </si>
  <si>
    <t>090079-- Nummy Is 2 Obs</t>
  </si>
  <si>
    <t>H1150</t>
  </si>
  <si>
    <t>390211074545701</t>
  </si>
  <si>
    <t>090188-- F-36</t>
  </si>
  <si>
    <t>H1151</t>
  </si>
  <si>
    <t>390211074545702</t>
  </si>
  <si>
    <t>090189-- F-37</t>
  </si>
  <si>
    <t>H1152</t>
  </si>
  <si>
    <t>390212074555706</t>
  </si>
  <si>
    <t>090208-- Bsr-6</t>
  </si>
  <si>
    <t>H1153</t>
  </si>
  <si>
    <t>390213076471301</t>
  </si>
  <si>
    <t>PG Be  23</t>
  </si>
  <si>
    <t>H1155</t>
  </si>
  <si>
    <t>390218074560904</t>
  </si>
  <si>
    <t>090526-- Fishing Creek MW-4</t>
  </si>
  <si>
    <t>122KRKDU</t>
  </si>
  <si>
    <t>H1156</t>
  </si>
  <si>
    <t>390218076140901</t>
  </si>
  <si>
    <t>KE Eb  14</t>
  </si>
  <si>
    <t>H1157</t>
  </si>
  <si>
    <t>390221076031401</t>
  </si>
  <si>
    <t>QA De  30</t>
  </si>
  <si>
    <t>390227075470201</t>
  </si>
  <si>
    <t>CO Bd  53</t>
  </si>
  <si>
    <t>H1163</t>
  </si>
  <si>
    <t>390236074525601</t>
  </si>
  <si>
    <t>090541-- Zigzag Rd Vp12</t>
  </si>
  <si>
    <t>H1165</t>
  </si>
  <si>
    <t>390241076343101</t>
  </si>
  <si>
    <t>AA Ce 102</t>
  </si>
  <si>
    <t>H1168</t>
  </si>
  <si>
    <t>390251076005101</t>
  </si>
  <si>
    <t>QA De  10</t>
  </si>
  <si>
    <t>H1170</t>
  </si>
  <si>
    <t>390304076281001</t>
  </si>
  <si>
    <t>AA Cf 106</t>
  </si>
  <si>
    <t>H1171</t>
  </si>
  <si>
    <t>390304076373001</t>
  </si>
  <si>
    <t>AA Cd  21</t>
  </si>
  <si>
    <t>H1172</t>
  </si>
  <si>
    <t>390315076490101</t>
  </si>
  <si>
    <t>PG Be   8</t>
  </si>
  <si>
    <t>H1173</t>
  </si>
  <si>
    <t>390324075455401</t>
  </si>
  <si>
    <t>CO Bd  47</t>
  </si>
  <si>
    <t>H1174</t>
  </si>
  <si>
    <t>390326076295003</t>
  </si>
  <si>
    <t>AA Cf 141</t>
  </si>
  <si>
    <t>H1175</t>
  </si>
  <si>
    <t>390327076363701</t>
  </si>
  <si>
    <t>AA Cd 128</t>
  </si>
  <si>
    <t>H1176</t>
  </si>
  <si>
    <t>390330075545801</t>
  </si>
  <si>
    <t>QA Dg  42</t>
  </si>
  <si>
    <t>H1178</t>
  </si>
  <si>
    <t>390333076374501</t>
  </si>
  <si>
    <t>AA Cd  79</t>
  </si>
  <si>
    <t>H1179</t>
  </si>
  <si>
    <t>390337074462301</t>
  </si>
  <si>
    <t>090292-- Wetlands 1 Obs</t>
  </si>
  <si>
    <t>H1180</t>
  </si>
  <si>
    <t>390337074462303</t>
  </si>
  <si>
    <t>090294-- Wetlands 3 Obs</t>
  </si>
  <si>
    <t>H1181</t>
  </si>
  <si>
    <t>390339075575801</t>
  </si>
  <si>
    <t>QA Df  56</t>
  </si>
  <si>
    <t>H1182</t>
  </si>
  <si>
    <t>390341076060301</t>
  </si>
  <si>
    <t>QA Dd  25</t>
  </si>
  <si>
    <t>H1183</t>
  </si>
  <si>
    <t>390342076060701</t>
  </si>
  <si>
    <t>QA Dd  24</t>
  </si>
  <si>
    <t>211MNMT</t>
  </si>
  <si>
    <t>H1184</t>
  </si>
  <si>
    <t>390348074493701</t>
  </si>
  <si>
    <t>090368-- 1990 Dom</t>
  </si>
  <si>
    <t>H1185</t>
  </si>
  <si>
    <t>390356074495501</t>
  </si>
  <si>
    <t>090358-- Garden Lakes 9</t>
  </si>
  <si>
    <t>H1186</t>
  </si>
  <si>
    <t>390359076402002</t>
  </si>
  <si>
    <t>AA Cc   2</t>
  </si>
  <si>
    <t>H1187</t>
  </si>
  <si>
    <t>390401074470601</t>
  </si>
  <si>
    <t>090305-- Dom</t>
  </si>
  <si>
    <t>H1188</t>
  </si>
  <si>
    <t>390402074515701</t>
  </si>
  <si>
    <t>090542-- Middle Twp Lf Vp08</t>
  </si>
  <si>
    <t>H1194</t>
  </si>
  <si>
    <t>390423076131301</t>
  </si>
  <si>
    <t>KE Eb  13</t>
  </si>
  <si>
    <t>390425074544601</t>
  </si>
  <si>
    <t>090089-- Oyster Lab 4 Obs</t>
  </si>
  <si>
    <t>H1198</t>
  </si>
  <si>
    <t>390443075551401</t>
  </si>
  <si>
    <t>QA Df  58</t>
  </si>
  <si>
    <t>H1199</t>
  </si>
  <si>
    <t>390449076344601</t>
  </si>
  <si>
    <t>AA Ce 121</t>
  </si>
  <si>
    <t>H1201</t>
  </si>
  <si>
    <t>390502074542201</t>
  </si>
  <si>
    <t>090439-- Dom</t>
  </si>
  <si>
    <t>H1202</t>
  </si>
  <si>
    <t>390507076134001</t>
  </si>
  <si>
    <t>KE Db  21</t>
  </si>
  <si>
    <t>H1203</t>
  </si>
  <si>
    <t>390513074495501</t>
  </si>
  <si>
    <t>090163-- NeptunUS 6</t>
  </si>
  <si>
    <t>H1204</t>
  </si>
  <si>
    <t>390518075510001</t>
  </si>
  <si>
    <t>QA Cg  62</t>
  </si>
  <si>
    <t>H1205</t>
  </si>
  <si>
    <t>390521076492202</t>
  </si>
  <si>
    <t>AA Bb  64</t>
  </si>
  <si>
    <t>H1207</t>
  </si>
  <si>
    <t>390526076414102</t>
  </si>
  <si>
    <t>AA Bc 173</t>
  </si>
  <si>
    <t>H1208</t>
  </si>
  <si>
    <t>390528074502101</t>
  </si>
  <si>
    <t>090097-- Bdwll Dch 31Es</t>
  </si>
  <si>
    <t>H1209</t>
  </si>
  <si>
    <t>390533075380501</t>
  </si>
  <si>
    <t>Jc52-04</t>
  </si>
  <si>
    <t>H1211</t>
  </si>
  <si>
    <t>390543076321001</t>
  </si>
  <si>
    <t>AA Be  40</t>
  </si>
  <si>
    <t>H1212</t>
  </si>
  <si>
    <t>390554075574301</t>
  </si>
  <si>
    <t>QA Cf  63</t>
  </si>
  <si>
    <t>H1213</t>
  </si>
  <si>
    <t>390559074523301</t>
  </si>
  <si>
    <t>090440-- 1985 Dom</t>
  </si>
  <si>
    <t>H1214</t>
  </si>
  <si>
    <t>390601074524501</t>
  </si>
  <si>
    <t>090219-- 1982-200 Hand &amp; Rt 47</t>
  </si>
  <si>
    <t>H1215</t>
  </si>
  <si>
    <t>390602074500401</t>
  </si>
  <si>
    <t>090286-- Bd-23Es</t>
  </si>
  <si>
    <t>H1216</t>
  </si>
  <si>
    <t>390603074504301</t>
  </si>
  <si>
    <t>090544-- Tickneck Vp03</t>
  </si>
  <si>
    <t>H1219</t>
  </si>
  <si>
    <t>390616076135901</t>
  </si>
  <si>
    <t>KE Db  70</t>
  </si>
  <si>
    <t>H1220</t>
  </si>
  <si>
    <t>390628076511001</t>
  </si>
  <si>
    <t>PG Ad   8</t>
  </si>
  <si>
    <t>H1221</t>
  </si>
  <si>
    <t>390634076013001</t>
  </si>
  <si>
    <t>QA Ce  37</t>
  </si>
  <si>
    <t>H1222</t>
  </si>
  <si>
    <t>390636074512902</t>
  </si>
  <si>
    <t>090441-- Bd-10-Es</t>
  </si>
  <si>
    <t>H1223</t>
  </si>
  <si>
    <t>390643074522501</t>
  </si>
  <si>
    <t>090499-- Suscp23 Dom</t>
  </si>
  <si>
    <t>H1224</t>
  </si>
  <si>
    <t>390647075283301</t>
  </si>
  <si>
    <t>MW33D</t>
  </si>
  <si>
    <t>H1225</t>
  </si>
  <si>
    <t>390651075272001</t>
  </si>
  <si>
    <t>MW80D</t>
  </si>
  <si>
    <t>H1226</t>
  </si>
  <si>
    <t>390652076114001</t>
  </si>
  <si>
    <t>KE Db 114</t>
  </si>
  <si>
    <t>H1227</t>
  </si>
  <si>
    <t>390654076283601</t>
  </si>
  <si>
    <t>AA Bf  99</t>
  </si>
  <si>
    <t>H1228</t>
  </si>
  <si>
    <t>390659074474801</t>
  </si>
  <si>
    <t>090421-- MW B-4 1986</t>
  </si>
  <si>
    <t>H1229</t>
  </si>
  <si>
    <t>390703075272601</t>
  </si>
  <si>
    <t>MW48D</t>
  </si>
  <si>
    <t>H1230</t>
  </si>
  <si>
    <t>390710074513401</t>
  </si>
  <si>
    <t>090281-- Bd-21Ch</t>
  </si>
  <si>
    <t>H1231</t>
  </si>
  <si>
    <t>390710074513402</t>
  </si>
  <si>
    <t>090282-- Bd-21Es</t>
  </si>
  <si>
    <t>H1232</t>
  </si>
  <si>
    <t>390714074480601</t>
  </si>
  <si>
    <t>090448-- Williams MW-90-11A</t>
  </si>
  <si>
    <t>H1233</t>
  </si>
  <si>
    <t>390714076005001</t>
  </si>
  <si>
    <t>QA Ce  22</t>
  </si>
  <si>
    <t>H1234</t>
  </si>
  <si>
    <t>390716076070201</t>
  </si>
  <si>
    <t>KE Dc  27</t>
  </si>
  <si>
    <t>H1235</t>
  </si>
  <si>
    <t>390723075270901</t>
  </si>
  <si>
    <t>DM103D</t>
  </si>
  <si>
    <t>H1236</t>
  </si>
  <si>
    <t>390729075283701</t>
  </si>
  <si>
    <t>DM310SB</t>
  </si>
  <si>
    <t>H1237</t>
  </si>
  <si>
    <t>390733076141302</t>
  </si>
  <si>
    <t>KE Db  60</t>
  </si>
  <si>
    <t>H1238</t>
  </si>
  <si>
    <t>390734075271402</t>
  </si>
  <si>
    <t>DM106D</t>
  </si>
  <si>
    <t>H1239</t>
  </si>
  <si>
    <t>390737076135201</t>
  </si>
  <si>
    <t>KE Db  61</t>
  </si>
  <si>
    <t>H1240</t>
  </si>
  <si>
    <t>390748076070901</t>
  </si>
  <si>
    <t>KE Dc   6</t>
  </si>
  <si>
    <t>H1241</t>
  </si>
  <si>
    <t>390749074494301</t>
  </si>
  <si>
    <t>090284-- Bd-20Ch-1</t>
  </si>
  <si>
    <t>H1242</t>
  </si>
  <si>
    <t>390749076473801</t>
  </si>
  <si>
    <t>HO Df  38</t>
  </si>
  <si>
    <t>H1243</t>
  </si>
  <si>
    <t>390805074500001</t>
  </si>
  <si>
    <t>090483-- Suscp07 Dom</t>
  </si>
  <si>
    <t>H1244</t>
  </si>
  <si>
    <t>390811074465001</t>
  </si>
  <si>
    <t>090492-- Tw-1</t>
  </si>
  <si>
    <t>H1245</t>
  </si>
  <si>
    <t>390813076141301</t>
  </si>
  <si>
    <t>KE Db  38</t>
  </si>
  <si>
    <t>H1246</t>
  </si>
  <si>
    <t>390827075290401</t>
  </si>
  <si>
    <t>DM204D</t>
  </si>
  <si>
    <t>H1247</t>
  </si>
  <si>
    <t>390827075553101</t>
  </si>
  <si>
    <t>QA Cf  64</t>
  </si>
  <si>
    <t>H1248</t>
  </si>
  <si>
    <t>390829076520201</t>
  </si>
  <si>
    <t>HO De  42</t>
  </si>
  <si>
    <t>360SKVLG</t>
  </si>
  <si>
    <t>N400PDMBRX</t>
  </si>
  <si>
    <t>H1249</t>
  </si>
  <si>
    <t>390832074513201</t>
  </si>
  <si>
    <t>090401-- Irr</t>
  </si>
  <si>
    <t>H1250</t>
  </si>
  <si>
    <t>390833075273601</t>
  </si>
  <si>
    <t>DM202D</t>
  </si>
  <si>
    <t>H1251</t>
  </si>
  <si>
    <t>390838076131201</t>
  </si>
  <si>
    <t>KE Db  49</t>
  </si>
  <si>
    <t>H1252</t>
  </si>
  <si>
    <t>390839076131601</t>
  </si>
  <si>
    <t>KE Db   9</t>
  </si>
  <si>
    <t>H1254</t>
  </si>
  <si>
    <t>390846076410801</t>
  </si>
  <si>
    <t>AA Bc  66</t>
  </si>
  <si>
    <t>H1255</t>
  </si>
  <si>
    <t>390901074460901</t>
  </si>
  <si>
    <t>090402-- 1987 Clermont nr  Showers</t>
  </si>
  <si>
    <t>H1256</t>
  </si>
  <si>
    <t>390907076010801</t>
  </si>
  <si>
    <t>QA Ce  36</t>
  </si>
  <si>
    <t>H1257</t>
  </si>
  <si>
    <t>390907076390701</t>
  </si>
  <si>
    <t>AA Bd  98</t>
  </si>
  <si>
    <t>H1258</t>
  </si>
  <si>
    <t>390909076122302</t>
  </si>
  <si>
    <t>KE Db  42</t>
  </si>
  <si>
    <t>H1259</t>
  </si>
  <si>
    <t>390910076123101</t>
  </si>
  <si>
    <t>KE Db  31</t>
  </si>
  <si>
    <t>H1260</t>
  </si>
  <si>
    <t>390918076122701</t>
  </si>
  <si>
    <t>KE Db  45</t>
  </si>
  <si>
    <t>H1261</t>
  </si>
  <si>
    <t>390924074420301</t>
  </si>
  <si>
    <t>090372-- 1956 Brogden Well</t>
  </si>
  <si>
    <t>H1262</t>
  </si>
  <si>
    <t>390929074500501</t>
  </si>
  <si>
    <t>090233-- Irr</t>
  </si>
  <si>
    <t>H1264</t>
  </si>
  <si>
    <t>390948076063301</t>
  </si>
  <si>
    <t>KE Dc  49</t>
  </si>
  <si>
    <t>H1265</t>
  </si>
  <si>
    <t>390949076032401</t>
  </si>
  <si>
    <t>KE Dd   2</t>
  </si>
  <si>
    <t>H1266</t>
  </si>
  <si>
    <t>390949076094801</t>
  </si>
  <si>
    <t>KE Dc  90</t>
  </si>
  <si>
    <t>H1267</t>
  </si>
  <si>
    <t>390949076392002</t>
  </si>
  <si>
    <t>AA Bd  66</t>
  </si>
  <si>
    <t>H1269</t>
  </si>
  <si>
    <t>390956076403901</t>
  </si>
  <si>
    <t>AA Bc  69</t>
  </si>
  <si>
    <t>H1270</t>
  </si>
  <si>
    <t>390959076095601</t>
  </si>
  <si>
    <t>KE Dc  25</t>
  </si>
  <si>
    <t>H1271</t>
  </si>
  <si>
    <t>391012076061501</t>
  </si>
  <si>
    <t>KE Cc  29</t>
  </si>
  <si>
    <t>H1273</t>
  </si>
  <si>
    <t>391016076150601</t>
  </si>
  <si>
    <t>KE Ca   2</t>
  </si>
  <si>
    <t>H1274</t>
  </si>
  <si>
    <t>391022074445701</t>
  </si>
  <si>
    <t>090373-- 1989 at T-15</t>
  </si>
  <si>
    <t>H1275</t>
  </si>
  <si>
    <t>391026074465401</t>
  </si>
  <si>
    <t>090537-- Oceanview Rd Vp31</t>
  </si>
  <si>
    <t>H1276</t>
  </si>
  <si>
    <t>391026075304901</t>
  </si>
  <si>
    <t>Id55-01</t>
  </si>
  <si>
    <t>H1277</t>
  </si>
  <si>
    <t>391028076085301</t>
  </si>
  <si>
    <t>KE Cc  28</t>
  </si>
  <si>
    <t>H1279</t>
  </si>
  <si>
    <t>391033076061101</t>
  </si>
  <si>
    <t>KE Cc  16</t>
  </si>
  <si>
    <t>H1280</t>
  </si>
  <si>
    <t>391033076061301</t>
  </si>
  <si>
    <t>KE Cc  61</t>
  </si>
  <si>
    <t>H1281</t>
  </si>
  <si>
    <t>391034074461101</t>
  </si>
  <si>
    <t>090162-- Irr-2</t>
  </si>
  <si>
    <t>H1282</t>
  </si>
  <si>
    <t>391050075585701</t>
  </si>
  <si>
    <t>QA Bf  15</t>
  </si>
  <si>
    <t>H1283</t>
  </si>
  <si>
    <t>391059074510901</t>
  </si>
  <si>
    <t>090207-- Jakes Landing-1</t>
  </si>
  <si>
    <t>H1284</t>
  </si>
  <si>
    <t>391100074452101</t>
  </si>
  <si>
    <t>090022-- Irr</t>
  </si>
  <si>
    <t>H1286</t>
  </si>
  <si>
    <t>391103076151601</t>
  </si>
  <si>
    <t>KE Ca  10</t>
  </si>
  <si>
    <t>H1287</t>
  </si>
  <si>
    <t>391103076152801</t>
  </si>
  <si>
    <t>KE Ca   8</t>
  </si>
  <si>
    <t>H1288</t>
  </si>
  <si>
    <t>391107074460701</t>
  </si>
  <si>
    <t>090323-- MW-2 Gracetown Rd 1989</t>
  </si>
  <si>
    <t>H1289</t>
  </si>
  <si>
    <t>391109075511501</t>
  </si>
  <si>
    <t>QA Bg  61</t>
  </si>
  <si>
    <t>H1290</t>
  </si>
  <si>
    <t>391112076074201</t>
  </si>
  <si>
    <t>KE Cc  48</t>
  </si>
  <si>
    <t>H1291</t>
  </si>
  <si>
    <t>391113075460601</t>
  </si>
  <si>
    <t>QA Bh  48</t>
  </si>
  <si>
    <t>H1292</t>
  </si>
  <si>
    <t>391113076115801</t>
  </si>
  <si>
    <t>KE Cb  58</t>
  </si>
  <si>
    <t>H1293</t>
  </si>
  <si>
    <t>391116074570502</t>
  </si>
  <si>
    <t>110691-- Moores Beach-2</t>
  </si>
  <si>
    <t>H1294</t>
  </si>
  <si>
    <t>391117075571601</t>
  </si>
  <si>
    <t>QA Bf  42</t>
  </si>
  <si>
    <t>H1295</t>
  </si>
  <si>
    <t>391118075423901</t>
  </si>
  <si>
    <t>Ib43-02</t>
  </si>
  <si>
    <t>H1296</t>
  </si>
  <si>
    <t>391118075423902</t>
  </si>
  <si>
    <t>Ib43-04</t>
  </si>
  <si>
    <t>H1297</t>
  </si>
  <si>
    <t>391122074491601</t>
  </si>
  <si>
    <t>090374-- Dennisville 1985</t>
  </si>
  <si>
    <t>H1298</t>
  </si>
  <si>
    <t>391123075502201</t>
  </si>
  <si>
    <t>QA Bg  55</t>
  </si>
  <si>
    <t>H1299</t>
  </si>
  <si>
    <t>391124076101002</t>
  </si>
  <si>
    <t>KE Cb  98</t>
  </si>
  <si>
    <t>211MLRL</t>
  </si>
  <si>
    <t>H1302</t>
  </si>
  <si>
    <t>391127076045001</t>
  </si>
  <si>
    <t>KE Cd 119</t>
  </si>
  <si>
    <t>H1303</t>
  </si>
  <si>
    <t>391131076110401</t>
  </si>
  <si>
    <t>KE Cb  45</t>
  </si>
  <si>
    <t>H1304</t>
  </si>
  <si>
    <t>391135075534601</t>
  </si>
  <si>
    <t>QA Bg  59</t>
  </si>
  <si>
    <t>H1305</t>
  </si>
  <si>
    <t>391139075565601</t>
  </si>
  <si>
    <t>QA Bf  35</t>
  </si>
  <si>
    <t>H1306</t>
  </si>
  <si>
    <t>391143076084501</t>
  </si>
  <si>
    <t>KE Cc  11</t>
  </si>
  <si>
    <t>H1307</t>
  </si>
  <si>
    <t>391145074520401</t>
  </si>
  <si>
    <t>090510-- Belleplain MW44</t>
  </si>
  <si>
    <t>H1308</t>
  </si>
  <si>
    <t>391157076120501</t>
  </si>
  <si>
    <t>KE Cb  40</t>
  </si>
  <si>
    <t>H1309</t>
  </si>
  <si>
    <t>391200074433801</t>
  </si>
  <si>
    <t>090408-- 1990 Dom</t>
  </si>
  <si>
    <t>H1312</t>
  </si>
  <si>
    <t>391207076120201</t>
  </si>
  <si>
    <t>KE Cb  56</t>
  </si>
  <si>
    <t>H1313</t>
  </si>
  <si>
    <t>391211075515401</t>
  </si>
  <si>
    <t>QA Bg  64</t>
  </si>
  <si>
    <t>H1314</t>
  </si>
  <si>
    <t>391213074533301</t>
  </si>
  <si>
    <t>090308-- Sod 1987</t>
  </si>
  <si>
    <t>H1315</t>
  </si>
  <si>
    <t>391213076324401</t>
  </si>
  <si>
    <t>7S4E-  1</t>
  </si>
  <si>
    <t>H1316</t>
  </si>
  <si>
    <t>391218074454501</t>
  </si>
  <si>
    <t>090350-- Grt Cedar Swamp 1-D Obs</t>
  </si>
  <si>
    <t>H1317</t>
  </si>
  <si>
    <t>391222076004301</t>
  </si>
  <si>
    <t>QA Be  24</t>
  </si>
  <si>
    <t>H1318</t>
  </si>
  <si>
    <t>391222076391701</t>
  </si>
  <si>
    <t>AA Ad  24</t>
  </si>
  <si>
    <t>H1319</t>
  </si>
  <si>
    <t>391227074424501</t>
  </si>
  <si>
    <t>090377-- 1988 Dom</t>
  </si>
  <si>
    <t>H1320</t>
  </si>
  <si>
    <t>391228076120601</t>
  </si>
  <si>
    <t>KE Cb  14</t>
  </si>
  <si>
    <t>H1321</t>
  </si>
  <si>
    <t>391233075433102</t>
  </si>
  <si>
    <t>Ib32-05</t>
  </si>
  <si>
    <t>H1322</t>
  </si>
  <si>
    <t>391236076091101</t>
  </si>
  <si>
    <t>KE Cc   4</t>
  </si>
  <si>
    <t>H1323</t>
  </si>
  <si>
    <t>391237076292101</t>
  </si>
  <si>
    <t>BA Gf 209</t>
  </si>
  <si>
    <t>H1324</t>
  </si>
  <si>
    <t>391237076292201</t>
  </si>
  <si>
    <t>BA Gf 207</t>
  </si>
  <si>
    <t>H1325</t>
  </si>
  <si>
    <t>391252076135701</t>
  </si>
  <si>
    <t>KE Cb  32</t>
  </si>
  <si>
    <t>H1326</t>
  </si>
  <si>
    <t>391252076135801</t>
  </si>
  <si>
    <t>KE Cb  34</t>
  </si>
  <si>
    <t>H1327</t>
  </si>
  <si>
    <t>391258075422501</t>
  </si>
  <si>
    <t>Ib33-01</t>
  </si>
  <si>
    <t>H1328</t>
  </si>
  <si>
    <t>391300074384801</t>
  </si>
  <si>
    <t>090410-- Bridge Cons</t>
  </si>
  <si>
    <t>H1329</t>
  </si>
  <si>
    <t>391300076073701</t>
  </si>
  <si>
    <t>KE Cc  45</t>
  </si>
  <si>
    <t>H1330</t>
  </si>
  <si>
    <t>391301076012501</t>
  </si>
  <si>
    <t>QA Be  21</t>
  </si>
  <si>
    <t>H1331</t>
  </si>
  <si>
    <t>391308075571001</t>
  </si>
  <si>
    <t>QA Bf  34</t>
  </si>
  <si>
    <t>H1332</t>
  </si>
  <si>
    <t>391308076100301</t>
  </si>
  <si>
    <t>KE Cb  41</t>
  </si>
  <si>
    <t>H1333</t>
  </si>
  <si>
    <t>391319074411701</t>
  </si>
  <si>
    <t>090412-- 2 Redrilled</t>
  </si>
  <si>
    <t>H1334</t>
  </si>
  <si>
    <t>391320076023101</t>
  </si>
  <si>
    <t>KE Cd  85</t>
  </si>
  <si>
    <t>H1335</t>
  </si>
  <si>
    <t>391326076281401</t>
  </si>
  <si>
    <t>BA Gf 210</t>
  </si>
  <si>
    <t>H1336</t>
  </si>
  <si>
    <t>391328075545301</t>
  </si>
  <si>
    <t>QA Bg  62</t>
  </si>
  <si>
    <t>H1337</t>
  </si>
  <si>
    <t>391337076083901</t>
  </si>
  <si>
    <t>KE Cc   5</t>
  </si>
  <si>
    <t>H1338</t>
  </si>
  <si>
    <t>391338076030101</t>
  </si>
  <si>
    <t>KE Cd  91</t>
  </si>
  <si>
    <t>H1339</t>
  </si>
  <si>
    <t>391339076074801</t>
  </si>
  <si>
    <t>KE Cc  26</t>
  </si>
  <si>
    <t>H1340</t>
  </si>
  <si>
    <t>391341074421901</t>
  </si>
  <si>
    <t>090378-- 1989 Dom</t>
  </si>
  <si>
    <t>H1341</t>
  </si>
  <si>
    <t>391343075501701</t>
  </si>
  <si>
    <t>QA Bg  69</t>
  </si>
  <si>
    <t>391349076354501</t>
  </si>
  <si>
    <t>5S2E- 24</t>
  </si>
  <si>
    <t>H1343</t>
  </si>
  <si>
    <t>391349076354502</t>
  </si>
  <si>
    <t>5S2E- 25</t>
  </si>
  <si>
    <t>H1345</t>
  </si>
  <si>
    <t>391357074465101</t>
  </si>
  <si>
    <t>090344-- MW-15 Slf</t>
  </si>
  <si>
    <t>H1346</t>
  </si>
  <si>
    <t>391357076042201</t>
  </si>
  <si>
    <t>KE Cd  65</t>
  </si>
  <si>
    <t>H1347</t>
  </si>
  <si>
    <t>391414075555402</t>
  </si>
  <si>
    <t>QA Bf  33</t>
  </si>
  <si>
    <t>H1348</t>
  </si>
  <si>
    <t>391421074484001</t>
  </si>
  <si>
    <t>090317-- Woodbine PW 7</t>
  </si>
  <si>
    <t>H1349</t>
  </si>
  <si>
    <t>391428074452101</t>
  </si>
  <si>
    <t>090379-- 1989 Dom</t>
  </si>
  <si>
    <t>H1350</t>
  </si>
  <si>
    <t>391428076113201</t>
  </si>
  <si>
    <t>KE Cb  91</t>
  </si>
  <si>
    <t>H1351</t>
  </si>
  <si>
    <t>391431074425101</t>
  </si>
  <si>
    <t>090413-- 1989 Dom</t>
  </si>
  <si>
    <t>H1352</t>
  </si>
  <si>
    <t>391432076015704</t>
  </si>
  <si>
    <t>KE Cd  54</t>
  </si>
  <si>
    <t>H1353</t>
  </si>
  <si>
    <t>391433074511701</t>
  </si>
  <si>
    <t>090414-- 1973 Meisle Field Well 2</t>
  </si>
  <si>
    <t>H1354</t>
  </si>
  <si>
    <t>391437075540801</t>
  </si>
  <si>
    <t>QA Bg  58</t>
  </si>
  <si>
    <t>H1355</t>
  </si>
  <si>
    <t>391442076083401</t>
  </si>
  <si>
    <t>KE Cc 101</t>
  </si>
  <si>
    <t>H1356</t>
  </si>
  <si>
    <t>391442076083402</t>
  </si>
  <si>
    <t>KE Cc 102</t>
  </si>
  <si>
    <t>H1357</t>
  </si>
  <si>
    <t>391445075552401</t>
  </si>
  <si>
    <t>KE Ce   4</t>
  </si>
  <si>
    <t>H1358</t>
  </si>
  <si>
    <t>391446075020901</t>
  </si>
  <si>
    <t>111413-- Dom</t>
  </si>
  <si>
    <t>H1359</t>
  </si>
  <si>
    <t>391454076054101</t>
  </si>
  <si>
    <t>KE Cc  24</t>
  </si>
  <si>
    <t>H1360</t>
  </si>
  <si>
    <t>391500074395501</t>
  </si>
  <si>
    <t>090417-- 1990 Dom</t>
  </si>
  <si>
    <t>H1361</t>
  </si>
  <si>
    <t>391504074533001</t>
  </si>
  <si>
    <t>090023-- Cape May 55</t>
  </si>
  <si>
    <t>H1362</t>
  </si>
  <si>
    <t>391514076001201</t>
  </si>
  <si>
    <t>KE Bd 112</t>
  </si>
  <si>
    <t>H1363</t>
  </si>
  <si>
    <t>391515075461901</t>
  </si>
  <si>
    <t>KE Bg  91</t>
  </si>
  <si>
    <t>H1364</t>
  </si>
  <si>
    <t>391518074374701</t>
  </si>
  <si>
    <t>090307-- Com</t>
  </si>
  <si>
    <t>H1365</t>
  </si>
  <si>
    <t>391518074395901</t>
  </si>
  <si>
    <t>090450-- Dom</t>
  </si>
  <si>
    <t>H1366</t>
  </si>
  <si>
    <t>391520075491701</t>
  </si>
  <si>
    <t>KE Bg  78</t>
  </si>
  <si>
    <t>H1367</t>
  </si>
  <si>
    <t>391520076024501</t>
  </si>
  <si>
    <t>KE Bd 132</t>
  </si>
  <si>
    <t>H1368</t>
  </si>
  <si>
    <t>391520076084202</t>
  </si>
  <si>
    <t>KE Bc 127</t>
  </si>
  <si>
    <t>H1369</t>
  </si>
  <si>
    <t>391522074584901</t>
  </si>
  <si>
    <t>110738-- 1986 Dom</t>
  </si>
  <si>
    <t>H1370</t>
  </si>
  <si>
    <t>391526074450501</t>
  </si>
  <si>
    <t>090418-- 1990 New</t>
  </si>
  <si>
    <t>H1371</t>
  </si>
  <si>
    <t>391537076055401</t>
  </si>
  <si>
    <t>KE Bc 174</t>
  </si>
  <si>
    <t>H1372</t>
  </si>
  <si>
    <t>391537076065101</t>
  </si>
  <si>
    <t>KE Bc   8</t>
  </si>
  <si>
    <t>H1373</t>
  </si>
  <si>
    <t>391540074540901</t>
  </si>
  <si>
    <t>111320-- Irr 2</t>
  </si>
  <si>
    <t>H1374</t>
  </si>
  <si>
    <t>391542075521101</t>
  </si>
  <si>
    <t>KE Bf 107</t>
  </si>
  <si>
    <t>H1375</t>
  </si>
  <si>
    <t>391550075123201</t>
  </si>
  <si>
    <t>111151-- Dom</t>
  </si>
  <si>
    <t>H1376</t>
  </si>
  <si>
    <t>391551075533902</t>
  </si>
  <si>
    <t>KE Bf 170</t>
  </si>
  <si>
    <t>H1377</t>
  </si>
  <si>
    <t>391553074391502</t>
  </si>
  <si>
    <t>090382-- Deep 20 Ft Fm Tw Obs</t>
  </si>
  <si>
    <t>H1378</t>
  </si>
  <si>
    <t>391600076025001</t>
  </si>
  <si>
    <t>KE Bd 129</t>
  </si>
  <si>
    <t>H1380</t>
  </si>
  <si>
    <t>391601075470601</t>
  </si>
  <si>
    <t>KE Bg  98</t>
  </si>
  <si>
    <t>H1381</t>
  </si>
  <si>
    <t>391601076092801</t>
  </si>
  <si>
    <t>KE Bc 137</t>
  </si>
  <si>
    <t>H1382</t>
  </si>
  <si>
    <t>391605076095401</t>
  </si>
  <si>
    <t>KE Bc 144</t>
  </si>
  <si>
    <t>H1383</t>
  </si>
  <si>
    <t>391615075104501</t>
  </si>
  <si>
    <t>110795-- Irr 2</t>
  </si>
  <si>
    <t>H1384</t>
  </si>
  <si>
    <t>391618075595701</t>
  </si>
  <si>
    <t>KE Be 127</t>
  </si>
  <si>
    <t>H1385</t>
  </si>
  <si>
    <t>391618076021601</t>
  </si>
  <si>
    <t>KE Bd  34</t>
  </si>
  <si>
    <t>H1386</t>
  </si>
  <si>
    <t>391618076022101</t>
  </si>
  <si>
    <t>KE Bd 124</t>
  </si>
  <si>
    <t>H1387</t>
  </si>
  <si>
    <t>391624075570101</t>
  </si>
  <si>
    <t>KE Be  93</t>
  </si>
  <si>
    <t>H1388</t>
  </si>
  <si>
    <t>391624076083201</t>
  </si>
  <si>
    <t>KE Bc 118</t>
  </si>
  <si>
    <t>H1389</t>
  </si>
  <si>
    <t>391625074444801</t>
  </si>
  <si>
    <t>090458-- 1987 Dom</t>
  </si>
  <si>
    <t>H1390</t>
  </si>
  <si>
    <t>391634075550001</t>
  </si>
  <si>
    <t>KE Bf 152</t>
  </si>
  <si>
    <t>H1391</t>
  </si>
  <si>
    <t>391638076115401</t>
  </si>
  <si>
    <t>KE Bb   4</t>
  </si>
  <si>
    <t>H1392</t>
  </si>
  <si>
    <t>391642075465201</t>
  </si>
  <si>
    <t>KE Bg  93</t>
  </si>
  <si>
    <t>H1394</t>
  </si>
  <si>
    <t>391643076002101</t>
  </si>
  <si>
    <t>KE Bd 181</t>
  </si>
  <si>
    <t>H1395</t>
  </si>
  <si>
    <t>391644075500701</t>
  </si>
  <si>
    <t>KE Bf 124</t>
  </si>
  <si>
    <t>H1396</t>
  </si>
  <si>
    <t>391644075543101</t>
  </si>
  <si>
    <t>KE Bf  76</t>
  </si>
  <si>
    <t>H1397</t>
  </si>
  <si>
    <t>391644076050201</t>
  </si>
  <si>
    <t>KE Bc  91</t>
  </si>
  <si>
    <t>H1398</t>
  </si>
  <si>
    <t>391645076035001</t>
  </si>
  <si>
    <t>KE Bd  39</t>
  </si>
  <si>
    <t>H1399</t>
  </si>
  <si>
    <t>391650076050402</t>
  </si>
  <si>
    <t>KE Bc 185</t>
  </si>
  <si>
    <t>H1401</t>
  </si>
  <si>
    <t>391651076002901</t>
  </si>
  <si>
    <t>KE Bd 187</t>
  </si>
  <si>
    <t>H1402</t>
  </si>
  <si>
    <t>391654076000901</t>
  </si>
  <si>
    <t>KE Bd 182</t>
  </si>
  <si>
    <t>H1403</t>
  </si>
  <si>
    <t>391657076033301</t>
  </si>
  <si>
    <t>KE Bd  15</t>
  </si>
  <si>
    <t>H1404</t>
  </si>
  <si>
    <t>391659075552401</t>
  </si>
  <si>
    <t>KE Be 212</t>
  </si>
  <si>
    <t>H1405</t>
  </si>
  <si>
    <t>391659076061301</t>
  </si>
  <si>
    <t>KE Bc 159</t>
  </si>
  <si>
    <t>H1406</t>
  </si>
  <si>
    <t>391700076001701</t>
  </si>
  <si>
    <t>KE Bd 183</t>
  </si>
  <si>
    <t>H1407</t>
  </si>
  <si>
    <t>391701074505701</t>
  </si>
  <si>
    <t>090325-- MW-1 FiretOWer Obs</t>
  </si>
  <si>
    <t>H1408</t>
  </si>
  <si>
    <t>391701076070101</t>
  </si>
  <si>
    <t>KE Bc 158</t>
  </si>
  <si>
    <t>H1409</t>
  </si>
  <si>
    <t>391702076013101</t>
  </si>
  <si>
    <t>KE Bd 136</t>
  </si>
  <si>
    <t>H1410</t>
  </si>
  <si>
    <t>391704075135701</t>
  </si>
  <si>
    <t>110342-- Dom</t>
  </si>
  <si>
    <t>H1411</t>
  </si>
  <si>
    <t>391704076003402</t>
  </si>
  <si>
    <t>KE Bd 170</t>
  </si>
  <si>
    <t>H1412</t>
  </si>
  <si>
    <t>391707075543801</t>
  </si>
  <si>
    <t>KE Bf  74</t>
  </si>
  <si>
    <t>H1413</t>
  </si>
  <si>
    <t>391710075584001</t>
  </si>
  <si>
    <t>KE Be 218</t>
  </si>
  <si>
    <t>H1414</t>
  </si>
  <si>
    <t>391713075562101</t>
  </si>
  <si>
    <t>KE Be 203</t>
  </si>
  <si>
    <t>H1415</t>
  </si>
  <si>
    <t>391714074451101</t>
  </si>
  <si>
    <t>090256-- Tuckahow Fire Co</t>
  </si>
  <si>
    <t>H1416</t>
  </si>
  <si>
    <t>391714076105602</t>
  </si>
  <si>
    <t>KE Bb  28</t>
  </si>
  <si>
    <t>H1417</t>
  </si>
  <si>
    <t>391715076253301</t>
  </si>
  <si>
    <t>BA Ff  34</t>
  </si>
  <si>
    <t>H1418</t>
  </si>
  <si>
    <t>391720075554601</t>
  </si>
  <si>
    <t>KE Be 159</t>
  </si>
  <si>
    <t>H1419</t>
  </si>
  <si>
    <t>391726076052501</t>
  </si>
  <si>
    <t>KE Bc  89</t>
  </si>
  <si>
    <t>H1420</t>
  </si>
  <si>
    <t>391727075184701</t>
  </si>
  <si>
    <t>110341-- Dom-2</t>
  </si>
  <si>
    <t>H1421</t>
  </si>
  <si>
    <t>391727075550901</t>
  </si>
  <si>
    <t>KE Be 216</t>
  </si>
  <si>
    <t>H1422</t>
  </si>
  <si>
    <t>391731075500401</t>
  </si>
  <si>
    <t>KE Bf 122</t>
  </si>
  <si>
    <t>H1423</t>
  </si>
  <si>
    <t>391731075585402</t>
  </si>
  <si>
    <t>KE Be 150</t>
  </si>
  <si>
    <t>H1424</t>
  </si>
  <si>
    <t>391734075460401</t>
  </si>
  <si>
    <t>KE Bg  11</t>
  </si>
  <si>
    <t>H1425</t>
  </si>
  <si>
    <t>391736075494701</t>
  </si>
  <si>
    <t>KE Bg  65</t>
  </si>
  <si>
    <t>H1426</t>
  </si>
  <si>
    <t>391736075573701</t>
  </si>
  <si>
    <t>KE Be  11</t>
  </si>
  <si>
    <t>H1427</t>
  </si>
  <si>
    <t>391741075411201</t>
  </si>
  <si>
    <t>Hb34-01</t>
  </si>
  <si>
    <t>H1428</t>
  </si>
  <si>
    <t>391741076045801</t>
  </si>
  <si>
    <t>KE Bd  76</t>
  </si>
  <si>
    <t>H1429</t>
  </si>
  <si>
    <t>391741076080501</t>
  </si>
  <si>
    <t>KE Bc 121</t>
  </si>
  <si>
    <t>H1430</t>
  </si>
  <si>
    <t>391743076042201</t>
  </si>
  <si>
    <t>KE Bd  79</t>
  </si>
  <si>
    <t>H1431</t>
  </si>
  <si>
    <t>391746075151002</t>
  </si>
  <si>
    <t>110092-- Bay Point 2</t>
  </si>
  <si>
    <t>H1432</t>
  </si>
  <si>
    <t>391751075524002</t>
  </si>
  <si>
    <t>KE Bf  92</t>
  </si>
  <si>
    <t>H1433</t>
  </si>
  <si>
    <t>391752075523901</t>
  </si>
  <si>
    <t>KE Bf  93</t>
  </si>
  <si>
    <t>H1434</t>
  </si>
  <si>
    <t>391753075573001</t>
  </si>
  <si>
    <t>KE Be 107</t>
  </si>
  <si>
    <t>H1435</t>
  </si>
  <si>
    <t>391755075532702</t>
  </si>
  <si>
    <t>KE Bf 155</t>
  </si>
  <si>
    <t>H1436</t>
  </si>
  <si>
    <t>391759075461101</t>
  </si>
  <si>
    <t>KE Bg  10</t>
  </si>
  <si>
    <t>H1437</t>
  </si>
  <si>
    <t>391804075305101</t>
  </si>
  <si>
    <t>Hd14-01</t>
  </si>
  <si>
    <t>H1438</t>
  </si>
  <si>
    <t>391807074451001</t>
  </si>
  <si>
    <t>010604-- PW 1</t>
  </si>
  <si>
    <t>H1439</t>
  </si>
  <si>
    <t>391810075532101</t>
  </si>
  <si>
    <t>KE Bf  24</t>
  </si>
  <si>
    <t>H1440</t>
  </si>
  <si>
    <t>391810075555802</t>
  </si>
  <si>
    <t>KE Be  53</t>
  </si>
  <si>
    <t>H1441</t>
  </si>
  <si>
    <t>391814075575501</t>
  </si>
  <si>
    <t>KE Be 158</t>
  </si>
  <si>
    <t>H1444</t>
  </si>
  <si>
    <t>391818076070301</t>
  </si>
  <si>
    <t>KE Bc 182</t>
  </si>
  <si>
    <t>H1445</t>
  </si>
  <si>
    <t>391820075100701</t>
  </si>
  <si>
    <t>110727-- Grove Rd 2</t>
  </si>
  <si>
    <t>H1447</t>
  </si>
  <si>
    <t>391824076173001</t>
  </si>
  <si>
    <t>HA Fd   3</t>
  </si>
  <si>
    <t>391828075120902</t>
  </si>
  <si>
    <t>110096-- Jones Island 2 Obs</t>
  </si>
  <si>
    <t>H1452</t>
  </si>
  <si>
    <t>391832075552701</t>
  </si>
  <si>
    <t>KE Be 214</t>
  </si>
  <si>
    <t>H1453</t>
  </si>
  <si>
    <t>391832075552702</t>
  </si>
  <si>
    <t>KE Be 215</t>
  </si>
  <si>
    <t>H1454</t>
  </si>
  <si>
    <t>391832075560802</t>
  </si>
  <si>
    <t>KE Be  47</t>
  </si>
  <si>
    <t>H1455</t>
  </si>
  <si>
    <t>391836075492901</t>
  </si>
  <si>
    <t>KE Bg  46</t>
  </si>
  <si>
    <t>H1456</t>
  </si>
  <si>
    <t>391844074451501</t>
  </si>
  <si>
    <t>011400-- Macnamara MW45</t>
  </si>
  <si>
    <t>H1457</t>
  </si>
  <si>
    <t>391845075072101</t>
  </si>
  <si>
    <t>110755-- Slf 2 Oakley</t>
  </si>
  <si>
    <t>H1458</t>
  </si>
  <si>
    <t>391845076171401</t>
  </si>
  <si>
    <t>HA Fd  25</t>
  </si>
  <si>
    <t>H1459</t>
  </si>
  <si>
    <t>391849074345001</t>
  </si>
  <si>
    <t>010120-- Well 1</t>
  </si>
  <si>
    <t>H1460</t>
  </si>
  <si>
    <t>391849075561601</t>
  </si>
  <si>
    <t>KE Be 207</t>
  </si>
  <si>
    <t>H1461</t>
  </si>
  <si>
    <t>391850075103101</t>
  </si>
  <si>
    <t>110744-- Dom</t>
  </si>
  <si>
    <t>H1462</t>
  </si>
  <si>
    <t>391851075561801</t>
  </si>
  <si>
    <t>KE Be  50</t>
  </si>
  <si>
    <t>H1463</t>
  </si>
  <si>
    <t>391852076052401</t>
  </si>
  <si>
    <t>KE Bc  43</t>
  </si>
  <si>
    <t>H1464</t>
  </si>
  <si>
    <t>391855076064301</t>
  </si>
  <si>
    <t>KE Bc 104</t>
  </si>
  <si>
    <t>H1465</t>
  </si>
  <si>
    <t>391855076195601</t>
  </si>
  <si>
    <t>BA Fg  85</t>
  </si>
  <si>
    <t>H1466</t>
  </si>
  <si>
    <t>391859075594701</t>
  </si>
  <si>
    <t>KE Be 137</t>
  </si>
  <si>
    <t>H1467</t>
  </si>
  <si>
    <t>391911075345201</t>
  </si>
  <si>
    <t>Hd11-03</t>
  </si>
  <si>
    <t>H1468</t>
  </si>
  <si>
    <t>391912075520001</t>
  </si>
  <si>
    <t>KE Bf  31</t>
  </si>
  <si>
    <t>H1469</t>
  </si>
  <si>
    <t>391913076024701</t>
  </si>
  <si>
    <t>KE Bd  63</t>
  </si>
  <si>
    <t>H1470</t>
  </si>
  <si>
    <t>391913076201001</t>
  </si>
  <si>
    <t>BA Fg  98</t>
  </si>
  <si>
    <t>H1471</t>
  </si>
  <si>
    <t>391917075483101</t>
  </si>
  <si>
    <t>KE Bg  52</t>
  </si>
  <si>
    <t>H1472</t>
  </si>
  <si>
    <t>391918076004801</t>
  </si>
  <si>
    <t>KE Bd  48</t>
  </si>
  <si>
    <t>H1473</t>
  </si>
  <si>
    <t>391919075504301</t>
  </si>
  <si>
    <t>KE Bf  56</t>
  </si>
  <si>
    <t>H1474</t>
  </si>
  <si>
    <t>391923075564301</t>
  </si>
  <si>
    <t>KE Be  49</t>
  </si>
  <si>
    <t>H1475</t>
  </si>
  <si>
    <t>391924074354901</t>
  </si>
  <si>
    <t>010589-- PW 9</t>
  </si>
  <si>
    <t>H1476</t>
  </si>
  <si>
    <t>391927076000301</t>
  </si>
  <si>
    <t>KE Bd  42</t>
  </si>
  <si>
    <t>H1477</t>
  </si>
  <si>
    <t>391928075542601</t>
  </si>
  <si>
    <t>KE Bf  48</t>
  </si>
  <si>
    <t>H1478</t>
  </si>
  <si>
    <t>391929076024001</t>
  </si>
  <si>
    <t>KE Bd  62</t>
  </si>
  <si>
    <t>H1479</t>
  </si>
  <si>
    <t>391932075512701</t>
  </si>
  <si>
    <t>KE Bf  32</t>
  </si>
  <si>
    <t>H1480</t>
  </si>
  <si>
    <t>391934076205001</t>
  </si>
  <si>
    <t>BA Fg 134</t>
  </si>
  <si>
    <t>H1481</t>
  </si>
  <si>
    <t>391935076010201</t>
  </si>
  <si>
    <t>KE Bd  10</t>
  </si>
  <si>
    <t>H1482</t>
  </si>
  <si>
    <t>391936074571501</t>
  </si>
  <si>
    <t>111219-- Ind 3</t>
  </si>
  <si>
    <t>H1483</t>
  </si>
  <si>
    <t>391938076212702</t>
  </si>
  <si>
    <t>BA Fg  94</t>
  </si>
  <si>
    <t>H1484</t>
  </si>
  <si>
    <t>391941075092901</t>
  </si>
  <si>
    <t>110898-- Dom</t>
  </si>
  <si>
    <t>H1485</t>
  </si>
  <si>
    <t>391941075570102</t>
  </si>
  <si>
    <t>KE Be 199</t>
  </si>
  <si>
    <t>H1487</t>
  </si>
  <si>
    <t>391950074581901</t>
  </si>
  <si>
    <t>110346-- Com 1</t>
  </si>
  <si>
    <t>H1488</t>
  </si>
  <si>
    <t>391954075111801</t>
  </si>
  <si>
    <t>110899-- MW-9</t>
  </si>
  <si>
    <t>H1489</t>
  </si>
  <si>
    <t>391957074460601</t>
  </si>
  <si>
    <t>010718-- Ac 5 Obs</t>
  </si>
  <si>
    <t>H1490</t>
  </si>
  <si>
    <t>391957075490601</t>
  </si>
  <si>
    <t>KE Bg  35</t>
  </si>
  <si>
    <t>H1491</t>
  </si>
  <si>
    <t>391959075215201</t>
  </si>
  <si>
    <t>110063-- Back Neck Rd 1</t>
  </si>
  <si>
    <t>H1492</t>
  </si>
  <si>
    <t>392000075472001</t>
  </si>
  <si>
    <t>KE Bg  37</t>
  </si>
  <si>
    <t>H1493</t>
  </si>
  <si>
    <t>392002075523901</t>
  </si>
  <si>
    <t>KE Af  56</t>
  </si>
  <si>
    <t>H1494</t>
  </si>
  <si>
    <t>392006075464601</t>
  </si>
  <si>
    <t>KE Ag  15</t>
  </si>
  <si>
    <t>392017074300201</t>
  </si>
  <si>
    <t>010834-- Margate Firehouse 1 Obs</t>
  </si>
  <si>
    <t>H1496</t>
  </si>
  <si>
    <t>392020075360501</t>
  </si>
  <si>
    <t>Gc54-05</t>
  </si>
  <si>
    <t>H1497</t>
  </si>
  <si>
    <t>392023075504201</t>
  </si>
  <si>
    <t>KE Af  12</t>
  </si>
  <si>
    <t>H1498</t>
  </si>
  <si>
    <t>392023076173502</t>
  </si>
  <si>
    <t>HA Ed 228</t>
  </si>
  <si>
    <t>H1499</t>
  </si>
  <si>
    <t>392025076045801</t>
  </si>
  <si>
    <t>KE Ad  59</t>
  </si>
  <si>
    <t>H1500</t>
  </si>
  <si>
    <t>392026075150701</t>
  </si>
  <si>
    <t>110360-- Irr-2</t>
  </si>
  <si>
    <t>H1501</t>
  </si>
  <si>
    <t>392027075141101</t>
  </si>
  <si>
    <t>110109-- Irr 1</t>
  </si>
  <si>
    <t>H1502</t>
  </si>
  <si>
    <t>392035076172204</t>
  </si>
  <si>
    <t>HA Ed  60</t>
  </si>
  <si>
    <t>H1503</t>
  </si>
  <si>
    <t>392042076011401</t>
  </si>
  <si>
    <t>KE Ad  70</t>
  </si>
  <si>
    <t>H1504</t>
  </si>
  <si>
    <t>392042076202001</t>
  </si>
  <si>
    <t>BA Eg 230</t>
  </si>
  <si>
    <t>H1505</t>
  </si>
  <si>
    <t>392043075391201</t>
  </si>
  <si>
    <t>Gc51-04</t>
  </si>
  <si>
    <t>H1506</t>
  </si>
  <si>
    <t>392045075021201</t>
  </si>
  <si>
    <t>111444-- Suscp14 Repl</t>
  </si>
  <si>
    <t>H1507</t>
  </si>
  <si>
    <t>392045075443401</t>
  </si>
  <si>
    <t>Gb51-04</t>
  </si>
  <si>
    <t>H1508</t>
  </si>
  <si>
    <t>392048075430302</t>
  </si>
  <si>
    <t>Gb52-04</t>
  </si>
  <si>
    <t>H1509</t>
  </si>
  <si>
    <t>392052075592801</t>
  </si>
  <si>
    <t>KE Ae  32</t>
  </si>
  <si>
    <t>H1510</t>
  </si>
  <si>
    <t>392053076072201</t>
  </si>
  <si>
    <t>KE Ac  36</t>
  </si>
  <si>
    <t>H1511</t>
  </si>
  <si>
    <t>392054075453401</t>
  </si>
  <si>
    <t>Ga55-01</t>
  </si>
  <si>
    <t>H1512</t>
  </si>
  <si>
    <t>392057075443601</t>
  </si>
  <si>
    <t>Gb51-07</t>
  </si>
  <si>
    <t>H1513</t>
  </si>
  <si>
    <t>392058074271101</t>
  </si>
  <si>
    <t>010015-- Com</t>
  </si>
  <si>
    <t>H1514</t>
  </si>
  <si>
    <t>392101075123901</t>
  </si>
  <si>
    <t>110765-- Irr 1</t>
  </si>
  <si>
    <t>H1515</t>
  </si>
  <si>
    <t>392103076203002</t>
  </si>
  <si>
    <t>BA Eg 208</t>
  </si>
  <si>
    <t>H1516</t>
  </si>
  <si>
    <t>392107075472201</t>
  </si>
  <si>
    <t>KE Ag  33</t>
  </si>
  <si>
    <t>H1517</t>
  </si>
  <si>
    <t>392118075114001</t>
  </si>
  <si>
    <t>110766-- Dom 1</t>
  </si>
  <si>
    <t>H1518</t>
  </si>
  <si>
    <t>392120075434501</t>
  </si>
  <si>
    <t>Gb42-10A</t>
  </si>
  <si>
    <t>H1519</t>
  </si>
  <si>
    <t>392120075484701</t>
  </si>
  <si>
    <t>KE Ag  11</t>
  </si>
  <si>
    <t>H1520</t>
  </si>
  <si>
    <t>392123074534801</t>
  </si>
  <si>
    <t>111153-- Peaslee Wma MW47</t>
  </si>
  <si>
    <t>H1521</t>
  </si>
  <si>
    <t>392125074385701</t>
  </si>
  <si>
    <t>010881-- Dom-1985</t>
  </si>
  <si>
    <t>H1522</t>
  </si>
  <si>
    <t>392126076004801</t>
  </si>
  <si>
    <t>KE Ad  29</t>
  </si>
  <si>
    <t>H1523</t>
  </si>
  <si>
    <t>392126076030301</t>
  </si>
  <si>
    <t>KE Ad  24</t>
  </si>
  <si>
    <t>H1524</t>
  </si>
  <si>
    <t>392127076033001</t>
  </si>
  <si>
    <t>KE Ad  75</t>
  </si>
  <si>
    <t>H1525</t>
  </si>
  <si>
    <t>392128075441201</t>
  </si>
  <si>
    <t>Gb41-20</t>
  </si>
  <si>
    <t>H1526</t>
  </si>
  <si>
    <t>392128075494501</t>
  </si>
  <si>
    <t>KE Ag  64</t>
  </si>
  <si>
    <t>H1527</t>
  </si>
  <si>
    <t>392129075473701</t>
  </si>
  <si>
    <t>KE Ag  13</t>
  </si>
  <si>
    <t>H1528</t>
  </si>
  <si>
    <t>392129075570701</t>
  </si>
  <si>
    <t>KE Ae  66</t>
  </si>
  <si>
    <t>H1529</t>
  </si>
  <si>
    <t>392131074453201</t>
  </si>
  <si>
    <t>010884-- Dom</t>
  </si>
  <si>
    <t>H1530</t>
  </si>
  <si>
    <t>392140074363401</t>
  </si>
  <si>
    <t>010850-- MW-1S</t>
  </si>
  <si>
    <t>H1531</t>
  </si>
  <si>
    <t>392141074413301</t>
  </si>
  <si>
    <t>010730-- Ac 6 Obs</t>
  </si>
  <si>
    <t>H1532</t>
  </si>
  <si>
    <t>392142075070601</t>
  </si>
  <si>
    <t>110900-- Dom</t>
  </si>
  <si>
    <t>H1533</t>
  </si>
  <si>
    <t>392149075522301</t>
  </si>
  <si>
    <t>KE Af  51</t>
  </si>
  <si>
    <t>H1534</t>
  </si>
  <si>
    <t>392153074371301</t>
  </si>
  <si>
    <t>010841-- Dom</t>
  </si>
  <si>
    <t>H1535</t>
  </si>
  <si>
    <t>392153076050701</t>
  </si>
  <si>
    <t>KE Ac  26</t>
  </si>
  <si>
    <t>H1536</t>
  </si>
  <si>
    <t>392158074331701</t>
  </si>
  <si>
    <t>010549-- Shore-Mill Rd</t>
  </si>
  <si>
    <t>H1537</t>
  </si>
  <si>
    <t>392211075162801</t>
  </si>
  <si>
    <t>111054-- Irr 1</t>
  </si>
  <si>
    <t>H1538</t>
  </si>
  <si>
    <t>392211076062901</t>
  </si>
  <si>
    <t>KE Ac  22</t>
  </si>
  <si>
    <t>H1539</t>
  </si>
  <si>
    <t>392212075475501</t>
  </si>
  <si>
    <t>KE Ag  20</t>
  </si>
  <si>
    <t>H1540</t>
  </si>
  <si>
    <t>392213074323601</t>
  </si>
  <si>
    <t>011453-- Irr 1</t>
  </si>
  <si>
    <t>H1541</t>
  </si>
  <si>
    <t>392214075462801</t>
  </si>
  <si>
    <t>KE Ag   4</t>
  </si>
  <si>
    <t>H1542</t>
  </si>
  <si>
    <t>392216074375801</t>
  </si>
  <si>
    <t>010764-- Institutional 1</t>
  </si>
  <si>
    <t>H1543</t>
  </si>
  <si>
    <t>392216074391201</t>
  </si>
  <si>
    <t>010883-- Dom</t>
  </si>
  <si>
    <t>H1544</t>
  </si>
  <si>
    <t>392216074582802</t>
  </si>
  <si>
    <t>110339-- Lkpro</t>
  </si>
  <si>
    <t>H1545</t>
  </si>
  <si>
    <t>392219075011301</t>
  </si>
  <si>
    <t>110141-- Orange St</t>
  </si>
  <si>
    <t>H1546</t>
  </si>
  <si>
    <t>392221075042701</t>
  </si>
  <si>
    <t>110780-- Airport MW-6</t>
  </si>
  <si>
    <t>H1547</t>
  </si>
  <si>
    <t>392222075091101</t>
  </si>
  <si>
    <t>110767-- Dom 1</t>
  </si>
  <si>
    <t>H1548</t>
  </si>
  <si>
    <t>392222075491701</t>
  </si>
  <si>
    <t>KE Ag  61</t>
  </si>
  <si>
    <t>H1549</t>
  </si>
  <si>
    <t>392227075133401</t>
  </si>
  <si>
    <t>110288-- Irr</t>
  </si>
  <si>
    <t>H1550</t>
  </si>
  <si>
    <t>392233074454801</t>
  </si>
  <si>
    <t>010885-- Slf MW-1</t>
  </si>
  <si>
    <t>H1551</t>
  </si>
  <si>
    <t>392236075513301</t>
  </si>
  <si>
    <t>CE Ee  25</t>
  </si>
  <si>
    <t>H1552</t>
  </si>
  <si>
    <t>392241074493301</t>
  </si>
  <si>
    <t>010770-- School</t>
  </si>
  <si>
    <t>H1553</t>
  </si>
  <si>
    <t>392243076492701</t>
  </si>
  <si>
    <t>KE Ag  55</t>
  </si>
  <si>
    <t>H1554</t>
  </si>
  <si>
    <t>392244074441901</t>
  </si>
  <si>
    <t>010853-- Dom</t>
  </si>
  <si>
    <t>H1555</t>
  </si>
  <si>
    <t>392247074403301</t>
  </si>
  <si>
    <t>010849-- Dom-Barn</t>
  </si>
  <si>
    <t>H1556</t>
  </si>
  <si>
    <t>392255075063001</t>
  </si>
  <si>
    <t>110901-- Dom 2</t>
  </si>
  <si>
    <t>H1557</t>
  </si>
  <si>
    <t>392256074483301</t>
  </si>
  <si>
    <t>010854-- Dom</t>
  </si>
  <si>
    <t>H1558</t>
  </si>
  <si>
    <t>392306075033301</t>
  </si>
  <si>
    <t>110782-- 1-76</t>
  </si>
  <si>
    <t>H1559</t>
  </si>
  <si>
    <t>392308076164301</t>
  </si>
  <si>
    <t>HA Ed  89</t>
  </si>
  <si>
    <t>H1560</t>
  </si>
  <si>
    <t>392314074441001</t>
  </si>
  <si>
    <t>010922-- Picnic 1</t>
  </si>
  <si>
    <t>H1561</t>
  </si>
  <si>
    <t>392316076171201</t>
  </si>
  <si>
    <t>HA Ed  83</t>
  </si>
  <si>
    <t>H1562</t>
  </si>
  <si>
    <t>392316076181501</t>
  </si>
  <si>
    <t>HA Ed 181</t>
  </si>
  <si>
    <t>H1563</t>
  </si>
  <si>
    <t>392319075495501</t>
  </si>
  <si>
    <t>CE Ef   4</t>
  </si>
  <si>
    <t>H1564</t>
  </si>
  <si>
    <t>392327075544702</t>
  </si>
  <si>
    <t>CE Ee  35</t>
  </si>
  <si>
    <t>H1565</t>
  </si>
  <si>
    <t>392327076175501</t>
  </si>
  <si>
    <t>HA Ed  70</t>
  </si>
  <si>
    <t>H1566</t>
  </si>
  <si>
    <t>392328074315401</t>
  </si>
  <si>
    <t>011403-- Pleasantville MW49</t>
  </si>
  <si>
    <t>H1567</t>
  </si>
  <si>
    <t>392328076021901</t>
  </si>
  <si>
    <t>CE Ec  22</t>
  </si>
  <si>
    <t>H1568</t>
  </si>
  <si>
    <t>392334074372701</t>
  </si>
  <si>
    <t>010603-- Test 2-1980</t>
  </si>
  <si>
    <t>H1569</t>
  </si>
  <si>
    <t>392335074410801</t>
  </si>
  <si>
    <t>011281-- Suscp26</t>
  </si>
  <si>
    <t>H1570</t>
  </si>
  <si>
    <t>392338075521501</t>
  </si>
  <si>
    <t>CE Ee   2</t>
  </si>
  <si>
    <t>H1571</t>
  </si>
  <si>
    <t>392344075433101</t>
  </si>
  <si>
    <t>Gb22-06</t>
  </si>
  <si>
    <t>H1572</t>
  </si>
  <si>
    <t>392346074491601</t>
  </si>
  <si>
    <t>010729-- Ac 4 Obs</t>
  </si>
  <si>
    <t>H1573</t>
  </si>
  <si>
    <t>392346075081001</t>
  </si>
  <si>
    <t>110070-- Irr 1</t>
  </si>
  <si>
    <t>H1575</t>
  </si>
  <si>
    <t>392405075145201</t>
  </si>
  <si>
    <t>110075-- Irr 1</t>
  </si>
  <si>
    <t>H1576</t>
  </si>
  <si>
    <t>392409075581201</t>
  </si>
  <si>
    <t>CE Ed  15</t>
  </si>
  <si>
    <t>H1577</t>
  </si>
  <si>
    <t>392412076193001</t>
  </si>
  <si>
    <t>HA Ed  38</t>
  </si>
  <si>
    <t>H1578</t>
  </si>
  <si>
    <t>392416074595301</t>
  </si>
  <si>
    <t>110770-- Dom</t>
  </si>
  <si>
    <t>H1579</t>
  </si>
  <si>
    <t>392417075413201</t>
  </si>
  <si>
    <t>Gb14-04</t>
  </si>
  <si>
    <t>H1580</t>
  </si>
  <si>
    <t>392420075181101</t>
  </si>
  <si>
    <t>110777-- Hand Dug</t>
  </si>
  <si>
    <t>H1581</t>
  </si>
  <si>
    <t>392421076192801</t>
  </si>
  <si>
    <t>HA Ed  39</t>
  </si>
  <si>
    <t>H1582</t>
  </si>
  <si>
    <t>392424075015701</t>
  </si>
  <si>
    <t>110748-- Hs 4 Pz</t>
  </si>
  <si>
    <t>H1583</t>
  </si>
  <si>
    <t>392425075164101</t>
  </si>
  <si>
    <t>110314-- Dom 2-1962</t>
  </si>
  <si>
    <t>H1584</t>
  </si>
  <si>
    <t>392428075433101</t>
  </si>
  <si>
    <t>Gb12-10</t>
  </si>
  <si>
    <t>H1585</t>
  </si>
  <si>
    <t>392431074215301</t>
  </si>
  <si>
    <t>010041-- PW 1</t>
  </si>
  <si>
    <t>H1586</t>
  </si>
  <si>
    <t>392431075070701</t>
  </si>
  <si>
    <t>110783-- Dom</t>
  </si>
  <si>
    <t>H1587</t>
  </si>
  <si>
    <t>392434074483001</t>
  </si>
  <si>
    <t>011280-- Suscp06</t>
  </si>
  <si>
    <t>H1588</t>
  </si>
  <si>
    <t>392435075530001</t>
  </si>
  <si>
    <t>CE Ee  46</t>
  </si>
  <si>
    <t>H1589</t>
  </si>
  <si>
    <t>392440074332301</t>
  </si>
  <si>
    <t>010150-- Martin Ave 13</t>
  </si>
  <si>
    <t>H1590</t>
  </si>
  <si>
    <t>392440074374801</t>
  </si>
  <si>
    <t>010846-- Dom</t>
  </si>
  <si>
    <t>H1591</t>
  </si>
  <si>
    <t>392440075474901</t>
  </si>
  <si>
    <t>CE Ef   2</t>
  </si>
  <si>
    <t>H1592</t>
  </si>
  <si>
    <t>392441076193301</t>
  </si>
  <si>
    <t>HA Ed  34</t>
  </si>
  <si>
    <t>H1593</t>
  </si>
  <si>
    <t>392442075164801</t>
  </si>
  <si>
    <t>110293-- Irr 3</t>
  </si>
  <si>
    <t>H1594</t>
  </si>
  <si>
    <t>392442075191601</t>
  </si>
  <si>
    <t>110072-- Discontinued 1</t>
  </si>
  <si>
    <t>211MLRW</t>
  </si>
  <si>
    <t>H1595</t>
  </si>
  <si>
    <t>392446074401401</t>
  </si>
  <si>
    <t>010851-- Hamilton Trails Golf Clb</t>
  </si>
  <si>
    <t>H1596</t>
  </si>
  <si>
    <t>392446075014501</t>
  </si>
  <si>
    <t>110749-- Hs 8 Pz</t>
  </si>
  <si>
    <t>H1597</t>
  </si>
  <si>
    <t>392446075155201</t>
  </si>
  <si>
    <t>110266-- Irr 1</t>
  </si>
  <si>
    <t>H1598</t>
  </si>
  <si>
    <t>392447076205901</t>
  </si>
  <si>
    <t>HA Ec  44</t>
  </si>
  <si>
    <t>H1599</t>
  </si>
  <si>
    <t>392455074320701</t>
  </si>
  <si>
    <t>010151-- Shore-Canale</t>
  </si>
  <si>
    <t>H1600</t>
  </si>
  <si>
    <t>392455074474001</t>
  </si>
  <si>
    <t>010923-- Dom</t>
  </si>
  <si>
    <t>H1604</t>
  </si>
  <si>
    <t>392512074521207</t>
  </si>
  <si>
    <t>110138-- Ragovin Anular</t>
  </si>
  <si>
    <t>H1605</t>
  </si>
  <si>
    <t>392512076204901</t>
  </si>
  <si>
    <t>HA Dc 118</t>
  </si>
  <si>
    <t>H1606</t>
  </si>
  <si>
    <t>392516074595901</t>
  </si>
  <si>
    <t>110907-- Dom</t>
  </si>
  <si>
    <t>H1607</t>
  </si>
  <si>
    <t>392519074381601</t>
  </si>
  <si>
    <t>010790-- Dom 1</t>
  </si>
  <si>
    <t>H1608</t>
  </si>
  <si>
    <t>392519075565601</t>
  </si>
  <si>
    <t>CE Dd  87</t>
  </si>
  <si>
    <t>H1609</t>
  </si>
  <si>
    <t>392527075064201</t>
  </si>
  <si>
    <t>110161-- Fair Grounds 1</t>
  </si>
  <si>
    <t>H1610</t>
  </si>
  <si>
    <t>392527076170801</t>
  </si>
  <si>
    <t>HA Dd  73</t>
  </si>
  <si>
    <t>392528075064101</t>
  </si>
  <si>
    <t>110163-- Fair Grounds 3 Obs</t>
  </si>
  <si>
    <t>H1612</t>
  </si>
  <si>
    <t>392529076180901</t>
  </si>
  <si>
    <t>HA Dd  89</t>
  </si>
  <si>
    <t>H1614</t>
  </si>
  <si>
    <t>392538076130701</t>
  </si>
  <si>
    <t>HA De  85</t>
  </si>
  <si>
    <t>H1615</t>
  </si>
  <si>
    <t>392543076184001</t>
  </si>
  <si>
    <t>HA Dd  75</t>
  </si>
  <si>
    <t>H1616</t>
  </si>
  <si>
    <t>392544075574801</t>
  </si>
  <si>
    <t>CE Dd  64</t>
  </si>
  <si>
    <t>H1617</t>
  </si>
  <si>
    <t>392548075181301</t>
  </si>
  <si>
    <t>110012-- Irr 1</t>
  </si>
  <si>
    <t>H1618</t>
  </si>
  <si>
    <t>392551074302301</t>
  </si>
  <si>
    <t>010013-- Shr-Abscn1/NJWC6</t>
  </si>
  <si>
    <t>H1619</t>
  </si>
  <si>
    <t>392551075100901</t>
  </si>
  <si>
    <t>110071-- Ind 1</t>
  </si>
  <si>
    <t>H1620</t>
  </si>
  <si>
    <t>392552074455702</t>
  </si>
  <si>
    <t>010747-- Slf MW-1</t>
  </si>
  <si>
    <t>H1621</t>
  </si>
  <si>
    <t>392552075535501</t>
  </si>
  <si>
    <t>CE De  33</t>
  </si>
  <si>
    <t>H1622</t>
  </si>
  <si>
    <t>392553074475201</t>
  </si>
  <si>
    <t>010869-- Dom</t>
  </si>
  <si>
    <t>H1623</t>
  </si>
  <si>
    <t>392556075195601</t>
  </si>
  <si>
    <t>110718-- Hand Dug</t>
  </si>
  <si>
    <t>H1624</t>
  </si>
  <si>
    <t>392557074460702</t>
  </si>
  <si>
    <t>010748-- Slf MW-2</t>
  </si>
  <si>
    <t>H1625</t>
  </si>
  <si>
    <t>392557076161601</t>
  </si>
  <si>
    <t>HA Dd 106</t>
  </si>
  <si>
    <t>H1626</t>
  </si>
  <si>
    <t>392558075051901</t>
  </si>
  <si>
    <t>110925-- Und02</t>
  </si>
  <si>
    <t>H1627</t>
  </si>
  <si>
    <t>392606074415601</t>
  </si>
  <si>
    <t>010742-- Slf MW-2</t>
  </si>
  <si>
    <t>H1628</t>
  </si>
  <si>
    <t>392607074370001</t>
  </si>
  <si>
    <t>010843-- Dom</t>
  </si>
  <si>
    <t>H1629</t>
  </si>
  <si>
    <t>392607075004801</t>
  </si>
  <si>
    <t>110771-- Irr</t>
  </si>
  <si>
    <t>H1630</t>
  </si>
  <si>
    <t>392609075090201</t>
  </si>
  <si>
    <t>110890-- Dom</t>
  </si>
  <si>
    <t>H1631</t>
  </si>
  <si>
    <t>392610074432601</t>
  </si>
  <si>
    <t>010867-- Dom</t>
  </si>
  <si>
    <t>H1632</t>
  </si>
  <si>
    <t>392611074515101</t>
  </si>
  <si>
    <t>011241-- Dom</t>
  </si>
  <si>
    <t>H1633</t>
  </si>
  <si>
    <t>392611075492101</t>
  </si>
  <si>
    <t>CE Df  23</t>
  </si>
  <si>
    <t>H1634</t>
  </si>
  <si>
    <t>392611076205001</t>
  </si>
  <si>
    <t>HA Dc 117</t>
  </si>
  <si>
    <t>H1635</t>
  </si>
  <si>
    <t>392628076133102</t>
  </si>
  <si>
    <t>HA De 152</t>
  </si>
  <si>
    <t>H1636</t>
  </si>
  <si>
    <t>392633076200201</t>
  </si>
  <si>
    <t>HA Dc 105</t>
  </si>
  <si>
    <t>H1637</t>
  </si>
  <si>
    <t>392636074525501</t>
  </si>
  <si>
    <t>011230-- Dom</t>
  </si>
  <si>
    <t>H1638</t>
  </si>
  <si>
    <t>392636075135601</t>
  </si>
  <si>
    <t>111631-- MW 29</t>
  </si>
  <si>
    <t>H1639</t>
  </si>
  <si>
    <t>392639076125301</t>
  </si>
  <si>
    <t>HA De 157</t>
  </si>
  <si>
    <t>H1640</t>
  </si>
  <si>
    <t>392640074371501</t>
  </si>
  <si>
    <t>010754-- Slf MW-1</t>
  </si>
  <si>
    <t>H1641</t>
  </si>
  <si>
    <t>392640074372401</t>
  </si>
  <si>
    <t>011219-- Hamilton Twp 9 Obs</t>
  </si>
  <si>
    <t>H1642</t>
  </si>
  <si>
    <t>392641074501501</t>
  </si>
  <si>
    <t>010838-- Dom</t>
  </si>
  <si>
    <t>H1643</t>
  </si>
  <si>
    <t>392644075172201</t>
  </si>
  <si>
    <t>110778-- Dom</t>
  </si>
  <si>
    <t>H1644</t>
  </si>
  <si>
    <t>392645076123702</t>
  </si>
  <si>
    <t>HA De 162</t>
  </si>
  <si>
    <t>H1645</t>
  </si>
  <si>
    <t>392647075185701</t>
  </si>
  <si>
    <t>110903-- Dom</t>
  </si>
  <si>
    <t>H1646</t>
  </si>
  <si>
    <t>392648075195701</t>
  </si>
  <si>
    <t>110904-- Irr 3</t>
  </si>
  <si>
    <t>H1647</t>
  </si>
  <si>
    <t>392656074552501</t>
  </si>
  <si>
    <t>110772-- Dom</t>
  </si>
  <si>
    <t>H1648</t>
  </si>
  <si>
    <t>392657075000501</t>
  </si>
  <si>
    <t>110909-- Dom</t>
  </si>
  <si>
    <t>H1649</t>
  </si>
  <si>
    <t>392701075535801</t>
  </si>
  <si>
    <t>CE De  30</t>
  </si>
  <si>
    <t>H1650</t>
  </si>
  <si>
    <t>392704074381801</t>
  </si>
  <si>
    <t>010723-- Ac 8 Obs</t>
  </si>
  <si>
    <t>H1651</t>
  </si>
  <si>
    <t>392713076111601</t>
  </si>
  <si>
    <t>HA De 240</t>
  </si>
  <si>
    <t>H1652</t>
  </si>
  <si>
    <t>392713076125101</t>
  </si>
  <si>
    <t>HA De 149</t>
  </si>
  <si>
    <t>H1653</t>
  </si>
  <si>
    <t>392715075173101</t>
  </si>
  <si>
    <t>111127-- Shiloh PW9</t>
  </si>
  <si>
    <t>H1654</t>
  </si>
  <si>
    <t>392716076122202</t>
  </si>
  <si>
    <t>HA De 193</t>
  </si>
  <si>
    <t>H1655</t>
  </si>
  <si>
    <t>392720075154401</t>
  </si>
  <si>
    <t>110896-- Dom</t>
  </si>
  <si>
    <t>H1656</t>
  </si>
  <si>
    <t>392723075105901</t>
  </si>
  <si>
    <t>110041-- Irr 1</t>
  </si>
  <si>
    <t>H1657</t>
  </si>
  <si>
    <t>392727075463301</t>
  </si>
  <si>
    <t>CE De   9</t>
  </si>
  <si>
    <t>H1658</t>
  </si>
  <si>
    <t>392728075134001</t>
  </si>
  <si>
    <t>110905-- Dom</t>
  </si>
  <si>
    <t>H1659</t>
  </si>
  <si>
    <t>392729074283201</t>
  </si>
  <si>
    <t>011741-- Suscp05 Repl</t>
  </si>
  <si>
    <t>H1660</t>
  </si>
  <si>
    <t>392731075202801</t>
  </si>
  <si>
    <t>110722-- MW 2</t>
  </si>
  <si>
    <t>H1661</t>
  </si>
  <si>
    <t>392731076122701</t>
  </si>
  <si>
    <t>HA De 190</t>
  </si>
  <si>
    <t>H1662</t>
  </si>
  <si>
    <t>392732074333102</t>
  </si>
  <si>
    <t>011654-- F-MW4S</t>
  </si>
  <si>
    <t>H1663</t>
  </si>
  <si>
    <t>392732075041301</t>
  </si>
  <si>
    <t>110750-- Lsa 10 / Sbp 3</t>
  </si>
  <si>
    <t>H1664</t>
  </si>
  <si>
    <t>392732075294001</t>
  </si>
  <si>
    <t>330363-- OWH</t>
  </si>
  <si>
    <t>392733075092401</t>
  </si>
  <si>
    <t>110044-- Vocational School 3 Obs</t>
  </si>
  <si>
    <t>H1666</t>
  </si>
  <si>
    <t>392740076121701</t>
  </si>
  <si>
    <t>HA De 120</t>
  </si>
  <si>
    <t>H1667</t>
  </si>
  <si>
    <t>392743075033601</t>
  </si>
  <si>
    <t>110751-- 28 Dg</t>
  </si>
  <si>
    <t>H1668</t>
  </si>
  <si>
    <t>392743075083101</t>
  </si>
  <si>
    <t>110046-- Irr 4</t>
  </si>
  <si>
    <t>H1669</t>
  </si>
  <si>
    <t>392744074303401</t>
  </si>
  <si>
    <t>011622-- MW-2</t>
  </si>
  <si>
    <t>H1670</t>
  </si>
  <si>
    <t>392745075523602</t>
  </si>
  <si>
    <t>CE De  47</t>
  </si>
  <si>
    <t>H1671</t>
  </si>
  <si>
    <t>392749074425901</t>
  </si>
  <si>
    <t>011455-- OW4</t>
  </si>
  <si>
    <t>H1672</t>
  </si>
  <si>
    <t>392751075244101</t>
  </si>
  <si>
    <t>330033-- Institutional 1</t>
  </si>
  <si>
    <t>H1673</t>
  </si>
  <si>
    <t>392753075165301</t>
  </si>
  <si>
    <t>110897-- Dom</t>
  </si>
  <si>
    <t>H1674</t>
  </si>
  <si>
    <t>392753075204701</t>
  </si>
  <si>
    <t>111154-- StOW Creek MW41</t>
  </si>
  <si>
    <t>H1676</t>
  </si>
  <si>
    <t>392757076114201</t>
  </si>
  <si>
    <t>HA De  78</t>
  </si>
  <si>
    <t>H1677</t>
  </si>
  <si>
    <t>392801075072601</t>
  </si>
  <si>
    <t>110741-- MW1</t>
  </si>
  <si>
    <t>H1678</t>
  </si>
  <si>
    <t>392801075115201</t>
  </si>
  <si>
    <t>111467-- Well 1</t>
  </si>
  <si>
    <t>H1679</t>
  </si>
  <si>
    <t>392804076162101</t>
  </si>
  <si>
    <t>HA Dd  80</t>
  </si>
  <si>
    <t>245</t>
  </si>
  <si>
    <t>H1680</t>
  </si>
  <si>
    <t>392808075220801</t>
  </si>
  <si>
    <t>330038-- 1973</t>
  </si>
  <si>
    <t>H1681</t>
  </si>
  <si>
    <t>392811074333001</t>
  </si>
  <si>
    <t>011624-- Pomona Oaks MW-7I</t>
  </si>
  <si>
    <t>H1682</t>
  </si>
  <si>
    <t>392812076072901</t>
  </si>
  <si>
    <t>HA Df  40</t>
  </si>
  <si>
    <t>H1683</t>
  </si>
  <si>
    <t>392813074321001</t>
  </si>
  <si>
    <t>011268-- Suscp15</t>
  </si>
  <si>
    <t>H1684</t>
  </si>
  <si>
    <t>392814075142701</t>
  </si>
  <si>
    <t>110317-- 2-1962</t>
  </si>
  <si>
    <t>H1685</t>
  </si>
  <si>
    <t>392816074310801</t>
  </si>
  <si>
    <t>011588-- Dom</t>
  </si>
  <si>
    <t>H1686</t>
  </si>
  <si>
    <t>392819076130901</t>
  </si>
  <si>
    <t>HA De 197</t>
  </si>
  <si>
    <t>H1688</t>
  </si>
  <si>
    <t>392820075144301</t>
  </si>
  <si>
    <t>111017-- Suscp24 Dom</t>
  </si>
  <si>
    <t>H1689</t>
  </si>
  <si>
    <t>392824074272801</t>
  </si>
  <si>
    <t>011269-- Suscp08</t>
  </si>
  <si>
    <t>H1690</t>
  </si>
  <si>
    <t>392826074293401</t>
  </si>
  <si>
    <t>011635-- Dom</t>
  </si>
  <si>
    <t>H1691</t>
  </si>
  <si>
    <t>392826074555801</t>
  </si>
  <si>
    <t>110911-- Dom</t>
  </si>
  <si>
    <t>H1692</t>
  </si>
  <si>
    <t>392828075014002</t>
  </si>
  <si>
    <t>110939-- Ou15</t>
  </si>
  <si>
    <t>H1693</t>
  </si>
  <si>
    <t>392830074351001</t>
  </si>
  <si>
    <t>011626-- MW-5</t>
  </si>
  <si>
    <t>H1694</t>
  </si>
  <si>
    <t>392831076074101</t>
  </si>
  <si>
    <t>HA Df  56</t>
  </si>
  <si>
    <t>H1695</t>
  </si>
  <si>
    <t>392831076101401</t>
  </si>
  <si>
    <t>HA Df  58</t>
  </si>
  <si>
    <t>H1696</t>
  </si>
  <si>
    <t>392832075014801</t>
  </si>
  <si>
    <t>110935-- Ou15-Ten</t>
  </si>
  <si>
    <t>H1697</t>
  </si>
  <si>
    <t>392832075173801</t>
  </si>
  <si>
    <t>110083-- Irr 1</t>
  </si>
  <si>
    <t>H1698</t>
  </si>
  <si>
    <t>392832076085101</t>
  </si>
  <si>
    <t>HA Df  51</t>
  </si>
  <si>
    <t>H1699</t>
  </si>
  <si>
    <t>392834074282602</t>
  </si>
  <si>
    <t>010757-- Slf MW-2-1980</t>
  </si>
  <si>
    <t>H1700</t>
  </si>
  <si>
    <t>392834076081701</t>
  </si>
  <si>
    <t>HA Df  55</t>
  </si>
  <si>
    <t>H1701</t>
  </si>
  <si>
    <t>392837074354201</t>
  </si>
  <si>
    <t>011627-- MW-3</t>
  </si>
  <si>
    <t>H1702</t>
  </si>
  <si>
    <t>392841074322501</t>
  </si>
  <si>
    <t>010183-- PW 1</t>
  </si>
  <si>
    <t>H1703</t>
  </si>
  <si>
    <t>392841074430101</t>
  </si>
  <si>
    <t>010234-- Irr 1</t>
  </si>
  <si>
    <t>H1704</t>
  </si>
  <si>
    <t>392843076120501</t>
  </si>
  <si>
    <t>HA De 187</t>
  </si>
  <si>
    <t>H1705</t>
  </si>
  <si>
    <t>392845074360102</t>
  </si>
  <si>
    <t>010185-- Ind 2</t>
  </si>
  <si>
    <t>H1706</t>
  </si>
  <si>
    <t>392847074503101</t>
  </si>
  <si>
    <t>010871-- MW-14</t>
  </si>
  <si>
    <t>H1707</t>
  </si>
  <si>
    <t>392847076093001</t>
  </si>
  <si>
    <t>HA Df  44</t>
  </si>
  <si>
    <t>H1708</t>
  </si>
  <si>
    <t>392851075095101</t>
  </si>
  <si>
    <t>110330-- Irr-3</t>
  </si>
  <si>
    <t>H1709</t>
  </si>
  <si>
    <t>392854074342901</t>
  </si>
  <si>
    <t>010972-- PW 1</t>
  </si>
  <si>
    <t>H1710</t>
  </si>
  <si>
    <t>392857074533901</t>
  </si>
  <si>
    <t>010092-- Irr 1</t>
  </si>
  <si>
    <t>H1711</t>
  </si>
  <si>
    <t>392859075511902</t>
  </si>
  <si>
    <t>CE De  42</t>
  </si>
  <si>
    <t>H1712</t>
  </si>
  <si>
    <t>392900075104901</t>
  </si>
  <si>
    <t>110171-- Irr-3</t>
  </si>
  <si>
    <t>H1713</t>
  </si>
  <si>
    <t>392902074505101</t>
  </si>
  <si>
    <t>010713-- Mizpah Deep</t>
  </si>
  <si>
    <t>H1714</t>
  </si>
  <si>
    <t>392902074505102</t>
  </si>
  <si>
    <t>010712-- Shallow</t>
  </si>
  <si>
    <t>H1715</t>
  </si>
  <si>
    <t>392904074385801</t>
  </si>
  <si>
    <t>010886-- Dom</t>
  </si>
  <si>
    <t>H1716</t>
  </si>
  <si>
    <t>392904074433401</t>
  </si>
  <si>
    <t>010860-- Dom</t>
  </si>
  <si>
    <t>H1717</t>
  </si>
  <si>
    <t>392906074374801</t>
  </si>
  <si>
    <t>010887-- Dom</t>
  </si>
  <si>
    <t>H1718</t>
  </si>
  <si>
    <t>392908075182101</t>
  </si>
  <si>
    <t>110725-- Barn 1</t>
  </si>
  <si>
    <t>H1719</t>
  </si>
  <si>
    <t>392914074540401</t>
  </si>
  <si>
    <t>011231-- Dom 1</t>
  </si>
  <si>
    <t>H1720</t>
  </si>
  <si>
    <t>392914075472201</t>
  </si>
  <si>
    <t>CE Df  20</t>
  </si>
  <si>
    <t>H1721</t>
  </si>
  <si>
    <t>392918075003301</t>
  </si>
  <si>
    <t>110927-- Ou10</t>
  </si>
  <si>
    <t>H1722</t>
  </si>
  <si>
    <t>392919074330601</t>
  </si>
  <si>
    <t>011590-- Bldg 6</t>
  </si>
  <si>
    <t>H1725</t>
  </si>
  <si>
    <t>392922075142901</t>
  </si>
  <si>
    <t>110261-- 14-Monitor</t>
  </si>
  <si>
    <t>N100GLCIAL</t>
  </si>
  <si>
    <t>H1726</t>
  </si>
  <si>
    <t>392922076092001</t>
  </si>
  <si>
    <t>HA Df  29</t>
  </si>
  <si>
    <t>H1727</t>
  </si>
  <si>
    <t>392922076120801</t>
  </si>
  <si>
    <t>HA De 178</t>
  </si>
  <si>
    <t>H1728</t>
  </si>
  <si>
    <t>392927075164501</t>
  </si>
  <si>
    <t>110779-- Unit 3 Irr</t>
  </si>
  <si>
    <t>H1729</t>
  </si>
  <si>
    <t>392928075015901</t>
  </si>
  <si>
    <t>110932-- Ou07</t>
  </si>
  <si>
    <t>H1730</t>
  </si>
  <si>
    <t>392932074552101</t>
  </si>
  <si>
    <t>011225-- LF MW 2</t>
  </si>
  <si>
    <t>H1731</t>
  </si>
  <si>
    <t>392933074310901</t>
  </si>
  <si>
    <t>011501-- Mm OW-2S</t>
  </si>
  <si>
    <t>H1732</t>
  </si>
  <si>
    <t>392933074460401</t>
  </si>
  <si>
    <t>010700-- Obs 4</t>
  </si>
  <si>
    <t>H1733</t>
  </si>
  <si>
    <t>392933074460402</t>
  </si>
  <si>
    <t>010699-- Obs 4A</t>
  </si>
  <si>
    <t>H1734</t>
  </si>
  <si>
    <t>392935074342901</t>
  </si>
  <si>
    <t>010192-- Well 1</t>
  </si>
  <si>
    <t>H1735</t>
  </si>
  <si>
    <t>392936074551801</t>
  </si>
  <si>
    <t>011227-- LF MW 1</t>
  </si>
  <si>
    <t>H1736</t>
  </si>
  <si>
    <t>392937075133701</t>
  </si>
  <si>
    <t>110272-- 1-Monitor</t>
  </si>
  <si>
    <t>H1737</t>
  </si>
  <si>
    <t>392938074254301</t>
  </si>
  <si>
    <t>010726-- Ac 12 Obs</t>
  </si>
  <si>
    <t>H1738</t>
  </si>
  <si>
    <t>392940074591001</t>
  </si>
  <si>
    <t>110787-- MW-04</t>
  </si>
  <si>
    <t>H1739</t>
  </si>
  <si>
    <t>392940075103301</t>
  </si>
  <si>
    <t>110728-- Husted Sta Rd 3</t>
  </si>
  <si>
    <t>H1740</t>
  </si>
  <si>
    <t>392941074565801</t>
  </si>
  <si>
    <t>010103-- Irr 1953</t>
  </si>
  <si>
    <t>H1741</t>
  </si>
  <si>
    <t>392942075502101</t>
  </si>
  <si>
    <t>CE De  21</t>
  </si>
  <si>
    <t>H1742</t>
  </si>
  <si>
    <t>392944074281001</t>
  </si>
  <si>
    <t>010973-- 3/17 Mossmill</t>
  </si>
  <si>
    <t>H1743</t>
  </si>
  <si>
    <t>392945076101101</t>
  </si>
  <si>
    <t>HA De  91</t>
  </si>
  <si>
    <t>H1744</t>
  </si>
  <si>
    <t>392946075011901</t>
  </si>
  <si>
    <t>110247-- Ind 7</t>
  </si>
  <si>
    <t>H1745</t>
  </si>
  <si>
    <t>392948075082901</t>
  </si>
  <si>
    <t>330773-- Dom</t>
  </si>
  <si>
    <t>H1746</t>
  </si>
  <si>
    <t>392951074403801</t>
  </si>
  <si>
    <t>010863-- Dom</t>
  </si>
  <si>
    <t>H1747</t>
  </si>
  <si>
    <t>392955074303801</t>
  </si>
  <si>
    <t>010194-- Institutional 2</t>
  </si>
  <si>
    <t>H1748</t>
  </si>
  <si>
    <t>392957074424101</t>
  </si>
  <si>
    <t>010862-- Dom</t>
  </si>
  <si>
    <t>H1749</t>
  </si>
  <si>
    <t>392958074340901</t>
  </si>
  <si>
    <t>011565-- Mm Up-2</t>
  </si>
  <si>
    <t>H1750</t>
  </si>
  <si>
    <t>392959075173401</t>
  </si>
  <si>
    <t>110763-- Irr 1</t>
  </si>
  <si>
    <t>H1751</t>
  </si>
  <si>
    <t>393001074324201</t>
  </si>
  <si>
    <t>011664-- MW-4</t>
  </si>
  <si>
    <t>H1752</t>
  </si>
  <si>
    <t>393006075160701</t>
  </si>
  <si>
    <t>110764-- Irr</t>
  </si>
  <si>
    <t>H1753</t>
  </si>
  <si>
    <t>393007074312901</t>
  </si>
  <si>
    <t>011666-- MW108-S</t>
  </si>
  <si>
    <t>H1754</t>
  </si>
  <si>
    <t>393009075504901</t>
  </si>
  <si>
    <t>CE Ce  32</t>
  </si>
  <si>
    <t>H1755</t>
  </si>
  <si>
    <t>393013075013301</t>
  </si>
  <si>
    <t>110879-- Lab Glass MW-1</t>
  </si>
  <si>
    <t>H1756</t>
  </si>
  <si>
    <t>393013075152802</t>
  </si>
  <si>
    <t>111212-- UDMW03</t>
  </si>
  <si>
    <t>H1757</t>
  </si>
  <si>
    <t>393015075054501</t>
  </si>
  <si>
    <t>330836-- Ag15</t>
  </si>
  <si>
    <t>H1758</t>
  </si>
  <si>
    <t>393016075262101</t>
  </si>
  <si>
    <t>330041-- Dom 1</t>
  </si>
  <si>
    <t>125VNCN</t>
  </si>
  <si>
    <t>H1759</t>
  </si>
  <si>
    <t>393025074381601</t>
  </si>
  <si>
    <t>010198-- Irr 1</t>
  </si>
  <si>
    <t>H1760</t>
  </si>
  <si>
    <t>393027075464101</t>
  </si>
  <si>
    <t>CE Cf  61</t>
  </si>
  <si>
    <t>H1761</t>
  </si>
  <si>
    <t>393035074533601</t>
  </si>
  <si>
    <t>011279-- Suscp27</t>
  </si>
  <si>
    <t>H1762</t>
  </si>
  <si>
    <t>393035075120901</t>
  </si>
  <si>
    <t>110834-- Irr 1</t>
  </si>
  <si>
    <t>H1763</t>
  </si>
  <si>
    <t>393037074281001</t>
  </si>
  <si>
    <t>010926-- Dom</t>
  </si>
  <si>
    <t>H1764</t>
  </si>
  <si>
    <t>393038074581501</t>
  </si>
  <si>
    <t>011232-- MW 4</t>
  </si>
  <si>
    <t>H1765</t>
  </si>
  <si>
    <t>393046074411301</t>
  </si>
  <si>
    <t>010866-- Expressway 3</t>
  </si>
  <si>
    <t>H1766</t>
  </si>
  <si>
    <t>393049074395801</t>
  </si>
  <si>
    <t>010724-- Ac 9 Obs</t>
  </si>
  <si>
    <t>H1767</t>
  </si>
  <si>
    <t>393050074344101</t>
  </si>
  <si>
    <t>010759-- Slf MW-1-1984</t>
  </si>
  <si>
    <t>H1768</t>
  </si>
  <si>
    <t>393050075180001</t>
  </si>
  <si>
    <t>330832-- Ag14</t>
  </si>
  <si>
    <t>H1769</t>
  </si>
  <si>
    <t>393053074335301</t>
  </si>
  <si>
    <t>011633-- Irr</t>
  </si>
  <si>
    <t>H1771</t>
  </si>
  <si>
    <t>393055075083502</t>
  </si>
  <si>
    <t>330842-- Parvin Sp 2 Obs (OW 96B)</t>
  </si>
  <si>
    <t>H1772</t>
  </si>
  <si>
    <t>393103074353801</t>
  </si>
  <si>
    <t>010937-- Dom</t>
  </si>
  <si>
    <t>H1773</t>
  </si>
  <si>
    <t>393104075122201</t>
  </si>
  <si>
    <t>110692-- Ag06 Rutgers 1S Obs</t>
  </si>
  <si>
    <t>H1774</t>
  </si>
  <si>
    <t>393104075150801</t>
  </si>
  <si>
    <t>111211-- UDMW01</t>
  </si>
  <si>
    <t>H1775</t>
  </si>
  <si>
    <t>393105074292601</t>
  </si>
  <si>
    <t>011643-- Dom</t>
  </si>
  <si>
    <t>H1776</t>
  </si>
  <si>
    <t>393112075023001</t>
  </si>
  <si>
    <t>110768-- MW-2</t>
  </si>
  <si>
    <t>H1777</t>
  </si>
  <si>
    <t>393112075055001</t>
  </si>
  <si>
    <t>330825-- Dom 1995</t>
  </si>
  <si>
    <t>H1778</t>
  </si>
  <si>
    <t>393115074191001</t>
  </si>
  <si>
    <t>291210-- Great Bay Blvd 1 Obs</t>
  </si>
  <si>
    <t>H1779</t>
  </si>
  <si>
    <t>393120074553901</t>
  </si>
  <si>
    <t>011236-- Slf MW-1</t>
  </si>
  <si>
    <t>H1780</t>
  </si>
  <si>
    <t>393124074552701</t>
  </si>
  <si>
    <t>011221-- Sewer Plant 1</t>
  </si>
  <si>
    <t>H1781</t>
  </si>
  <si>
    <t>393129074383201</t>
  </si>
  <si>
    <t>011401-- Egg Harbor MW55</t>
  </si>
  <si>
    <t>H1782</t>
  </si>
  <si>
    <t>393129075001901</t>
  </si>
  <si>
    <t>110881-- MW-1</t>
  </si>
  <si>
    <t>H1783</t>
  </si>
  <si>
    <t>393131075171301</t>
  </si>
  <si>
    <t>330824-- Irr</t>
  </si>
  <si>
    <t>H1784</t>
  </si>
  <si>
    <t>393134074324901</t>
  </si>
  <si>
    <t>011593-- Dom</t>
  </si>
  <si>
    <t>H1785</t>
  </si>
  <si>
    <t>393140074393201</t>
  </si>
  <si>
    <t>010927-- Pittsburg Site MW3</t>
  </si>
  <si>
    <t>H1786</t>
  </si>
  <si>
    <t>393141075160301</t>
  </si>
  <si>
    <t>110188-- Bostwick 1</t>
  </si>
  <si>
    <t>H1787</t>
  </si>
  <si>
    <t>393143075501601</t>
  </si>
  <si>
    <t>CE Ce   8</t>
  </si>
  <si>
    <t>H1788</t>
  </si>
  <si>
    <t>393144074301001</t>
  </si>
  <si>
    <t>010721-- Ac 11 Obs</t>
  </si>
  <si>
    <t>H1789</t>
  </si>
  <si>
    <t>393144075155801</t>
  </si>
  <si>
    <t>110189-- Bostwick 2</t>
  </si>
  <si>
    <t>H1790</t>
  </si>
  <si>
    <t>393150074273701</t>
  </si>
  <si>
    <t>010930-- Nacote Crk Research</t>
  </si>
  <si>
    <t>H1791</t>
  </si>
  <si>
    <t>393152075093401</t>
  </si>
  <si>
    <t>330809-- Hs MW-1</t>
  </si>
  <si>
    <t>H1792</t>
  </si>
  <si>
    <t>393159075150201</t>
  </si>
  <si>
    <t>110889-- Ag12</t>
  </si>
  <si>
    <t>H1793</t>
  </si>
  <si>
    <t>393201074485801</t>
  </si>
  <si>
    <t>010859-- Dom</t>
  </si>
  <si>
    <t>H1794</t>
  </si>
  <si>
    <t>393202075163001</t>
  </si>
  <si>
    <t>330002-- Bostwick 3</t>
  </si>
  <si>
    <t>H1795</t>
  </si>
  <si>
    <t>393206075054901</t>
  </si>
  <si>
    <t>330774-- Dom</t>
  </si>
  <si>
    <t>H1796</t>
  </si>
  <si>
    <t>393206075184801</t>
  </si>
  <si>
    <t>330768-- Slf MW 2</t>
  </si>
  <si>
    <t>H1797</t>
  </si>
  <si>
    <t>393207075073301</t>
  </si>
  <si>
    <t>330775-- Irr</t>
  </si>
  <si>
    <t>H1798</t>
  </si>
  <si>
    <t>393209075541301</t>
  </si>
  <si>
    <t>CE Ce  82</t>
  </si>
  <si>
    <t>H1799</t>
  </si>
  <si>
    <t>393210074371701</t>
  </si>
  <si>
    <t>010740-- Slf MW-1</t>
  </si>
  <si>
    <t>H1800</t>
  </si>
  <si>
    <t>393212074290001</t>
  </si>
  <si>
    <t>010916-- Dom</t>
  </si>
  <si>
    <t>H1801</t>
  </si>
  <si>
    <t>393212074502501</t>
  </si>
  <si>
    <t>010858-- Dom</t>
  </si>
  <si>
    <t>H1802</t>
  </si>
  <si>
    <t>393214074365801</t>
  </si>
  <si>
    <t>010928-- Dom</t>
  </si>
  <si>
    <t>H1803</t>
  </si>
  <si>
    <t>393215074365801</t>
  </si>
  <si>
    <t>010890-- Irr</t>
  </si>
  <si>
    <t>H1804</t>
  </si>
  <si>
    <t>393215074574401</t>
  </si>
  <si>
    <t>151148-- Up 5</t>
  </si>
  <si>
    <t>H1805</t>
  </si>
  <si>
    <t>393215075015301</t>
  </si>
  <si>
    <t>110882-- Sc24S</t>
  </si>
  <si>
    <t>H1807</t>
  </si>
  <si>
    <t>393217074575401</t>
  </si>
  <si>
    <t>151149-- Up 2</t>
  </si>
  <si>
    <t>H1808</t>
  </si>
  <si>
    <t>393218075281101</t>
  </si>
  <si>
    <t>330244-- PW 4</t>
  </si>
  <si>
    <t>H1809</t>
  </si>
  <si>
    <t>393218075475401</t>
  </si>
  <si>
    <t>CE Cf  49</t>
  </si>
  <si>
    <t>H1810</t>
  </si>
  <si>
    <t>393220074521701</t>
  </si>
  <si>
    <t>010919-- Irr</t>
  </si>
  <si>
    <t>H1811</t>
  </si>
  <si>
    <t>393222075091701</t>
  </si>
  <si>
    <t>330770-- Slf MW 6</t>
  </si>
  <si>
    <t>H1812</t>
  </si>
  <si>
    <t>393226074480701</t>
  </si>
  <si>
    <t>010857-- Dom</t>
  </si>
  <si>
    <t>H1813</t>
  </si>
  <si>
    <t>393228075032801</t>
  </si>
  <si>
    <t>110884-- MW-2/Fld Tag MW-5</t>
  </si>
  <si>
    <t>H1814</t>
  </si>
  <si>
    <t>393229074562002</t>
  </si>
  <si>
    <t>010879-- 1 Repl</t>
  </si>
  <si>
    <t>H1815</t>
  </si>
  <si>
    <t>393230074393801</t>
  </si>
  <si>
    <t>010903-- Dom</t>
  </si>
  <si>
    <t>H1817</t>
  </si>
  <si>
    <t>393233075010601</t>
  </si>
  <si>
    <t>151175-- Sc14S</t>
  </si>
  <si>
    <t>H1818</t>
  </si>
  <si>
    <t>393236075123001</t>
  </si>
  <si>
    <t>330223-- Irr 1</t>
  </si>
  <si>
    <t>H1819</t>
  </si>
  <si>
    <t>393238074343101</t>
  </si>
  <si>
    <t>010898-- Dom</t>
  </si>
  <si>
    <t>H1820</t>
  </si>
  <si>
    <t>393242074482201</t>
  </si>
  <si>
    <t>010719-- Ac 3 Obs</t>
  </si>
  <si>
    <t>H1821</t>
  </si>
  <si>
    <t>393242075134201</t>
  </si>
  <si>
    <t>110193-- Irr 2</t>
  </si>
  <si>
    <t>H1822</t>
  </si>
  <si>
    <t>393243075040601</t>
  </si>
  <si>
    <t>110929-- Und13</t>
  </si>
  <si>
    <t>H1823</t>
  </si>
  <si>
    <t>393247074273501</t>
  </si>
  <si>
    <t>010917-- Dom</t>
  </si>
  <si>
    <t>H1824</t>
  </si>
  <si>
    <t>393249074593201</t>
  </si>
  <si>
    <t>151151-- Irr</t>
  </si>
  <si>
    <t>H1825</t>
  </si>
  <si>
    <t>393253075242501</t>
  </si>
  <si>
    <t>330240-- Salem Wd 3</t>
  </si>
  <si>
    <t>H1826</t>
  </si>
  <si>
    <t>393253075242502</t>
  </si>
  <si>
    <t>330241-- Quinton</t>
  </si>
  <si>
    <t>H1827</t>
  </si>
  <si>
    <t>393254074441301</t>
  </si>
  <si>
    <t>010251-- Service Area 2</t>
  </si>
  <si>
    <t>H1828</t>
  </si>
  <si>
    <t>393258074481501</t>
  </si>
  <si>
    <t>010856-- Dom</t>
  </si>
  <si>
    <t>H1829</t>
  </si>
  <si>
    <t>393309075044401</t>
  </si>
  <si>
    <t>330826-- Irr 1</t>
  </si>
  <si>
    <t>H1830</t>
  </si>
  <si>
    <t>393310074384401</t>
  </si>
  <si>
    <t>010904-- Dom</t>
  </si>
  <si>
    <t>H1831</t>
  </si>
  <si>
    <t>393311074371601</t>
  </si>
  <si>
    <t>010892-- Dom</t>
  </si>
  <si>
    <t>H1834</t>
  </si>
  <si>
    <t>393318075104301</t>
  </si>
  <si>
    <t>330776-- Dom</t>
  </si>
  <si>
    <t>H1835</t>
  </si>
  <si>
    <t>393321074335301</t>
  </si>
  <si>
    <t>010899-- Dom</t>
  </si>
  <si>
    <t>H1836</t>
  </si>
  <si>
    <t>393325074404601</t>
  </si>
  <si>
    <t>010929-- Dom</t>
  </si>
  <si>
    <t>H1837</t>
  </si>
  <si>
    <t>393325075144701</t>
  </si>
  <si>
    <t>330007-- P288</t>
  </si>
  <si>
    <t>H1838</t>
  </si>
  <si>
    <t>393326074471701</t>
  </si>
  <si>
    <t>010691-- Irr-1983</t>
  </si>
  <si>
    <t>H1839</t>
  </si>
  <si>
    <t>393330075181701</t>
  </si>
  <si>
    <t>330008-- Dom 1</t>
  </si>
  <si>
    <t>H1840</t>
  </si>
  <si>
    <t>393332075215101</t>
  </si>
  <si>
    <t>330973-- Elem Sch</t>
  </si>
  <si>
    <t>H1841</t>
  </si>
  <si>
    <t>393334074551801</t>
  </si>
  <si>
    <t>011242-- USGS Und08</t>
  </si>
  <si>
    <t>H1842</t>
  </si>
  <si>
    <t>393339075271802</t>
  </si>
  <si>
    <t>330248-- Obs 2</t>
  </si>
  <si>
    <t>H1843</t>
  </si>
  <si>
    <t>393345074422301</t>
  </si>
  <si>
    <t>010865-- Dom</t>
  </si>
  <si>
    <t>H1844</t>
  </si>
  <si>
    <t>393346074505601</t>
  </si>
  <si>
    <t>010751-- Slf MW-1</t>
  </si>
  <si>
    <t>H1847</t>
  </si>
  <si>
    <t>393351075303301</t>
  </si>
  <si>
    <t>330709-- MW 4</t>
  </si>
  <si>
    <t>H1848</t>
  </si>
  <si>
    <t>393352075302901</t>
  </si>
  <si>
    <t>330710-- MW 1</t>
  </si>
  <si>
    <t>H1849</t>
  </si>
  <si>
    <t>393355075191501</t>
  </si>
  <si>
    <t>330670-- Domestic</t>
  </si>
  <si>
    <t>H1850</t>
  </si>
  <si>
    <t>393356075060701</t>
  </si>
  <si>
    <t>331098-- Dom</t>
  </si>
  <si>
    <t>H1851</t>
  </si>
  <si>
    <t>393359074405501</t>
  </si>
  <si>
    <t>010378-- Irr</t>
  </si>
  <si>
    <t>H1852</t>
  </si>
  <si>
    <t>393403075081901</t>
  </si>
  <si>
    <t>330777-- Dom</t>
  </si>
  <si>
    <t>H1853</t>
  </si>
  <si>
    <t>393415074563601</t>
  </si>
  <si>
    <t>151207-- Ag01</t>
  </si>
  <si>
    <t>H1854</t>
  </si>
  <si>
    <t>393415075485401</t>
  </si>
  <si>
    <t>CE Cf   1</t>
  </si>
  <si>
    <t>H1855</t>
  </si>
  <si>
    <t>393418074353701</t>
  </si>
  <si>
    <t>010725-- Ac 10 Obs</t>
  </si>
  <si>
    <t>H1856</t>
  </si>
  <si>
    <t>393420075134501</t>
  </si>
  <si>
    <t>330262-- Irr 1</t>
  </si>
  <si>
    <t>H1857</t>
  </si>
  <si>
    <t>393421075170801</t>
  </si>
  <si>
    <t>330017-- Com</t>
  </si>
  <si>
    <t>H1858</t>
  </si>
  <si>
    <t>393422075170601</t>
  </si>
  <si>
    <t>330937-- Bsa Swimming Pool</t>
  </si>
  <si>
    <t>H1859</t>
  </si>
  <si>
    <t>393423075102201</t>
  </si>
  <si>
    <t>330827-- Dom</t>
  </si>
  <si>
    <t>H1860</t>
  </si>
  <si>
    <t>393426075022301</t>
  </si>
  <si>
    <t>151140-- MW 1</t>
  </si>
  <si>
    <t>H1861</t>
  </si>
  <si>
    <t>393426075172401</t>
  </si>
  <si>
    <t>330931-- Maintenance 1</t>
  </si>
  <si>
    <t>H1862</t>
  </si>
  <si>
    <t>393428074220201</t>
  </si>
  <si>
    <t>290464-- Mystic 2</t>
  </si>
  <si>
    <t>H1864</t>
  </si>
  <si>
    <t>393437075043002</t>
  </si>
  <si>
    <t>330840-- Und12-Probe</t>
  </si>
  <si>
    <t>H1865</t>
  </si>
  <si>
    <t>393442074430401</t>
  </si>
  <si>
    <t>010864-- Fire</t>
  </si>
  <si>
    <t>H1866</t>
  </si>
  <si>
    <t>393450074570501</t>
  </si>
  <si>
    <t>150798-- Admin Build at Sacajaw</t>
  </si>
  <si>
    <t>H1867</t>
  </si>
  <si>
    <t>393457074583901</t>
  </si>
  <si>
    <t>150733-- Dom</t>
  </si>
  <si>
    <t>H1868</t>
  </si>
  <si>
    <t>393458075294501</t>
  </si>
  <si>
    <t>330105-- Domestic</t>
  </si>
  <si>
    <t>H1869</t>
  </si>
  <si>
    <t>393459075373301</t>
  </si>
  <si>
    <t>Ec13-19</t>
  </si>
  <si>
    <t>H1870</t>
  </si>
  <si>
    <t>393506074403101</t>
  </si>
  <si>
    <t>010953-- MW 5</t>
  </si>
  <si>
    <t>H1871</t>
  </si>
  <si>
    <t>393510075291101</t>
  </si>
  <si>
    <t>330106-- Dom</t>
  </si>
  <si>
    <t>H1872</t>
  </si>
  <si>
    <t>393511074421601</t>
  </si>
  <si>
    <t>010906-- Dom</t>
  </si>
  <si>
    <t>H1873</t>
  </si>
  <si>
    <t>393514075125301</t>
  </si>
  <si>
    <t>330674-- Dom</t>
  </si>
  <si>
    <t>H1874</t>
  </si>
  <si>
    <t>393515074271401</t>
  </si>
  <si>
    <t>051093-- MW-3</t>
  </si>
  <si>
    <t>H1875</t>
  </si>
  <si>
    <t>393515074272201</t>
  </si>
  <si>
    <t>051094-- MW-2</t>
  </si>
  <si>
    <t>H1876</t>
  </si>
  <si>
    <t>393515074434301</t>
  </si>
  <si>
    <t>010876-- 1989</t>
  </si>
  <si>
    <t>H1877</t>
  </si>
  <si>
    <t>393516075164701</t>
  </si>
  <si>
    <t>330821-- Ag07</t>
  </si>
  <si>
    <t>H1878</t>
  </si>
  <si>
    <t>393517074553901</t>
  </si>
  <si>
    <t>150732-- Dom H1</t>
  </si>
  <si>
    <t>H1879</t>
  </si>
  <si>
    <t>393523074591201</t>
  </si>
  <si>
    <t>150734-- Dom 1</t>
  </si>
  <si>
    <t>H1880</t>
  </si>
  <si>
    <t>393523075132801</t>
  </si>
  <si>
    <t>330822-- Ag08</t>
  </si>
  <si>
    <t>H1881</t>
  </si>
  <si>
    <t>393524074543301</t>
  </si>
  <si>
    <t>151592-- Test 2</t>
  </si>
  <si>
    <t>H1882</t>
  </si>
  <si>
    <t>393524075111301</t>
  </si>
  <si>
    <t>330813-- MW-1A</t>
  </si>
  <si>
    <t>H1884</t>
  </si>
  <si>
    <t>393528074392001</t>
  </si>
  <si>
    <t>010936-- Dom-1990</t>
  </si>
  <si>
    <t>H1885</t>
  </si>
  <si>
    <t>393530074481501</t>
  </si>
  <si>
    <t>010744-- Slf MW-1</t>
  </si>
  <si>
    <t>H1886</t>
  </si>
  <si>
    <t>393530074523903</t>
  </si>
  <si>
    <t>011251-- USGS Ou05-Probe</t>
  </si>
  <si>
    <t>H1887</t>
  </si>
  <si>
    <t>393533075065301</t>
  </si>
  <si>
    <t>330468-- Com 2</t>
  </si>
  <si>
    <t>393534075175201</t>
  </si>
  <si>
    <t>330020-- Horner Obs</t>
  </si>
  <si>
    <t>H1890</t>
  </si>
  <si>
    <t>393538075264001</t>
  </si>
  <si>
    <t>330050-- Hosp 1-1950</t>
  </si>
  <si>
    <t>H1891</t>
  </si>
  <si>
    <t>393542075110501</t>
  </si>
  <si>
    <t>330819-- Ag11</t>
  </si>
  <si>
    <t>H1892</t>
  </si>
  <si>
    <t>393550074233601</t>
  </si>
  <si>
    <t>051138-- Cedar Ave-MW1</t>
  </si>
  <si>
    <t>H1893</t>
  </si>
  <si>
    <t>393553074412101</t>
  </si>
  <si>
    <t>010907-- Dom</t>
  </si>
  <si>
    <t>H1894</t>
  </si>
  <si>
    <t>393557074411401</t>
  </si>
  <si>
    <t>010387-- Obs 6</t>
  </si>
  <si>
    <t>H1895</t>
  </si>
  <si>
    <t>393559074500201</t>
  </si>
  <si>
    <t>010166-- Irr</t>
  </si>
  <si>
    <t>H1896</t>
  </si>
  <si>
    <t>393602074222301</t>
  </si>
  <si>
    <t>291003-- Dom</t>
  </si>
  <si>
    <t>H1897</t>
  </si>
  <si>
    <t>393604075252701</t>
  </si>
  <si>
    <t>330056-- Mtes 1</t>
  </si>
  <si>
    <t>H1898</t>
  </si>
  <si>
    <t>393605075025001</t>
  </si>
  <si>
    <t>150744-- Dump East</t>
  </si>
  <si>
    <t>H1899</t>
  </si>
  <si>
    <t>393608074210002</t>
  </si>
  <si>
    <t>290684-- Tuckerton Park</t>
  </si>
  <si>
    <t>H1900</t>
  </si>
  <si>
    <t>393608074485401</t>
  </si>
  <si>
    <t>010787-- 1985 Irr</t>
  </si>
  <si>
    <t>H1901</t>
  </si>
  <si>
    <t>393609075371701</t>
  </si>
  <si>
    <t>Dc43-17</t>
  </si>
  <si>
    <t>H1902</t>
  </si>
  <si>
    <t>393610074370201</t>
  </si>
  <si>
    <t>010908-- Dom</t>
  </si>
  <si>
    <t>H1903</t>
  </si>
  <si>
    <t>393614074263201</t>
  </si>
  <si>
    <t>051099-- Dom</t>
  </si>
  <si>
    <t>H1904</t>
  </si>
  <si>
    <t>393617074481601</t>
  </si>
  <si>
    <t>010657-- Irr-7</t>
  </si>
  <si>
    <t>H1905</t>
  </si>
  <si>
    <t>393620075331001</t>
  </si>
  <si>
    <t>330107-- Ft Mott Sp 1</t>
  </si>
  <si>
    <t>H1906</t>
  </si>
  <si>
    <t>393622075153101</t>
  </si>
  <si>
    <t>330279-- Garrison</t>
  </si>
  <si>
    <t>H1907</t>
  </si>
  <si>
    <t>393624074214501</t>
  </si>
  <si>
    <t>291055-- Dom</t>
  </si>
  <si>
    <t>H1908</t>
  </si>
  <si>
    <t>393625075112501</t>
  </si>
  <si>
    <t>330816-- Ag04</t>
  </si>
  <si>
    <t>H1909</t>
  </si>
  <si>
    <t>393628074492301</t>
  </si>
  <si>
    <t>010261-- Well 1</t>
  </si>
  <si>
    <t>H1910</t>
  </si>
  <si>
    <t>393633075063001</t>
  </si>
  <si>
    <t>151016-- Dom 2</t>
  </si>
  <si>
    <t>H1911</t>
  </si>
  <si>
    <t>393637075535001</t>
  </si>
  <si>
    <t>CE Be  73</t>
  </si>
  <si>
    <t>H1913</t>
  </si>
  <si>
    <t>393643074231601</t>
  </si>
  <si>
    <t>291004-- Dom</t>
  </si>
  <si>
    <t>H1914</t>
  </si>
  <si>
    <t>393644074301801</t>
  </si>
  <si>
    <t>051139-- Irr</t>
  </si>
  <si>
    <t>H1915</t>
  </si>
  <si>
    <t>393645074542401</t>
  </si>
  <si>
    <t>150800-- Irr 1</t>
  </si>
  <si>
    <t>H1916</t>
  </si>
  <si>
    <t>393646074480801</t>
  </si>
  <si>
    <t>010266-- Well 1</t>
  </si>
  <si>
    <t>H1917</t>
  </si>
  <si>
    <t>393648074455001</t>
  </si>
  <si>
    <t>010687-- Dom</t>
  </si>
  <si>
    <t>H1918</t>
  </si>
  <si>
    <t>393649075323101</t>
  </si>
  <si>
    <t>330952-- Elw-3 Killcohook</t>
  </si>
  <si>
    <t>H1919</t>
  </si>
  <si>
    <t>393654074341301</t>
  </si>
  <si>
    <t>051122-- Dom</t>
  </si>
  <si>
    <t>H1920</t>
  </si>
  <si>
    <t>393654075135101</t>
  </si>
  <si>
    <t>330778-- Pub Non-Comm</t>
  </si>
  <si>
    <t>H1921</t>
  </si>
  <si>
    <t>393659074322401</t>
  </si>
  <si>
    <t>051123-- Dom</t>
  </si>
  <si>
    <t>H1922</t>
  </si>
  <si>
    <t>393704074531501</t>
  </si>
  <si>
    <t>070681-- Slf MW-2</t>
  </si>
  <si>
    <t>H1923</t>
  </si>
  <si>
    <t>393708075080901</t>
  </si>
  <si>
    <t>330779-- Dom</t>
  </si>
  <si>
    <t>H1924</t>
  </si>
  <si>
    <t>393709074224601</t>
  </si>
  <si>
    <t>291006-- Dom</t>
  </si>
  <si>
    <t>H1925</t>
  </si>
  <si>
    <t>393709074230201</t>
  </si>
  <si>
    <t>291007-- Dom</t>
  </si>
  <si>
    <t>H1926</t>
  </si>
  <si>
    <t>393710074265601</t>
  </si>
  <si>
    <t>051101-- Dom</t>
  </si>
  <si>
    <t>H1927</t>
  </si>
  <si>
    <t>393710074365401</t>
  </si>
  <si>
    <t>010909-- Dom</t>
  </si>
  <si>
    <t>H1928</t>
  </si>
  <si>
    <t>393710074574001</t>
  </si>
  <si>
    <t>151593-- Coles Mill Test</t>
  </si>
  <si>
    <t>H1929</t>
  </si>
  <si>
    <t>393712075121202</t>
  </si>
  <si>
    <t>330895-- Ag09-Probe</t>
  </si>
  <si>
    <t>H1930</t>
  </si>
  <si>
    <t>393718075105401</t>
  </si>
  <si>
    <t>330805-- Dom</t>
  </si>
  <si>
    <t>H1931</t>
  </si>
  <si>
    <t>393719074530501</t>
  </si>
  <si>
    <t>070680-- Slf MW-4</t>
  </si>
  <si>
    <t>H1932</t>
  </si>
  <si>
    <t>393719075090501</t>
  </si>
  <si>
    <t>330884-- Irr</t>
  </si>
  <si>
    <t>H1933</t>
  </si>
  <si>
    <t>393725074391101</t>
  </si>
  <si>
    <t>010910-- Dom</t>
  </si>
  <si>
    <t>H1934</t>
  </si>
  <si>
    <t>393727074501001</t>
  </si>
  <si>
    <t>010273-- Irr</t>
  </si>
  <si>
    <t>H1935</t>
  </si>
  <si>
    <t>393729074252901</t>
  </si>
  <si>
    <t>051102-- Bass R Sf-Pz-2</t>
  </si>
  <si>
    <t>H1936</t>
  </si>
  <si>
    <t>393734075211101</t>
  </si>
  <si>
    <t>330664-- Com 2</t>
  </si>
  <si>
    <t>H1938</t>
  </si>
  <si>
    <t>393735075010501</t>
  </si>
  <si>
    <t>150782-- Irr 1</t>
  </si>
  <si>
    <t>H1939</t>
  </si>
  <si>
    <t>393736074564401</t>
  </si>
  <si>
    <t>151041-- Dom 1</t>
  </si>
  <si>
    <t>H1940</t>
  </si>
  <si>
    <t>393737075060002</t>
  </si>
  <si>
    <t>151027-- Irr 3</t>
  </si>
  <si>
    <t>H1941</t>
  </si>
  <si>
    <t>393740074191801</t>
  </si>
  <si>
    <t>291256-- Dom</t>
  </si>
  <si>
    <t>H1942</t>
  </si>
  <si>
    <t>393744075073501</t>
  </si>
  <si>
    <t>150840-- Well 1</t>
  </si>
  <si>
    <t>H1943</t>
  </si>
  <si>
    <t>393745075094501</t>
  </si>
  <si>
    <t>330815-- Monroeville Pub Sch MW-1</t>
  </si>
  <si>
    <t>H1944</t>
  </si>
  <si>
    <t>393746075295501</t>
  </si>
  <si>
    <t>330111-- Hook Rd Obs</t>
  </si>
  <si>
    <t>H1945</t>
  </si>
  <si>
    <t>393748074411501</t>
  </si>
  <si>
    <t>010913-- Dom</t>
  </si>
  <si>
    <t>H1946</t>
  </si>
  <si>
    <t>393749074550902</t>
  </si>
  <si>
    <t>151351-- Und06-Probe</t>
  </si>
  <si>
    <t>H1947</t>
  </si>
  <si>
    <t>393752075133801</t>
  </si>
  <si>
    <t>330886-- Dom</t>
  </si>
  <si>
    <t>H1948</t>
  </si>
  <si>
    <t>393757074461101</t>
  </si>
  <si>
    <t>010931-- Pz 1 OW-B-1</t>
  </si>
  <si>
    <t>H1949</t>
  </si>
  <si>
    <t>393759074420901</t>
  </si>
  <si>
    <t>010914-- Dom</t>
  </si>
  <si>
    <t>H1950</t>
  </si>
  <si>
    <t>393801075304701</t>
  </si>
  <si>
    <t>330733-- MW1 Rt49 &amp; Mahoney Rd</t>
  </si>
  <si>
    <t>111HPPM</t>
  </si>
  <si>
    <t>H1951</t>
  </si>
  <si>
    <t>393803075112501</t>
  </si>
  <si>
    <t>330829-- Dom</t>
  </si>
  <si>
    <t>H1953</t>
  </si>
  <si>
    <t>393805075034301</t>
  </si>
  <si>
    <t>151227-- Dom</t>
  </si>
  <si>
    <t>H1954</t>
  </si>
  <si>
    <t>393807075030401</t>
  </si>
  <si>
    <t>151399-- Suscp16 Dom</t>
  </si>
  <si>
    <t>H1955</t>
  </si>
  <si>
    <t>393809074334901</t>
  </si>
  <si>
    <t>050482-- Mullica 43S</t>
  </si>
  <si>
    <t>H1956</t>
  </si>
  <si>
    <t>393813074472401</t>
  </si>
  <si>
    <t>010286-- Irr</t>
  </si>
  <si>
    <t>H1957</t>
  </si>
  <si>
    <t>393814074444301</t>
  </si>
  <si>
    <t>010901-- Dom</t>
  </si>
  <si>
    <t>H1958</t>
  </si>
  <si>
    <t>393814075152201</t>
  </si>
  <si>
    <t>330292-- Stock Supply 1</t>
  </si>
  <si>
    <t>H1959</t>
  </si>
  <si>
    <t>393815075324201</t>
  </si>
  <si>
    <t>330734-- Slf MW 1</t>
  </si>
  <si>
    <t>H1960</t>
  </si>
  <si>
    <t>393818075132401</t>
  </si>
  <si>
    <t>330680-- Coles Farm 1 Obs</t>
  </si>
  <si>
    <t>H1961</t>
  </si>
  <si>
    <t>393820075122301</t>
  </si>
  <si>
    <t>330293-- Irr 1</t>
  </si>
  <si>
    <t>H1962</t>
  </si>
  <si>
    <t>393825075065601</t>
  </si>
  <si>
    <t>151137-- Dom</t>
  </si>
  <si>
    <t>H1963</t>
  </si>
  <si>
    <t>393825075134201</t>
  </si>
  <si>
    <t>330736-- Dom</t>
  </si>
  <si>
    <t>H1964</t>
  </si>
  <si>
    <t>393831075012701</t>
  </si>
  <si>
    <t>151142-- Dom</t>
  </si>
  <si>
    <t>H1965</t>
  </si>
  <si>
    <t>393832074360802</t>
  </si>
  <si>
    <t>050486-- Mullica 42S</t>
  </si>
  <si>
    <t>H1966</t>
  </si>
  <si>
    <t>393836075053201</t>
  </si>
  <si>
    <t>151127-- MW 2</t>
  </si>
  <si>
    <t>H1967</t>
  </si>
  <si>
    <t>393837075053401</t>
  </si>
  <si>
    <t>151128-- MW 3</t>
  </si>
  <si>
    <t>H1968</t>
  </si>
  <si>
    <t>393851075311001</t>
  </si>
  <si>
    <t>330739-- MW1 Broadway &amp; First</t>
  </si>
  <si>
    <t>H1969</t>
  </si>
  <si>
    <t>393856075415602</t>
  </si>
  <si>
    <t>Db24-17</t>
  </si>
  <si>
    <t>H1970</t>
  </si>
  <si>
    <t>393858075022501</t>
  </si>
  <si>
    <t>151239-- Und10</t>
  </si>
  <si>
    <t>H1971</t>
  </si>
  <si>
    <t>393858075140601</t>
  </si>
  <si>
    <t>330904-- Dom</t>
  </si>
  <si>
    <t>H1972</t>
  </si>
  <si>
    <t>393859075073801</t>
  </si>
  <si>
    <t>151139-- Dom 1</t>
  </si>
  <si>
    <t>H1973</t>
  </si>
  <si>
    <t>393902075103501</t>
  </si>
  <si>
    <t>151634-- Irr 1</t>
  </si>
  <si>
    <t>H1974</t>
  </si>
  <si>
    <t>393903075194101</t>
  </si>
  <si>
    <t>330351-- 1/Woodstown R&amp;D</t>
  </si>
  <si>
    <t>H1975</t>
  </si>
  <si>
    <t>393905074433101</t>
  </si>
  <si>
    <t>010902-- Irr</t>
  </si>
  <si>
    <t>H1976</t>
  </si>
  <si>
    <t>393912075243602</t>
  </si>
  <si>
    <t>330065-- Course Land 3B</t>
  </si>
  <si>
    <t>H1977</t>
  </si>
  <si>
    <t>393914075193001</t>
  </si>
  <si>
    <t>330355-- C1</t>
  </si>
  <si>
    <t>H1978</t>
  </si>
  <si>
    <t>393916075122201</t>
  </si>
  <si>
    <t>330817-- Ag03</t>
  </si>
  <si>
    <t>H1979</t>
  </si>
  <si>
    <t>393917075401601</t>
  </si>
  <si>
    <t>Db15-05</t>
  </si>
  <si>
    <t>H1980</t>
  </si>
  <si>
    <t>393923074101601</t>
  </si>
  <si>
    <t>290559-- PW 3</t>
  </si>
  <si>
    <t>H1981</t>
  </si>
  <si>
    <t>393926074515401</t>
  </si>
  <si>
    <t>071125-- Dom</t>
  </si>
  <si>
    <t>H1983</t>
  </si>
  <si>
    <t>393929075302101</t>
  </si>
  <si>
    <t>330955-- Efw-02 Penns Neck</t>
  </si>
  <si>
    <t>H1984</t>
  </si>
  <si>
    <t>393931075003901</t>
  </si>
  <si>
    <t>150753-- Dom 1</t>
  </si>
  <si>
    <t>H1985</t>
  </si>
  <si>
    <t>393934075103301</t>
  </si>
  <si>
    <t>150754-- Dom 1</t>
  </si>
  <si>
    <t>H1986</t>
  </si>
  <si>
    <t>393935074455701</t>
  </si>
  <si>
    <t>010325-- Irr 2A</t>
  </si>
  <si>
    <t>H1987</t>
  </si>
  <si>
    <t>393940074534201</t>
  </si>
  <si>
    <t>070842-- Und09</t>
  </si>
  <si>
    <t>H1988</t>
  </si>
  <si>
    <t>393940075030101</t>
  </si>
  <si>
    <t>151130-- Scotland Run Park Pz 1</t>
  </si>
  <si>
    <t>H1989</t>
  </si>
  <si>
    <t>393942075223402</t>
  </si>
  <si>
    <t>330166-- Course Land 4B</t>
  </si>
  <si>
    <t>H1990</t>
  </si>
  <si>
    <t>393943075223601</t>
  </si>
  <si>
    <t>330168-- Dom</t>
  </si>
  <si>
    <t>211EGLS</t>
  </si>
  <si>
    <t>H1991</t>
  </si>
  <si>
    <t>393946074494001</t>
  </si>
  <si>
    <t>070459-- Irr</t>
  </si>
  <si>
    <t>H1992</t>
  </si>
  <si>
    <t>393946074582901</t>
  </si>
  <si>
    <t>151218-- Nu10</t>
  </si>
  <si>
    <t>H1993</t>
  </si>
  <si>
    <t>393947074464501</t>
  </si>
  <si>
    <t>011404-- MW54</t>
  </si>
  <si>
    <t>H1994</t>
  </si>
  <si>
    <t>393953075055201</t>
  </si>
  <si>
    <t>151145-- MW-11</t>
  </si>
  <si>
    <t>H1995</t>
  </si>
  <si>
    <t>393955074170101</t>
  </si>
  <si>
    <t>291254-- Dom</t>
  </si>
  <si>
    <t>H1996</t>
  </si>
  <si>
    <t>393958075123701</t>
  </si>
  <si>
    <t>150031-- Domestic</t>
  </si>
  <si>
    <t>H1997</t>
  </si>
  <si>
    <t>394009074325101</t>
  </si>
  <si>
    <t>050511-- Mullica 6D</t>
  </si>
  <si>
    <t>H1998</t>
  </si>
  <si>
    <t>394018074324701</t>
  </si>
  <si>
    <t>051501-- Maxwell MW48</t>
  </si>
  <si>
    <t>H1999</t>
  </si>
  <si>
    <t>394018075120301</t>
  </si>
  <si>
    <t>151092-- MW 1</t>
  </si>
  <si>
    <t>H2000</t>
  </si>
  <si>
    <t>394020074561101</t>
  </si>
  <si>
    <t>150760-- Well 1</t>
  </si>
  <si>
    <t>H2001</t>
  </si>
  <si>
    <t>394022075090201</t>
  </si>
  <si>
    <t>150035-- 2-Irr</t>
  </si>
  <si>
    <t>H2002</t>
  </si>
  <si>
    <t>394023075120801</t>
  </si>
  <si>
    <t>151011-- Domestic</t>
  </si>
  <si>
    <t>H2003</t>
  </si>
  <si>
    <t>394024075035001</t>
  </si>
  <si>
    <t>151215-- Und03</t>
  </si>
  <si>
    <t>H2004</t>
  </si>
  <si>
    <t>394027074395801</t>
  </si>
  <si>
    <t>010464-- 3 E 2</t>
  </si>
  <si>
    <t>H2005</t>
  </si>
  <si>
    <t>394028074513401</t>
  </si>
  <si>
    <t>070711-- 1-L Obs</t>
  </si>
  <si>
    <t>H2006</t>
  </si>
  <si>
    <t>394031075060501</t>
  </si>
  <si>
    <t>150998-- Clayton 1 Obs</t>
  </si>
  <si>
    <t>H2007</t>
  </si>
  <si>
    <t>394033074473601</t>
  </si>
  <si>
    <t>010338-- Irr 1</t>
  </si>
  <si>
    <t>H2008</t>
  </si>
  <si>
    <t>394034075113401</t>
  </si>
  <si>
    <t>110283-- Irr 1</t>
  </si>
  <si>
    <t>H2010</t>
  </si>
  <si>
    <t>394040075132401</t>
  </si>
  <si>
    <t>151005-- Dom</t>
  </si>
  <si>
    <t>H2011</t>
  </si>
  <si>
    <t>394041074460401</t>
  </si>
  <si>
    <t>010349-- Mullica 2D</t>
  </si>
  <si>
    <t>H2012</t>
  </si>
  <si>
    <t>394044075093701</t>
  </si>
  <si>
    <t>151093-- Dom</t>
  </si>
  <si>
    <t>H2013</t>
  </si>
  <si>
    <t>394045075124101</t>
  </si>
  <si>
    <t>151094-- MW 3</t>
  </si>
  <si>
    <t>H2014</t>
  </si>
  <si>
    <t>394046074164701</t>
  </si>
  <si>
    <t>291807-- Suscp21 Repl</t>
  </si>
  <si>
    <t>H2015</t>
  </si>
  <si>
    <t>394046074521101</t>
  </si>
  <si>
    <t>070712-- 6 Obs</t>
  </si>
  <si>
    <t>H2016</t>
  </si>
  <si>
    <t>394047074475801</t>
  </si>
  <si>
    <t>071121-- MW-2</t>
  </si>
  <si>
    <t>H2017</t>
  </si>
  <si>
    <t>394050074303701</t>
  </si>
  <si>
    <t>050019-- Mullica 47S</t>
  </si>
  <si>
    <t>H2018</t>
  </si>
  <si>
    <t>394053075045301</t>
  </si>
  <si>
    <t>150846-- Carpenter 126</t>
  </si>
  <si>
    <t>H2019</t>
  </si>
  <si>
    <t>394055075141201</t>
  </si>
  <si>
    <t>150811-- Dom 1</t>
  </si>
  <si>
    <t>H2020</t>
  </si>
  <si>
    <t>394058074314801</t>
  </si>
  <si>
    <t>051125-- Res Group Ctr 1</t>
  </si>
  <si>
    <t>H2021</t>
  </si>
  <si>
    <t>394100075215301</t>
  </si>
  <si>
    <t>330192-- 2-1954</t>
  </si>
  <si>
    <t>H2022</t>
  </si>
  <si>
    <t>394101074463201</t>
  </si>
  <si>
    <t>011634-- MW-6</t>
  </si>
  <si>
    <t>H2023</t>
  </si>
  <si>
    <t>394104074593101</t>
  </si>
  <si>
    <t>151248-- Ou06</t>
  </si>
  <si>
    <t>H2025</t>
  </si>
  <si>
    <t>394109075140901</t>
  </si>
  <si>
    <t>151545-- Dom</t>
  </si>
  <si>
    <t>H2026</t>
  </si>
  <si>
    <t>394113074464401</t>
  </si>
  <si>
    <t>011597-- MW-5</t>
  </si>
  <si>
    <t>H2027</t>
  </si>
  <si>
    <t>394117074443001</t>
  </si>
  <si>
    <t>011567-- Ab Up-5</t>
  </si>
  <si>
    <t>H2028</t>
  </si>
  <si>
    <t>394117075220701</t>
  </si>
  <si>
    <t>330198-- Irr 74</t>
  </si>
  <si>
    <t>H2029</t>
  </si>
  <si>
    <t>394121074575601</t>
  </si>
  <si>
    <t>150784-- Dom 1</t>
  </si>
  <si>
    <t>H2030</t>
  </si>
  <si>
    <t>394123074435101</t>
  </si>
  <si>
    <t>011402-- Atsion MW51</t>
  </si>
  <si>
    <t>H2031</t>
  </si>
  <si>
    <t>394124075031001</t>
  </si>
  <si>
    <t>151228-- Dom</t>
  </si>
  <si>
    <t>H2032</t>
  </si>
  <si>
    <t>394126075161401</t>
  </si>
  <si>
    <t>151513-- Ambulance Bd</t>
  </si>
  <si>
    <t>H2033</t>
  </si>
  <si>
    <t>394127075045601</t>
  </si>
  <si>
    <t>151216-- Und04</t>
  </si>
  <si>
    <t>H2034</t>
  </si>
  <si>
    <t>394129074493501</t>
  </si>
  <si>
    <t>071113-- Ab Up-3</t>
  </si>
  <si>
    <t>H2035</t>
  </si>
  <si>
    <t>394130075092101</t>
  </si>
  <si>
    <t>150726-- Dom</t>
  </si>
  <si>
    <t>H2036</t>
  </si>
  <si>
    <t>394131075300903</t>
  </si>
  <si>
    <t>330141-- Chambers Ob3-3</t>
  </si>
  <si>
    <t>H2037</t>
  </si>
  <si>
    <t>394137074485701</t>
  </si>
  <si>
    <t>071111-- ABHT2-3D</t>
  </si>
  <si>
    <t>H2038</t>
  </si>
  <si>
    <t>394138074411901</t>
  </si>
  <si>
    <t>010344-- 57S</t>
  </si>
  <si>
    <t>H2039</t>
  </si>
  <si>
    <t>394138074453101</t>
  </si>
  <si>
    <t>011506-- Ab OW-2M</t>
  </si>
  <si>
    <t>H2040</t>
  </si>
  <si>
    <t>394138074453202</t>
  </si>
  <si>
    <t>011505-- Ab OW-2S</t>
  </si>
  <si>
    <t>H2041</t>
  </si>
  <si>
    <t>394140074550401</t>
  </si>
  <si>
    <t>070835-- Und01</t>
  </si>
  <si>
    <t>H2042</t>
  </si>
  <si>
    <t>394142074474801</t>
  </si>
  <si>
    <t>071102-- ABHT3-3D</t>
  </si>
  <si>
    <t>H2043</t>
  </si>
  <si>
    <t>394144075234901</t>
  </si>
  <si>
    <t>330749-- NJtp 1N MW 9</t>
  </si>
  <si>
    <t>H2044</t>
  </si>
  <si>
    <t>394145074474801</t>
  </si>
  <si>
    <t>071108-- ABHT3-1D</t>
  </si>
  <si>
    <t>H2045</t>
  </si>
  <si>
    <t>394145074591301</t>
  </si>
  <si>
    <t>151250-- Nu22</t>
  </si>
  <si>
    <t>H2046</t>
  </si>
  <si>
    <t>394148074481001</t>
  </si>
  <si>
    <t>070429-- Mullica 17S</t>
  </si>
  <si>
    <t>H2047</t>
  </si>
  <si>
    <t>394150074535801</t>
  </si>
  <si>
    <t>070699-- Dom</t>
  </si>
  <si>
    <t>H2048</t>
  </si>
  <si>
    <t>394150075071601</t>
  </si>
  <si>
    <t>151136-- MW 22</t>
  </si>
  <si>
    <t>H2049</t>
  </si>
  <si>
    <t>394153075011101</t>
  </si>
  <si>
    <t>151252-- Nu23</t>
  </si>
  <si>
    <t>H2050</t>
  </si>
  <si>
    <t>394155075140101</t>
  </si>
  <si>
    <t>150910-- Domestic 1981</t>
  </si>
  <si>
    <t>H2051</t>
  </si>
  <si>
    <t>394201074121201</t>
  </si>
  <si>
    <t>290598-- Test 1960</t>
  </si>
  <si>
    <t>H2052</t>
  </si>
  <si>
    <t>394204074492102</t>
  </si>
  <si>
    <t>070431-- Mullica 16S</t>
  </si>
  <si>
    <t>H2053</t>
  </si>
  <si>
    <t>394206074512202</t>
  </si>
  <si>
    <t>070716-- Irr 1</t>
  </si>
  <si>
    <t>H2054</t>
  </si>
  <si>
    <t>394208074264501</t>
  </si>
  <si>
    <t>050029-- Oswego Lake 1</t>
  </si>
  <si>
    <t>H2055</t>
  </si>
  <si>
    <t>394208074264502</t>
  </si>
  <si>
    <t>050030-- Oswego Lake 2</t>
  </si>
  <si>
    <t>H2057</t>
  </si>
  <si>
    <t>394208075285901</t>
  </si>
  <si>
    <t>330333-- Carney Pt 5</t>
  </si>
  <si>
    <t>H2058</t>
  </si>
  <si>
    <t>394212075275101</t>
  </si>
  <si>
    <t>330335-- Carney Pt 7</t>
  </si>
  <si>
    <t>394215074561703</t>
  </si>
  <si>
    <t>070478-- New Brooklyn Park 3 Obs</t>
  </si>
  <si>
    <t>H2062</t>
  </si>
  <si>
    <t>394215074561704</t>
  </si>
  <si>
    <t>070479-- New Brooklyn 4</t>
  </si>
  <si>
    <t>H2063</t>
  </si>
  <si>
    <t>394216074522201</t>
  </si>
  <si>
    <t>071126-- Dom</t>
  </si>
  <si>
    <t>H2065</t>
  </si>
  <si>
    <t>394223074415302</t>
  </si>
  <si>
    <t>050599-- Mullica 25S</t>
  </si>
  <si>
    <t>H2066</t>
  </si>
  <si>
    <t>394224074471301</t>
  </si>
  <si>
    <t>070432-- Mullica 18S</t>
  </si>
  <si>
    <t>H2067</t>
  </si>
  <si>
    <t>394224075003901</t>
  </si>
  <si>
    <t>151281-- Ou20</t>
  </si>
  <si>
    <t>H2068</t>
  </si>
  <si>
    <t>394227075052201</t>
  </si>
  <si>
    <t>150801-- Dom 1</t>
  </si>
  <si>
    <t>H2069</t>
  </si>
  <si>
    <t>394232075133501</t>
  </si>
  <si>
    <t>150367-- Irr</t>
  </si>
  <si>
    <t>H2070</t>
  </si>
  <si>
    <t>394234075014001</t>
  </si>
  <si>
    <t>151217-- Ou03</t>
  </si>
  <si>
    <t>H2071</t>
  </si>
  <si>
    <t>394242075033001</t>
  </si>
  <si>
    <t>151057-- Tpe-1 Shallow Obs</t>
  </si>
  <si>
    <t>H2072</t>
  </si>
  <si>
    <t>394243074171501</t>
  </si>
  <si>
    <t>291426-- Maint Yard MW-1</t>
  </si>
  <si>
    <t>H2073</t>
  </si>
  <si>
    <t>394243075034402</t>
  </si>
  <si>
    <t>151257-- Nu25-Probe</t>
  </si>
  <si>
    <t>H2074</t>
  </si>
  <si>
    <t>394252075093701</t>
  </si>
  <si>
    <t>150123-- Ind 1</t>
  </si>
  <si>
    <t>H2075</t>
  </si>
  <si>
    <t>394254074304901</t>
  </si>
  <si>
    <t>051127-- Irr</t>
  </si>
  <si>
    <t>H2076</t>
  </si>
  <si>
    <t>394254074590503</t>
  </si>
  <si>
    <t>070895-- Nu19-Probe</t>
  </si>
  <si>
    <t>H2077</t>
  </si>
  <si>
    <t>394255074551801</t>
  </si>
  <si>
    <t>071130-- Dom</t>
  </si>
  <si>
    <t>H2079</t>
  </si>
  <si>
    <t>394257074535201</t>
  </si>
  <si>
    <t>071116-- ABHT1-3D</t>
  </si>
  <si>
    <t>H2080</t>
  </si>
  <si>
    <t>394257075182502</t>
  </si>
  <si>
    <t>151040-- Dom 2</t>
  </si>
  <si>
    <t>H2081</t>
  </si>
  <si>
    <t>394258075061101</t>
  </si>
  <si>
    <t>151244-- Nu18</t>
  </si>
  <si>
    <t>H2082</t>
  </si>
  <si>
    <t>394300074383002</t>
  </si>
  <si>
    <t>050609-- Mullica 54S Obs</t>
  </si>
  <si>
    <t>H2083</t>
  </si>
  <si>
    <t>394300074532701</t>
  </si>
  <si>
    <t>070840-- Nu15</t>
  </si>
  <si>
    <t>H2084</t>
  </si>
  <si>
    <t>394304074494201</t>
  </si>
  <si>
    <t>071129-- Dom</t>
  </si>
  <si>
    <t>H2085</t>
  </si>
  <si>
    <t>394305074335702</t>
  </si>
  <si>
    <t>050613-- Mullica 45S</t>
  </si>
  <si>
    <t>H2086</t>
  </si>
  <si>
    <t>394308075083201</t>
  </si>
  <si>
    <t>151544-- Lipari V-5</t>
  </si>
  <si>
    <t>H2087</t>
  </si>
  <si>
    <t>394308075321401</t>
  </si>
  <si>
    <t>SMW-01</t>
  </si>
  <si>
    <t>H2088</t>
  </si>
  <si>
    <t>394316074441501</t>
  </si>
  <si>
    <t>010348-- 22S</t>
  </si>
  <si>
    <t>H2089</t>
  </si>
  <si>
    <t>394316074544901</t>
  </si>
  <si>
    <t>071120-- Ab Up-1</t>
  </si>
  <si>
    <t>H2091</t>
  </si>
  <si>
    <t>394319075072501</t>
  </si>
  <si>
    <t>150808-- 1 Obs</t>
  </si>
  <si>
    <t>H2092</t>
  </si>
  <si>
    <t>394320074164601</t>
  </si>
  <si>
    <t>291415-- Dom</t>
  </si>
  <si>
    <t>H2093</t>
  </si>
  <si>
    <t>394323075132001</t>
  </si>
  <si>
    <t>151517-- Rec Park Irr</t>
  </si>
  <si>
    <t>H2094</t>
  </si>
  <si>
    <t>394324075131501</t>
  </si>
  <si>
    <t>150125-- Dom</t>
  </si>
  <si>
    <t>H2095</t>
  </si>
  <si>
    <t>394325075045802</t>
  </si>
  <si>
    <t>151266-- Nu01-Ten</t>
  </si>
  <si>
    <t>H2096</t>
  </si>
  <si>
    <t>394328075244601</t>
  </si>
  <si>
    <t>330076-- Dom 1</t>
  </si>
  <si>
    <t>H2097</t>
  </si>
  <si>
    <t>394329074581201</t>
  </si>
  <si>
    <t>070865-- Nu28</t>
  </si>
  <si>
    <t>H2098</t>
  </si>
  <si>
    <t>394337074461401</t>
  </si>
  <si>
    <t>070742-- Pz 2</t>
  </si>
  <si>
    <t>H2099</t>
  </si>
  <si>
    <t>394340075012702</t>
  </si>
  <si>
    <t>151236-- Nu08-Probe</t>
  </si>
  <si>
    <t>H2100</t>
  </si>
  <si>
    <t>394342075040302</t>
  </si>
  <si>
    <t>151267-- Nu02-Ten</t>
  </si>
  <si>
    <t>H2101</t>
  </si>
  <si>
    <t>394342075283101</t>
  </si>
  <si>
    <t>330103-- Well 1</t>
  </si>
  <si>
    <t>H2102</t>
  </si>
  <si>
    <t>394346074160501</t>
  </si>
  <si>
    <t>291579-- Stafford MW7</t>
  </si>
  <si>
    <t>H2103</t>
  </si>
  <si>
    <t>394346075080402</t>
  </si>
  <si>
    <t>151360-- Pitman MW-3</t>
  </si>
  <si>
    <t>H2104</t>
  </si>
  <si>
    <t>394346075095901</t>
  </si>
  <si>
    <t>150127-- Irr-5</t>
  </si>
  <si>
    <t>H2105</t>
  </si>
  <si>
    <t>394348074595301</t>
  </si>
  <si>
    <t>070844-- Nu13</t>
  </si>
  <si>
    <t>H2106</t>
  </si>
  <si>
    <t>394350075191002</t>
  </si>
  <si>
    <t>151038-- Com</t>
  </si>
  <si>
    <t>H2107</t>
  </si>
  <si>
    <t>394351074321501</t>
  </si>
  <si>
    <t>051428-- Suscp30 Dom</t>
  </si>
  <si>
    <t>H2108</t>
  </si>
  <si>
    <t>394351075061101</t>
  </si>
  <si>
    <t>151013-- Dom 1</t>
  </si>
  <si>
    <t>H2109</t>
  </si>
  <si>
    <t>394351075080102</t>
  </si>
  <si>
    <t>151233-- Ou11-Probe</t>
  </si>
  <si>
    <t>H2111</t>
  </si>
  <si>
    <t>394405074395801</t>
  </si>
  <si>
    <t>050625-- Mullica 35S</t>
  </si>
  <si>
    <t>H2112</t>
  </si>
  <si>
    <t>394406074412701</t>
  </si>
  <si>
    <t>050404-- Mullica 27S</t>
  </si>
  <si>
    <t>H2113</t>
  </si>
  <si>
    <t>394410074302301</t>
  </si>
  <si>
    <t>050712-- Irr</t>
  </si>
  <si>
    <t>H2115</t>
  </si>
  <si>
    <t>394413074494901</t>
  </si>
  <si>
    <t>070745-- Pz 8</t>
  </si>
  <si>
    <t>H2116</t>
  </si>
  <si>
    <t>394415074174301</t>
  </si>
  <si>
    <t>291275-- Suscp03 Dom</t>
  </si>
  <si>
    <t>H2117</t>
  </si>
  <si>
    <t>394421074161701</t>
  </si>
  <si>
    <t>291416-- Dom</t>
  </si>
  <si>
    <t>H2118</t>
  </si>
  <si>
    <t>394421075060402</t>
  </si>
  <si>
    <t>151004-- Cedar Lake Deep</t>
  </si>
  <si>
    <t>394422074430901</t>
  </si>
  <si>
    <t>050407-- Atsion 1 Obs</t>
  </si>
  <si>
    <t>H2122</t>
  </si>
  <si>
    <t>394426075063301</t>
  </si>
  <si>
    <t>151009-- Dom</t>
  </si>
  <si>
    <t>H2123</t>
  </si>
  <si>
    <t>394426075145101</t>
  </si>
  <si>
    <t>151528-- PW5/Obs1</t>
  </si>
  <si>
    <t>H2124</t>
  </si>
  <si>
    <t>394428075044601</t>
  </si>
  <si>
    <t>151211-- Nu03</t>
  </si>
  <si>
    <t>H2125</t>
  </si>
  <si>
    <t>394430075091101</t>
  </si>
  <si>
    <t>150183-- Irr</t>
  </si>
  <si>
    <t>H2126</t>
  </si>
  <si>
    <t>394433075201202</t>
  </si>
  <si>
    <t>151487-- Woolwich MW-4</t>
  </si>
  <si>
    <t>H2128</t>
  </si>
  <si>
    <t>394447075243301</t>
  </si>
  <si>
    <t>330408-- Rec 1</t>
  </si>
  <si>
    <t>H2130</t>
  </si>
  <si>
    <t>394452075024301</t>
  </si>
  <si>
    <t>150256-- Com 1</t>
  </si>
  <si>
    <t>H2131</t>
  </si>
  <si>
    <t>394453074143401</t>
  </si>
  <si>
    <t>290661-- Elem Sch</t>
  </si>
  <si>
    <t>H2132</t>
  </si>
  <si>
    <t>394457075040001</t>
  </si>
  <si>
    <t>151212-- Nu04</t>
  </si>
  <si>
    <t>H2133</t>
  </si>
  <si>
    <t>394459075270201</t>
  </si>
  <si>
    <t>330444-- Dgb 100</t>
  </si>
  <si>
    <t>H2134</t>
  </si>
  <si>
    <t>394500074131501</t>
  </si>
  <si>
    <t>290567-- PW 4</t>
  </si>
  <si>
    <t>H2135</t>
  </si>
  <si>
    <t>394503075132501</t>
  </si>
  <si>
    <t>150346-- Irr</t>
  </si>
  <si>
    <t>H2136</t>
  </si>
  <si>
    <t>394504075051001</t>
  </si>
  <si>
    <t>151221-- Nu05</t>
  </si>
  <si>
    <t>H2137</t>
  </si>
  <si>
    <t>394506074225601</t>
  </si>
  <si>
    <t>291009-- Dom</t>
  </si>
  <si>
    <t>H2138</t>
  </si>
  <si>
    <t>394507075023801</t>
  </si>
  <si>
    <t>151260-- Nu30</t>
  </si>
  <si>
    <t>H2139</t>
  </si>
  <si>
    <t>394510075224401</t>
  </si>
  <si>
    <t>150133-- Test Well 1</t>
  </si>
  <si>
    <t>H2141</t>
  </si>
  <si>
    <t>394513074500901</t>
  </si>
  <si>
    <t>070710-- Dom</t>
  </si>
  <si>
    <t>H2142</t>
  </si>
  <si>
    <t>394516074520501</t>
  </si>
  <si>
    <t>070746-- Pz 7</t>
  </si>
  <si>
    <t>H2143</t>
  </si>
  <si>
    <t>394516075224101</t>
  </si>
  <si>
    <t>150135-- Well 8A Obs</t>
  </si>
  <si>
    <t>H2144</t>
  </si>
  <si>
    <t>394518075164001</t>
  </si>
  <si>
    <t>150344-- NJTA Int 2</t>
  </si>
  <si>
    <t>H2145</t>
  </si>
  <si>
    <t>394522075061701</t>
  </si>
  <si>
    <t>150262-- Dom</t>
  </si>
  <si>
    <t>H2146</t>
  </si>
  <si>
    <t>394523075161001</t>
  </si>
  <si>
    <t>150378-- Maint 1</t>
  </si>
  <si>
    <t>H2147</t>
  </si>
  <si>
    <t>394527074144401</t>
  </si>
  <si>
    <t>290569-- PW 3</t>
  </si>
  <si>
    <t>H2148</t>
  </si>
  <si>
    <t>394527075154001</t>
  </si>
  <si>
    <t>151504-- South Jersey 3 Obs</t>
  </si>
  <si>
    <t>H2149</t>
  </si>
  <si>
    <t>394528075004301</t>
  </si>
  <si>
    <t>070841-- Nu06</t>
  </si>
  <si>
    <t>H2150</t>
  </si>
  <si>
    <t>394532074432501</t>
  </si>
  <si>
    <t>051104-- Irr</t>
  </si>
  <si>
    <t>H2151</t>
  </si>
  <si>
    <t>394536074354201</t>
  </si>
  <si>
    <t>050451-- Mullica 5D</t>
  </si>
  <si>
    <t>H2152</t>
  </si>
  <si>
    <t>394536074354202</t>
  </si>
  <si>
    <t>050452-- Mullica 55S</t>
  </si>
  <si>
    <t>H2153</t>
  </si>
  <si>
    <t>394541074564201</t>
  </si>
  <si>
    <t>071128-- Dom</t>
  </si>
  <si>
    <t>H2154</t>
  </si>
  <si>
    <t>394542075251001</t>
  </si>
  <si>
    <t>330080-- Ind 1</t>
  </si>
  <si>
    <t>H2155</t>
  </si>
  <si>
    <t>394547074324601</t>
  </si>
  <si>
    <t>051115-- Dom</t>
  </si>
  <si>
    <t>H2156</t>
  </si>
  <si>
    <t>394549075051401</t>
  </si>
  <si>
    <t>151261-- Nu20</t>
  </si>
  <si>
    <t>H2157</t>
  </si>
  <si>
    <t>394550075231301</t>
  </si>
  <si>
    <t>150350-- Landtect 1</t>
  </si>
  <si>
    <t>H2158</t>
  </si>
  <si>
    <t>394553075044901</t>
  </si>
  <si>
    <t>151524-- Washington Twp Park &amp; Rec Well 1</t>
  </si>
  <si>
    <t>H2159</t>
  </si>
  <si>
    <t>394553075192001</t>
  </si>
  <si>
    <t>151030-- MW-1A</t>
  </si>
  <si>
    <t>H2160</t>
  </si>
  <si>
    <t>394553075192002</t>
  </si>
  <si>
    <t>151031-- MW-1B</t>
  </si>
  <si>
    <t>H2161</t>
  </si>
  <si>
    <t>394554075095901</t>
  </si>
  <si>
    <t>150188-- Dom 1</t>
  </si>
  <si>
    <t>H2162</t>
  </si>
  <si>
    <t>394555075262601</t>
  </si>
  <si>
    <t>330451-- Ehw-9</t>
  </si>
  <si>
    <t>H2163</t>
  </si>
  <si>
    <t>394558074215301</t>
  </si>
  <si>
    <t>291062-- Dom</t>
  </si>
  <si>
    <t>H2164</t>
  </si>
  <si>
    <t>394601075100501</t>
  </si>
  <si>
    <t>150379-- 6/Mantua Obs</t>
  </si>
  <si>
    <t>H2165</t>
  </si>
  <si>
    <t>394604075003601</t>
  </si>
  <si>
    <t>070836-- Nu11</t>
  </si>
  <si>
    <t>H2166</t>
  </si>
  <si>
    <t>394606074591801</t>
  </si>
  <si>
    <t>070837-- Nu07</t>
  </si>
  <si>
    <t>H2167</t>
  </si>
  <si>
    <t>394606075213301</t>
  </si>
  <si>
    <t>150139-- Test Well 3</t>
  </si>
  <si>
    <t>H2168</t>
  </si>
  <si>
    <t>394606075213302</t>
  </si>
  <si>
    <t>150140-- Test Well 4</t>
  </si>
  <si>
    <t>H2169</t>
  </si>
  <si>
    <t>394607075223802</t>
  </si>
  <si>
    <t>150143-- Landtect TW-6C</t>
  </si>
  <si>
    <t>H2170</t>
  </si>
  <si>
    <t>394608074405401</t>
  </si>
  <si>
    <t>050417-- Mullica 10D</t>
  </si>
  <si>
    <t>H2171</t>
  </si>
  <si>
    <t>394614074155801</t>
  </si>
  <si>
    <t>291095-- Tw 1</t>
  </si>
  <si>
    <t>H2172</t>
  </si>
  <si>
    <t>394616074554401</t>
  </si>
  <si>
    <t>071134-- Dom</t>
  </si>
  <si>
    <t>H2173</t>
  </si>
  <si>
    <t>394617074121601</t>
  </si>
  <si>
    <t>290594-- PW 4</t>
  </si>
  <si>
    <t>H2174</t>
  </si>
  <si>
    <t>394617075113801</t>
  </si>
  <si>
    <t>151372-- Irr-1987</t>
  </si>
  <si>
    <t>H2175</t>
  </si>
  <si>
    <t>394625074551301</t>
  </si>
  <si>
    <t>070668-- Irr 1</t>
  </si>
  <si>
    <t>H2176</t>
  </si>
  <si>
    <t>394628074492302</t>
  </si>
  <si>
    <t>070452-- Mullica 50S</t>
  </si>
  <si>
    <t>H2177</t>
  </si>
  <si>
    <t>394630074492801</t>
  </si>
  <si>
    <t>070747-- Pz 6</t>
  </si>
  <si>
    <t>H2178</t>
  </si>
  <si>
    <t>394633074174501</t>
  </si>
  <si>
    <t>290641-- Camp Brook</t>
  </si>
  <si>
    <t>H2179</t>
  </si>
  <si>
    <t>394635075070301</t>
  </si>
  <si>
    <t>151546-- Obs-1B(Tw3)</t>
  </si>
  <si>
    <t>H2180</t>
  </si>
  <si>
    <t>394637075191601</t>
  </si>
  <si>
    <t>150615-- Shiveler Lower</t>
  </si>
  <si>
    <t>H2181</t>
  </si>
  <si>
    <t>394637075191602</t>
  </si>
  <si>
    <t>150616-- Shiveler Middle</t>
  </si>
  <si>
    <t>H2183</t>
  </si>
  <si>
    <t>394637075191604</t>
  </si>
  <si>
    <t>150706-- Shiveler W Tab</t>
  </si>
  <si>
    <t>211WBMV</t>
  </si>
  <si>
    <t>H2184</t>
  </si>
  <si>
    <t>394638074585001</t>
  </si>
  <si>
    <t>070391-- Overbrook Hs 1</t>
  </si>
  <si>
    <t>H2185</t>
  </si>
  <si>
    <t>394638075120101</t>
  </si>
  <si>
    <t>150676-- Landfill X-6D</t>
  </si>
  <si>
    <t>H2186</t>
  </si>
  <si>
    <t>394638075120102</t>
  </si>
  <si>
    <t>150687-- Lf X-6S</t>
  </si>
  <si>
    <t>H2187</t>
  </si>
  <si>
    <t>394640074323201</t>
  </si>
  <si>
    <t>051504-- MW58</t>
  </si>
  <si>
    <t>H2188</t>
  </si>
  <si>
    <t>394642075182301</t>
  </si>
  <si>
    <t>150345-- Dom</t>
  </si>
  <si>
    <t>H2189</t>
  </si>
  <si>
    <t>394647074592701</t>
  </si>
  <si>
    <t>070859-- Ou14</t>
  </si>
  <si>
    <t>H2190</t>
  </si>
  <si>
    <t>394648075253801</t>
  </si>
  <si>
    <t>330448-- Ehw-4</t>
  </si>
  <si>
    <t>H2191</t>
  </si>
  <si>
    <t>394650074445101</t>
  </si>
  <si>
    <t>051105-- Irr</t>
  </si>
  <si>
    <t>H2192</t>
  </si>
  <si>
    <t>394650075231601</t>
  </si>
  <si>
    <t>150349-- Landtect 2</t>
  </si>
  <si>
    <t>H2193</t>
  </si>
  <si>
    <t>394651075064001</t>
  </si>
  <si>
    <t>151547-- Deptford Obs-E1</t>
  </si>
  <si>
    <t>H2195</t>
  </si>
  <si>
    <t>394653075063101</t>
  </si>
  <si>
    <t>151000-- Dom 1</t>
  </si>
  <si>
    <t>H2196</t>
  </si>
  <si>
    <t>394657074554501</t>
  </si>
  <si>
    <t>070857-- Nu26</t>
  </si>
  <si>
    <t>H2197</t>
  </si>
  <si>
    <t>394657075254401</t>
  </si>
  <si>
    <t>330951-- Eaw-04 Oldmans</t>
  </si>
  <si>
    <t>H2198</t>
  </si>
  <si>
    <t>394701074211101</t>
  </si>
  <si>
    <t>291000-- Dom</t>
  </si>
  <si>
    <t>H2199</t>
  </si>
  <si>
    <t>394704075205801</t>
  </si>
  <si>
    <t>150585-- Dp5</t>
  </si>
  <si>
    <t>H2200</t>
  </si>
  <si>
    <t>394706075055401</t>
  </si>
  <si>
    <t>151549-- Deptford Obs-C1(Tw-1)</t>
  </si>
  <si>
    <t>H2201</t>
  </si>
  <si>
    <t>394706075195101</t>
  </si>
  <si>
    <t>150147-- Dom</t>
  </si>
  <si>
    <t>H2202</t>
  </si>
  <si>
    <t>394710075004001</t>
  </si>
  <si>
    <t>070860-- Und11</t>
  </si>
  <si>
    <t>H2203</t>
  </si>
  <si>
    <t>394712075022001</t>
  </si>
  <si>
    <t>070242-- Savior</t>
  </si>
  <si>
    <t>H2204</t>
  </si>
  <si>
    <t>394722074440601</t>
  </si>
  <si>
    <t>051106-- Dom</t>
  </si>
  <si>
    <t>H2205</t>
  </si>
  <si>
    <t>394722075063301</t>
  </si>
  <si>
    <t>150956-- Kinsley Lndfill 2- Dw1</t>
  </si>
  <si>
    <t>H2206</t>
  </si>
  <si>
    <t>394726075232601</t>
  </si>
  <si>
    <t>150440-- 37-S1</t>
  </si>
  <si>
    <t>H2207</t>
  </si>
  <si>
    <t>394727074454001</t>
  </si>
  <si>
    <t>050800-- Dom</t>
  </si>
  <si>
    <t>H2208</t>
  </si>
  <si>
    <t>394732074180401</t>
  </si>
  <si>
    <t>291406-- Lf Es-11S</t>
  </si>
  <si>
    <t>H2209</t>
  </si>
  <si>
    <t>394734074125101</t>
  </si>
  <si>
    <t>291680-- PW6/Obs2</t>
  </si>
  <si>
    <t>H2210</t>
  </si>
  <si>
    <t>394736074444201</t>
  </si>
  <si>
    <t>051107-- Imgs MW 1</t>
  </si>
  <si>
    <t>H2211</t>
  </si>
  <si>
    <t>394741074452601</t>
  </si>
  <si>
    <t>051109-- Dom</t>
  </si>
  <si>
    <t>H2214</t>
  </si>
  <si>
    <t>394744075051001</t>
  </si>
  <si>
    <t>151551-- Obs-D1(Tw-2)</t>
  </si>
  <si>
    <t>H2215</t>
  </si>
  <si>
    <t>394747074555001</t>
  </si>
  <si>
    <t>070845-- Ou08</t>
  </si>
  <si>
    <t>H2216</t>
  </si>
  <si>
    <t>394757075194202</t>
  </si>
  <si>
    <t>150549-- Dw1</t>
  </si>
  <si>
    <t>H2217</t>
  </si>
  <si>
    <t>394803075191101</t>
  </si>
  <si>
    <t>150560-- S-11A</t>
  </si>
  <si>
    <t>H2218</t>
  </si>
  <si>
    <t>394804075193301</t>
  </si>
  <si>
    <t>150618-- Gaventa Deep</t>
  </si>
  <si>
    <t>H2219</t>
  </si>
  <si>
    <t>394807075172701</t>
  </si>
  <si>
    <t>150395-- 30-1972</t>
  </si>
  <si>
    <t>H2223</t>
  </si>
  <si>
    <t>394809075191401</t>
  </si>
  <si>
    <t>150554-- S-2A</t>
  </si>
  <si>
    <t>H2224</t>
  </si>
  <si>
    <t>394812074403101</t>
  </si>
  <si>
    <t>050454-- Mullica 3D Obs</t>
  </si>
  <si>
    <t>H2225</t>
  </si>
  <si>
    <t>394814075011201</t>
  </si>
  <si>
    <t>071079-- Com 1</t>
  </si>
  <si>
    <t>H2226</t>
  </si>
  <si>
    <t>394821074321201</t>
  </si>
  <si>
    <t>051130-- Institutional 1</t>
  </si>
  <si>
    <t>H2227</t>
  </si>
  <si>
    <t>394826075161101</t>
  </si>
  <si>
    <t>151346-- Irr-1985</t>
  </si>
  <si>
    <t>H2228</t>
  </si>
  <si>
    <t>394827075075801</t>
  </si>
  <si>
    <t>150014-- Dom-1953</t>
  </si>
  <si>
    <t>H2229</t>
  </si>
  <si>
    <t>394828074322001</t>
  </si>
  <si>
    <t>051131-- MW-2</t>
  </si>
  <si>
    <t>394829074053502</t>
  </si>
  <si>
    <t>290018-- Island Beach 2 Obs</t>
  </si>
  <si>
    <t>H2234</t>
  </si>
  <si>
    <t>394830074240901</t>
  </si>
  <si>
    <t>291001-- Dom 3</t>
  </si>
  <si>
    <t>H2235</t>
  </si>
  <si>
    <t>394832074330201</t>
  </si>
  <si>
    <t>051132-- Irr 3</t>
  </si>
  <si>
    <t>H2236</t>
  </si>
  <si>
    <t>394842074562601</t>
  </si>
  <si>
    <t>070883-- Ou18</t>
  </si>
  <si>
    <t>H2237</t>
  </si>
  <si>
    <t>394847074321102</t>
  </si>
  <si>
    <t>051134-- Dom 2</t>
  </si>
  <si>
    <t>H2238</t>
  </si>
  <si>
    <t>394848075191301</t>
  </si>
  <si>
    <t>150170-- Repaup 1</t>
  </si>
  <si>
    <t>H2239</t>
  </si>
  <si>
    <t>394849075184501</t>
  </si>
  <si>
    <t>151515-- Repaupo MW20</t>
  </si>
  <si>
    <t>H2240</t>
  </si>
  <si>
    <t>394850074281601</t>
  </si>
  <si>
    <t>051142-- 21A</t>
  </si>
  <si>
    <t>H2241</t>
  </si>
  <si>
    <t>394857075125001</t>
  </si>
  <si>
    <t>150279-- Shell Obs 7</t>
  </si>
  <si>
    <t>H2242</t>
  </si>
  <si>
    <t>394858074455001</t>
  </si>
  <si>
    <t>051354-- MW-2</t>
  </si>
  <si>
    <t>H2243</t>
  </si>
  <si>
    <t>394900075214504</t>
  </si>
  <si>
    <t>150175-- Raccoon Is T 1</t>
  </si>
  <si>
    <t>H2245</t>
  </si>
  <si>
    <t>394912074270701</t>
  </si>
  <si>
    <t>051148-- 23A</t>
  </si>
  <si>
    <t>394914074254401</t>
  </si>
  <si>
    <t>050676-- Coyle Airport Obs</t>
  </si>
  <si>
    <t>H2247</t>
  </si>
  <si>
    <t>394918074442801</t>
  </si>
  <si>
    <t>051419-- Suscp01 Dom</t>
  </si>
  <si>
    <t>H2248</t>
  </si>
  <si>
    <t>394919074261001</t>
  </si>
  <si>
    <t>051150-- 22A</t>
  </si>
  <si>
    <t>H2249</t>
  </si>
  <si>
    <t>394921075141901</t>
  </si>
  <si>
    <t>150210-- 6-1973</t>
  </si>
  <si>
    <t>H2252</t>
  </si>
  <si>
    <t>394923074571401</t>
  </si>
  <si>
    <t>070180-- Radar 2</t>
  </si>
  <si>
    <t>H2253</t>
  </si>
  <si>
    <t>394923075101901</t>
  </si>
  <si>
    <t>151176-- Deep 1</t>
  </si>
  <si>
    <t>H2254</t>
  </si>
  <si>
    <t>394928075194101</t>
  </si>
  <si>
    <t>150398-- 419</t>
  </si>
  <si>
    <t>H2255</t>
  </si>
  <si>
    <t>394930074295301</t>
  </si>
  <si>
    <t>051145-- 108</t>
  </si>
  <si>
    <t>H2256</t>
  </si>
  <si>
    <t>394930074423401</t>
  </si>
  <si>
    <t>051119-- Irr</t>
  </si>
  <si>
    <t>H2257</t>
  </si>
  <si>
    <t>394934074550801</t>
  </si>
  <si>
    <t>070862-- Nu27</t>
  </si>
  <si>
    <t>H2258</t>
  </si>
  <si>
    <t>394934074585201</t>
  </si>
  <si>
    <t>070526-- Sewage Pl2</t>
  </si>
  <si>
    <t>H2259</t>
  </si>
  <si>
    <t>394939074120801</t>
  </si>
  <si>
    <t>290795-- 11-2S</t>
  </si>
  <si>
    <t>H2261</t>
  </si>
  <si>
    <t>394946074585503</t>
  </si>
  <si>
    <t>070186-- Gibbsboro Ob 3</t>
  </si>
  <si>
    <t>H2262</t>
  </si>
  <si>
    <t>394948075152401</t>
  </si>
  <si>
    <t>150738-- W-4C/L</t>
  </si>
  <si>
    <t>H2263</t>
  </si>
  <si>
    <t>394949074202901</t>
  </si>
  <si>
    <t>290789-- Cedar Brg Twr1</t>
  </si>
  <si>
    <t>H2264</t>
  </si>
  <si>
    <t>394955074445301</t>
  </si>
  <si>
    <t>051114-- Dom</t>
  </si>
  <si>
    <t>H2266</t>
  </si>
  <si>
    <t>395000075163601</t>
  </si>
  <si>
    <t>150097-- Gibbstown Th8/Tw8 (New)</t>
  </si>
  <si>
    <t>H2267</t>
  </si>
  <si>
    <t>395007074562501</t>
  </si>
  <si>
    <t>070839-- Nu14</t>
  </si>
  <si>
    <t>H2268</t>
  </si>
  <si>
    <t>395021074102801</t>
  </si>
  <si>
    <t>291192-- Dom</t>
  </si>
  <si>
    <t>H2269</t>
  </si>
  <si>
    <t>395021074490301</t>
  </si>
  <si>
    <t>051299-- Lf MW-5</t>
  </si>
  <si>
    <t>H2270</t>
  </si>
  <si>
    <t>395022074472201</t>
  </si>
  <si>
    <t>051300-- Dom</t>
  </si>
  <si>
    <t>H2271</t>
  </si>
  <si>
    <t>395024074544001</t>
  </si>
  <si>
    <t>051276-- Lf MW-7</t>
  </si>
  <si>
    <t>395028074104401</t>
  </si>
  <si>
    <t>290585-- DOE-Forked River Obs</t>
  </si>
  <si>
    <t>H2273</t>
  </si>
  <si>
    <t>395030074325401</t>
  </si>
  <si>
    <t>051136-- Dom</t>
  </si>
  <si>
    <t>H2274</t>
  </si>
  <si>
    <t>395038075160501</t>
  </si>
  <si>
    <t>150680-- W-7L</t>
  </si>
  <si>
    <t>H2275</t>
  </si>
  <si>
    <t>395038075160502</t>
  </si>
  <si>
    <t>150681-- W-7D</t>
  </si>
  <si>
    <t>H2276</t>
  </si>
  <si>
    <t>395039074493801</t>
  </si>
  <si>
    <t>051302-- Lf MW-2-1982</t>
  </si>
  <si>
    <t>H2277</t>
  </si>
  <si>
    <t>395039075141701</t>
  </si>
  <si>
    <t>151540-- Bp Oil MW184</t>
  </si>
  <si>
    <t>H2278</t>
  </si>
  <si>
    <t>395041074492601</t>
  </si>
  <si>
    <t>051303-- Lf MW-7</t>
  </si>
  <si>
    <t>H2279</t>
  </si>
  <si>
    <t>395044075124201</t>
  </si>
  <si>
    <t>150308-- Pennwalt TW 8</t>
  </si>
  <si>
    <t>H2280</t>
  </si>
  <si>
    <t>395046074114701</t>
  </si>
  <si>
    <t>290702-- Dom 1</t>
  </si>
  <si>
    <t>H2281</t>
  </si>
  <si>
    <t>395053075141901</t>
  </si>
  <si>
    <t>150220-- Olin 1</t>
  </si>
  <si>
    <t>H2282</t>
  </si>
  <si>
    <t>395059074412101</t>
  </si>
  <si>
    <t>051121-- Dom</t>
  </si>
  <si>
    <t>H2283</t>
  </si>
  <si>
    <t>395104075124401</t>
  </si>
  <si>
    <t>150311-- Test Well 7</t>
  </si>
  <si>
    <t>H2284</t>
  </si>
  <si>
    <t>395106074450901</t>
  </si>
  <si>
    <t>051370-- Dom</t>
  </si>
  <si>
    <t>H2285</t>
  </si>
  <si>
    <t>395109074571501</t>
  </si>
  <si>
    <t>070421-- Dca Indoor Well</t>
  </si>
  <si>
    <t>H2286</t>
  </si>
  <si>
    <t>395115075125701</t>
  </si>
  <si>
    <t>151106-- Pz-3I</t>
  </si>
  <si>
    <t>H2287</t>
  </si>
  <si>
    <t>395116074442601</t>
  </si>
  <si>
    <t>051371-- MW-2</t>
  </si>
  <si>
    <t>H2288</t>
  </si>
  <si>
    <t>395120074465701</t>
  </si>
  <si>
    <t>051305-- Shawnee Trans Ctr MW-6</t>
  </si>
  <si>
    <t>H2291</t>
  </si>
  <si>
    <t>395134074113201</t>
  </si>
  <si>
    <t>290716-- High School 2</t>
  </si>
  <si>
    <t>H2292</t>
  </si>
  <si>
    <t>395143075044101</t>
  </si>
  <si>
    <t>071005-- Bellmawr MW17</t>
  </si>
  <si>
    <t>H2293</t>
  </si>
  <si>
    <t>395148074561501</t>
  </si>
  <si>
    <t>070428-- Irr 1</t>
  </si>
  <si>
    <t>H2294</t>
  </si>
  <si>
    <t>395150074105901</t>
  </si>
  <si>
    <t>291217-- Hill St Tank 6</t>
  </si>
  <si>
    <t>H2296</t>
  </si>
  <si>
    <t>395202075111502</t>
  </si>
  <si>
    <t>150771-- National Park #2-PW-M</t>
  </si>
  <si>
    <t>H2297</t>
  </si>
  <si>
    <t>395202075112702</t>
  </si>
  <si>
    <t>150776-- National Park #7-0W-Cm</t>
  </si>
  <si>
    <t>H2298</t>
  </si>
  <si>
    <t>395202075112703</t>
  </si>
  <si>
    <t>150777-- National Park #8-OW-Cu</t>
  </si>
  <si>
    <t>H2299</t>
  </si>
  <si>
    <t>395204074115401</t>
  </si>
  <si>
    <t>290724-- Middle School</t>
  </si>
  <si>
    <t>H2301</t>
  </si>
  <si>
    <t>395216075073901</t>
  </si>
  <si>
    <t>150326-- PW 5</t>
  </si>
  <si>
    <t>H2302</t>
  </si>
  <si>
    <t>395219074293901</t>
  </si>
  <si>
    <t>051586-- MBHT1-2</t>
  </si>
  <si>
    <t>H2303</t>
  </si>
  <si>
    <t>395219074294001</t>
  </si>
  <si>
    <t>051585-- MBHT1-3</t>
  </si>
  <si>
    <t>H2304</t>
  </si>
  <si>
    <t>395220074312401</t>
  </si>
  <si>
    <t>050708-- Glassworks</t>
  </si>
  <si>
    <t>H2305</t>
  </si>
  <si>
    <t>395222075063201</t>
  </si>
  <si>
    <t>070013-- Bellmawr PW 1</t>
  </si>
  <si>
    <t>H2306</t>
  </si>
  <si>
    <t>395223075111701</t>
  </si>
  <si>
    <t>150778-- National Park #9-OW-Bl</t>
  </si>
  <si>
    <t>H2307</t>
  </si>
  <si>
    <t>395223075111702</t>
  </si>
  <si>
    <t>150779-- National Pk #11-OW-Bu</t>
  </si>
  <si>
    <t>395229074571202</t>
  </si>
  <si>
    <t>070118-- Hutton Hill 2 Obs</t>
  </si>
  <si>
    <t>H2310</t>
  </si>
  <si>
    <t>395231074291501</t>
  </si>
  <si>
    <t>051072-- QWH-5A</t>
  </si>
  <si>
    <t>H2312</t>
  </si>
  <si>
    <t>395234074330901</t>
  </si>
  <si>
    <t>051384-- Dom</t>
  </si>
  <si>
    <t>H2313</t>
  </si>
  <si>
    <t>395237075012201</t>
  </si>
  <si>
    <t>070411-- Irr</t>
  </si>
  <si>
    <t>H2314</t>
  </si>
  <si>
    <t>395238075003001</t>
  </si>
  <si>
    <t>070120-- Ind</t>
  </si>
  <si>
    <t>H2315</t>
  </si>
  <si>
    <t>395243074305501</t>
  </si>
  <si>
    <t>051528-- McDonalds Branch 2</t>
  </si>
  <si>
    <t>H2316</t>
  </si>
  <si>
    <t>395251074300001</t>
  </si>
  <si>
    <t>050873-- O-1A</t>
  </si>
  <si>
    <t>H2317</t>
  </si>
  <si>
    <t>395259074350901</t>
  </si>
  <si>
    <t>051169-- Dom 1962</t>
  </si>
  <si>
    <t>H2318</t>
  </si>
  <si>
    <t>395308074345301</t>
  </si>
  <si>
    <t>051092-- Institutional 2</t>
  </si>
  <si>
    <t>H2319</t>
  </si>
  <si>
    <t>395308075074901</t>
  </si>
  <si>
    <t>070195-- 5-Deep</t>
  </si>
  <si>
    <t>H2321</t>
  </si>
  <si>
    <t>395309074352102</t>
  </si>
  <si>
    <t>051390-- New Lisbon 2 Obs</t>
  </si>
  <si>
    <t>H2322</t>
  </si>
  <si>
    <t>395315074494601</t>
  </si>
  <si>
    <t>051155-- Medford MW-1</t>
  </si>
  <si>
    <t>H2323</t>
  </si>
  <si>
    <t>395321074233301</t>
  </si>
  <si>
    <t>290395-- Wm22A</t>
  </si>
  <si>
    <t>H2324</t>
  </si>
  <si>
    <t>395322074312501</t>
  </si>
  <si>
    <t>051593-- MBHT5-3D</t>
  </si>
  <si>
    <t>395323074225501</t>
  </si>
  <si>
    <t>290425-- Webbs Mills 2 Obs</t>
  </si>
  <si>
    <t>H2326</t>
  </si>
  <si>
    <t>395326074414601</t>
  </si>
  <si>
    <t>051356-- Lf MW-6S</t>
  </si>
  <si>
    <t>H2327</t>
  </si>
  <si>
    <t>395327074311902</t>
  </si>
  <si>
    <t>051604-- MBHT5-1D</t>
  </si>
  <si>
    <t>H2328</t>
  </si>
  <si>
    <t>395327074373401</t>
  </si>
  <si>
    <t>050695-- Test Hole 1-74</t>
  </si>
  <si>
    <t>H2329</t>
  </si>
  <si>
    <t>395328075103401</t>
  </si>
  <si>
    <t>P10109-- PH 4 -NAVY 4</t>
  </si>
  <si>
    <t>H2330</t>
  </si>
  <si>
    <t>395333074444101</t>
  </si>
  <si>
    <t>051087-- Dom</t>
  </si>
  <si>
    <t>H2331</t>
  </si>
  <si>
    <t>395334074420301</t>
  </si>
  <si>
    <t>051357-- Lf OW-14</t>
  </si>
  <si>
    <t>H2332</t>
  </si>
  <si>
    <t>395342074184001</t>
  </si>
  <si>
    <t>291837-- Suscp20 Repl</t>
  </si>
  <si>
    <t>H2333</t>
  </si>
  <si>
    <t>395342074414601</t>
  </si>
  <si>
    <t>051359-- Lf MW-18S</t>
  </si>
  <si>
    <t>H2334</t>
  </si>
  <si>
    <t>395342075102101</t>
  </si>
  <si>
    <t>P10105-- PH 12</t>
  </si>
  <si>
    <t>H2335</t>
  </si>
  <si>
    <t>395347074443901</t>
  </si>
  <si>
    <t>051360-- MW-1</t>
  </si>
  <si>
    <t>H2336</t>
  </si>
  <si>
    <t>395348075105901</t>
  </si>
  <si>
    <t>P10104-- PH 6</t>
  </si>
  <si>
    <t>H2337</t>
  </si>
  <si>
    <t>395350074310401</t>
  </si>
  <si>
    <t>051595-- Mb Up-4</t>
  </si>
  <si>
    <t>H2338</t>
  </si>
  <si>
    <t>395353074511201</t>
  </si>
  <si>
    <t>051079-- Domestic</t>
  </si>
  <si>
    <t>H2339</t>
  </si>
  <si>
    <t>395355075073801</t>
  </si>
  <si>
    <t>070221-- Coast Guard 1</t>
  </si>
  <si>
    <t>H2340</t>
  </si>
  <si>
    <t>395355075073802</t>
  </si>
  <si>
    <t>070573-- Coast Guard 2</t>
  </si>
  <si>
    <t>H2341</t>
  </si>
  <si>
    <t>395356074570801</t>
  </si>
  <si>
    <t>070130-- Old Orchard A</t>
  </si>
  <si>
    <t>H2343</t>
  </si>
  <si>
    <t>395407075035701</t>
  </si>
  <si>
    <t>071264-- Irr</t>
  </si>
  <si>
    <t>H2344</t>
  </si>
  <si>
    <t>395408075104001</t>
  </si>
  <si>
    <t>P10113-- PH 63</t>
  </si>
  <si>
    <t>H2345</t>
  </si>
  <si>
    <t>395410074123901</t>
  </si>
  <si>
    <t>291675-- Obs-1</t>
  </si>
  <si>
    <t>H2346</t>
  </si>
  <si>
    <t>395412074561801</t>
  </si>
  <si>
    <t>050173-- Discontinued 2</t>
  </si>
  <si>
    <t>H2347</t>
  </si>
  <si>
    <t>395413074492101</t>
  </si>
  <si>
    <t>051308-- MW-5S</t>
  </si>
  <si>
    <t>124MNSQ</t>
  </si>
  <si>
    <t>H2348</t>
  </si>
  <si>
    <t>395414074092101</t>
  </si>
  <si>
    <t>290021-- Ind 1</t>
  </si>
  <si>
    <t>H2349</t>
  </si>
  <si>
    <t>395414074133301</t>
  </si>
  <si>
    <t>291249-- Lf MW-4A</t>
  </si>
  <si>
    <t>H2350</t>
  </si>
  <si>
    <t>395416075033601</t>
  </si>
  <si>
    <t>070293-- Haddon Hs1</t>
  </si>
  <si>
    <t>H2351</t>
  </si>
  <si>
    <t>395427074442501</t>
  </si>
  <si>
    <t>051090-- Domestic</t>
  </si>
  <si>
    <t>H2352</t>
  </si>
  <si>
    <t>395430074570601</t>
  </si>
  <si>
    <t>050174-- Discontinued 3</t>
  </si>
  <si>
    <t>H2353</t>
  </si>
  <si>
    <t>395434074101601</t>
  </si>
  <si>
    <t>291410-- MW-5</t>
  </si>
  <si>
    <t>H2354</t>
  </si>
  <si>
    <t>395437074330701</t>
  </si>
  <si>
    <t>051596-- Mb Up-5</t>
  </si>
  <si>
    <t>H2355</t>
  </si>
  <si>
    <t>395437074350001</t>
  </si>
  <si>
    <t>051333-- Dom</t>
  </si>
  <si>
    <t>H2356</t>
  </si>
  <si>
    <t>395441075010401</t>
  </si>
  <si>
    <t>070143-- Ellisburg 16</t>
  </si>
  <si>
    <t>H2357</t>
  </si>
  <si>
    <t>395443075083201</t>
  </si>
  <si>
    <t>P10116-- PH 752 - SAFA 13</t>
  </si>
  <si>
    <t>H2358</t>
  </si>
  <si>
    <t>395445075083101</t>
  </si>
  <si>
    <t>P10114-- PH 750 - SAFA TW 3</t>
  </si>
  <si>
    <t>H2359</t>
  </si>
  <si>
    <t>395449074340901</t>
  </si>
  <si>
    <t>051334-- Dom</t>
  </si>
  <si>
    <t>H2360</t>
  </si>
  <si>
    <t>395450074451001</t>
  </si>
  <si>
    <t>051245-- Irr 2</t>
  </si>
  <si>
    <t>H2361</t>
  </si>
  <si>
    <t>395453074480001</t>
  </si>
  <si>
    <t>051762-- Irr M-2</t>
  </si>
  <si>
    <t>H2362</t>
  </si>
  <si>
    <t>395455075071601</t>
  </si>
  <si>
    <t>070038-- Discontinued 7</t>
  </si>
  <si>
    <t>H2363</t>
  </si>
  <si>
    <t>395502075022101</t>
  </si>
  <si>
    <t>070149-- Test Well 1</t>
  </si>
  <si>
    <t>H2364</t>
  </si>
  <si>
    <t>395508074553901</t>
  </si>
  <si>
    <t>050749-- Pond Well</t>
  </si>
  <si>
    <t>H2365</t>
  </si>
  <si>
    <t>395509074510202</t>
  </si>
  <si>
    <t>050257-- New</t>
  </si>
  <si>
    <t>H2366</t>
  </si>
  <si>
    <t>395515074323401</t>
  </si>
  <si>
    <t>051335-- Irr</t>
  </si>
  <si>
    <t>H2367</t>
  </si>
  <si>
    <t>395515074511501</t>
  </si>
  <si>
    <t>051309-- Hs MW-4</t>
  </si>
  <si>
    <t>125HORR</t>
  </si>
  <si>
    <t>H2368</t>
  </si>
  <si>
    <t>395523075072901</t>
  </si>
  <si>
    <t>070047-- Well 1</t>
  </si>
  <si>
    <t>H2371</t>
  </si>
  <si>
    <t>395525074541601</t>
  </si>
  <si>
    <t>050297-- Spring Valley</t>
  </si>
  <si>
    <t>H2372</t>
  </si>
  <si>
    <t>395546074534301</t>
  </si>
  <si>
    <t>051194-- Dom</t>
  </si>
  <si>
    <t>H2373</t>
  </si>
  <si>
    <t>395549075035601</t>
  </si>
  <si>
    <t>070848-- Prep 1</t>
  </si>
  <si>
    <t>H2374</t>
  </si>
  <si>
    <t>395553075020701</t>
  </si>
  <si>
    <t>070534-- Garden St Ra 2</t>
  </si>
  <si>
    <t>H2375</t>
  </si>
  <si>
    <t>395557075062901</t>
  </si>
  <si>
    <t>070070-- Discontinued 3A</t>
  </si>
  <si>
    <t>H2376</t>
  </si>
  <si>
    <t>395606074284801</t>
  </si>
  <si>
    <t>051495-- Dom</t>
  </si>
  <si>
    <t>H2377</t>
  </si>
  <si>
    <t>395608074564401</t>
  </si>
  <si>
    <t>050304-- PW 2</t>
  </si>
  <si>
    <t>395609074124001</t>
  </si>
  <si>
    <t>290534-- Toms River 2 Obs</t>
  </si>
  <si>
    <t>H2379</t>
  </si>
  <si>
    <t>395610074123801</t>
  </si>
  <si>
    <t>290589-- PW 32</t>
  </si>
  <si>
    <t>H2380</t>
  </si>
  <si>
    <t>395615075002701</t>
  </si>
  <si>
    <t>070162-- Columbia 24</t>
  </si>
  <si>
    <t>H2381</t>
  </si>
  <si>
    <t>395615075063301</t>
  </si>
  <si>
    <t>070078-- PW 5N</t>
  </si>
  <si>
    <t>H2382</t>
  </si>
  <si>
    <t>395617075071001</t>
  </si>
  <si>
    <t>070079-- PW 12</t>
  </si>
  <si>
    <t>H2383</t>
  </si>
  <si>
    <t>395618074223501</t>
  </si>
  <si>
    <t>291276-- Suscp13 Dom</t>
  </si>
  <si>
    <t>H2384</t>
  </si>
  <si>
    <t>395624074323401</t>
  </si>
  <si>
    <t>051337-- Dom 1995</t>
  </si>
  <si>
    <t>H2385</t>
  </si>
  <si>
    <t>395636074415301</t>
  </si>
  <si>
    <t>051449-- Irr 4</t>
  </si>
  <si>
    <t>H2386</t>
  </si>
  <si>
    <t>395639074295301</t>
  </si>
  <si>
    <t>050744-- Domest 66</t>
  </si>
  <si>
    <t>H2387</t>
  </si>
  <si>
    <t>395651074492301</t>
  </si>
  <si>
    <t>051490-- Deep</t>
  </si>
  <si>
    <t>H2388</t>
  </si>
  <si>
    <t>395652075030702</t>
  </si>
  <si>
    <t>070560-- Woodbine 2</t>
  </si>
  <si>
    <t>H2389</t>
  </si>
  <si>
    <t>395653074492101</t>
  </si>
  <si>
    <t>050197-- Com</t>
  </si>
  <si>
    <t>H2390</t>
  </si>
  <si>
    <t>395654074523001</t>
  </si>
  <si>
    <t>051314-- MW-1</t>
  </si>
  <si>
    <t>H2391</t>
  </si>
  <si>
    <t>395656074115901</t>
  </si>
  <si>
    <t>290805-- 9-2E</t>
  </si>
  <si>
    <t>H2392</t>
  </si>
  <si>
    <t>395712075061202</t>
  </si>
  <si>
    <t>070564-- Harrison 4</t>
  </si>
  <si>
    <t>03</t>
  </si>
  <si>
    <t>H2394</t>
  </si>
  <si>
    <t>395720074482201</t>
  </si>
  <si>
    <t>050198-- Discontinued 2</t>
  </si>
  <si>
    <t>H2395</t>
  </si>
  <si>
    <t>395721074122902</t>
  </si>
  <si>
    <t>290626-- Toms River PW 30</t>
  </si>
  <si>
    <t>H2396</t>
  </si>
  <si>
    <t>395722074231901</t>
  </si>
  <si>
    <t>290488-- PW 1</t>
  </si>
  <si>
    <t>H2397</t>
  </si>
  <si>
    <t>395728074550401</t>
  </si>
  <si>
    <t>050310-- Maint 2</t>
  </si>
  <si>
    <t>H2398</t>
  </si>
  <si>
    <t>395751074583201</t>
  </si>
  <si>
    <t>050268-- Layne 1</t>
  </si>
  <si>
    <t>H2399</t>
  </si>
  <si>
    <t>395753074370601</t>
  </si>
  <si>
    <t>051086-- Domestic</t>
  </si>
  <si>
    <t>H2400</t>
  </si>
  <si>
    <t>395753075031201</t>
  </si>
  <si>
    <t>071042-- Puchack MW-35D</t>
  </si>
  <si>
    <t>H2401</t>
  </si>
  <si>
    <t>395801075030601</t>
  </si>
  <si>
    <t>070911-- Puchack MW-3M</t>
  </si>
  <si>
    <t>H2402</t>
  </si>
  <si>
    <t>395806074540501</t>
  </si>
  <si>
    <t>051500-- Cambrdgecross MW11</t>
  </si>
  <si>
    <t>H2403</t>
  </si>
  <si>
    <t>395807074481201</t>
  </si>
  <si>
    <t>051282-- MW-1</t>
  </si>
  <si>
    <t>H2404</t>
  </si>
  <si>
    <t>395808075011801</t>
  </si>
  <si>
    <t>070933-- Ind P-47-D</t>
  </si>
  <si>
    <t>H2406</t>
  </si>
  <si>
    <t>395814075011901</t>
  </si>
  <si>
    <t>070934-- P-45-D</t>
  </si>
  <si>
    <t>H2407</t>
  </si>
  <si>
    <t>395814075025401</t>
  </si>
  <si>
    <t>070853-- MW-2A</t>
  </si>
  <si>
    <t>H2408</t>
  </si>
  <si>
    <t>395818075033603</t>
  </si>
  <si>
    <t>071057-- Puchack MW-27M</t>
  </si>
  <si>
    <t>H2409</t>
  </si>
  <si>
    <t>395825074490901</t>
  </si>
  <si>
    <t>050718-- Pemberton</t>
  </si>
  <si>
    <t>H2410</t>
  </si>
  <si>
    <t>395830074212001</t>
  </si>
  <si>
    <t>290490-- Ind 2</t>
  </si>
  <si>
    <t>H2411</t>
  </si>
  <si>
    <t>395832074212001</t>
  </si>
  <si>
    <t>290491-- Ind 1</t>
  </si>
  <si>
    <t>H2412</t>
  </si>
  <si>
    <t>395835074564301</t>
  </si>
  <si>
    <t>050273-- Club 1</t>
  </si>
  <si>
    <t>H2413</t>
  </si>
  <si>
    <t>395840074590301</t>
  </si>
  <si>
    <t>050276-- Recharge 2</t>
  </si>
  <si>
    <t>H2414</t>
  </si>
  <si>
    <t>395841074590502</t>
  </si>
  <si>
    <t>050277-- Ac 3</t>
  </si>
  <si>
    <t>H2415</t>
  </si>
  <si>
    <t>395841075023301</t>
  </si>
  <si>
    <t>070948-- MW-11</t>
  </si>
  <si>
    <t>H2416</t>
  </si>
  <si>
    <t>395843074464901</t>
  </si>
  <si>
    <t>051283-- Lds-3 Lf</t>
  </si>
  <si>
    <t>H2417</t>
  </si>
  <si>
    <t>395848074540701</t>
  </si>
  <si>
    <t>050748-- Rancocas 1</t>
  </si>
  <si>
    <t>H2418</t>
  </si>
  <si>
    <t>395849074502101</t>
  </si>
  <si>
    <t>050195-- D-1</t>
  </si>
  <si>
    <t>H2419</t>
  </si>
  <si>
    <t>395854074475401</t>
  </si>
  <si>
    <t>051296-- MW-10</t>
  </si>
  <si>
    <t>H2420</t>
  </si>
  <si>
    <t>395855074470701</t>
  </si>
  <si>
    <t>051498-- Lumberton Plz MW8</t>
  </si>
  <si>
    <t>211MRSL</t>
  </si>
  <si>
    <t>H2421</t>
  </si>
  <si>
    <t>395858075030003</t>
  </si>
  <si>
    <t>071022-- Puchack MW-19M</t>
  </si>
  <si>
    <t>H2422</t>
  </si>
  <si>
    <t>395859074455001</t>
  </si>
  <si>
    <t>051271-- Lds TW-11S</t>
  </si>
  <si>
    <t>H2423</t>
  </si>
  <si>
    <t>395900075021001</t>
  </si>
  <si>
    <t>070954-- MW-7</t>
  </si>
  <si>
    <t>H2424</t>
  </si>
  <si>
    <t>395906074330301</t>
  </si>
  <si>
    <t>051347-- Dom</t>
  </si>
  <si>
    <t>H2425</t>
  </si>
  <si>
    <t>395907075023401</t>
  </si>
  <si>
    <t>070960-- MW-6</t>
  </si>
  <si>
    <t>H2426</t>
  </si>
  <si>
    <t>395913074464501</t>
  </si>
  <si>
    <t>051312-- Lds-5</t>
  </si>
  <si>
    <t>H2427</t>
  </si>
  <si>
    <t>395915074330803</t>
  </si>
  <si>
    <t>051492-- Pemberton Test Well 12</t>
  </si>
  <si>
    <t>H2428</t>
  </si>
  <si>
    <t>395919074112101</t>
  </si>
  <si>
    <t>290994-- Irr 2</t>
  </si>
  <si>
    <t>H2429</t>
  </si>
  <si>
    <t>395920074403201</t>
  </si>
  <si>
    <t>051349-- MW-5</t>
  </si>
  <si>
    <t>H2430</t>
  </si>
  <si>
    <t>395925074224001</t>
  </si>
  <si>
    <t>290675-- Institutional 1</t>
  </si>
  <si>
    <t>H2432</t>
  </si>
  <si>
    <t>395934075014701</t>
  </si>
  <si>
    <t>051418-- MW-12</t>
  </si>
  <si>
    <t>H2433</t>
  </si>
  <si>
    <t>395938074374201</t>
  </si>
  <si>
    <t>050388-- Fort Dix 6</t>
  </si>
  <si>
    <t>H2434</t>
  </si>
  <si>
    <t>395941074472001</t>
  </si>
  <si>
    <t>051082-- Dom</t>
  </si>
  <si>
    <t>H2435</t>
  </si>
  <si>
    <t>395941074473401</t>
  </si>
  <si>
    <t>050291-- 1 1946</t>
  </si>
  <si>
    <t>H2436</t>
  </si>
  <si>
    <t>395949074365501</t>
  </si>
  <si>
    <t>050330-- Fort Dix 4</t>
  </si>
  <si>
    <t>H2438</t>
  </si>
  <si>
    <t>400020075011401</t>
  </si>
  <si>
    <t>050801-- OW 10</t>
  </si>
  <si>
    <t>H2439</t>
  </si>
  <si>
    <t>400033074513101</t>
  </si>
  <si>
    <t>050821-- Dom</t>
  </si>
  <si>
    <t>H2440</t>
  </si>
  <si>
    <t>400035074502501</t>
  </si>
  <si>
    <t>051376-- MW-1</t>
  </si>
  <si>
    <t>H2441</t>
  </si>
  <si>
    <t>400039074094501</t>
  </si>
  <si>
    <t>290739-- Rec Field 1</t>
  </si>
  <si>
    <t>H2442</t>
  </si>
  <si>
    <t>400046074441501</t>
  </si>
  <si>
    <t>051787-- Irr</t>
  </si>
  <si>
    <t>H2443</t>
  </si>
  <si>
    <t>400048074363001</t>
  </si>
  <si>
    <t>051317-- Dio-12</t>
  </si>
  <si>
    <t>H2444</t>
  </si>
  <si>
    <t>400052074191201</t>
  </si>
  <si>
    <t>291420-- MW66</t>
  </si>
  <si>
    <t>H2445</t>
  </si>
  <si>
    <t>400052074474401</t>
  </si>
  <si>
    <t>051427-- Irr 2</t>
  </si>
  <si>
    <t>H2446</t>
  </si>
  <si>
    <t>400055074584501</t>
  </si>
  <si>
    <t>050135-- Ind</t>
  </si>
  <si>
    <t>H2447</t>
  </si>
  <si>
    <t>400056074382801</t>
  </si>
  <si>
    <t>051326-- Mag-69</t>
  </si>
  <si>
    <t>H2448</t>
  </si>
  <si>
    <t>400058074534401</t>
  </si>
  <si>
    <t>051472-- Irr 2</t>
  </si>
  <si>
    <t>H2449</t>
  </si>
  <si>
    <t>400101074224301</t>
  </si>
  <si>
    <t>291265-- Lnas 45</t>
  </si>
  <si>
    <t>H2450</t>
  </si>
  <si>
    <t>400102074353401</t>
  </si>
  <si>
    <t>051320-- 03-MW-X36</t>
  </si>
  <si>
    <t>H2451</t>
  </si>
  <si>
    <t>400105074352101</t>
  </si>
  <si>
    <t>050332-- Fort Dix 5</t>
  </si>
  <si>
    <t>H2452</t>
  </si>
  <si>
    <t>400109074105101</t>
  </si>
  <si>
    <t>290996-- 5 MW</t>
  </si>
  <si>
    <t>H2453</t>
  </si>
  <si>
    <t>400110074591201</t>
  </si>
  <si>
    <t>050807-- Obs L1</t>
  </si>
  <si>
    <t>H2454</t>
  </si>
  <si>
    <t>400112074501001</t>
  </si>
  <si>
    <t>051379-- MW-4</t>
  </si>
  <si>
    <t>H2455</t>
  </si>
  <si>
    <t>400118074401001</t>
  </si>
  <si>
    <t>050436-- Stock Farm 1</t>
  </si>
  <si>
    <t>H2456</t>
  </si>
  <si>
    <t>400120074371501</t>
  </si>
  <si>
    <t>051321-- Paint Shop Pts-19</t>
  </si>
  <si>
    <t>H2457</t>
  </si>
  <si>
    <t>400121074435301</t>
  </si>
  <si>
    <t>051076-- Irr</t>
  </si>
  <si>
    <t>H2458</t>
  </si>
  <si>
    <t>400122074113801</t>
  </si>
  <si>
    <t>291277-- Suscp25 Dom</t>
  </si>
  <si>
    <t>H2459</t>
  </si>
  <si>
    <t>400123075000401</t>
  </si>
  <si>
    <t>050812-- Obs L6</t>
  </si>
  <si>
    <t>H2460</t>
  </si>
  <si>
    <t>400133074334201</t>
  </si>
  <si>
    <t>051323-- 13-MW-102</t>
  </si>
  <si>
    <t>H2461</t>
  </si>
  <si>
    <t>400134074491102</t>
  </si>
  <si>
    <t>050772-- Interchange 5R</t>
  </si>
  <si>
    <t>H2462</t>
  </si>
  <si>
    <t>400137074375001</t>
  </si>
  <si>
    <t>051386-- MW-3</t>
  </si>
  <si>
    <t>H2463</t>
  </si>
  <si>
    <t>400138074375301</t>
  </si>
  <si>
    <t>050334-- Fort Dix 3</t>
  </si>
  <si>
    <t>H2464</t>
  </si>
  <si>
    <t>400141074352501</t>
  </si>
  <si>
    <t>050335-- McGuire D</t>
  </si>
  <si>
    <t>H2465</t>
  </si>
  <si>
    <t>400148074352001</t>
  </si>
  <si>
    <t>051250-- McGuire 08-MW-52</t>
  </si>
  <si>
    <t>H2466</t>
  </si>
  <si>
    <t>400149074263001</t>
  </si>
  <si>
    <t>291434-- Bomarc Bm-1</t>
  </si>
  <si>
    <t>H2467</t>
  </si>
  <si>
    <t>400150074342802</t>
  </si>
  <si>
    <t>051182-- Bldg 1904 Tw C</t>
  </si>
  <si>
    <t>H2468</t>
  </si>
  <si>
    <t>400151074363401</t>
  </si>
  <si>
    <t>051324-- 07-MW-102</t>
  </si>
  <si>
    <t>H2469</t>
  </si>
  <si>
    <t>400154074262702</t>
  </si>
  <si>
    <t>291442-- Bomarc 15-MW-X42</t>
  </si>
  <si>
    <t>H2470</t>
  </si>
  <si>
    <t>400204074145401</t>
  </si>
  <si>
    <t>291418-- MW63</t>
  </si>
  <si>
    <t>H2471</t>
  </si>
  <si>
    <t>400204074265101</t>
  </si>
  <si>
    <t>291203-- Bomarc 15-MW-Pu6</t>
  </si>
  <si>
    <t>H2472</t>
  </si>
  <si>
    <t>400207074303201</t>
  </si>
  <si>
    <t>291578-- Brindle Lk New</t>
  </si>
  <si>
    <t>H2473</t>
  </si>
  <si>
    <t>400207074583101</t>
  </si>
  <si>
    <t>050150-- Ind</t>
  </si>
  <si>
    <t>400210074031001</t>
  </si>
  <si>
    <t>290503-- Mantoloking 6 Obs</t>
  </si>
  <si>
    <t>H2475</t>
  </si>
  <si>
    <t>400210074413801</t>
  </si>
  <si>
    <t>050437-- Com</t>
  </si>
  <si>
    <t>H2477</t>
  </si>
  <si>
    <t>400217074352601</t>
  </si>
  <si>
    <t>051325-- 09-MW-X27</t>
  </si>
  <si>
    <t>H2478</t>
  </si>
  <si>
    <t>400218074460401</t>
  </si>
  <si>
    <t>050438-- Dom</t>
  </si>
  <si>
    <t>H2479</t>
  </si>
  <si>
    <t>400230074540501</t>
  </si>
  <si>
    <t>050719-- Rte 130</t>
  </si>
  <si>
    <t>H2481</t>
  </si>
  <si>
    <t>400239074071001</t>
  </si>
  <si>
    <t>290031-- Emma Young 1</t>
  </si>
  <si>
    <t>H2483</t>
  </si>
  <si>
    <t>400248074274901</t>
  </si>
  <si>
    <t>291204-- Env Br Nea-57</t>
  </si>
  <si>
    <t>H2484</t>
  </si>
  <si>
    <t>400300074351402</t>
  </si>
  <si>
    <t>051180-- Ecstle&amp;Sbllng Twb</t>
  </si>
  <si>
    <t>H2485</t>
  </si>
  <si>
    <t>400308074375101</t>
  </si>
  <si>
    <t>050442-- Dom</t>
  </si>
  <si>
    <t>H2486</t>
  </si>
  <si>
    <t>400314074180801</t>
  </si>
  <si>
    <t>290998-- Dom 1</t>
  </si>
  <si>
    <t>H2487</t>
  </si>
  <si>
    <t>400323074445901</t>
  </si>
  <si>
    <t>050206-- Dom</t>
  </si>
  <si>
    <t>H2488</t>
  </si>
  <si>
    <t>400324074515201</t>
  </si>
  <si>
    <t>050076-- Dom</t>
  </si>
  <si>
    <t>H2489</t>
  </si>
  <si>
    <t>400326074115201</t>
  </si>
  <si>
    <t>291274-- Suscp04 Dom</t>
  </si>
  <si>
    <t>H2490</t>
  </si>
  <si>
    <t>400333074462901</t>
  </si>
  <si>
    <t>051183-- Interstate New 1991</t>
  </si>
  <si>
    <t>H2491</t>
  </si>
  <si>
    <t>400334074512801</t>
  </si>
  <si>
    <t>051259-- Compost Fac MW-4</t>
  </si>
  <si>
    <t>H2492</t>
  </si>
  <si>
    <t>400346074081701</t>
  </si>
  <si>
    <t>291417-- MW64</t>
  </si>
  <si>
    <t>H2493</t>
  </si>
  <si>
    <t>400352074214502</t>
  </si>
  <si>
    <t>290740-- Ocean Co Vo-Tech 2</t>
  </si>
  <si>
    <t>H2494</t>
  </si>
  <si>
    <t>400355074480901</t>
  </si>
  <si>
    <t>050448-- 1-Rest Area</t>
  </si>
  <si>
    <t>H2495</t>
  </si>
  <si>
    <t>400356074123101</t>
  </si>
  <si>
    <t>291132-- Oak St Treatment 11</t>
  </si>
  <si>
    <t>H2496</t>
  </si>
  <si>
    <t>400356074403901</t>
  </si>
  <si>
    <t>050207-- Irr</t>
  </si>
  <si>
    <t>H2497</t>
  </si>
  <si>
    <t>400414074503001</t>
  </si>
  <si>
    <t>051290-- Slf MW-9S/MW-7</t>
  </si>
  <si>
    <t>H2498</t>
  </si>
  <si>
    <t>400415074080701</t>
  </si>
  <si>
    <t>290595-- Fp 11</t>
  </si>
  <si>
    <t>400416074270101</t>
  </si>
  <si>
    <t>290138-- Colliers Mills 1 Obs</t>
  </si>
  <si>
    <t>400416074270102</t>
  </si>
  <si>
    <t>290139-- Colliers Mills 2 Obs</t>
  </si>
  <si>
    <t>400416074270103</t>
  </si>
  <si>
    <t>290140-- Colliers Mills 3 Obs</t>
  </si>
  <si>
    <t>H2503</t>
  </si>
  <si>
    <t>400422074333301</t>
  </si>
  <si>
    <t>051328-- 4-Lf</t>
  </si>
  <si>
    <t>H2504</t>
  </si>
  <si>
    <t>400427074293901</t>
  </si>
  <si>
    <t>291336-- Irr 2</t>
  </si>
  <si>
    <t>H2505</t>
  </si>
  <si>
    <t>400438074303001</t>
  </si>
  <si>
    <t>291205-- MW-C</t>
  </si>
  <si>
    <t>H2506</t>
  </si>
  <si>
    <t>400440074193801</t>
  </si>
  <si>
    <t>291316-- Bowman Rd 1</t>
  </si>
  <si>
    <t>H2507</t>
  </si>
  <si>
    <t>400455074512101</t>
  </si>
  <si>
    <t>050052-- 1 1943</t>
  </si>
  <si>
    <t>H2508</t>
  </si>
  <si>
    <t>400457074293301</t>
  </si>
  <si>
    <t>290643-- Dom</t>
  </si>
  <si>
    <t>H2509</t>
  </si>
  <si>
    <t>400500074111301</t>
  </si>
  <si>
    <t>290787-- Sewage Plant</t>
  </si>
  <si>
    <t>H2510</t>
  </si>
  <si>
    <t>400504074132401</t>
  </si>
  <si>
    <t>290440-- Lakewood PW 10</t>
  </si>
  <si>
    <t>H2511</t>
  </si>
  <si>
    <t>400508074024801</t>
  </si>
  <si>
    <t>291193-- MW-1</t>
  </si>
  <si>
    <t>H2512</t>
  </si>
  <si>
    <t>400511074293701</t>
  </si>
  <si>
    <t>291207-- Slf MW-1</t>
  </si>
  <si>
    <t>H2513</t>
  </si>
  <si>
    <t>400515074125101</t>
  </si>
  <si>
    <t>290443-- PW 5</t>
  </si>
  <si>
    <t>H2514</t>
  </si>
  <si>
    <t>400525074493801</t>
  </si>
  <si>
    <t>050098-- 3 - 1961</t>
  </si>
  <si>
    <t>H2515</t>
  </si>
  <si>
    <t>400531074443001</t>
  </si>
  <si>
    <t>050214-- Irr</t>
  </si>
  <si>
    <t>H2516</t>
  </si>
  <si>
    <t>400538074505301</t>
  </si>
  <si>
    <t>050060-- PW 2</t>
  </si>
  <si>
    <t>H2517</t>
  </si>
  <si>
    <t>400545074344601</t>
  </si>
  <si>
    <t>051491-- Dom 1</t>
  </si>
  <si>
    <t>H2518</t>
  </si>
  <si>
    <t>400546074344601</t>
  </si>
  <si>
    <t>050344-- 1974 Well</t>
  </si>
  <si>
    <t>H2519</t>
  </si>
  <si>
    <t>400550074180801</t>
  </si>
  <si>
    <t>290784-- Dom</t>
  </si>
  <si>
    <t>H2520</t>
  </si>
  <si>
    <t>400606074392301</t>
  </si>
  <si>
    <t>050114-- Dom</t>
  </si>
  <si>
    <t>H2521</t>
  </si>
  <si>
    <t>400610074272801</t>
  </si>
  <si>
    <t>290926-- Jellystone 3</t>
  </si>
  <si>
    <t>H2522</t>
  </si>
  <si>
    <t>400613074233401</t>
  </si>
  <si>
    <t>290698-- Dom</t>
  </si>
  <si>
    <t>H2523</t>
  </si>
  <si>
    <t>400630074173001</t>
  </si>
  <si>
    <t>290786-- Hulse Rd 1</t>
  </si>
  <si>
    <t>H2524</t>
  </si>
  <si>
    <t>400632074423401</t>
  </si>
  <si>
    <t>050217-- Turnpike Jctn</t>
  </si>
  <si>
    <t>H2525</t>
  </si>
  <si>
    <t>400636074151501</t>
  </si>
  <si>
    <t>290451-- Dom 1</t>
  </si>
  <si>
    <t>H2526</t>
  </si>
  <si>
    <t>400636074210201</t>
  </si>
  <si>
    <t>290713-- Dom</t>
  </si>
  <si>
    <t>H2527</t>
  </si>
  <si>
    <t>400642074131202</t>
  </si>
  <si>
    <t>250478-- 2-79</t>
  </si>
  <si>
    <t>H2528</t>
  </si>
  <si>
    <t>400652074343301</t>
  </si>
  <si>
    <t>051437-- Irr 2</t>
  </si>
  <si>
    <t>H2529</t>
  </si>
  <si>
    <t>400700074184601</t>
  </si>
  <si>
    <t>290658-- Dom</t>
  </si>
  <si>
    <t>H2530</t>
  </si>
  <si>
    <t>400700074313201</t>
  </si>
  <si>
    <t>250396-- Rutgers Univ Irr</t>
  </si>
  <si>
    <t>H2531</t>
  </si>
  <si>
    <t>400703074383201</t>
  </si>
  <si>
    <t>050116-- Chesterfield Sch 1</t>
  </si>
  <si>
    <t>H2532</t>
  </si>
  <si>
    <t>400709074152501</t>
  </si>
  <si>
    <t>290782-- Dom</t>
  </si>
  <si>
    <t>400711074020201</t>
  </si>
  <si>
    <t>250486-- DOE-Sea Girt Obs</t>
  </si>
  <si>
    <t>H2534</t>
  </si>
  <si>
    <t>400713074101601</t>
  </si>
  <si>
    <t>250546-- Dom</t>
  </si>
  <si>
    <t>H2535</t>
  </si>
  <si>
    <t>400716074422801</t>
  </si>
  <si>
    <t>050045-- Dom 1</t>
  </si>
  <si>
    <t>H2536</t>
  </si>
  <si>
    <t>400718074445301</t>
  </si>
  <si>
    <t>050218-- Com</t>
  </si>
  <si>
    <t>H2537</t>
  </si>
  <si>
    <t>400724074234201</t>
  </si>
  <si>
    <t>290230-- Irr 1</t>
  </si>
  <si>
    <t>H2538</t>
  </si>
  <si>
    <t>400739074422802</t>
  </si>
  <si>
    <t>050731-- Monitor 8</t>
  </si>
  <si>
    <t>H2539</t>
  </si>
  <si>
    <t>400741074430001</t>
  </si>
  <si>
    <t>050730-- Monitor 9</t>
  </si>
  <si>
    <t>H2540</t>
  </si>
  <si>
    <t>400742074163901</t>
  </si>
  <si>
    <t>290233-- PW 4</t>
  </si>
  <si>
    <t>H2541</t>
  </si>
  <si>
    <t>400745074133301</t>
  </si>
  <si>
    <t>250161-- Southard Sch</t>
  </si>
  <si>
    <t>H2542</t>
  </si>
  <si>
    <t>400745074254201</t>
  </si>
  <si>
    <t>290234-- Ga 2</t>
  </si>
  <si>
    <t>H2543</t>
  </si>
  <si>
    <t>400800074430901</t>
  </si>
  <si>
    <t>050048-- Dom 1</t>
  </si>
  <si>
    <t>H2544</t>
  </si>
  <si>
    <t>400807074311401</t>
  </si>
  <si>
    <t>250782-- Irr 2</t>
  </si>
  <si>
    <t>H2545</t>
  </si>
  <si>
    <t>400816074133401</t>
  </si>
  <si>
    <t>250533-- Com 1</t>
  </si>
  <si>
    <t>H2546</t>
  </si>
  <si>
    <t>400817074074401</t>
  </si>
  <si>
    <t>250426-- Test Well H2</t>
  </si>
  <si>
    <t>H2547</t>
  </si>
  <si>
    <t>400819074253401</t>
  </si>
  <si>
    <t>291195-- Safari Vet MW-1</t>
  </si>
  <si>
    <t>H2548</t>
  </si>
  <si>
    <t>400821074263401</t>
  </si>
  <si>
    <t>290581-- Jackson PW 10</t>
  </si>
  <si>
    <t>H2549</t>
  </si>
  <si>
    <t>400821074384501</t>
  </si>
  <si>
    <t>050119-- Irr 1</t>
  </si>
  <si>
    <t>H2550</t>
  </si>
  <si>
    <t>400823074152001</t>
  </si>
  <si>
    <t>290236-- Jackson PW 2</t>
  </si>
  <si>
    <t>H2551</t>
  </si>
  <si>
    <t>400829074251603</t>
  </si>
  <si>
    <t>292013-- GA Obs 1</t>
  </si>
  <si>
    <t>400832074082101</t>
  </si>
  <si>
    <t>250429-- Allaire State Park C Obs</t>
  </si>
  <si>
    <t>H2553</t>
  </si>
  <si>
    <t>400832074094201</t>
  </si>
  <si>
    <t>250829-- Dom</t>
  </si>
  <si>
    <t>H2554</t>
  </si>
  <si>
    <t>400842074263101</t>
  </si>
  <si>
    <t>291194-- Mobil Serv MW-6</t>
  </si>
  <si>
    <t>H2555</t>
  </si>
  <si>
    <t>400849074340301</t>
  </si>
  <si>
    <t>250500-- Irr</t>
  </si>
  <si>
    <t>H2556</t>
  </si>
  <si>
    <t>400850074164601</t>
  </si>
  <si>
    <t>290916-- Holbrook Little League</t>
  </si>
  <si>
    <t>H2557</t>
  </si>
  <si>
    <t>400856074142001</t>
  </si>
  <si>
    <t>250164-- Awc 1/Htmua 1</t>
  </si>
  <si>
    <t>H2558</t>
  </si>
  <si>
    <t>400903074235201</t>
  </si>
  <si>
    <t>290699-- School</t>
  </si>
  <si>
    <t>H2559</t>
  </si>
  <si>
    <t>400915074173501</t>
  </si>
  <si>
    <t>291449-- Jackson PW C1</t>
  </si>
  <si>
    <t>H2560</t>
  </si>
  <si>
    <t>400934074232401</t>
  </si>
  <si>
    <t>290999-- MW 2S</t>
  </si>
  <si>
    <t>H2561</t>
  </si>
  <si>
    <t>400934074401902</t>
  </si>
  <si>
    <t>050122-- Irr 5</t>
  </si>
  <si>
    <t>H2562</t>
  </si>
  <si>
    <t>400954074302001</t>
  </si>
  <si>
    <t>250790-- Imlaystown MW1</t>
  </si>
  <si>
    <t>H2563</t>
  </si>
  <si>
    <t>400958074084301</t>
  </si>
  <si>
    <t>250490-- Allaire Sp 1</t>
  </si>
  <si>
    <t>H2564</t>
  </si>
  <si>
    <t>401000074290801</t>
  </si>
  <si>
    <t>250405-- Irr-3</t>
  </si>
  <si>
    <t>H2565</t>
  </si>
  <si>
    <t>401002074355401</t>
  </si>
  <si>
    <t>250003-- Irr</t>
  </si>
  <si>
    <t>H2566</t>
  </si>
  <si>
    <t>401020074193701</t>
  </si>
  <si>
    <t>250521-- Dom</t>
  </si>
  <si>
    <t>H2567</t>
  </si>
  <si>
    <t>401021074030601</t>
  </si>
  <si>
    <t>250795-- MW67</t>
  </si>
  <si>
    <t>H2568</t>
  </si>
  <si>
    <t>401025074323001</t>
  </si>
  <si>
    <t>250830-- Dom</t>
  </si>
  <si>
    <t>H2569</t>
  </si>
  <si>
    <t>401026074190301</t>
  </si>
  <si>
    <t>250520-- Dom</t>
  </si>
  <si>
    <t>H2570</t>
  </si>
  <si>
    <t>401030074375301</t>
  </si>
  <si>
    <t>210033-- 6N-2</t>
  </si>
  <si>
    <t>H2571</t>
  </si>
  <si>
    <t>401033074374001</t>
  </si>
  <si>
    <t>210034-- 6N-1R</t>
  </si>
  <si>
    <t>H2572</t>
  </si>
  <si>
    <t>401044074141801</t>
  </si>
  <si>
    <t>250716-- MW-3 Obs</t>
  </si>
  <si>
    <t>H2573</t>
  </si>
  <si>
    <t>401045074282101</t>
  </si>
  <si>
    <t>250412-- Irr</t>
  </si>
  <si>
    <t>H2574</t>
  </si>
  <si>
    <t>401046074200201</t>
  </si>
  <si>
    <t>250717-- Turkey Swamp 1 Obs</t>
  </si>
  <si>
    <t>H2575</t>
  </si>
  <si>
    <t>401053074155801</t>
  </si>
  <si>
    <t>250720-- T-2/4-B</t>
  </si>
  <si>
    <t>H2576</t>
  </si>
  <si>
    <t>401055074313401</t>
  </si>
  <si>
    <t>250787-- Deep Dom</t>
  </si>
  <si>
    <t>H2577</t>
  </si>
  <si>
    <t>401059074111201</t>
  </si>
  <si>
    <t>250789-- HOWell Gc Maintenance</t>
  </si>
  <si>
    <t>401105074120203</t>
  </si>
  <si>
    <t>250637-- Howell Twp 3 Obs</t>
  </si>
  <si>
    <t>401105074120204</t>
  </si>
  <si>
    <t>250638-- Howell Twp 4 Obs</t>
  </si>
  <si>
    <t>H2582</t>
  </si>
  <si>
    <t>401119074381001</t>
  </si>
  <si>
    <t>210046-- Dom</t>
  </si>
  <si>
    <t>H2583</t>
  </si>
  <si>
    <t>401125074170301</t>
  </si>
  <si>
    <t>250524-- Dom</t>
  </si>
  <si>
    <t>H2584</t>
  </si>
  <si>
    <t>401128074305701</t>
  </si>
  <si>
    <t>250416-- Irr 1</t>
  </si>
  <si>
    <t>H2585</t>
  </si>
  <si>
    <t>401134074072201</t>
  </si>
  <si>
    <t>250448-- Wall Twp Plant</t>
  </si>
  <si>
    <t>H2586</t>
  </si>
  <si>
    <t>401141074440401</t>
  </si>
  <si>
    <t>210481-- MW-D</t>
  </si>
  <si>
    <t>H2587</t>
  </si>
  <si>
    <t>401152074452801</t>
  </si>
  <si>
    <t>210092-- Yard</t>
  </si>
  <si>
    <t>H2588</t>
  </si>
  <si>
    <t>401157074241801</t>
  </si>
  <si>
    <t>250322-- Irr 1</t>
  </si>
  <si>
    <t>H2589</t>
  </si>
  <si>
    <t>401159074340301</t>
  </si>
  <si>
    <t>210099-- Irr 2</t>
  </si>
  <si>
    <t>H2590</t>
  </si>
  <si>
    <t>401211074120001</t>
  </si>
  <si>
    <t>250690-- Ind 7</t>
  </si>
  <si>
    <t>H2591</t>
  </si>
  <si>
    <t>401215074040901</t>
  </si>
  <si>
    <t>250335-- Wardell 1</t>
  </si>
  <si>
    <t>H2592</t>
  </si>
  <si>
    <t>401229074290001</t>
  </si>
  <si>
    <t>250800-- MW72</t>
  </si>
  <si>
    <t>H2593</t>
  </si>
  <si>
    <t>401233074320401</t>
  </si>
  <si>
    <t>250801-- MW73</t>
  </si>
  <si>
    <t>H2594</t>
  </si>
  <si>
    <t>401238074344801</t>
  </si>
  <si>
    <t>210101-- Memorial Park 1</t>
  </si>
  <si>
    <t>H2595</t>
  </si>
  <si>
    <t>401244074113501</t>
  </si>
  <si>
    <t>250173-- Ind</t>
  </si>
  <si>
    <t>H2596</t>
  </si>
  <si>
    <t>401246074151601</t>
  </si>
  <si>
    <t>250175-- 1(Hovbilt Co)</t>
  </si>
  <si>
    <t>H2597</t>
  </si>
  <si>
    <t>401250074093101</t>
  </si>
  <si>
    <t>250847-- OWd-2</t>
  </si>
  <si>
    <t>H2598</t>
  </si>
  <si>
    <t>401253074212201</t>
  </si>
  <si>
    <t>250213-- Dom</t>
  </si>
  <si>
    <t>H2599</t>
  </si>
  <si>
    <t>401303074162801</t>
  </si>
  <si>
    <t>251064-- Obs 11</t>
  </si>
  <si>
    <t>H2600</t>
  </si>
  <si>
    <t>401309074370201</t>
  </si>
  <si>
    <t>210103-- Suburban Nat Gas</t>
  </si>
  <si>
    <t>H2601</t>
  </si>
  <si>
    <t>401314074065201</t>
  </si>
  <si>
    <t>250703-- Dom</t>
  </si>
  <si>
    <t>H2603</t>
  </si>
  <si>
    <t>401326074083401</t>
  </si>
  <si>
    <t>250688-- Obs 1</t>
  </si>
  <si>
    <t>H2604</t>
  </si>
  <si>
    <t>401328074085401</t>
  </si>
  <si>
    <t>250897-- Irr 2</t>
  </si>
  <si>
    <t>H2605</t>
  </si>
  <si>
    <t>401329074170301</t>
  </si>
  <si>
    <t>250078-- Dom 1</t>
  </si>
  <si>
    <t>H2606</t>
  </si>
  <si>
    <t>401329074411601</t>
  </si>
  <si>
    <t>210476-- Whitehorse MW-6</t>
  </si>
  <si>
    <t>H2607</t>
  </si>
  <si>
    <t>401331074194401</t>
  </si>
  <si>
    <t>250079-- Irr 2</t>
  </si>
  <si>
    <t>H2608</t>
  </si>
  <si>
    <t>401333074042701</t>
  </si>
  <si>
    <t>250702-- Aquaculture 2</t>
  </si>
  <si>
    <t>H2609</t>
  </si>
  <si>
    <t>401342074310001</t>
  </si>
  <si>
    <t>210001-- East Windsor 1959</t>
  </si>
  <si>
    <t>H2610</t>
  </si>
  <si>
    <t>401344074115801</t>
  </si>
  <si>
    <t>250179-- Dom</t>
  </si>
  <si>
    <t>H2611</t>
  </si>
  <si>
    <t>401344074323601</t>
  </si>
  <si>
    <t>210104-- Dom</t>
  </si>
  <si>
    <t>H2612</t>
  </si>
  <si>
    <t>401355074430201</t>
  </si>
  <si>
    <t>210477-- MW-12</t>
  </si>
  <si>
    <t>H2613</t>
  </si>
  <si>
    <t>401400074411701</t>
  </si>
  <si>
    <t>210479-- MW-5</t>
  </si>
  <si>
    <t>H2614</t>
  </si>
  <si>
    <t>401401074002501</t>
  </si>
  <si>
    <t>250001-- Allenhurst 4</t>
  </si>
  <si>
    <t>H2615</t>
  </si>
  <si>
    <t>401412074150201</t>
  </si>
  <si>
    <t>250080-- Worthington Bio 1-1967</t>
  </si>
  <si>
    <t>H2616</t>
  </si>
  <si>
    <t>401424074102401</t>
  </si>
  <si>
    <t>250182-- Dom</t>
  </si>
  <si>
    <t>H2617</t>
  </si>
  <si>
    <t>401429074125401</t>
  </si>
  <si>
    <t>250184-- Dom-1963</t>
  </si>
  <si>
    <t>H2618</t>
  </si>
  <si>
    <t>401434074441601</t>
  </si>
  <si>
    <t>210485-- MW-N</t>
  </si>
  <si>
    <t>H2619</t>
  </si>
  <si>
    <t>401436074152501</t>
  </si>
  <si>
    <t>250085-- Ind 1</t>
  </si>
  <si>
    <t>H2620</t>
  </si>
  <si>
    <t>401438074102501</t>
  </si>
  <si>
    <t>250185-- Trans Depot S7</t>
  </si>
  <si>
    <t>H2621</t>
  </si>
  <si>
    <t>401443074381901</t>
  </si>
  <si>
    <t>210116-- Dom</t>
  </si>
  <si>
    <t>H2622</t>
  </si>
  <si>
    <t>401444074170001</t>
  </si>
  <si>
    <t>250088-- Irr</t>
  </si>
  <si>
    <t>H2623</t>
  </si>
  <si>
    <t>401450074183201</t>
  </si>
  <si>
    <t>250704-- Irrigation 2</t>
  </si>
  <si>
    <t>H2624</t>
  </si>
  <si>
    <t>401452074172701</t>
  </si>
  <si>
    <t>250089-- Irr</t>
  </si>
  <si>
    <t>H2625</t>
  </si>
  <si>
    <t>401456074315401</t>
  </si>
  <si>
    <t>210007-- 1-1949</t>
  </si>
  <si>
    <t>H2626</t>
  </si>
  <si>
    <t>401507074011701</t>
  </si>
  <si>
    <t>250051-- Irr 1</t>
  </si>
  <si>
    <t>H2627</t>
  </si>
  <si>
    <t>401508074193501</t>
  </si>
  <si>
    <t>250802-- PW17</t>
  </si>
  <si>
    <t>211RDBK</t>
  </si>
  <si>
    <t>H2628</t>
  </si>
  <si>
    <t>401513074152801</t>
  </si>
  <si>
    <t>250090-- Ind 1</t>
  </si>
  <si>
    <t>H2629</t>
  </si>
  <si>
    <t>401513074315101</t>
  </si>
  <si>
    <t>210561-- Peddie 1</t>
  </si>
  <si>
    <t>H2630</t>
  </si>
  <si>
    <t>401516074153001</t>
  </si>
  <si>
    <t>250091-- Brockway 2</t>
  </si>
  <si>
    <t>H2631</t>
  </si>
  <si>
    <t>401518074223001</t>
  </si>
  <si>
    <t>250216-- PW 1</t>
  </si>
  <si>
    <t>H2632</t>
  </si>
  <si>
    <t>401520074171201</t>
  </si>
  <si>
    <t>250634-- Freehold Raceway 1</t>
  </si>
  <si>
    <t>H2633</t>
  </si>
  <si>
    <t>401531074172801</t>
  </si>
  <si>
    <t>250798-- MW69</t>
  </si>
  <si>
    <t>H2634</t>
  </si>
  <si>
    <t>401536074292001</t>
  </si>
  <si>
    <t>210012-- 6 Twin Rivers</t>
  </si>
  <si>
    <t>401542074053001</t>
  </si>
  <si>
    <t>250353-- Fort Monmouth 1-Nco Obs</t>
  </si>
  <si>
    <t>H2636</t>
  </si>
  <si>
    <t>401555074370401</t>
  </si>
  <si>
    <t>210120-- Jefferson Pk 1</t>
  </si>
  <si>
    <t>H2637</t>
  </si>
  <si>
    <t>401556074091501</t>
  </si>
  <si>
    <t>250033-- PW 1</t>
  </si>
  <si>
    <t>H2638</t>
  </si>
  <si>
    <t>401557074231801</t>
  </si>
  <si>
    <t>250218-- Quail Hill 2</t>
  </si>
  <si>
    <t>H2639</t>
  </si>
  <si>
    <t>401604074114301</t>
  </si>
  <si>
    <t>250036-- Stock Supply 1</t>
  </si>
  <si>
    <t>H2640</t>
  </si>
  <si>
    <t>401606074183501</t>
  </si>
  <si>
    <t>250804-- MW117</t>
  </si>
  <si>
    <t>H2641</t>
  </si>
  <si>
    <t>401606074300201</t>
  </si>
  <si>
    <t>210018-- 1-Irr</t>
  </si>
  <si>
    <t>H2642</t>
  </si>
  <si>
    <t>401607074201401</t>
  </si>
  <si>
    <t>250220-- Battleground Cc Irr</t>
  </si>
  <si>
    <t>H2643</t>
  </si>
  <si>
    <t>401611074085501</t>
  </si>
  <si>
    <t>250796-- MW11-03</t>
  </si>
  <si>
    <t>H2644</t>
  </si>
  <si>
    <t>401618074164401</t>
  </si>
  <si>
    <t>250095-- Dom</t>
  </si>
  <si>
    <t>H2645</t>
  </si>
  <si>
    <t>401624074150201</t>
  </si>
  <si>
    <t>250096-- 5-Old So.Gulf1</t>
  </si>
  <si>
    <t>H2646</t>
  </si>
  <si>
    <t>401625074150102</t>
  </si>
  <si>
    <t>250097-- 6-Old So.Gulf2</t>
  </si>
  <si>
    <t>H2647</t>
  </si>
  <si>
    <t>401631074324601</t>
  </si>
  <si>
    <t>210021-- Ind 1</t>
  </si>
  <si>
    <t>H2648</t>
  </si>
  <si>
    <t>401656074080301</t>
  </si>
  <si>
    <t>250713-- 2 Dom</t>
  </si>
  <si>
    <t>H2649</t>
  </si>
  <si>
    <t>401708074373401</t>
  </si>
  <si>
    <t>210489-- Dom</t>
  </si>
  <si>
    <t>H2650</t>
  </si>
  <si>
    <t>401712074142801</t>
  </si>
  <si>
    <t>250107-- 1960</t>
  </si>
  <si>
    <t>H2651</t>
  </si>
  <si>
    <t>401715074395401</t>
  </si>
  <si>
    <t>210490-- L2-1/MW-7 Lf</t>
  </si>
  <si>
    <t>H2652</t>
  </si>
  <si>
    <t>401717074272101</t>
  </si>
  <si>
    <t>230775-- Dom 1</t>
  </si>
  <si>
    <t>H2653</t>
  </si>
  <si>
    <t>401717074335201</t>
  </si>
  <si>
    <t>210025-- Kentile 1</t>
  </si>
  <si>
    <t>H2654</t>
  </si>
  <si>
    <t>401722073592201</t>
  </si>
  <si>
    <t>250793-- Dom</t>
  </si>
  <si>
    <t>H2655</t>
  </si>
  <si>
    <t>401725074315901</t>
  </si>
  <si>
    <t>210026-- PW 2</t>
  </si>
  <si>
    <t>H2656</t>
  </si>
  <si>
    <t>401732074022101</t>
  </si>
  <si>
    <t>250797-- MW71</t>
  </si>
  <si>
    <t>H2657</t>
  </si>
  <si>
    <t>401733074181801</t>
  </si>
  <si>
    <t>250228-- Obs</t>
  </si>
  <si>
    <t>H2658</t>
  </si>
  <si>
    <t>401742074122801</t>
  </si>
  <si>
    <t>250045-- Irr</t>
  </si>
  <si>
    <t>H2659</t>
  </si>
  <si>
    <t>401743074190201</t>
  </si>
  <si>
    <t>250711-- PW 12</t>
  </si>
  <si>
    <t>H2660</t>
  </si>
  <si>
    <t>401744074213501</t>
  </si>
  <si>
    <t>250055-- PW 1</t>
  </si>
  <si>
    <t>H2661</t>
  </si>
  <si>
    <t>401756074025801</t>
  </si>
  <si>
    <t>250687-- Irr</t>
  </si>
  <si>
    <t>H2662</t>
  </si>
  <si>
    <t>401757074075401</t>
  </si>
  <si>
    <t>250685-- Overbrook Fm 1</t>
  </si>
  <si>
    <t>H2663</t>
  </si>
  <si>
    <t>401800074354901</t>
  </si>
  <si>
    <t>210391-- MW-3 Obs</t>
  </si>
  <si>
    <t>H2664</t>
  </si>
  <si>
    <t>401801074315402</t>
  </si>
  <si>
    <t>230508-- Domest-73</t>
  </si>
  <si>
    <t>H2665</t>
  </si>
  <si>
    <t>401802074320201</t>
  </si>
  <si>
    <t>230009-- Irr-1950</t>
  </si>
  <si>
    <t>H2666</t>
  </si>
  <si>
    <t>401806074353301</t>
  </si>
  <si>
    <t>210394-- MW-1 Obs</t>
  </si>
  <si>
    <t>H2667</t>
  </si>
  <si>
    <t>401809074371701</t>
  </si>
  <si>
    <t>210606-- MW75</t>
  </si>
  <si>
    <t>H2668</t>
  </si>
  <si>
    <t>401813074181801</t>
  </si>
  <si>
    <t>250692-- Justin Corp Cntr</t>
  </si>
  <si>
    <t>H2669</t>
  </si>
  <si>
    <t>401818074293901</t>
  </si>
  <si>
    <t>230011-- Discontinued 1</t>
  </si>
  <si>
    <t>H2670</t>
  </si>
  <si>
    <t>401819074224801</t>
  </si>
  <si>
    <t>230211-- Dom</t>
  </si>
  <si>
    <t>H2671</t>
  </si>
  <si>
    <t>401838074132601</t>
  </si>
  <si>
    <t>250239-- Ind 1</t>
  </si>
  <si>
    <t>H2672</t>
  </si>
  <si>
    <t>401843074305501</t>
  </si>
  <si>
    <t>230017-- Cranbury  3</t>
  </si>
  <si>
    <t>H2673</t>
  </si>
  <si>
    <t>401847074234501</t>
  </si>
  <si>
    <t>230213-- Dom</t>
  </si>
  <si>
    <t>H2674</t>
  </si>
  <si>
    <t>401848074132401</t>
  </si>
  <si>
    <t>250243-- Irr-SEALED</t>
  </si>
  <si>
    <t>H2675</t>
  </si>
  <si>
    <t>401850074030101</t>
  </si>
  <si>
    <t>250495-- Dge Tc-40</t>
  </si>
  <si>
    <t>H2676</t>
  </si>
  <si>
    <t>401850074290101</t>
  </si>
  <si>
    <t>230020-- Ind 3A</t>
  </si>
  <si>
    <t>H2677</t>
  </si>
  <si>
    <t>401902074181102</t>
  </si>
  <si>
    <t>250247-- Gordons PW 2</t>
  </si>
  <si>
    <t>401906074151401</t>
  </si>
  <si>
    <t>250250-- Village 215 Obs</t>
  </si>
  <si>
    <t>H2679</t>
  </si>
  <si>
    <t>401911074290901</t>
  </si>
  <si>
    <t>230028-- Discontinued 5</t>
  </si>
  <si>
    <t>H2680</t>
  </si>
  <si>
    <t>401920074324701</t>
  </si>
  <si>
    <t>230505-- 2-1967</t>
  </si>
  <si>
    <t>H2681</t>
  </si>
  <si>
    <t>401923074324701</t>
  </si>
  <si>
    <t>230033-- 1 (1951)</t>
  </si>
  <si>
    <t>H2682</t>
  </si>
  <si>
    <t>401925074262002</t>
  </si>
  <si>
    <t>230490-- Monroe Twp 8A</t>
  </si>
  <si>
    <t>H2683</t>
  </si>
  <si>
    <t>401930073584102</t>
  </si>
  <si>
    <t>250332-- 1971 Deep</t>
  </si>
  <si>
    <t>H2684</t>
  </si>
  <si>
    <t>401930074271001</t>
  </si>
  <si>
    <t>231500-- MT 21B Obs</t>
  </si>
  <si>
    <t>H2686</t>
  </si>
  <si>
    <t>401937074142801</t>
  </si>
  <si>
    <t>250256-- Test Well 4</t>
  </si>
  <si>
    <t>H2687</t>
  </si>
  <si>
    <t>401950074044601</t>
  </si>
  <si>
    <t>250697-- Irr</t>
  </si>
  <si>
    <t>H2688</t>
  </si>
  <si>
    <t>402004074185301</t>
  </si>
  <si>
    <t>250230-- PW 5</t>
  </si>
  <si>
    <t>H2689</t>
  </si>
  <si>
    <t>402022074285301</t>
  </si>
  <si>
    <t>230232-- Forsgate 11</t>
  </si>
  <si>
    <t>H2690</t>
  </si>
  <si>
    <t>402030074211501</t>
  </si>
  <si>
    <t>230101-- 1973</t>
  </si>
  <si>
    <t>H2691</t>
  </si>
  <si>
    <t>402034074110301</t>
  </si>
  <si>
    <t>250121-- Ind 1</t>
  </si>
  <si>
    <t>H2692</t>
  </si>
  <si>
    <t>402038074234501</t>
  </si>
  <si>
    <t>230236-- Discontinued 4</t>
  </si>
  <si>
    <t>H2693</t>
  </si>
  <si>
    <t>402038074275502</t>
  </si>
  <si>
    <t>230238-- 4-R</t>
  </si>
  <si>
    <t>H2694</t>
  </si>
  <si>
    <t>402046074010501</t>
  </si>
  <si>
    <t>250365-- Irr 2</t>
  </si>
  <si>
    <t>H2695</t>
  </si>
  <si>
    <t>402054074011101</t>
  </si>
  <si>
    <t>250366-- PW 1</t>
  </si>
  <si>
    <t>H2696</t>
  </si>
  <si>
    <t>402054074145701</t>
  </si>
  <si>
    <t>250261-- Dom</t>
  </si>
  <si>
    <t>H2697</t>
  </si>
  <si>
    <t>402056074293701</t>
  </si>
  <si>
    <t>230289-- 15(Kimbry-Clk)</t>
  </si>
  <si>
    <t>H2698</t>
  </si>
  <si>
    <t>402102074135301</t>
  </si>
  <si>
    <t>250262-- Institutional 15</t>
  </si>
  <si>
    <t>H2699</t>
  </si>
  <si>
    <t>402106074081001</t>
  </si>
  <si>
    <t>250303-- Bhcc Irr 1</t>
  </si>
  <si>
    <t>H2700</t>
  </si>
  <si>
    <t>402109074274701</t>
  </si>
  <si>
    <t>230497-- Hwh</t>
  </si>
  <si>
    <t>H2703</t>
  </si>
  <si>
    <t>402122074151101</t>
  </si>
  <si>
    <t>250269-- 1-Prod</t>
  </si>
  <si>
    <t>H2704</t>
  </si>
  <si>
    <t>402122074184601</t>
  </si>
  <si>
    <t>230516-- Hulsart</t>
  </si>
  <si>
    <t>H2705</t>
  </si>
  <si>
    <t>402126074221501</t>
  </si>
  <si>
    <t>230243-- 41F Obs</t>
  </si>
  <si>
    <t>H2706</t>
  </si>
  <si>
    <t>402131074224501</t>
  </si>
  <si>
    <t>230244-- Dom</t>
  </si>
  <si>
    <t>H2707</t>
  </si>
  <si>
    <t>402134074294001</t>
  </si>
  <si>
    <t>230302-- Forsgate 14</t>
  </si>
  <si>
    <t>H2708</t>
  </si>
  <si>
    <t>402147074284701</t>
  </si>
  <si>
    <t>230306-- Obs 3</t>
  </si>
  <si>
    <t>H2709</t>
  </si>
  <si>
    <t>402153074191501</t>
  </si>
  <si>
    <t>230595-- Ss4</t>
  </si>
  <si>
    <t>H2711</t>
  </si>
  <si>
    <t>402219074033701</t>
  </si>
  <si>
    <t>250459-- 1-78</t>
  </si>
  <si>
    <t>H2712</t>
  </si>
  <si>
    <t>402220074294901</t>
  </si>
  <si>
    <t>230319-- PW 12</t>
  </si>
  <si>
    <t>H2713</t>
  </si>
  <si>
    <t>402225074182001</t>
  </si>
  <si>
    <t>231156-- Bldg 3</t>
  </si>
  <si>
    <t>H2714</t>
  </si>
  <si>
    <t>402232074231601</t>
  </si>
  <si>
    <t>230245-- Reliable 1</t>
  </si>
  <si>
    <t>H2715</t>
  </si>
  <si>
    <t>402239074253001</t>
  </si>
  <si>
    <t>230094-- 5-1962 (Old#2)</t>
  </si>
  <si>
    <t>H2716</t>
  </si>
  <si>
    <t>402239074254002</t>
  </si>
  <si>
    <t>230096-- 6(4-R)</t>
  </si>
  <si>
    <t>H2717</t>
  </si>
  <si>
    <t>402247074250301</t>
  </si>
  <si>
    <t>230097-- Duhernal 49F Obs</t>
  </si>
  <si>
    <t>H2718</t>
  </si>
  <si>
    <t>402252074224601</t>
  </si>
  <si>
    <t>230107-- Duhernal 54F Obs</t>
  </si>
  <si>
    <t>H2719</t>
  </si>
  <si>
    <t>402315074265201</t>
  </si>
  <si>
    <t>230329-- Irr 2</t>
  </si>
  <si>
    <t>H2720</t>
  </si>
  <si>
    <t>402323074280901</t>
  </si>
  <si>
    <t>231359-- MW102</t>
  </si>
  <si>
    <t>H2721</t>
  </si>
  <si>
    <t>402324074111001</t>
  </si>
  <si>
    <t>250146-- Crawfrd Hill 1</t>
  </si>
  <si>
    <t>H2722</t>
  </si>
  <si>
    <t>402328074231801</t>
  </si>
  <si>
    <t>230445-- Tw 4F-76</t>
  </si>
  <si>
    <t>H2723</t>
  </si>
  <si>
    <t>402335074213601</t>
  </si>
  <si>
    <t>230132-- Duhernal 56F Obs</t>
  </si>
  <si>
    <t>H2724</t>
  </si>
  <si>
    <t>402345074205001</t>
  </si>
  <si>
    <t>230136-- PW 5</t>
  </si>
  <si>
    <t>H2725</t>
  </si>
  <si>
    <t>402345074223005</t>
  </si>
  <si>
    <t>230140-- 23 Obs</t>
  </si>
  <si>
    <t>H2726</t>
  </si>
  <si>
    <t>402347074203801</t>
  </si>
  <si>
    <t>230143-- Duhernal 2 Obs</t>
  </si>
  <si>
    <t>H2727</t>
  </si>
  <si>
    <t>402350074184001</t>
  </si>
  <si>
    <t>230147-- Browntown 4</t>
  </si>
  <si>
    <t>H2728</t>
  </si>
  <si>
    <t>402401073593401</t>
  </si>
  <si>
    <t>250118-- 1-1949</t>
  </si>
  <si>
    <t>H2729</t>
  </si>
  <si>
    <t>402401074261201</t>
  </si>
  <si>
    <t>230506-- 3-1958</t>
  </si>
  <si>
    <t>H2730</t>
  </si>
  <si>
    <t>402403074210201</t>
  </si>
  <si>
    <t>231365-- MW133</t>
  </si>
  <si>
    <t>H2731</t>
  </si>
  <si>
    <t>402406074162001</t>
  </si>
  <si>
    <t>230173-- Ira-71</t>
  </si>
  <si>
    <t>H2732</t>
  </si>
  <si>
    <t>402407074192001</t>
  </si>
  <si>
    <t>230174-- BrOWtown Obs</t>
  </si>
  <si>
    <t>H2733</t>
  </si>
  <si>
    <t>402411074192501</t>
  </si>
  <si>
    <t>230176-- 1-1972 Obs</t>
  </si>
  <si>
    <t>H2734</t>
  </si>
  <si>
    <t>402412074073001</t>
  </si>
  <si>
    <t>250799-- MW70</t>
  </si>
  <si>
    <t>H2735</t>
  </si>
  <si>
    <t>402426074001901</t>
  </si>
  <si>
    <t>250715-- Atlantic Highlands B Obs</t>
  </si>
  <si>
    <t>H2736</t>
  </si>
  <si>
    <t>402427074134801</t>
  </si>
  <si>
    <t>250295-- PW 2</t>
  </si>
  <si>
    <t>H2737</t>
  </si>
  <si>
    <t>402432074221201</t>
  </si>
  <si>
    <t>230050-- Ind 5</t>
  </si>
  <si>
    <t>H2738</t>
  </si>
  <si>
    <t>402434074085601</t>
  </si>
  <si>
    <t>250150-- Ind 2</t>
  </si>
  <si>
    <t>H2739</t>
  </si>
  <si>
    <t>402435074203601</t>
  </si>
  <si>
    <t>230179-- 2-1972 Obs</t>
  </si>
  <si>
    <t>H2740</t>
  </si>
  <si>
    <t>402437074253501</t>
  </si>
  <si>
    <t>230056-- Test 2</t>
  </si>
  <si>
    <t>H2741</t>
  </si>
  <si>
    <t>402438074085601</t>
  </si>
  <si>
    <t>250151-- Ind 1-SEALED</t>
  </si>
  <si>
    <t>H2742</t>
  </si>
  <si>
    <t>402441074023401</t>
  </si>
  <si>
    <t>250009-- PW 2-SEALED</t>
  </si>
  <si>
    <t>H2743</t>
  </si>
  <si>
    <t>402444074101501</t>
  </si>
  <si>
    <t>250153-- W Keansburg 4</t>
  </si>
  <si>
    <t>H2744</t>
  </si>
  <si>
    <t>402448074270001</t>
  </si>
  <si>
    <t>230058-- Tamarack 1-75</t>
  </si>
  <si>
    <t>H2746</t>
  </si>
  <si>
    <t>402502074212701</t>
  </si>
  <si>
    <t>230185-- Perth Amboy 1</t>
  </si>
  <si>
    <t>H2747</t>
  </si>
  <si>
    <t>402503074281201</t>
  </si>
  <si>
    <t>230064-- Beecher Obs</t>
  </si>
  <si>
    <t>H2748</t>
  </si>
  <si>
    <t>402515074133001</t>
  </si>
  <si>
    <t>250282-- Well 1</t>
  </si>
  <si>
    <t>H2749</t>
  </si>
  <si>
    <t>402530074160201</t>
  </si>
  <si>
    <t>230190-- 2-1965</t>
  </si>
  <si>
    <t>H2750</t>
  </si>
  <si>
    <t>402530074160202</t>
  </si>
  <si>
    <t>230509-- Mason</t>
  </si>
  <si>
    <t>H2753</t>
  </si>
  <si>
    <t>402539074121401</t>
  </si>
  <si>
    <t>250562-- 8 Perry St</t>
  </si>
  <si>
    <t>H2755</t>
  </si>
  <si>
    <t>402559074214202</t>
  </si>
  <si>
    <t>230438-- PW 5</t>
  </si>
  <si>
    <t>H2756</t>
  </si>
  <si>
    <t>402601074142201</t>
  </si>
  <si>
    <t>250297-- PW 1</t>
  </si>
  <si>
    <t>H2757</t>
  </si>
  <si>
    <t>402605074195701</t>
  </si>
  <si>
    <t>230348-- 101/Well 1 Obs</t>
  </si>
  <si>
    <t>H2758</t>
  </si>
  <si>
    <t>402623074154701</t>
  </si>
  <si>
    <t>231358-- MW103</t>
  </si>
  <si>
    <t>H2760</t>
  </si>
  <si>
    <t>402625074161101</t>
  </si>
  <si>
    <t>230202-- Cheesquake Sp1</t>
  </si>
  <si>
    <t>H2761</t>
  </si>
  <si>
    <t>402632074105101</t>
  </si>
  <si>
    <t>250419-- 1 1962</t>
  </si>
  <si>
    <t>H2762</t>
  </si>
  <si>
    <t>402632074105102</t>
  </si>
  <si>
    <t>250453-- 3-1977</t>
  </si>
  <si>
    <t>H2763</t>
  </si>
  <si>
    <t>402632074145901</t>
  </si>
  <si>
    <t>230203-- Discontinued 1</t>
  </si>
  <si>
    <t>H2764</t>
  </si>
  <si>
    <t>402635074240202</t>
  </si>
  <si>
    <t>230072-- 2-1972</t>
  </si>
  <si>
    <t>H2765</t>
  </si>
  <si>
    <t>402649074252401</t>
  </si>
  <si>
    <t>230073-- Ind 1</t>
  </si>
  <si>
    <t>H2766</t>
  </si>
  <si>
    <t>402659074202001</t>
  </si>
  <si>
    <t>230380-- Hercules 2 1927</t>
  </si>
  <si>
    <t>H2767</t>
  </si>
  <si>
    <t>402700074145902</t>
  </si>
  <si>
    <t>230206-- Lawrence Har 9</t>
  </si>
  <si>
    <t>H2768</t>
  </si>
  <si>
    <t>402704074105101</t>
  </si>
  <si>
    <t>250565-- Conasconk Pt</t>
  </si>
  <si>
    <t>H2769</t>
  </si>
  <si>
    <t>402704074213902</t>
  </si>
  <si>
    <t>231059-- Hess Bros #2</t>
  </si>
  <si>
    <t>H2770</t>
  </si>
  <si>
    <t>402705073595902</t>
  </si>
  <si>
    <t>250320-- Ft Hancock 5A</t>
  </si>
  <si>
    <t>H2771</t>
  </si>
  <si>
    <t>402712074180601</t>
  </si>
  <si>
    <t>230208-- 1-Hope Pk</t>
  </si>
  <si>
    <t>H2772</t>
  </si>
  <si>
    <t>402715074192401</t>
  </si>
  <si>
    <t>230392-- Ind 1</t>
  </si>
  <si>
    <t>H2773</t>
  </si>
  <si>
    <t>402744074162801</t>
  </si>
  <si>
    <t>230401-- Morgan P</t>
  </si>
  <si>
    <t>H2774</t>
  </si>
  <si>
    <t>402748074230601</t>
  </si>
  <si>
    <t>230441-- Test Well 3</t>
  </si>
  <si>
    <t>H2775</t>
  </si>
  <si>
    <t>402822074163001</t>
  </si>
  <si>
    <t>230411-- Discontinued 8</t>
  </si>
  <si>
    <t>H2776</t>
  </si>
  <si>
    <t>402824074163101</t>
  </si>
  <si>
    <t>230413-- Discontinued 9</t>
  </si>
  <si>
    <t>H2777</t>
  </si>
  <si>
    <t>402825074163201</t>
  </si>
  <si>
    <t>230414-- PW 10</t>
  </si>
  <si>
    <t>H2778</t>
  </si>
  <si>
    <t>402842074181101</t>
  </si>
  <si>
    <t>230418-- Discontinued 3</t>
  </si>
  <si>
    <t>H2779</t>
  </si>
  <si>
    <t>402904074164801</t>
  </si>
  <si>
    <t>230427-- Discontinued 1</t>
  </si>
  <si>
    <t>H2780</t>
  </si>
  <si>
    <t>403043074184201</t>
  </si>
  <si>
    <t>230462-- Ind 1</t>
  </si>
  <si>
    <t>H2781</t>
  </si>
  <si>
    <t>403047074125901</t>
  </si>
  <si>
    <t>R   130. 1</t>
  </si>
  <si>
    <t>112HHTM</t>
  </si>
  <si>
    <t>H2782</t>
  </si>
  <si>
    <t>403143074115301</t>
  </si>
  <si>
    <t>R   133. 1</t>
  </si>
  <si>
    <t>112HHGM</t>
  </si>
  <si>
    <t>H2783</t>
  </si>
  <si>
    <t>403150074160301</t>
  </si>
  <si>
    <t>230261-- 1-1951</t>
  </si>
  <si>
    <t>H2784</t>
  </si>
  <si>
    <t>403211074161301</t>
  </si>
  <si>
    <t>230265-- Obs 11</t>
  </si>
  <si>
    <t>H2785</t>
  </si>
  <si>
    <t>403219074111101</t>
  </si>
  <si>
    <t>R   121. 1</t>
  </si>
  <si>
    <t>211RRTN</t>
  </si>
  <si>
    <t>H2786</t>
  </si>
  <si>
    <t>403234074120001</t>
  </si>
  <si>
    <t>R   120. 1</t>
  </si>
  <si>
    <t>H2787</t>
  </si>
  <si>
    <t>403308074120901</t>
  </si>
  <si>
    <t>R   119. 1</t>
  </si>
  <si>
    <t>H2788</t>
  </si>
  <si>
    <t>403326074091801</t>
  </si>
  <si>
    <t>R   141. 1</t>
  </si>
  <si>
    <t>H2789</t>
  </si>
  <si>
    <t>403402074090701</t>
  </si>
  <si>
    <t>R   142. 1</t>
  </si>
  <si>
    <t>H2791</t>
  </si>
  <si>
    <t>403436074055501</t>
  </si>
  <si>
    <t>R   122. 1</t>
  </si>
  <si>
    <t>H2792</t>
  </si>
  <si>
    <t>403442073575401</t>
  </si>
  <si>
    <t>K  3250. 1</t>
  </si>
  <si>
    <t>403451073585601</t>
  </si>
  <si>
    <t>K  2859. 1</t>
  </si>
  <si>
    <t>H2795</t>
  </si>
  <si>
    <t>403503073525101</t>
  </si>
  <si>
    <t>K  1057. 1</t>
  </si>
  <si>
    <t>H2796</t>
  </si>
  <si>
    <t>403513074064301</t>
  </si>
  <si>
    <t>R   136. 1</t>
  </si>
  <si>
    <t>400BCPX</t>
  </si>
  <si>
    <t>N600NECRSN</t>
  </si>
  <si>
    <t>Basement</t>
  </si>
  <si>
    <t>H2798</t>
  </si>
  <si>
    <t>403520073415301</t>
  </si>
  <si>
    <t>N  3448. 1</t>
  </si>
  <si>
    <t>403520073575501</t>
  </si>
  <si>
    <t>K  3251. 1</t>
  </si>
  <si>
    <t>H2800</t>
  </si>
  <si>
    <t>403522073371903</t>
  </si>
  <si>
    <t>N  8698. 1</t>
  </si>
  <si>
    <t>H2802</t>
  </si>
  <si>
    <t>403547074090801</t>
  </si>
  <si>
    <t>R   134. 1</t>
  </si>
  <si>
    <t>H2803</t>
  </si>
  <si>
    <t>403553073433102</t>
  </si>
  <si>
    <t>N  8646. 1</t>
  </si>
  <si>
    <t>403612073573208</t>
  </si>
  <si>
    <t>K  3159. 1</t>
  </si>
  <si>
    <t>H2805</t>
  </si>
  <si>
    <t>403615074043301</t>
  </si>
  <si>
    <t>R   124. 1</t>
  </si>
  <si>
    <t>403623074002101</t>
  </si>
  <si>
    <t>K  3249. 1</t>
  </si>
  <si>
    <t>H2808</t>
  </si>
  <si>
    <t>403637073431101</t>
  </si>
  <si>
    <t>N  8644. 1</t>
  </si>
  <si>
    <t>H2809</t>
  </si>
  <si>
    <t>403637074090001</t>
  </si>
  <si>
    <t>R   118. 1</t>
  </si>
  <si>
    <t>H2810</t>
  </si>
  <si>
    <t>403639073590301</t>
  </si>
  <si>
    <t>K   631. 1</t>
  </si>
  <si>
    <t>H2811</t>
  </si>
  <si>
    <t>403643073545201</t>
  </si>
  <si>
    <t>K   464. 1</t>
  </si>
  <si>
    <t>H2812</t>
  </si>
  <si>
    <t>403657073242102</t>
  </si>
  <si>
    <t>S 67087. 1</t>
  </si>
  <si>
    <t>H2813</t>
  </si>
  <si>
    <t>403712073381401</t>
  </si>
  <si>
    <t>N  8637. 1</t>
  </si>
  <si>
    <t>403712074001608</t>
  </si>
  <si>
    <t>K  3248. 1</t>
  </si>
  <si>
    <t>H2815</t>
  </si>
  <si>
    <t>403713073415903</t>
  </si>
  <si>
    <t>N  6706. 1</t>
  </si>
  <si>
    <t>H2816</t>
  </si>
  <si>
    <t>403715073423002</t>
  </si>
  <si>
    <t>N  1116. 2</t>
  </si>
  <si>
    <t>H2817</t>
  </si>
  <si>
    <t>403715073562001</t>
  </si>
  <si>
    <t>K  1297. 1</t>
  </si>
  <si>
    <t>H2818</t>
  </si>
  <si>
    <t>403719073573301</t>
  </si>
  <si>
    <t>K  3405. 1</t>
  </si>
  <si>
    <t>H2819</t>
  </si>
  <si>
    <t>403720073444301</t>
  </si>
  <si>
    <t>N  1423. 1</t>
  </si>
  <si>
    <t>H2820</t>
  </si>
  <si>
    <t>403724073372802</t>
  </si>
  <si>
    <t>N  8806. 1</t>
  </si>
  <si>
    <t>H2822</t>
  </si>
  <si>
    <t>403728073590708</t>
  </si>
  <si>
    <t>K  3253. 2</t>
  </si>
  <si>
    <t>H2823</t>
  </si>
  <si>
    <t>403732073443402</t>
  </si>
  <si>
    <t>N 11573. 1</t>
  </si>
  <si>
    <t>H2826</t>
  </si>
  <si>
    <t>403735074071401</t>
  </si>
  <si>
    <t>R   128. 1</t>
  </si>
  <si>
    <t>403737074011701</t>
  </si>
  <si>
    <t>K  3275. 1</t>
  </si>
  <si>
    <t>H2828</t>
  </si>
  <si>
    <t>403741073215201</t>
  </si>
  <si>
    <t>S 91090. 1</t>
  </si>
  <si>
    <t>H2829</t>
  </si>
  <si>
    <t>403749073405501</t>
  </si>
  <si>
    <t>N  8655. 1</t>
  </si>
  <si>
    <t>H2832</t>
  </si>
  <si>
    <t>403802073121001</t>
  </si>
  <si>
    <t>S125371. 1</t>
  </si>
  <si>
    <t>H2834</t>
  </si>
  <si>
    <t>403809073381201</t>
  </si>
  <si>
    <t>N  1441. 3</t>
  </si>
  <si>
    <t>H2835</t>
  </si>
  <si>
    <t>403812073322401</t>
  </si>
  <si>
    <t>N  8651. 1</t>
  </si>
  <si>
    <t>H2836</t>
  </si>
  <si>
    <t>403813073553001</t>
  </si>
  <si>
    <t>K  1173. 1</t>
  </si>
  <si>
    <t>H2837</t>
  </si>
  <si>
    <t>403813074075401</t>
  </si>
  <si>
    <t>R   117. 1</t>
  </si>
  <si>
    <t>H2838</t>
  </si>
  <si>
    <t>403815073414102</t>
  </si>
  <si>
    <t>N  3866. 2</t>
  </si>
  <si>
    <t>H2839</t>
  </si>
  <si>
    <t>403818073421502</t>
  </si>
  <si>
    <t>N  1114. 2</t>
  </si>
  <si>
    <t>H2840</t>
  </si>
  <si>
    <t>403822073363302</t>
  </si>
  <si>
    <t>N  9054. 1</t>
  </si>
  <si>
    <t>H2841</t>
  </si>
  <si>
    <t>403823073422301</t>
  </si>
  <si>
    <t>N  3710. 1</t>
  </si>
  <si>
    <t>H2842</t>
  </si>
  <si>
    <t>403827073535201</t>
  </si>
  <si>
    <t>K  3255. 1</t>
  </si>
  <si>
    <t>H2843</t>
  </si>
  <si>
    <t>403827074060101</t>
  </si>
  <si>
    <t>R   116. 1</t>
  </si>
  <si>
    <t>H2844</t>
  </si>
  <si>
    <t>403838073405502</t>
  </si>
  <si>
    <t>N  7235. 2</t>
  </si>
  <si>
    <t>H2845</t>
  </si>
  <si>
    <t>403841074005101</t>
  </si>
  <si>
    <t>K  1494. 1</t>
  </si>
  <si>
    <t>H2847</t>
  </si>
  <si>
    <t>403847073400901</t>
  </si>
  <si>
    <t>N  1257. 1</t>
  </si>
  <si>
    <t>H2848</t>
  </si>
  <si>
    <t>403847073545008</t>
  </si>
  <si>
    <t>K  1141. 1</t>
  </si>
  <si>
    <t>H2849</t>
  </si>
  <si>
    <t>403848073434801</t>
  </si>
  <si>
    <t>N  9384. 1</t>
  </si>
  <si>
    <t>H2850</t>
  </si>
  <si>
    <t>403849073350801</t>
  </si>
  <si>
    <t>N  1168. 1</t>
  </si>
  <si>
    <t>H2851</t>
  </si>
  <si>
    <t>403855073311402</t>
  </si>
  <si>
    <t>N  8649. 1</t>
  </si>
  <si>
    <t>H2852</t>
  </si>
  <si>
    <t>403855073371002</t>
  </si>
  <si>
    <t>N  1448. 2</t>
  </si>
  <si>
    <t>H2853</t>
  </si>
  <si>
    <t>403858073331601</t>
  </si>
  <si>
    <t>N  1272. 1</t>
  </si>
  <si>
    <t>H2854</t>
  </si>
  <si>
    <t>403859073421202</t>
  </si>
  <si>
    <t>N  8599. 1</t>
  </si>
  <si>
    <t>H2855</t>
  </si>
  <si>
    <t>403904073303802</t>
  </si>
  <si>
    <t>N  1283. 1</t>
  </si>
  <si>
    <t>H2857</t>
  </si>
  <si>
    <t>403910073271501</t>
  </si>
  <si>
    <t>N  8873. 1</t>
  </si>
  <si>
    <t>H2858</t>
  </si>
  <si>
    <t>403910073341701</t>
  </si>
  <si>
    <t>N  8203. 1</t>
  </si>
  <si>
    <t>H2859</t>
  </si>
  <si>
    <t>403920073353001</t>
  </si>
  <si>
    <t>N  1685. 2</t>
  </si>
  <si>
    <t>H2860</t>
  </si>
  <si>
    <t>403920073410701</t>
  </si>
  <si>
    <t>N  1429. 1</t>
  </si>
  <si>
    <t>H2862</t>
  </si>
  <si>
    <t>403922073393402</t>
  </si>
  <si>
    <t>N  1132. 2</t>
  </si>
  <si>
    <t>H2863</t>
  </si>
  <si>
    <t>403926073351404</t>
  </si>
  <si>
    <t>N  1167. 2</t>
  </si>
  <si>
    <t>H2864</t>
  </si>
  <si>
    <t>403929073535701</t>
  </si>
  <si>
    <t>K   619. 1</t>
  </si>
  <si>
    <t>403932073482902</t>
  </si>
  <si>
    <t>Q  3114. 1</t>
  </si>
  <si>
    <t>H2866</t>
  </si>
  <si>
    <t>403940073305702</t>
  </si>
  <si>
    <t>N  1289. 1</t>
  </si>
  <si>
    <t>H2867</t>
  </si>
  <si>
    <t>403940073305703</t>
  </si>
  <si>
    <t>N  1290. 1</t>
  </si>
  <si>
    <t>H2868</t>
  </si>
  <si>
    <t>403940073334201</t>
  </si>
  <si>
    <t>N  3943. 1</t>
  </si>
  <si>
    <t>403940073443601</t>
  </si>
  <si>
    <t>Q  2994. 1</t>
  </si>
  <si>
    <t>H2870</t>
  </si>
  <si>
    <t>403943073261701</t>
  </si>
  <si>
    <t>N  9434. 1</t>
  </si>
  <si>
    <t>H2871</t>
  </si>
  <si>
    <t>403945073301601</t>
  </si>
  <si>
    <t>N  1285. 1</t>
  </si>
  <si>
    <t>H2872</t>
  </si>
  <si>
    <t>403945073301603</t>
  </si>
  <si>
    <t>N  1287. 1</t>
  </si>
  <si>
    <t>H2873</t>
  </si>
  <si>
    <t>403946073284901</t>
  </si>
  <si>
    <t>N  1223. 1</t>
  </si>
  <si>
    <t>H2874</t>
  </si>
  <si>
    <t>403948073272802</t>
  </si>
  <si>
    <t>N  1279. 1</t>
  </si>
  <si>
    <t>H2875</t>
  </si>
  <si>
    <t>403948073273203</t>
  </si>
  <si>
    <t>N  9438. 1</t>
  </si>
  <si>
    <t>H2876</t>
  </si>
  <si>
    <t>403954073533401</t>
  </si>
  <si>
    <t>K  1266. 1</t>
  </si>
  <si>
    <t>H2877</t>
  </si>
  <si>
    <t>403959073433802</t>
  </si>
  <si>
    <t>N  1626. 2</t>
  </si>
  <si>
    <t>403959073474401</t>
  </si>
  <si>
    <t>Q  1237. 1</t>
  </si>
  <si>
    <t>H2879</t>
  </si>
  <si>
    <t>404000073240301</t>
  </si>
  <si>
    <t>S 64216. 1</t>
  </si>
  <si>
    <t>H2880</t>
  </si>
  <si>
    <t>404002073394001</t>
  </si>
  <si>
    <t>N  1131. 1</t>
  </si>
  <si>
    <t>H2881</t>
  </si>
  <si>
    <t>404003073405601</t>
  </si>
  <si>
    <t>N  1428. 1</t>
  </si>
  <si>
    <t>H2882</t>
  </si>
  <si>
    <t>404003073462201</t>
  </si>
  <si>
    <t>Q  2993. 1</t>
  </si>
  <si>
    <t>H2883</t>
  </si>
  <si>
    <t>404008073380501</t>
  </si>
  <si>
    <t>N  1438. 2</t>
  </si>
  <si>
    <t>H2884</t>
  </si>
  <si>
    <t>404008073420901</t>
  </si>
  <si>
    <t>N  1111. 1</t>
  </si>
  <si>
    <t>H2885</t>
  </si>
  <si>
    <t>404012073314101</t>
  </si>
  <si>
    <t>N 11576. 1</t>
  </si>
  <si>
    <t>H2886</t>
  </si>
  <si>
    <t>404014073224601</t>
  </si>
  <si>
    <t>S 14690. 1</t>
  </si>
  <si>
    <t>H2887</t>
  </si>
  <si>
    <t>404014073312801</t>
  </si>
  <si>
    <t>N  1204. 1</t>
  </si>
  <si>
    <t>H2888</t>
  </si>
  <si>
    <t>404015073252701</t>
  </si>
  <si>
    <t>N  1254. 1</t>
  </si>
  <si>
    <t>H2889</t>
  </si>
  <si>
    <t>404025073272901</t>
  </si>
  <si>
    <t>N  1281. 1</t>
  </si>
  <si>
    <t>404025073515101</t>
  </si>
  <si>
    <t>K  3271. 1</t>
  </si>
  <si>
    <t>H2892</t>
  </si>
  <si>
    <t>404027073324301</t>
  </si>
  <si>
    <t>N  1446. 1</t>
  </si>
  <si>
    <t>H2893</t>
  </si>
  <si>
    <t>404030073382701</t>
  </si>
  <si>
    <t>N 11165. 1</t>
  </si>
  <si>
    <t>H2894</t>
  </si>
  <si>
    <t>404032073262701</t>
  </si>
  <si>
    <t>N  9432. 1</t>
  </si>
  <si>
    <t>H2895</t>
  </si>
  <si>
    <t>404032074001401</t>
  </si>
  <si>
    <t>K  1069. 1</t>
  </si>
  <si>
    <t>H2896</t>
  </si>
  <si>
    <t>404036073584008</t>
  </si>
  <si>
    <t>K  3261. 1</t>
  </si>
  <si>
    <t>H2897</t>
  </si>
  <si>
    <t>404037073335303</t>
  </si>
  <si>
    <t>N  1184. 3</t>
  </si>
  <si>
    <t>H2898</t>
  </si>
  <si>
    <t>404037073395901</t>
  </si>
  <si>
    <t>N  1459. 1</t>
  </si>
  <si>
    <t>H2899</t>
  </si>
  <si>
    <t>404037073535308</t>
  </si>
  <si>
    <t>K  1235. 1</t>
  </si>
  <si>
    <t>H2900</t>
  </si>
  <si>
    <t>404039073222001</t>
  </si>
  <si>
    <t>S   906. 1</t>
  </si>
  <si>
    <t>H2901</t>
  </si>
  <si>
    <t>404039073555001</t>
  </si>
  <si>
    <t>K  3425. 1</t>
  </si>
  <si>
    <t>H2903</t>
  </si>
  <si>
    <t>404045073333101</t>
  </si>
  <si>
    <t>N  9400. 1</t>
  </si>
  <si>
    <t>H2904</t>
  </si>
  <si>
    <t>404045073531008</t>
  </si>
  <si>
    <t>K  1198. 1</t>
  </si>
  <si>
    <t>H2905</t>
  </si>
  <si>
    <t>404048073314801</t>
  </si>
  <si>
    <t>N  1449. 1</t>
  </si>
  <si>
    <t>H2906</t>
  </si>
  <si>
    <t>404049073241201</t>
  </si>
  <si>
    <t>S 10075. 1</t>
  </si>
  <si>
    <t>H2907</t>
  </si>
  <si>
    <t>404053073250101</t>
  </si>
  <si>
    <t>S  1239. 1</t>
  </si>
  <si>
    <t>H2908</t>
  </si>
  <si>
    <t>404056073290801</t>
  </si>
  <si>
    <t>N  1221. 1</t>
  </si>
  <si>
    <t>H2909</t>
  </si>
  <si>
    <t>404057073405801</t>
  </si>
  <si>
    <t>N  1427. 1</t>
  </si>
  <si>
    <t>H2910</t>
  </si>
  <si>
    <t>404057073585901</t>
  </si>
  <si>
    <t>K  3259. 1</t>
  </si>
  <si>
    <t>H2911</t>
  </si>
  <si>
    <t>404059073520702</t>
  </si>
  <si>
    <t>K  1194. 4</t>
  </si>
  <si>
    <t>H2913</t>
  </si>
  <si>
    <t>404103073372701</t>
  </si>
  <si>
    <t>N  9649. 1</t>
  </si>
  <si>
    <t>H2914</t>
  </si>
  <si>
    <t>404108073213701</t>
  </si>
  <si>
    <t>S 16482. 1</t>
  </si>
  <si>
    <t>H2915</t>
  </si>
  <si>
    <t>404112073271401</t>
  </si>
  <si>
    <t>N  1239. 1</t>
  </si>
  <si>
    <t>H2916</t>
  </si>
  <si>
    <t>404112073353302</t>
  </si>
  <si>
    <t>N  1164. 1</t>
  </si>
  <si>
    <t>H2917</t>
  </si>
  <si>
    <t>404112073551101</t>
  </si>
  <si>
    <t>K  1199. 1</t>
  </si>
  <si>
    <t>H2918</t>
  </si>
  <si>
    <t>404115073225901</t>
  </si>
  <si>
    <t>S 10342. 1</t>
  </si>
  <si>
    <t>H2919</t>
  </si>
  <si>
    <t>404120073563301</t>
  </si>
  <si>
    <t>K  3482. 1</t>
  </si>
  <si>
    <t>H2920</t>
  </si>
  <si>
    <t>404124073241501</t>
  </si>
  <si>
    <t>S 67536. 1</t>
  </si>
  <si>
    <t>H2921</t>
  </si>
  <si>
    <t>404124073554001</t>
  </si>
  <si>
    <t>K  1236. 1</t>
  </si>
  <si>
    <t>404125073394802</t>
  </si>
  <si>
    <t>N  1129. 2</t>
  </si>
  <si>
    <t>H2923</t>
  </si>
  <si>
    <t>404126073325002</t>
  </si>
  <si>
    <t>N  1445. 1</t>
  </si>
  <si>
    <t>H2924</t>
  </si>
  <si>
    <t>404127073290901</t>
  </si>
  <si>
    <t>N  1220. 1</t>
  </si>
  <si>
    <t>H2925</t>
  </si>
  <si>
    <t>404129073314004</t>
  </si>
  <si>
    <t>N  1202. 2</t>
  </si>
  <si>
    <t>H2926</t>
  </si>
  <si>
    <t>404132073201401</t>
  </si>
  <si>
    <t>S 64554. 1</t>
  </si>
  <si>
    <t>H2927</t>
  </si>
  <si>
    <t>404133073253901</t>
  </si>
  <si>
    <t>N  1252. 1</t>
  </si>
  <si>
    <t>H2928</t>
  </si>
  <si>
    <t>404135073584001</t>
  </si>
  <si>
    <t>K  3276. 1</t>
  </si>
  <si>
    <t>H2929</t>
  </si>
  <si>
    <t>404138073535101</t>
  </si>
  <si>
    <t>Q  3649. 1</t>
  </si>
  <si>
    <t>H2930</t>
  </si>
  <si>
    <t>404141073222901</t>
  </si>
  <si>
    <t>S 10141. 1</t>
  </si>
  <si>
    <t>404143073482701</t>
  </si>
  <si>
    <t>Q  3165. 1</t>
  </si>
  <si>
    <t>H2932</t>
  </si>
  <si>
    <t>404146073302701</t>
  </si>
  <si>
    <t>N  1262. 1</t>
  </si>
  <si>
    <t>H2933</t>
  </si>
  <si>
    <t>404154073493702</t>
  </si>
  <si>
    <t>Q   566. 1</t>
  </si>
  <si>
    <t>H2934</t>
  </si>
  <si>
    <t>404200073163601</t>
  </si>
  <si>
    <t>S 47222. 1</t>
  </si>
  <si>
    <t>H2935</t>
  </si>
  <si>
    <t>404201073163801</t>
  </si>
  <si>
    <t>S 66146. 1</t>
  </si>
  <si>
    <t>H2936</t>
  </si>
  <si>
    <t>404202073315105</t>
  </si>
  <si>
    <t>N  1201. 3</t>
  </si>
  <si>
    <t>H2937</t>
  </si>
  <si>
    <t>404202073401801</t>
  </si>
  <si>
    <t>N 11168. 1</t>
  </si>
  <si>
    <t>H2938</t>
  </si>
  <si>
    <t>404202073401901</t>
  </si>
  <si>
    <t>N 11987. 1</t>
  </si>
  <si>
    <t>H2939</t>
  </si>
  <si>
    <t>404203073354603</t>
  </si>
  <si>
    <t>N  8235. 1</t>
  </si>
  <si>
    <t>H2940</t>
  </si>
  <si>
    <t>404203073395005</t>
  </si>
  <si>
    <t>N  1128. 3</t>
  </si>
  <si>
    <t>H2941</t>
  </si>
  <si>
    <t>404203073500001</t>
  </si>
  <si>
    <t>Q  2325. 1</t>
  </si>
  <si>
    <t>H2942</t>
  </si>
  <si>
    <t>404205073521801</t>
  </si>
  <si>
    <t>Q  1663. 1</t>
  </si>
  <si>
    <t>H2943</t>
  </si>
  <si>
    <t>404208073191501</t>
  </si>
  <si>
    <t>S  2454. 1</t>
  </si>
  <si>
    <t>H2944</t>
  </si>
  <si>
    <t>404208073374501</t>
  </si>
  <si>
    <t>N  9376. 1</t>
  </si>
  <si>
    <t>H2945</t>
  </si>
  <si>
    <t>404209073340601</t>
  </si>
  <si>
    <t>N  1615. 3</t>
  </si>
  <si>
    <t>404210073182501</t>
  </si>
  <si>
    <t>S 64192. 1</t>
  </si>
  <si>
    <t>H2948</t>
  </si>
  <si>
    <t>404219073293401</t>
  </si>
  <si>
    <t>N  1219. 2</t>
  </si>
  <si>
    <t>H2949</t>
  </si>
  <si>
    <t>404220073420903</t>
  </si>
  <si>
    <t>N  1108. 3</t>
  </si>
  <si>
    <t>H2950</t>
  </si>
  <si>
    <t>404221073164801</t>
  </si>
  <si>
    <t>S  1808. 1</t>
  </si>
  <si>
    <t>H2951</t>
  </si>
  <si>
    <t>404222073174301</t>
  </si>
  <si>
    <t>S 64188. 1</t>
  </si>
  <si>
    <t>H2952</t>
  </si>
  <si>
    <t>404222073274101</t>
  </si>
  <si>
    <t>N  1237. 1</t>
  </si>
  <si>
    <t>H2953</t>
  </si>
  <si>
    <t>404223073260201</t>
  </si>
  <si>
    <t>N  1258. 1</t>
  </si>
  <si>
    <t>H2954</t>
  </si>
  <si>
    <t>404223073471601</t>
  </si>
  <si>
    <t>Q   557. 1</t>
  </si>
  <si>
    <t>H2955</t>
  </si>
  <si>
    <t>404224073513201</t>
  </si>
  <si>
    <t>Q    31. 1</t>
  </si>
  <si>
    <t>H2956</t>
  </si>
  <si>
    <t>404226073244601</t>
  </si>
  <si>
    <t>S 16479. 1</t>
  </si>
  <si>
    <t>H2957</t>
  </si>
  <si>
    <t>404227073573001</t>
  </si>
  <si>
    <t>K    67. 1</t>
  </si>
  <si>
    <t>H2958</t>
  </si>
  <si>
    <t>404229073302301</t>
  </si>
  <si>
    <t>N  9405. 1</t>
  </si>
  <si>
    <t>H2959</t>
  </si>
  <si>
    <t>404230073410302</t>
  </si>
  <si>
    <t>N  1426. 2</t>
  </si>
  <si>
    <t>H2960</t>
  </si>
  <si>
    <t>404231073255302</t>
  </si>
  <si>
    <t>N  1251. 2</t>
  </si>
  <si>
    <t>H2961</t>
  </si>
  <si>
    <t>404231073325201</t>
  </si>
  <si>
    <t>N  9413. 1</t>
  </si>
  <si>
    <t>H2962</t>
  </si>
  <si>
    <t>404231073374704</t>
  </si>
  <si>
    <t>N  1142. 4</t>
  </si>
  <si>
    <t>H2963</t>
  </si>
  <si>
    <t>404232073524401</t>
  </si>
  <si>
    <t>Q  3808. 1</t>
  </si>
  <si>
    <t>H2964</t>
  </si>
  <si>
    <t>404237073220601</t>
  </si>
  <si>
    <t>S 43815. 1</t>
  </si>
  <si>
    <t>H2965</t>
  </si>
  <si>
    <t>404239073355501</t>
  </si>
  <si>
    <t>N  1162. 1</t>
  </si>
  <si>
    <t>H2966</t>
  </si>
  <si>
    <t>404242073342103</t>
  </si>
  <si>
    <t>N  9057. 1</t>
  </si>
  <si>
    <t>H2967</t>
  </si>
  <si>
    <t>404251073512601</t>
  </si>
  <si>
    <t>Q  3651. 1</t>
  </si>
  <si>
    <t>H2968</t>
  </si>
  <si>
    <t>404254073520001</t>
  </si>
  <si>
    <t>Q  3036. 1</t>
  </si>
  <si>
    <t>H2969</t>
  </si>
  <si>
    <t>404257073211201</t>
  </si>
  <si>
    <t>S 15947. 1</t>
  </si>
  <si>
    <t>404257073493701</t>
  </si>
  <si>
    <t>Q   273. 1</t>
  </si>
  <si>
    <t>H2972</t>
  </si>
  <si>
    <t>404301073275201</t>
  </si>
  <si>
    <t>N  1236. 1</t>
  </si>
  <si>
    <t>H2973</t>
  </si>
  <si>
    <t>404302073543301</t>
  </si>
  <si>
    <t>Q  1391. 1</t>
  </si>
  <si>
    <t>404303073481601</t>
  </si>
  <si>
    <t>Q  1812. 1</t>
  </si>
  <si>
    <t>H2975</t>
  </si>
  <si>
    <t>404309073172701</t>
  </si>
  <si>
    <t>S  2455. 1</t>
  </si>
  <si>
    <t>H2976</t>
  </si>
  <si>
    <t>404311073425402</t>
  </si>
  <si>
    <t>N  1682. 2</t>
  </si>
  <si>
    <t>H2977</t>
  </si>
  <si>
    <t>404313073475201</t>
  </si>
  <si>
    <t>Q  3659. 1</t>
  </si>
  <si>
    <t>H2979</t>
  </si>
  <si>
    <t>404318073170201</t>
  </si>
  <si>
    <t>S    38. 1</t>
  </si>
  <si>
    <t>H2980</t>
  </si>
  <si>
    <t>404319073184701</t>
  </si>
  <si>
    <t>S  1807. 6</t>
  </si>
  <si>
    <t>H2981</t>
  </si>
  <si>
    <t>404319073305601</t>
  </si>
  <si>
    <t>N  7232. 1</t>
  </si>
  <si>
    <t>H2982</t>
  </si>
  <si>
    <t>404322073222501</t>
  </si>
  <si>
    <t>S 19585. 1</t>
  </si>
  <si>
    <t>H2983</t>
  </si>
  <si>
    <t>404322073383301</t>
  </si>
  <si>
    <t>N  1432. 1</t>
  </si>
  <si>
    <t>H2984</t>
  </si>
  <si>
    <t>404323073253401</t>
  </si>
  <si>
    <t>S 43808. 1</t>
  </si>
  <si>
    <t>H2986</t>
  </si>
  <si>
    <t>404324073321901</t>
  </si>
  <si>
    <t>N  8628. 1</t>
  </si>
  <si>
    <t>H2987</t>
  </si>
  <si>
    <t>404324073342201</t>
  </si>
  <si>
    <t>N  9078. 1</t>
  </si>
  <si>
    <t>H2988</t>
  </si>
  <si>
    <t>404324073414401</t>
  </si>
  <si>
    <t>N 11577. 1</t>
  </si>
  <si>
    <t>H2989</t>
  </si>
  <si>
    <t>404325073563508</t>
  </si>
  <si>
    <t>K  3260. 1</t>
  </si>
  <si>
    <t>H2990</t>
  </si>
  <si>
    <t>404326073341801</t>
  </si>
  <si>
    <t>N 11570. 1</t>
  </si>
  <si>
    <t>H2991</t>
  </si>
  <si>
    <t>404327073265701</t>
  </si>
  <si>
    <t>N  8035. 1</t>
  </si>
  <si>
    <t>H2992</t>
  </si>
  <si>
    <t>404329073400101</t>
  </si>
  <si>
    <t>N  1126. 1</t>
  </si>
  <si>
    <t>H2993</t>
  </si>
  <si>
    <t>404330073244101</t>
  </si>
  <si>
    <t>S 66133. 1</t>
  </si>
  <si>
    <t>H2994</t>
  </si>
  <si>
    <t>404331073324701</t>
  </si>
  <si>
    <t>N  9252. 1</t>
  </si>
  <si>
    <t>H2995</t>
  </si>
  <si>
    <t>404332073295301</t>
  </si>
  <si>
    <t>N  1217. 1</t>
  </si>
  <si>
    <t>H2996</t>
  </si>
  <si>
    <t>404333073534101</t>
  </si>
  <si>
    <t>Q  1406. 1</t>
  </si>
  <si>
    <t>H2997</t>
  </si>
  <si>
    <t>404334073095501</t>
  </si>
  <si>
    <t>S 66156. 1</t>
  </si>
  <si>
    <t>H2998</t>
  </si>
  <si>
    <t>404339073214701</t>
  </si>
  <si>
    <t>S 16478. 1</t>
  </si>
  <si>
    <t>H2999</t>
  </si>
  <si>
    <t>404341073371402</t>
  </si>
  <si>
    <t>N  1255. 2</t>
  </si>
  <si>
    <t>H3000</t>
  </si>
  <si>
    <t>404343073483101</t>
  </si>
  <si>
    <t>Q  2363. 1</t>
  </si>
  <si>
    <t>H3001</t>
  </si>
  <si>
    <t>404344073202201</t>
  </si>
  <si>
    <t>S 64223. 1</t>
  </si>
  <si>
    <t>404345073124001</t>
  </si>
  <si>
    <t>S 63835. 1</t>
  </si>
  <si>
    <t>H3003</t>
  </si>
  <si>
    <t>404345073273101</t>
  </si>
  <si>
    <t>N  9930. 1</t>
  </si>
  <si>
    <t>H3004</t>
  </si>
  <si>
    <t>404350073094001</t>
  </si>
  <si>
    <t>S 63828. 1</t>
  </si>
  <si>
    <t>H3005</t>
  </si>
  <si>
    <t>404350073494501</t>
  </si>
  <si>
    <t>Q  3652. 1</t>
  </si>
  <si>
    <t>H3006</t>
  </si>
  <si>
    <t>404351073054102</t>
  </si>
  <si>
    <t>S 77700. 1</t>
  </si>
  <si>
    <t>404351073164904</t>
  </si>
  <si>
    <t>S  1809. 4</t>
  </si>
  <si>
    <t>H3008</t>
  </si>
  <si>
    <t>404353073144501</t>
  </si>
  <si>
    <t>S 63848. 1</t>
  </si>
  <si>
    <t>H3009</t>
  </si>
  <si>
    <t>404355073225901</t>
  </si>
  <si>
    <t>S 51018. 1</t>
  </si>
  <si>
    <t>H3010</t>
  </si>
  <si>
    <t>404355073351708</t>
  </si>
  <si>
    <t>N    85. 1</t>
  </si>
  <si>
    <t>404357072515701</t>
  </si>
  <si>
    <t>S 52162. 1</t>
  </si>
  <si>
    <t>H3012</t>
  </si>
  <si>
    <t>404357073474001</t>
  </si>
  <si>
    <t>Q  1096. 1</t>
  </si>
  <si>
    <t>H3013</t>
  </si>
  <si>
    <t>404400073154402</t>
  </si>
  <si>
    <t>S 45446. 1</t>
  </si>
  <si>
    <t>H3014</t>
  </si>
  <si>
    <t>404400073522601</t>
  </si>
  <si>
    <t>Q  1416. 1</t>
  </si>
  <si>
    <t>H3015</t>
  </si>
  <si>
    <t>404402073520901</t>
  </si>
  <si>
    <t>Q  3650. 1</t>
  </si>
  <si>
    <t>H3016</t>
  </si>
  <si>
    <t>404404073310101</t>
  </si>
  <si>
    <t>N  9411. 1</t>
  </si>
  <si>
    <t>H3017</t>
  </si>
  <si>
    <t>404407073551501</t>
  </si>
  <si>
    <t>Q  3809. 1</t>
  </si>
  <si>
    <t>H3018</t>
  </si>
  <si>
    <t>404410073333202</t>
  </si>
  <si>
    <t>N  9240. 1</t>
  </si>
  <si>
    <t>H3019</t>
  </si>
  <si>
    <t>404410073400601</t>
  </si>
  <si>
    <t>N  1125. 1</t>
  </si>
  <si>
    <t>H3020</t>
  </si>
  <si>
    <t>404411073343707</t>
  </si>
  <si>
    <t>N  1180. 3</t>
  </si>
  <si>
    <t>H3021</t>
  </si>
  <si>
    <t>404411073491601</t>
  </si>
  <si>
    <t>Q  3810. 1</t>
  </si>
  <si>
    <t>H3022</t>
  </si>
  <si>
    <t>404412073185701</t>
  </si>
  <si>
    <t>S  9645. 1</t>
  </si>
  <si>
    <t>H3023</t>
  </si>
  <si>
    <t>404412073453701</t>
  </si>
  <si>
    <t>Q  2685. 1</t>
  </si>
  <si>
    <t>H3024</t>
  </si>
  <si>
    <t>404413073357301</t>
  </si>
  <si>
    <t>N  8641. 1</t>
  </si>
  <si>
    <t>H3025</t>
  </si>
  <si>
    <t>404415073380301</t>
  </si>
  <si>
    <t>N  1139. 3</t>
  </si>
  <si>
    <t>H3026</t>
  </si>
  <si>
    <t>404416073294502</t>
  </si>
  <si>
    <t>N  1216. 4</t>
  </si>
  <si>
    <t>H3027</t>
  </si>
  <si>
    <t>404416073401501</t>
  </si>
  <si>
    <t>N    16. 1</t>
  </si>
  <si>
    <t>H3028</t>
  </si>
  <si>
    <t>404418073281401</t>
  </si>
  <si>
    <t>N  1234. 1</t>
  </si>
  <si>
    <t>H3030</t>
  </si>
  <si>
    <t>404421073513201</t>
  </si>
  <si>
    <t>Q  3123. 1</t>
  </si>
  <si>
    <t>H3031</t>
  </si>
  <si>
    <t>404423073222601</t>
  </si>
  <si>
    <t>S 12069. 1</t>
  </si>
  <si>
    <t>H3032</t>
  </si>
  <si>
    <t>404425073200701</t>
  </si>
  <si>
    <t>S 14471. 1</t>
  </si>
  <si>
    <t>H3033</t>
  </si>
  <si>
    <t>404427073414901</t>
  </si>
  <si>
    <t>N    15. 1</t>
  </si>
  <si>
    <t>H3034</t>
  </si>
  <si>
    <t>404430073123302</t>
  </si>
  <si>
    <t>S 66150. 1</t>
  </si>
  <si>
    <t>H3035</t>
  </si>
  <si>
    <t>404430073215601</t>
  </si>
  <si>
    <t>S 66138. 1</t>
  </si>
  <si>
    <t>H3036</t>
  </si>
  <si>
    <t>404431073261401</t>
  </si>
  <si>
    <t>N  1248. 1</t>
  </si>
  <si>
    <t>H3037</t>
  </si>
  <si>
    <t>404433073244905</t>
  </si>
  <si>
    <t>S 75033. 1</t>
  </si>
  <si>
    <t>H3038</t>
  </si>
  <si>
    <t>404433073244906</t>
  </si>
  <si>
    <t>S 87041. 1</t>
  </si>
  <si>
    <t>H3039</t>
  </si>
  <si>
    <t>404435073420201</t>
  </si>
  <si>
    <t>N  9982. 1</t>
  </si>
  <si>
    <t>H3040</t>
  </si>
  <si>
    <t>404437073310001</t>
  </si>
  <si>
    <t>N  7233. 1</t>
  </si>
  <si>
    <t>H3041</t>
  </si>
  <si>
    <t>404437073535401</t>
  </si>
  <si>
    <t>Q  3648. 1</t>
  </si>
  <si>
    <t>H3042</t>
  </si>
  <si>
    <t>404440073052001</t>
  </si>
  <si>
    <t>S  3517. 1</t>
  </si>
  <si>
    <t>H3043</t>
  </si>
  <si>
    <t>404440073111401</t>
  </si>
  <si>
    <t>S 63831. 1</t>
  </si>
  <si>
    <t>H3044</t>
  </si>
  <si>
    <t>404440073201201</t>
  </si>
  <si>
    <t>S 56350. 1</t>
  </si>
  <si>
    <t>H3045</t>
  </si>
  <si>
    <t>404441073362401</t>
  </si>
  <si>
    <t>N  1159. 1</t>
  </si>
  <si>
    <t>404446073392904</t>
  </si>
  <si>
    <t>N  1614. 4</t>
  </si>
  <si>
    <t>H3048</t>
  </si>
  <si>
    <t>404447073104101</t>
  </si>
  <si>
    <t>S 66155. 1</t>
  </si>
  <si>
    <t>H3049</t>
  </si>
  <si>
    <t>404448073164101</t>
  </si>
  <si>
    <t>S 66144. 1</t>
  </si>
  <si>
    <t>H3050</t>
  </si>
  <si>
    <t>404448073181001</t>
  </si>
  <si>
    <t>S 92395. 1</t>
  </si>
  <si>
    <t>H3051</t>
  </si>
  <si>
    <t>404450073470301</t>
  </si>
  <si>
    <t>Q  3660. 1</t>
  </si>
  <si>
    <t>H3054</t>
  </si>
  <si>
    <t>404453073211201</t>
  </si>
  <si>
    <t>S 11127. 1</t>
  </si>
  <si>
    <t>404453073323902</t>
  </si>
  <si>
    <t>N  1197. 4</t>
  </si>
  <si>
    <t>H3056</t>
  </si>
  <si>
    <t>404455073215001</t>
  </si>
  <si>
    <t>S 43814. 1</t>
  </si>
  <si>
    <t>H3057</t>
  </si>
  <si>
    <t>404459073422401</t>
  </si>
  <si>
    <t>Q  3804. 1</t>
  </si>
  <si>
    <t>H3058</t>
  </si>
  <si>
    <t>404500073062101</t>
  </si>
  <si>
    <t>S 56030. 1</t>
  </si>
  <si>
    <t>H3059</t>
  </si>
  <si>
    <t>404502073291701</t>
  </si>
  <si>
    <t>N  9931. 1</t>
  </si>
  <si>
    <t>H3060</t>
  </si>
  <si>
    <t>404503073010801</t>
  </si>
  <si>
    <t>S 44466. 1</t>
  </si>
  <si>
    <t>H3061</t>
  </si>
  <si>
    <t>404504073444401</t>
  </si>
  <si>
    <t>Q  3805. 1</t>
  </si>
  <si>
    <t>404504073501801</t>
  </si>
  <si>
    <t>Q  2418. 1</t>
  </si>
  <si>
    <t>H3063</t>
  </si>
  <si>
    <t>404510073165501</t>
  </si>
  <si>
    <t>S 62720. 1</t>
  </si>
  <si>
    <t>H3064</t>
  </si>
  <si>
    <t>404510073560402</t>
  </si>
  <si>
    <t>Q  3122. 2</t>
  </si>
  <si>
    <t>H3065</t>
  </si>
  <si>
    <t>404511073485201</t>
  </si>
  <si>
    <t>Q  2814. 1</t>
  </si>
  <si>
    <t>H3066</t>
  </si>
  <si>
    <t>404514073134201</t>
  </si>
  <si>
    <t>S 64507. 1</t>
  </si>
  <si>
    <t>H3067</t>
  </si>
  <si>
    <t>404516073335801</t>
  </si>
  <si>
    <t>N 11850. 1</t>
  </si>
  <si>
    <t>H3068</t>
  </si>
  <si>
    <t>404516073393002</t>
  </si>
  <si>
    <t>N  1430. 2</t>
  </si>
  <si>
    <t>H3069</t>
  </si>
  <si>
    <t>404516073550201</t>
  </si>
  <si>
    <t>Q  3122. 1</t>
  </si>
  <si>
    <t>H3070</t>
  </si>
  <si>
    <t>404517073290201</t>
  </si>
  <si>
    <t>N 10821. 1</t>
  </si>
  <si>
    <t>H3071</t>
  </si>
  <si>
    <t>404520073283301</t>
  </si>
  <si>
    <t>N 10592. 1</t>
  </si>
  <si>
    <t>H3073</t>
  </si>
  <si>
    <t>404525073325103</t>
  </si>
  <si>
    <t>N  1196. 3</t>
  </si>
  <si>
    <t>H3074</t>
  </si>
  <si>
    <t>404531073230001</t>
  </si>
  <si>
    <t>S 11692. 1</t>
  </si>
  <si>
    <t>H3075</t>
  </si>
  <si>
    <t>404535073314601</t>
  </si>
  <si>
    <t>N  9919. 1</t>
  </si>
  <si>
    <t>H3076</t>
  </si>
  <si>
    <t>404537073545801</t>
  </si>
  <si>
    <t>Q  3644. 1</t>
  </si>
  <si>
    <t>H3077</t>
  </si>
  <si>
    <t>404538073365101</t>
  </si>
  <si>
    <t>N  1158. 1</t>
  </si>
  <si>
    <t>H3078</t>
  </si>
  <si>
    <t>404538073382501</t>
  </si>
  <si>
    <t>N  1137. 1</t>
  </si>
  <si>
    <t>H3079</t>
  </si>
  <si>
    <t>404539073345801</t>
  </si>
  <si>
    <t>N  1178. 1</t>
  </si>
  <si>
    <t>H3081</t>
  </si>
  <si>
    <t>404541073180302</t>
  </si>
  <si>
    <t>S 67544. 1</t>
  </si>
  <si>
    <t>404541073452601</t>
  </si>
  <si>
    <t>Q   470. 1</t>
  </si>
  <si>
    <t>H3084</t>
  </si>
  <si>
    <t>404544073025101</t>
  </si>
  <si>
    <t>S  3520. 1</t>
  </si>
  <si>
    <t>H3085</t>
  </si>
  <si>
    <t>404544073265603</t>
  </si>
  <si>
    <t>N  7397. 1</t>
  </si>
  <si>
    <t>H3086</t>
  </si>
  <si>
    <t>404544073534401</t>
  </si>
  <si>
    <t>Q  3646. 1</t>
  </si>
  <si>
    <t>H3087</t>
  </si>
  <si>
    <t>404545073124501</t>
  </si>
  <si>
    <t>S  3518. 1</t>
  </si>
  <si>
    <t>H3088</t>
  </si>
  <si>
    <t>404547073104203</t>
  </si>
  <si>
    <t>S 69024. 1</t>
  </si>
  <si>
    <t>H3090</t>
  </si>
  <si>
    <t>404550073050501</t>
  </si>
  <si>
    <t>S  3739. 1</t>
  </si>
  <si>
    <t>H3092</t>
  </si>
  <si>
    <t>404552072545601</t>
  </si>
  <si>
    <t>S 72172. 1</t>
  </si>
  <si>
    <t>H3093</t>
  </si>
  <si>
    <t>404553073351501</t>
  </si>
  <si>
    <t>N  1616. 1</t>
  </si>
  <si>
    <t>H3094</t>
  </si>
  <si>
    <t>404600073193201</t>
  </si>
  <si>
    <t>S 36139. 1</t>
  </si>
  <si>
    <t>H3095</t>
  </si>
  <si>
    <t>404603073214806</t>
  </si>
  <si>
    <t>S 28449. 1</t>
  </si>
  <si>
    <t>H3096</t>
  </si>
  <si>
    <t>404603073292001</t>
  </si>
  <si>
    <t>N  9932. 1</t>
  </si>
  <si>
    <t>H3097</t>
  </si>
  <si>
    <t>404605073241701</t>
  </si>
  <si>
    <t>S 66132. 1</t>
  </si>
  <si>
    <t>404606073434101</t>
  </si>
  <si>
    <t>N  8970. 1</t>
  </si>
  <si>
    <t>H3099</t>
  </si>
  <si>
    <t>404607072594702</t>
  </si>
  <si>
    <t>S 47751. 1</t>
  </si>
  <si>
    <t>H3100</t>
  </si>
  <si>
    <t>404608073302901</t>
  </si>
  <si>
    <t>N  1481. 1</t>
  </si>
  <si>
    <t>H3102</t>
  </si>
  <si>
    <t>404612073383304</t>
  </si>
  <si>
    <t>N  1136. 4</t>
  </si>
  <si>
    <t>H3103</t>
  </si>
  <si>
    <t>404613073545802</t>
  </si>
  <si>
    <t>Q  3121. 2</t>
  </si>
  <si>
    <t>H3104</t>
  </si>
  <si>
    <t>404614073330504</t>
  </si>
  <si>
    <t>N  1195. 5</t>
  </si>
  <si>
    <t>H3105</t>
  </si>
  <si>
    <t>404618073164501</t>
  </si>
  <si>
    <t>S 45717. 1</t>
  </si>
  <si>
    <t>H3106</t>
  </si>
  <si>
    <t>404618073205001</t>
  </si>
  <si>
    <t>S 43817. 1</t>
  </si>
  <si>
    <t>404619073270601</t>
  </si>
  <si>
    <t>N  3355. 2</t>
  </si>
  <si>
    <t>H3108</t>
  </si>
  <si>
    <t>404619073364401</t>
  </si>
  <si>
    <t>N  1157. 1</t>
  </si>
  <si>
    <t>H3110</t>
  </si>
  <si>
    <t>404621072554001</t>
  </si>
  <si>
    <t>S 72128. 1</t>
  </si>
  <si>
    <t>H3111</t>
  </si>
  <si>
    <t>404623073253901</t>
  </si>
  <si>
    <t>S 64319. 1</t>
  </si>
  <si>
    <t>H3112</t>
  </si>
  <si>
    <t>404624073483501</t>
  </si>
  <si>
    <t>Q  2791. 1</t>
  </si>
  <si>
    <t>H3113</t>
  </si>
  <si>
    <t>404630072571501</t>
  </si>
  <si>
    <t>S  3728. 1</t>
  </si>
  <si>
    <t>H3114</t>
  </si>
  <si>
    <t>404631073543901</t>
  </si>
  <si>
    <t>Q  3121. 1</t>
  </si>
  <si>
    <t>H3115</t>
  </si>
  <si>
    <t>404636073270902</t>
  </si>
  <si>
    <t>N 11455. 1</t>
  </si>
  <si>
    <t>H3116</t>
  </si>
  <si>
    <t>404639073015001</t>
  </si>
  <si>
    <t>S  3522. 1</t>
  </si>
  <si>
    <t>H3117</t>
  </si>
  <si>
    <t>404639073034901</t>
  </si>
  <si>
    <t>S 52641. 1</t>
  </si>
  <si>
    <t>H3119</t>
  </si>
  <si>
    <t>404640073441003</t>
  </si>
  <si>
    <t>N  9110. 1</t>
  </si>
  <si>
    <t>H3120</t>
  </si>
  <si>
    <t>404641073005402</t>
  </si>
  <si>
    <t>S 48759. 1</t>
  </si>
  <si>
    <t>H3122</t>
  </si>
  <si>
    <t>404645073093602</t>
  </si>
  <si>
    <t>S 57473. 1</t>
  </si>
  <si>
    <t>H3123</t>
  </si>
  <si>
    <t>404649073184001</t>
  </si>
  <si>
    <t>S 43820. 1</t>
  </si>
  <si>
    <t>H3124</t>
  </si>
  <si>
    <t>404650073421402</t>
  </si>
  <si>
    <t>N  1101. 2</t>
  </si>
  <si>
    <t>H3125</t>
  </si>
  <si>
    <t>404653072552202</t>
  </si>
  <si>
    <t>S 72814. 1</t>
  </si>
  <si>
    <t>404654073465901</t>
  </si>
  <si>
    <t>Q  3119. 1</t>
  </si>
  <si>
    <t>404656073081401</t>
  </si>
  <si>
    <t>S 36143. 1</t>
  </si>
  <si>
    <t>H3128</t>
  </si>
  <si>
    <t>404658073351401</t>
  </si>
  <si>
    <t>N  1177. 1</t>
  </si>
  <si>
    <t>404659073332601</t>
  </si>
  <si>
    <t>N  1194. 2</t>
  </si>
  <si>
    <t>H3130</t>
  </si>
  <si>
    <t>404702073305601</t>
  </si>
  <si>
    <t>N  8888. 1</t>
  </si>
  <si>
    <t>H3132</t>
  </si>
  <si>
    <t>404703073370201</t>
  </si>
  <si>
    <t>N  1156. 1</t>
  </si>
  <si>
    <t>H3133</t>
  </si>
  <si>
    <t>404704072543802</t>
  </si>
  <si>
    <t>S 96202. 1</t>
  </si>
  <si>
    <t>H3134</t>
  </si>
  <si>
    <t>404704072550101</t>
  </si>
  <si>
    <t>S 72149. 1</t>
  </si>
  <si>
    <t>H3135</t>
  </si>
  <si>
    <t>404707073385003</t>
  </si>
  <si>
    <t>N  9711. 1</t>
  </si>
  <si>
    <t>H3136</t>
  </si>
  <si>
    <t>404707073433301</t>
  </si>
  <si>
    <t>N 12469. 1</t>
  </si>
  <si>
    <t>H3137</t>
  </si>
  <si>
    <t>404710072570201</t>
  </si>
  <si>
    <t>S 74770. 1</t>
  </si>
  <si>
    <t>H3138</t>
  </si>
  <si>
    <t>404711072515000</t>
  </si>
  <si>
    <t>S 47977. 1</t>
  </si>
  <si>
    <t>H3139</t>
  </si>
  <si>
    <t>404715073034401</t>
  </si>
  <si>
    <t>S 51228. 1</t>
  </si>
  <si>
    <t>H3140</t>
  </si>
  <si>
    <t>404718073315001</t>
  </si>
  <si>
    <t>N  9926. 1</t>
  </si>
  <si>
    <t>H3141</t>
  </si>
  <si>
    <t>404723072575901</t>
  </si>
  <si>
    <t>S  3729. 1</t>
  </si>
  <si>
    <t>H3142</t>
  </si>
  <si>
    <t>404726072510501</t>
  </si>
  <si>
    <t>S 20315. 1</t>
  </si>
  <si>
    <t>H3143</t>
  </si>
  <si>
    <t>404726072510502</t>
  </si>
  <si>
    <t>S 27283. 1</t>
  </si>
  <si>
    <t>H3144</t>
  </si>
  <si>
    <t>404732073482901</t>
  </si>
  <si>
    <t>Q  3604. 1</t>
  </si>
  <si>
    <t>H3145</t>
  </si>
  <si>
    <t>404733073360701</t>
  </si>
  <si>
    <t>N  7671. 1</t>
  </si>
  <si>
    <t>H3146</t>
  </si>
  <si>
    <t>404733073482901</t>
  </si>
  <si>
    <t>Q  3593. 1</t>
  </si>
  <si>
    <t>H3147</t>
  </si>
  <si>
    <t>404734073424008</t>
  </si>
  <si>
    <t>N    25. 1</t>
  </si>
  <si>
    <t>404737073112303</t>
  </si>
  <si>
    <t>S  1814. 3</t>
  </si>
  <si>
    <t>H3149</t>
  </si>
  <si>
    <t>404737073251601</t>
  </si>
  <si>
    <t>S 64318. 1</t>
  </si>
  <si>
    <t>H3150</t>
  </si>
  <si>
    <t>404740072545200</t>
  </si>
  <si>
    <t>S 47747. 1</t>
  </si>
  <si>
    <t>H3151</t>
  </si>
  <si>
    <t>404740073175301</t>
  </si>
  <si>
    <t>S120292. 1</t>
  </si>
  <si>
    <t>H3152</t>
  </si>
  <si>
    <t>404741073381401</t>
  </si>
  <si>
    <t>N 11574. 1</t>
  </si>
  <si>
    <t>404742073410301</t>
  </si>
  <si>
    <t>N  8309. 1</t>
  </si>
  <si>
    <t>404746073221901</t>
  </si>
  <si>
    <t>S 64316. 1</t>
  </si>
  <si>
    <t>H3155</t>
  </si>
  <si>
    <t>404747073241501</t>
  </si>
  <si>
    <t>S 16874. 1</t>
  </si>
  <si>
    <t>H3156</t>
  </si>
  <si>
    <t>404748073385705</t>
  </si>
  <si>
    <t>N  9313. 1</t>
  </si>
  <si>
    <t>H3158</t>
  </si>
  <si>
    <t>404758073440601</t>
  </si>
  <si>
    <t>N  1479. 1</t>
  </si>
  <si>
    <t>H3159</t>
  </si>
  <si>
    <t>404801072553801</t>
  </si>
  <si>
    <t>S 72812. 1</t>
  </si>
  <si>
    <t>H3160</t>
  </si>
  <si>
    <t>404803072521401</t>
  </si>
  <si>
    <t>S  6457. 1</t>
  </si>
  <si>
    <t>H3161</t>
  </si>
  <si>
    <t>404805073401001</t>
  </si>
  <si>
    <t>N  9906. 1</t>
  </si>
  <si>
    <t>H3163</t>
  </si>
  <si>
    <t>404806073411101</t>
  </si>
  <si>
    <t>N 12191. 1</t>
  </si>
  <si>
    <t>H3164</t>
  </si>
  <si>
    <t>404810073121901</t>
  </si>
  <si>
    <t>S 66152. 1</t>
  </si>
  <si>
    <t>H3165</t>
  </si>
  <si>
    <t>404810073391203</t>
  </si>
  <si>
    <t>N  1877. 1</t>
  </si>
  <si>
    <t>H3167</t>
  </si>
  <si>
    <t>404812073041201</t>
  </si>
  <si>
    <t>S 44918. 1</t>
  </si>
  <si>
    <t>H3168</t>
  </si>
  <si>
    <t>404813073310301</t>
  </si>
  <si>
    <t>N 10605. 1</t>
  </si>
  <si>
    <t>H3169</t>
  </si>
  <si>
    <t>404818073135802</t>
  </si>
  <si>
    <t>S 24772. 1</t>
  </si>
  <si>
    <t>H3170</t>
  </si>
  <si>
    <t>404818073135906</t>
  </si>
  <si>
    <t>S 24774. 1</t>
  </si>
  <si>
    <t>H3171</t>
  </si>
  <si>
    <t>404818073293001</t>
  </si>
  <si>
    <t>N 11453. 1</t>
  </si>
  <si>
    <t>112PGQF</t>
  </si>
  <si>
    <t>H3172</t>
  </si>
  <si>
    <t>404819072562001</t>
  </si>
  <si>
    <t>S  3527. 1</t>
  </si>
  <si>
    <t>H3174</t>
  </si>
  <si>
    <t>404820073073401</t>
  </si>
  <si>
    <t>S 40982. 1</t>
  </si>
  <si>
    <t>H3175</t>
  </si>
  <si>
    <t>404820073160303</t>
  </si>
  <si>
    <t>S 24771. 1</t>
  </si>
  <si>
    <t>H3177</t>
  </si>
  <si>
    <t>404821073430501</t>
  </si>
  <si>
    <t>N 10192. 1</t>
  </si>
  <si>
    <t>404828073114004</t>
  </si>
  <si>
    <t>S 22582. 1</t>
  </si>
  <si>
    <t>H3180</t>
  </si>
  <si>
    <t>404828073444501</t>
  </si>
  <si>
    <t>N  9098. 1</t>
  </si>
  <si>
    <t>H3181</t>
  </si>
  <si>
    <t>404829072444501</t>
  </si>
  <si>
    <t>S 73822. 1</t>
  </si>
  <si>
    <t>H3182</t>
  </si>
  <si>
    <t>404829072463101</t>
  </si>
  <si>
    <t>S 47489. 1</t>
  </si>
  <si>
    <t>H3184</t>
  </si>
  <si>
    <t>404832073332302</t>
  </si>
  <si>
    <t>N  1193. 1</t>
  </si>
  <si>
    <t>H3185</t>
  </si>
  <si>
    <t>404838073404202</t>
  </si>
  <si>
    <t>N  9809. 2</t>
  </si>
  <si>
    <t>H3186</t>
  </si>
  <si>
    <t>404840073311901</t>
  </si>
  <si>
    <t>N  1212. 1</t>
  </si>
  <si>
    <t>H3187</t>
  </si>
  <si>
    <t>404843073432701</t>
  </si>
  <si>
    <t>N  9896. 1</t>
  </si>
  <si>
    <t>H3189</t>
  </si>
  <si>
    <t>404847072571300</t>
  </si>
  <si>
    <t>S 47746. 1</t>
  </si>
  <si>
    <t>H3190</t>
  </si>
  <si>
    <t>404848073073401</t>
  </si>
  <si>
    <t>S 46284. 1</t>
  </si>
  <si>
    <t>404852073024202</t>
  </si>
  <si>
    <t>S 76478. 1</t>
  </si>
  <si>
    <t>H3193</t>
  </si>
  <si>
    <t>404852073050401</t>
  </si>
  <si>
    <t>S 47758. 1</t>
  </si>
  <si>
    <t>H3194</t>
  </si>
  <si>
    <t>404852073373601</t>
  </si>
  <si>
    <t>N  1154. 1</t>
  </si>
  <si>
    <t>H3195</t>
  </si>
  <si>
    <t>404853073421101</t>
  </si>
  <si>
    <t>N 12134. 1</t>
  </si>
  <si>
    <t>H3197</t>
  </si>
  <si>
    <t>404900073242801</t>
  </si>
  <si>
    <t>S 64317. 1</t>
  </si>
  <si>
    <t>H3198</t>
  </si>
  <si>
    <t>404900073373301</t>
  </si>
  <si>
    <t>N 10246. 1</t>
  </si>
  <si>
    <t>H3200</t>
  </si>
  <si>
    <t>404902073353901</t>
  </si>
  <si>
    <t>N  1175. 1</t>
  </si>
  <si>
    <t>H3201</t>
  </si>
  <si>
    <t>404904073151401</t>
  </si>
  <si>
    <t>S 52314. 1</t>
  </si>
  <si>
    <t>H3202</t>
  </si>
  <si>
    <t>404912072564701</t>
  </si>
  <si>
    <t>S 72114. 1</t>
  </si>
  <si>
    <t>H3203</t>
  </si>
  <si>
    <t>404917072583901</t>
  </si>
  <si>
    <t>S 43750. 1</t>
  </si>
  <si>
    <t>H3205</t>
  </si>
  <si>
    <t>404920073150901</t>
  </si>
  <si>
    <t>S 45594. 1</t>
  </si>
  <si>
    <t>H3206</t>
  </si>
  <si>
    <t>404922072595001</t>
  </si>
  <si>
    <t>S 47756. 1</t>
  </si>
  <si>
    <t>H3207</t>
  </si>
  <si>
    <t>404923073104801</t>
  </si>
  <si>
    <t>S 48204. 1</t>
  </si>
  <si>
    <t>H3208</t>
  </si>
  <si>
    <t>404928072462101</t>
  </si>
  <si>
    <t>S 77638. 1</t>
  </si>
  <si>
    <t>H3209</t>
  </si>
  <si>
    <t>404928073313801</t>
  </si>
  <si>
    <t>N  1211. 1</t>
  </si>
  <si>
    <t>H3210</t>
  </si>
  <si>
    <t>404930073120001</t>
  </si>
  <si>
    <t>S 36142. 1</t>
  </si>
  <si>
    <t>H3212</t>
  </si>
  <si>
    <t>404933073334601</t>
  </si>
  <si>
    <t>N  1192. 1</t>
  </si>
  <si>
    <t>H3214</t>
  </si>
  <si>
    <t>404936072483502</t>
  </si>
  <si>
    <t>S  6439. 1</t>
  </si>
  <si>
    <t>H3215</t>
  </si>
  <si>
    <t>404936073032601</t>
  </si>
  <si>
    <t>S109995. 1</t>
  </si>
  <si>
    <t>404941072414801</t>
  </si>
  <si>
    <t>S 48442. 1</t>
  </si>
  <si>
    <t>H3217</t>
  </si>
  <si>
    <t>404941073065401</t>
  </si>
  <si>
    <t>S 47718. 1</t>
  </si>
  <si>
    <t>H3219</t>
  </si>
  <si>
    <t>404942073363401</t>
  </si>
  <si>
    <t>N  6883. 1</t>
  </si>
  <si>
    <t>H3220</t>
  </si>
  <si>
    <t>404944072373101</t>
  </si>
  <si>
    <t>S 52496. 1</t>
  </si>
  <si>
    <t>H3221</t>
  </si>
  <si>
    <t>404944073104001</t>
  </si>
  <si>
    <t>S 65609. 1</t>
  </si>
  <si>
    <t>H3222</t>
  </si>
  <si>
    <t>404944073392601</t>
  </si>
  <si>
    <t>N 12506. 1</t>
  </si>
  <si>
    <t>404947073450301</t>
  </si>
  <si>
    <t>N  8046. 1</t>
  </si>
  <si>
    <t>404949073215101</t>
  </si>
  <si>
    <t>S 66847. 1</t>
  </si>
  <si>
    <t>404952073470501</t>
  </si>
  <si>
    <t>S 46966. 1</t>
  </si>
  <si>
    <t>H3226</t>
  </si>
  <si>
    <t>404954073335501</t>
  </si>
  <si>
    <t>N   158. 1</t>
  </si>
  <si>
    <t>H3227</t>
  </si>
  <si>
    <t>404957073073701</t>
  </si>
  <si>
    <t>S  1811. 2</t>
  </si>
  <si>
    <t>405000073293301</t>
  </si>
  <si>
    <t>N  1228. 3</t>
  </si>
  <si>
    <t>H3229</t>
  </si>
  <si>
    <t>405001073343204</t>
  </si>
  <si>
    <t>N  6294. 1</t>
  </si>
  <si>
    <t>405001073343205</t>
  </si>
  <si>
    <t>N  6294. 2</t>
  </si>
  <si>
    <t>H3231</t>
  </si>
  <si>
    <t>405004072423801</t>
  </si>
  <si>
    <t>S  3537. 1</t>
  </si>
  <si>
    <t>405004072515400</t>
  </si>
  <si>
    <t>S 47750. 1</t>
  </si>
  <si>
    <t>H3234</t>
  </si>
  <si>
    <t>405004073353401</t>
  </si>
  <si>
    <t>N 11798. 1</t>
  </si>
  <si>
    <t>H3235</t>
  </si>
  <si>
    <t>405005073233701</t>
  </si>
  <si>
    <t>S 45208. 1</t>
  </si>
  <si>
    <t>H3237</t>
  </si>
  <si>
    <t>405009073314501</t>
  </si>
  <si>
    <t>N  8430. 1</t>
  </si>
  <si>
    <t>H3238</t>
  </si>
  <si>
    <t>405010073414201</t>
  </si>
  <si>
    <t>N  4859. 2</t>
  </si>
  <si>
    <t>H3239</t>
  </si>
  <si>
    <t>405011073394801</t>
  </si>
  <si>
    <t>N  8624. 1</t>
  </si>
  <si>
    <t>H3240</t>
  </si>
  <si>
    <t>405012072444101</t>
  </si>
  <si>
    <t>S 36152. 3</t>
  </si>
  <si>
    <t>H3241</t>
  </si>
  <si>
    <t>405012073293501</t>
  </si>
  <si>
    <t>N 11823. 1</t>
  </si>
  <si>
    <t>405013073263601</t>
  </si>
  <si>
    <t>S 40840. 1</t>
  </si>
  <si>
    <t>H3243</t>
  </si>
  <si>
    <t>405013073355601</t>
  </si>
  <si>
    <t>N  1174. 1</t>
  </si>
  <si>
    <t>H3244</t>
  </si>
  <si>
    <t>405014072465703</t>
  </si>
  <si>
    <t>S 77637. 1</t>
  </si>
  <si>
    <t>H3245</t>
  </si>
  <si>
    <t>405017072495001</t>
  </si>
  <si>
    <t>S 74293. 1</t>
  </si>
  <si>
    <t>H3246</t>
  </si>
  <si>
    <t>405019073335501</t>
  </si>
  <si>
    <t>N  1191. 1</t>
  </si>
  <si>
    <t>H3247</t>
  </si>
  <si>
    <t>405023073315502</t>
  </si>
  <si>
    <t>N  1210. 2</t>
  </si>
  <si>
    <t>H3248</t>
  </si>
  <si>
    <t>405025072573501</t>
  </si>
  <si>
    <t>S 65858. 1</t>
  </si>
  <si>
    <t>H3249</t>
  </si>
  <si>
    <t>405026073272003</t>
  </si>
  <si>
    <t>N  1243. 4</t>
  </si>
  <si>
    <t>H3250</t>
  </si>
  <si>
    <t>405026073272501</t>
  </si>
  <si>
    <t>N  1243. 1</t>
  </si>
  <si>
    <t>H3251</t>
  </si>
  <si>
    <t>405027073375201</t>
  </si>
  <si>
    <t>N 12853. 1</t>
  </si>
  <si>
    <t>H3252</t>
  </si>
  <si>
    <t>405030073282101</t>
  </si>
  <si>
    <t>N 12075. 1</t>
  </si>
  <si>
    <t>H3253</t>
  </si>
  <si>
    <t>405031073181201</t>
  </si>
  <si>
    <t>S  3514. 1</t>
  </si>
  <si>
    <t>H3255</t>
  </si>
  <si>
    <t>405035073324801</t>
  </si>
  <si>
    <t>N 11280. 1</t>
  </si>
  <si>
    <t>H3259</t>
  </si>
  <si>
    <t>405045072472602</t>
  </si>
  <si>
    <t>S 74295. 1</t>
  </si>
  <si>
    <t>H3260</t>
  </si>
  <si>
    <t>405053072482601</t>
  </si>
  <si>
    <t>S 73808. 1</t>
  </si>
  <si>
    <t>H3261</t>
  </si>
  <si>
    <t>405055073295001</t>
  </si>
  <si>
    <t>N  1227. 1</t>
  </si>
  <si>
    <t>H3262</t>
  </si>
  <si>
    <t>405055073430701</t>
  </si>
  <si>
    <t>N  8891. 1</t>
  </si>
  <si>
    <t>H3263</t>
  </si>
  <si>
    <t>405057073325101</t>
  </si>
  <si>
    <t>N  1476. 1</t>
  </si>
  <si>
    <t>H3264</t>
  </si>
  <si>
    <t>405057073325102</t>
  </si>
  <si>
    <t>N 10606. 1</t>
  </si>
  <si>
    <t>405059073085601</t>
  </si>
  <si>
    <t>S 50501. 1</t>
  </si>
  <si>
    <t>H3267</t>
  </si>
  <si>
    <t>405102072450601</t>
  </si>
  <si>
    <t>S 73807. 1</t>
  </si>
  <si>
    <t>H3268</t>
  </si>
  <si>
    <t>405105072415501</t>
  </si>
  <si>
    <t>S  3540. 1</t>
  </si>
  <si>
    <t>H3271</t>
  </si>
  <si>
    <t>405113073361401</t>
  </si>
  <si>
    <t>N  1173. 1</t>
  </si>
  <si>
    <t>H3272</t>
  </si>
  <si>
    <t>405120072370001</t>
  </si>
  <si>
    <t>S  3538. 1</t>
  </si>
  <si>
    <t>405123072533701</t>
  </si>
  <si>
    <t>S 54883. 1</t>
  </si>
  <si>
    <t>H3274</t>
  </si>
  <si>
    <t>405125072405001</t>
  </si>
  <si>
    <t>S  3542. 1</t>
  </si>
  <si>
    <t>H3275</t>
  </si>
  <si>
    <t>405125073304701</t>
  </si>
  <si>
    <t>N  1477. 1</t>
  </si>
  <si>
    <t>H3276</t>
  </si>
  <si>
    <t>405127073250001</t>
  </si>
  <si>
    <t>S    28. 1</t>
  </si>
  <si>
    <t>H3277</t>
  </si>
  <si>
    <t>405129073361501</t>
  </si>
  <si>
    <t>N  5762. 2</t>
  </si>
  <si>
    <t>H3278</t>
  </si>
  <si>
    <t>405132072535501</t>
  </si>
  <si>
    <t>S  6409. 1</t>
  </si>
  <si>
    <t>405132073181401</t>
  </si>
  <si>
    <t>S 45207. 1</t>
  </si>
  <si>
    <t>H3280</t>
  </si>
  <si>
    <t>405132073340701</t>
  </si>
  <si>
    <t>N  1190. 1</t>
  </si>
  <si>
    <t>H3281</t>
  </si>
  <si>
    <t>405133072455601</t>
  </si>
  <si>
    <t>S 36151. 1</t>
  </si>
  <si>
    <t>H3282</t>
  </si>
  <si>
    <t>405133073304901</t>
  </si>
  <si>
    <t>N 12768. 1</t>
  </si>
  <si>
    <t>H3283</t>
  </si>
  <si>
    <t>405134073053701</t>
  </si>
  <si>
    <t>S  3738. 1</t>
  </si>
  <si>
    <t>H3284</t>
  </si>
  <si>
    <t>405139072385001</t>
  </si>
  <si>
    <t>S 48583. 1</t>
  </si>
  <si>
    <t>H3286</t>
  </si>
  <si>
    <t>405139073002901</t>
  </si>
  <si>
    <t>S 54972. 1</t>
  </si>
  <si>
    <t>H3287</t>
  </si>
  <si>
    <t>405139073083601</t>
  </si>
  <si>
    <t>S  3512. 1</t>
  </si>
  <si>
    <t>H3288</t>
  </si>
  <si>
    <t>405140073190801</t>
  </si>
  <si>
    <t>S 35939. 1</t>
  </si>
  <si>
    <t>405140073222101</t>
  </si>
  <si>
    <t>S 23998. 1</t>
  </si>
  <si>
    <t>H3290</t>
  </si>
  <si>
    <t>405141073320701</t>
  </si>
  <si>
    <t>N  1208. 1</t>
  </si>
  <si>
    <t>H3291</t>
  </si>
  <si>
    <t>405144073432902</t>
  </si>
  <si>
    <t>N  9118. 1</t>
  </si>
  <si>
    <t>405147072305001</t>
  </si>
  <si>
    <t>S 46532. 1</t>
  </si>
  <si>
    <t>H3296</t>
  </si>
  <si>
    <t>405153073241101</t>
  </si>
  <si>
    <t>S 40841. 1</t>
  </si>
  <si>
    <t>H3297</t>
  </si>
  <si>
    <t>405200073082101</t>
  </si>
  <si>
    <t>S 65608. 1</t>
  </si>
  <si>
    <t>H3298</t>
  </si>
  <si>
    <t>405200073325601</t>
  </si>
  <si>
    <t>N  6667. 1</t>
  </si>
  <si>
    <t>H3299</t>
  </si>
  <si>
    <t>405201072544301</t>
  </si>
  <si>
    <t>S 74287. 1</t>
  </si>
  <si>
    <t>H3300</t>
  </si>
  <si>
    <t>405201073360301</t>
  </si>
  <si>
    <t>N   114. 1</t>
  </si>
  <si>
    <t>H3301</t>
  </si>
  <si>
    <t>405206072403301</t>
  </si>
  <si>
    <t>S 74307. 1</t>
  </si>
  <si>
    <t>H3302</t>
  </si>
  <si>
    <t>405211073250501</t>
  </si>
  <si>
    <t>S   202. 1</t>
  </si>
  <si>
    <t>H3303</t>
  </si>
  <si>
    <t>405211073371801</t>
  </si>
  <si>
    <t>N  5994. 1</t>
  </si>
  <si>
    <t>H3304</t>
  </si>
  <si>
    <t>405220073301001</t>
  </si>
  <si>
    <t>N  1225. 1</t>
  </si>
  <si>
    <t>H3305</t>
  </si>
  <si>
    <t>405221073075701</t>
  </si>
  <si>
    <t>S  4377. 1</t>
  </si>
  <si>
    <t>H3306</t>
  </si>
  <si>
    <t>405222072370701</t>
  </si>
  <si>
    <t>S 46539. 1</t>
  </si>
  <si>
    <t>H3309</t>
  </si>
  <si>
    <t>405224073052801</t>
  </si>
  <si>
    <t>S 40848. 1</t>
  </si>
  <si>
    <t>H3310</t>
  </si>
  <si>
    <t>405225073152200</t>
  </si>
  <si>
    <t>S 46964. 1</t>
  </si>
  <si>
    <t>H3311</t>
  </si>
  <si>
    <t>405226073095701</t>
  </si>
  <si>
    <t>S 46963. 1</t>
  </si>
  <si>
    <t>H3312</t>
  </si>
  <si>
    <t>405227072352301</t>
  </si>
  <si>
    <t>S 48434. 1</t>
  </si>
  <si>
    <t>H3313</t>
  </si>
  <si>
    <t>405228073322901</t>
  </si>
  <si>
    <t>N  1207. 1</t>
  </si>
  <si>
    <t>405230073164400</t>
  </si>
  <si>
    <t>S 46965. 1</t>
  </si>
  <si>
    <t>405242072381801</t>
  </si>
  <si>
    <t>S 54886. 1</t>
  </si>
  <si>
    <t>H3316</t>
  </si>
  <si>
    <t>405242072411701</t>
  </si>
  <si>
    <t>S 16714. 1</t>
  </si>
  <si>
    <t>H3317</t>
  </si>
  <si>
    <t>405243072541901</t>
  </si>
  <si>
    <t>S  6418. 1</t>
  </si>
  <si>
    <t>H3318</t>
  </si>
  <si>
    <t>405244073350901</t>
  </si>
  <si>
    <t>N   118. 1</t>
  </si>
  <si>
    <t>405245072573702</t>
  </si>
  <si>
    <t>S 66506. 1</t>
  </si>
  <si>
    <t>H3320</t>
  </si>
  <si>
    <t>405248072332700</t>
  </si>
  <si>
    <t>S 47232. 1</t>
  </si>
  <si>
    <t>H3321</t>
  </si>
  <si>
    <t>405248073171301</t>
  </si>
  <si>
    <t>S  4268. 1</t>
  </si>
  <si>
    <t>H3322</t>
  </si>
  <si>
    <t>405253072541901</t>
  </si>
  <si>
    <t>S 45724. 1</t>
  </si>
  <si>
    <t>H3323</t>
  </si>
  <si>
    <t>405256072392301</t>
  </si>
  <si>
    <t>S 74308. 1</t>
  </si>
  <si>
    <t>H3324</t>
  </si>
  <si>
    <t>405259073010301</t>
  </si>
  <si>
    <t>S 48958. 1</t>
  </si>
  <si>
    <t>405301072415101</t>
  </si>
  <si>
    <t>S 46542. 1</t>
  </si>
  <si>
    <t>405302072313501</t>
  </si>
  <si>
    <t>S 46533. 1</t>
  </si>
  <si>
    <t>H3327</t>
  </si>
  <si>
    <t>405307073060901</t>
  </si>
  <si>
    <t>S 47698. 1</t>
  </si>
  <si>
    <t>H3328</t>
  </si>
  <si>
    <t>405308072224401</t>
  </si>
  <si>
    <t>S 54020. 1</t>
  </si>
  <si>
    <t>405309073125401</t>
  </si>
  <si>
    <t>S 50507. 1</t>
  </si>
  <si>
    <t>H3331</t>
  </si>
  <si>
    <t>405311073331801</t>
  </si>
  <si>
    <t>N  6879. 1</t>
  </si>
  <si>
    <t>H3332</t>
  </si>
  <si>
    <t>405315073334202</t>
  </si>
  <si>
    <t>N  3982. 1</t>
  </si>
  <si>
    <t>H3334</t>
  </si>
  <si>
    <t>405318073363401</t>
  </si>
  <si>
    <t>N  1171. 2</t>
  </si>
  <si>
    <t>H3335</t>
  </si>
  <si>
    <t>405318073375501</t>
  </si>
  <si>
    <t>N  1149. 1</t>
  </si>
  <si>
    <t>112PGFG</t>
  </si>
  <si>
    <t>H3336</t>
  </si>
  <si>
    <t>405319073380602</t>
  </si>
  <si>
    <t>N  2119. 1</t>
  </si>
  <si>
    <t>405322072454101</t>
  </si>
  <si>
    <t>S 74292. 1</t>
  </si>
  <si>
    <t>405324072352101</t>
  </si>
  <si>
    <t>S 46536. 1</t>
  </si>
  <si>
    <t>H3340</t>
  </si>
  <si>
    <t>405326072505801</t>
  </si>
  <si>
    <t>S  6458. 1</t>
  </si>
  <si>
    <t>H3341</t>
  </si>
  <si>
    <t>405327073184301</t>
  </si>
  <si>
    <t>S    49. 1</t>
  </si>
  <si>
    <t>H3342</t>
  </si>
  <si>
    <t>405330073022601</t>
  </si>
  <si>
    <t>S  3735. 1</t>
  </si>
  <si>
    <t>H3343</t>
  </si>
  <si>
    <t>405330073242401</t>
  </si>
  <si>
    <t>S 45053. 1</t>
  </si>
  <si>
    <t>H3344</t>
  </si>
  <si>
    <t>405333072514302</t>
  </si>
  <si>
    <t>S 76833. 1</t>
  </si>
  <si>
    <t>H3345</t>
  </si>
  <si>
    <t>405336073073001</t>
  </si>
  <si>
    <t>S 16612. 1</t>
  </si>
  <si>
    <t>H3346</t>
  </si>
  <si>
    <t>405338072430501</t>
  </si>
  <si>
    <t>S 74297. 1</t>
  </si>
  <si>
    <t>H3347</t>
  </si>
  <si>
    <t>405340072340601</t>
  </si>
  <si>
    <t>S 74299. 1</t>
  </si>
  <si>
    <t>H3349</t>
  </si>
  <si>
    <t>405347072385501</t>
  </si>
  <si>
    <t>S 74296. 1</t>
  </si>
  <si>
    <t>405347072494001</t>
  </si>
  <si>
    <t>S  6443. 1</t>
  </si>
  <si>
    <t>405351072535101</t>
  </si>
  <si>
    <t>S 65855. 1</t>
  </si>
  <si>
    <t>H3352</t>
  </si>
  <si>
    <t>405351072553301</t>
  </si>
  <si>
    <t>S 51979. 1</t>
  </si>
  <si>
    <t>H3353</t>
  </si>
  <si>
    <t>405353072403801</t>
  </si>
  <si>
    <t>S 46541. 1</t>
  </si>
  <si>
    <t>H3354</t>
  </si>
  <si>
    <t>405354073364601</t>
  </si>
  <si>
    <t>N   123. 1</t>
  </si>
  <si>
    <t>H3355</t>
  </si>
  <si>
    <t>405356073275801</t>
  </si>
  <si>
    <t>S 19198. 1</t>
  </si>
  <si>
    <t>405357073194802</t>
  </si>
  <si>
    <t>S 42681. 2</t>
  </si>
  <si>
    <t>H3357</t>
  </si>
  <si>
    <t>405401073361601</t>
  </si>
  <si>
    <t>N   420. 1</t>
  </si>
  <si>
    <t>H3358</t>
  </si>
  <si>
    <t>405404072222401</t>
  </si>
  <si>
    <t>S 52651. 1</t>
  </si>
  <si>
    <t>H3359</t>
  </si>
  <si>
    <t>405404072320201</t>
  </si>
  <si>
    <t>S 74305. 1</t>
  </si>
  <si>
    <t>H3360</t>
  </si>
  <si>
    <t>405406073312101</t>
  </si>
  <si>
    <t>N   204. 1</t>
  </si>
  <si>
    <t>H3362</t>
  </si>
  <si>
    <t>405410073281401</t>
  </si>
  <si>
    <t>S     9. 1</t>
  </si>
  <si>
    <t>H3363</t>
  </si>
  <si>
    <t>405417072572701</t>
  </si>
  <si>
    <t>S 47745. 1</t>
  </si>
  <si>
    <t>405418072233800</t>
  </si>
  <si>
    <t>S 46530. 1</t>
  </si>
  <si>
    <t>H3365</t>
  </si>
  <si>
    <t>405418072494401</t>
  </si>
  <si>
    <t>S 54884. 1</t>
  </si>
  <si>
    <t>H3366</t>
  </si>
  <si>
    <t>405419072381201</t>
  </si>
  <si>
    <t>S 74304. 1</t>
  </si>
  <si>
    <t>H3367</t>
  </si>
  <si>
    <t>405421072271202</t>
  </si>
  <si>
    <t>S 34644. 1</t>
  </si>
  <si>
    <t>405421072474501</t>
  </si>
  <si>
    <t>S 74291. 1</t>
  </si>
  <si>
    <t>H3369</t>
  </si>
  <si>
    <t>405425072545601</t>
  </si>
  <si>
    <t>S 65856. 1</t>
  </si>
  <si>
    <t>H3370</t>
  </si>
  <si>
    <t>405426073082301</t>
  </si>
  <si>
    <t>S 57490. 1</t>
  </si>
  <si>
    <t>H3371</t>
  </si>
  <si>
    <t>405430073015901</t>
  </si>
  <si>
    <t>S 50265. 1</t>
  </si>
  <si>
    <t>405432073345001</t>
  </si>
  <si>
    <t>N  7152. 1</t>
  </si>
  <si>
    <t>H3373</t>
  </si>
  <si>
    <t>405436073333801</t>
  </si>
  <si>
    <t>N 12618. 1</t>
  </si>
  <si>
    <t>H3374</t>
  </si>
  <si>
    <t>405437072211101</t>
  </si>
  <si>
    <t>S 52665. 1</t>
  </si>
  <si>
    <t>H3375</t>
  </si>
  <si>
    <t>405438072181601</t>
  </si>
  <si>
    <t>S 15332. 1</t>
  </si>
  <si>
    <t>H3376</t>
  </si>
  <si>
    <t>405442072563001</t>
  </si>
  <si>
    <t>S 40854. 1</t>
  </si>
  <si>
    <t>H3377</t>
  </si>
  <si>
    <t>405443072191501</t>
  </si>
  <si>
    <t>S 52671. 1</t>
  </si>
  <si>
    <t>H3378</t>
  </si>
  <si>
    <t>405445072525701</t>
  </si>
  <si>
    <t>S  3532. 1</t>
  </si>
  <si>
    <t>H3379</t>
  </si>
  <si>
    <t>405445073313501</t>
  </si>
  <si>
    <t>N   506. 1</t>
  </si>
  <si>
    <t>H3381</t>
  </si>
  <si>
    <t>405452073282401</t>
  </si>
  <si>
    <t>S  4466. 1</t>
  </si>
  <si>
    <t>H3382</t>
  </si>
  <si>
    <t>405455073025802</t>
  </si>
  <si>
    <t>S 31734. 1</t>
  </si>
  <si>
    <t>H3383</t>
  </si>
  <si>
    <t>405500072495201</t>
  </si>
  <si>
    <t>S 51583. 1</t>
  </si>
  <si>
    <t>H3384</t>
  </si>
  <si>
    <t>405501072215501</t>
  </si>
  <si>
    <t>S 48430. 1</t>
  </si>
  <si>
    <t>H3385</t>
  </si>
  <si>
    <t>405503072165001</t>
  </si>
  <si>
    <t>S 52679. 1</t>
  </si>
  <si>
    <t>405504073011201</t>
  </si>
  <si>
    <t>S 66512. 1</t>
  </si>
  <si>
    <t>H3387</t>
  </si>
  <si>
    <t>405504073282501</t>
  </si>
  <si>
    <t>S 69780. 1</t>
  </si>
  <si>
    <t>H3388</t>
  </si>
  <si>
    <t>405507072244401</t>
  </si>
  <si>
    <t>S  8831. 1</t>
  </si>
  <si>
    <t>H3389</t>
  </si>
  <si>
    <t>405507072244403</t>
  </si>
  <si>
    <t>S  8831. 3</t>
  </si>
  <si>
    <t>H3390</t>
  </si>
  <si>
    <t>405510072203701</t>
  </si>
  <si>
    <t>S 52667. 1</t>
  </si>
  <si>
    <t>H3391</t>
  </si>
  <si>
    <t>405517072574903</t>
  </si>
  <si>
    <t>S 34894. 1</t>
  </si>
  <si>
    <t>405529073272901</t>
  </si>
  <si>
    <t>S 69781. 1</t>
  </si>
  <si>
    <t>H3393</t>
  </si>
  <si>
    <t>405530072483201</t>
  </si>
  <si>
    <t>S 74290. 1</t>
  </si>
  <si>
    <t>H3394</t>
  </si>
  <si>
    <t>405534072151501</t>
  </si>
  <si>
    <t>S 52680. 1</t>
  </si>
  <si>
    <t>H3395</t>
  </si>
  <si>
    <t>405534072401801</t>
  </si>
  <si>
    <t>S  4134. 1</t>
  </si>
  <si>
    <t>405536072375301</t>
  </si>
  <si>
    <t>S 82938. 1</t>
  </si>
  <si>
    <t>H3398</t>
  </si>
  <si>
    <t>405542072445302</t>
  </si>
  <si>
    <t>S 51572. 1</t>
  </si>
  <si>
    <t>405542072463001</t>
  </si>
  <si>
    <t>S 51579. 1</t>
  </si>
  <si>
    <t>H3400</t>
  </si>
  <si>
    <t>405548072593501</t>
  </si>
  <si>
    <t>S 65861. 1</t>
  </si>
  <si>
    <t>H3401</t>
  </si>
  <si>
    <t>405549072164501</t>
  </si>
  <si>
    <t>S 52676. 1</t>
  </si>
  <si>
    <t>H3402</t>
  </si>
  <si>
    <t>405551072501601</t>
  </si>
  <si>
    <t>S 36146. 1</t>
  </si>
  <si>
    <t>H3403</t>
  </si>
  <si>
    <t>405554072200101</t>
  </si>
  <si>
    <t>S 52669. 1</t>
  </si>
  <si>
    <t>H3404</t>
  </si>
  <si>
    <t>405555073060101</t>
  </si>
  <si>
    <t>S 40850. 1</t>
  </si>
  <si>
    <t>H3405</t>
  </si>
  <si>
    <t>405556073274201</t>
  </si>
  <si>
    <t>S 69934. 1</t>
  </si>
  <si>
    <t>H3406</t>
  </si>
  <si>
    <t>405558072251401</t>
  </si>
  <si>
    <t>S 58956. 1</t>
  </si>
  <si>
    <t>H3408</t>
  </si>
  <si>
    <t>405559072425201</t>
  </si>
  <si>
    <t>S 51576. 1</t>
  </si>
  <si>
    <t>H3409</t>
  </si>
  <si>
    <t>405559072425202</t>
  </si>
  <si>
    <t>S 73357. 1</t>
  </si>
  <si>
    <t>405600072150002</t>
  </si>
  <si>
    <t>S 62395. 1</t>
  </si>
  <si>
    <t>405604073064301</t>
  </si>
  <si>
    <t>S 47973. 1</t>
  </si>
  <si>
    <t>H3412</t>
  </si>
  <si>
    <t>405605072591501</t>
  </si>
  <si>
    <t>S 47976. 1</t>
  </si>
  <si>
    <t>H3413</t>
  </si>
  <si>
    <t>405606072202701</t>
  </si>
  <si>
    <t>S 48425. 1</t>
  </si>
  <si>
    <t>H3414</t>
  </si>
  <si>
    <t>405607072225801</t>
  </si>
  <si>
    <t>S 58957. 1</t>
  </si>
  <si>
    <t>H3415</t>
  </si>
  <si>
    <t>405608072365401</t>
  </si>
  <si>
    <t>S106205. 1</t>
  </si>
  <si>
    <t>405610072562501</t>
  </si>
  <si>
    <t>S 40853. 2</t>
  </si>
  <si>
    <t>405616072182301</t>
  </si>
  <si>
    <t>S 62393. 1</t>
  </si>
  <si>
    <t>H3420</t>
  </si>
  <si>
    <t>405627072424001</t>
  </si>
  <si>
    <t>S 73508. 1</t>
  </si>
  <si>
    <t>405630072442001</t>
  </si>
  <si>
    <t>S 51577. 1</t>
  </si>
  <si>
    <t>H3423</t>
  </si>
  <si>
    <t>405638072514700</t>
  </si>
  <si>
    <t>S 47748. 1</t>
  </si>
  <si>
    <t>H3424</t>
  </si>
  <si>
    <t>405641072341602</t>
  </si>
  <si>
    <t>S 83709. 1</t>
  </si>
  <si>
    <t>H3425</t>
  </si>
  <si>
    <t>405642072240002</t>
  </si>
  <si>
    <t>S 62403. 1</t>
  </si>
  <si>
    <t>H3427</t>
  </si>
  <si>
    <t>405644072220101</t>
  </si>
  <si>
    <t>S 48433. 1</t>
  </si>
  <si>
    <t>405644073051201</t>
  </si>
  <si>
    <t>S 66511. 1</t>
  </si>
  <si>
    <t>H3430</t>
  </si>
  <si>
    <t>405700073080301</t>
  </si>
  <si>
    <t>S 62406. 1</t>
  </si>
  <si>
    <t>H3431</t>
  </si>
  <si>
    <t>405704072165901</t>
  </si>
  <si>
    <t>S 48428. 1</t>
  </si>
  <si>
    <t>H3433</t>
  </si>
  <si>
    <t>405716072591701</t>
  </si>
  <si>
    <t>S 46548. 1</t>
  </si>
  <si>
    <t>405737072215801</t>
  </si>
  <si>
    <t>S 58958. 1</t>
  </si>
  <si>
    <t>H3436</t>
  </si>
  <si>
    <t>405740072190001</t>
  </si>
  <si>
    <t>S 48426. 1</t>
  </si>
  <si>
    <t>H3437</t>
  </si>
  <si>
    <t>405740073064501</t>
  </si>
  <si>
    <t>S 62405. 1</t>
  </si>
  <si>
    <t>H3438</t>
  </si>
  <si>
    <t>405741072144800</t>
  </si>
  <si>
    <t>S 46525. 1</t>
  </si>
  <si>
    <t>H3439</t>
  </si>
  <si>
    <t>405742072232301</t>
  </si>
  <si>
    <t>S 46359. 1</t>
  </si>
  <si>
    <t>H3440</t>
  </si>
  <si>
    <t>405756072104901</t>
  </si>
  <si>
    <t>S  8837. 1</t>
  </si>
  <si>
    <t>H3442</t>
  </si>
  <si>
    <t>405801072325401</t>
  </si>
  <si>
    <t>S  3966. 1</t>
  </si>
  <si>
    <t>405805072403701</t>
  </si>
  <si>
    <t>S 51571. 1</t>
  </si>
  <si>
    <t>H3446</t>
  </si>
  <si>
    <t>405818072132101</t>
  </si>
  <si>
    <t>S 48520. 1</t>
  </si>
  <si>
    <t>H3447</t>
  </si>
  <si>
    <t>405824072220601</t>
  </si>
  <si>
    <t>S 57368. 1</t>
  </si>
  <si>
    <t>405827072190501</t>
  </si>
  <si>
    <t>S 58960. 1</t>
  </si>
  <si>
    <t>H3449</t>
  </si>
  <si>
    <t>405829072084302</t>
  </si>
  <si>
    <t>S  8839. 2</t>
  </si>
  <si>
    <t>H3450</t>
  </si>
  <si>
    <t>405842072164901</t>
  </si>
  <si>
    <t>S 58961. 1</t>
  </si>
  <si>
    <t>H3451</t>
  </si>
  <si>
    <t>405843072180801</t>
  </si>
  <si>
    <t>S 46526. 1</t>
  </si>
  <si>
    <t>H3452</t>
  </si>
  <si>
    <t>405853072353901</t>
  </si>
  <si>
    <t>S 51582. 1</t>
  </si>
  <si>
    <t>H3454</t>
  </si>
  <si>
    <t>405902072210401</t>
  </si>
  <si>
    <t>S 88719. 1</t>
  </si>
  <si>
    <t>H3455</t>
  </si>
  <si>
    <t>405906072110102</t>
  </si>
  <si>
    <t>S  8843. 2</t>
  </si>
  <si>
    <t>H3456</t>
  </si>
  <si>
    <t>405906072153501</t>
  </si>
  <si>
    <t>S 46524. 1</t>
  </si>
  <si>
    <t>H3457</t>
  </si>
  <si>
    <t>405908072180301</t>
  </si>
  <si>
    <t>S 18026. 1</t>
  </si>
  <si>
    <t>H3459</t>
  </si>
  <si>
    <t>405915072121501</t>
  </si>
  <si>
    <t>S 46522. 1</t>
  </si>
  <si>
    <t>H3460</t>
  </si>
  <si>
    <t>405915072320001</t>
  </si>
  <si>
    <t>S   570. 1</t>
  </si>
  <si>
    <t>H3461</t>
  </si>
  <si>
    <t>405916072171001</t>
  </si>
  <si>
    <t>S106188. 1</t>
  </si>
  <si>
    <t>H3462</t>
  </si>
  <si>
    <t>405922072194801</t>
  </si>
  <si>
    <t>S 53194. 1</t>
  </si>
  <si>
    <t>H3464</t>
  </si>
  <si>
    <t>405934072205501</t>
  </si>
  <si>
    <t>S 88716. 1</t>
  </si>
  <si>
    <t>H3466</t>
  </si>
  <si>
    <t>405955072284001</t>
  </si>
  <si>
    <t>S  6544. 1</t>
  </si>
  <si>
    <t>H3467</t>
  </si>
  <si>
    <t>405959072303901</t>
  </si>
  <si>
    <t>S 53334. 1</t>
  </si>
  <si>
    <t>H3468</t>
  </si>
  <si>
    <t>410007072331901</t>
  </si>
  <si>
    <t>S 53325. 1</t>
  </si>
  <si>
    <t>H3469</t>
  </si>
  <si>
    <t>410008072015901</t>
  </si>
  <si>
    <t>S 16118. 1</t>
  </si>
  <si>
    <t>H3470</t>
  </si>
  <si>
    <t>410010072185001</t>
  </si>
  <si>
    <t>S 53197. 1</t>
  </si>
  <si>
    <t>H3471</t>
  </si>
  <si>
    <t>410017072315501</t>
  </si>
  <si>
    <t>S 53336. 1</t>
  </si>
  <si>
    <t>H3472</t>
  </si>
  <si>
    <t>410022072293601</t>
  </si>
  <si>
    <t>S 53327. 1</t>
  </si>
  <si>
    <t>H3473</t>
  </si>
  <si>
    <t>410024072103201</t>
  </si>
  <si>
    <t>S 48580. 1</t>
  </si>
  <si>
    <t>H3474</t>
  </si>
  <si>
    <t>410033072075501</t>
  </si>
  <si>
    <t>S 16121. 1</t>
  </si>
  <si>
    <t>H3475</t>
  </si>
  <si>
    <t>410040072182501</t>
  </si>
  <si>
    <t>S  2810. 1</t>
  </si>
  <si>
    <t>410052072134001</t>
  </si>
  <si>
    <t>S 57371. 1</t>
  </si>
  <si>
    <t>H3477</t>
  </si>
  <si>
    <t>410057072315501</t>
  </si>
  <si>
    <t>S 53322. 1</t>
  </si>
  <si>
    <t>H3478</t>
  </si>
  <si>
    <t>410058072190301</t>
  </si>
  <si>
    <t>S 10229. 1</t>
  </si>
  <si>
    <t>H3479</t>
  </si>
  <si>
    <t>410100072292501</t>
  </si>
  <si>
    <t>S  6542. 1</t>
  </si>
  <si>
    <t>H3480</t>
  </si>
  <si>
    <t>410102072303101</t>
  </si>
  <si>
    <t>S 16764. 1</t>
  </si>
  <si>
    <t>H3481</t>
  </si>
  <si>
    <t>410108071590003</t>
  </si>
  <si>
    <t>S 70257. 1</t>
  </si>
  <si>
    <t>410111072010101</t>
  </si>
  <si>
    <t>S 62397. 1</t>
  </si>
  <si>
    <t>H3483</t>
  </si>
  <si>
    <t>410123072130304</t>
  </si>
  <si>
    <t>S 46521. 2</t>
  </si>
  <si>
    <t>H3484</t>
  </si>
  <si>
    <t>410124072284801</t>
  </si>
  <si>
    <t>S  6556. 1</t>
  </si>
  <si>
    <t>H3485</t>
  </si>
  <si>
    <t>410140072001601</t>
  </si>
  <si>
    <t>S 70264. 1</t>
  </si>
  <si>
    <t>H3486</t>
  </si>
  <si>
    <t>410145072310501</t>
  </si>
  <si>
    <t>S  6555. 1</t>
  </si>
  <si>
    <t>H3487</t>
  </si>
  <si>
    <t>410147072184101</t>
  </si>
  <si>
    <t>S 51184. 1</t>
  </si>
  <si>
    <t>H3488</t>
  </si>
  <si>
    <t>410149071571601</t>
  </si>
  <si>
    <t>S 70616. 1</t>
  </si>
  <si>
    <t>H3489</t>
  </si>
  <si>
    <t>410156072133601</t>
  </si>
  <si>
    <t>S 47236. 1</t>
  </si>
  <si>
    <t>H3490</t>
  </si>
  <si>
    <t>410159072001601</t>
  </si>
  <si>
    <t>S 70613. 1</t>
  </si>
  <si>
    <t>H3491</t>
  </si>
  <si>
    <t>410210072261401</t>
  </si>
  <si>
    <t>S   597. 1</t>
  </si>
  <si>
    <t>H3492</t>
  </si>
  <si>
    <t>410213072273001</t>
  </si>
  <si>
    <t>S   604. 1</t>
  </si>
  <si>
    <t>H3493</t>
  </si>
  <si>
    <t>410218072093301</t>
  </si>
  <si>
    <t>S 46519. 1</t>
  </si>
  <si>
    <t>H3494</t>
  </si>
  <si>
    <t>410229072295701</t>
  </si>
  <si>
    <t>S 53326. 1</t>
  </si>
  <si>
    <t>H3495</t>
  </si>
  <si>
    <t>410233071553801</t>
  </si>
  <si>
    <t>S 70259. 1</t>
  </si>
  <si>
    <t>H3496</t>
  </si>
  <si>
    <t>410235071564301</t>
  </si>
  <si>
    <t>S 72417. 1</t>
  </si>
  <si>
    <t>H3497</t>
  </si>
  <si>
    <t>410303072194401</t>
  </si>
  <si>
    <t>S 75439. 1</t>
  </si>
  <si>
    <t>H3498</t>
  </si>
  <si>
    <t>410309072205601</t>
  </si>
  <si>
    <t>S 75438. 1</t>
  </si>
  <si>
    <t>H3499</t>
  </si>
  <si>
    <t>410311072215501</t>
  </si>
  <si>
    <t>S 51170. 1</t>
  </si>
  <si>
    <t>H3501</t>
  </si>
  <si>
    <t>410316072192901</t>
  </si>
  <si>
    <t>S 51177. 1</t>
  </si>
  <si>
    <t>H3502</t>
  </si>
  <si>
    <t>410322071523901</t>
  </si>
  <si>
    <t>S 72283. 1</t>
  </si>
  <si>
    <t>H3503</t>
  </si>
  <si>
    <t>410330071563801</t>
  </si>
  <si>
    <t>S 60125. 1</t>
  </si>
  <si>
    <t>H3504</t>
  </si>
  <si>
    <t>410334072172701</t>
  </si>
  <si>
    <t>S 51183. 1</t>
  </si>
  <si>
    <t>410343071533101</t>
  </si>
  <si>
    <t>S 70262. 1</t>
  </si>
  <si>
    <t>410414071515901</t>
  </si>
  <si>
    <t>S 70627. 1</t>
  </si>
  <si>
    <t>H3508</t>
  </si>
  <si>
    <t>410418071541301</t>
  </si>
  <si>
    <t>S 70261. 1</t>
  </si>
  <si>
    <t>410430072202301</t>
  </si>
  <si>
    <t>S 51176. 1</t>
  </si>
  <si>
    <t>H3510</t>
  </si>
  <si>
    <t>410439072173501</t>
  </si>
  <si>
    <t>S 75432. 2</t>
  </si>
  <si>
    <t>H3511</t>
  </si>
  <si>
    <t>410505072231601</t>
  </si>
  <si>
    <t>S 95419. 1</t>
  </si>
  <si>
    <t>H3512</t>
  </si>
  <si>
    <t>410524072194201</t>
  </si>
  <si>
    <t>S 38463. 1</t>
  </si>
  <si>
    <t>H3513</t>
  </si>
  <si>
    <t>410602072195801</t>
  </si>
  <si>
    <t>S 51182. 1</t>
  </si>
  <si>
    <t>H3514</t>
  </si>
  <si>
    <t>410633072223601</t>
  </si>
  <si>
    <t>S 16783. 1</t>
  </si>
  <si>
    <t>H3515</t>
  </si>
  <si>
    <t>410706072203201</t>
  </si>
  <si>
    <t>S 53330. 1</t>
  </si>
  <si>
    <t>H3516</t>
  </si>
  <si>
    <t>410732072201901</t>
  </si>
  <si>
    <t>S 95425. 1</t>
  </si>
  <si>
    <t>H3517</t>
  </si>
  <si>
    <t>410800072205901</t>
  </si>
  <si>
    <t>S 95422. 1</t>
  </si>
  <si>
    <t>H3518</t>
  </si>
  <si>
    <t>410830072172001</t>
  </si>
  <si>
    <t>S  7174. 1</t>
  </si>
  <si>
    <t>H3519</t>
  </si>
  <si>
    <t>410838072182301</t>
  </si>
  <si>
    <t>S 15167. 1</t>
  </si>
  <si>
    <t>415843072213401</t>
  </si>
  <si>
    <t>S 62402. 1</t>
  </si>
  <si>
    <t>Z</t>
  </si>
  <si>
    <t>SNAME</t>
  </si>
  <si>
    <t>OBS_Name</t>
  </si>
  <si>
    <t>Obs</t>
  </si>
  <si>
    <t>Note: "Z" is the category for head observations that are unweighted.</t>
  </si>
  <si>
    <t>base_or_diff</t>
  </si>
  <si>
    <t>basegroup</t>
  </si>
  <si>
    <t>group name</t>
  </si>
  <si>
    <t>initial_weight</t>
  </si>
  <si>
    <t>Q002</t>
  </si>
  <si>
    <t>Q005</t>
  </si>
  <si>
    <t>Q006</t>
  </si>
  <si>
    <t>Q008</t>
  </si>
  <si>
    <t>Q011</t>
  </si>
  <si>
    <t>Q012</t>
  </si>
  <si>
    <t>Q013</t>
  </si>
  <si>
    <t>Q014</t>
  </si>
  <si>
    <t>Q015</t>
  </si>
  <si>
    <t>Q019</t>
  </si>
  <si>
    <t>Q020</t>
  </si>
  <si>
    <t>Q021</t>
  </si>
  <si>
    <t>Q023</t>
  </si>
  <si>
    <t>Q025</t>
  </si>
  <si>
    <t>Q026</t>
  </si>
  <si>
    <t>Q027</t>
  </si>
  <si>
    <t>Q028</t>
  </si>
  <si>
    <t>Q031</t>
  </si>
  <si>
    <t>Q033</t>
  </si>
  <si>
    <t>Q036</t>
  </si>
  <si>
    <t>Q037</t>
  </si>
  <si>
    <t>Q039</t>
  </si>
  <si>
    <t>Q044</t>
  </si>
  <si>
    <t>Q045</t>
  </si>
  <si>
    <t>Q046</t>
  </si>
  <si>
    <t>Q047</t>
  </si>
  <si>
    <t>Q049</t>
  </si>
  <si>
    <t>Q051</t>
  </si>
  <si>
    <t>Q056</t>
  </si>
  <si>
    <t>Q058</t>
  </si>
  <si>
    <t>Q060</t>
  </si>
  <si>
    <t>Q061</t>
  </si>
  <si>
    <t>Q063</t>
  </si>
  <si>
    <t>Q064</t>
  </si>
  <si>
    <t>Q066</t>
  </si>
  <si>
    <t>Q067</t>
  </si>
  <si>
    <t>Q068</t>
  </si>
  <si>
    <t>Q069</t>
  </si>
  <si>
    <t>Q070</t>
  </si>
  <si>
    <t>Q072</t>
  </si>
  <si>
    <t>Q073</t>
  </si>
  <si>
    <t>Q074</t>
  </si>
  <si>
    <t>Q075</t>
  </si>
  <si>
    <t>Q076</t>
  </si>
  <si>
    <t>Q077</t>
  </si>
  <si>
    <t>Q078</t>
  </si>
  <si>
    <t>Q079</t>
  </si>
  <si>
    <t>Q080</t>
  </si>
  <si>
    <t>Q082</t>
  </si>
  <si>
    <t>Q084</t>
  </si>
  <si>
    <t>Q085</t>
  </si>
  <si>
    <t>Q086</t>
  </si>
  <si>
    <t>Q087</t>
  </si>
  <si>
    <t>Q088</t>
  </si>
  <si>
    <t>Q090</t>
  </si>
  <si>
    <t>Q094</t>
  </si>
  <si>
    <t>Q095</t>
  </si>
  <si>
    <t>Q097</t>
  </si>
  <si>
    <t>Q098</t>
  </si>
  <si>
    <t>MODEL</t>
  </si>
  <si>
    <t>OUTPUTS</t>
  </si>
  <si>
    <t>AT</t>
  </si>
  <si>
    <t>END</t>
  </si>
  <si>
    <t>OF</t>
  </si>
  <si>
    <t>OPTIMISATION</t>
  </si>
  <si>
    <t>ITERATION</t>
  </si>
  <si>
    <t>NO.</t>
  </si>
  <si>
    <t>Name</t>
  </si>
  <si>
    <t>z</t>
  </si>
  <si>
    <t>d1</t>
  </si>
  <si>
    <t>a1</t>
  </si>
  <si>
    <t>c1</t>
  </si>
  <si>
    <t>b1</t>
  </si>
  <si>
    <t>q063</t>
  </si>
  <si>
    <t>q075</t>
  </si>
  <si>
    <t>q014</t>
  </si>
  <si>
    <t>q026</t>
  </si>
  <si>
    <t>q025</t>
  </si>
  <si>
    <t>q027</t>
  </si>
  <si>
    <t>q039</t>
  </si>
  <si>
    <t>q044</t>
  </si>
  <si>
    <t>q031</t>
  </si>
  <si>
    <t>q046</t>
  </si>
  <si>
    <t>q045</t>
  </si>
  <si>
    <t>q066</t>
  </si>
  <si>
    <t>q087</t>
  </si>
  <si>
    <t>q060</t>
  </si>
  <si>
    <t>q094</t>
  </si>
  <si>
    <t>q072</t>
  </si>
  <si>
    <t>q036</t>
  </si>
  <si>
    <t>q056</t>
  </si>
  <si>
    <t>q023</t>
  </si>
  <si>
    <t>q006</t>
  </si>
  <si>
    <t>q005</t>
  </si>
  <si>
    <t>q028</t>
  </si>
  <si>
    <t>q082</t>
  </si>
  <si>
    <t>q037</t>
  </si>
  <si>
    <t>q067</t>
  </si>
  <si>
    <t>q047</t>
  </si>
  <si>
    <t>q080</t>
  </si>
  <si>
    <t>q021</t>
  </si>
  <si>
    <t>q085</t>
  </si>
  <si>
    <t>q061</t>
  </si>
  <si>
    <t>q078</t>
  </si>
  <si>
    <t>q008</t>
  </si>
  <si>
    <t>q049</t>
  </si>
  <si>
    <t>q020</t>
  </si>
  <si>
    <t>q090</t>
  </si>
  <si>
    <t>q097</t>
  </si>
  <si>
    <t>q074</t>
  </si>
  <si>
    <t>q095</t>
  </si>
  <si>
    <t>q068</t>
  </si>
  <si>
    <t>q070</t>
  </si>
  <si>
    <t>q013</t>
  </si>
  <si>
    <t>q076</t>
  </si>
  <si>
    <t>q098</t>
  </si>
  <si>
    <t>q084</t>
  </si>
  <si>
    <t>q086</t>
  </si>
  <si>
    <t>q077</t>
  </si>
  <si>
    <t>q033</t>
  </si>
  <si>
    <t>q064</t>
  </si>
  <si>
    <t>q073</t>
  </si>
  <si>
    <t>q088</t>
  </si>
  <si>
    <t>q051</t>
  </si>
  <si>
    <t>q019</t>
  </si>
  <si>
    <t>q069</t>
  </si>
  <si>
    <t>q011</t>
  </si>
  <si>
    <t>q012</t>
  </si>
  <si>
    <t>q058</t>
  </si>
  <si>
    <t>q079</t>
  </si>
  <si>
    <t>q002</t>
  </si>
  <si>
    <t>q015</t>
  </si>
  <si>
    <t>q_nwis_a</t>
  </si>
  <si>
    <t>q_nwis_b</t>
  </si>
  <si>
    <t>q_nwis_z</t>
  </si>
  <si>
    <t>0:-</t>
  </si>
  <si>
    <t>Note</t>
  </si>
  <si>
    <t>that</t>
  </si>
  <si>
    <t>weights</t>
  </si>
  <si>
    <t>have</t>
  </si>
  <si>
    <t>been</t>
  </si>
  <si>
    <t>adjusted</t>
  </si>
  <si>
    <t>in</t>
  </si>
  <si>
    <t>accordance</t>
  </si>
  <si>
    <t>with</t>
  </si>
  <si>
    <t>regularisation</t>
  </si>
  <si>
    <t>target</t>
  </si>
  <si>
    <t>objective</t>
  </si>
  <si>
    <t>function.</t>
  </si>
  <si>
    <t>h0029</t>
  </si>
  <si>
    <t>h0036</t>
  </si>
  <si>
    <t>h0037</t>
  </si>
  <si>
    <t>h0042</t>
  </si>
  <si>
    <t>h0043</t>
  </si>
  <si>
    <t>h0048</t>
  </si>
  <si>
    <t>h0064</t>
  </si>
  <si>
    <t>h0086</t>
  </si>
  <si>
    <t>h0099</t>
  </si>
  <si>
    <t>h0115</t>
  </si>
  <si>
    <t>h0116</t>
  </si>
  <si>
    <t>h0117</t>
  </si>
  <si>
    <t>h0118</t>
  </si>
  <si>
    <t>h0119</t>
  </si>
  <si>
    <t>h0121</t>
  </si>
  <si>
    <t>h0123</t>
  </si>
  <si>
    <t>h0124</t>
  </si>
  <si>
    <t>h0126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</si>
  <si>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</si>
  <si>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</si>
  <si>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</si>
  <si>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</si>
  <si>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</si>
  <si>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</si>
  <si>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</si>
  <si>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</si>
  <si>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</si>
  <si>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h0140</t>
  </si>
  <si>
    <t>h0141</t>
  </si>
  <si>
    <t>h0142</t>
  </si>
  <si>
    <t>h0143</t>
  </si>
  <si>
    <t>h0144</t>
  </si>
  <si>
    <t>h0145</t>
  </si>
  <si>
    <t>h0149</t>
  </si>
  <si>
    <t>h0153</t>
  </si>
  <si>
    <t>h0154</t>
  </si>
  <si>
    <t>h0156</t>
  </si>
  <si>
    <t>h0157</t>
  </si>
  <si>
    <t>h0164</t>
  </si>
  <si>
    <t>h0165</t>
  </si>
  <si>
    <t>h0166</t>
  </si>
  <si>
    <t>h0167</t>
  </si>
  <si>
    <t>h0168</t>
  </si>
  <si>
    <t>h0170</t>
  </si>
  <si>
    <t>h0171</t>
  </si>
  <si>
    <t>h0174</t>
  </si>
  <si>
    <t>h0176</t>
  </si>
  <si>
    <t>h0179</t>
  </si>
  <si>
    <t>h0180</t>
  </si>
  <si>
    <t>h0183</t>
  </si>
  <si>
    <t>h0184</t>
  </si>
  <si>
    <t>h0185</t>
  </si>
  <si>
    <t>h0187</t>
  </si>
  <si>
    <t>h0188</t>
  </si>
  <si>
    <t>h0189</t>
  </si>
  <si>
    <t>h0190</t>
  </si>
  <si>
    <t>h0191</t>
  </si>
  <si>
    <t>h0192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</si>
  <si>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</si>
  <si>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</si>
  <si>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</si>
  <si>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</si>
  <si>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</si>
  <si>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</si>
  <si>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</si>
  <si>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</si>
  <si>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</si>
  <si>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h0208</t>
  </si>
  <si>
    <t>h0209</t>
  </si>
  <si>
    <t>h0211</t>
  </si>
  <si>
    <t>h0212</t>
  </si>
  <si>
    <t>h0213</t>
  </si>
  <si>
    <t>h0215</t>
  </si>
  <si>
    <t>h0216</t>
  </si>
  <si>
    <t>h0217</t>
  </si>
  <si>
    <t>h0219</t>
  </si>
  <si>
    <t>h0220</t>
  </si>
  <si>
    <t>h0221</t>
  </si>
  <si>
    <t>h0222</t>
  </si>
  <si>
    <t>h0223</t>
  </si>
  <si>
    <t>h0224</t>
  </si>
  <si>
    <t>h0225</t>
  </si>
  <si>
    <t>h0228</t>
  </si>
  <si>
    <t>h0229</t>
  </si>
  <si>
    <t>h0230</t>
  </si>
  <si>
    <t>h0232</t>
  </si>
  <si>
    <t>h0233</t>
  </si>
  <si>
    <t>h0234</t>
  </si>
  <si>
    <t>h0235</t>
  </si>
  <si>
    <t>h0236</t>
  </si>
  <si>
    <t>h0241</t>
  </si>
  <si>
    <t>h0242</t>
  </si>
  <si>
    <t>h0244</t>
  </si>
  <si>
    <t>h0245</t>
  </si>
  <si>
    <t>h0246</t>
  </si>
  <si>
    <t>h0248</t>
  </si>
  <si>
    <t>h0249</t>
  </si>
  <si>
    <t>h0259</t>
  </si>
  <si>
    <t>h0260</t>
  </si>
  <si>
    <t>h0262</t>
  </si>
  <si>
    <t>h0263</t>
  </si>
  <si>
    <t>h0264</t>
  </si>
  <si>
    <t>h0265</t>
  </si>
  <si>
    <t>h0266</t>
  </si>
  <si>
    <t>h0269</t>
  </si>
  <si>
    <t>h0272</t>
  </si>
  <si>
    <t>h0274</t>
  </si>
  <si>
    <t>h0275</t>
  </si>
  <si>
    <t>h0276</t>
  </si>
  <si>
    <t>h0279</t>
  </si>
  <si>
    <t>h0281</t>
  </si>
  <si>
    <t>h0283</t>
  </si>
  <si>
    <t>h0284</t>
  </si>
  <si>
    <t>h0285</t>
  </si>
  <si>
    <t>h0286</t>
  </si>
  <si>
    <t>h0287</t>
  </si>
  <si>
    <t>h0294</t>
  </si>
  <si>
    <t>h0295</t>
  </si>
  <si>
    <t>h0296</t>
  </si>
  <si>
    <t>h0297</t>
  </si>
  <si>
    <t>h0326</t>
  </si>
  <si>
    <t>h0341</t>
  </si>
  <si>
    <t>h0342</t>
  </si>
  <si>
    <t>h0343</t>
  </si>
  <si>
    <t>h0345</t>
  </si>
  <si>
    <t>h0346</t>
  </si>
  <si>
    <t>h0364</t>
  </si>
  <si>
    <t>h0369</t>
  </si>
  <si>
    <t>h0376</t>
  </si>
  <si>
    <t>h0377</t>
  </si>
  <si>
    <t>h0379</t>
  </si>
  <si>
    <t>h0383</t>
  </si>
  <si>
    <t>h0386</t>
  </si>
  <si>
    <t>h0387</t>
  </si>
  <si>
    <t>h0388</t>
  </si>
  <si>
    <t>h0389</t>
  </si>
  <si>
    <t>h0391</t>
  </si>
  <si>
    <t>h0392</t>
  </si>
  <si>
    <t>h0394</t>
  </si>
  <si>
    <t>h0398</t>
  </si>
  <si>
    <t>h0399</t>
  </si>
  <si>
    <t>h0400</t>
  </si>
  <si>
    <t>h0401</t>
  </si>
  <si>
    <t>h0402</t>
  </si>
  <si>
    <t>h0403</t>
  </si>
  <si>
    <t>h0405</t>
  </si>
  <si>
    <t>h0406</t>
  </si>
  <si>
    <t>h0410</t>
  </si>
  <si>
    <t>h0412</t>
  </si>
  <si>
    <t>h0413</t>
  </si>
  <si>
    <t>h0414</t>
  </si>
  <si>
    <t>h0417</t>
  </si>
  <si>
    <t>h0418</t>
  </si>
  <si>
    <t>h0419</t>
  </si>
  <si>
    <t>h0420</t>
  </si>
  <si>
    <t>h0423</t>
  </si>
  <si>
    <t>h0427</t>
  </si>
  <si>
    <t>h0429</t>
  </si>
  <si>
    <t>h0435</t>
  </si>
  <si>
    <t>h0436</t>
  </si>
  <si>
    <t>h0438</t>
  </si>
  <si>
    <t>h0439</t>
  </si>
  <si>
    <t>h0441</t>
  </si>
  <si>
    <t>h0443</t>
  </si>
  <si>
    <t>h0444</t>
  </si>
  <si>
    <t>h0445</t>
  </si>
  <si>
    <t>h0446</t>
  </si>
  <si>
    <t>h0447</t>
  </si>
  <si>
    <t>h0449</t>
  </si>
  <si>
    <t>h0450</t>
  </si>
  <si>
    <t>h0452</t>
  </si>
  <si>
    <t>h0456</t>
  </si>
  <si>
    <t>h0460</t>
  </si>
  <si>
    <t>h0461</t>
  </si>
  <si>
    <t>h0462</t>
  </si>
  <si>
    <t>h0463</t>
  </si>
  <si>
    <t>h0464</t>
  </si>
  <si>
    <t>h0465</t>
  </si>
  <si>
    <t>h0469</t>
  </si>
  <si>
    <t>h0470</t>
  </si>
  <si>
    <t>h0471</t>
  </si>
  <si>
    <t>h0472</t>
  </si>
  <si>
    <t>h0479</t>
  </si>
  <si>
    <t>h0480</t>
  </si>
  <si>
    <t>h0482</t>
  </si>
  <si>
    <t>h0483</t>
  </si>
  <si>
    <t>h0485</t>
  </si>
  <si>
    <t>h0486</t>
  </si>
  <si>
    <t>h0487</t>
  </si>
  <si>
    <t>h0496</t>
  </si>
  <si>
    <t>h0498</t>
  </si>
  <si>
    <t>h0502</t>
  </si>
  <si>
    <t>h0503</t>
  </si>
  <si>
    <t>h0504</t>
  </si>
  <si>
    <t>h0506</t>
  </si>
  <si>
    <t>h0508</t>
  </si>
  <si>
    <t>h0510</t>
  </si>
  <si>
    <t>h0512</t>
  </si>
  <si>
    <t>h0516</t>
  </si>
  <si>
    <t>h0517</t>
  </si>
  <si>
    <t>h0519</t>
  </si>
  <si>
    <t>h0521</t>
  </si>
  <si>
    <t>h0527</t>
  </si>
  <si>
    <t>h0528</t>
  </si>
  <si>
    <t>h0530</t>
  </si>
  <si>
    <t>h0531</t>
  </si>
  <si>
    <t>h0535</t>
  </si>
  <si>
    <t>h0537</t>
  </si>
  <si>
    <t>h0539</t>
  </si>
  <si>
    <t>h0540</t>
  </si>
  <si>
    <t>h0541</t>
  </si>
  <si>
    <t>h0542</t>
  </si>
  <si>
    <t>h0544</t>
  </si>
  <si>
    <t>h0546</t>
  </si>
  <si>
    <t>h0550</t>
  </si>
  <si>
    <t>h0552</t>
  </si>
  <si>
    <t>h0562</t>
  </si>
  <si>
    <t>h0566</t>
  </si>
  <si>
    <t>h0569</t>
  </si>
  <si>
    <t>h0577</t>
  </si>
  <si>
    <t>h0583</t>
  </si>
  <si>
    <t>h0585</t>
  </si>
  <si>
    <t>h0590</t>
  </si>
  <si>
    <t>h0591</t>
  </si>
  <si>
    <t>h0592</t>
  </si>
  <si>
    <t>h0594</t>
  </si>
  <si>
    <t>h0595</t>
  </si>
  <si>
    <t>h0598</t>
  </si>
  <si>
    <t>h0603</t>
  </si>
  <si>
    <t>h0606</t>
  </si>
  <si>
    <t>h0614</t>
  </si>
  <si>
    <t>h0616</t>
  </si>
  <si>
    <t>h0618</t>
  </si>
  <si>
    <t>h0620</t>
  </si>
  <si>
    <t>h0621</t>
  </si>
  <si>
    <t>h0627</t>
  </si>
  <si>
    <t>h0636</t>
  </si>
  <si>
    <t>h0643</t>
  </si>
  <si>
    <t>h0645</t>
  </si>
  <si>
    <t>h0646</t>
  </si>
  <si>
    <t>h0647</t>
  </si>
  <si>
    <t>h0652</t>
  </si>
  <si>
    <t>h0654</t>
  </si>
  <si>
    <t>h0656</t>
  </si>
  <si>
    <t>h0657</t>
  </si>
  <si>
    <t>h0659</t>
  </si>
  <si>
    <t>h0660</t>
  </si>
  <si>
    <t>h0662</t>
  </si>
  <si>
    <t>h0663</t>
  </si>
  <si>
    <t>h0667</t>
  </si>
  <si>
    <t>h0669</t>
  </si>
  <si>
    <t>h0674</t>
  </si>
  <si>
    <t>h0675</t>
  </si>
  <si>
    <t>h0676</t>
  </si>
  <si>
    <t>h0681</t>
  </si>
  <si>
    <t>h0683</t>
  </si>
  <si>
    <t>h0686</t>
  </si>
  <si>
    <t>h0688</t>
  </si>
  <si>
    <t>h0692</t>
  </si>
  <si>
    <t>h0693</t>
  </si>
  <si>
    <t>h0695</t>
  </si>
  <si>
    <t>h0701</t>
  </si>
  <si>
    <t>h0703</t>
  </si>
  <si>
    <t>h0705</t>
  </si>
  <si>
    <t>h0706</t>
  </si>
  <si>
    <t>h0709</t>
  </si>
  <si>
    <t>h0711</t>
  </si>
  <si>
    <t>h0712</t>
  </si>
  <si>
    <t>h0713</t>
  </si>
  <si>
    <t>h0714</t>
  </si>
  <si>
    <t>h0715</t>
  </si>
  <si>
    <t>h0716</t>
  </si>
  <si>
    <t>h0717</t>
  </si>
  <si>
    <t>h0719</t>
  </si>
  <si>
    <t>h0720</t>
  </si>
  <si>
    <t>h0721</t>
  </si>
  <si>
    <t>h0722</t>
  </si>
  <si>
    <t>h0725</t>
  </si>
  <si>
    <t>h0728</t>
  </si>
  <si>
    <t>h0729</t>
  </si>
  <si>
    <t>h0730</t>
  </si>
  <si>
    <t>h0731</t>
  </si>
  <si>
    <t>h0733</t>
  </si>
  <si>
    <t>h0736</t>
  </si>
  <si>
    <t>h0739</t>
  </si>
  <si>
    <t>h0740</t>
  </si>
  <si>
    <t>h0743</t>
  </si>
  <si>
    <t>h0748</t>
  </si>
  <si>
    <t>h0754</t>
  </si>
  <si>
    <t>h0756</t>
  </si>
  <si>
    <t>h0758</t>
  </si>
  <si>
    <t>h0761</t>
  </si>
  <si>
    <t>h0762</t>
  </si>
  <si>
    <t>h0764</t>
  </si>
  <si>
    <t>h0765</t>
  </si>
  <si>
    <t>h0771</t>
  </si>
  <si>
    <t>h0772</t>
  </si>
  <si>
    <t>h0773</t>
  </si>
  <si>
    <t>h0774</t>
  </si>
  <si>
    <t>h0778</t>
  </si>
  <si>
    <t>h0779</t>
  </si>
  <si>
    <t>h0780</t>
  </si>
  <si>
    <t>h0781</t>
  </si>
  <si>
    <t>h0782</t>
  </si>
  <si>
    <t>h0783</t>
  </si>
  <si>
    <t>h0785</t>
  </si>
  <si>
    <t>h0786</t>
  </si>
  <si>
    <t>h0787</t>
  </si>
  <si>
    <t>h0788</t>
  </si>
  <si>
    <t>h0793</t>
  </si>
  <si>
    <t>h0796</t>
  </si>
  <si>
    <t>h0798</t>
  </si>
  <si>
    <t>h0800</t>
  </si>
  <si>
    <t>h0801</t>
  </si>
  <si>
    <t>h0804</t>
  </si>
  <si>
    <t>h0813</t>
  </si>
  <si>
    <t>h0816</t>
  </si>
  <si>
    <t>h0818</t>
  </si>
  <si>
    <t>h0820</t>
  </si>
  <si>
    <t>h0821</t>
  </si>
  <si>
    <t>h0822</t>
  </si>
  <si>
    <t>h0827</t>
  </si>
  <si>
    <t>h0829</t>
  </si>
  <si>
    <t>h0834</t>
  </si>
  <si>
    <t>h0836</t>
  </si>
  <si>
    <t>h0839</t>
  </si>
  <si>
    <t>h0840</t>
  </si>
  <si>
    <t>h0841</t>
  </si>
  <si>
    <t>h0842</t>
  </si>
  <si>
    <t>h0844</t>
  </si>
  <si>
    <t>h0845</t>
  </si>
  <si>
    <t>h0846</t>
  </si>
  <si>
    <t>h0847</t>
  </si>
  <si>
    <t>h0848</t>
  </si>
  <si>
    <t>h0853</t>
  </si>
  <si>
    <t>h0855</t>
  </si>
  <si>
    <t>h0856</t>
  </si>
  <si>
    <t>h0857</t>
  </si>
  <si>
    <t>h0859</t>
  </si>
  <si>
    <t>h0868</t>
  </si>
  <si>
    <t>h0869</t>
  </si>
  <si>
    <t>h0870</t>
  </si>
  <si>
    <t>h0871</t>
  </si>
  <si>
    <t>h0874</t>
  </si>
  <si>
    <t>h0875</t>
  </si>
  <si>
    <t>h0880</t>
  </si>
  <si>
    <t>h0881</t>
  </si>
  <si>
    <t>h0883</t>
  </si>
  <si>
    <t>h0895</t>
  </si>
  <si>
    <t>h0897</t>
  </si>
  <si>
    <t>h0906</t>
  </si>
  <si>
    <t>h0907</t>
  </si>
  <si>
    <t>h0912</t>
  </si>
  <si>
    <t>h0920</t>
  </si>
  <si>
    <t>h0927</t>
  </si>
  <si>
    <t>h0934</t>
  </si>
  <si>
    <t>h0935</t>
  </si>
  <si>
    <t>h0936</t>
  </si>
  <si>
    <t>h0937</t>
  </si>
  <si>
    <t>h0942</t>
  </si>
  <si>
    <t>h0944</t>
  </si>
  <si>
    <t>h0945</t>
  </si>
  <si>
    <t>h0947</t>
  </si>
  <si>
    <t>h0950</t>
  </si>
  <si>
    <t>h0955</t>
  </si>
  <si>
    <t>h0957</t>
  </si>
  <si>
    <t>h0958</t>
  </si>
  <si>
    <t>h0961</t>
  </si>
  <si>
    <t>h0967</t>
  </si>
  <si>
    <t>h0968</t>
  </si>
  <si>
    <t>h0969</t>
  </si>
  <si>
    <t>h0972</t>
  </si>
  <si>
    <t>h0973</t>
  </si>
  <si>
    <t>h0974</t>
  </si>
  <si>
    <t>h0975</t>
  </si>
  <si>
    <t>h0977</t>
  </si>
  <si>
    <t>h0978</t>
  </si>
  <si>
    <t>h0979</t>
  </si>
  <si>
    <t>h0988</t>
  </si>
  <si>
    <t>h0993</t>
  </si>
  <si>
    <t>h1001</t>
  </si>
  <si>
    <t>h1002</t>
  </si>
  <si>
    <t>h1004</t>
  </si>
  <si>
    <t>h1006</t>
  </si>
  <si>
    <t>h1007</t>
  </si>
  <si>
    <t>h1008</t>
  </si>
  <si>
    <t>h1009</t>
  </si>
  <si>
    <t>h1010</t>
  </si>
  <si>
    <t>h1020</t>
  </si>
  <si>
    <t>h1021</t>
  </si>
  <si>
    <t>h1024</t>
  </si>
  <si>
    <t>h1025</t>
  </si>
  <si>
    <t>h1028</t>
  </si>
  <si>
    <t>h1029</t>
  </si>
  <si>
    <t>h1034</t>
  </si>
  <si>
    <t>h1037</t>
  </si>
  <si>
    <t>h1038</t>
  </si>
  <si>
    <t>h1046</t>
  </si>
  <si>
    <t>h1047</t>
  </si>
  <si>
    <t>h1052</t>
  </si>
  <si>
    <t>h1053</t>
  </si>
  <si>
    <t>h1055</t>
  </si>
  <si>
    <t>h1056</t>
  </si>
  <si>
    <t>h1059</t>
  </si>
  <si>
    <t>h1062</t>
  </si>
  <si>
    <t>h1068</t>
  </si>
  <si>
    <t>h1071</t>
  </si>
  <si>
    <t>h1074</t>
  </si>
  <si>
    <t>h1080</t>
  </si>
  <si>
    <t>h1086</t>
  </si>
  <si>
    <t>h1087</t>
  </si>
  <si>
    <t>h1089</t>
  </si>
  <si>
    <t>h1091</t>
  </si>
  <si>
    <t>h1094</t>
  </si>
  <si>
    <t>h1097</t>
  </si>
  <si>
    <t>h1099</t>
  </si>
  <si>
    <t>h1100</t>
  </si>
  <si>
    <t>h1106</t>
  </si>
  <si>
    <t>h1111</t>
  </si>
  <si>
    <t>h1114</t>
  </si>
  <si>
    <t>h1116</t>
  </si>
  <si>
    <t>h1117</t>
  </si>
  <si>
    <t>h1118</t>
  </si>
  <si>
    <t>h1120</t>
  </si>
  <si>
    <t>h1121</t>
  </si>
  <si>
    <t>h1123</t>
  </si>
  <si>
    <t>h1124</t>
  </si>
  <si>
    <t>h1126</t>
  </si>
  <si>
    <t>h1128</t>
  </si>
  <si>
    <t>h1129</t>
  </si>
  <si>
    <t>h1130</t>
  </si>
  <si>
    <t>h1133</t>
  </si>
  <si>
    <t>h1135</t>
  </si>
  <si>
    <t>h1136</t>
  </si>
  <si>
    <t>h1137</t>
  </si>
  <si>
    <t>h1138</t>
  </si>
  <si>
    <t>h1140</t>
  </si>
  <si>
    <t>h1141</t>
  </si>
  <si>
    <t>h1143</t>
  </si>
  <si>
    <t>h1144</t>
  </si>
  <si>
    <t>h1145</t>
  </si>
  <si>
    <t>h1146</t>
  </si>
  <si>
    <t>h1148</t>
  </si>
  <si>
    <t>h1149</t>
  </si>
  <si>
    <t>h1150</t>
  </si>
  <si>
    <t>h1153</t>
  </si>
  <si>
    <t>h1154</t>
  </si>
  <si>
    <t>h1155</t>
  </si>
  <si>
    <t>h1159</t>
  </si>
  <si>
    <t>h1160</t>
  </si>
  <si>
    <t>h1161</t>
  </si>
  <si>
    <t>h1163</t>
  </si>
  <si>
    <t>h1164</t>
  </si>
  <si>
    <t>h1166</t>
  </si>
  <si>
    <t>h1167</t>
  </si>
  <si>
    <t>h1169</t>
  </si>
  <si>
    <t>h1175</t>
  </si>
  <si>
    <t>h1179</t>
  </si>
  <si>
    <t>h1185</t>
  </si>
  <si>
    <t>h1188</t>
  </si>
  <si>
    <t>h1189</t>
  </si>
  <si>
    <t>h1191</t>
  </si>
  <si>
    <t>h1192</t>
  </si>
  <si>
    <t>h1193</t>
  </si>
  <si>
    <t>h1195</t>
  </si>
  <si>
    <t>h1196</t>
  </si>
  <si>
    <t>h1197</t>
  </si>
  <si>
    <t>h1200</t>
  </si>
  <si>
    <t>h1206</t>
  </si>
  <si>
    <t>h1209</t>
  </si>
  <si>
    <t>h1210</t>
  </si>
  <si>
    <t>h1214</t>
  </si>
  <si>
    <t>h1216</t>
  </si>
  <si>
    <t>h1217</t>
  </si>
  <si>
    <t>h1218</t>
  </si>
  <si>
    <t>h1223</t>
  </si>
  <si>
    <t>h1227</t>
  </si>
  <si>
    <t>h1230</t>
  </si>
  <si>
    <t>h1243</t>
  </si>
  <si>
    <t>h1244</t>
  </si>
  <si>
    <t>h1255</t>
  </si>
  <si>
    <t>h1263</t>
  </si>
  <si>
    <t>h1272</t>
  </si>
  <si>
    <t>h1275</t>
  </si>
  <si>
    <t>h1278</t>
  </si>
  <si>
    <t>h1283</t>
  </si>
  <si>
    <t>h1285</t>
  </si>
  <si>
    <t>h1299</t>
  </si>
  <si>
    <t>h1300</t>
  </si>
  <si>
    <t>h1301</t>
  </si>
  <si>
    <t>h1307</t>
  </si>
  <si>
    <t>h1310</t>
  </si>
  <si>
    <t>h1311</t>
  </si>
  <si>
    <t>h1321</t>
  </si>
  <si>
    <t>h1344</t>
  </si>
  <si>
    <t>h1353</t>
  </si>
  <si>
    <t>h1358</t>
  </si>
  <si>
    <t>h1373</t>
  </si>
  <si>
    <t>h1375</t>
  </si>
  <si>
    <t>h1377</t>
  </si>
  <si>
    <t>h1379</t>
  </si>
  <si>
    <t>h1383</t>
  </si>
  <si>
    <t>h1394</t>
  </si>
  <si>
    <t>h1399</t>
  </si>
  <si>
    <t>h1401</t>
  </si>
  <si>
    <t>h1402</t>
  </si>
  <si>
    <t>h1406</t>
  </si>
  <si>
    <t>h1407</t>
  </si>
  <si>
    <t>h1411</t>
  </si>
  <si>
    <t>h1413</t>
  </si>
  <si>
    <t>h1420</t>
  </si>
  <si>
    <t>h1431</t>
  </si>
  <si>
    <t>h1442</t>
  </si>
  <si>
    <t>h1443</t>
  </si>
  <si>
    <t>h1445</t>
  </si>
  <si>
    <t>h1446</t>
  </si>
  <si>
    <t>h1449</t>
  </si>
  <si>
    <t>h1450</t>
  </si>
  <si>
    <t>h1451</t>
  </si>
  <si>
    <t>h1456</t>
  </si>
  <si>
    <t>h1476</t>
  </si>
  <si>
    <t>h1482</t>
  </si>
  <si>
    <t>h1487</t>
  </si>
  <si>
    <t>h1491</t>
  </si>
  <si>
    <t>h1495</t>
  </si>
  <si>
    <t>h1500</t>
  </si>
  <si>
    <t>h1501</t>
  </si>
  <si>
    <t>h1506</t>
  </si>
  <si>
    <t>h1512</t>
  </si>
  <si>
    <t>h1514</t>
  </si>
  <si>
    <t>h1517</t>
  </si>
  <si>
    <t>h1520</t>
  </si>
  <si>
    <t>h1537</t>
  </si>
  <si>
    <t>h1544</t>
  </si>
  <si>
    <t>h1546</t>
  </si>
  <si>
    <t>h1549</t>
  </si>
  <si>
    <t>h1550</t>
  </si>
  <si>
    <t>h1568</t>
  </si>
  <si>
    <t>h1569</t>
  </si>
  <si>
    <t>h1574</t>
  </si>
  <si>
    <t>h1580</t>
  </si>
  <si>
    <t>h1582</t>
  </si>
  <si>
    <t>h1587</t>
  </si>
  <si>
    <t>h1595</t>
  </si>
  <si>
    <t>h1596</t>
  </si>
  <si>
    <t>h1601</t>
  </si>
  <si>
    <t>h1602</t>
  </si>
  <si>
    <t>h1603</t>
  </si>
  <si>
    <t>h1609</t>
  </si>
  <si>
    <t>h1611</t>
  </si>
  <si>
    <t>h1620</t>
  </si>
  <si>
    <t>h1626</t>
  </si>
  <si>
    <t>h1627</t>
  </si>
  <si>
    <t>h1637</t>
  </si>
  <si>
    <t>h1638</t>
  </si>
  <si>
    <t>h1640</t>
  </si>
  <si>
    <t>h1641</t>
  </si>
  <si>
    <t>h1643</t>
  </si>
  <si>
    <t>h1647</t>
  </si>
  <si>
    <t>h1653</t>
  </si>
  <si>
    <t>h1655</t>
  </si>
  <si>
    <t>h1659</t>
  </si>
  <si>
    <t>h1662</t>
  </si>
  <si>
    <t>h1663</t>
  </si>
  <si>
    <t>h1665</t>
  </si>
  <si>
    <t>h1667</t>
  </si>
  <si>
    <t>h1668</t>
  </si>
  <si>
    <t>h1669</t>
  </si>
  <si>
    <t>h1671</t>
  </si>
  <si>
    <t>h1673</t>
  </si>
  <si>
    <t>h1674</t>
  </si>
  <si>
    <t>h1675</t>
  </si>
  <si>
    <t>h1677</t>
  </si>
  <si>
    <t>h1678</t>
  </si>
  <si>
    <t>h1681</t>
  </si>
  <si>
    <t>h1683</t>
  </si>
  <si>
    <t>h1685</t>
  </si>
  <si>
    <t>h1686</t>
  </si>
  <si>
    <t>h1687</t>
  </si>
  <si>
    <t>h1688</t>
  </si>
  <si>
    <t>h1689</t>
  </si>
  <si>
    <t>h1690</t>
  </si>
  <si>
    <t>h1691</t>
  </si>
  <si>
    <t>h1693</t>
  </si>
  <si>
    <t>h1699</t>
  </si>
  <si>
    <t>h1701</t>
  </si>
  <si>
    <t>h1702</t>
  </si>
  <si>
    <t>h1709</t>
  </si>
  <si>
    <t>h1713</t>
  </si>
  <si>
    <t>h1714</t>
  </si>
  <si>
    <t>h1718</t>
  </si>
  <si>
    <t>h1722</t>
  </si>
  <si>
    <t>h1723</t>
  </si>
  <si>
    <t>h1728</t>
  </si>
  <si>
    <t>h1729</t>
  </si>
  <si>
    <t>h1731</t>
  </si>
  <si>
    <t>h1732</t>
  </si>
  <si>
    <t>h1733</t>
  </si>
  <si>
    <t>h1734</t>
  </si>
  <si>
    <t>h1735</t>
  </si>
  <si>
    <t>h1737</t>
  </si>
  <si>
    <t>h1738</t>
  </si>
  <si>
    <t>h1742</t>
  </si>
  <si>
    <t>h1747</t>
  </si>
  <si>
    <t>h1749</t>
  </si>
  <si>
    <t>h1750</t>
  </si>
  <si>
    <t>h1751</t>
  </si>
  <si>
    <t>h1753</t>
  </si>
  <si>
    <t>h1755</t>
  </si>
  <si>
    <t>h1756</t>
  </si>
  <si>
    <t>h1757</t>
  </si>
  <si>
    <t>h1761</t>
  </si>
  <si>
    <t>h1762</t>
  </si>
  <si>
    <t>h1766</t>
  </si>
  <si>
    <t>h1767</t>
  </si>
  <si>
    <t>h1768</t>
  </si>
  <si>
    <t>h1769</t>
  </si>
  <si>
    <t>h1770</t>
  </si>
  <si>
    <t>h1771</t>
  </si>
  <si>
    <t>h1773</t>
  </si>
  <si>
    <t>h1774</t>
  </si>
  <si>
    <t>h1775</t>
  </si>
  <si>
    <t>h1777</t>
  </si>
  <si>
    <t>h1778</t>
  </si>
  <si>
    <t>h1782</t>
  </si>
  <si>
    <t>h1783</t>
  </si>
  <si>
    <t>h1784</t>
  </si>
  <si>
    <t>h1788</t>
  </si>
  <si>
    <t>h1790</t>
  </si>
  <si>
    <t>h1792</t>
  </si>
  <si>
    <t>h1794</t>
  </si>
  <si>
    <t>h1795</t>
  </si>
  <si>
    <t>h1797</t>
  </si>
  <si>
    <t>h1799</t>
  </si>
  <si>
    <t>h1805</t>
  </si>
  <si>
    <t>h1807</t>
  </si>
  <si>
    <t>h1810</t>
  </si>
  <si>
    <t>h1811</t>
  </si>
  <si>
    <t>h1816</t>
  </si>
  <si>
    <t>h1820</t>
  </si>
  <si>
    <t>h1822</t>
  </si>
  <si>
    <t>h1835</t>
  </si>
  <si>
    <t>h1839</t>
  </si>
  <si>
    <t>h1840</t>
  </si>
  <si>
    <t>h1844</t>
  </si>
  <si>
    <t>h1845</t>
  </si>
  <si>
    <t>h1846</t>
  </si>
  <si>
    <t>h1850</t>
  </si>
  <si>
    <t>h1853</t>
  </si>
  <si>
    <t>h1855</t>
  </si>
  <si>
    <t>h1856</t>
  </si>
  <si>
    <t>h1858</t>
  </si>
  <si>
    <t>h1865</t>
  </si>
  <si>
    <t>h1870</t>
  </si>
  <si>
    <t>h1871</t>
  </si>
  <si>
    <t>h1880</t>
  </si>
  <si>
    <t>h1881</t>
  </si>
  <si>
    <t>h1882</t>
  </si>
  <si>
    <t>h1885</t>
  </si>
  <si>
    <t>h1888</t>
  </si>
  <si>
    <t>h1889</t>
  </si>
  <si>
    <t>h1890</t>
  </si>
  <si>
    <t>h1892</t>
  </si>
  <si>
    <t>h1897</t>
  </si>
  <si>
    <t>h1912</t>
  </si>
  <si>
    <t>h1914</t>
  </si>
  <si>
    <t>h1918</t>
  </si>
  <si>
    <t>h1922</t>
  </si>
  <si>
    <t>h1928</t>
  </si>
  <si>
    <t>h1932</t>
  </si>
  <si>
    <t>h1935</t>
  </si>
  <si>
    <t>h1936</t>
  </si>
  <si>
    <t>h1943</t>
  </si>
  <si>
    <t>h1944</t>
  </si>
  <si>
    <t>h1947</t>
  </si>
  <si>
    <t>h1954</t>
  </si>
  <si>
    <t>h1955</t>
  </si>
  <si>
    <t>h1958</t>
  </si>
  <si>
    <t>h1971</t>
  </si>
  <si>
    <t>h1973</t>
  </si>
  <si>
    <t>h1976</t>
  </si>
  <si>
    <t>h1977</t>
  </si>
  <si>
    <t>h1981</t>
  </si>
  <si>
    <t>h1983</t>
  </si>
  <si>
    <t>h1984</t>
  </si>
  <si>
    <t>h1986</t>
  </si>
  <si>
    <t>h1987</t>
  </si>
  <si>
    <t>h1989</t>
  </si>
  <si>
    <t>h1990</t>
  </si>
  <si>
    <t>h1991</t>
  </si>
  <si>
    <t>h1992</t>
  </si>
  <si>
    <t>h1993</t>
  </si>
  <si>
    <t>h1998</t>
  </si>
  <si>
    <t>h2004</t>
  </si>
  <si>
    <t>h2005</t>
  </si>
  <si>
    <t>h2006</t>
  </si>
  <si>
    <t>h2008</t>
  </si>
  <si>
    <t>h2009</t>
  </si>
  <si>
    <t>h2010</t>
  </si>
  <si>
    <t>h2011</t>
  </si>
  <si>
    <t>h2014</t>
  </si>
  <si>
    <t>h2015</t>
  </si>
  <si>
    <t>h2016</t>
  </si>
  <si>
    <t>h2022</t>
  </si>
  <si>
    <t>h2023</t>
  </si>
  <si>
    <t>h2024</t>
  </si>
  <si>
    <t>h2025</t>
  </si>
  <si>
    <t>h2026</t>
  </si>
  <si>
    <t>h2027</t>
  </si>
  <si>
    <t>h2030</t>
  </si>
  <si>
    <t>h2032</t>
  </si>
  <si>
    <t>h2034</t>
  </si>
  <si>
    <t>h2037</t>
  </si>
  <si>
    <t>h2039</t>
  </si>
  <si>
    <t>h2040</t>
  </si>
  <si>
    <t>h2041</t>
  </si>
  <si>
    <t>h2042</t>
  </si>
  <si>
    <t>h2044</t>
  </si>
  <si>
    <t>h2045</t>
  </si>
  <si>
    <t>h2046</t>
  </si>
  <si>
    <t>h2047</t>
  </si>
  <si>
    <t>h2049</t>
  </si>
  <si>
    <t>h2050</t>
  </si>
  <si>
    <t>h2051</t>
  </si>
  <si>
    <t>h2052</t>
  </si>
  <si>
    <t>h2053</t>
  </si>
  <si>
    <t>h2056</t>
  </si>
  <si>
    <t>h2058</t>
  </si>
  <si>
    <t>h2059</t>
  </si>
  <si>
    <t>h2060</t>
  </si>
  <si>
    <t>h2061</t>
  </si>
  <si>
    <t>h2062</t>
  </si>
  <si>
    <t>h2063</t>
  </si>
  <si>
    <t>h2064</t>
  </si>
  <si>
    <t>h2066</t>
  </si>
  <si>
    <t>h2067</t>
  </si>
  <si>
    <t>h2074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</si>
  <si>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</si>
  <si>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</si>
  <si>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</si>
  <si>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</si>
  <si>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</si>
  <si>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</si>
  <si>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</si>
  <si>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</si>
  <si>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</si>
  <si>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</si>
  <si>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h2089</t>
  </si>
  <si>
    <t>h2090</t>
  </si>
  <si>
    <t>h2093</t>
  </si>
  <si>
    <t>h2096</t>
  </si>
  <si>
    <t>h2102</t>
  </si>
  <si>
    <t>h2103</t>
  </si>
  <si>
    <t>h2104</t>
  </si>
  <si>
    <t>h2105</t>
  </si>
  <si>
    <t>h2107</t>
  </si>
  <si>
    <t>h2110</t>
  </si>
  <si>
    <t>h2112</t>
  </si>
  <si>
    <t>h2114</t>
  </si>
  <si>
    <t>h2116</t>
  </si>
  <si>
    <t>h2118</t>
  </si>
  <si>
    <t>h2119</t>
  </si>
  <si>
    <t>h2120</t>
  </si>
  <si>
    <t>h2121</t>
  </si>
  <si>
    <t>h2122</t>
  </si>
  <si>
    <t>h2123</t>
  </si>
  <si>
    <t>h2124</t>
  </si>
  <si>
    <t>h2126</t>
  </si>
  <si>
    <t>h2127</t>
  </si>
  <si>
    <t>h2129</t>
  </si>
  <si>
    <t>h2135</t>
  </si>
  <si>
    <t>h2136</t>
  </si>
  <si>
    <t>h2138</t>
  </si>
  <si>
    <t>h2139</t>
  </si>
  <si>
    <t>h2140</t>
  </si>
  <si>
    <t>h2143</t>
  </si>
  <si>
    <t>h2146</t>
  </si>
  <si>
    <t>h2148</t>
  </si>
  <si>
    <t>h2149</t>
  </si>
  <si>
    <t>h2150</t>
  </si>
  <si>
    <t>h2151</t>
  </si>
  <si>
    <t>h2152</t>
  </si>
  <si>
    <t>h2153</t>
  </si>
  <si>
    <t>h2156</t>
  </si>
  <si>
    <t>h2158</t>
  </si>
  <si>
    <t>h2160</t>
  </si>
  <si>
    <t>h2163</t>
  </si>
  <si>
    <t>h2165</t>
  </si>
  <si>
    <t>h2166</t>
  </si>
  <si>
    <t>h2167</t>
  </si>
  <si>
    <t>h2168</t>
  </si>
  <si>
    <t>h2170</t>
  </si>
  <si>
    <t>h2172</t>
  </si>
  <si>
    <t>h2174</t>
  </si>
  <si>
    <t>h2175</t>
  </si>
  <si>
    <t>h2176</t>
  </si>
  <si>
    <t>h2180</t>
  </si>
  <si>
    <t>h2181</t>
  </si>
  <si>
    <t>h2182</t>
  </si>
  <si>
    <t>h2184</t>
  </si>
  <si>
    <t>h2185</t>
  </si>
  <si>
    <t>h2186</t>
  </si>
  <si>
    <t>h2187</t>
  </si>
  <si>
    <t>h2192</t>
  </si>
  <si>
    <t>h2194</t>
  </si>
  <si>
    <t>h2195</t>
  </si>
  <si>
    <t>h2196</t>
  </si>
  <si>
    <t>h2197</t>
  </si>
  <si>
    <t>h2199</t>
  </si>
  <si>
    <t>h2207</t>
  </si>
  <si>
    <t>h2210</t>
  </si>
  <si>
    <t>h2212</t>
  </si>
  <si>
    <t>h2213</t>
  </si>
  <si>
    <t>h2215</t>
  </si>
  <si>
    <t>h2218</t>
  </si>
  <si>
    <t>h2220</t>
  </si>
  <si>
    <t>h2221</t>
  </si>
  <si>
    <t>h2222</t>
  </si>
  <si>
    <t>h2224</t>
  </si>
  <si>
    <t>h2225</t>
  </si>
  <si>
    <t>h2227</t>
  </si>
  <si>
    <t>h2229</t>
  </si>
  <si>
    <t>h2230</t>
  </si>
  <si>
    <t>h2231</t>
  </si>
  <si>
    <t>h2232</t>
  </si>
  <si>
    <t>h2233</t>
  </si>
  <si>
    <t>h2244</t>
  </si>
  <si>
    <t>h2246</t>
  </si>
  <si>
    <t>h2247</t>
  </si>
  <si>
    <t>h2250</t>
  </si>
  <si>
    <t>h2251</t>
  </si>
  <si>
    <t>h2253</t>
  </si>
  <si>
    <t>h2256</t>
  </si>
  <si>
    <t>h2257</t>
  </si>
  <si>
    <t>h2261</t>
  </si>
  <si>
    <t>h2262</t>
  </si>
  <si>
    <t>h2263</t>
  </si>
  <si>
    <t>h2265</t>
  </si>
  <si>
    <t>h2267</t>
  </si>
  <si>
    <t>h2272</t>
  </si>
  <si>
    <t>h2273</t>
  </si>
  <si>
    <t>h2274</t>
  </si>
  <si>
    <t>h2277</t>
  </si>
  <si>
    <t>h2279</t>
  </si>
  <si>
    <t>h2285</t>
  </si>
  <si>
    <t>h2286</t>
  </si>
  <si>
    <t>h2289</t>
  </si>
  <si>
    <t>h2290</t>
  </si>
  <si>
    <t>h2294</t>
  </si>
  <si>
    <t>h2295</t>
  </si>
  <si>
    <t>h2300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</si>
  <si>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</si>
  <si>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</si>
  <si>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</si>
  <si>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</si>
  <si>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</si>
  <si>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</si>
  <si>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</si>
  <si>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</si>
  <si>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</si>
  <si>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h2312</t>
  </si>
  <si>
    <t>h2315</t>
  </si>
  <si>
    <t>h2316</t>
  </si>
  <si>
    <t>h2318</t>
  </si>
  <si>
    <t>h2320</t>
  </si>
  <si>
    <t>h2321</t>
  </si>
  <si>
    <t>h2322</t>
  </si>
  <si>
    <t>h2324</t>
  </si>
  <si>
    <t>h2325</t>
  </si>
  <si>
    <t>h2327</t>
  </si>
  <si>
    <t>h2328</t>
  </si>
  <si>
    <t>h2330</t>
  </si>
  <si>
    <t>h2332</t>
  </si>
  <si>
    <t>h2334</t>
  </si>
  <si>
    <t>h2337</t>
  </si>
  <si>
    <t>h2339</t>
  </si>
  <si>
    <t>h2340</t>
  </si>
  <si>
    <t>h2341</t>
  </si>
  <si>
    <t>h2342</t>
  </si>
  <si>
    <t>h2343</t>
  </si>
  <si>
    <t>h2344</t>
  </si>
  <si>
    <t>h2345</t>
  </si>
  <si>
    <t>h2354</t>
  </si>
  <si>
    <t>h2357</t>
  </si>
  <si>
    <t>h2358</t>
  </si>
  <si>
    <t>h2359</t>
  </si>
  <si>
    <t>h2360</t>
  </si>
  <si>
    <t>h2361</t>
  </si>
  <si>
    <t>h2364</t>
  </si>
  <si>
    <t>h2365</t>
  </si>
  <si>
    <t>h2366</t>
  </si>
  <si>
    <t>h2369</t>
  </si>
  <si>
    <t>h2370</t>
  </si>
  <si>
    <t>h2371</t>
  </si>
  <si>
    <t>h2372</t>
  </si>
  <si>
    <t>h2376</t>
  </si>
  <si>
    <t>h2378</t>
  </si>
  <si>
    <t>h2383</t>
  </si>
  <si>
    <t>h2385</t>
  </si>
  <si>
    <t>h2386</t>
  </si>
  <si>
    <t>h2387</t>
  </si>
  <si>
    <t>h2389</t>
  </si>
  <si>
    <t>h2395</t>
  </si>
  <si>
    <t>h2400</t>
  </si>
  <si>
    <t>h2404</t>
  </si>
  <si>
    <t>h2408</t>
  </si>
  <si>
    <t>h2409</t>
  </si>
  <si>
    <t>h2410</t>
  </si>
  <si>
    <t>h2418</t>
  </si>
  <si>
    <t>h2421</t>
  </si>
  <si>
    <t>h2427</t>
  </si>
  <si>
    <t>h2431</t>
  </si>
  <si>
    <t>h2433</t>
  </si>
  <si>
    <t>h2434</t>
  </si>
  <si>
    <t>h2436</t>
  </si>
  <si>
    <t>h2437</t>
  </si>
  <si>
    <t>h2438</t>
  </si>
  <si>
    <t>h2441</t>
  </si>
  <si>
    <t>h2442</t>
  </si>
  <si>
    <t>h2444</t>
  </si>
  <si>
    <t>h2445</t>
  </si>
  <si>
    <t>h2448</t>
  </si>
  <si>
    <t>h2451</t>
  </si>
  <si>
    <t>h2455</t>
  </si>
  <si>
    <t>h2458</t>
  </si>
  <si>
    <t>h2465</t>
  </si>
  <si>
    <t>h2470</t>
  </si>
  <si>
    <t>h2474</t>
  </si>
  <si>
    <t>h2475</t>
  </si>
  <si>
    <t>h2476</t>
  </si>
  <si>
    <t>h2478</t>
  </si>
  <si>
    <t>h2480</t>
  </si>
  <si>
    <t>h2481</t>
  </si>
  <si>
    <t>h2482</t>
  </si>
  <si>
    <t>h2489</t>
  </si>
  <si>
    <t>h2490</t>
  </si>
  <si>
    <t>h2492</t>
  </si>
  <si>
    <t>h2493</t>
  </si>
  <si>
    <t>h2498</t>
  </si>
  <si>
    <t>h2499</t>
  </si>
  <si>
    <t>h2500</t>
  </si>
  <si>
    <t>h2501</t>
  </si>
  <si>
    <t>h2502</t>
  </si>
  <si>
    <t>h2504</t>
  </si>
  <si>
    <t>h2506</t>
  </si>
  <si>
    <t>h2510</t>
  </si>
  <si>
    <t>h2515</t>
  </si>
  <si>
    <t>h2519</t>
  </si>
  <si>
    <t>h2520</t>
  </si>
  <si>
    <t>h2521</t>
  </si>
  <si>
    <t>h2522</t>
  </si>
  <si>
    <t>h2523</t>
  </si>
  <si>
    <t>h2525</t>
  </si>
  <si>
    <t>h2526</t>
  </si>
  <si>
    <t>h2528</t>
  </si>
  <si>
    <t>h2529</t>
  </si>
  <si>
    <t>h2530</t>
  </si>
  <si>
    <t>h2531</t>
  </si>
  <si>
    <t>h2532</t>
  </si>
  <si>
    <t>h2533</t>
  </si>
  <si>
    <t>h2536</t>
  </si>
  <si>
    <t>h2537</t>
  </si>
  <si>
    <t>h2538</t>
  </si>
  <si>
    <t>h2542</t>
  </si>
  <si>
    <t>h2544</t>
  </si>
  <si>
    <t>h2545</t>
  </si>
  <si>
    <t>h2548</t>
  </si>
  <si>
    <t>h2549</t>
  </si>
  <si>
    <t>h2550</t>
  </si>
  <si>
    <t>h2551</t>
  </si>
  <si>
    <t>h2552</t>
  </si>
  <si>
    <t>h2553</t>
  </si>
  <si>
    <t>h2555</t>
  </si>
  <si>
    <t>h2556</t>
  </si>
  <si>
    <t>h2558</t>
  </si>
  <si>
    <t>h2561</t>
  </si>
  <si>
    <t>h2564</t>
  </si>
  <si>
    <t>h2567</t>
  </si>
  <si>
    <t>h2568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</si>
  <si>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</si>
  <si>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</si>
  <si>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</si>
  <si>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</si>
  <si>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</si>
  <si>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</si>
  <si>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</si>
  <si>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</si>
  <si>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</si>
  <si>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</si>
  <si>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h2585</t>
  </si>
  <si>
    <t>h2588</t>
  </si>
  <si>
    <t>h2591</t>
  </si>
  <si>
    <t>h2592</t>
  </si>
  <si>
    <t>h2593</t>
  </si>
  <si>
    <t>h2594</t>
  </si>
  <si>
    <t>h2596</t>
  </si>
  <si>
    <t>h2597</t>
  </si>
  <si>
    <t>h2599</t>
  </si>
  <si>
    <t>h2601</t>
  </si>
  <si>
    <t>h2604</t>
  </si>
  <si>
    <t>h2608</t>
  </si>
  <si>
    <t>h2609</t>
  </si>
  <si>
    <t>h2615</t>
  </si>
  <si>
    <t>h2620</t>
  </si>
  <si>
    <t>h2622</t>
  </si>
  <si>
    <t>h2623</t>
  </si>
  <si>
    <t>h2627</t>
  </si>
  <si>
    <t>h2629</t>
  </si>
  <si>
    <t>h2630</t>
  </si>
  <si>
    <t>h2632</t>
  </si>
  <si>
    <t>h2633</t>
  </si>
  <si>
    <t>h2634</t>
  </si>
  <si>
    <t>h2635</t>
  </si>
  <si>
    <t>h2636</t>
  </si>
  <si>
    <t>h2638</t>
  </si>
  <si>
    <t>h2642</t>
  </si>
  <si>
    <t>h2644</t>
  </si>
  <si>
    <t>h2645</t>
  </si>
  <si>
    <t>h2646</t>
  </si>
  <si>
    <t>h2652</t>
  </si>
  <si>
    <t>h2653</t>
  </si>
  <si>
    <t>h2656</t>
  </si>
  <si>
    <t>h2659</t>
  </si>
  <si>
    <t>h2661</t>
  </si>
  <si>
    <t>h2662</t>
  </si>
  <si>
    <t>h2664</t>
  </si>
  <si>
    <t>h2665</t>
  </si>
  <si>
    <t>h2667</t>
  </si>
  <si>
    <t>h2670</t>
  </si>
  <si>
    <t>h2672</t>
  </si>
  <si>
    <t>h2673</t>
  </si>
  <si>
    <t>h2675</t>
  </si>
  <si>
    <t>h2677</t>
  </si>
  <si>
    <t>h2678</t>
  </si>
  <si>
    <t>h2682</t>
  </si>
  <si>
    <t>h2684</t>
  </si>
  <si>
    <t>h2685</t>
  </si>
  <si>
    <t>h2687</t>
  </si>
  <si>
    <t>h2688</t>
  </si>
  <si>
    <t>h2690</t>
  </si>
  <si>
    <t>h2694</t>
  </si>
  <si>
    <t>h2696</t>
  </si>
  <si>
    <t>h2698</t>
  </si>
  <si>
    <t>h2699</t>
  </si>
  <si>
    <t>h2701</t>
  </si>
  <si>
    <t>h2702</t>
  </si>
  <si>
    <t>h2706</t>
  </si>
  <si>
    <t>h2710</t>
  </si>
  <si>
    <t>h2711</t>
  </si>
  <si>
    <t>h2713</t>
  </si>
  <si>
    <t>h2717</t>
  </si>
  <si>
    <t>h2718</t>
  </si>
  <si>
    <t>h2720</t>
  </si>
  <si>
    <t>h2723</t>
  </si>
  <si>
    <t>h2726</t>
  </si>
  <si>
    <t>h2727</t>
  </si>
  <si>
    <t>h2731</t>
  </si>
  <si>
    <t>h2733</t>
  </si>
  <si>
    <t>h2734</t>
  </si>
  <si>
    <t>h2735</t>
  </si>
  <si>
    <t>h2742</t>
  </si>
  <si>
    <t>h2743</t>
  </si>
  <si>
    <t>h2745</t>
  </si>
  <si>
    <t>h2751</t>
  </si>
  <si>
    <t>h2752</t>
  </si>
  <si>
    <t>h2753</t>
  </si>
  <si>
    <t>h2754</t>
  </si>
  <si>
    <t>h2755</t>
  </si>
  <si>
    <t>h2758</t>
  </si>
  <si>
    <t>h2759</t>
  </si>
  <si>
    <t>h2769</t>
  </si>
  <si>
    <t>h2770</t>
  </si>
  <si>
    <t>h2773</t>
  </si>
  <si>
    <t>h2781</t>
  </si>
  <si>
    <t>h2782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</si>
  <si>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</si>
  <si>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</si>
  <si>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</si>
  <si>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</si>
  <si>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</si>
  <si>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</si>
  <si>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</si>
  <si>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</si>
  <si>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</si>
  <si>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</si>
  <si>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</si>
  <si>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</si>
  <si>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</si>
  <si>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h2799</t>
  </si>
  <si>
    <t>h2801</t>
  </si>
  <si>
    <t>h2802</t>
  </si>
  <si>
    <t>h2804</t>
  </si>
  <si>
    <t>h2805</t>
  </si>
  <si>
    <t>h2806</t>
  </si>
  <si>
    <t>h2807</t>
  </si>
  <si>
    <t>h2809</t>
  </si>
  <si>
    <t>h2814</t>
  </si>
  <si>
    <t>h2818</t>
  </si>
  <si>
    <t>h2821</t>
  </si>
  <si>
    <t>h2823</t>
  </si>
  <si>
    <t>h2826</t>
  </si>
  <si>
    <t>h2827</t>
  </si>
  <si>
    <t>h2830</t>
  </si>
  <si>
    <t>h2831</t>
  </si>
  <si>
    <t>h2832</t>
  </si>
  <si>
    <t>h2833</t>
  </si>
  <si>
    <t>h2837</t>
  </si>
  <si>
    <t>h2843</t>
  </si>
  <si>
    <t>h2861</t>
  </si>
  <si>
    <t>h2865</t>
  </si>
  <si>
    <t>h2890</t>
  </si>
  <si>
    <t>h2891</t>
  </si>
  <si>
    <t>h2897</t>
  </si>
  <si>
    <t>h2901</t>
  </si>
  <si>
    <t>h2902</t>
  </si>
  <si>
    <t>h2912</t>
  </si>
  <si>
    <t>h2919</t>
  </si>
  <si>
    <t>h2929</t>
  </si>
  <si>
    <t>h2931</t>
  </si>
  <si>
    <t>h2937</t>
  </si>
  <si>
    <t>h2946</t>
  </si>
  <si>
    <t>h2947</t>
  </si>
  <si>
    <t>h2963</t>
  </si>
  <si>
    <t>h2964</t>
  </si>
  <si>
    <t>h2967</t>
  </si>
  <si>
    <t>h2970</t>
  </si>
  <si>
    <t>h2971</t>
  </si>
  <si>
    <t>h2974</t>
  </si>
  <si>
    <t>h2977</t>
  </si>
  <si>
    <t>h2978</t>
  </si>
  <si>
    <t>h2980</t>
  </si>
  <si>
    <t>h2985</t>
  </si>
  <si>
    <t>h2988</t>
  </si>
  <si>
    <t>h2990</t>
  </si>
  <si>
    <t>h2997</t>
  </si>
  <si>
    <t>h3002</t>
  </si>
  <si>
    <t>h3005</t>
  </si>
  <si>
    <t>h3007</t>
  </si>
  <si>
    <t>h3011</t>
  </si>
  <si>
    <t>h3015</t>
  </si>
  <si>
    <t>h3017</t>
  </si>
  <si>
    <t>h3029</t>
  </si>
  <si>
    <t>h3035</t>
  </si>
  <si>
    <t>h3041</t>
  </si>
  <si>
    <t>h3046</t>
  </si>
  <si>
    <t>h3051</t>
  </si>
  <si>
    <t>h3052</t>
  </si>
  <si>
    <t>h3053</t>
  </si>
  <si>
    <t>h3055</t>
  </si>
  <si>
    <t>h3057</t>
  </si>
  <si>
    <t>h3058</t>
  </si>
  <si>
    <t>h3061</t>
  </si>
  <si>
    <t>h3062</t>
  </si>
  <si>
    <t>h3064</t>
  </si>
  <si>
    <t>h3067</t>
  </si>
  <si>
    <t>h3080</t>
  </si>
  <si>
    <t>h3082</t>
  </si>
  <si>
    <t>h3089</t>
  </si>
  <si>
    <t>h3091</t>
  </si>
  <si>
    <t>h3098</t>
  </si>
  <si>
    <t>h3099</t>
  </si>
  <si>
    <t>h3103</t>
  </si>
  <si>
    <t>h3104</t>
  </si>
  <si>
    <t>h3115</t>
  </si>
  <si>
    <t>h3118</t>
  </si>
  <si>
    <t>h3121</t>
  </si>
  <si>
    <t>h3126</t>
  </si>
  <si>
    <t>h3127</t>
  </si>
  <si>
    <t>h3129</t>
  </si>
  <si>
    <t>h3135</t>
  </si>
  <si>
    <t>h3144</t>
  </si>
  <si>
    <t>h3146</t>
  </si>
  <si>
    <t>h3148</t>
  </si>
  <si>
    <t>h3151</t>
  </si>
  <si>
    <t>h3152</t>
  </si>
  <si>
    <t>h3153</t>
  </si>
  <si>
    <t>h3154</t>
  </si>
  <si>
    <t>h3156</t>
  </si>
  <si>
    <t>h3157</t>
  </si>
  <si>
    <t>h3161</t>
  </si>
  <si>
    <t>h3162</t>
  </si>
  <si>
    <t>h3163</t>
  </si>
  <si>
    <t>h3166</t>
  </si>
  <si>
    <t>h3167</t>
  </si>
  <si>
    <t>h3171</t>
  </si>
  <si>
    <t>h3177</t>
  </si>
  <si>
    <t>h3182</t>
  </si>
  <si>
    <t>h3183</t>
  </si>
  <si>
    <t>h3185</t>
  </si>
  <si>
    <t>h3187</t>
  </si>
  <si>
    <t>h3188</t>
  </si>
  <si>
    <t>h3191</t>
  </si>
  <si>
    <t>h3192</t>
  </si>
  <si>
    <t>h3195</t>
  </si>
  <si>
    <t>h3196</t>
  </si>
  <si>
    <t>h3197</t>
  </si>
  <si>
    <t>h3199</t>
  </si>
  <si>
    <t>h3204</t>
  </si>
  <si>
    <t>h3205</t>
  </si>
  <si>
    <t>h3211</t>
  </si>
  <si>
    <t>h3213</t>
  </si>
  <si>
    <t>h3215</t>
  </si>
  <si>
    <t>h3216</t>
  </si>
  <si>
    <t>h3218</t>
  </si>
  <si>
    <t>h3222</t>
  </si>
  <si>
    <t>h3224</t>
  </si>
  <si>
    <t>h3225</t>
  </si>
  <si>
    <t>h3227</t>
  </si>
  <si>
    <t>h3228</t>
  </si>
  <si>
    <t>h3230</t>
  </si>
  <si>
    <t>h3232</t>
  </si>
  <si>
    <t>h3233</t>
  </si>
  <si>
    <t>h3234</t>
  </si>
  <si>
    <t>h3235</t>
  </si>
  <si>
    <t>h3240</t>
  </si>
  <si>
    <t>h3241</t>
  </si>
  <si>
    <t>h3245</t>
  </si>
  <si>
    <t>h3252</t>
  </si>
  <si>
    <t>h3254</t>
  </si>
  <si>
    <t>h3256</t>
  </si>
  <si>
    <t>h3257</t>
  </si>
  <si>
    <t>h3258</t>
  </si>
  <si>
    <t>h3262</t>
  </si>
  <si>
    <t>h3264</t>
  </si>
  <si>
    <t>h3265</t>
  </si>
  <si>
    <t>h3266</t>
  </si>
  <si>
    <t>h3269</t>
  </si>
  <si>
    <t>h3273</t>
  </si>
  <si>
    <t>h3279</t>
  </si>
  <si>
    <t>h3285</t>
  </si>
  <si>
    <t>h3289</t>
  </si>
  <si>
    <t>h3291</t>
  </si>
  <si>
    <t>h3292</t>
  </si>
  <si>
    <t>h3293</t>
  </si>
  <si>
    <t>h3294</t>
  </si>
  <si>
    <t>h3295</t>
  </si>
  <si>
    <t>h3297</t>
  </si>
  <si>
    <t>h3307</t>
  </si>
  <si>
    <t>h3308</t>
  </si>
  <si>
    <t>h3314</t>
  </si>
  <si>
    <t>h3319</t>
  </si>
  <si>
    <t>h3323</t>
  </si>
  <si>
    <t>h3325</t>
  </si>
  <si>
    <t>h3326</t>
  </si>
  <si>
    <t>h3329</t>
  </si>
  <si>
    <t>h3330</t>
  </si>
  <si>
    <t>h3333</t>
  </si>
  <si>
    <t>h3337</t>
  </si>
  <si>
    <t>h3338</t>
  </si>
  <si>
    <t>h3339</t>
  </si>
  <si>
    <t>h3343</t>
  </si>
  <si>
    <t>h3348</t>
  </si>
  <si>
    <t>h3350</t>
  </si>
  <si>
    <t>h3351</t>
  </si>
  <si>
    <t>h3356</t>
  </si>
  <si>
    <t>h3361</t>
  </si>
  <si>
    <t>h3364</t>
  </si>
  <si>
    <t>h3368</t>
  </si>
  <si>
    <t>h3372</t>
  </si>
  <si>
    <t>h3380</t>
  </si>
  <si>
    <t>h3386</t>
  </si>
  <si>
    <t>h3389</t>
  </si>
  <si>
    <t>h3392</t>
  </si>
  <si>
    <t>h3396</t>
  </si>
  <si>
    <t>h3397</t>
  </si>
  <si>
    <t>h3399</t>
  </si>
  <si>
    <t>h3407</t>
  </si>
  <si>
    <t>h3410</t>
  </si>
  <si>
    <t>h3411</t>
  </si>
  <si>
    <t>h3416</t>
  </si>
  <si>
    <t>h3417</t>
  </si>
  <si>
    <t>h3418</t>
  </si>
  <si>
    <t>h3419</t>
  </si>
  <si>
    <t>h3421</t>
  </si>
  <si>
    <t>h3422</t>
  </si>
  <si>
    <t>h3428</t>
  </si>
  <si>
    <t>h3429</t>
  </si>
  <si>
    <t>h3431</t>
  </si>
  <si>
    <t>h3432</t>
  </si>
  <si>
    <t>h3434</t>
  </si>
  <si>
    <t>h3435</t>
  </si>
  <si>
    <t>h3438</t>
  </si>
  <si>
    <t>h3441</t>
  </si>
  <si>
    <t>h3443</t>
  </si>
  <si>
    <t>h3444</t>
  </si>
  <si>
    <t>h3445</t>
  </si>
  <si>
    <t>h3448</t>
  </si>
  <si>
    <t>h3449</t>
  </si>
  <si>
    <t>h3453</t>
  </si>
  <si>
    <t>h3455</t>
  </si>
  <si>
    <t>h3456</t>
  </si>
  <si>
    <t>h3458</t>
  </si>
  <si>
    <t>h3463</t>
  </si>
  <si>
    <t>h3465</t>
  </si>
  <si>
    <t>h3468</t>
  </si>
  <si>
    <t>h3476</t>
  </si>
  <si>
    <t>h3482</t>
  </si>
  <si>
    <t>h3498</t>
  </si>
  <si>
    <t>h3499</t>
  </si>
  <si>
    <t>h3500</t>
  </si>
  <si>
    <t>h3501</t>
  </si>
  <si>
    <t>h3504</t>
  </si>
  <si>
    <t>h3505</t>
  </si>
  <si>
    <t>h3506</t>
  </si>
  <si>
    <t>h3507</t>
  </si>
  <si>
    <t>h3509</t>
  </si>
  <si>
    <t>h3510</t>
  </si>
  <si>
    <t>h3513</t>
  </si>
  <si>
    <t>h3520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</si>
</sst>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0.0000000E+00"/>
    <numFmt numFmtId="165" formatCode="0.000000E+00"/>
    <numFmt numFmtId="166" formatCode="0.00000E+00"/>
    <numFmt numFmtId="167" formatCode="0.0000"/>
    <numFmt numFmtId="168" formatCode="0.000000000"/>
    <numFmt numFmtId="169" formatCode="0.000000"/>
    <numFmt numFmtId="170" formatCode="0.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Border="1"/>
    <xf numFmtId="0" fontId="0" fillId="0" borderId="0" xfId="0" applyFill="1"/>
    <xf numFmtId="20" fontId="0" fillId="0" borderId="0" xfId="0" applyNumberFormat="1"/>
    <xf numFmtId="165" fontId="0" fillId="0" borderId="0" xfId="0" applyNumberForma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 applyBorder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3" fontId="0" fillId="0" borderId="0" xfId="42" applyFont="1"/>
    <xf numFmtId="166" fontId="0" fillId="0" borderId="0" xfId="0" applyNumberFormat="1" applyFill="1" applyAlignment="1">
      <alignment horizontal="center"/>
    </xf>
    <xf numFmtId="167" fontId="0" fillId="0" borderId="0" xfId="0" applyNumberFormat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0" fontId="0" fillId="0" borderId="12" xfId="0" applyFill="1" applyBorder="1"/>
    <xf numFmtId="0" fontId="0" fillId="0" borderId="13" xfId="0" applyBorder="1"/>
    <xf numFmtId="0" fontId="0" fillId="0" borderId="13" xfId="0" applyFill="1" applyBorder="1"/>
    <xf numFmtId="0" fontId="0" fillId="0" borderId="14" xfId="0" applyBorder="1"/>
    <xf numFmtId="0" fontId="0" fillId="0" borderId="15" xfId="0" applyBorder="1"/>
    <xf numFmtId="164" fontId="0" fillId="0" borderId="16" xfId="0" applyNumberFormat="1" applyFill="1" applyBorder="1"/>
    <xf numFmtId="1" fontId="0" fillId="0" borderId="0" xfId="0" applyNumberFormat="1"/>
    <xf numFmtId="168" fontId="0" fillId="0" borderId="0" xfId="0" applyNumberFormat="1"/>
    <xf numFmtId="169" fontId="0" fillId="0" borderId="0" xfId="0" applyNumberFormat="1"/>
    <xf numFmtId="1" fontId="0" fillId="33" borderId="0" xfId="0" applyNumberFormat="1" applyFill="1"/>
    <xf numFmtId="0" fontId="0" fillId="0" borderId="0" xfId="0"/>
    <xf numFmtId="11" fontId="0" fillId="0" borderId="0" xfId="0" applyNumberFormat="1"/>
    <xf numFmtId="2" fontId="18" fillId="0" borderId="0" xfId="0" applyNumberFormat="1" applyFont="1" applyAlignment="1">
      <alignment horizontal="left"/>
    </xf>
    <xf numFmtId="10" fontId="0" fillId="0" borderId="0" xfId="0" applyNumberFormat="1" applyBorder="1"/>
    <xf numFmtId="10" fontId="0" fillId="0" borderId="15" xfId="0" applyNumberFormat="1" applyBorder="1"/>
    <xf numFmtId="0" fontId="0" fillId="34" borderId="0" xfId="0" applyFill="1" applyBorder="1"/>
    <xf numFmtId="0" fontId="0" fillId="34" borderId="11" xfId="0" applyFill="1" applyBorder="1"/>
    <xf numFmtId="14" fontId="0" fillId="0" borderId="0" xfId="0" applyNumberFormat="1"/>
    <xf numFmtId="21" fontId="0" fillId="0" borderId="0" xfId="0" applyNumberFormat="1"/>
    <xf numFmtId="170" fontId="0" fillId="0" borderId="0" xfId="0" applyNumberFormat="1"/>
    <xf numFmtId="0" fontId="0" fillId="35" borderId="0" xfId="0" applyFill="1"/>
    <xf numFmtId="167" fontId="0" fillId="35" borderId="0" xfId="0" applyNumberFormat="1" applyFill="1"/>
    <xf numFmtId="11" fontId="0" fillId="35" borderId="0" xfId="0" applyNumberFormat="1" applyFill="1"/>
    <xf numFmtId="0" fontId="0" fillId="36" borderId="0" xfId="0" applyFill="1"/>
    <xf numFmtId="2" fontId="0" fillId="0" borderId="0" xfId="0" applyNumberFormat="1" applyBorder="1"/>
    <xf numFmtId="2" fontId="0" fillId="0" borderId="15" xfId="0" applyNumberFormat="1" applyBorder="1"/>
  </cellXfs>
  <cellStyles count="1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4"/>
  <sheetViews>
    <sheetView tabSelected="1" workbookViewId="0">
      <pane ySplit="1" topLeftCell="A2" activePane="bottomLeft" state="frozen"/>
      <selection pane="bottomLeft" activeCell="N64" sqref="N64"/>
    </sheetView>
  </sheetViews>
  <sheetFormatPr baseColWidth="10" defaultColWidth="10.6640625" defaultRowHeight="14" x14ac:dyDescent="0"/>
  <cols>
    <col min="1" max="1" width="6.83203125" style="2" bestFit="1" customWidth="1"/>
    <col min="2" max="2" width="10.6640625" style="2" bestFit="1" customWidth="1"/>
    <col min="3" max="3" width="9.6640625" bestFit="1" customWidth="1"/>
    <col min="4" max="4" width="9.1640625" style="26" bestFit="1" customWidth="1"/>
    <col min="5" max="5" width="12.1640625" style="36" customWidth="1"/>
    <col min="6" max="6" width="12.83203125" style="12" bestFit="1" customWidth="1"/>
    <col min="7" max="7" width="8.83203125" style="37" bestFit="1" customWidth="1"/>
    <col min="8" max="8" width="9.5" style="12" customWidth="1"/>
    <col min="9" max="9" width="10" style="36" customWidth="1"/>
    <col min="10" max="10" width="10.33203125" bestFit="1" customWidth="1"/>
    <col min="11" max="11" width="14.1640625" style="4" customWidth="1"/>
    <col min="12" max="12" width="17" bestFit="1" customWidth="1"/>
    <col min="14" max="14" width="10.1640625" customWidth="1"/>
    <col min="15" max="15" width="18.1640625" bestFit="1" customWidth="1"/>
    <col min="16" max="16" width="14.6640625" bestFit="1" customWidth="1"/>
    <col min="17" max="17" width="5" bestFit="1" customWidth="1"/>
    <col min="18" max="18" width="10.33203125" style="5" bestFit="1" customWidth="1"/>
    <col min="19" max="19" width="9.6640625" bestFit="1" customWidth="1"/>
    <col min="20" max="20" width="11.5" bestFit="1" customWidth="1"/>
  </cols>
  <sheetData>
    <row r="1" spans="1:26" s="2" customFormat="1">
      <c r="A1" s="2" t="s">
        <v>10871</v>
      </c>
      <c r="B1" s="2" t="s">
        <v>10875</v>
      </c>
      <c r="C1" s="2" t="s">
        <v>10872</v>
      </c>
      <c r="D1" s="2" t="s">
        <v>10876</v>
      </c>
      <c r="E1" s="36" t="s">
        <v>0</v>
      </c>
      <c r="F1" s="12" t="s">
        <v>1</v>
      </c>
      <c r="G1" s="37" t="s">
        <v>2</v>
      </c>
      <c r="H1" s="12" t="s">
        <v>3</v>
      </c>
      <c r="I1" s="36" t="s">
        <v>4</v>
      </c>
      <c r="J1" s="2" t="s">
        <v>5</v>
      </c>
      <c r="K1" s="6" t="s">
        <v>9</v>
      </c>
      <c r="L1" s="2" t="s">
        <v>7</v>
      </c>
      <c r="N1" s="13" t="s">
        <v>10873</v>
      </c>
      <c r="O1" s="32" t="s">
        <v>6</v>
      </c>
      <c r="P1" s="14" t="s">
        <v>8</v>
      </c>
      <c r="Q1" s="14" t="s">
        <v>10</v>
      </c>
      <c r="R1" s="15" t="s">
        <v>12</v>
      </c>
      <c r="S1" s="14" t="s">
        <v>11</v>
      </c>
      <c r="T1" s="16" t="s">
        <v>10877</v>
      </c>
      <c r="U1" s="7" t="s">
        <v>10878</v>
      </c>
    </row>
    <row r="2" spans="1:26">
      <c r="C2" t="s">
        <v>14</v>
      </c>
      <c r="E2" s="36" t="s">
        <v>15</v>
      </c>
      <c r="F2" s="12">
        <v>29.21</v>
      </c>
      <c r="G2" s="37">
        <v>29.464120000000001</v>
      </c>
      <c r="H2" s="12">
        <f t="shared" ref="H2:H65" si="0">F2-G2</f>
        <v>-0.25412000000000035</v>
      </c>
      <c r="I2" s="38">
        <f>10/F2</f>
        <v>0.3423485107839781</v>
      </c>
      <c r="J2">
        <f t="shared" ref="J2:J65" si="1">VLOOKUP(E2,$N$2:$O$10,2,FALSE)</f>
        <v>1.075</v>
      </c>
      <c r="K2" s="6">
        <f>I2*J2</f>
        <v>0.36802464909277643</v>
      </c>
      <c r="L2">
        <f>(ABS(H2)*K2)^2</f>
        <v>8.7464437585623982E-3</v>
      </c>
      <c r="N2" s="17" t="s">
        <v>15</v>
      </c>
      <c r="O2" s="31">
        <v>1.075</v>
      </c>
      <c r="P2" s="40">
        <f t="shared" ref="P2:P5" si="2">SUMIF($E$2:$E$9997,N2,$L$2:$L$9997)</f>
        <v>3527.8432431754686</v>
      </c>
      <c r="Q2" s="1">
        <v>1</v>
      </c>
      <c r="R2" s="29">
        <f t="shared" ref="R2:R10" si="3">($P2/(SUM(P$2:P$10)))</f>
        <v>4.8418630033300512E-2</v>
      </c>
      <c r="S2" s="29">
        <v>0.05</v>
      </c>
      <c r="T2" s="17" t="str">
        <f>N2</f>
        <v>q_nhd</v>
      </c>
      <c r="Y2" s="33"/>
      <c r="Z2" s="34"/>
    </row>
    <row r="3" spans="1:26">
      <c r="C3" t="s">
        <v>16</v>
      </c>
      <c r="E3" s="36" t="s">
        <v>15</v>
      </c>
      <c r="F3" s="12">
        <v>30.68</v>
      </c>
      <c r="G3" s="37">
        <v>34.785879999999999</v>
      </c>
      <c r="H3" s="12">
        <f t="shared" si="0"/>
        <v>-4.1058799999999991</v>
      </c>
      <c r="I3" s="38">
        <f t="shared" ref="I3:I66" si="4">10/F3</f>
        <v>0.32594524119947849</v>
      </c>
      <c r="J3" s="26">
        <f t="shared" si="1"/>
        <v>1.075</v>
      </c>
      <c r="K3" s="6">
        <f t="shared" ref="K3:K66" si="5">I3*J3</f>
        <v>0.35039113428943935</v>
      </c>
      <c r="L3" s="26">
        <f t="shared" ref="L3:L66" si="6">(ABS(H3)*K3)^2</f>
        <v>2.0697539623425936</v>
      </c>
      <c r="N3" s="18" t="s">
        <v>11011</v>
      </c>
      <c r="O3" s="31">
        <v>25</v>
      </c>
      <c r="P3" s="40">
        <f t="shared" si="2"/>
        <v>14681.453697903324</v>
      </c>
      <c r="Q3" s="1">
        <v>2</v>
      </c>
      <c r="R3" s="29">
        <f t="shared" si="3"/>
        <v>0.20149871350575088</v>
      </c>
      <c r="S3" s="29">
        <v>0.2</v>
      </c>
      <c r="T3" s="17" t="str">
        <f t="shared" ref="T3:T10" si="7">N3</f>
        <v>q_nwis_a</v>
      </c>
      <c r="Y3" s="33"/>
      <c r="Z3" s="34"/>
    </row>
    <row r="4" spans="1:26">
      <c r="C4" t="s">
        <v>17</v>
      </c>
      <c r="D4" s="27"/>
      <c r="E4" s="36" t="s">
        <v>15</v>
      </c>
      <c r="F4" s="12">
        <v>10.4</v>
      </c>
      <c r="G4" s="37">
        <v>21.112269999999999</v>
      </c>
      <c r="H4" s="12">
        <f t="shared" si="0"/>
        <v>-10.712269999999998</v>
      </c>
      <c r="I4" s="38">
        <f t="shared" si="4"/>
        <v>0.96153846153846145</v>
      </c>
      <c r="J4" s="26">
        <f t="shared" si="1"/>
        <v>1.075</v>
      </c>
      <c r="K4" s="6">
        <f t="shared" si="5"/>
        <v>1.033653846153846</v>
      </c>
      <c r="L4" s="26">
        <f t="shared" si="6"/>
        <v>122.60643669928346</v>
      </c>
      <c r="N4" s="18" t="s">
        <v>11012</v>
      </c>
      <c r="O4" s="31">
        <v>2.5</v>
      </c>
      <c r="P4" s="40">
        <f t="shared" si="2"/>
        <v>3609.7127671184312</v>
      </c>
      <c r="Q4" s="1">
        <v>3</v>
      </c>
      <c r="R4" s="29">
        <f t="shared" si="3"/>
        <v>4.9542265613896401E-2</v>
      </c>
      <c r="S4" s="29">
        <v>0.05</v>
      </c>
      <c r="T4" s="17" t="str">
        <f t="shared" si="7"/>
        <v>q_nwis_b</v>
      </c>
      <c r="U4" s="27"/>
      <c r="Y4" s="33"/>
      <c r="Z4" s="34"/>
    </row>
    <row r="5" spans="1:26">
      <c r="C5" t="s">
        <v>18</v>
      </c>
      <c r="D5" s="27"/>
      <c r="E5" s="36" t="s">
        <v>15</v>
      </c>
      <c r="F5" s="12">
        <v>20.48</v>
      </c>
      <c r="G5" s="37">
        <v>31.591439999999999</v>
      </c>
      <c r="H5" s="12">
        <f t="shared" si="0"/>
        <v>-11.111439999999998</v>
      </c>
      <c r="I5" s="38">
        <f t="shared" si="4"/>
        <v>0.48828125</v>
      </c>
      <c r="J5" s="26">
        <f t="shared" si="1"/>
        <v>1.075</v>
      </c>
      <c r="K5" s="6">
        <f t="shared" si="5"/>
        <v>0.52490234375</v>
      </c>
      <c r="L5" s="26">
        <f t="shared" si="6"/>
        <v>34.017133536530487</v>
      </c>
      <c r="N5" s="18" t="s">
        <v>11013</v>
      </c>
      <c r="O5" s="31">
        <v>0</v>
      </c>
      <c r="P5" s="40">
        <f t="shared" si="2"/>
        <v>0</v>
      </c>
      <c r="Q5" s="1">
        <v>4</v>
      </c>
      <c r="R5" s="29">
        <f t="shared" si="3"/>
        <v>0</v>
      </c>
      <c r="S5" s="29">
        <v>0</v>
      </c>
      <c r="T5" s="17" t="str">
        <f t="shared" si="7"/>
        <v>q_nwis_z</v>
      </c>
      <c r="U5" s="27"/>
      <c r="Y5" s="33"/>
      <c r="Z5" s="34"/>
    </row>
    <row r="6" spans="1:26">
      <c r="C6" t="s">
        <v>19</v>
      </c>
      <c r="D6" s="27"/>
      <c r="E6" s="36" t="s">
        <v>15</v>
      </c>
      <c r="F6" s="12">
        <v>33.130000000000003</v>
      </c>
      <c r="G6" s="37">
        <v>59.063659999999999</v>
      </c>
      <c r="H6" s="12">
        <f t="shared" si="0"/>
        <v>-25.933659999999996</v>
      </c>
      <c r="I6" s="38">
        <f t="shared" si="4"/>
        <v>0.30184123151222453</v>
      </c>
      <c r="J6" s="26">
        <f t="shared" si="1"/>
        <v>1.075</v>
      </c>
      <c r="K6" s="6">
        <f t="shared" si="5"/>
        <v>0.32447932387564138</v>
      </c>
      <c r="L6" s="26">
        <f t="shared" si="6"/>
        <v>70.811155666578486</v>
      </c>
      <c r="N6" s="17" t="s">
        <v>717</v>
      </c>
      <c r="O6" s="31">
        <v>0.44</v>
      </c>
      <c r="P6" s="40">
        <f t="shared" ref="P6:P10" si="8">SUMIF($E$2:$E$9997,N6,$L$2:$L$9997)</f>
        <v>29329.91915993188</v>
      </c>
      <c r="Q6" s="1">
        <v>3</v>
      </c>
      <c r="R6" s="29">
        <f t="shared" si="3"/>
        <v>0.40254467299773955</v>
      </c>
      <c r="S6" s="29">
        <v>0.4</v>
      </c>
      <c r="T6" s="17" t="str">
        <f t="shared" si="7"/>
        <v>A1</v>
      </c>
      <c r="U6" s="38">
        <v>0.5</v>
      </c>
      <c r="Y6" s="33"/>
      <c r="Z6" s="34"/>
    </row>
    <row r="7" spans="1:26">
      <c r="C7" t="s">
        <v>20</v>
      </c>
      <c r="D7" s="27"/>
      <c r="E7" s="36" t="s">
        <v>15</v>
      </c>
      <c r="F7" s="12">
        <v>42.73</v>
      </c>
      <c r="G7" s="37">
        <v>40.005789999999998</v>
      </c>
      <c r="H7" s="12">
        <f t="shared" si="0"/>
        <v>2.7242099999999994</v>
      </c>
      <c r="I7" s="38">
        <f t="shared" si="4"/>
        <v>0.23402761525860052</v>
      </c>
      <c r="J7" s="26">
        <f t="shared" si="1"/>
        <v>1.075</v>
      </c>
      <c r="K7" s="6">
        <f t="shared" si="5"/>
        <v>0.25157968640299555</v>
      </c>
      <c r="L7" s="26">
        <f t="shared" si="6"/>
        <v>0.46971270623241651</v>
      </c>
      <c r="N7" s="17" t="s">
        <v>1238</v>
      </c>
      <c r="O7" s="31">
        <v>1.65</v>
      </c>
      <c r="P7" s="40">
        <f t="shared" si="8"/>
        <v>14829.994936645882</v>
      </c>
      <c r="Q7" s="1">
        <v>4</v>
      </c>
      <c r="R7" s="29">
        <f t="shared" si="3"/>
        <v>0.20353739912401841</v>
      </c>
      <c r="S7" s="29">
        <v>0.2</v>
      </c>
      <c r="T7" s="17" t="str">
        <f t="shared" si="7"/>
        <v>B1</v>
      </c>
      <c r="U7" s="38">
        <f>1/5</f>
        <v>0.2</v>
      </c>
      <c r="Y7" s="33"/>
      <c r="Z7" s="34"/>
    </row>
    <row r="8" spans="1:26">
      <c r="C8" t="s">
        <v>21</v>
      </c>
      <c r="D8" s="27"/>
      <c r="E8" s="36" t="s">
        <v>15</v>
      </c>
      <c r="F8" s="12">
        <v>21.32</v>
      </c>
      <c r="G8" s="37">
        <v>8.9217589999999998</v>
      </c>
      <c r="H8" s="12">
        <f t="shared" si="0"/>
        <v>12.398241000000001</v>
      </c>
      <c r="I8" s="38">
        <f t="shared" si="4"/>
        <v>0.46904315196998125</v>
      </c>
      <c r="J8" s="26">
        <f t="shared" si="1"/>
        <v>1.075</v>
      </c>
      <c r="K8" s="6">
        <f t="shared" si="5"/>
        <v>0.50422138836772978</v>
      </c>
      <c r="L8" s="26">
        <f t="shared" si="6"/>
        <v>39.080730755832093</v>
      </c>
      <c r="N8" s="17" t="s">
        <v>1504</v>
      </c>
      <c r="O8" s="31">
        <v>0.62</v>
      </c>
      <c r="P8" s="40">
        <f t="shared" si="8"/>
        <v>3401.2925459585481</v>
      </c>
      <c r="Q8" s="1">
        <v>5</v>
      </c>
      <c r="R8" s="29">
        <f t="shared" si="3"/>
        <v>4.6681758248859513E-2</v>
      </c>
      <c r="S8" s="29">
        <v>0.05</v>
      </c>
      <c r="T8" s="17" t="str">
        <f t="shared" si="7"/>
        <v>C1</v>
      </c>
      <c r="U8" s="38">
        <f>1/10</f>
        <v>0.1</v>
      </c>
      <c r="Y8" s="33"/>
      <c r="Z8" s="34"/>
    </row>
    <row r="9" spans="1:26">
      <c r="C9" t="s">
        <v>22</v>
      </c>
      <c r="E9" s="36" t="s">
        <v>15</v>
      </c>
      <c r="F9" s="12">
        <v>177.35</v>
      </c>
      <c r="G9" s="37">
        <v>28.835650000000001</v>
      </c>
      <c r="H9" s="12">
        <f t="shared" si="0"/>
        <v>148.51434999999998</v>
      </c>
      <c r="I9" s="38">
        <f t="shared" si="4"/>
        <v>5.6385678037778407E-2</v>
      </c>
      <c r="J9" s="26">
        <f t="shared" si="1"/>
        <v>1.075</v>
      </c>
      <c r="K9" s="6">
        <f t="shared" si="5"/>
        <v>6.0614603890611782E-2</v>
      </c>
      <c r="L9" s="26">
        <f t="shared" si="6"/>
        <v>81.038497524961016</v>
      </c>
      <c r="N9" s="17" t="s">
        <v>1739</v>
      </c>
      <c r="O9" s="31">
        <v>3.5</v>
      </c>
      <c r="P9" s="40">
        <f t="shared" si="8"/>
        <v>3481.0612349633361</v>
      </c>
      <c r="Q9" s="1">
        <v>6</v>
      </c>
      <c r="R9" s="29">
        <f t="shared" si="3"/>
        <v>4.7776560476434603E-2</v>
      </c>
      <c r="S9" s="29">
        <v>0.05</v>
      </c>
      <c r="T9" s="17" t="str">
        <f t="shared" si="7"/>
        <v>D1</v>
      </c>
      <c r="U9" s="36">
        <f>1/20</f>
        <v>0.05</v>
      </c>
      <c r="Y9" s="33"/>
      <c r="Z9" s="34"/>
    </row>
    <row r="10" spans="1:26">
      <c r="C10" t="s">
        <v>23</v>
      </c>
      <c r="E10" s="36" t="s">
        <v>15</v>
      </c>
      <c r="F10" s="12">
        <v>40.06</v>
      </c>
      <c r="G10" s="37">
        <v>31.615739999999999</v>
      </c>
      <c r="H10" s="12">
        <f t="shared" si="0"/>
        <v>8.4442600000000034</v>
      </c>
      <c r="I10" s="38">
        <f t="shared" si="4"/>
        <v>0.24962556165751371</v>
      </c>
      <c r="J10" s="26">
        <f t="shared" si="1"/>
        <v>1.075</v>
      </c>
      <c r="K10" s="6">
        <f t="shared" si="5"/>
        <v>0.26834747878182724</v>
      </c>
      <c r="L10" s="26">
        <f t="shared" si="6"/>
        <v>5.1347373335167177</v>
      </c>
      <c r="N10" s="18" t="s">
        <v>10870</v>
      </c>
      <c r="O10" s="31">
        <v>1</v>
      </c>
      <c r="P10" s="40">
        <f t="shared" si="8"/>
        <v>0</v>
      </c>
      <c r="Q10" s="1">
        <v>7</v>
      </c>
      <c r="R10" s="29">
        <f t="shared" si="3"/>
        <v>0</v>
      </c>
      <c r="S10" s="29">
        <v>0</v>
      </c>
      <c r="T10" s="17" t="str">
        <f t="shared" si="7"/>
        <v>Z</v>
      </c>
      <c r="U10" s="36">
        <v>0</v>
      </c>
      <c r="Y10" s="33"/>
      <c r="Z10" s="34"/>
    </row>
    <row r="11" spans="1:26" ht="15" thickBot="1">
      <c r="C11" t="s">
        <v>24</v>
      </c>
      <c r="E11" s="36" t="s">
        <v>15</v>
      </c>
      <c r="F11" s="12">
        <v>158.33000000000001</v>
      </c>
      <c r="G11" s="37">
        <v>93.609949999999998</v>
      </c>
      <c r="H11" s="12">
        <f t="shared" si="0"/>
        <v>64.720050000000015</v>
      </c>
      <c r="I11" s="38">
        <f t="shared" si="4"/>
        <v>6.315922440472431E-2</v>
      </c>
      <c r="J11" s="26">
        <f t="shared" si="1"/>
        <v>1.075</v>
      </c>
      <c r="K11" s="6">
        <f t="shared" si="5"/>
        <v>6.7896166235078631E-2</v>
      </c>
      <c r="L11" s="26">
        <f t="shared" si="6"/>
        <v>19.309373947074398</v>
      </c>
      <c r="N11" s="19"/>
      <c r="O11" s="20" t="s">
        <v>13</v>
      </c>
      <c r="P11" s="41">
        <f>SUM(P2:P10)</f>
        <v>72861.27758569688</v>
      </c>
      <c r="Q11" s="20"/>
      <c r="R11" s="30">
        <f>SUM(R2:R10)</f>
        <v>0.99999999999999989</v>
      </c>
      <c r="S11" s="30">
        <f>SUM(S2:S10)</f>
        <v>1</v>
      </c>
      <c r="T11" s="21"/>
      <c r="Y11" s="33"/>
      <c r="Z11" s="34"/>
    </row>
    <row r="12" spans="1:26">
      <c r="C12" t="s">
        <v>25</v>
      </c>
      <c r="E12" s="36" t="s">
        <v>15</v>
      </c>
      <c r="F12" s="12">
        <v>82.55</v>
      </c>
      <c r="G12" s="37">
        <v>157.4306</v>
      </c>
      <c r="H12" s="12">
        <f t="shared" si="0"/>
        <v>-74.880600000000001</v>
      </c>
      <c r="I12" s="38">
        <f t="shared" si="4"/>
        <v>0.12113870381586918</v>
      </c>
      <c r="J12" s="26">
        <f t="shared" si="1"/>
        <v>1.075</v>
      </c>
      <c r="K12" s="6">
        <f t="shared" si="5"/>
        <v>0.13022410660205935</v>
      </c>
      <c r="L12" s="26">
        <f t="shared" si="6"/>
        <v>95.087056703787596</v>
      </c>
      <c r="Q12" s="10"/>
      <c r="Y12" s="33"/>
      <c r="Z12" s="34"/>
    </row>
    <row r="13" spans="1:26">
      <c r="C13" t="s">
        <v>26</v>
      </c>
      <c r="E13" s="36" t="s">
        <v>15</v>
      </c>
      <c r="F13" s="12">
        <v>47.75</v>
      </c>
      <c r="G13" s="37">
        <v>78.88194</v>
      </c>
      <c r="H13" s="12">
        <f t="shared" si="0"/>
        <v>-31.13194</v>
      </c>
      <c r="I13" s="38">
        <f t="shared" si="4"/>
        <v>0.20942408376963351</v>
      </c>
      <c r="J13" s="26">
        <f t="shared" si="1"/>
        <v>1.075</v>
      </c>
      <c r="K13" s="6">
        <f t="shared" si="5"/>
        <v>0.22513089005235601</v>
      </c>
      <c r="L13" s="26">
        <f t="shared" si="6"/>
        <v>49.122735819042688</v>
      </c>
      <c r="N13" t="s">
        <v>10874</v>
      </c>
      <c r="Y13" s="33"/>
      <c r="Z13" s="34"/>
    </row>
    <row r="14" spans="1:26">
      <c r="C14" t="s">
        <v>27</v>
      </c>
      <c r="E14" s="36" t="s">
        <v>15</v>
      </c>
      <c r="F14" s="12">
        <v>59.96</v>
      </c>
      <c r="G14" s="37">
        <v>61.326390000000004</v>
      </c>
      <c r="H14" s="12">
        <f t="shared" si="0"/>
        <v>-1.3663900000000027</v>
      </c>
      <c r="I14" s="38">
        <f t="shared" si="4"/>
        <v>0.16677785190126751</v>
      </c>
      <c r="J14" s="26">
        <f t="shared" si="1"/>
        <v>1.075</v>
      </c>
      <c r="K14" s="6">
        <f t="shared" si="5"/>
        <v>0.17928619079386257</v>
      </c>
      <c r="L14" s="26">
        <f t="shared" si="6"/>
        <v>6.0012681169133074E-2</v>
      </c>
      <c r="R14" s="12"/>
      <c r="Y14" s="33"/>
      <c r="Z14" s="34"/>
    </row>
    <row r="15" spans="1:26">
      <c r="C15" t="s">
        <v>28</v>
      </c>
      <c r="E15" s="36" t="s">
        <v>15</v>
      </c>
      <c r="F15" s="12">
        <v>201.3</v>
      </c>
      <c r="G15" s="37">
        <v>139.96530000000001</v>
      </c>
      <c r="H15" s="12">
        <f t="shared" si="0"/>
        <v>61.334699999999998</v>
      </c>
      <c r="I15" s="38">
        <f t="shared" si="4"/>
        <v>4.9677098857426723E-2</v>
      </c>
      <c r="J15" s="26">
        <f t="shared" si="1"/>
        <v>1.075</v>
      </c>
      <c r="K15" s="6">
        <f t="shared" si="5"/>
        <v>5.3402881271733725E-2</v>
      </c>
      <c r="L15" s="26">
        <f t="shared" si="6"/>
        <v>10.728570749921845</v>
      </c>
      <c r="O15" s="27"/>
      <c r="P15" s="33"/>
      <c r="Q15" s="34"/>
      <c r="Y15" s="33"/>
      <c r="Z15" s="34"/>
    </row>
    <row r="16" spans="1:26">
      <c r="C16" t="s">
        <v>29</v>
      </c>
      <c r="E16" s="36" t="s">
        <v>15</v>
      </c>
      <c r="F16" s="12">
        <v>85.03</v>
      </c>
      <c r="G16" s="37">
        <v>58.914349999999999</v>
      </c>
      <c r="H16" s="12">
        <f t="shared" si="0"/>
        <v>26.115650000000002</v>
      </c>
      <c r="I16" s="38">
        <f t="shared" si="4"/>
        <v>0.11760555098200635</v>
      </c>
      <c r="J16" s="26">
        <f t="shared" si="1"/>
        <v>1.075</v>
      </c>
      <c r="K16" s="6">
        <f t="shared" si="5"/>
        <v>0.12642596730565683</v>
      </c>
      <c r="L16" s="26">
        <f t="shared" si="6"/>
        <v>10.901198543713468</v>
      </c>
      <c r="O16" s="27"/>
      <c r="P16" s="33"/>
      <c r="Q16" s="34"/>
      <c r="Y16" s="33"/>
      <c r="Z16" s="34"/>
    </row>
    <row r="17" spans="3:27">
      <c r="C17" t="s">
        <v>30</v>
      </c>
      <c r="E17" s="36" t="s">
        <v>15</v>
      </c>
      <c r="F17" s="12">
        <v>154.24</v>
      </c>
      <c r="G17" s="37">
        <v>83.078699999999998</v>
      </c>
      <c r="H17" s="12">
        <f t="shared" si="0"/>
        <v>71.161300000000011</v>
      </c>
      <c r="I17" s="38">
        <f t="shared" si="4"/>
        <v>6.4834024896265552E-2</v>
      </c>
      <c r="J17" s="26">
        <f t="shared" si="1"/>
        <v>1.075</v>
      </c>
      <c r="K17" s="6">
        <f t="shared" si="5"/>
        <v>6.9696576763485465E-2</v>
      </c>
      <c r="L17" s="26">
        <f t="shared" si="6"/>
        <v>24.5986142503472</v>
      </c>
      <c r="O17" s="27"/>
      <c r="P17" s="33"/>
      <c r="Q17" s="34"/>
      <c r="Y17" s="33"/>
      <c r="Z17" s="34"/>
    </row>
    <row r="18" spans="3:27">
      <c r="C18" t="s">
        <v>31</v>
      </c>
      <c r="E18" s="36" t="s">
        <v>15</v>
      </c>
      <c r="F18" s="12">
        <v>30.64</v>
      </c>
      <c r="G18" s="37">
        <v>36.3125</v>
      </c>
      <c r="H18" s="12">
        <f t="shared" si="0"/>
        <v>-5.6724999999999994</v>
      </c>
      <c r="I18" s="38">
        <f t="shared" si="4"/>
        <v>0.32637075718015668</v>
      </c>
      <c r="J18" s="26">
        <f t="shared" si="1"/>
        <v>1.075</v>
      </c>
      <c r="K18" s="6">
        <f t="shared" si="5"/>
        <v>0.35084856396866843</v>
      </c>
      <c r="L18" s="26">
        <f t="shared" si="6"/>
        <v>3.9608501823912161</v>
      </c>
      <c r="N18" s="27"/>
      <c r="O18" s="27"/>
      <c r="P18" s="33"/>
      <c r="Q18" s="34"/>
      <c r="Y18" s="33"/>
      <c r="Z18" s="34"/>
    </row>
    <row r="19" spans="3:27">
      <c r="C19" t="s">
        <v>32</v>
      </c>
      <c r="E19" s="36" t="s">
        <v>15</v>
      </c>
      <c r="F19" s="12">
        <v>17.63</v>
      </c>
      <c r="G19" s="37">
        <v>21.25</v>
      </c>
      <c r="H19" s="12">
        <f t="shared" si="0"/>
        <v>-3.620000000000001</v>
      </c>
      <c r="I19" s="38">
        <f t="shared" si="4"/>
        <v>0.56721497447532621</v>
      </c>
      <c r="J19" s="26">
        <f t="shared" si="1"/>
        <v>1.075</v>
      </c>
      <c r="K19" s="6">
        <f t="shared" si="5"/>
        <v>0.6097560975609756</v>
      </c>
      <c r="L19" s="26">
        <f t="shared" si="6"/>
        <v>4.8722486615110085</v>
      </c>
      <c r="N19" s="27"/>
      <c r="O19" s="27"/>
      <c r="P19" s="33"/>
      <c r="Q19" s="34"/>
      <c r="Y19" s="33"/>
      <c r="Z19" s="34"/>
    </row>
    <row r="20" spans="3:27">
      <c r="C20" t="s">
        <v>33</v>
      </c>
      <c r="E20" s="36" t="s">
        <v>15</v>
      </c>
      <c r="F20" s="12">
        <v>59.66</v>
      </c>
      <c r="G20" s="37">
        <v>45.664349999999999</v>
      </c>
      <c r="H20" s="12">
        <f t="shared" si="0"/>
        <v>13.995649999999998</v>
      </c>
      <c r="I20" s="38">
        <f t="shared" si="4"/>
        <v>0.16761649346295676</v>
      </c>
      <c r="J20" s="26">
        <f t="shared" si="1"/>
        <v>1.075</v>
      </c>
      <c r="K20" s="6">
        <f t="shared" si="5"/>
        <v>0.1801877304726785</v>
      </c>
      <c r="L20" s="26">
        <f t="shared" si="6"/>
        <v>6.3596992281975195</v>
      </c>
      <c r="N20" s="27"/>
      <c r="O20" s="27"/>
      <c r="P20" s="33"/>
      <c r="Q20" s="34"/>
      <c r="Y20" s="33"/>
      <c r="Z20" s="34"/>
    </row>
    <row r="21" spans="3:27">
      <c r="C21" t="s">
        <v>34</v>
      </c>
      <c r="E21" s="36" t="s">
        <v>15</v>
      </c>
      <c r="F21" s="12">
        <v>94.84</v>
      </c>
      <c r="G21" s="37">
        <v>99.753469999999993</v>
      </c>
      <c r="H21" s="12">
        <f t="shared" si="0"/>
        <v>-4.9134699999999896</v>
      </c>
      <c r="I21" s="38">
        <f t="shared" si="4"/>
        <v>0.10544074230282581</v>
      </c>
      <c r="J21" s="26">
        <f t="shared" si="1"/>
        <v>1.075</v>
      </c>
      <c r="K21" s="6">
        <f t="shared" si="5"/>
        <v>0.11334879797553774</v>
      </c>
      <c r="L21" s="26">
        <f t="shared" si="6"/>
        <v>0.31017761719164766</v>
      </c>
      <c r="N21" s="27"/>
      <c r="O21" s="27"/>
      <c r="P21" s="33"/>
      <c r="Q21" s="34"/>
      <c r="Y21" s="33"/>
      <c r="Z21" s="34"/>
    </row>
    <row r="22" spans="3:27">
      <c r="C22" t="s">
        <v>35</v>
      </c>
      <c r="E22" s="36" t="s">
        <v>15</v>
      </c>
      <c r="F22" s="12">
        <v>56.35</v>
      </c>
      <c r="G22" s="37">
        <v>60.69097</v>
      </c>
      <c r="H22" s="12">
        <f t="shared" si="0"/>
        <v>-4.3409699999999987</v>
      </c>
      <c r="I22" s="38">
        <f t="shared" si="4"/>
        <v>0.1774622892635315</v>
      </c>
      <c r="J22" s="26">
        <f t="shared" si="1"/>
        <v>1.075</v>
      </c>
      <c r="K22" s="6">
        <f t="shared" si="5"/>
        <v>0.19077196095829635</v>
      </c>
      <c r="L22" s="26">
        <f t="shared" si="6"/>
        <v>0.68580817342419698</v>
      </c>
      <c r="N22" s="27"/>
      <c r="O22" s="27"/>
      <c r="P22" s="33"/>
      <c r="Q22" s="34"/>
      <c r="Y22" s="33"/>
      <c r="Z22" s="34"/>
    </row>
    <row r="23" spans="3:27">
      <c r="C23" t="s">
        <v>36</v>
      </c>
      <c r="E23" s="36" t="s">
        <v>15</v>
      </c>
      <c r="F23" s="12">
        <v>66.709999999999994</v>
      </c>
      <c r="G23" s="37">
        <v>75.378469999999993</v>
      </c>
      <c r="H23" s="12">
        <f t="shared" si="0"/>
        <v>-8.6684699999999992</v>
      </c>
      <c r="I23" s="38">
        <f t="shared" si="4"/>
        <v>0.14990256333383303</v>
      </c>
      <c r="J23" s="26">
        <f t="shared" si="1"/>
        <v>1.075</v>
      </c>
      <c r="K23" s="6">
        <f t="shared" si="5"/>
        <v>0.16114525558387049</v>
      </c>
      <c r="L23" s="26">
        <f t="shared" si="6"/>
        <v>1.9512815951297275</v>
      </c>
      <c r="N23" s="27"/>
      <c r="O23" s="27"/>
      <c r="P23" s="33"/>
      <c r="Q23" s="34"/>
      <c r="Y23" s="33"/>
      <c r="Z23" s="34"/>
      <c r="AA23" s="27"/>
    </row>
    <row r="24" spans="3:27">
      <c r="C24" t="s">
        <v>37</v>
      </c>
      <c r="E24" s="36" t="s">
        <v>15</v>
      </c>
      <c r="F24" s="12">
        <v>46.86</v>
      </c>
      <c r="G24" s="37">
        <v>43.311340000000001</v>
      </c>
      <c r="H24" s="12">
        <f t="shared" si="0"/>
        <v>3.5486599999999981</v>
      </c>
      <c r="I24" s="38">
        <f t="shared" si="4"/>
        <v>0.21340162185232608</v>
      </c>
      <c r="J24" s="26">
        <f t="shared" si="1"/>
        <v>1.075</v>
      </c>
      <c r="K24" s="6">
        <f t="shared" si="5"/>
        <v>0.22940674349125054</v>
      </c>
      <c r="L24" s="26">
        <f t="shared" si="6"/>
        <v>0.66273688542246656</v>
      </c>
      <c r="N24" s="27"/>
      <c r="O24" s="27"/>
      <c r="P24" s="33"/>
      <c r="Q24" s="34"/>
      <c r="Y24" s="33"/>
      <c r="Z24" s="34"/>
    </row>
    <row r="25" spans="3:27">
      <c r="C25" t="s">
        <v>38</v>
      </c>
      <c r="E25" s="36" t="s">
        <v>15</v>
      </c>
      <c r="F25" s="12">
        <v>70.34</v>
      </c>
      <c r="G25" s="37">
        <v>24.664349999999999</v>
      </c>
      <c r="H25" s="12">
        <f t="shared" si="0"/>
        <v>45.675650000000005</v>
      </c>
      <c r="I25" s="38">
        <f t="shared" si="4"/>
        <v>0.14216661927779356</v>
      </c>
      <c r="J25" s="26">
        <f t="shared" si="1"/>
        <v>1.075</v>
      </c>
      <c r="K25" s="6">
        <f t="shared" si="5"/>
        <v>0.15282911572362806</v>
      </c>
      <c r="L25" s="26">
        <f t="shared" si="6"/>
        <v>48.72834635043116</v>
      </c>
      <c r="N25" s="27"/>
      <c r="O25" s="27"/>
      <c r="P25" s="33"/>
      <c r="Q25" s="34"/>
      <c r="Y25" s="33"/>
      <c r="Z25" s="34"/>
    </row>
    <row r="26" spans="3:27">
      <c r="C26" t="s">
        <v>39</v>
      </c>
      <c r="E26" s="36" t="s">
        <v>15</v>
      </c>
      <c r="F26" s="12">
        <v>323.08999999999997</v>
      </c>
      <c r="G26" s="37">
        <v>239.375</v>
      </c>
      <c r="H26" s="12">
        <f t="shared" si="0"/>
        <v>83.714999999999975</v>
      </c>
      <c r="I26" s="38">
        <f t="shared" si="4"/>
        <v>3.095112816862175E-2</v>
      </c>
      <c r="J26" s="26">
        <f t="shared" si="1"/>
        <v>1.075</v>
      </c>
      <c r="K26" s="6">
        <f t="shared" si="5"/>
        <v>3.3272462781268379E-2</v>
      </c>
      <c r="L26" s="26">
        <f t="shared" si="6"/>
        <v>7.7584766784529311</v>
      </c>
      <c r="N26" s="27"/>
      <c r="O26" s="27"/>
      <c r="P26" s="33"/>
      <c r="Q26" s="34"/>
      <c r="Y26" s="33"/>
      <c r="Z26" s="34"/>
    </row>
    <row r="27" spans="3:27">
      <c r="C27" t="s">
        <v>40</v>
      </c>
      <c r="E27" s="36" t="s">
        <v>15</v>
      </c>
      <c r="F27" s="12">
        <v>41.41</v>
      </c>
      <c r="G27" s="37">
        <v>19.127310000000001</v>
      </c>
      <c r="H27" s="12">
        <f t="shared" si="0"/>
        <v>22.282689999999995</v>
      </c>
      <c r="I27" s="38">
        <f t="shared" si="4"/>
        <v>0.24148756339048541</v>
      </c>
      <c r="J27" s="26">
        <f t="shared" si="1"/>
        <v>1.075</v>
      </c>
      <c r="K27" s="6">
        <f t="shared" si="5"/>
        <v>0.2595991306447718</v>
      </c>
      <c r="L27" s="26">
        <f t="shared" si="6"/>
        <v>33.461214827109998</v>
      </c>
      <c r="N27" s="27"/>
      <c r="O27" s="27"/>
      <c r="P27" s="33"/>
      <c r="Q27" s="34"/>
      <c r="Y27" s="33"/>
      <c r="Z27" s="34"/>
    </row>
    <row r="28" spans="3:27">
      <c r="C28" t="s">
        <v>41</v>
      </c>
      <c r="E28" s="36" t="s">
        <v>15</v>
      </c>
      <c r="F28" s="12">
        <v>48.87</v>
      </c>
      <c r="G28" s="37">
        <v>10.03079</v>
      </c>
      <c r="H28" s="12">
        <f t="shared" si="0"/>
        <v>38.839209999999994</v>
      </c>
      <c r="I28" s="38">
        <f t="shared" si="4"/>
        <v>0.20462451401677922</v>
      </c>
      <c r="J28" s="26">
        <f t="shared" si="1"/>
        <v>1.075</v>
      </c>
      <c r="K28" s="6">
        <f t="shared" si="5"/>
        <v>0.21997135256803765</v>
      </c>
      <c r="L28" s="26">
        <f t="shared" si="6"/>
        <v>72.991623887947199</v>
      </c>
      <c r="N28" s="27"/>
      <c r="O28" s="27"/>
      <c r="P28" s="33"/>
      <c r="Q28" s="34"/>
      <c r="Y28" s="33"/>
      <c r="Z28" s="34"/>
    </row>
    <row r="29" spans="3:27">
      <c r="C29" t="s">
        <v>42</v>
      </c>
      <c r="E29" s="36" t="s">
        <v>15</v>
      </c>
      <c r="F29" s="12">
        <v>78.75</v>
      </c>
      <c r="G29" s="37">
        <v>41.126159999999999</v>
      </c>
      <c r="H29" s="12">
        <f t="shared" si="0"/>
        <v>37.623840000000001</v>
      </c>
      <c r="I29" s="38">
        <f t="shared" si="4"/>
        <v>0.12698412698412698</v>
      </c>
      <c r="J29" s="26">
        <f t="shared" si="1"/>
        <v>1.075</v>
      </c>
      <c r="K29" s="6">
        <f t="shared" si="5"/>
        <v>0.13650793650793649</v>
      </c>
      <c r="L29" s="26">
        <f t="shared" si="6"/>
        <v>26.378010772517154</v>
      </c>
      <c r="N29" s="27"/>
      <c r="O29" s="27"/>
      <c r="P29" s="33"/>
      <c r="Q29" s="34"/>
      <c r="Y29" s="33"/>
      <c r="Z29" s="34"/>
    </row>
    <row r="30" spans="3:27">
      <c r="C30" t="s">
        <v>43</v>
      </c>
      <c r="E30" s="36" t="s">
        <v>15</v>
      </c>
      <c r="F30" s="12">
        <v>32.799999999999997</v>
      </c>
      <c r="G30" s="37">
        <v>44.894680000000001</v>
      </c>
      <c r="H30" s="12">
        <f t="shared" si="0"/>
        <v>-12.094680000000004</v>
      </c>
      <c r="I30" s="38">
        <f t="shared" si="4"/>
        <v>0.30487804878048785</v>
      </c>
      <c r="J30" s="26">
        <f t="shared" si="1"/>
        <v>1.075</v>
      </c>
      <c r="K30" s="6">
        <f t="shared" si="5"/>
        <v>0.3277439024390244</v>
      </c>
      <c r="L30" s="26">
        <f t="shared" si="6"/>
        <v>15.712960028625179</v>
      </c>
      <c r="N30" s="27"/>
      <c r="O30" s="27"/>
      <c r="P30" s="33"/>
      <c r="Q30" s="34"/>
      <c r="Y30" s="33"/>
      <c r="Z30" s="34"/>
    </row>
    <row r="31" spans="3:27">
      <c r="C31" t="s">
        <v>44</v>
      </c>
      <c r="E31" s="36" t="s">
        <v>15</v>
      </c>
      <c r="F31" s="12">
        <v>44.14</v>
      </c>
      <c r="G31" s="37">
        <v>25.238430000000001</v>
      </c>
      <c r="H31" s="12">
        <f t="shared" si="0"/>
        <v>18.90157</v>
      </c>
      <c r="I31" s="38">
        <f t="shared" si="4"/>
        <v>0.22655188038060717</v>
      </c>
      <c r="J31" s="26">
        <f t="shared" si="1"/>
        <v>1.075</v>
      </c>
      <c r="K31" s="6">
        <f t="shared" si="5"/>
        <v>0.24354327140915269</v>
      </c>
      <c r="L31" s="26">
        <f t="shared" si="6"/>
        <v>21.190832995425954</v>
      </c>
      <c r="N31" s="27"/>
      <c r="O31" s="27"/>
      <c r="P31" s="33"/>
      <c r="Q31" s="34"/>
      <c r="Y31" s="33"/>
      <c r="Z31" s="34"/>
    </row>
    <row r="32" spans="3:27">
      <c r="C32" t="s">
        <v>45</v>
      </c>
      <c r="E32" s="36" t="s">
        <v>15</v>
      </c>
      <c r="F32" s="12">
        <v>26.89</v>
      </c>
      <c r="G32" s="37">
        <v>26.17014</v>
      </c>
      <c r="H32" s="12">
        <f t="shared" si="0"/>
        <v>0.71986000000000061</v>
      </c>
      <c r="I32" s="38">
        <f t="shared" si="4"/>
        <v>0.37188545927854222</v>
      </c>
      <c r="J32" s="26">
        <f t="shared" si="1"/>
        <v>1.075</v>
      </c>
      <c r="K32" s="6">
        <f t="shared" si="5"/>
        <v>0.39977686872443285</v>
      </c>
      <c r="L32" s="26">
        <f t="shared" si="6"/>
        <v>8.2819271916348428E-2</v>
      </c>
      <c r="N32" s="27"/>
      <c r="O32" s="27"/>
      <c r="P32" s="33"/>
      <c r="Q32" s="34"/>
      <c r="Y32" s="33"/>
      <c r="Z32" s="34"/>
    </row>
    <row r="33" spans="3:26">
      <c r="C33" t="s">
        <v>46</v>
      </c>
      <c r="E33" s="36" t="s">
        <v>15</v>
      </c>
      <c r="F33" s="12">
        <v>19.75</v>
      </c>
      <c r="G33" s="37">
        <v>20.57986</v>
      </c>
      <c r="H33" s="12">
        <f t="shared" si="0"/>
        <v>-0.82986000000000004</v>
      </c>
      <c r="I33" s="38">
        <f t="shared" si="4"/>
        <v>0.50632911392405067</v>
      </c>
      <c r="J33" s="26">
        <f t="shared" si="1"/>
        <v>1.075</v>
      </c>
      <c r="K33" s="6">
        <f t="shared" si="5"/>
        <v>0.54430379746835444</v>
      </c>
      <c r="L33" s="26">
        <f t="shared" si="6"/>
        <v>0.20402923067463549</v>
      </c>
      <c r="N33" s="27"/>
      <c r="O33" s="27"/>
      <c r="P33" s="33"/>
      <c r="Q33" s="34"/>
      <c r="Y33" s="33"/>
      <c r="Z33" s="34"/>
    </row>
    <row r="34" spans="3:26">
      <c r="C34" t="s">
        <v>47</v>
      </c>
      <c r="E34" s="36" t="s">
        <v>15</v>
      </c>
      <c r="F34" s="12">
        <v>63.15</v>
      </c>
      <c r="G34" s="37">
        <v>25.601849999999999</v>
      </c>
      <c r="H34" s="12">
        <f t="shared" si="0"/>
        <v>37.54815</v>
      </c>
      <c r="I34" s="38">
        <f t="shared" si="4"/>
        <v>0.15835312747426761</v>
      </c>
      <c r="J34" s="26">
        <f t="shared" si="1"/>
        <v>1.075</v>
      </c>
      <c r="K34" s="6">
        <f t="shared" si="5"/>
        <v>0.17022961203483766</v>
      </c>
      <c r="L34" s="26">
        <f t="shared" si="6"/>
        <v>40.855196816343629</v>
      </c>
      <c r="N34" s="27"/>
      <c r="O34" s="27"/>
      <c r="P34" s="33"/>
      <c r="Q34" s="34"/>
      <c r="Y34" s="33"/>
      <c r="Z34" s="34"/>
    </row>
    <row r="35" spans="3:26">
      <c r="C35" t="s">
        <v>48</v>
      </c>
      <c r="E35" s="36" t="s">
        <v>15</v>
      </c>
      <c r="F35" s="12">
        <v>22.56</v>
      </c>
      <c r="G35" s="37">
        <v>15.76736</v>
      </c>
      <c r="H35" s="12">
        <f t="shared" si="0"/>
        <v>6.7926399999999987</v>
      </c>
      <c r="I35" s="38">
        <f t="shared" si="4"/>
        <v>0.44326241134751776</v>
      </c>
      <c r="J35" s="26">
        <f t="shared" si="1"/>
        <v>1.075</v>
      </c>
      <c r="K35" s="6">
        <f t="shared" si="5"/>
        <v>0.47650709219858156</v>
      </c>
      <c r="L35" s="26">
        <f t="shared" si="6"/>
        <v>10.476493173394191</v>
      </c>
      <c r="N35" s="27"/>
      <c r="O35" s="27"/>
      <c r="P35" s="33"/>
      <c r="Q35" s="34"/>
      <c r="Y35" s="33"/>
      <c r="Z35" s="34"/>
    </row>
    <row r="36" spans="3:26">
      <c r="C36" t="s">
        <v>49</v>
      </c>
      <c r="E36" s="36" t="s">
        <v>15</v>
      </c>
      <c r="F36" s="12">
        <v>11.34</v>
      </c>
      <c r="G36" s="37">
        <v>13.73264</v>
      </c>
      <c r="H36" s="12">
        <f t="shared" si="0"/>
        <v>-2.3926400000000001</v>
      </c>
      <c r="I36" s="38">
        <f t="shared" si="4"/>
        <v>0.88183421516754856</v>
      </c>
      <c r="J36" s="26">
        <f t="shared" si="1"/>
        <v>1.075</v>
      </c>
      <c r="K36" s="6">
        <f t="shared" si="5"/>
        <v>0.94797178130511461</v>
      </c>
      <c r="L36" s="26">
        <f t="shared" si="6"/>
        <v>5.1445280240879168</v>
      </c>
      <c r="N36" s="27"/>
      <c r="O36" s="27"/>
      <c r="P36" s="33"/>
      <c r="Q36" s="34"/>
      <c r="Y36" s="33"/>
      <c r="Z36" s="34"/>
    </row>
    <row r="37" spans="3:26">
      <c r="C37" t="s">
        <v>50</v>
      </c>
      <c r="E37" s="36" t="s">
        <v>15</v>
      </c>
      <c r="F37" s="12">
        <v>6.62</v>
      </c>
      <c r="G37" s="37">
        <v>10.05278</v>
      </c>
      <c r="H37" s="12">
        <f t="shared" si="0"/>
        <v>-3.4327800000000002</v>
      </c>
      <c r="I37" s="38">
        <f t="shared" si="4"/>
        <v>1.5105740181268883</v>
      </c>
      <c r="J37" s="26">
        <f t="shared" si="1"/>
        <v>1.075</v>
      </c>
      <c r="K37" s="6">
        <f t="shared" si="5"/>
        <v>1.6238670694864048</v>
      </c>
      <c r="L37" s="26">
        <f t="shared" si="6"/>
        <v>31.073694532913738</v>
      </c>
      <c r="N37" s="27"/>
      <c r="O37" s="27"/>
      <c r="P37" s="33"/>
      <c r="Q37" s="34"/>
      <c r="Y37" s="33"/>
      <c r="Z37" s="34"/>
    </row>
    <row r="38" spans="3:26">
      <c r="C38" t="s">
        <v>51</v>
      </c>
      <c r="E38" s="36" t="s">
        <v>15</v>
      </c>
      <c r="F38" s="12">
        <v>14.44</v>
      </c>
      <c r="G38" s="37">
        <v>2.1451389999999999</v>
      </c>
      <c r="H38" s="12">
        <f t="shared" si="0"/>
        <v>12.294860999999999</v>
      </c>
      <c r="I38" s="38">
        <f t="shared" si="4"/>
        <v>0.69252077562326875</v>
      </c>
      <c r="J38" s="26">
        <f t="shared" si="1"/>
        <v>1.075</v>
      </c>
      <c r="K38" s="6">
        <f t="shared" si="5"/>
        <v>0.7444598337950139</v>
      </c>
      <c r="L38" s="26">
        <f t="shared" si="6"/>
        <v>83.777961413618399</v>
      </c>
      <c r="N38" s="27"/>
      <c r="O38" s="27"/>
      <c r="P38" s="33"/>
      <c r="Q38" s="34"/>
      <c r="Y38" s="33"/>
      <c r="Z38" s="34"/>
    </row>
    <row r="39" spans="3:26">
      <c r="C39" t="s">
        <v>52</v>
      </c>
      <c r="E39" s="36" t="s">
        <v>15</v>
      </c>
      <c r="F39" s="12">
        <v>14.87</v>
      </c>
      <c r="G39" s="37">
        <v>4.6950229999999999</v>
      </c>
      <c r="H39" s="12">
        <f t="shared" si="0"/>
        <v>10.174976999999998</v>
      </c>
      <c r="I39" s="38">
        <f t="shared" si="4"/>
        <v>0.67249495628782785</v>
      </c>
      <c r="J39" s="26">
        <f t="shared" si="1"/>
        <v>1.075</v>
      </c>
      <c r="K39" s="6">
        <f t="shared" si="5"/>
        <v>0.72293207800941495</v>
      </c>
      <c r="L39" s="26">
        <f t="shared" si="6"/>
        <v>54.10804765531492</v>
      </c>
      <c r="N39" s="27"/>
      <c r="O39" s="27"/>
      <c r="P39" s="33"/>
      <c r="Q39" s="34"/>
      <c r="Y39" s="33"/>
      <c r="Z39" s="34"/>
    </row>
    <row r="40" spans="3:26">
      <c r="C40" t="s">
        <v>53</v>
      </c>
      <c r="E40" s="36" t="s">
        <v>15</v>
      </c>
      <c r="F40" s="12">
        <v>63.43</v>
      </c>
      <c r="G40" s="37">
        <v>2.7695599999999998</v>
      </c>
      <c r="H40" s="12">
        <f t="shared" si="0"/>
        <v>60.660440000000001</v>
      </c>
      <c r="I40" s="38">
        <f t="shared" si="4"/>
        <v>0.15765410688948447</v>
      </c>
      <c r="J40" s="26">
        <f t="shared" si="1"/>
        <v>1.075</v>
      </c>
      <c r="K40" s="6">
        <f t="shared" si="5"/>
        <v>0.1694781649061958</v>
      </c>
      <c r="L40" s="26">
        <f t="shared" si="6"/>
        <v>105.69114868653173</v>
      </c>
      <c r="N40" s="27"/>
      <c r="O40" s="27"/>
      <c r="P40" s="33"/>
      <c r="Q40" s="34"/>
      <c r="Y40" s="33"/>
      <c r="Z40" s="34"/>
    </row>
    <row r="41" spans="3:26">
      <c r="C41" t="s">
        <v>54</v>
      </c>
      <c r="E41" s="36" t="s">
        <v>15</v>
      </c>
      <c r="F41" s="12">
        <v>201.57</v>
      </c>
      <c r="G41" s="37">
        <v>180.625</v>
      </c>
      <c r="H41" s="12">
        <f t="shared" si="0"/>
        <v>20.944999999999993</v>
      </c>
      <c r="I41" s="38">
        <f t="shared" si="4"/>
        <v>4.9610557126556536E-2</v>
      </c>
      <c r="J41" s="26">
        <f t="shared" si="1"/>
        <v>1.075</v>
      </c>
      <c r="K41" s="6">
        <f t="shared" si="5"/>
        <v>5.3331348911048272E-2</v>
      </c>
      <c r="L41" s="26">
        <f t="shared" si="6"/>
        <v>1.2477450806023749</v>
      </c>
      <c r="N41" s="27"/>
      <c r="O41" s="27"/>
      <c r="P41" s="33"/>
      <c r="Q41" s="34"/>
      <c r="Y41" s="33"/>
      <c r="Z41" s="34"/>
    </row>
    <row r="42" spans="3:26">
      <c r="C42" t="s">
        <v>55</v>
      </c>
      <c r="E42" s="36" t="s">
        <v>15</v>
      </c>
      <c r="F42" s="12">
        <v>24.56</v>
      </c>
      <c r="G42" s="37">
        <v>21.535879999999999</v>
      </c>
      <c r="H42" s="12">
        <f t="shared" si="0"/>
        <v>3.0241199999999999</v>
      </c>
      <c r="I42" s="38">
        <f t="shared" si="4"/>
        <v>0.40716612377850164</v>
      </c>
      <c r="J42" s="26">
        <f t="shared" si="1"/>
        <v>1.075</v>
      </c>
      <c r="K42" s="6">
        <f t="shared" si="5"/>
        <v>0.43770358306188922</v>
      </c>
      <c r="L42" s="26">
        <f t="shared" si="6"/>
        <v>1.752097396762996</v>
      </c>
      <c r="N42" s="27"/>
      <c r="O42" s="27"/>
      <c r="P42" s="33"/>
      <c r="Q42" s="34"/>
      <c r="Y42" s="33"/>
      <c r="Z42" s="34"/>
    </row>
    <row r="43" spans="3:26">
      <c r="C43" t="s">
        <v>56</v>
      </c>
      <c r="E43" s="36" t="s">
        <v>15</v>
      </c>
      <c r="F43" s="12">
        <v>26.14</v>
      </c>
      <c r="G43" s="37">
        <v>9.8100690000000004</v>
      </c>
      <c r="H43" s="12">
        <f t="shared" si="0"/>
        <v>16.329931000000002</v>
      </c>
      <c r="I43" s="38">
        <f t="shared" si="4"/>
        <v>0.38255547054322875</v>
      </c>
      <c r="J43" s="26">
        <f t="shared" si="1"/>
        <v>1.075</v>
      </c>
      <c r="K43" s="6">
        <f t="shared" si="5"/>
        <v>0.41124713083397091</v>
      </c>
      <c r="L43" s="26">
        <f t="shared" si="6"/>
        <v>45.099783948481679</v>
      </c>
      <c r="N43" s="27"/>
      <c r="O43" s="27"/>
      <c r="P43" s="33"/>
      <c r="Q43" s="34"/>
      <c r="Y43" s="33"/>
      <c r="Z43" s="34"/>
    </row>
    <row r="44" spans="3:26">
      <c r="C44" t="s">
        <v>57</v>
      </c>
      <c r="E44" s="36" t="s">
        <v>15</v>
      </c>
      <c r="F44" s="12">
        <v>16.27</v>
      </c>
      <c r="G44" s="37">
        <v>13.07292</v>
      </c>
      <c r="H44" s="12">
        <f t="shared" si="0"/>
        <v>3.1970799999999997</v>
      </c>
      <c r="I44" s="38">
        <f t="shared" si="4"/>
        <v>0.61462814996926862</v>
      </c>
      <c r="J44" s="26">
        <f t="shared" si="1"/>
        <v>1.075</v>
      </c>
      <c r="K44" s="6">
        <f t="shared" si="5"/>
        <v>0.66072526121696373</v>
      </c>
      <c r="L44" s="26">
        <f t="shared" si="6"/>
        <v>4.4621979258740314</v>
      </c>
      <c r="N44" s="27"/>
      <c r="O44" s="27"/>
      <c r="P44" s="33"/>
      <c r="Q44" s="34"/>
      <c r="Y44" s="33"/>
      <c r="Z44" s="34"/>
    </row>
    <row r="45" spans="3:26">
      <c r="C45" t="s">
        <v>58</v>
      </c>
      <c r="E45" s="36" t="s">
        <v>15</v>
      </c>
      <c r="F45" s="12">
        <v>19.100000000000001</v>
      </c>
      <c r="G45" s="37">
        <v>19.966439999999999</v>
      </c>
      <c r="H45" s="12">
        <f t="shared" si="0"/>
        <v>-0.86643999999999721</v>
      </c>
      <c r="I45" s="38">
        <f t="shared" si="4"/>
        <v>0.52356020942408377</v>
      </c>
      <c r="J45" s="26">
        <f t="shared" si="1"/>
        <v>1.075</v>
      </c>
      <c r="K45" s="6">
        <f t="shared" si="5"/>
        <v>0.56282722513089001</v>
      </c>
      <c r="L45" s="26">
        <f t="shared" si="6"/>
        <v>0.23780839476138108</v>
      </c>
      <c r="N45" s="27"/>
      <c r="O45" s="27"/>
      <c r="P45" s="33"/>
      <c r="Q45" s="34"/>
      <c r="Y45" s="33"/>
      <c r="Z45" s="34"/>
    </row>
    <row r="46" spans="3:26">
      <c r="C46" t="s">
        <v>59</v>
      </c>
      <c r="E46" s="36" t="s">
        <v>15</v>
      </c>
      <c r="F46" s="12">
        <v>112.02</v>
      </c>
      <c r="G46" s="37">
        <v>97.99306</v>
      </c>
      <c r="H46" s="12">
        <f t="shared" si="0"/>
        <v>14.026939999999996</v>
      </c>
      <c r="I46" s="38">
        <f t="shared" si="4"/>
        <v>8.9269773254775933E-2</v>
      </c>
      <c r="J46" s="26">
        <f t="shared" si="1"/>
        <v>1.075</v>
      </c>
      <c r="K46" s="6">
        <f t="shared" si="5"/>
        <v>9.5965006248884127E-2</v>
      </c>
      <c r="L46" s="26">
        <f t="shared" si="6"/>
        <v>1.8119727848525797</v>
      </c>
      <c r="N46" s="27"/>
      <c r="O46" s="27"/>
      <c r="P46" s="33"/>
      <c r="Q46" s="34"/>
      <c r="Y46" s="33"/>
      <c r="Z46" s="34"/>
    </row>
    <row r="47" spans="3:26">
      <c r="C47" t="s">
        <v>60</v>
      </c>
      <c r="E47" s="36" t="s">
        <v>15</v>
      </c>
      <c r="F47" s="12">
        <v>30.56</v>
      </c>
      <c r="G47" s="37">
        <v>19.26389</v>
      </c>
      <c r="H47" s="12">
        <f t="shared" si="0"/>
        <v>11.296109999999999</v>
      </c>
      <c r="I47" s="38">
        <f t="shared" si="4"/>
        <v>0.3272251308900524</v>
      </c>
      <c r="J47" s="26">
        <f t="shared" si="1"/>
        <v>1.075</v>
      </c>
      <c r="K47" s="6">
        <f t="shared" si="5"/>
        <v>0.3517670157068063</v>
      </c>
      <c r="L47" s="26">
        <f t="shared" si="6"/>
        <v>15.789488248247272</v>
      </c>
      <c r="N47" s="27"/>
      <c r="O47" s="27"/>
      <c r="P47" s="33"/>
      <c r="Q47" s="34"/>
      <c r="Y47" s="33"/>
      <c r="Z47" s="34"/>
    </row>
    <row r="48" spans="3:26">
      <c r="C48" t="s">
        <v>61</v>
      </c>
      <c r="E48" s="36" t="s">
        <v>15</v>
      </c>
      <c r="F48" s="12">
        <v>117.69</v>
      </c>
      <c r="G48" s="37">
        <v>88.814809999999994</v>
      </c>
      <c r="H48" s="12">
        <f t="shared" si="0"/>
        <v>28.875190000000003</v>
      </c>
      <c r="I48" s="38">
        <f t="shared" si="4"/>
        <v>8.4968986319993209E-2</v>
      </c>
      <c r="J48" s="26">
        <f t="shared" si="1"/>
        <v>1.075</v>
      </c>
      <c r="K48" s="6">
        <f t="shared" si="5"/>
        <v>9.1341660293992696E-2</v>
      </c>
      <c r="L48" s="26">
        <f t="shared" si="6"/>
        <v>6.9564473734569896</v>
      </c>
      <c r="N48" s="27"/>
      <c r="O48" s="27"/>
      <c r="P48" s="33"/>
      <c r="Q48" s="34"/>
      <c r="Y48" s="33"/>
      <c r="Z48" s="34"/>
    </row>
    <row r="49" spans="3:26">
      <c r="C49" t="s">
        <v>62</v>
      </c>
      <c r="E49" s="36" t="s">
        <v>15</v>
      </c>
      <c r="F49" s="12">
        <v>161.53</v>
      </c>
      <c r="G49" s="37">
        <v>159.20140000000001</v>
      </c>
      <c r="H49" s="12">
        <f t="shared" si="0"/>
        <v>2.3285999999999945</v>
      </c>
      <c r="I49" s="38">
        <f t="shared" si="4"/>
        <v>6.190800470500836E-2</v>
      </c>
      <c r="J49" s="26">
        <f t="shared" si="1"/>
        <v>1.075</v>
      </c>
      <c r="K49" s="6">
        <f t="shared" si="5"/>
        <v>6.6551105057883989E-2</v>
      </c>
      <c r="L49" s="26">
        <f t="shared" si="6"/>
        <v>2.401598085033594E-2</v>
      </c>
      <c r="N49" s="27"/>
      <c r="O49" s="27"/>
      <c r="P49" s="33"/>
      <c r="Q49" s="34"/>
      <c r="Y49" s="33"/>
      <c r="Z49" s="34"/>
    </row>
    <row r="50" spans="3:26">
      <c r="C50" t="s">
        <v>63</v>
      </c>
      <c r="E50" s="36" t="s">
        <v>15</v>
      </c>
      <c r="F50" s="12">
        <v>20.38</v>
      </c>
      <c r="G50" s="37">
        <v>3.2714120000000002</v>
      </c>
      <c r="H50" s="12">
        <f t="shared" si="0"/>
        <v>17.108587999999997</v>
      </c>
      <c r="I50" s="38">
        <f t="shared" si="4"/>
        <v>0.49067713444553485</v>
      </c>
      <c r="J50" s="26">
        <f t="shared" si="1"/>
        <v>1.075</v>
      </c>
      <c r="K50" s="6">
        <f t="shared" si="5"/>
        <v>0.52747791952894996</v>
      </c>
      <c r="L50" s="26">
        <f t="shared" si="6"/>
        <v>81.439838755059725</v>
      </c>
      <c r="N50" s="27"/>
      <c r="O50" s="27"/>
      <c r="P50" s="33"/>
      <c r="Q50" s="34"/>
      <c r="Y50" s="33"/>
      <c r="Z50" s="34"/>
    </row>
    <row r="51" spans="3:26">
      <c r="C51" t="s">
        <v>64</v>
      </c>
      <c r="E51" s="36" t="s">
        <v>15</v>
      </c>
      <c r="F51" s="12">
        <v>183.64</v>
      </c>
      <c r="G51" s="37">
        <v>118.1713</v>
      </c>
      <c r="H51" s="12">
        <f t="shared" si="0"/>
        <v>65.468699999999984</v>
      </c>
      <c r="I51" s="38">
        <f t="shared" si="4"/>
        <v>5.4454367240252675E-2</v>
      </c>
      <c r="J51" s="26">
        <f t="shared" si="1"/>
        <v>1.075</v>
      </c>
      <c r="K51" s="6">
        <f t="shared" si="5"/>
        <v>5.8538444783271623E-2</v>
      </c>
      <c r="L51" s="26">
        <f t="shared" si="6"/>
        <v>14.687564774177808</v>
      </c>
      <c r="N51" s="27"/>
      <c r="O51" s="27"/>
      <c r="P51" s="33"/>
      <c r="Q51" s="34"/>
      <c r="Y51" s="33"/>
      <c r="Z51" s="34"/>
    </row>
    <row r="52" spans="3:26">
      <c r="C52" t="s">
        <v>65</v>
      </c>
      <c r="E52" s="36" t="s">
        <v>15</v>
      </c>
      <c r="F52" s="12">
        <v>150.34</v>
      </c>
      <c r="G52" s="37">
        <v>115.9722</v>
      </c>
      <c r="H52" s="12">
        <f t="shared" si="0"/>
        <v>34.367800000000003</v>
      </c>
      <c r="I52" s="38">
        <f t="shared" si="4"/>
        <v>6.6515897299454563E-2</v>
      </c>
      <c r="J52" s="26">
        <f t="shared" si="1"/>
        <v>1.075</v>
      </c>
      <c r="K52" s="6">
        <f t="shared" si="5"/>
        <v>7.1504589596913651E-2</v>
      </c>
      <c r="L52" s="26">
        <f t="shared" si="6"/>
        <v>6.0390872118104948</v>
      </c>
      <c r="N52" s="27"/>
      <c r="O52" s="27"/>
      <c r="P52" s="33"/>
      <c r="Q52" s="34"/>
      <c r="Y52" s="33"/>
      <c r="Z52" s="34"/>
    </row>
    <row r="53" spans="3:26">
      <c r="C53" t="s">
        <v>66</v>
      </c>
      <c r="E53" s="36" t="s">
        <v>15</v>
      </c>
      <c r="F53" s="12">
        <v>67.55</v>
      </c>
      <c r="G53" s="37">
        <v>43.953699999999998</v>
      </c>
      <c r="H53" s="12">
        <f t="shared" si="0"/>
        <v>23.596299999999999</v>
      </c>
      <c r="I53" s="38">
        <f t="shared" si="4"/>
        <v>0.14803849000740193</v>
      </c>
      <c r="J53" s="26">
        <f t="shared" si="1"/>
        <v>1.075</v>
      </c>
      <c r="K53" s="6">
        <f t="shared" si="5"/>
        <v>0.15914137675795709</v>
      </c>
      <c r="L53" s="26">
        <f t="shared" si="6"/>
        <v>14.101134011443262</v>
      </c>
      <c r="N53" s="27"/>
      <c r="O53" s="27"/>
      <c r="P53" s="33"/>
      <c r="Q53" s="34"/>
      <c r="Y53" s="33"/>
      <c r="Z53" s="34"/>
    </row>
    <row r="54" spans="3:26">
      <c r="C54" t="s">
        <v>67</v>
      </c>
      <c r="E54" s="36" t="s">
        <v>15</v>
      </c>
      <c r="F54" s="12">
        <v>45.07</v>
      </c>
      <c r="G54" s="37">
        <v>27.39931</v>
      </c>
      <c r="H54" s="12">
        <f t="shared" si="0"/>
        <v>17.67069</v>
      </c>
      <c r="I54" s="38">
        <f t="shared" si="4"/>
        <v>0.22187708009762591</v>
      </c>
      <c r="J54" s="26">
        <f t="shared" si="1"/>
        <v>1.075</v>
      </c>
      <c r="K54" s="6">
        <f t="shared" si="5"/>
        <v>0.23851786110494785</v>
      </c>
      <c r="L54" s="26">
        <f t="shared" si="6"/>
        <v>17.764329843642283</v>
      </c>
      <c r="N54" s="27"/>
      <c r="O54" s="27"/>
      <c r="P54" s="33"/>
      <c r="Q54" s="34"/>
      <c r="Y54" s="33"/>
      <c r="Z54" s="34"/>
    </row>
    <row r="55" spans="3:26">
      <c r="C55" t="s">
        <v>68</v>
      </c>
      <c r="E55" s="36" t="s">
        <v>15</v>
      </c>
      <c r="F55" s="12">
        <v>211.53</v>
      </c>
      <c r="G55" s="37">
        <v>115.2546</v>
      </c>
      <c r="H55" s="12">
        <f t="shared" si="0"/>
        <v>96.275400000000005</v>
      </c>
      <c r="I55" s="38">
        <f t="shared" si="4"/>
        <v>4.7274618257457574E-2</v>
      </c>
      <c r="J55" s="26">
        <f t="shared" si="1"/>
        <v>1.075</v>
      </c>
      <c r="K55" s="6">
        <f t="shared" si="5"/>
        <v>5.0820214626766891E-2</v>
      </c>
      <c r="L55" s="26">
        <f t="shared" si="6"/>
        <v>23.938870373081727</v>
      </c>
      <c r="N55" s="27"/>
      <c r="O55" s="27"/>
      <c r="P55" s="33"/>
      <c r="Q55" s="34"/>
      <c r="Y55" s="33"/>
      <c r="Z55" s="34"/>
    </row>
    <row r="56" spans="3:26">
      <c r="C56" t="s">
        <v>69</v>
      </c>
      <c r="E56" s="36" t="s">
        <v>15</v>
      </c>
      <c r="F56" s="12">
        <v>118.18</v>
      </c>
      <c r="G56" s="37">
        <v>98.371530000000007</v>
      </c>
      <c r="H56" s="12">
        <f t="shared" si="0"/>
        <v>19.80847</v>
      </c>
      <c r="I56" s="38">
        <f t="shared" si="4"/>
        <v>8.4616686410560152E-2</v>
      </c>
      <c r="J56" s="26">
        <f t="shared" si="1"/>
        <v>1.075</v>
      </c>
      <c r="K56" s="6">
        <f t="shared" si="5"/>
        <v>9.0962937891352166E-2</v>
      </c>
      <c r="L56" s="26">
        <f t="shared" si="6"/>
        <v>3.2466152279940514</v>
      </c>
      <c r="N56" s="27"/>
      <c r="O56" s="27"/>
      <c r="P56" s="33"/>
      <c r="Q56" s="34"/>
      <c r="Y56" s="33"/>
      <c r="Z56" s="34"/>
    </row>
    <row r="57" spans="3:26">
      <c r="C57" t="s">
        <v>70</v>
      </c>
      <c r="E57" s="36" t="s">
        <v>15</v>
      </c>
      <c r="F57" s="12">
        <v>21.66</v>
      </c>
      <c r="G57" s="37">
        <v>25.001159999999999</v>
      </c>
      <c r="H57" s="12">
        <f t="shared" si="0"/>
        <v>-3.3411599999999986</v>
      </c>
      <c r="I57" s="38">
        <f t="shared" si="4"/>
        <v>0.46168051708217911</v>
      </c>
      <c r="J57" s="26">
        <f t="shared" si="1"/>
        <v>1.075</v>
      </c>
      <c r="K57" s="6">
        <f t="shared" si="5"/>
        <v>0.49630655586334255</v>
      </c>
      <c r="L57" s="26">
        <f t="shared" si="6"/>
        <v>2.7497586114306189</v>
      </c>
      <c r="N57" s="27"/>
      <c r="O57" s="27"/>
      <c r="P57" s="33"/>
      <c r="Q57" s="34"/>
      <c r="Y57" s="33"/>
      <c r="Z57" s="34"/>
    </row>
    <row r="58" spans="3:26">
      <c r="C58" t="s">
        <v>71</v>
      </c>
      <c r="E58" s="36" t="s">
        <v>15</v>
      </c>
      <c r="F58" s="12">
        <v>19.149999999999999</v>
      </c>
      <c r="G58" s="37">
        <v>9.6747689999999995</v>
      </c>
      <c r="H58" s="12">
        <f t="shared" si="0"/>
        <v>9.4752309999999991</v>
      </c>
      <c r="I58" s="38">
        <f t="shared" si="4"/>
        <v>0.52219321148825071</v>
      </c>
      <c r="J58" s="26">
        <f t="shared" si="1"/>
        <v>1.075</v>
      </c>
      <c r="K58" s="6">
        <f t="shared" si="5"/>
        <v>0.56135770234986948</v>
      </c>
      <c r="L58" s="26">
        <f t="shared" si="6"/>
        <v>28.291696144345256</v>
      </c>
      <c r="N58" s="27"/>
      <c r="O58" s="27"/>
      <c r="P58" s="33"/>
      <c r="Q58" s="34"/>
      <c r="Y58" s="33"/>
      <c r="Z58" s="34"/>
    </row>
    <row r="59" spans="3:26">
      <c r="C59" t="s">
        <v>72</v>
      </c>
      <c r="E59" s="36" t="s">
        <v>15</v>
      </c>
      <c r="F59" s="12">
        <v>65.91</v>
      </c>
      <c r="G59" s="37">
        <v>24.755790000000001</v>
      </c>
      <c r="H59" s="12">
        <f t="shared" si="0"/>
        <v>41.154209999999992</v>
      </c>
      <c r="I59" s="38">
        <f t="shared" si="4"/>
        <v>0.15172204521316948</v>
      </c>
      <c r="J59" s="26">
        <f t="shared" si="1"/>
        <v>1.075</v>
      </c>
      <c r="K59" s="6">
        <f t="shared" si="5"/>
        <v>0.1631011986041572</v>
      </c>
      <c r="L59" s="26">
        <f t="shared" si="6"/>
        <v>45.05498442741105</v>
      </c>
      <c r="N59" s="27"/>
      <c r="O59" s="27"/>
      <c r="P59" s="33"/>
      <c r="Q59" s="34"/>
      <c r="Y59" s="33"/>
      <c r="Z59" s="34"/>
    </row>
    <row r="60" spans="3:26">
      <c r="C60" t="s">
        <v>73</v>
      </c>
      <c r="E60" s="36" t="s">
        <v>15</v>
      </c>
      <c r="F60" s="12">
        <v>88.12</v>
      </c>
      <c r="G60" s="37">
        <v>13.758100000000001</v>
      </c>
      <c r="H60" s="12">
        <f t="shared" si="0"/>
        <v>74.361900000000006</v>
      </c>
      <c r="I60" s="38">
        <f t="shared" si="4"/>
        <v>0.11348161597821152</v>
      </c>
      <c r="J60" s="26">
        <f t="shared" si="1"/>
        <v>1.075</v>
      </c>
      <c r="K60" s="6">
        <f t="shared" si="5"/>
        <v>0.12199273717657738</v>
      </c>
      <c r="L60" s="26">
        <f t="shared" si="6"/>
        <v>82.294139246537782</v>
      </c>
      <c r="N60" s="27"/>
      <c r="O60" s="27"/>
      <c r="P60" s="33"/>
      <c r="Q60" s="34"/>
      <c r="Y60" s="33"/>
      <c r="Z60" s="34"/>
    </row>
    <row r="61" spans="3:26">
      <c r="C61" t="s">
        <v>74</v>
      </c>
      <c r="E61" s="36" t="s">
        <v>15</v>
      </c>
      <c r="F61" s="12">
        <v>32.01</v>
      </c>
      <c r="G61" s="37">
        <v>22.498840000000001</v>
      </c>
      <c r="H61" s="12">
        <f t="shared" si="0"/>
        <v>9.5111599999999967</v>
      </c>
      <c r="I61" s="38">
        <f t="shared" si="4"/>
        <v>0.3124023742580444</v>
      </c>
      <c r="J61" s="26">
        <f t="shared" si="1"/>
        <v>1.075</v>
      </c>
      <c r="K61" s="6">
        <f t="shared" si="5"/>
        <v>0.33583255232739773</v>
      </c>
      <c r="L61" s="26">
        <f t="shared" si="6"/>
        <v>10.20263982475495</v>
      </c>
      <c r="N61" s="27"/>
      <c r="O61" s="27"/>
      <c r="P61" s="33"/>
      <c r="Q61" s="34"/>
      <c r="Y61" s="33"/>
      <c r="Z61" s="34"/>
    </row>
    <row r="62" spans="3:26">
      <c r="C62" t="s">
        <v>75</v>
      </c>
      <c r="E62" s="36" t="s">
        <v>15</v>
      </c>
      <c r="F62" s="12">
        <v>120.54</v>
      </c>
      <c r="G62" s="37">
        <v>29.73611</v>
      </c>
      <c r="H62" s="12">
        <f t="shared" si="0"/>
        <v>90.80389000000001</v>
      </c>
      <c r="I62" s="38">
        <f t="shared" si="4"/>
        <v>8.2960013273602126E-2</v>
      </c>
      <c r="J62" s="26">
        <f t="shared" si="1"/>
        <v>1.075</v>
      </c>
      <c r="K62" s="6">
        <f t="shared" si="5"/>
        <v>8.9182014269122284E-2</v>
      </c>
      <c r="L62" s="26">
        <f t="shared" si="6"/>
        <v>65.578799491677131</v>
      </c>
      <c r="N62" s="27"/>
      <c r="O62" s="27"/>
      <c r="P62" s="33"/>
      <c r="Q62" s="34"/>
      <c r="Y62" s="33"/>
      <c r="Z62" s="34"/>
    </row>
    <row r="63" spans="3:26">
      <c r="C63" t="s">
        <v>76</v>
      </c>
      <c r="E63" s="36" t="s">
        <v>15</v>
      </c>
      <c r="F63" s="12">
        <v>51.71</v>
      </c>
      <c r="G63" s="37">
        <v>7.0962959999999997</v>
      </c>
      <c r="H63" s="12">
        <f t="shared" si="0"/>
        <v>44.613703999999998</v>
      </c>
      <c r="I63" s="38">
        <f t="shared" si="4"/>
        <v>0.19338619222587508</v>
      </c>
      <c r="J63" s="26">
        <f t="shared" si="1"/>
        <v>1.075</v>
      </c>
      <c r="K63" s="6">
        <f t="shared" si="5"/>
        <v>0.20789015664281571</v>
      </c>
      <c r="L63" s="26">
        <f t="shared" si="6"/>
        <v>86.020985948252289</v>
      </c>
      <c r="N63" s="27"/>
      <c r="O63" s="27"/>
      <c r="P63" s="33"/>
      <c r="Q63" s="34"/>
      <c r="Y63" s="33"/>
      <c r="Z63" s="34"/>
    </row>
    <row r="64" spans="3:26">
      <c r="C64" t="s">
        <v>77</v>
      </c>
      <c r="E64" s="36" t="s">
        <v>15</v>
      </c>
      <c r="F64" s="12">
        <v>38.67</v>
      </c>
      <c r="G64" s="37">
        <v>2.0659719999999999</v>
      </c>
      <c r="H64" s="12">
        <f t="shared" si="0"/>
        <v>36.604028</v>
      </c>
      <c r="I64" s="38">
        <f t="shared" si="4"/>
        <v>0.2585983966899405</v>
      </c>
      <c r="J64" s="26">
        <f t="shared" si="1"/>
        <v>1.075</v>
      </c>
      <c r="K64" s="6">
        <f t="shared" si="5"/>
        <v>0.27799327644168603</v>
      </c>
      <c r="L64" s="26">
        <f t="shared" si="6"/>
        <v>103.54433473364102</v>
      </c>
      <c r="N64" s="27"/>
      <c r="O64" s="27"/>
      <c r="P64" s="33"/>
      <c r="Q64" s="34"/>
      <c r="Y64" s="33"/>
      <c r="Z64" s="34"/>
    </row>
    <row r="65" spans="3:27">
      <c r="C65" t="s">
        <v>78</v>
      </c>
      <c r="E65" s="36" t="s">
        <v>15</v>
      </c>
      <c r="F65" s="12">
        <v>35.520000000000003</v>
      </c>
      <c r="G65" s="37">
        <v>1.8607640000000001</v>
      </c>
      <c r="H65" s="12">
        <f t="shared" si="0"/>
        <v>33.659236</v>
      </c>
      <c r="I65" s="38">
        <f t="shared" si="4"/>
        <v>0.28153153153153149</v>
      </c>
      <c r="J65" s="26">
        <f t="shared" si="1"/>
        <v>1.075</v>
      </c>
      <c r="K65" s="6">
        <f t="shared" si="5"/>
        <v>0.30264639639639634</v>
      </c>
      <c r="L65" s="26">
        <f t="shared" si="6"/>
        <v>103.77184122452529</v>
      </c>
      <c r="N65" s="27"/>
      <c r="O65" s="27"/>
      <c r="P65" s="33"/>
      <c r="Q65" s="34"/>
      <c r="Y65" s="33"/>
      <c r="Z65" s="34"/>
    </row>
    <row r="66" spans="3:27">
      <c r="C66" t="s">
        <v>79</v>
      </c>
      <c r="E66" s="36" t="s">
        <v>15</v>
      </c>
      <c r="F66" s="12">
        <v>39.700000000000003</v>
      </c>
      <c r="G66" s="37">
        <v>22.625</v>
      </c>
      <c r="H66" s="12">
        <f t="shared" ref="H66:H129" si="9">F66-G66</f>
        <v>17.075000000000003</v>
      </c>
      <c r="I66" s="38">
        <f t="shared" si="4"/>
        <v>0.25188916876574308</v>
      </c>
      <c r="J66" s="26">
        <f t="shared" ref="J66:J129" si="10">VLOOKUP(E66,$N$2:$O$10,2,FALSE)</f>
        <v>1.075</v>
      </c>
      <c r="K66" s="6">
        <f t="shared" si="5"/>
        <v>0.27078085642317379</v>
      </c>
      <c r="L66" s="26">
        <f t="shared" si="6"/>
        <v>21.377520899226884</v>
      </c>
      <c r="N66" s="27"/>
      <c r="O66" s="27"/>
      <c r="P66" s="33"/>
      <c r="Q66" s="34"/>
      <c r="Y66" s="33"/>
      <c r="Z66" s="34"/>
    </row>
    <row r="67" spans="3:27">
      <c r="C67" t="s">
        <v>80</v>
      </c>
      <c r="E67" s="36" t="s">
        <v>15</v>
      </c>
      <c r="F67" s="12">
        <v>33.4</v>
      </c>
      <c r="G67" s="37">
        <v>30.414349999999999</v>
      </c>
      <c r="H67" s="12">
        <f t="shared" si="9"/>
        <v>2.9856499999999997</v>
      </c>
      <c r="I67" s="38">
        <f t="shared" ref="I67:I130" si="11">10/F67</f>
        <v>0.29940119760479045</v>
      </c>
      <c r="J67" s="26">
        <f t="shared" si="10"/>
        <v>1.075</v>
      </c>
      <c r="K67" s="6">
        <f t="shared" ref="K67:K130" si="12">I67*J67</f>
        <v>0.32185628742514971</v>
      </c>
      <c r="L67" s="26">
        <f t="shared" ref="L67:L130" si="13">(ABS(H67)*K67)^2</f>
        <v>0.92342533406442162</v>
      </c>
      <c r="N67" s="27"/>
      <c r="O67" s="27"/>
      <c r="P67" s="33"/>
      <c r="Q67" s="34"/>
      <c r="Y67" s="33"/>
      <c r="Z67" s="34"/>
    </row>
    <row r="68" spans="3:27">
      <c r="C68" t="s">
        <v>81</v>
      </c>
      <c r="E68" s="36" t="s">
        <v>15</v>
      </c>
      <c r="F68" s="12">
        <v>48.61</v>
      </c>
      <c r="G68" s="37">
        <v>20.425930000000001</v>
      </c>
      <c r="H68" s="12">
        <f t="shared" si="9"/>
        <v>28.184069999999998</v>
      </c>
      <c r="I68" s="38">
        <f t="shared" si="11"/>
        <v>0.20571898786257972</v>
      </c>
      <c r="J68" s="26">
        <f t="shared" si="10"/>
        <v>1.075</v>
      </c>
      <c r="K68" s="6">
        <f t="shared" si="12"/>
        <v>0.22114791195227318</v>
      </c>
      <c r="L68" s="26">
        <f t="shared" si="13"/>
        <v>38.84839706839491</v>
      </c>
      <c r="N68" s="27"/>
      <c r="O68" s="27"/>
      <c r="P68" s="33"/>
      <c r="Q68" s="34"/>
      <c r="Y68" s="33"/>
      <c r="Z68" s="34"/>
    </row>
    <row r="69" spans="3:27">
      <c r="C69" t="s">
        <v>82</v>
      </c>
      <c r="E69" s="36" t="s">
        <v>15</v>
      </c>
      <c r="F69" s="12">
        <v>26.33</v>
      </c>
      <c r="G69" s="37">
        <v>34.223379999999999</v>
      </c>
      <c r="H69" s="12">
        <f t="shared" si="9"/>
        <v>-7.8933800000000005</v>
      </c>
      <c r="I69" s="38">
        <f t="shared" si="11"/>
        <v>0.37979491074819599</v>
      </c>
      <c r="J69" s="26">
        <f t="shared" si="10"/>
        <v>1.075</v>
      </c>
      <c r="K69" s="6">
        <f t="shared" si="12"/>
        <v>0.4082795290543107</v>
      </c>
      <c r="L69" s="26">
        <f t="shared" si="13"/>
        <v>10.385830540223608</v>
      </c>
      <c r="N69" s="27"/>
      <c r="O69" s="27"/>
      <c r="P69" s="33"/>
      <c r="Q69" s="34"/>
      <c r="Y69" s="33"/>
      <c r="Z69" s="34"/>
    </row>
    <row r="70" spans="3:27">
      <c r="C70" t="s">
        <v>83</v>
      </c>
      <c r="E70" s="36" t="s">
        <v>15</v>
      </c>
      <c r="F70" s="12">
        <v>24.9</v>
      </c>
      <c r="G70" s="37">
        <v>17.792819999999999</v>
      </c>
      <c r="H70" s="12">
        <f t="shared" si="9"/>
        <v>7.1071799999999996</v>
      </c>
      <c r="I70" s="38">
        <f t="shared" si="11"/>
        <v>0.40160642570281124</v>
      </c>
      <c r="J70" s="26">
        <f t="shared" si="10"/>
        <v>1.075</v>
      </c>
      <c r="K70" s="6">
        <f t="shared" si="12"/>
        <v>0.43172690763052207</v>
      </c>
      <c r="L70" s="26">
        <f t="shared" si="13"/>
        <v>9.4148382651476989</v>
      </c>
      <c r="N70" s="27"/>
      <c r="O70" s="27"/>
      <c r="P70" s="33"/>
      <c r="Q70" s="34"/>
      <c r="Y70" s="33"/>
      <c r="Z70" s="34"/>
    </row>
    <row r="71" spans="3:27">
      <c r="C71" t="s">
        <v>84</v>
      </c>
      <c r="E71" s="36" t="s">
        <v>15</v>
      </c>
      <c r="F71" s="12">
        <v>31.85</v>
      </c>
      <c r="G71" s="37">
        <v>54.450229999999998</v>
      </c>
      <c r="H71" s="12">
        <f t="shared" si="9"/>
        <v>-22.600229999999996</v>
      </c>
      <c r="I71" s="38">
        <f t="shared" si="11"/>
        <v>0.31397174254317112</v>
      </c>
      <c r="J71" s="26">
        <f t="shared" si="10"/>
        <v>1.075</v>
      </c>
      <c r="K71" s="6">
        <f t="shared" si="12"/>
        <v>0.33751962323390894</v>
      </c>
      <c r="L71" s="26">
        <f t="shared" si="13"/>
        <v>58.186706124778617</v>
      </c>
      <c r="N71" s="27"/>
      <c r="O71" s="27"/>
      <c r="P71" s="33"/>
      <c r="Q71" s="34"/>
      <c r="Y71" s="33"/>
      <c r="Z71" s="34"/>
    </row>
    <row r="72" spans="3:27">
      <c r="C72" t="s">
        <v>85</v>
      </c>
      <c r="E72" s="36" t="s">
        <v>15</v>
      </c>
      <c r="F72" s="12">
        <v>28.74</v>
      </c>
      <c r="G72" s="37">
        <v>12.88889</v>
      </c>
      <c r="H72" s="12">
        <f t="shared" si="9"/>
        <v>15.851109999999998</v>
      </c>
      <c r="I72" s="38">
        <f t="shared" si="11"/>
        <v>0.34794711203897011</v>
      </c>
      <c r="J72" s="26">
        <f t="shared" si="10"/>
        <v>1.075</v>
      </c>
      <c r="K72" s="6">
        <f t="shared" si="12"/>
        <v>0.37404314544189288</v>
      </c>
      <c r="L72" s="26">
        <f t="shared" si="13"/>
        <v>35.153029653619569</v>
      </c>
      <c r="N72" s="27"/>
      <c r="O72" s="27"/>
      <c r="P72" s="33"/>
      <c r="Q72" s="34"/>
      <c r="Y72" s="33"/>
      <c r="Z72" s="34"/>
    </row>
    <row r="73" spans="3:27">
      <c r="C73" t="s">
        <v>86</v>
      </c>
      <c r="E73" s="36" t="s">
        <v>15</v>
      </c>
      <c r="F73" s="12">
        <v>135.69999999999999</v>
      </c>
      <c r="G73" s="37">
        <v>42.68056</v>
      </c>
      <c r="H73" s="12">
        <f t="shared" si="9"/>
        <v>93.019439999999989</v>
      </c>
      <c r="I73" s="38">
        <f t="shared" si="11"/>
        <v>7.369196757553427E-2</v>
      </c>
      <c r="J73" s="26">
        <f t="shared" si="10"/>
        <v>1.075</v>
      </c>
      <c r="K73" s="6">
        <f t="shared" si="12"/>
        <v>7.9218865143699344E-2</v>
      </c>
      <c r="L73" s="26">
        <f t="shared" si="13"/>
        <v>54.300605755719566</v>
      </c>
      <c r="N73" s="27"/>
      <c r="O73" s="27"/>
      <c r="P73" s="33"/>
      <c r="Q73" s="34"/>
      <c r="Y73" s="33"/>
      <c r="Z73" s="34"/>
      <c r="AA73" s="27"/>
    </row>
    <row r="74" spans="3:27">
      <c r="C74" t="s">
        <v>87</v>
      </c>
      <c r="E74" s="36" t="s">
        <v>15</v>
      </c>
      <c r="F74" s="12">
        <v>31.28</v>
      </c>
      <c r="G74" s="37">
        <v>24.504629999999999</v>
      </c>
      <c r="H74" s="12">
        <f t="shared" si="9"/>
        <v>6.7753700000000023</v>
      </c>
      <c r="I74" s="38">
        <f t="shared" si="11"/>
        <v>0.31969309462915602</v>
      </c>
      <c r="J74" s="26">
        <f t="shared" si="10"/>
        <v>1.075</v>
      </c>
      <c r="K74" s="6">
        <f t="shared" si="12"/>
        <v>0.3436700767263427</v>
      </c>
      <c r="L74" s="26">
        <f t="shared" si="13"/>
        <v>5.4218746575939374</v>
      </c>
      <c r="N74" s="27"/>
      <c r="O74" s="27"/>
      <c r="P74" s="33"/>
      <c r="Q74" s="34"/>
      <c r="Y74" s="33"/>
      <c r="Z74" s="34"/>
      <c r="AA74" s="27"/>
    </row>
    <row r="75" spans="3:27">
      <c r="C75" t="s">
        <v>88</v>
      </c>
      <c r="E75" s="36" t="s">
        <v>15</v>
      </c>
      <c r="F75" s="12">
        <v>15.6</v>
      </c>
      <c r="G75" s="37">
        <v>18.613430000000001</v>
      </c>
      <c r="H75" s="12">
        <f t="shared" si="9"/>
        <v>-3.0134300000000014</v>
      </c>
      <c r="I75" s="38">
        <f t="shared" si="11"/>
        <v>0.64102564102564108</v>
      </c>
      <c r="J75" s="26">
        <f t="shared" si="10"/>
        <v>1.075</v>
      </c>
      <c r="K75" s="6">
        <f t="shared" si="12"/>
        <v>0.6891025641025641</v>
      </c>
      <c r="L75" s="26">
        <f t="shared" si="13"/>
        <v>4.3121111508413756</v>
      </c>
      <c r="N75" s="27"/>
      <c r="O75" s="27"/>
      <c r="P75" s="33"/>
      <c r="Q75" s="34"/>
      <c r="Y75" s="33"/>
      <c r="Z75" s="34"/>
    </row>
    <row r="76" spans="3:27">
      <c r="C76" t="s">
        <v>89</v>
      </c>
      <c r="E76" s="36" t="s">
        <v>15</v>
      </c>
      <c r="F76" s="12">
        <v>29.21</v>
      </c>
      <c r="G76" s="37">
        <v>31.98264</v>
      </c>
      <c r="H76" s="12">
        <f t="shared" si="9"/>
        <v>-2.7726399999999991</v>
      </c>
      <c r="I76" s="38">
        <f t="shared" si="11"/>
        <v>0.3423485107839781</v>
      </c>
      <c r="J76" s="26">
        <f t="shared" si="10"/>
        <v>1.075</v>
      </c>
      <c r="K76" s="6">
        <f t="shared" si="12"/>
        <v>0.36802464909277643</v>
      </c>
      <c r="L76" s="26">
        <f t="shared" si="13"/>
        <v>1.0412158805340817</v>
      </c>
      <c r="N76" s="27"/>
      <c r="O76" s="27"/>
      <c r="P76" s="33"/>
      <c r="Q76" s="34"/>
      <c r="Y76" s="33"/>
      <c r="Z76" s="34"/>
    </row>
    <row r="77" spans="3:27">
      <c r="C77" t="s">
        <v>90</v>
      </c>
      <c r="E77" s="36" t="s">
        <v>15</v>
      </c>
      <c r="F77" s="12">
        <v>27.72</v>
      </c>
      <c r="G77" s="37">
        <v>10.31169</v>
      </c>
      <c r="H77" s="12">
        <f t="shared" si="9"/>
        <v>17.40831</v>
      </c>
      <c r="I77" s="38">
        <f t="shared" si="11"/>
        <v>0.36075036075036077</v>
      </c>
      <c r="J77" s="26">
        <f t="shared" si="10"/>
        <v>1.075</v>
      </c>
      <c r="K77" s="6">
        <f t="shared" si="12"/>
        <v>0.38780663780663782</v>
      </c>
      <c r="L77" s="26">
        <f t="shared" si="13"/>
        <v>45.576786428167424</v>
      </c>
      <c r="N77" s="27"/>
      <c r="O77" s="27"/>
      <c r="P77" s="33"/>
      <c r="Q77" s="34"/>
      <c r="Y77" s="33"/>
      <c r="Z77" s="34"/>
    </row>
    <row r="78" spans="3:27">
      <c r="C78" t="s">
        <v>91</v>
      </c>
      <c r="E78" s="36" t="s">
        <v>15</v>
      </c>
      <c r="F78" s="12">
        <v>15.24</v>
      </c>
      <c r="G78" s="37">
        <v>20.783560000000001</v>
      </c>
      <c r="H78" s="12">
        <f t="shared" si="9"/>
        <v>-5.5435600000000012</v>
      </c>
      <c r="I78" s="38">
        <f t="shared" si="11"/>
        <v>0.65616797900262469</v>
      </c>
      <c r="J78" s="26">
        <f t="shared" si="10"/>
        <v>1.075</v>
      </c>
      <c r="K78" s="6">
        <f t="shared" si="12"/>
        <v>0.70538057742782156</v>
      </c>
      <c r="L78" s="26">
        <f t="shared" si="13"/>
        <v>15.290599012875798</v>
      </c>
      <c r="N78" s="27"/>
      <c r="O78" s="27"/>
      <c r="P78" s="33"/>
      <c r="Q78" s="34"/>
      <c r="Y78" s="33"/>
      <c r="Z78" s="34"/>
    </row>
    <row r="79" spans="3:27">
      <c r="C79" t="s">
        <v>92</v>
      </c>
      <c r="E79" s="36" t="s">
        <v>15</v>
      </c>
      <c r="F79" s="12">
        <v>8.16</v>
      </c>
      <c r="G79" s="37">
        <v>10.717359999999999</v>
      </c>
      <c r="H79" s="12">
        <f t="shared" si="9"/>
        <v>-2.5573599999999992</v>
      </c>
      <c r="I79" s="38">
        <f t="shared" si="11"/>
        <v>1.2254901960784315</v>
      </c>
      <c r="J79" s="26">
        <f t="shared" si="10"/>
        <v>1.075</v>
      </c>
      <c r="K79" s="6">
        <f t="shared" si="12"/>
        <v>1.3174019607843137</v>
      </c>
      <c r="L79" s="26">
        <f t="shared" si="13"/>
        <v>11.350639931522725</v>
      </c>
      <c r="N79" s="27"/>
      <c r="O79" s="27"/>
      <c r="P79" s="33"/>
      <c r="Q79" s="34"/>
      <c r="Y79" s="33"/>
      <c r="Z79" s="34"/>
    </row>
    <row r="80" spans="3:27">
      <c r="C80" t="s">
        <v>93</v>
      </c>
      <c r="E80" s="36" t="s">
        <v>15</v>
      </c>
      <c r="F80" s="12">
        <v>9.86</v>
      </c>
      <c r="G80" s="37">
        <v>0.9506481</v>
      </c>
      <c r="H80" s="12">
        <f t="shared" si="9"/>
        <v>8.909351899999999</v>
      </c>
      <c r="I80" s="38">
        <f t="shared" si="11"/>
        <v>1.0141987829614605</v>
      </c>
      <c r="J80" s="26">
        <f t="shared" si="10"/>
        <v>1.075</v>
      </c>
      <c r="K80" s="6">
        <f t="shared" si="12"/>
        <v>1.09026369168357</v>
      </c>
      <c r="L80" s="26">
        <f t="shared" si="13"/>
        <v>94.352915534190174</v>
      </c>
      <c r="N80" s="27"/>
      <c r="O80" s="27"/>
      <c r="P80" s="33"/>
      <c r="Q80" s="34"/>
      <c r="Y80" s="33"/>
      <c r="Z80" s="34"/>
    </row>
    <row r="81" spans="3:27">
      <c r="C81" t="s">
        <v>94</v>
      </c>
      <c r="E81" s="36" t="s">
        <v>15</v>
      </c>
      <c r="F81" s="12">
        <v>25.92</v>
      </c>
      <c r="G81" s="37">
        <v>3.2339120000000001</v>
      </c>
      <c r="H81" s="12">
        <f t="shared" si="9"/>
        <v>22.686088000000002</v>
      </c>
      <c r="I81" s="38">
        <f t="shared" si="11"/>
        <v>0.38580246913580246</v>
      </c>
      <c r="J81" s="26">
        <f t="shared" si="10"/>
        <v>1.075</v>
      </c>
      <c r="K81" s="6">
        <f t="shared" si="12"/>
        <v>0.41473765432098764</v>
      </c>
      <c r="L81" s="26">
        <f t="shared" si="13"/>
        <v>88.52504554865358</v>
      </c>
      <c r="N81" s="27"/>
      <c r="O81" s="27"/>
      <c r="P81" s="33"/>
      <c r="Q81" s="34"/>
      <c r="Y81" s="33"/>
      <c r="Z81" s="34"/>
    </row>
    <row r="82" spans="3:27">
      <c r="C82" t="s">
        <v>95</v>
      </c>
      <c r="E82" s="36" t="s">
        <v>15</v>
      </c>
      <c r="F82" s="12">
        <v>12.79</v>
      </c>
      <c r="G82" s="37">
        <v>33.251159999999999</v>
      </c>
      <c r="H82" s="12">
        <f t="shared" si="9"/>
        <v>-20.46116</v>
      </c>
      <c r="I82" s="38">
        <f t="shared" si="11"/>
        <v>0.78186082877247853</v>
      </c>
      <c r="J82" s="26">
        <f t="shared" si="10"/>
        <v>1.075</v>
      </c>
      <c r="K82" s="6">
        <f t="shared" si="12"/>
        <v>0.8405003909304144</v>
      </c>
      <c r="L82" s="26">
        <f t="shared" si="13"/>
        <v>295.75789217167744</v>
      </c>
      <c r="N82" s="27"/>
      <c r="O82" s="27"/>
      <c r="P82" s="33"/>
      <c r="Q82" s="34"/>
      <c r="Y82" s="33"/>
      <c r="Z82" s="34"/>
      <c r="AA82" s="27"/>
    </row>
    <row r="83" spans="3:27">
      <c r="C83" t="s">
        <v>96</v>
      </c>
      <c r="E83" s="36" t="s">
        <v>15</v>
      </c>
      <c r="F83" s="12">
        <v>19.66</v>
      </c>
      <c r="G83" s="37">
        <v>13.35069</v>
      </c>
      <c r="H83" s="12">
        <f t="shared" si="9"/>
        <v>6.30931</v>
      </c>
      <c r="I83" s="38">
        <f t="shared" si="11"/>
        <v>0.50864699898270604</v>
      </c>
      <c r="J83" s="26">
        <f t="shared" si="10"/>
        <v>1.075</v>
      </c>
      <c r="K83" s="6">
        <f t="shared" si="12"/>
        <v>0.54679552390640895</v>
      </c>
      <c r="L83" s="26">
        <f t="shared" si="13"/>
        <v>11.901827031384519</v>
      </c>
      <c r="N83" s="27"/>
      <c r="O83" s="27"/>
      <c r="P83" s="33"/>
      <c r="Q83" s="34"/>
      <c r="Y83" s="33"/>
      <c r="Z83" s="34"/>
    </row>
    <row r="84" spans="3:27">
      <c r="C84" t="s">
        <v>97</v>
      </c>
      <c r="E84" s="36" t="s">
        <v>15</v>
      </c>
      <c r="F84" s="12">
        <v>19.38</v>
      </c>
      <c r="G84" s="37">
        <v>12.34375</v>
      </c>
      <c r="H84" s="12">
        <f t="shared" si="9"/>
        <v>7.036249999999999</v>
      </c>
      <c r="I84" s="38">
        <f t="shared" si="11"/>
        <v>0.51599587203302377</v>
      </c>
      <c r="J84" s="26">
        <f t="shared" si="10"/>
        <v>1.075</v>
      </c>
      <c r="K84" s="6">
        <f t="shared" si="12"/>
        <v>0.55469556243550056</v>
      </c>
      <c r="L84" s="26">
        <f t="shared" si="13"/>
        <v>15.23322673970925</v>
      </c>
      <c r="N84" s="27"/>
      <c r="O84" s="27"/>
      <c r="P84" s="33"/>
      <c r="Q84" s="34"/>
      <c r="Y84" s="33"/>
      <c r="Z84" s="34"/>
    </row>
    <row r="85" spans="3:27">
      <c r="C85" t="s">
        <v>98</v>
      </c>
      <c r="E85" s="36" t="s">
        <v>15</v>
      </c>
      <c r="F85" s="12">
        <v>14.36</v>
      </c>
      <c r="G85" s="37">
        <v>10.2662</v>
      </c>
      <c r="H85" s="12">
        <f t="shared" si="9"/>
        <v>4.0937999999999999</v>
      </c>
      <c r="I85" s="38">
        <f t="shared" si="11"/>
        <v>0.69637883008356549</v>
      </c>
      <c r="J85" s="26">
        <f t="shared" si="10"/>
        <v>1.075</v>
      </c>
      <c r="K85" s="6">
        <f t="shared" si="12"/>
        <v>0.74860724233983289</v>
      </c>
      <c r="L85" s="26">
        <f t="shared" si="13"/>
        <v>9.3920693785473617</v>
      </c>
      <c r="N85" s="27"/>
      <c r="O85" s="27"/>
      <c r="P85" s="33"/>
      <c r="Q85" s="34"/>
      <c r="Y85" s="33"/>
      <c r="Z85" s="34"/>
    </row>
    <row r="86" spans="3:27">
      <c r="C86" t="s">
        <v>99</v>
      </c>
      <c r="E86" s="36" t="s">
        <v>15</v>
      </c>
      <c r="F86" s="12">
        <v>12.33</v>
      </c>
      <c r="G86" s="37">
        <v>4.1434030000000002</v>
      </c>
      <c r="H86" s="12">
        <f t="shared" si="9"/>
        <v>8.186596999999999</v>
      </c>
      <c r="I86" s="38">
        <f t="shared" si="11"/>
        <v>0.81103000811030013</v>
      </c>
      <c r="J86" s="26">
        <f t="shared" si="10"/>
        <v>1.075</v>
      </c>
      <c r="K86" s="6">
        <f t="shared" si="12"/>
        <v>0.87185725871857256</v>
      </c>
      <c r="L86" s="26">
        <f t="shared" si="13"/>
        <v>50.944534618219059</v>
      </c>
      <c r="N86" s="27"/>
      <c r="O86" s="27"/>
      <c r="P86" s="33"/>
      <c r="Q86" s="34"/>
      <c r="Y86" s="33"/>
      <c r="Z86" s="34"/>
    </row>
    <row r="87" spans="3:27">
      <c r="C87" t="s">
        <v>100</v>
      </c>
      <c r="E87" s="36" t="s">
        <v>15</v>
      </c>
      <c r="F87" s="12">
        <v>20.23</v>
      </c>
      <c r="G87" s="37">
        <v>8.1714120000000001</v>
      </c>
      <c r="H87" s="12">
        <f t="shared" si="9"/>
        <v>12.058588</v>
      </c>
      <c r="I87" s="38">
        <f t="shared" si="11"/>
        <v>0.49431537320810676</v>
      </c>
      <c r="J87" s="26">
        <f t="shared" si="10"/>
        <v>1.075</v>
      </c>
      <c r="K87" s="6">
        <f t="shared" si="12"/>
        <v>0.53138902619871475</v>
      </c>
      <c r="L87" s="26">
        <f t="shared" si="13"/>
        <v>41.059917944361644</v>
      </c>
      <c r="N87" s="27"/>
      <c r="O87" s="27"/>
      <c r="P87" s="33"/>
      <c r="Q87" s="34"/>
      <c r="Y87" s="33"/>
      <c r="Z87" s="34"/>
    </row>
    <row r="88" spans="3:27">
      <c r="C88" t="s">
        <v>101</v>
      </c>
      <c r="E88" s="36" t="s">
        <v>15</v>
      </c>
      <c r="F88" s="12">
        <v>59.96</v>
      </c>
      <c r="G88" s="37">
        <v>19.148150000000001</v>
      </c>
      <c r="H88" s="12">
        <f t="shared" si="9"/>
        <v>40.81185</v>
      </c>
      <c r="I88" s="38">
        <f t="shared" si="11"/>
        <v>0.16677785190126751</v>
      </c>
      <c r="J88" s="26">
        <f t="shared" si="10"/>
        <v>1.075</v>
      </c>
      <c r="K88" s="6">
        <f t="shared" si="12"/>
        <v>0.17928619079386257</v>
      </c>
      <c r="L88" s="26">
        <f t="shared" si="13"/>
        <v>53.538505474234086</v>
      </c>
      <c r="N88" s="27"/>
      <c r="O88" s="27"/>
      <c r="P88" s="33"/>
      <c r="Q88" s="34"/>
      <c r="Y88" s="33"/>
      <c r="Z88" s="34"/>
    </row>
    <row r="89" spans="3:27">
      <c r="C89" t="s">
        <v>102</v>
      </c>
      <c r="E89" s="36" t="s">
        <v>15</v>
      </c>
      <c r="F89" s="12">
        <v>94.29</v>
      </c>
      <c r="G89" s="37">
        <v>31.45833</v>
      </c>
      <c r="H89" s="12">
        <f t="shared" si="9"/>
        <v>62.831670000000003</v>
      </c>
      <c r="I89" s="38">
        <f t="shared" si="11"/>
        <v>0.10605578534309046</v>
      </c>
      <c r="J89" s="26">
        <f t="shared" si="10"/>
        <v>1.075</v>
      </c>
      <c r="K89" s="6">
        <f t="shared" si="12"/>
        <v>0.11400996924382224</v>
      </c>
      <c r="L89" s="26">
        <f t="shared" si="13"/>
        <v>51.314826275236435</v>
      </c>
      <c r="N89" s="27"/>
      <c r="O89" s="27"/>
      <c r="P89" s="33"/>
      <c r="Q89" s="34"/>
      <c r="Y89" s="33"/>
      <c r="Z89" s="34"/>
      <c r="AA89" s="27"/>
    </row>
    <row r="90" spans="3:27">
      <c r="C90" t="s">
        <v>103</v>
      </c>
      <c r="E90" s="36" t="s">
        <v>15</v>
      </c>
      <c r="F90" s="12">
        <v>705.88</v>
      </c>
      <c r="G90" s="37">
        <v>373.5301</v>
      </c>
      <c r="H90" s="12">
        <f t="shared" si="9"/>
        <v>332.34989999999999</v>
      </c>
      <c r="I90" s="38">
        <f t="shared" si="11"/>
        <v>1.4166713889046298E-2</v>
      </c>
      <c r="J90" s="26">
        <f t="shared" si="10"/>
        <v>1.075</v>
      </c>
      <c r="K90" s="6">
        <f t="shared" si="12"/>
        <v>1.522921743072477E-2</v>
      </c>
      <c r="L90" s="26">
        <f t="shared" si="13"/>
        <v>25.618062410345043</v>
      </c>
      <c r="N90" s="27"/>
      <c r="O90" s="27"/>
      <c r="P90" s="33"/>
      <c r="Q90" s="34"/>
      <c r="Y90" s="33"/>
      <c r="Z90" s="34"/>
      <c r="AA90" s="27"/>
    </row>
    <row r="91" spans="3:27">
      <c r="C91" t="s">
        <v>104</v>
      </c>
      <c r="E91" s="36" t="s">
        <v>15</v>
      </c>
      <c r="F91" s="12">
        <v>34.049999999999997</v>
      </c>
      <c r="G91" s="37">
        <v>28.543980000000001</v>
      </c>
      <c r="H91" s="12">
        <f t="shared" si="9"/>
        <v>5.5060199999999959</v>
      </c>
      <c r="I91" s="38">
        <f t="shared" si="11"/>
        <v>0.29368575624082233</v>
      </c>
      <c r="J91" s="26">
        <f t="shared" si="10"/>
        <v>1.075</v>
      </c>
      <c r="K91" s="6">
        <f t="shared" si="12"/>
        <v>0.31571218795888401</v>
      </c>
      <c r="L91" s="26">
        <f t="shared" si="13"/>
        <v>3.0217481519845095</v>
      </c>
      <c r="N91" s="27"/>
      <c r="O91" s="27"/>
      <c r="P91" s="33"/>
      <c r="Q91" s="34"/>
      <c r="Y91" s="33"/>
      <c r="Z91" s="34"/>
      <c r="AA91" s="27"/>
    </row>
    <row r="92" spans="3:27">
      <c r="C92" t="s">
        <v>105</v>
      </c>
      <c r="E92" s="36" t="s">
        <v>15</v>
      </c>
      <c r="F92" s="12">
        <v>100.94</v>
      </c>
      <c r="G92" s="37">
        <v>69.311340000000001</v>
      </c>
      <c r="H92" s="12">
        <f t="shared" si="9"/>
        <v>31.628659999999996</v>
      </c>
      <c r="I92" s="38">
        <f t="shared" si="11"/>
        <v>9.906875371507827E-2</v>
      </c>
      <c r="J92" s="26">
        <f t="shared" si="10"/>
        <v>1.075</v>
      </c>
      <c r="K92" s="6">
        <f t="shared" si="12"/>
        <v>0.10649891024370914</v>
      </c>
      <c r="L92" s="26">
        <f t="shared" si="13"/>
        <v>11.346238626725405</v>
      </c>
      <c r="N92" s="27"/>
      <c r="O92" s="27"/>
      <c r="P92" s="33"/>
      <c r="Q92" s="34"/>
      <c r="Y92" s="33"/>
      <c r="Z92" s="34"/>
    </row>
    <row r="93" spans="3:27">
      <c r="C93" t="s">
        <v>106</v>
      </c>
      <c r="E93" s="36" t="s">
        <v>15</v>
      </c>
      <c r="F93" s="12">
        <v>186.41</v>
      </c>
      <c r="G93" s="37">
        <v>128.9468</v>
      </c>
      <c r="H93" s="12">
        <f t="shared" si="9"/>
        <v>57.463200000000001</v>
      </c>
      <c r="I93" s="38">
        <f t="shared" si="11"/>
        <v>5.3645190708652972E-2</v>
      </c>
      <c r="J93" s="26">
        <f t="shared" si="10"/>
        <v>1.075</v>
      </c>
      <c r="K93" s="6">
        <f t="shared" si="12"/>
        <v>5.7668580011801945E-2</v>
      </c>
      <c r="L93" s="26">
        <f t="shared" si="13"/>
        <v>10.981410593868148</v>
      </c>
      <c r="N93" s="27"/>
      <c r="O93" s="27"/>
      <c r="P93" s="33"/>
      <c r="Q93" s="34"/>
      <c r="Y93" s="33"/>
      <c r="Z93" s="34"/>
    </row>
    <row r="94" spans="3:27">
      <c r="C94" t="s">
        <v>107</v>
      </c>
      <c r="E94" s="36" t="s">
        <v>15</v>
      </c>
      <c r="F94" s="12">
        <v>22.6</v>
      </c>
      <c r="G94" s="37">
        <v>6.0707180000000003</v>
      </c>
      <c r="H94" s="12">
        <f t="shared" si="9"/>
        <v>16.529282000000002</v>
      </c>
      <c r="I94" s="38">
        <f t="shared" si="11"/>
        <v>0.44247787610619466</v>
      </c>
      <c r="J94" s="26">
        <f t="shared" si="10"/>
        <v>1.075</v>
      </c>
      <c r="K94" s="6">
        <f t="shared" si="12"/>
        <v>0.47566371681415925</v>
      </c>
      <c r="L94" s="26">
        <f t="shared" si="13"/>
        <v>61.817014741792129</v>
      </c>
      <c r="N94" s="27"/>
      <c r="O94" s="27"/>
      <c r="P94" s="33"/>
      <c r="Q94" s="34"/>
      <c r="Y94" s="33"/>
      <c r="Z94" s="34"/>
    </row>
    <row r="95" spans="3:27">
      <c r="C95" t="s">
        <v>108</v>
      </c>
      <c r="E95" s="36" t="s">
        <v>15</v>
      </c>
      <c r="F95" s="12">
        <v>30.82</v>
      </c>
      <c r="G95" s="37">
        <v>8.4289349999999992</v>
      </c>
      <c r="H95" s="12">
        <f t="shared" si="9"/>
        <v>22.391065000000001</v>
      </c>
      <c r="I95" s="38">
        <f t="shared" si="11"/>
        <v>0.32446463335496428</v>
      </c>
      <c r="J95" s="26">
        <f t="shared" si="10"/>
        <v>1.075</v>
      </c>
      <c r="K95" s="6">
        <f t="shared" si="12"/>
        <v>0.34879948085658657</v>
      </c>
      <c r="L95" s="26">
        <f t="shared" si="13"/>
        <v>60.995972663109917</v>
      </c>
      <c r="N95" s="27"/>
      <c r="O95" s="27"/>
      <c r="P95" s="33"/>
      <c r="Q95" s="34"/>
      <c r="Y95" s="33"/>
      <c r="Z95" s="34"/>
    </row>
    <row r="96" spans="3:27">
      <c r="C96" t="s">
        <v>109</v>
      </c>
      <c r="E96" s="36" t="s">
        <v>15</v>
      </c>
      <c r="F96" s="12">
        <v>331.48</v>
      </c>
      <c r="G96" s="37">
        <v>191.95599999999999</v>
      </c>
      <c r="H96" s="12">
        <f t="shared" si="9"/>
        <v>139.52400000000003</v>
      </c>
      <c r="I96" s="38">
        <f t="shared" si="11"/>
        <v>3.0167732593218293E-2</v>
      </c>
      <c r="J96" s="26">
        <f t="shared" si="10"/>
        <v>1.075</v>
      </c>
      <c r="K96" s="6">
        <f t="shared" si="12"/>
        <v>3.2430312537709664E-2</v>
      </c>
      <c r="L96" s="26">
        <f t="shared" si="13"/>
        <v>20.473877722205582</v>
      </c>
      <c r="N96" s="27"/>
      <c r="O96" s="27"/>
      <c r="P96" s="33"/>
      <c r="Q96" s="34"/>
      <c r="Y96" s="33"/>
      <c r="Z96" s="34"/>
    </row>
    <row r="97" spans="3:26">
      <c r="C97" t="s">
        <v>110</v>
      </c>
      <c r="E97" s="36" t="s">
        <v>15</v>
      </c>
      <c r="F97" s="12">
        <v>69.23</v>
      </c>
      <c r="G97" s="37">
        <v>106.265</v>
      </c>
      <c r="H97" s="12">
        <f t="shared" si="9"/>
        <v>-37.034999999999997</v>
      </c>
      <c r="I97" s="38">
        <f t="shared" si="11"/>
        <v>0.14444604940054889</v>
      </c>
      <c r="J97" s="26">
        <f t="shared" si="10"/>
        <v>1.075</v>
      </c>
      <c r="K97" s="6">
        <f t="shared" si="12"/>
        <v>0.15527950310559005</v>
      </c>
      <c r="L97" s="26">
        <f t="shared" si="13"/>
        <v>33.071429174221663</v>
      </c>
      <c r="N97" s="27"/>
      <c r="O97" s="27"/>
      <c r="P97" s="33"/>
      <c r="Q97" s="34"/>
      <c r="Y97" s="33"/>
      <c r="Z97" s="34"/>
    </row>
    <row r="98" spans="3:26">
      <c r="C98" t="s">
        <v>111</v>
      </c>
      <c r="E98" s="36" t="s">
        <v>15</v>
      </c>
      <c r="F98" s="12">
        <v>9.99</v>
      </c>
      <c r="G98" s="37">
        <v>10.555440000000001</v>
      </c>
      <c r="H98" s="12">
        <f t="shared" si="9"/>
        <v>-0.56544000000000061</v>
      </c>
      <c r="I98" s="38">
        <f t="shared" si="11"/>
        <v>1.0010010010010011</v>
      </c>
      <c r="J98" s="26">
        <f t="shared" si="10"/>
        <v>1.075</v>
      </c>
      <c r="K98" s="6">
        <f t="shared" si="12"/>
        <v>1.0760760760760761</v>
      </c>
      <c r="L98" s="26">
        <f t="shared" si="13"/>
        <v>0.37021925940354855</v>
      </c>
      <c r="N98" s="27"/>
      <c r="O98" s="27"/>
      <c r="P98" s="33"/>
      <c r="Q98" s="34"/>
      <c r="Y98" s="33"/>
      <c r="Z98" s="34"/>
    </row>
    <row r="99" spans="3:26">
      <c r="C99" t="s">
        <v>112</v>
      </c>
      <c r="E99" s="36" t="s">
        <v>15</v>
      </c>
      <c r="F99" s="12">
        <v>205.83</v>
      </c>
      <c r="G99" s="37">
        <v>121.68980000000001</v>
      </c>
      <c r="H99" s="12">
        <f t="shared" si="9"/>
        <v>84.140200000000007</v>
      </c>
      <c r="I99" s="38">
        <f t="shared" si="11"/>
        <v>4.8583782733323616E-2</v>
      </c>
      <c r="J99" s="26">
        <f t="shared" si="10"/>
        <v>1.075</v>
      </c>
      <c r="K99" s="6">
        <f t="shared" si="12"/>
        <v>5.2227566438322888E-2</v>
      </c>
      <c r="L99" s="26">
        <f t="shared" si="13"/>
        <v>19.311084330693451</v>
      </c>
      <c r="N99" s="27"/>
      <c r="O99" s="27"/>
      <c r="P99" s="33"/>
      <c r="Q99" s="34"/>
      <c r="Y99" s="33"/>
      <c r="Z99" s="34"/>
    </row>
    <row r="100" spans="3:26">
      <c r="C100" t="s">
        <v>113</v>
      </c>
      <c r="E100" s="36" t="s">
        <v>15</v>
      </c>
      <c r="F100" s="12">
        <v>41.19</v>
      </c>
      <c r="G100" s="37">
        <v>18.898150000000001</v>
      </c>
      <c r="H100" s="12">
        <f t="shared" si="9"/>
        <v>22.291849999999997</v>
      </c>
      <c r="I100" s="38">
        <f t="shared" si="11"/>
        <v>0.24277737314882256</v>
      </c>
      <c r="J100" s="26">
        <f t="shared" si="10"/>
        <v>1.075</v>
      </c>
      <c r="K100" s="6">
        <f t="shared" si="12"/>
        <v>0.26098567613498425</v>
      </c>
      <c r="L100" s="26">
        <f t="shared" si="13"/>
        <v>33.847419865828897</v>
      </c>
      <c r="N100" s="27"/>
      <c r="O100" s="27"/>
      <c r="P100" s="33"/>
      <c r="Q100" s="34"/>
      <c r="Y100" s="33"/>
      <c r="Z100" s="34"/>
    </row>
    <row r="101" spans="3:26">
      <c r="C101" t="s">
        <v>114</v>
      </c>
      <c r="E101" s="36" t="s">
        <v>15</v>
      </c>
      <c r="F101" s="12">
        <v>91.57</v>
      </c>
      <c r="G101" s="37">
        <v>63.80903</v>
      </c>
      <c r="H101" s="12">
        <f t="shared" si="9"/>
        <v>27.760969999999993</v>
      </c>
      <c r="I101" s="38">
        <f t="shared" si="11"/>
        <v>0.10920607185759529</v>
      </c>
      <c r="J101" s="26">
        <f t="shared" si="10"/>
        <v>1.075</v>
      </c>
      <c r="K101" s="6">
        <f t="shared" si="12"/>
        <v>0.11739652724691493</v>
      </c>
      <c r="L101" s="26">
        <f t="shared" si="13"/>
        <v>10.621351309735564</v>
      </c>
      <c r="N101" s="27"/>
      <c r="O101" s="27"/>
      <c r="P101" s="33"/>
      <c r="Q101" s="34"/>
      <c r="Y101" s="33"/>
      <c r="Z101" s="34"/>
    </row>
    <row r="102" spans="3:26">
      <c r="C102" t="s">
        <v>115</v>
      </c>
      <c r="E102" s="36" t="s">
        <v>15</v>
      </c>
      <c r="F102" s="12">
        <v>241.18</v>
      </c>
      <c r="G102" s="37">
        <v>173.02080000000001</v>
      </c>
      <c r="H102" s="12">
        <f t="shared" si="9"/>
        <v>68.159199999999998</v>
      </c>
      <c r="I102" s="38">
        <f t="shared" si="11"/>
        <v>4.1462807861348372E-2</v>
      </c>
      <c r="J102" s="26">
        <f t="shared" si="10"/>
        <v>1.075</v>
      </c>
      <c r="K102" s="6">
        <f t="shared" si="12"/>
        <v>4.4572518450949498E-2</v>
      </c>
      <c r="L102" s="26">
        <f t="shared" si="13"/>
        <v>9.229609265521308</v>
      </c>
      <c r="N102" s="27"/>
      <c r="O102" s="27"/>
      <c r="P102" s="33"/>
      <c r="Q102" s="34"/>
      <c r="Y102" s="33"/>
      <c r="Z102" s="34"/>
    </row>
    <row r="103" spans="3:26">
      <c r="C103" t="s">
        <v>116</v>
      </c>
      <c r="E103" s="36" t="s">
        <v>15</v>
      </c>
      <c r="F103" s="12">
        <v>18.55</v>
      </c>
      <c r="G103" s="37">
        <v>10.285069999999999</v>
      </c>
      <c r="H103" s="12">
        <f t="shared" si="9"/>
        <v>8.2649300000000014</v>
      </c>
      <c r="I103" s="38">
        <f t="shared" si="11"/>
        <v>0.53908355795148244</v>
      </c>
      <c r="J103" s="26">
        <f t="shared" si="10"/>
        <v>1.075</v>
      </c>
      <c r="K103" s="6">
        <f t="shared" si="12"/>
        <v>0.57951482479784355</v>
      </c>
      <c r="L103" s="26">
        <f t="shared" si="13"/>
        <v>22.94074195845716</v>
      </c>
      <c r="N103" s="27"/>
      <c r="O103" s="27"/>
      <c r="P103" s="33"/>
      <c r="Q103" s="34"/>
      <c r="Y103" s="33"/>
      <c r="Z103" s="34"/>
    </row>
    <row r="104" spans="3:26">
      <c r="C104" t="s">
        <v>117</v>
      </c>
      <c r="E104" s="36" t="s">
        <v>15</v>
      </c>
      <c r="F104" s="12">
        <v>57.77</v>
      </c>
      <c r="G104" s="37">
        <v>18.73264</v>
      </c>
      <c r="H104" s="12">
        <f t="shared" si="9"/>
        <v>39.037360000000007</v>
      </c>
      <c r="I104" s="38">
        <f t="shared" si="11"/>
        <v>0.17310022503029254</v>
      </c>
      <c r="J104" s="26">
        <f t="shared" si="10"/>
        <v>1.075</v>
      </c>
      <c r="K104" s="6">
        <f t="shared" si="12"/>
        <v>0.18608274190756446</v>
      </c>
      <c r="L104" s="26">
        <f t="shared" si="13"/>
        <v>52.768296335307468</v>
      </c>
      <c r="N104" s="27"/>
      <c r="O104" s="27"/>
      <c r="P104" s="33"/>
      <c r="Q104" s="34"/>
      <c r="Y104" s="33"/>
      <c r="Z104" s="34"/>
    </row>
    <row r="105" spans="3:26">
      <c r="C105" t="s">
        <v>118</v>
      </c>
      <c r="E105" s="36" t="s">
        <v>15</v>
      </c>
      <c r="F105" s="12">
        <v>98.27</v>
      </c>
      <c r="G105" s="37">
        <v>110.24420000000001</v>
      </c>
      <c r="H105" s="12">
        <f t="shared" si="9"/>
        <v>-11.97420000000001</v>
      </c>
      <c r="I105" s="38">
        <f t="shared" si="11"/>
        <v>0.10176045588684238</v>
      </c>
      <c r="J105" s="26">
        <f t="shared" si="10"/>
        <v>1.075</v>
      </c>
      <c r="K105" s="6">
        <f t="shared" si="12"/>
        <v>0.10939249007835555</v>
      </c>
      <c r="L105" s="26">
        <f t="shared" si="13"/>
        <v>1.7158054059481116</v>
      </c>
      <c r="N105" s="27"/>
      <c r="O105" s="27"/>
      <c r="P105" s="33"/>
      <c r="Q105" s="34"/>
      <c r="Y105" s="33"/>
      <c r="Z105" s="34"/>
    </row>
    <row r="106" spans="3:26">
      <c r="C106" t="s">
        <v>119</v>
      </c>
      <c r="E106" s="36" t="s">
        <v>15</v>
      </c>
      <c r="F106" s="12">
        <v>108.47</v>
      </c>
      <c r="G106" s="37">
        <v>100</v>
      </c>
      <c r="H106" s="12">
        <f t="shared" si="9"/>
        <v>8.4699999999999989</v>
      </c>
      <c r="I106" s="38">
        <f t="shared" si="11"/>
        <v>9.2191389324237122E-2</v>
      </c>
      <c r="J106" s="26">
        <f t="shared" si="10"/>
        <v>1.075</v>
      </c>
      <c r="K106" s="6">
        <f t="shared" si="12"/>
        <v>9.9105743523554904E-2</v>
      </c>
      <c r="L106" s="26">
        <f t="shared" si="13"/>
        <v>0.70463541792340489</v>
      </c>
      <c r="N106" s="27"/>
      <c r="O106" s="27"/>
      <c r="P106" s="33"/>
      <c r="Q106" s="34"/>
      <c r="Y106" s="33"/>
      <c r="Z106" s="34"/>
    </row>
    <row r="107" spans="3:26">
      <c r="C107" t="s">
        <v>120</v>
      </c>
      <c r="E107" s="36" t="s">
        <v>15</v>
      </c>
      <c r="F107" s="12">
        <v>171.38</v>
      </c>
      <c r="G107" s="37">
        <v>165.32409999999999</v>
      </c>
      <c r="H107" s="12">
        <f t="shared" si="9"/>
        <v>6.0559000000000083</v>
      </c>
      <c r="I107" s="38">
        <f t="shared" si="11"/>
        <v>5.8349865795308674E-2</v>
      </c>
      <c r="J107" s="26">
        <f t="shared" si="10"/>
        <v>1.075</v>
      </c>
      <c r="K107" s="6">
        <f t="shared" si="12"/>
        <v>6.2726105729956821E-2</v>
      </c>
      <c r="L107" s="26">
        <f t="shared" si="13"/>
        <v>0.14429591676694448</v>
      </c>
      <c r="N107" s="27"/>
      <c r="O107" s="27"/>
      <c r="P107" s="33"/>
      <c r="Q107" s="34"/>
      <c r="Y107" s="33"/>
      <c r="Z107" s="34"/>
    </row>
    <row r="108" spans="3:26">
      <c r="C108" t="s">
        <v>121</v>
      </c>
      <c r="E108" s="36" t="s">
        <v>15</v>
      </c>
      <c r="F108" s="12">
        <v>81.93</v>
      </c>
      <c r="G108" s="37">
        <v>97.427080000000004</v>
      </c>
      <c r="H108" s="12">
        <f t="shared" si="9"/>
        <v>-15.497079999999997</v>
      </c>
      <c r="I108" s="38">
        <f t="shared" si="11"/>
        <v>0.12205541315757353</v>
      </c>
      <c r="J108" s="26">
        <f t="shared" si="10"/>
        <v>1.075</v>
      </c>
      <c r="K108" s="6">
        <f t="shared" si="12"/>
        <v>0.13120956914439152</v>
      </c>
      <c r="L108" s="26">
        <f t="shared" si="13"/>
        <v>4.1345739950748008</v>
      </c>
      <c r="N108" s="27"/>
      <c r="O108" s="27"/>
      <c r="P108" s="33"/>
      <c r="Q108" s="34"/>
      <c r="Y108" s="33"/>
      <c r="Z108" s="34"/>
    </row>
    <row r="109" spans="3:26">
      <c r="C109" t="s">
        <v>122</v>
      </c>
      <c r="E109" s="36" t="s">
        <v>15</v>
      </c>
      <c r="F109" s="12">
        <v>556.24</v>
      </c>
      <c r="G109" s="37">
        <v>644.90740000000005</v>
      </c>
      <c r="H109" s="12">
        <f t="shared" si="9"/>
        <v>-88.667400000000043</v>
      </c>
      <c r="I109" s="38">
        <f t="shared" si="11"/>
        <v>1.7977851287214151E-2</v>
      </c>
      <c r="J109" s="26">
        <f t="shared" si="10"/>
        <v>1.075</v>
      </c>
      <c r="K109" s="6">
        <f t="shared" si="12"/>
        <v>1.9326190133755212E-2</v>
      </c>
      <c r="L109" s="26">
        <f t="shared" si="13"/>
        <v>2.9364353480776497</v>
      </c>
      <c r="N109" s="27"/>
      <c r="O109" s="27"/>
      <c r="P109" s="33"/>
      <c r="Q109" s="34"/>
      <c r="Y109" s="33"/>
      <c r="Z109" s="34"/>
    </row>
    <row r="110" spans="3:26">
      <c r="C110" t="s">
        <v>123</v>
      </c>
      <c r="E110" s="36" t="s">
        <v>15</v>
      </c>
      <c r="F110" s="12">
        <v>93.94</v>
      </c>
      <c r="G110" s="37">
        <v>55.094909999999999</v>
      </c>
      <c r="H110" s="12">
        <f t="shared" si="9"/>
        <v>38.845089999999999</v>
      </c>
      <c r="I110" s="38">
        <f t="shared" si="11"/>
        <v>0.10645092612305727</v>
      </c>
      <c r="J110" s="26">
        <f t="shared" si="10"/>
        <v>1.075</v>
      </c>
      <c r="K110" s="6">
        <f t="shared" si="12"/>
        <v>0.11443474558228657</v>
      </c>
      <c r="L110" s="26">
        <f t="shared" si="13"/>
        <v>19.760051894379426</v>
      </c>
      <c r="N110" s="27"/>
      <c r="O110" s="27"/>
      <c r="P110" s="33"/>
      <c r="Q110" s="34"/>
      <c r="Y110" s="33"/>
      <c r="Z110" s="34"/>
    </row>
    <row r="111" spans="3:26">
      <c r="C111" t="s">
        <v>124</v>
      </c>
      <c r="E111" s="36" t="s">
        <v>15</v>
      </c>
      <c r="F111" s="12">
        <v>200.41</v>
      </c>
      <c r="G111" s="37">
        <v>235.05789999999999</v>
      </c>
      <c r="H111" s="12">
        <f t="shared" si="9"/>
        <v>-34.647899999999993</v>
      </c>
      <c r="I111" s="38">
        <f t="shared" si="11"/>
        <v>4.9897709695124998E-2</v>
      </c>
      <c r="J111" s="26">
        <f t="shared" si="10"/>
        <v>1.075</v>
      </c>
      <c r="K111" s="6">
        <f t="shared" si="12"/>
        <v>5.3640037922259368E-2</v>
      </c>
      <c r="L111" s="26">
        <f t="shared" si="13"/>
        <v>3.4540767783325643</v>
      </c>
      <c r="N111" s="27"/>
      <c r="O111" s="27"/>
      <c r="P111" s="33"/>
      <c r="Q111" s="34"/>
      <c r="Y111" s="33"/>
      <c r="Z111" s="34"/>
    </row>
    <row r="112" spans="3:26">
      <c r="C112" t="s">
        <v>125</v>
      </c>
      <c r="E112" s="36" t="s">
        <v>15</v>
      </c>
      <c r="F112" s="12">
        <v>182.58</v>
      </c>
      <c r="G112" s="37">
        <v>225.85650000000001</v>
      </c>
      <c r="H112" s="12">
        <f t="shared" si="9"/>
        <v>-43.276499999999999</v>
      </c>
      <c r="I112" s="38">
        <f t="shared" si="11"/>
        <v>5.4770511556577937E-2</v>
      </c>
      <c r="J112" s="26">
        <f t="shared" si="10"/>
        <v>1.075</v>
      </c>
      <c r="K112" s="6">
        <f t="shared" si="12"/>
        <v>5.8878299923321283E-2</v>
      </c>
      <c r="L112" s="26">
        <f t="shared" si="13"/>
        <v>6.4925422230199485</v>
      </c>
      <c r="N112" s="27"/>
      <c r="O112" s="27"/>
      <c r="P112" s="33"/>
      <c r="Q112" s="34"/>
      <c r="Y112" s="33"/>
      <c r="Z112" s="34"/>
    </row>
    <row r="113" spans="3:27">
      <c r="C113" t="s">
        <v>126</v>
      </c>
      <c r="E113" s="36" t="s">
        <v>15</v>
      </c>
      <c r="F113" s="12">
        <v>199.99</v>
      </c>
      <c r="G113" s="37">
        <v>186.07640000000001</v>
      </c>
      <c r="H113" s="12">
        <f t="shared" si="9"/>
        <v>13.913600000000002</v>
      </c>
      <c r="I113" s="38">
        <f t="shared" si="11"/>
        <v>5.0002500125006247E-2</v>
      </c>
      <c r="J113" s="26">
        <f t="shared" si="10"/>
        <v>1.075</v>
      </c>
      <c r="K113" s="6">
        <f t="shared" si="12"/>
        <v>5.3752687634381714E-2</v>
      </c>
      <c r="L113" s="26">
        <f t="shared" si="13"/>
        <v>0.55934452979061788</v>
      </c>
      <c r="N113" s="27"/>
      <c r="O113" s="27"/>
      <c r="P113" s="33"/>
      <c r="Q113" s="34"/>
      <c r="Y113" s="33"/>
      <c r="Z113" s="34"/>
    </row>
    <row r="114" spans="3:27">
      <c r="C114" t="s">
        <v>127</v>
      </c>
      <c r="E114" s="36" t="s">
        <v>15</v>
      </c>
      <c r="F114" s="12">
        <v>516.14</v>
      </c>
      <c r="G114" s="37">
        <v>286.37729999999999</v>
      </c>
      <c r="H114" s="12">
        <f t="shared" si="9"/>
        <v>229.7627</v>
      </c>
      <c r="I114" s="38">
        <f t="shared" si="11"/>
        <v>1.9374588289998839E-2</v>
      </c>
      <c r="J114" s="26">
        <f t="shared" si="10"/>
        <v>1.075</v>
      </c>
      <c r="K114" s="6">
        <f t="shared" si="12"/>
        <v>2.082768241174875E-2</v>
      </c>
      <c r="L114" s="26">
        <f t="shared" si="13"/>
        <v>22.900288082261728</v>
      </c>
      <c r="N114" s="27"/>
      <c r="O114" s="27"/>
      <c r="P114" s="33"/>
      <c r="Q114" s="34"/>
      <c r="Y114" s="33"/>
      <c r="Z114" s="34"/>
    </row>
    <row r="115" spans="3:27">
      <c r="C115" t="s">
        <v>128</v>
      </c>
      <c r="E115" s="36" t="s">
        <v>15</v>
      </c>
      <c r="F115" s="12">
        <v>5.38</v>
      </c>
      <c r="G115" s="37">
        <v>5.5645829999999998</v>
      </c>
      <c r="H115" s="12">
        <f t="shared" si="9"/>
        <v>-0.18458299999999994</v>
      </c>
      <c r="I115" s="38">
        <f t="shared" si="11"/>
        <v>1.8587360594795539</v>
      </c>
      <c r="J115" s="26">
        <f t="shared" si="10"/>
        <v>1.075</v>
      </c>
      <c r="K115" s="6">
        <f t="shared" si="12"/>
        <v>1.9981412639405203</v>
      </c>
      <c r="L115" s="26">
        <f t="shared" si="13"/>
        <v>0.13603033814563642</v>
      </c>
      <c r="N115" s="27"/>
      <c r="O115" s="27"/>
      <c r="P115" s="33"/>
      <c r="Q115" s="34"/>
      <c r="Y115" s="33"/>
      <c r="Z115" s="34"/>
    </row>
    <row r="116" spans="3:27">
      <c r="C116" t="s">
        <v>129</v>
      </c>
      <c r="E116" s="36" t="s">
        <v>15</v>
      </c>
      <c r="F116" s="12">
        <v>113.18</v>
      </c>
      <c r="G116" s="37">
        <v>59.483800000000002</v>
      </c>
      <c r="H116" s="12">
        <f t="shared" si="9"/>
        <v>53.696200000000005</v>
      </c>
      <c r="I116" s="38">
        <f t="shared" si="11"/>
        <v>8.8354833009365613E-2</v>
      </c>
      <c r="J116" s="26">
        <f t="shared" si="10"/>
        <v>1.075</v>
      </c>
      <c r="K116" s="6">
        <f t="shared" si="12"/>
        <v>9.4981445485068025E-2</v>
      </c>
      <c r="L116" s="26">
        <f t="shared" si="13"/>
        <v>26.011455489525471</v>
      </c>
      <c r="N116" s="27"/>
      <c r="O116" s="27"/>
      <c r="P116" s="33"/>
      <c r="Q116" s="34"/>
      <c r="Y116" s="33"/>
      <c r="Z116" s="34"/>
    </row>
    <row r="117" spans="3:27">
      <c r="C117" t="s">
        <v>130</v>
      </c>
      <c r="E117" s="36" t="s">
        <v>15</v>
      </c>
      <c r="F117" s="12">
        <v>88.42</v>
      </c>
      <c r="G117" s="37">
        <v>45.026620000000001</v>
      </c>
      <c r="H117" s="12">
        <f t="shared" si="9"/>
        <v>43.393380000000001</v>
      </c>
      <c r="I117" s="38">
        <f t="shared" si="11"/>
        <v>0.1130965844831486</v>
      </c>
      <c r="J117" s="26">
        <f t="shared" si="10"/>
        <v>1.075</v>
      </c>
      <c r="K117" s="6">
        <f t="shared" si="12"/>
        <v>0.12157882831938474</v>
      </c>
      <c r="L117" s="26">
        <f t="shared" si="13"/>
        <v>27.833182448729744</v>
      </c>
      <c r="N117" s="27"/>
      <c r="O117" s="27"/>
      <c r="P117" s="33"/>
      <c r="Q117" s="34"/>
      <c r="Y117" s="33"/>
      <c r="Z117" s="34"/>
    </row>
    <row r="118" spans="3:27">
      <c r="C118" t="s">
        <v>131</v>
      </c>
      <c r="E118" s="36" t="s">
        <v>15</v>
      </c>
      <c r="F118" s="12">
        <v>470.73</v>
      </c>
      <c r="G118" s="37">
        <v>483.80790000000002</v>
      </c>
      <c r="H118" s="12">
        <f t="shared" si="9"/>
        <v>-13.0779</v>
      </c>
      <c r="I118" s="38">
        <f t="shared" si="11"/>
        <v>2.1243600365389925E-2</v>
      </c>
      <c r="J118" s="26">
        <f t="shared" si="10"/>
        <v>1.075</v>
      </c>
      <c r="K118" s="6">
        <f t="shared" si="12"/>
        <v>2.2836870392794167E-2</v>
      </c>
      <c r="L118" s="26">
        <f t="shared" si="13"/>
        <v>8.9196784525228293E-2</v>
      </c>
      <c r="N118" s="27"/>
      <c r="O118" s="27"/>
      <c r="P118" s="33"/>
      <c r="Q118" s="34"/>
      <c r="Y118" s="33"/>
      <c r="Z118" s="34"/>
    </row>
    <row r="119" spans="3:27">
      <c r="C119" t="s">
        <v>132</v>
      </c>
      <c r="E119" s="36" t="s">
        <v>15</v>
      </c>
      <c r="F119" s="12">
        <v>248.3</v>
      </c>
      <c r="G119" s="37">
        <v>242.34950000000001</v>
      </c>
      <c r="H119" s="12">
        <f t="shared" si="9"/>
        <v>5.9505000000000052</v>
      </c>
      <c r="I119" s="38">
        <f t="shared" si="11"/>
        <v>4.027386226339106E-2</v>
      </c>
      <c r="J119" s="26">
        <f t="shared" si="10"/>
        <v>1.075</v>
      </c>
      <c r="K119" s="6">
        <f t="shared" si="12"/>
        <v>4.3294401933145391E-2</v>
      </c>
      <c r="L119" s="26">
        <f t="shared" si="13"/>
        <v>6.6369784644574367E-2</v>
      </c>
      <c r="N119" s="27"/>
      <c r="O119" s="27"/>
      <c r="P119" s="33"/>
      <c r="Q119" s="34"/>
      <c r="Y119" s="33"/>
      <c r="Z119" s="34"/>
    </row>
    <row r="120" spans="3:27">
      <c r="C120" t="s">
        <v>133</v>
      </c>
      <c r="E120" s="36" t="s">
        <v>15</v>
      </c>
      <c r="F120" s="12">
        <v>31.68</v>
      </c>
      <c r="G120" s="37">
        <v>26.324069999999999</v>
      </c>
      <c r="H120" s="12">
        <f t="shared" si="9"/>
        <v>5.3559300000000007</v>
      </c>
      <c r="I120" s="38">
        <f t="shared" si="11"/>
        <v>0.31565656565656564</v>
      </c>
      <c r="J120" s="26">
        <f t="shared" si="10"/>
        <v>1.075</v>
      </c>
      <c r="K120" s="6">
        <f t="shared" si="12"/>
        <v>0.33933080808080807</v>
      </c>
      <c r="L120" s="26">
        <f t="shared" si="13"/>
        <v>3.3030592742661553</v>
      </c>
      <c r="N120" s="27"/>
      <c r="O120" s="27"/>
      <c r="P120" s="33"/>
      <c r="Q120" s="34"/>
      <c r="Y120" s="33"/>
      <c r="Z120" s="34"/>
      <c r="AA120" s="27"/>
    </row>
    <row r="121" spans="3:27">
      <c r="C121" t="s">
        <v>134</v>
      </c>
      <c r="E121" s="36" t="s">
        <v>15</v>
      </c>
      <c r="F121" s="12">
        <v>227.74</v>
      </c>
      <c r="G121" s="37">
        <v>192.06020000000001</v>
      </c>
      <c r="H121" s="12">
        <f t="shared" si="9"/>
        <v>35.6798</v>
      </c>
      <c r="I121" s="38">
        <f t="shared" si="11"/>
        <v>4.3909721612364977E-2</v>
      </c>
      <c r="J121" s="26">
        <f t="shared" si="10"/>
        <v>1.075</v>
      </c>
      <c r="K121" s="6">
        <f t="shared" si="12"/>
        <v>4.7202950733292351E-2</v>
      </c>
      <c r="L121" s="26">
        <f t="shared" si="13"/>
        <v>2.8365021592234934</v>
      </c>
      <c r="N121" s="27"/>
      <c r="O121" s="27"/>
      <c r="P121" s="33"/>
      <c r="Q121" s="34"/>
      <c r="Y121" s="33"/>
      <c r="Z121" s="34"/>
      <c r="AA121" s="27"/>
    </row>
    <row r="122" spans="3:27">
      <c r="C122" t="s">
        <v>135</v>
      </c>
      <c r="E122" s="36" t="s">
        <v>15</v>
      </c>
      <c r="F122" s="12">
        <v>784.66</v>
      </c>
      <c r="G122" s="37">
        <v>686.74770000000001</v>
      </c>
      <c r="H122" s="12">
        <f t="shared" si="9"/>
        <v>97.912299999999959</v>
      </c>
      <c r="I122" s="38">
        <f t="shared" si="11"/>
        <v>1.2744373359161931E-2</v>
      </c>
      <c r="J122" s="26">
        <f t="shared" si="10"/>
        <v>1.075</v>
      </c>
      <c r="K122" s="6">
        <f t="shared" si="12"/>
        <v>1.3700201361099075E-2</v>
      </c>
      <c r="L122" s="26">
        <f t="shared" si="13"/>
        <v>1.799402856316169</v>
      </c>
      <c r="N122" s="27"/>
      <c r="O122" s="27"/>
      <c r="P122" s="33"/>
      <c r="Q122" s="34"/>
      <c r="Y122" s="33"/>
      <c r="Z122" s="34"/>
      <c r="AA122" s="27"/>
    </row>
    <row r="123" spans="3:27">
      <c r="C123" t="s">
        <v>136</v>
      </c>
      <c r="E123" s="36" t="s">
        <v>15</v>
      </c>
      <c r="F123" s="12">
        <v>158.51</v>
      </c>
      <c r="G123" s="37">
        <v>142.73150000000001</v>
      </c>
      <c r="H123" s="12">
        <f t="shared" si="9"/>
        <v>15.77849999999998</v>
      </c>
      <c r="I123" s="38">
        <f t="shared" si="11"/>
        <v>6.3087502365781339E-2</v>
      </c>
      <c r="J123" s="26">
        <f t="shared" si="10"/>
        <v>1.075</v>
      </c>
      <c r="K123" s="6">
        <f t="shared" si="12"/>
        <v>6.7819065043214943E-2</v>
      </c>
      <c r="L123" s="26">
        <f t="shared" si="13"/>
        <v>1.1450778789671088</v>
      </c>
      <c r="N123" s="27"/>
      <c r="O123" s="27"/>
      <c r="P123" s="33"/>
      <c r="Q123" s="34"/>
      <c r="Y123" s="33"/>
      <c r="Z123" s="34"/>
    </row>
    <row r="124" spans="3:27">
      <c r="C124" t="s">
        <v>137</v>
      </c>
      <c r="E124" s="36" t="s">
        <v>15</v>
      </c>
      <c r="F124" s="12">
        <v>66.97</v>
      </c>
      <c r="G124" s="37">
        <v>28.71875</v>
      </c>
      <c r="H124" s="12">
        <f t="shared" si="9"/>
        <v>38.251249999999999</v>
      </c>
      <c r="I124" s="38">
        <f t="shared" si="11"/>
        <v>0.14932059130954159</v>
      </c>
      <c r="J124" s="26">
        <f t="shared" si="10"/>
        <v>1.075</v>
      </c>
      <c r="K124" s="6">
        <f t="shared" si="12"/>
        <v>0.1605196356577572</v>
      </c>
      <c r="L124" s="26">
        <f t="shared" si="13"/>
        <v>37.700542047097443</v>
      </c>
      <c r="N124" s="27"/>
      <c r="O124" s="27"/>
      <c r="P124" s="33"/>
      <c r="Q124" s="34"/>
      <c r="Y124" s="33"/>
      <c r="Z124" s="34"/>
    </row>
    <row r="125" spans="3:27">
      <c r="C125" t="s">
        <v>138</v>
      </c>
      <c r="E125" s="36" t="s">
        <v>15</v>
      </c>
      <c r="F125" s="12">
        <v>16.25</v>
      </c>
      <c r="G125" s="37">
        <v>13.383100000000001</v>
      </c>
      <c r="H125" s="12">
        <f t="shared" si="9"/>
        <v>2.8668999999999993</v>
      </c>
      <c r="I125" s="38">
        <f t="shared" si="11"/>
        <v>0.61538461538461542</v>
      </c>
      <c r="J125" s="26">
        <f t="shared" si="10"/>
        <v>1.075</v>
      </c>
      <c r="K125" s="6">
        <f t="shared" si="12"/>
        <v>0.66153846153846152</v>
      </c>
      <c r="L125" s="26">
        <f t="shared" si="13"/>
        <v>3.5969573403289923</v>
      </c>
      <c r="N125" s="27"/>
      <c r="O125" s="27"/>
      <c r="P125" s="33"/>
      <c r="Q125" s="34"/>
      <c r="Y125" s="33"/>
      <c r="Z125" s="34"/>
    </row>
    <row r="126" spans="3:27">
      <c r="C126" t="s">
        <v>139</v>
      </c>
      <c r="E126" s="36" t="s">
        <v>15</v>
      </c>
      <c r="F126" s="12">
        <v>161.51</v>
      </c>
      <c r="G126" s="37">
        <v>140.6713</v>
      </c>
      <c r="H126" s="12">
        <f t="shared" si="9"/>
        <v>20.838699999999989</v>
      </c>
      <c r="I126" s="38">
        <f t="shared" si="11"/>
        <v>6.1915670856293729E-2</v>
      </c>
      <c r="J126" s="26">
        <f t="shared" si="10"/>
        <v>1.075</v>
      </c>
      <c r="K126" s="6">
        <f t="shared" si="12"/>
        <v>6.655934617051576E-2</v>
      </c>
      <c r="L126" s="26">
        <f t="shared" si="13"/>
        <v>1.9237974254037429</v>
      </c>
      <c r="N126" s="27"/>
      <c r="O126" s="27"/>
      <c r="P126" s="33"/>
      <c r="Q126" s="34"/>
      <c r="Y126" s="33"/>
      <c r="Z126" s="34"/>
    </row>
    <row r="127" spans="3:27">
      <c r="C127" t="s">
        <v>140</v>
      </c>
      <c r="E127" s="36" t="s">
        <v>15</v>
      </c>
      <c r="F127" s="12">
        <v>57.19</v>
      </c>
      <c r="G127" s="37">
        <v>45.936340000000001</v>
      </c>
      <c r="H127" s="12">
        <f t="shared" si="9"/>
        <v>11.253659999999996</v>
      </c>
      <c r="I127" s="38">
        <f t="shared" si="11"/>
        <v>0.17485574401119078</v>
      </c>
      <c r="J127" s="26">
        <f t="shared" si="10"/>
        <v>1.075</v>
      </c>
      <c r="K127" s="6">
        <f t="shared" si="12"/>
        <v>0.18796992481203006</v>
      </c>
      <c r="L127" s="26">
        <f t="shared" si="13"/>
        <v>4.4747040320114158</v>
      </c>
      <c r="N127" s="27"/>
      <c r="O127" s="27"/>
      <c r="P127" s="33"/>
      <c r="Q127" s="34"/>
      <c r="Y127" s="33"/>
      <c r="Z127" s="34"/>
    </row>
    <row r="128" spans="3:27">
      <c r="C128" t="s">
        <v>141</v>
      </c>
      <c r="E128" s="36" t="s">
        <v>15</v>
      </c>
      <c r="F128" s="12">
        <v>60.42</v>
      </c>
      <c r="G128" s="37">
        <v>26.511569999999999</v>
      </c>
      <c r="H128" s="12">
        <f t="shared" si="9"/>
        <v>33.908430000000003</v>
      </c>
      <c r="I128" s="38">
        <f t="shared" si="11"/>
        <v>0.16550810989738496</v>
      </c>
      <c r="J128" s="26">
        <f t="shared" si="10"/>
        <v>1.075</v>
      </c>
      <c r="K128" s="6">
        <f t="shared" si="12"/>
        <v>0.17792121813968884</v>
      </c>
      <c r="L128" s="26">
        <f t="shared" si="13"/>
        <v>36.397440975776462</v>
      </c>
      <c r="Q128" s="26"/>
      <c r="Y128" s="33"/>
      <c r="Z128" s="34"/>
    </row>
    <row r="129" spans="3:26">
      <c r="C129" t="s">
        <v>142</v>
      </c>
      <c r="E129" s="36" t="s">
        <v>15</v>
      </c>
      <c r="F129" s="12">
        <v>60</v>
      </c>
      <c r="G129" s="37">
        <v>45.483800000000002</v>
      </c>
      <c r="H129" s="12">
        <f t="shared" si="9"/>
        <v>14.516199999999998</v>
      </c>
      <c r="I129" s="38">
        <f t="shared" si="11"/>
        <v>0.16666666666666666</v>
      </c>
      <c r="J129" s="26">
        <f t="shared" si="10"/>
        <v>1.075</v>
      </c>
      <c r="K129" s="6">
        <f t="shared" si="12"/>
        <v>0.17916666666666664</v>
      </c>
      <c r="L129" s="26">
        <f t="shared" si="13"/>
        <v>6.7642603377006898</v>
      </c>
      <c r="Q129" s="26"/>
      <c r="Y129" s="33"/>
      <c r="Z129" s="34"/>
    </row>
    <row r="130" spans="3:26">
      <c r="C130" t="s">
        <v>143</v>
      </c>
      <c r="E130" s="36" t="s">
        <v>15</v>
      </c>
      <c r="F130" s="12">
        <v>27.77</v>
      </c>
      <c r="G130" s="37">
        <v>23.039349999999999</v>
      </c>
      <c r="H130" s="12">
        <f t="shared" ref="H130:H193" si="14">F130-G130</f>
        <v>4.7306500000000007</v>
      </c>
      <c r="I130" s="38">
        <f t="shared" si="11"/>
        <v>0.36010082823190492</v>
      </c>
      <c r="J130" s="26">
        <f t="shared" ref="J130:J193" si="15">VLOOKUP(E130,$N$2:$O$10,2,FALSE)</f>
        <v>1.075</v>
      </c>
      <c r="K130" s="6">
        <f t="shared" si="12"/>
        <v>0.38710839034929778</v>
      </c>
      <c r="L130" s="26">
        <f t="shared" si="13"/>
        <v>3.3535655867674512</v>
      </c>
      <c r="Q130" s="26"/>
      <c r="Y130" s="33"/>
      <c r="Z130" s="34"/>
    </row>
    <row r="131" spans="3:26">
      <c r="C131" s="26" t="s">
        <v>2099</v>
      </c>
      <c r="E131" s="36" t="s">
        <v>10870</v>
      </c>
      <c r="F131" s="26">
        <v>-3.31</v>
      </c>
      <c r="G131" s="37">
        <v>5.518141</v>
      </c>
      <c r="H131" s="12">
        <f t="shared" si="14"/>
        <v>-8.8281410000000005</v>
      </c>
      <c r="I131" s="37">
        <f t="shared" ref="I131:I194" si="16">VLOOKUP(E131,$N$2:$U$10,8,FALSE)</f>
        <v>0</v>
      </c>
      <c r="J131" s="26">
        <f t="shared" si="15"/>
        <v>1</v>
      </c>
      <c r="K131" s="6">
        <f t="shared" ref="K131:K194" si="17">I131*J131</f>
        <v>0</v>
      </c>
      <c r="L131" s="26">
        <f t="shared" ref="L131:L194" si="18">(ABS(H131)*K131)^2</f>
        <v>0</v>
      </c>
      <c r="Q131" s="26"/>
    </row>
    <row r="132" spans="3:26">
      <c r="C132" s="26" t="s">
        <v>2120</v>
      </c>
      <c r="E132" s="36" t="s">
        <v>10870</v>
      </c>
      <c r="F132" s="26">
        <v>8.69</v>
      </c>
      <c r="G132" s="37">
        <v>34.166029999999999</v>
      </c>
      <c r="H132" s="12">
        <f t="shared" si="14"/>
        <v>-25.476030000000002</v>
      </c>
      <c r="I132" s="37">
        <f t="shared" si="16"/>
        <v>0</v>
      </c>
      <c r="J132" s="26">
        <f t="shared" si="15"/>
        <v>1</v>
      </c>
      <c r="K132" s="6">
        <f t="shared" si="17"/>
        <v>0</v>
      </c>
      <c r="L132" s="26">
        <f t="shared" si="18"/>
        <v>0</v>
      </c>
      <c r="Q132" s="26"/>
    </row>
    <row r="133" spans="3:26">
      <c r="C133" s="26" t="s">
        <v>2123</v>
      </c>
      <c r="E133" s="36" t="s">
        <v>10870</v>
      </c>
      <c r="F133" s="26">
        <v>21.8</v>
      </c>
      <c r="G133" s="37">
        <v>19.775310000000001</v>
      </c>
      <c r="H133" s="12">
        <f t="shared" si="14"/>
        <v>2.0246899999999997</v>
      </c>
      <c r="I133" s="37">
        <f t="shared" si="16"/>
        <v>0</v>
      </c>
      <c r="J133" s="26">
        <f t="shared" si="15"/>
        <v>1</v>
      </c>
      <c r="K133" s="6">
        <f t="shared" si="17"/>
        <v>0</v>
      </c>
      <c r="L133" s="26">
        <f t="shared" si="18"/>
        <v>0</v>
      </c>
      <c r="Q133" s="27"/>
    </row>
    <row r="134" spans="3:26">
      <c r="C134" s="26" t="s">
        <v>2138</v>
      </c>
      <c r="E134" s="36" t="s">
        <v>10870</v>
      </c>
      <c r="F134" s="26">
        <v>31.47</v>
      </c>
      <c r="G134" s="37">
        <v>70.435649999999995</v>
      </c>
      <c r="H134" s="12">
        <f t="shared" si="14"/>
        <v>-38.965649999999997</v>
      </c>
      <c r="I134" s="37">
        <f t="shared" si="16"/>
        <v>0</v>
      </c>
      <c r="J134" s="26">
        <f t="shared" si="15"/>
        <v>1</v>
      </c>
      <c r="K134" s="6">
        <f t="shared" si="17"/>
        <v>0</v>
      </c>
      <c r="L134" s="26">
        <f t="shared" si="18"/>
        <v>0</v>
      </c>
      <c r="Q134" s="26"/>
    </row>
    <row r="135" spans="3:26">
      <c r="C135" s="26" t="s">
        <v>2141</v>
      </c>
      <c r="E135" s="36" t="s">
        <v>10870</v>
      </c>
      <c r="F135" s="26">
        <v>1.02</v>
      </c>
      <c r="G135" s="37">
        <v>3.4353440000000002</v>
      </c>
      <c r="H135" s="12">
        <f t="shared" si="14"/>
        <v>-2.4153440000000002</v>
      </c>
      <c r="I135" s="37">
        <f t="shared" si="16"/>
        <v>0</v>
      </c>
      <c r="J135" s="26">
        <f t="shared" si="15"/>
        <v>1</v>
      </c>
      <c r="K135" s="6">
        <f t="shared" si="17"/>
        <v>0</v>
      </c>
      <c r="L135" s="26">
        <f t="shared" si="18"/>
        <v>0</v>
      </c>
      <c r="Q135" s="26"/>
    </row>
    <row r="136" spans="3:26">
      <c r="C136" s="26" t="s">
        <v>2158</v>
      </c>
      <c r="E136" s="36" t="s">
        <v>10870</v>
      </c>
      <c r="F136" s="26">
        <v>29.91</v>
      </c>
      <c r="G136" s="37">
        <v>44.392539999999997</v>
      </c>
      <c r="H136" s="12">
        <f t="shared" si="14"/>
        <v>-14.482539999999997</v>
      </c>
      <c r="I136" s="37">
        <f t="shared" si="16"/>
        <v>0</v>
      </c>
      <c r="J136" s="26">
        <f t="shared" si="15"/>
        <v>1</v>
      </c>
      <c r="K136" s="6">
        <f t="shared" si="17"/>
        <v>0</v>
      </c>
      <c r="L136" s="26">
        <f t="shared" si="18"/>
        <v>0</v>
      </c>
    </row>
    <row r="137" spans="3:26">
      <c r="C137" s="26" t="s">
        <v>2206</v>
      </c>
      <c r="E137" s="36" t="s">
        <v>10870</v>
      </c>
      <c r="F137" s="26">
        <v>5.19</v>
      </c>
      <c r="G137" s="37">
        <v>12.75897</v>
      </c>
      <c r="H137" s="12">
        <f t="shared" si="14"/>
        <v>-7.5689699999999993</v>
      </c>
      <c r="I137" s="37">
        <f t="shared" si="16"/>
        <v>0</v>
      </c>
      <c r="J137" s="26">
        <f t="shared" si="15"/>
        <v>1</v>
      </c>
      <c r="K137" s="6">
        <f t="shared" si="17"/>
        <v>0</v>
      </c>
      <c r="L137" s="26">
        <f t="shared" si="18"/>
        <v>0</v>
      </c>
    </row>
    <row r="138" spans="3:26">
      <c r="C138" s="26" t="s">
        <v>2274</v>
      </c>
      <c r="E138" s="36" t="s">
        <v>10870</v>
      </c>
      <c r="F138" s="26">
        <v>15</v>
      </c>
      <c r="G138" s="37">
        <v>28.97447</v>
      </c>
      <c r="H138" s="12">
        <f t="shared" si="14"/>
        <v>-13.97447</v>
      </c>
      <c r="I138" s="37">
        <f t="shared" si="16"/>
        <v>0</v>
      </c>
      <c r="J138" s="26">
        <f t="shared" si="15"/>
        <v>1</v>
      </c>
      <c r="K138" s="6">
        <f t="shared" si="17"/>
        <v>0</v>
      </c>
      <c r="L138" s="26">
        <f t="shared" si="18"/>
        <v>0</v>
      </c>
    </row>
    <row r="139" spans="3:26">
      <c r="C139" s="26" t="s">
        <v>2313</v>
      </c>
      <c r="E139" s="36" t="s">
        <v>10870</v>
      </c>
      <c r="F139" s="26">
        <v>9.8699999999999992</v>
      </c>
      <c r="G139" s="37">
        <v>16.444130000000001</v>
      </c>
      <c r="H139" s="12">
        <f t="shared" si="14"/>
        <v>-6.574130000000002</v>
      </c>
      <c r="I139" s="37">
        <f t="shared" si="16"/>
        <v>0</v>
      </c>
      <c r="J139" s="26">
        <f t="shared" si="15"/>
        <v>1</v>
      </c>
      <c r="K139" s="6">
        <f t="shared" si="17"/>
        <v>0</v>
      </c>
      <c r="L139" s="26">
        <f t="shared" si="18"/>
        <v>0</v>
      </c>
    </row>
    <row r="140" spans="3:26">
      <c r="C140" s="26" t="s">
        <v>2361</v>
      </c>
      <c r="E140" s="36" t="s">
        <v>10870</v>
      </c>
      <c r="F140" s="26">
        <v>11.78</v>
      </c>
      <c r="G140" s="37">
        <v>22.201740000000001</v>
      </c>
      <c r="H140" s="12">
        <f t="shared" si="14"/>
        <v>-10.421740000000002</v>
      </c>
      <c r="I140" s="37">
        <f t="shared" si="16"/>
        <v>0</v>
      </c>
      <c r="J140" s="26">
        <f t="shared" si="15"/>
        <v>1</v>
      </c>
      <c r="K140" s="6">
        <f t="shared" si="17"/>
        <v>0</v>
      </c>
      <c r="L140" s="26">
        <f t="shared" si="18"/>
        <v>0</v>
      </c>
    </row>
    <row r="141" spans="3:26">
      <c r="C141" s="26" t="s">
        <v>2364</v>
      </c>
      <c r="E141" s="36" t="s">
        <v>10870</v>
      </c>
      <c r="F141" s="26">
        <v>-0.13</v>
      </c>
      <c r="G141" s="37">
        <v>3.0075810000000001</v>
      </c>
      <c r="H141" s="12">
        <f t="shared" si="14"/>
        <v>-3.137581</v>
      </c>
      <c r="I141" s="37">
        <f t="shared" si="16"/>
        <v>0</v>
      </c>
      <c r="J141" s="26">
        <f t="shared" si="15"/>
        <v>1</v>
      </c>
      <c r="K141" s="6">
        <f t="shared" si="17"/>
        <v>0</v>
      </c>
      <c r="L141" s="26">
        <f t="shared" si="18"/>
        <v>0</v>
      </c>
    </row>
    <row r="142" spans="3:26">
      <c r="C142" s="26" t="s">
        <v>1734</v>
      </c>
      <c r="E142" s="36" t="s">
        <v>1739</v>
      </c>
      <c r="F142" s="26">
        <v>-7.68</v>
      </c>
      <c r="G142" s="37">
        <v>3.495644</v>
      </c>
      <c r="H142" s="12">
        <f t="shared" si="14"/>
        <v>-11.175644</v>
      </c>
      <c r="I142" s="37">
        <f t="shared" si="16"/>
        <v>0.05</v>
      </c>
      <c r="J142" s="26">
        <f t="shared" si="15"/>
        <v>3.5</v>
      </c>
      <c r="K142" s="6">
        <f t="shared" si="17"/>
        <v>0.17500000000000002</v>
      </c>
      <c r="L142" s="26">
        <f t="shared" si="18"/>
        <v>3.824909951201291</v>
      </c>
    </row>
    <row r="143" spans="3:26">
      <c r="C143" s="26" t="s">
        <v>2367</v>
      </c>
      <c r="E143" s="36" t="s">
        <v>10870</v>
      </c>
      <c r="F143" s="26">
        <v>-9.34</v>
      </c>
      <c r="G143" s="37">
        <v>4.3763959999999997</v>
      </c>
      <c r="H143" s="12">
        <f t="shared" si="14"/>
        <v>-13.716396</v>
      </c>
      <c r="I143" s="37">
        <f t="shared" si="16"/>
        <v>0</v>
      </c>
      <c r="J143" s="26">
        <f t="shared" si="15"/>
        <v>1</v>
      </c>
      <c r="K143" s="6">
        <f t="shared" si="17"/>
        <v>0</v>
      </c>
      <c r="L143" s="26">
        <f t="shared" si="18"/>
        <v>0</v>
      </c>
    </row>
    <row r="144" spans="3:26">
      <c r="C144" s="26" t="s">
        <v>145</v>
      </c>
      <c r="E144" s="36" t="s">
        <v>717</v>
      </c>
      <c r="F144" s="26">
        <v>-93.27</v>
      </c>
      <c r="G144" s="37">
        <v>15.9001</v>
      </c>
      <c r="H144" s="12">
        <f t="shared" si="14"/>
        <v>-109.17009999999999</v>
      </c>
      <c r="I144" s="37">
        <f t="shared" si="16"/>
        <v>0.5</v>
      </c>
      <c r="J144" s="26">
        <f t="shared" si="15"/>
        <v>0.44</v>
      </c>
      <c r="K144" s="6">
        <f t="shared" si="17"/>
        <v>0.22</v>
      </c>
      <c r="L144" s="26">
        <f t="shared" si="18"/>
        <v>576.83655952608399</v>
      </c>
    </row>
    <row r="145" spans="3:12">
      <c r="C145" s="26" t="s">
        <v>146</v>
      </c>
      <c r="E145" s="36" t="s">
        <v>10870</v>
      </c>
      <c r="F145" s="26">
        <v>-51.6</v>
      </c>
      <c r="G145" s="37">
        <v>60.392110000000002</v>
      </c>
      <c r="H145" s="12">
        <f t="shared" si="14"/>
        <v>-111.99211</v>
      </c>
      <c r="I145" s="37">
        <f t="shared" si="16"/>
        <v>0</v>
      </c>
      <c r="J145" s="26">
        <f t="shared" si="15"/>
        <v>1</v>
      </c>
      <c r="K145" s="6">
        <f t="shared" si="17"/>
        <v>0</v>
      </c>
      <c r="L145" s="26">
        <f t="shared" si="18"/>
        <v>0</v>
      </c>
    </row>
    <row r="146" spans="3:12">
      <c r="C146" s="26" t="s">
        <v>147</v>
      </c>
      <c r="E146" s="36" t="s">
        <v>1739</v>
      </c>
      <c r="F146" s="26">
        <v>4.45</v>
      </c>
      <c r="G146" s="37">
        <v>15.433299999999999</v>
      </c>
      <c r="H146" s="12">
        <f t="shared" si="14"/>
        <v>-10.9833</v>
      </c>
      <c r="I146" s="37">
        <f t="shared" si="16"/>
        <v>0.05</v>
      </c>
      <c r="J146" s="26">
        <f t="shared" si="15"/>
        <v>3.5</v>
      </c>
      <c r="K146" s="6">
        <f t="shared" si="17"/>
        <v>0.17500000000000002</v>
      </c>
      <c r="L146" s="26">
        <f t="shared" si="18"/>
        <v>3.6943819160062503</v>
      </c>
    </row>
    <row r="147" spans="3:12">
      <c r="C147" s="26" t="s">
        <v>148</v>
      </c>
      <c r="E147" s="36" t="s">
        <v>717</v>
      </c>
      <c r="F147" s="26">
        <v>-108.23</v>
      </c>
      <c r="G147" s="37">
        <v>6.3244670000000003</v>
      </c>
      <c r="H147" s="12">
        <f t="shared" si="14"/>
        <v>-114.554467</v>
      </c>
      <c r="I147" s="37">
        <f t="shared" si="16"/>
        <v>0.5</v>
      </c>
      <c r="J147" s="26">
        <f t="shared" si="15"/>
        <v>0.44</v>
      </c>
      <c r="K147" s="6">
        <f t="shared" si="17"/>
        <v>0.22</v>
      </c>
      <c r="L147" s="26">
        <f t="shared" si="18"/>
        <v>635.13993402725805</v>
      </c>
    </row>
    <row r="148" spans="3:12">
      <c r="C148" s="26" t="s">
        <v>149</v>
      </c>
      <c r="E148" s="36" t="s">
        <v>1739</v>
      </c>
      <c r="F148" s="26">
        <v>4.1500000000000004</v>
      </c>
      <c r="G148" s="37">
        <v>9.7962880000000006</v>
      </c>
      <c r="H148" s="12">
        <f t="shared" si="14"/>
        <v>-5.6462880000000002</v>
      </c>
      <c r="I148" s="37">
        <f t="shared" si="16"/>
        <v>0.05</v>
      </c>
      <c r="J148" s="26">
        <f t="shared" si="15"/>
        <v>3.5</v>
      </c>
      <c r="K148" s="6">
        <f t="shared" si="17"/>
        <v>0.17500000000000002</v>
      </c>
      <c r="L148" s="26">
        <f t="shared" si="18"/>
        <v>0.97634240048016019</v>
      </c>
    </row>
    <row r="149" spans="3:12">
      <c r="C149" s="26" t="s">
        <v>150</v>
      </c>
      <c r="E149" s="36" t="s">
        <v>1504</v>
      </c>
      <c r="F149" s="26">
        <v>-20.5</v>
      </c>
      <c r="G149" s="37">
        <v>-8.0675889999999999</v>
      </c>
      <c r="H149" s="12">
        <f t="shared" si="14"/>
        <v>-12.432411</v>
      </c>
      <c r="I149" s="37">
        <f t="shared" si="16"/>
        <v>0.1</v>
      </c>
      <c r="J149" s="26">
        <f t="shared" si="15"/>
        <v>0.62</v>
      </c>
      <c r="K149" s="6">
        <f t="shared" si="17"/>
        <v>6.2E-2</v>
      </c>
      <c r="L149" s="26">
        <f t="shared" si="18"/>
        <v>0.59414725754110831</v>
      </c>
    </row>
    <row r="150" spans="3:12">
      <c r="C150" s="26" t="s">
        <v>151</v>
      </c>
      <c r="E150" s="36" t="s">
        <v>1504</v>
      </c>
      <c r="F150" s="26">
        <v>-141.79</v>
      </c>
      <c r="G150" s="37">
        <v>-12.96702</v>
      </c>
      <c r="H150" s="12">
        <f t="shared" si="14"/>
        <v>-128.82298</v>
      </c>
      <c r="I150" s="37">
        <f t="shared" si="16"/>
        <v>0.1</v>
      </c>
      <c r="J150" s="26">
        <f t="shared" si="15"/>
        <v>0.62</v>
      </c>
      <c r="K150" s="6">
        <f t="shared" si="17"/>
        <v>6.2E-2</v>
      </c>
      <c r="L150" s="26">
        <f t="shared" si="18"/>
        <v>63.792564516853055</v>
      </c>
    </row>
    <row r="151" spans="3:12">
      <c r="C151" s="26" t="s">
        <v>152</v>
      </c>
      <c r="E151" s="36" t="s">
        <v>717</v>
      </c>
      <c r="F151" s="26">
        <v>-112.18</v>
      </c>
      <c r="G151" s="37">
        <v>11.572369999999999</v>
      </c>
      <c r="H151" s="12">
        <f t="shared" si="14"/>
        <v>-123.75237000000001</v>
      </c>
      <c r="I151" s="37">
        <f t="shared" si="16"/>
        <v>0.5</v>
      </c>
      <c r="J151" s="26">
        <f t="shared" si="15"/>
        <v>0.44</v>
      </c>
      <c r="K151" s="6">
        <f t="shared" si="17"/>
        <v>0.22</v>
      </c>
      <c r="L151" s="26">
        <f t="shared" si="18"/>
        <v>741.22901550185804</v>
      </c>
    </row>
    <row r="152" spans="3:12">
      <c r="C152" s="26" t="s">
        <v>153</v>
      </c>
      <c r="E152" s="36" t="s">
        <v>717</v>
      </c>
      <c r="F152" s="26">
        <v>-84.17</v>
      </c>
      <c r="G152" s="37">
        <v>33.75367</v>
      </c>
      <c r="H152" s="12">
        <f t="shared" si="14"/>
        <v>-117.92367</v>
      </c>
      <c r="I152" s="37">
        <f t="shared" si="16"/>
        <v>0.5</v>
      </c>
      <c r="J152" s="26">
        <f t="shared" si="15"/>
        <v>0.44</v>
      </c>
      <c r="K152" s="6">
        <f t="shared" si="17"/>
        <v>0.22</v>
      </c>
      <c r="L152" s="26">
        <f t="shared" si="18"/>
        <v>673.05001019941483</v>
      </c>
    </row>
    <row r="153" spans="3:12">
      <c r="C153" s="26" t="s">
        <v>154</v>
      </c>
      <c r="E153" s="36" t="s">
        <v>1504</v>
      </c>
      <c r="F153" s="26">
        <v>8.32</v>
      </c>
      <c r="G153" s="37">
        <v>36.580399999999997</v>
      </c>
      <c r="H153" s="12">
        <f t="shared" si="14"/>
        <v>-28.260399999999997</v>
      </c>
      <c r="I153" s="37">
        <f t="shared" si="16"/>
        <v>0.1</v>
      </c>
      <c r="J153" s="26">
        <f t="shared" si="15"/>
        <v>0.62</v>
      </c>
      <c r="K153" s="6">
        <f t="shared" si="17"/>
        <v>6.2E-2</v>
      </c>
      <c r="L153" s="26">
        <f t="shared" si="18"/>
        <v>3.0700114001670391</v>
      </c>
    </row>
    <row r="154" spans="3:12">
      <c r="C154" s="26" t="s">
        <v>155</v>
      </c>
      <c r="E154" s="36" t="s">
        <v>1238</v>
      </c>
      <c r="F154" s="26">
        <v>26.63</v>
      </c>
      <c r="G154" s="37">
        <v>35.603209999999997</v>
      </c>
      <c r="H154" s="12">
        <f t="shared" si="14"/>
        <v>-8.9732099999999981</v>
      </c>
      <c r="I154" s="37">
        <f t="shared" si="16"/>
        <v>0.2</v>
      </c>
      <c r="J154" s="26">
        <f t="shared" si="15"/>
        <v>1.65</v>
      </c>
      <c r="K154" s="6">
        <f t="shared" si="17"/>
        <v>0.33</v>
      </c>
      <c r="L154" s="26">
        <f t="shared" si="18"/>
        <v>8.7684643999764855</v>
      </c>
    </row>
    <row r="155" spans="3:12">
      <c r="C155" s="26" t="s">
        <v>2386</v>
      </c>
      <c r="E155" s="36" t="s">
        <v>10870</v>
      </c>
      <c r="F155" s="26">
        <v>4.3499999999999996</v>
      </c>
      <c r="G155" s="37">
        <v>14.28866</v>
      </c>
      <c r="H155" s="12">
        <f t="shared" si="14"/>
        <v>-9.9386600000000005</v>
      </c>
      <c r="I155" s="37">
        <f t="shared" si="16"/>
        <v>0</v>
      </c>
      <c r="J155" s="26">
        <f t="shared" si="15"/>
        <v>1</v>
      </c>
      <c r="K155" s="6">
        <f t="shared" si="17"/>
        <v>0</v>
      </c>
      <c r="L155" s="26">
        <f t="shared" si="18"/>
        <v>0</v>
      </c>
    </row>
    <row r="156" spans="3:12">
      <c r="C156" s="26" t="s">
        <v>2389</v>
      </c>
      <c r="E156" s="36" t="s">
        <v>10870</v>
      </c>
      <c r="F156" s="26">
        <v>4.49</v>
      </c>
      <c r="G156" s="37">
        <v>14.6104</v>
      </c>
      <c r="H156" s="12">
        <f t="shared" si="14"/>
        <v>-10.1204</v>
      </c>
      <c r="I156" s="37">
        <f t="shared" si="16"/>
        <v>0</v>
      </c>
      <c r="J156" s="26">
        <f t="shared" si="15"/>
        <v>1</v>
      </c>
      <c r="K156" s="6">
        <f t="shared" si="17"/>
        <v>0</v>
      </c>
      <c r="L156" s="26">
        <f t="shared" si="18"/>
        <v>0</v>
      </c>
    </row>
    <row r="157" spans="3:12">
      <c r="C157" s="26" t="s">
        <v>156</v>
      </c>
      <c r="E157" s="36" t="s">
        <v>1504</v>
      </c>
      <c r="F157" s="26">
        <v>-119.79</v>
      </c>
      <c r="G157" s="37">
        <v>-10.128640000000001</v>
      </c>
      <c r="H157" s="12">
        <f t="shared" si="14"/>
        <v>-109.66136</v>
      </c>
      <c r="I157" s="37">
        <f t="shared" si="16"/>
        <v>0.1</v>
      </c>
      <c r="J157" s="26">
        <f t="shared" si="15"/>
        <v>0.62</v>
      </c>
      <c r="K157" s="6">
        <f t="shared" si="17"/>
        <v>6.2E-2</v>
      </c>
      <c r="L157" s="26">
        <f t="shared" si="18"/>
        <v>46.226459743378662</v>
      </c>
    </row>
    <row r="158" spans="3:12">
      <c r="C158" s="26" t="s">
        <v>2398</v>
      </c>
      <c r="E158" s="36" t="s">
        <v>10870</v>
      </c>
      <c r="F158" s="26">
        <v>2.9</v>
      </c>
      <c r="G158" s="37">
        <v>4.3496589999999999</v>
      </c>
      <c r="H158" s="12">
        <f t="shared" si="14"/>
        <v>-1.449659</v>
      </c>
      <c r="I158" s="37">
        <f t="shared" si="16"/>
        <v>0</v>
      </c>
      <c r="J158" s="26">
        <f t="shared" si="15"/>
        <v>1</v>
      </c>
      <c r="K158" s="6">
        <f t="shared" si="17"/>
        <v>0</v>
      </c>
      <c r="L158" s="26">
        <f t="shared" si="18"/>
        <v>0</v>
      </c>
    </row>
    <row r="159" spans="3:12">
      <c r="C159" s="26" t="s">
        <v>157</v>
      </c>
      <c r="E159" s="36" t="s">
        <v>1238</v>
      </c>
      <c r="F159" s="26">
        <v>49.96</v>
      </c>
      <c r="G159" s="37">
        <v>35.534280000000003</v>
      </c>
      <c r="H159" s="12">
        <f t="shared" si="14"/>
        <v>14.425719999999998</v>
      </c>
      <c r="I159" s="37">
        <f t="shared" si="16"/>
        <v>0.2</v>
      </c>
      <c r="J159" s="26">
        <f t="shared" si="15"/>
        <v>1.65</v>
      </c>
      <c r="K159" s="6">
        <f t="shared" si="17"/>
        <v>0.33</v>
      </c>
      <c r="L159" s="26">
        <f t="shared" si="18"/>
        <v>22.662242189753755</v>
      </c>
    </row>
    <row r="160" spans="3:12">
      <c r="C160" s="26" t="s">
        <v>158</v>
      </c>
      <c r="E160" s="36" t="s">
        <v>1504</v>
      </c>
      <c r="F160" s="26">
        <v>-78.010000000000005</v>
      </c>
      <c r="G160" s="37">
        <v>46.058190000000003</v>
      </c>
      <c r="H160" s="12">
        <f t="shared" si="14"/>
        <v>-124.06819000000002</v>
      </c>
      <c r="I160" s="37">
        <f t="shared" si="16"/>
        <v>0.1</v>
      </c>
      <c r="J160" s="26">
        <f t="shared" si="15"/>
        <v>0.62</v>
      </c>
      <c r="K160" s="6">
        <f t="shared" si="17"/>
        <v>6.2E-2</v>
      </c>
      <c r="L160" s="26">
        <f t="shared" si="18"/>
        <v>59.170368219403734</v>
      </c>
    </row>
    <row r="161" spans="3:12">
      <c r="C161" s="26" t="s">
        <v>159</v>
      </c>
      <c r="E161" s="36" t="s">
        <v>10870</v>
      </c>
      <c r="F161" s="26">
        <v>4.37</v>
      </c>
      <c r="G161" s="37">
        <v>30.351019999999998</v>
      </c>
      <c r="H161" s="12">
        <f t="shared" si="14"/>
        <v>-25.981019999999997</v>
      </c>
      <c r="I161" s="37">
        <f t="shared" si="16"/>
        <v>0</v>
      </c>
      <c r="J161" s="26">
        <f t="shared" si="15"/>
        <v>1</v>
      </c>
      <c r="K161" s="6">
        <f t="shared" si="17"/>
        <v>0</v>
      </c>
      <c r="L161" s="26">
        <f t="shared" si="18"/>
        <v>0</v>
      </c>
    </row>
    <row r="162" spans="3:12">
      <c r="C162" s="26" t="s">
        <v>160</v>
      </c>
      <c r="E162" s="36" t="s">
        <v>1504</v>
      </c>
      <c r="F162" s="26">
        <v>47.54</v>
      </c>
      <c r="G162" s="37">
        <v>27.49128</v>
      </c>
      <c r="H162" s="12">
        <f t="shared" si="14"/>
        <v>20.048719999999999</v>
      </c>
      <c r="I162" s="37">
        <f t="shared" si="16"/>
        <v>0.1</v>
      </c>
      <c r="J162" s="26">
        <f t="shared" si="15"/>
        <v>0.62</v>
      </c>
      <c r="K162" s="6">
        <f t="shared" si="17"/>
        <v>6.2E-2</v>
      </c>
      <c r="L162" s="26">
        <f t="shared" si="18"/>
        <v>1.5451003114660093</v>
      </c>
    </row>
    <row r="163" spans="3:12">
      <c r="C163" s="26" t="s">
        <v>161</v>
      </c>
      <c r="E163" s="36" t="s">
        <v>1238</v>
      </c>
      <c r="F163" s="26">
        <v>81.62</v>
      </c>
      <c r="G163" s="37">
        <v>78.020820000000001</v>
      </c>
      <c r="H163" s="12">
        <f t="shared" si="14"/>
        <v>3.599180000000004</v>
      </c>
      <c r="I163" s="37">
        <f t="shared" si="16"/>
        <v>0.2</v>
      </c>
      <c r="J163" s="26">
        <f t="shared" si="15"/>
        <v>1.65</v>
      </c>
      <c r="K163" s="6">
        <f t="shared" si="17"/>
        <v>0.33</v>
      </c>
      <c r="L163" s="26">
        <f t="shared" si="18"/>
        <v>1.4107011276243633</v>
      </c>
    </row>
    <row r="164" spans="3:12">
      <c r="C164" s="26" t="s">
        <v>162</v>
      </c>
      <c r="E164" s="36" t="s">
        <v>10870</v>
      </c>
      <c r="F164" s="26">
        <v>-3.21</v>
      </c>
      <c r="G164" s="37">
        <v>29.25619</v>
      </c>
      <c r="H164" s="12">
        <f t="shared" si="14"/>
        <v>-32.466189999999997</v>
      </c>
      <c r="I164" s="37">
        <f t="shared" si="16"/>
        <v>0</v>
      </c>
      <c r="J164" s="26">
        <f t="shared" si="15"/>
        <v>1</v>
      </c>
      <c r="K164" s="6">
        <f t="shared" si="17"/>
        <v>0</v>
      </c>
      <c r="L164" s="26">
        <f t="shared" si="18"/>
        <v>0</v>
      </c>
    </row>
    <row r="165" spans="3:12">
      <c r="C165" s="26" t="s">
        <v>163</v>
      </c>
      <c r="E165" s="36" t="s">
        <v>1238</v>
      </c>
      <c r="F165" s="26">
        <v>16.93</v>
      </c>
      <c r="G165" s="37">
        <v>45.889510000000001</v>
      </c>
      <c r="H165" s="12">
        <f t="shared" si="14"/>
        <v>-28.959510000000002</v>
      </c>
      <c r="I165" s="37">
        <f t="shared" si="16"/>
        <v>0.2</v>
      </c>
      <c r="J165" s="26">
        <f t="shared" si="15"/>
        <v>1.65</v>
      </c>
      <c r="K165" s="6">
        <f t="shared" si="17"/>
        <v>0.33</v>
      </c>
      <c r="L165" s="26">
        <f t="shared" si="18"/>
        <v>91.329335597026912</v>
      </c>
    </row>
    <row r="166" spans="3:12">
      <c r="C166" s="26" t="s">
        <v>164</v>
      </c>
      <c r="E166" s="36" t="s">
        <v>1504</v>
      </c>
      <c r="F166" s="26">
        <v>65.599999999999994</v>
      </c>
      <c r="G166" s="37">
        <v>30.992850000000001</v>
      </c>
      <c r="H166" s="12">
        <f t="shared" si="14"/>
        <v>34.60714999999999</v>
      </c>
      <c r="I166" s="37">
        <f t="shared" si="16"/>
        <v>0.1</v>
      </c>
      <c r="J166" s="26">
        <f t="shared" si="15"/>
        <v>0.62</v>
      </c>
      <c r="K166" s="6">
        <f t="shared" si="17"/>
        <v>6.2E-2</v>
      </c>
      <c r="L166" s="26">
        <f t="shared" si="18"/>
        <v>4.6037851708348869</v>
      </c>
    </row>
    <row r="167" spans="3:12">
      <c r="C167" s="26" t="s">
        <v>165</v>
      </c>
      <c r="E167" s="36" t="s">
        <v>1739</v>
      </c>
      <c r="F167" s="26">
        <v>2.21</v>
      </c>
      <c r="G167" s="37">
        <v>6.1494270000000002</v>
      </c>
      <c r="H167" s="12">
        <f t="shared" si="14"/>
        <v>-3.9394270000000002</v>
      </c>
      <c r="I167" s="37">
        <f t="shared" si="16"/>
        <v>0.05</v>
      </c>
      <c r="J167" s="26">
        <f t="shared" si="15"/>
        <v>3.5</v>
      </c>
      <c r="K167" s="6">
        <f t="shared" si="17"/>
        <v>0.17500000000000002</v>
      </c>
      <c r="L167" s="26">
        <f t="shared" si="18"/>
        <v>0.47527198083007582</v>
      </c>
    </row>
    <row r="168" spans="3:12">
      <c r="C168" s="26" t="s">
        <v>2425</v>
      </c>
      <c r="E168" s="36" t="s">
        <v>10870</v>
      </c>
      <c r="F168" s="26">
        <v>5.52</v>
      </c>
      <c r="G168" s="37">
        <v>5.1709589999999999</v>
      </c>
      <c r="H168" s="12">
        <f t="shared" si="14"/>
        <v>0.34904099999999971</v>
      </c>
      <c r="I168" s="37">
        <f t="shared" si="16"/>
        <v>0</v>
      </c>
      <c r="J168" s="26">
        <f t="shared" si="15"/>
        <v>1</v>
      </c>
      <c r="K168" s="6">
        <f t="shared" si="17"/>
        <v>0</v>
      </c>
      <c r="L168" s="26">
        <f t="shared" si="18"/>
        <v>0</v>
      </c>
    </row>
    <row r="169" spans="3:12">
      <c r="C169" s="26" t="s">
        <v>166</v>
      </c>
      <c r="E169" s="36" t="s">
        <v>1504</v>
      </c>
      <c r="F169" s="26">
        <v>-77.03</v>
      </c>
      <c r="G169" s="37">
        <v>40.019919999999999</v>
      </c>
      <c r="H169" s="12">
        <f t="shared" si="14"/>
        <v>-117.04992</v>
      </c>
      <c r="I169" s="37">
        <f t="shared" si="16"/>
        <v>0.1</v>
      </c>
      <c r="J169" s="26">
        <f t="shared" si="15"/>
        <v>0.62</v>
      </c>
      <c r="K169" s="6">
        <f t="shared" si="17"/>
        <v>6.2E-2</v>
      </c>
      <c r="L169" s="26">
        <f t="shared" si="18"/>
        <v>52.665428419592608</v>
      </c>
    </row>
    <row r="170" spans="3:12">
      <c r="C170" s="26" t="s">
        <v>167</v>
      </c>
      <c r="E170" s="36" t="s">
        <v>10870</v>
      </c>
      <c r="F170" s="26">
        <v>11.66</v>
      </c>
      <c r="G170" s="37">
        <v>21.133099999999999</v>
      </c>
      <c r="H170" s="12">
        <f t="shared" si="14"/>
        <v>-9.4730999999999987</v>
      </c>
      <c r="I170" s="37">
        <f t="shared" si="16"/>
        <v>0</v>
      </c>
      <c r="J170" s="26">
        <f t="shared" si="15"/>
        <v>1</v>
      </c>
      <c r="K170" s="6">
        <f t="shared" si="17"/>
        <v>0</v>
      </c>
      <c r="L170" s="26">
        <f t="shared" si="18"/>
        <v>0</v>
      </c>
    </row>
    <row r="171" spans="3:12">
      <c r="C171" s="26" t="s">
        <v>168</v>
      </c>
      <c r="E171" s="36" t="s">
        <v>1504</v>
      </c>
      <c r="F171" s="26">
        <v>11.22</v>
      </c>
      <c r="G171" s="37">
        <v>16.761700000000001</v>
      </c>
      <c r="H171" s="12">
        <f t="shared" si="14"/>
        <v>-5.5417000000000005</v>
      </c>
      <c r="I171" s="37">
        <f t="shared" si="16"/>
        <v>0.1</v>
      </c>
      <c r="J171" s="26">
        <f t="shared" si="15"/>
        <v>0.62</v>
      </c>
      <c r="K171" s="6">
        <f t="shared" si="17"/>
        <v>6.2E-2</v>
      </c>
      <c r="L171" s="26">
        <f t="shared" si="18"/>
        <v>0.11805092709316002</v>
      </c>
    </row>
    <row r="172" spans="3:12">
      <c r="C172" s="26" t="s">
        <v>2448</v>
      </c>
      <c r="E172" s="36" t="s">
        <v>10870</v>
      </c>
      <c r="F172" s="26">
        <v>7.36</v>
      </c>
      <c r="G172" s="37">
        <v>17.317599999999999</v>
      </c>
      <c r="H172" s="12">
        <f t="shared" si="14"/>
        <v>-9.9575999999999993</v>
      </c>
      <c r="I172" s="37">
        <f t="shared" si="16"/>
        <v>0</v>
      </c>
      <c r="J172" s="26">
        <f t="shared" si="15"/>
        <v>1</v>
      </c>
      <c r="K172" s="6">
        <f t="shared" si="17"/>
        <v>0</v>
      </c>
      <c r="L172" s="26">
        <f t="shared" si="18"/>
        <v>0</v>
      </c>
    </row>
    <row r="173" spans="3:12">
      <c r="C173" s="26" t="s">
        <v>169</v>
      </c>
      <c r="E173" s="36" t="s">
        <v>1739</v>
      </c>
      <c r="F173" s="26">
        <v>10.91</v>
      </c>
      <c r="G173" s="37">
        <v>17.530100000000001</v>
      </c>
      <c r="H173" s="12">
        <f t="shared" si="14"/>
        <v>-6.6201000000000008</v>
      </c>
      <c r="I173" s="37">
        <f t="shared" si="16"/>
        <v>0.05</v>
      </c>
      <c r="J173" s="26">
        <f t="shared" si="15"/>
        <v>3.5</v>
      </c>
      <c r="K173" s="6">
        <f t="shared" si="17"/>
        <v>0.17500000000000002</v>
      </c>
      <c r="L173" s="26">
        <f t="shared" si="18"/>
        <v>1.3421627978062507</v>
      </c>
    </row>
    <row r="174" spans="3:12">
      <c r="C174" s="26" t="s">
        <v>2451</v>
      </c>
      <c r="E174" s="36" t="s">
        <v>10870</v>
      </c>
      <c r="F174" s="26">
        <v>39.54</v>
      </c>
      <c r="G174" s="37">
        <v>99.403080000000003</v>
      </c>
      <c r="H174" s="12">
        <f t="shared" si="14"/>
        <v>-59.863080000000004</v>
      </c>
      <c r="I174" s="37">
        <f t="shared" si="16"/>
        <v>0</v>
      </c>
      <c r="J174" s="26">
        <f t="shared" si="15"/>
        <v>1</v>
      </c>
      <c r="K174" s="6">
        <f t="shared" si="17"/>
        <v>0</v>
      </c>
      <c r="L174" s="26">
        <f t="shared" si="18"/>
        <v>0</v>
      </c>
    </row>
    <row r="175" spans="3:12">
      <c r="C175" s="26" t="s">
        <v>2454</v>
      </c>
      <c r="E175" s="36" t="s">
        <v>10870</v>
      </c>
      <c r="F175" s="26">
        <v>39.770000000000003</v>
      </c>
      <c r="G175" s="37">
        <v>99.405349999999999</v>
      </c>
      <c r="H175" s="12">
        <f t="shared" si="14"/>
        <v>-59.635349999999995</v>
      </c>
      <c r="I175" s="37">
        <f t="shared" si="16"/>
        <v>0</v>
      </c>
      <c r="J175" s="26">
        <f t="shared" si="15"/>
        <v>1</v>
      </c>
      <c r="K175" s="6">
        <f t="shared" si="17"/>
        <v>0</v>
      </c>
      <c r="L175" s="26">
        <f t="shared" si="18"/>
        <v>0</v>
      </c>
    </row>
    <row r="176" spans="3:12">
      <c r="C176" s="26" t="s">
        <v>170</v>
      </c>
      <c r="E176" s="36" t="s">
        <v>10870</v>
      </c>
      <c r="F176" s="26">
        <v>-32.700000000000003</v>
      </c>
      <c r="G176" s="37">
        <v>21.35398</v>
      </c>
      <c r="H176" s="12">
        <f t="shared" si="14"/>
        <v>-54.053980000000003</v>
      </c>
      <c r="I176" s="37">
        <f t="shared" si="16"/>
        <v>0</v>
      </c>
      <c r="J176" s="26">
        <f t="shared" si="15"/>
        <v>1</v>
      </c>
      <c r="K176" s="6">
        <f t="shared" si="17"/>
        <v>0</v>
      </c>
      <c r="L176" s="26">
        <f t="shared" si="18"/>
        <v>0</v>
      </c>
    </row>
    <row r="177" spans="3:12">
      <c r="C177" s="26" t="s">
        <v>2468</v>
      </c>
      <c r="E177" s="36" t="s">
        <v>10870</v>
      </c>
      <c r="F177" s="26">
        <v>-0.22</v>
      </c>
      <c r="G177" s="37">
        <v>6.4306450000000002</v>
      </c>
      <c r="H177" s="12">
        <f t="shared" si="14"/>
        <v>-6.6506449999999999</v>
      </c>
      <c r="I177" s="37">
        <f t="shared" si="16"/>
        <v>0</v>
      </c>
      <c r="J177" s="26">
        <f t="shared" si="15"/>
        <v>1</v>
      </c>
      <c r="K177" s="6">
        <f t="shared" si="17"/>
        <v>0</v>
      </c>
      <c r="L177" s="26">
        <f t="shared" si="18"/>
        <v>0</v>
      </c>
    </row>
    <row r="178" spans="3:12">
      <c r="C178" s="26" t="s">
        <v>1754</v>
      </c>
      <c r="E178" s="36" t="s">
        <v>1739</v>
      </c>
      <c r="F178" s="26">
        <v>4.07</v>
      </c>
      <c r="G178" s="37">
        <v>8.406917</v>
      </c>
      <c r="H178" s="12">
        <f t="shared" si="14"/>
        <v>-4.3369169999999997</v>
      </c>
      <c r="I178" s="37">
        <f t="shared" si="16"/>
        <v>0.05</v>
      </c>
      <c r="J178" s="26">
        <f t="shared" si="15"/>
        <v>3.5</v>
      </c>
      <c r="K178" s="6">
        <f t="shared" si="17"/>
        <v>0.17500000000000002</v>
      </c>
      <c r="L178" s="26">
        <f t="shared" si="18"/>
        <v>0.57602100261222555</v>
      </c>
    </row>
    <row r="179" spans="3:12">
      <c r="C179" s="26" t="s">
        <v>2477</v>
      </c>
      <c r="E179" s="36" t="s">
        <v>10870</v>
      </c>
      <c r="F179" s="26">
        <v>-2.95</v>
      </c>
      <c r="G179" s="37">
        <v>8.2552059999999994</v>
      </c>
      <c r="H179" s="12">
        <f t="shared" si="14"/>
        <v>-11.205206</v>
      </c>
      <c r="I179" s="37">
        <f t="shared" si="16"/>
        <v>0</v>
      </c>
      <c r="J179" s="26">
        <f t="shared" si="15"/>
        <v>1</v>
      </c>
      <c r="K179" s="6">
        <f t="shared" si="17"/>
        <v>0</v>
      </c>
      <c r="L179" s="26">
        <f t="shared" si="18"/>
        <v>0</v>
      </c>
    </row>
    <row r="180" spans="3:12">
      <c r="C180" s="26" t="s">
        <v>1757</v>
      </c>
      <c r="E180" s="36" t="s">
        <v>1739</v>
      </c>
      <c r="F180" s="26">
        <v>4.84</v>
      </c>
      <c r="G180" s="37">
        <v>14.47118</v>
      </c>
      <c r="H180" s="12">
        <f t="shared" si="14"/>
        <v>-9.6311800000000005</v>
      </c>
      <c r="I180" s="37">
        <f t="shared" si="16"/>
        <v>0.05</v>
      </c>
      <c r="J180" s="26">
        <f t="shared" si="15"/>
        <v>3.5</v>
      </c>
      <c r="K180" s="6">
        <f t="shared" si="17"/>
        <v>0.17500000000000002</v>
      </c>
      <c r="L180" s="26">
        <f t="shared" si="18"/>
        <v>2.8407636133922511</v>
      </c>
    </row>
    <row r="181" spans="3:12">
      <c r="C181" s="26" t="s">
        <v>2486</v>
      </c>
      <c r="E181" s="36" t="s">
        <v>10870</v>
      </c>
      <c r="F181" s="26">
        <v>-3.07</v>
      </c>
      <c r="G181" s="37">
        <v>23.092860000000002</v>
      </c>
      <c r="H181" s="12">
        <f t="shared" si="14"/>
        <v>-26.162860000000002</v>
      </c>
      <c r="I181" s="37">
        <f t="shared" si="16"/>
        <v>0</v>
      </c>
      <c r="J181" s="26">
        <f t="shared" si="15"/>
        <v>1</v>
      </c>
      <c r="K181" s="6">
        <f t="shared" si="17"/>
        <v>0</v>
      </c>
      <c r="L181" s="26">
        <f t="shared" si="18"/>
        <v>0</v>
      </c>
    </row>
    <row r="182" spans="3:12">
      <c r="C182" s="26" t="s">
        <v>747</v>
      </c>
      <c r="E182" s="36" t="s">
        <v>717</v>
      </c>
      <c r="F182" s="26">
        <v>-116.2</v>
      </c>
      <c r="G182" s="37">
        <v>-15.913690000000001</v>
      </c>
      <c r="H182" s="12">
        <f t="shared" si="14"/>
        <v>-100.28631</v>
      </c>
      <c r="I182" s="37">
        <f t="shared" si="16"/>
        <v>0.5</v>
      </c>
      <c r="J182" s="26">
        <f t="shared" si="15"/>
        <v>0.44</v>
      </c>
      <c r="K182" s="6">
        <f t="shared" si="17"/>
        <v>0.22</v>
      </c>
      <c r="L182" s="26">
        <f t="shared" si="18"/>
        <v>486.77544831333921</v>
      </c>
    </row>
    <row r="183" spans="3:12">
      <c r="C183" s="26" t="s">
        <v>2492</v>
      </c>
      <c r="E183" s="36" t="s">
        <v>10870</v>
      </c>
      <c r="F183" s="26">
        <v>-73.69</v>
      </c>
      <c r="G183" s="37">
        <v>-2.4204530000000002</v>
      </c>
      <c r="H183" s="12">
        <f t="shared" si="14"/>
        <v>-71.269547000000003</v>
      </c>
      <c r="I183" s="37">
        <f t="shared" si="16"/>
        <v>0</v>
      </c>
      <c r="J183" s="26">
        <f t="shared" si="15"/>
        <v>1</v>
      </c>
      <c r="K183" s="6">
        <f t="shared" si="17"/>
        <v>0</v>
      </c>
      <c r="L183" s="26">
        <f t="shared" si="18"/>
        <v>0</v>
      </c>
    </row>
    <row r="184" spans="3:12">
      <c r="C184" s="26" t="s">
        <v>2495</v>
      </c>
      <c r="E184" s="36" t="s">
        <v>10870</v>
      </c>
      <c r="F184" s="26">
        <v>42.37</v>
      </c>
      <c r="G184" s="37">
        <v>30.62181</v>
      </c>
      <c r="H184" s="12">
        <f t="shared" si="14"/>
        <v>11.748189999999997</v>
      </c>
      <c r="I184" s="37">
        <f t="shared" si="16"/>
        <v>0</v>
      </c>
      <c r="J184" s="26">
        <f t="shared" si="15"/>
        <v>1</v>
      </c>
      <c r="K184" s="6">
        <f t="shared" si="17"/>
        <v>0</v>
      </c>
      <c r="L184" s="26">
        <f t="shared" si="18"/>
        <v>0</v>
      </c>
    </row>
    <row r="185" spans="3:12">
      <c r="C185" s="26" t="s">
        <v>2498</v>
      </c>
      <c r="E185" s="36" t="s">
        <v>10870</v>
      </c>
      <c r="F185" s="26">
        <v>53.6</v>
      </c>
      <c r="G185" s="37">
        <v>30.328959999999999</v>
      </c>
      <c r="H185" s="12">
        <f t="shared" si="14"/>
        <v>23.271040000000003</v>
      </c>
      <c r="I185" s="37">
        <f t="shared" si="16"/>
        <v>0</v>
      </c>
      <c r="J185" s="26">
        <f t="shared" si="15"/>
        <v>1</v>
      </c>
      <c r="K185" s="6">
        <f t="shared" si="17"/>
        <v>0</v>
      </c>
      <c r="L185" s="26">
        <f t="shared" si="18"/>
        <v>0</v>
      </c>
    </row>
    <row r="186" spans="3:12">
      <c r="C186" s="26" t="s">
        <v>171</v>
      </c>
      <c r="E186" s="36" t="s">
        <v>1504</v>
      </c>
      <c r="F186" s="26">
        <v>16.420000000000002</v>
      </c>
      <c r="G186" s="37">
        <v>26.364809999999999</v>
      </c>
      <c r="H186" s="12">
        <f t="shared" si="14"/>
        <v>-9.9448099999999968</v>
      </c>
      <c r="I186" s="37">
        <f t="shared" si="16"/>
        <v>0.1</v>
      </c>
      <c r="J186" s="26">
        <f t="shared" si="15"/>
        <v>0.62</v>
      </c>
      <c r="K186" s="6">
        <f t="shared" si="17"/>
        <v>6.2E-2</v>
      </c>
      <c r="L186" s="26">
        <f t="shared" si="18"/>
        <v>0.38016870137836822</v>
      </c>
    </row>
    <row r="187" spans="3:12">
      <c r="C187" s="26" t="s">
        <v>172</v>
      </c>
      <c r="E187" s="36" t="s">
        <v>717</v>
      </c>
      <c r="F187" s="26">
        <v>-105.09</v>
      </c>
      <c r="G187" s="37">
        <v>18.15381</v>
      </c>
      <c r="H187" s="12">
        <f t="shared" si="14"/>
        <v>-123.24381</v>
      </c>
      <c r="I187" s="37">
        <f t="shared" si="16"/>
        <v>0.5</v>
      </c>
      <c r="J187" s="26">
        <f t="shared" si="15"/>
        <v>0.44</v>
      </c>
      <c r="K187" s="6">
        <f t="shared" si="17"/>
        <v>0.22</v>
      </c>
      <c r="L187" s="26">
        <f t="shared" si="18"/>
        <v>735.14937644049928</v>
      </c>
    </row>
    <row r="188" spans="3:12">
      <c r="C188" s="26" t="s">
        <v>173</v>
      </c>
      <c r="E188" s="36" t="s">
        <v>10870</v>
      </c>
      <c r="F188" s="26">
        <v>63.16</v>
      </c>
      <c r="G188" s="37">
        <v>27.822369999999999</v>
      </c>
      <c r="H188" s="12">
        <f t="shared" si="14"/>
        <v>35.337629999999997</v>
      </c>
      <c r="I188" s="37">
        <f t="shared" si="16"/>
        <v>0</v>
      </c>
      <c r="J188" s="26">
        <f t="shared" si="15"/>
        <v>1</v>
      </c>
      <c r="K188" s="6">
        <f t="shared" si="17"/>
        <v>0</v>
      </c>
      <c r="L188" s="26">
        <f t="shared" si="18"/>
        <v>0</v>
      </c>
    </row>
    <row r="189" spans="3:12">
      <c r="C189" s="26" t="s">
        <v>175</v>
      </c>
      <c r="E189" s="36" t="s">
        <v>1238</v>
      </c>
      <c r="F189" s="26">
        <v>-2.11</v>
      </c>
      <c r="G189" s="37">
        <v>19.826080000000001</v>
      </c>
      <c r="H189" s="12">
        <f t="shared" si="14"/>
        <v>-21.93608</v>
      </c>
      <c r="I189" s="37">
        <f t="shared" si="16"/>
        <v>0.2</v>
      </c>
      <c r="J189" s="26">
        <f t="shared" si="15"/>
        <v>1.65</v>
      </c>
      <c r="K189" s="6">
        <f t="shared" si="17"/>
        <v>0.33</v>
      </c>
      <c r="L189" s="26">
        <f t="shared" si="18"/>
        <v>52.401765867960961</v>
      </c>
    </row>
    <row r="190" spans="3:12">
      <c r="C190" s="26" t="s">
        <v>176</v>
      </c>
      <c r="E190" s="36" t="s">
        <v>1739</v>
      </c>
      <c r="F190" s="26">
        <v>4.8499999999999996</v>
      </c>
      <c r="G190" s="37">
        <v>20.214739999999999</v>
      </c>
      <c r="H190" s="12">
        <f t="shared" si="14"/>
        <v>-15.364739999999999</v>
      </c>
      <c r="I190" s="37">
        <f t="shared" si="16"/>
        <v>0.05</v>
      </c>
      <c r="J190" s="26">
        <f t="shared" si="15"/>
        <v>3.5</v>
      </c>
      <c r="K190" s="6">
        <f t="shared" si="17"/>
        <v>0.17500000000000002</v>
      </c>
      <c r="L190" s="26">
        <f t="shared" si="18"/>
        <v>7.2298040800702514</v>
      </c>
    </row>
    <row r="191" spans="3:12">
      <c r="C191" s="26" t="s">
        <v>177</v>
      </c>
      <c r="E191" s="36" t="s">
        <v>1238</v>
      </c>
      <c r="F191" s="26">
        <v>2.5499999999999998</v>
      </c>
      <c r="G191" s="37">
        <v>12.34271</v>
      </c>
      <c r="H191" s="12">
        <f t="shared" si="14"/>
        <v>-9.7927099999999996</v>
      </c>
      <c r="I191" s="37">
        <f t="shared" si="16"/>
        <v>0.2</v>
      </c>
      <c r="J191" s="26">
        <f t="shared" si="15"/>
        <v>1.65</v>
      </c>
      <c r="K191" s="6">
        <f t="shared" si="17"/>
        <v>0.33</v>
      </c>
      <c r="L191" s="26">
        <f t="shared" si="18"/>
        <v>10.443201719792489</v>
      </c>
    </row>
    <row r="192" spans="3:12">
      <c r="C192" s="26" t="s">
        <v>2505</v>
      </c>
      <c r="E192" s="36" t="s">
        <v>10870</v>
      </c>
      <c r="F192" s="26">
        <v>1.4</v>
      </c>
      <c r="G192" s="37">
        <v>12.57573</v>
      </c>
      <c r="H192" s="12">
        <f t="shared" si="14"/>
        <v>-11.17573</v>
      </c>
      <c r="I192" s="37">
        <f t="shared" si="16"/>
        <v>0</v>
      </c>
      <c r="J192" s="26">
        <f t="shared" si="15"/>
        <v>1</v>
      </c>
      <c r="K192" s="6">
        <f t="shared" si="17"/>
        <v>0</v>
      </c>
      <c r="L192" s="26">
        <f t="shared" si="18"/>
        <v>0</v>
      </c>
    </row>
    <row r="193" spans="3:12">
      <c r="C193" s="26" t="s">
        <v>178</v>
      </c>
      <c r="E193" s="36" t="s">
        <v>1739</v>
      </c>
      <c r="F193" s="26">
        <v>22.37</v>
      </c>
      <c r="G193" s="37">
        <v>14.20945</v>
      </c>
      <c r="H193" s="12">
        <f t="shared" si="14"/>
        <v>8.1605500000000006</v>
      </c>
      <c r="I193" s="37">
        <f t="shared" si="16"/>
        <v>0.05</v>
      </c>
      <c r="J193" s="26">
        <f t="shared" si="15"/>
        <v>3.5</v>
      </c>
      <c r="K193" s="6">
        <f t="shared" si="17"/>
        <v>0.17500000000000002</v>
      </c>
      <c r="L193" s="26">
        <f t="shared" si="18"/>
        <v>2.0394588992640634</v>
      </c>
    </row>
    <row r="194" spans="3:12">
      <c r="C194" s="26" t="s">
        <v>179</v>
      </c>
      <c r="E194" s="36" t="s">
        <v>1238</v>
      </c>
      <c r="F194" s="26">
        <v>5.43</v>
      </c>
      <c r="G194" s="37">
        <v>16.399819999999998</v>
      </c>
      <c r="H194" s="12">
        <f t="shared" ref="H194:H257" si="19">F194-G194</f>
        <v>-10.969819999999999</v>
      </c>
      <c r="I194" s="37">
        <f t="shared" si="16"/>
        <v>0.2</v>
      </c>
      <c r="J194" s="26">
        <f t="shared" ref="J194:J257" si="20">VLOOKUP(E194,$N$2:$O$10,2,FALSE)</f>
        <v>1.65</v>
      </c>
      <c r="K194" s="6">
        <f t="shared" si="17"/>
        <v>0.33</v>
      </c>
      <c r="L194" s="26">
        <f t="shared" si="18"/>
        <v>13.104693945648359</v>
      </c>
    </row>
    <row r="195" spans="3:12">
      <c r="C195" s="26" t="s">
        <v>180</v>
      </c>
      <c r="E195" s="36" t="s">
        <v>1739</v>
      </c>
      <c r="F195" s="26">
        <v>10.01</v>
      </c>
      <c r="G195" s="37">
        <v>16.680969999999999</v>
      </c>
      <c r="H195" s="12">
        <f t="shared" si="19"/>
        <v>-6.6709699999999987</v>
      </c>
      <c r="I195" s="37">
        <f t="shared" ref="I195:I258" si="21">VLOOKUP(E195,$N$2:$U$10,8,FALSE)</f>
        <v>0.05</v>
      </c>
      <c r="J195" s="26">
        <f t="shared" si="20"/>
        <v>3.5</v>
      </c>
      <c r="K195" s="6">
        <f t="shared" ref="K195:K258" si="22">I195*J195</f>
        <v>0.17500000000000002</v>
      </c>
      <c r="L195" s="26">
        <f t="shared" ref="L195:L258" si="23">(ABS(H195)*K195)^2</f>
        <v>1.3628688726900622</v>
      </c>
    </row>
    <row r="196" spans="3:12">
      <c r="C196" s="26" t="s">
        <v>181</v>
      </c>
      <c r="E196" s="36" t="s">
        <v>1739</v>
      </c>
      <c r="F196" s="26">
        <v>68.489999999999995</v>
      </c>
      <c r="G196" s="37">
        <v>46.282829999999997</v>
      </c>
      <c r="H196" s="12">
        <f t="shared" si="19"/>
        <v>22.207169999999998</v>
      </c>
      <c r="I196" s="37">
        <f t="shared" si="21"/>
        <v>0.05</v>
      </c>
      <c r="J196" s="26">
        <f t="shared" si="20"/>
        <v>3.5</v>
      </c>
      <c r="K196" s="6">
        <f t="shared" si="22"/>
        <v>0.17500000000000002</v>
      </c>
      <c r="L196" s="26">
        <f t="shared" si="23"/>
        <v>15.102975981897563</v>
      </c>
    </row>
    <row r="197" spans="3:12">
      <c r="C197" s="26" t="s">
        <v>182</v>
      </c>
      <c r="E197" s="36" t="s">
        <v>1504</v>
      </c>
      <c r="F197" s="26">
        <v>-74.680000000000007</v>
      </c>
      <c r="G197" s="37">
        <v>30.982279999999999</v>
      </c>
      <c r="H197" s="12">
        <f t="shared" si="19"/>
        <v>-105.66228000000001</v>
      </c>
      <c r="I197" s="37">
        <f t="shared" si="21"/>
        <v>0.1</v>
      </c>
      <c r="J197" s="26">
        <f t="shared" si="20"/>
        <v>0.62</v>
      </c>
      <c r="K197" s="6">
        <f t="shared" si="22"/>
        <v>6.2E-2</v>
      </c>
      <c r="L197" s="26">
        <f t="shared" si="23"/>
        <v>42.916404942485052</v>
      </c>
    </row>
    <row r="198" spans="3:12">
      <c r="C198" s="26" t="s">
        <v>183</v>
      </c>
      <c r="E198" s="36" t="s">
        <v>1504</v>
      </c>
      <c r="F198" s="26">
        <v>-85.22</v>
      </c>
      <c r="G198" s="37">
        <v>26.709959999999999</v>
      </c>
      <c r="H198" s="12">
        <f t="shared" si="19"/>
        <v>-111.92995999999999</v>
      </c>
      <c r="I198" s="37">
        <f t="shared" si="21"/>
        <v>0.1</v>
      </c>
      <c r="J198" s="26">
        <f t="shared" si="20"/>
        <v>0.62</v>
      </c>
      <c r="K198" s="6">
        <f t="shared" si="22"/>
        <v>6.2E-2</v>
      </c>
      <c r="L198" s="26">
        <f t="shared" si="23"/>
        <v>48.158846494892551</v>
      </c>
    </row>
    <row r="199" spans="3:12">
      <c r="C199" s="26" t="s">
        <v>2517</v>
      </c>
      <c r="E199" s="36" t="s">
        <v>10870</v>
      </c>
      <c r="F199" s="26">
        <v>3.53</v>
      </c>
      <c r="G199" s="37">
        <v>21.588650000000001</v>
      </c>
      <c r="H199" s="12">
        <f t="shared" si="19"/>
        <v>-18.05865</v>
      </c>
      <c r="I199" s="37">
        <f t="shared" si="21"/>
        <v>0</v>
      </c>
      <c r="J199" s="26">
        <f t="shared" si="20"/>
        <v>1</v>
      </c>
      <c r="K199" s="6">
        <f t="shared" si="22"/>
        <v>0</v>
      </c>
      <c r="L199" s="26">
        <f t="shared" si="23"/>
        <v>0</v>
      </c>
    </row>
    <row r="200" spans="3:12">
      <c r="C200" s="26" t="s">
        <v>2523</v>
      </c>
      <c r="E200" s="36" t="s">
        <v>10870</v>
      </c>
      <c r="F200" s="26">
        <v>0.64</v>
      </c>
      <c r="G200" s="37">
        <v>21.349329999999998</v>
      </c>
      <c r="H200" s="12">
        <f t="shared" si="19"/>
        <v>-20.709329999999998</v>
      </c>
      <c r="I200" s="37">
        <f t="shared" si="21"/>
        <v>0</v>
      </c>
      <c r="J200" s="26">
        <f t="shared" si="20"/>
        <v>1</v>
      </c>
      <c r="K200" s="6">
        <f t="shared" si="22"/>
        <v>0</v>
      </c>
      <c r="L200" s="26">
        <f t="shared" si="23"/>
        <v>0</v>
      </c>
    </row>
    <row r="201" spans="3:12">
      <c r="C201" s="26" t="s">
        <v>184</v>
      </c>
      <c r="E201" s="36" t="s">
        <v>1238</v>
      </c>
      <c r="F201" s="26">
        <v>3.68</v>
      </c>
      <c r="G201" s="37">
        <v>20.440909999999999</v>
      </c>
      <c r="H201" s="12">
        <f t="shared" si="19"/>
        <v>-16.760909999999999</v>
      </c>
      <c r="I201" s="37">
        <f t="shared" si="21"/>
        <v>0.2</v>
      </c>
      <c r="J201" s="26">
        <f t="shared" si="20"/>
        <v>1.65</v>
      </c>
      <c r="K201" s="6">
        <f t="shared" si="22"/>
        <v>0.33</v>
      </c>
      <c r="L201" s="26">
        <f t="shared" si="23"/>
        <v>30.593070528660093</v>
      </c>
    </row>
    <row r="202" spans="3:12">
      <c r="C202" s="26" t="s">
        <v>185</v>
      </c>
      <c r="E202" s="36" t="s">
        <v>1739</v>
      </c>
      <c r="F202" s="26">
        <v>3.84</v>
      </c>
      <c r="G202" s="37">
        <v>21.265999999999998</v>
      </c>
      <c r="H202" s="12">
        <f t="shared" si="19"/>
        <v>-17.425999999999998</v>
      </c>
      <c r="I202" s="37">
        <f t="shared" si="21"/>
        <v>0.05</v>
      </c>
      <c r="J202" s="26">
        <f t="shared" si="20"/>
        <v>3.5</v>
      </c>
      <c r="K202" s="6">
        <f t="shared" si="22"/>
        <v>0.17500000000000002</v>
      </c>
      <c r="L202" s="26">
        <f t="shared" si="23"/>
        <v>9.2997552025000001</v>
      </c>
    </row>
    <row r="203" spans="3:12">
      <c r="C203" s="26" t="s">
        <v>2529</v>
      </c>
      <c r="E203" s="36" t="s">
        <v>10870</v>
      </c>
      <c r="F203" s="26">
        <v>3.06</v>
      </c>
      <c r="G203" s="37">
        <v>7.4603830000000002</v>
      </c>
      <c r="H203" s="12">
        <f t="shared" si="19"/>
        <v>-4.4003829999999997</v>
      </c>
      <c r="I203" s="37">
        <f t="shared" si="21"/>
        <v>0</v>
      </c>
      <c r="J203" s="26">
        <f t="shared" si="20"/>
        <v>1</v>
      </c>
      <c r="K203" s="6">
        <f t="shared" si="22"/>
        <v>0</v>
      </c>
      <c r="L203" s="26">
        <f t="shared" si="23"/>
        <v>0</v>
      </c>
    </row>
    <row r="204" spans="3:12">
      <c r="C204" s="26" t="s">
        <v>2532</v>
      </c>
      <c r="E204" s="36" t="s">
        <v>10870</v>
      </c>
      <c r="F204" s="26">
        <v>-0.44</v>
      </c>
      <c r="G204" s="37">
        <v>12.27261</v>
      </c>
      <c r="H204" s="12">
        <f t="shared" si="19"/>
        <v>-12.71261</v>
      </c>
      <c r="I204" s="37">
        <f t="shared" si="21"/>
        <v>0</v>
      </c>
      <c r="J204" s="26">
        <f t="shared" si="20"/>
        <v>1</v>
      </c>
      <c r="K204" s="6">
        <f t="shared" si="22"/>
        <v>0</v>
      </c>
      <c r="L204" s="26">
        <f t="shared" si="23"/>
        <v>0</v>
      </c>
    </row>
    <row r="205" spans="3:12">
      <c r="C205" s="26" t="s">
        <v>2535</v>
      </c>
      <c r="E205" s="36" t="s">
        <v>10870</v>
      </c>
      <c r="F205" s="26">
        <v>2.74</v>
      </c>
      <c r="G205" s="37">
        <v>11.514089999999999</v>
      </c>
      <c r="H205" s="12">
        <f t="shared" si="19"/>
        <v>-8.7740899999999993</v>
      </c>
      <c r="I205" s="37">
        <f t="shared" si="21"/>
        <v>0</v>
      </c>
      <c r="J205" s="26">
        <f t="shared" si="20"/>
        <v>1</v>
      </c>
      <c r="K205" s="6">
        <f t="shared" si="22"/>
        <v>0</v>
      </c>
      <c r="L205" s="26">
        <f t="shared" si="23"/>
        <v>0</v>
      </c>
    </row>
    <row r="206" spans="3:12">
      <c r="C206" s="26" t="s">
        <v>186</v>
      </c>
      <c r="E206" s="36" t="s">
        <v>717</v>
      </c>
      <c r="F206" s="26">
        <v>-67.83</v>
      </c>
      <c r="G206" s="37">
        <v>2.7557700000000001</v>
      </c>
      <c r="H206" s="12">
        <f t="shared" si="19"/>
        <v>-70.585769999999997</v>
      </c>
      <c r="I206" s="37">
        <f t="shared" si="21"/>
        <v>0.5</v>
      </c>
      <c r="J206" s="26">
        <f t="shared" si="20"/>
        <v>0.44</v>
      </c>
      <c r="K206" s="6">
        <f t="shared" si="22"/>
        <v>0.22</v>
      </c>
      <c r="L206" s="26">
        <f t="shared" si="23"/>
        <v>241.14578484225635</v>
      </c>
    </row>
    <row r="207" spans="3:12">
      <c r="C207" s="26" t="s">
        <v>187</v>
      </c>
      <c r="E207" s="36" t="s">
        <v>1238</v>
      </c>
      <c r="F207" s="26">
        <v>41.88</v>
      </c>
      <c r="G207" s="37">
        <v>18.708939999999998</v>
      </c>
      <c r="H207" s="12">
        <f t="shared" si="19"/>
        <v>23.171060000000004</v>
      </c>
      <c r="I207" s="37">
        <f t="shared" si="21"/>
        <v>0.2</v>
      </c>
      <c r="J207" s="26">
        <f t="shared" si="20"/>
        <v>1.65</v>
      </c>
      <c r="K207" s="6">
        <f t="shared" si="22"/>
        <v>0.33</v>
      </c>
      <c r="L207" s="26">
        <f t="shared" si="23"/>
        <v>58.46819454392007</v>
      </c>
    </row>
    <row r="208" spans="3:12">
      <c r="C208" s="26" t="s">
        <v>188</v>
      </c>
      <c r="E208" s="36" t="s">
        <v>1739</v>
      </c>
      <c r="F208" s="26">
        <v>50.09</v>
      </c>
      <c r="G208" s="37">
        <v>19.684170000000002</v>
      </c>
      <c r="H208" s="12">
        <f t="shared" si="19"/>
        <v>30.405830000000002</v>
      </c>
      <c r="I208" s="37">
        <f t="shared" si="21"/>
        <v>0.05</v>
      </c>
      <c r="J208" s="26">
        <f t="shared" si="20"/>
        <v>3.5</v>
      </c>
      <c r="K208" s="6">
        <f t="shared" si="22"/>
        <v>0.17500000000000002</v>
      </c>
      <c r="L208" s="26">
        <f t="shared" si="23"/>
        <v>28.313256500910072</v>
      </c>
    </row>
    <row r="209" spans="3:12">
      <c r="C209" s="26" t="s">
        <v>2541</v>
      </c>
      <c r="E209" s="36" t="s">
        <v>10870</v>
      </c>
      <c r="F209" s="26">
        <v>-12.09</v>
      </c>
      <c r="G209" s="37">
        <v>7.3083960000000001</v>
      </c>
      <c r="H209" s="12">
        <f t="shared" si="19"/>
        <v>-19.398395999999998</v>
      </c>
      <c r="I209" s="37">
        <f t="shared" si="21"/>
        <v>0</v>
      </c>
      <c r="J209" s="26">
        <f t="shared" si="20"/>
        <v>1</v>
      </c>
      <c r="K209" s="6">
        <f t="shared" si="22"/>
        <v>0</v>
      </c>
      <c r="L209" s="26">
        <f t="shared" si="23"/>
        <v>0</v>
      </c>
    </row>
    <row r="210" spans="3:12">
      <c r="C210" s="26" t="s">
        <v>2544</v>
      </c>
      <c r="E210" s="36" t="s">
        <v>10870</v>
      </c>
      <c r="F210" s="26">
        <v>-2.5499999999999998</v>
      </c>
      <c r="G210" s="37">
        <v>9.6476939999999995</v>
      </c>
      <c r="H210" s="12">
        <f t="shared" si="19"/>
        <v>-12.197693999999998</v>
      </c>
      <c r="I210" s="37">
        <f t="shared" si="21"/>
        <v>0</v>
      </c>
      <c r="J210" s="26">
        <f t="shared" si="20"/>
        <v>1</v>
      </c>
      <c r="K210" s="6">
        <f t="shared" si="22"/>
        <v>0</v>
      </c>
      <c r="L210" s="26">
        <f t="shared" si="23"/>
        <v>0</v>
      </c>
    </row>
    <row r="211" spans="3:12">
      <c r="C211" s="26" t="s">
        <v>2547</v>
      </c>
      <c r="E211" s="36" t="s">
        <v>10870</v>
      </c>
      <c r="F211" s="26">
        <v>6.78</v>
      </c>
      <c r="G211" s="37">
        <v>17.208130000000001</v>
      </c>
      <c r="H211" s="12">
        <f t="shared" si="19"/>
        <v>-10.428129999999999</v>
      </c>
      <c r="I211" s="37">
        <f t="shared" si="21"/>
        <v>0</v>
      </c>
      <c r="J211" s="26">
        <f t="shared" si="20"/>
        <v>1</v>
      </c>
      <c r="K211" s="6">
        <f t="shared" si="22"/>
        <v>0</v>
      </c>
      <c r="L211" s="26">
        <f t="shared" si="23"/>
        <v>0</v>
      </c>
    </row>
    <row r="212" spans="3:12">
      <c r="C212" s="26" t="s">
        <v>2550</v>
      </c>
      <c r="E212" s="36" t="s">
        <v>10870</v>
      </c>
      <c r="F212" s="26">
        <v>7.49</v>
      </c>
      <c r="G212" s="37">
        <v>17.728380000000001</v>
      </c>
      <c r="H212" s="12">
        <f t="shared" si="19"/>
        <v>-10.238380000000001</v>
      </c>
      <c r="I212" s="37">
        <f t="shared" si="21"/>
        <v>0</v>
      </c>
      <c r="J212" s="26">
        <f t="shared" si="20"/>
        <v>1</v>
      </c>
      <c r="K212" s="6">
        <f t="shared" si="22"/>
        <v>0</v>
      </c>
      <c r="L212" s="26">
        <f t="shared" si="23"/>
        <v>0</v>
      </c>
    </row>
    <row r="213" spans="3:12">
      <c r="C213" s="26" t="s">
        <v>189</v>
      </c>
      <c r="E213" s="36" t="s">
        <v>717</v>
      </c>
      <c r="F213" s="26">
        <v>-69.53</v>
      </c>
      <c r="G213" s="37">
        <v>34.040990000000001</v>
      </c>
      <c r="H213" s="12">
        <f t="shared" si="19"/>
        <v>-103.57098999999999</v>
      </c>
      <c r="I213" s="37">
        <f t="shared" si="21"/>
        <v>0.5</v>
      </c>
      <c r="J213" s="26">
        <f t="shared" si="20"/>
        <v>0.44</v>
      </c>
      <c r="K213" s="6">
        <f t="shared" si="22"/>
        <v>0.22</v>
      </c>
      <c r="L213" s="26">
        <f t="shared" si="23"/>
        <v>519.18437852767693</v>
      </c>
    </row>
    <row r="214" spans="3:12">
      <c r="C214" s="26" t="s">
        <v>2559</v>
      </c>
      <c r="E214" s="36" t="s">
        <v>10870</v>
      </c>
      <c r="F214" s="26">
        <v>6.83</v>
      </c>
      <c r="G214" s="37">
        <v>17.358820000000001</v>
      </c>
      <c r="H214" s="12">
        <f t="shared" si="19"/>
        <v>-10.528820000000001</v>
      </c>
      <c r="I214" s="37">
        <f t="shared" si="21"/>
        <v>0</v>
      </c>
      <c r="J214" s="26">
        <f t="shared" si="20"/>
        <v>1</v>
      </c>
      <c r="K214" s="6">
        <f t="shared" si="22"/>
        <v>0</v>
      </c>
      <c r="L214" s="26">
        <f t="shared" si="23"/>
        <v>0</v>
      </c>
    </row>
    <row r="215" spans="3:12">
      <c r="C215" s="26" t="s">
        <v>2562</v>
      </c>
      <c r="E215" s="36" t="s">
        <v>10870</v>
      </c>
      <c r="F215" s="26">
        <v>-14.02</v>
      </c>
      <c r="G215" s="37">
        <v>4.0068630000000001</v>
      </c>
      <c r="H215" s="12">
        <f t="shared" si="19"/>
        <v>-18.026862999999999</v>
      </c>
      <c r="I215" s="37">
        <f t="shared" si="21"/>
        <v>0</v>
      </c>
      <c r="J215" s="26">
        <f t="shared" si="20"/>
        <v>1</v>
      </c>
      <c r="K215" s="6">
        <f t="shared" si="22"/>
        <v>0</v>
      </c>
      <c r="L215" s="26">
        <f t="shared" si="23"/>
        <v>0</v>
      </c>
    </row>
    <row r="216" spans="3:12">
      <c r="C216" s="26" t="s">
        <v>2565</v>
      </c>
      <c r="E216" s="36" t="s">
        <v>10870</v>
      </c>
      <c r="F216" s="26">
        <v>-14.84</v>
      </c>
      <c r="G216" s="37">
        <v>2.442625</v>
      </c>
      <c r="H216" s="12">
        <f t="shared" si="19"/>
        <v>-17.282624999999999</v>
      </c>
      <c r="I216" s="37">
        <f t="shared" si="21"/>
        <v>0</v>
      </c>
      <c r="J216" s="26">
        <f t="shared" si="20"/>
        <v>1</v>
      </c>
      <c r="K216" s="6">
        <f t="shared" si="22"/>
        <v>0</v>
      </c>
      <c r="L216" s="26">
        <f t="shared" si="23"/>
        <v>0</v>
      </c>
    </row>
    <row r="217" spans="3:12">
      <c r="C217" s="26" t="s">
        <v>190</v>
      </c>
      <c r="E217" s="36" t="s">
        <v>1504</v>
      </c>
      <c r="F217" s="26">
        <v>6.02</v>
      </c>
      <c r="G217" s="37">
        <v>2.703986</v>
      </c>
      <c r="H217" s="12">
        <f t="shared" si="19"/>
        <v>3.3160139999999996</v>
      </c>
      <c r="I217" s="37">
        <f t="shared" si="21"/>
        <v>0.1</v>
      </c>
      <c r="J217" s="26">
        <f t="shared" si="20"/>
        <v>0.62</v>
      </c>
      <c r="K217" s="6">
        <f t="shared" si="22"/>
        <v>6.2E-2</v>
      </c>
      <c r="L217" s="26">
        <f t="shared" si="23"/>
        <v>4.2268427372465417E-2</v>
      </c>
    </row>
    <row r="218" spans="3:12">
      <c r="C218" s="26" t="s">
        <v>2568</v>
      </c>
      <c r="E218" s="36" t="s">
        <v>10870</v>
      </c>
      <c r="F218" s="26">
        <v>0.68</v>
      </c>
      <c r="G218" s="37">
        <v>0.99956599999999995</v>
      </c>
      <c r="H218" s="12">
        <f t="shared" si="19"/>
        <v>-0.31956599999999991</v>
      </c>
      <c r="I218" s="37">
        <f t="shared" si="21"/>
        <v>0</v>
      </c>
      <c r="J218" s="26">
        <f t="shared" si="20"/>
        <v>1</v>
      </c>
      <c r="K218" s="6">
        <f t="shared" si="22"/>
        <v>0</v>
      </c>
      <c r="L218" s="26">
        <f t="shared" si="23"/>
        <v>0</v>
      </c>
    </row>
    <row r="219" spans="3:12">
      <c r="C219" s="26" t="s">
        <v>191</v>
      </c>
      <c r="E219" s="36" t="s">
        <v>717</v>
      </c>
      <c r="F219" s="26">
        <v>-72.39</v>
      </c>
      <c r="G219" s="37">
        <v>34.556939999999997</v>
      </c>
      <c r="H219" s="12">
        <f t="shared" si="19"/>
        <v>-106.94694</v>
      </c>
      <c r="I219" s="37">
        <f t="shared" si="21"/>
        <v>0.5</v>
      </c>
      <c r="J219" s="26">
        <f t="shared" si="20"/>
        <v>0.44</v>
      </c>
      <c r="K219" s="6">
        <f t="shared" si="22"/>
        <v>0.22</v>
      </c>
      <c r="L219" s="26">
        <f t="shared" si="23"/>
        <v>553.58216200759819</v>
      </c>
    </row>
    <row r="220" spans="3:12">
      <c r="C220" s="26" t="s">
        <v>192</v>
      </c>
      <c r="E220" s="36" t="s">
        <v>1739</v>
      </c>
      <c r="F220" s="26">
        <v>14.19</v>
      </c>
      <c r="G220" s="37">
        <v>12.49701</v>
      </c>
      <c r="H220" s="12">
        <f t="shared" si="19"/>
        <v>1.69299</v>
      </c>
      <c r="I220" s="37">
        <f t="shared" si="21"/>
        <v>0.05</v>
      </c>
      <c r="J220" s="26">
        <f t="shared" si="20"/>
        <v>3.5</v>
      </c>
      <c r="K220" s="6">
        <f t="shared" si="22"/>
        <v>0.17500000000000002</v>
      </c>
      <c r="L220" s="26">
        <f t="shared" si="23"/>
        <v>8.7777838665562533E-2</v>
      </c>
    </row>
    <row r="221" spans="3:12">
      <c r="C221" s="26" t="s">
        <v>193</v>
      </c>
      <c r="E221" s="36" t="s">
        <v>1504</v>
      </c>
      <c r="F221" s="26">
        <v>-82.06</v>
      </c>
      <c r="G221" s="37">
        <v>18.9011</v>
      </c>
      <c r="H221" s="12">
        <f t="shared" si="19"/>
        <v>-100.9611</v>
      </c>
      <c r="I221" s="37">
        <f t="shared" si="21"/>
        <v>0.1</v>
      </c>
      <c r="J221" s="26">
        <f t="shared" si="20"/>
        <v>0.62</v>
      </c>
      <c r="K221" s="6">
        <f t="shared" si="22"/>
        <v>6.2E-2</v>
      </c>
      <c r="L221" s="26">
        <f t="shared" si="23"/>
        <v>39.182444433579249</v>
      </c>
    </row>
    <row r="222" spans="3:12">
      <c r="C222" s="26" t="s">
        <v>194</v>
      </c>
      <c r="E222" s="36" t="s">
        <v>1739</v>
      </c>
      <c r="F222" s="26">
        <v>67.569999999999993</v>
      </c>
      <c r="G222" s="37">
        <v>39.208370000000002</v>
      </c>
      <c r="H222" s="12">
        <f t="shared" si="19"/>
        <v>28.361629999999991</v>
      </c>
      <c r="I222" s="37">
        <f t="shared" si="21"/>
        <v>0.05</v>
      </c>
      <c r="J222" s="26">
        <f t="shared" si="20"/>
        <v>3.5</v>
      </c>
      <c r="K222" s="6">
        <f t="shared" si="22"/>
        <v>0.17500000000000002</v>
      </c>
      <c r="L222" s="26">
        <f t="shared" si="23"/>
        <v>24.634200472867555</v>
      </c>
    </row>
    <row r="223" spans="3:12">
      <c r="C223" s="26" t="s">
        <v>2577</v>
      </c>
      <c r="E223" s="36" t="s">
        <v>10870</v>
      </c>
      <c r="F223" s="26">
        <v>-68.89</v>
      </c>
      <c r="G223" s="37">
        <v>17.45599</v>
      </c>
      <c r="H223" s="12">
        <f t="shared" si="19"/>
        <v>-86.34599</v>
      </c>
      <c r="I223" s="37">
        <f t="shared" si="21"/>
        <v>0</v>
      </c>
      <c r="J223" s="26">
        <f t="shared" si="20"/>
        <v>1</v>
      </c>
      <c r="K223" s="6">
        <f t="shared" si="22"/>
        <v>0</v>
      </c>
      <c r="L223" s="26">
        <f t="shared" si="23"/>
        <v>0</v>
      </c>
    </row>
    <row r="224" spans="3:12">
      <c r="C224" s="26" t="s">
        <v>2580</v>
      </c>
      <c r="E224" s="36" t="s">
        <v>10870</v>
      </c>
      <c r="F224" s="26">
        <v>-68.44</v>
      </c>
      <c r="G224" s="37">
        <v>57.739400000000003</v>
      </c>
      <c r="H224" s="12">
        <f t="shared" si="19"/>
        <v>-126.1794</v>
      </c>
      <c r="I224" s="37">
        <f t="shared" si="21"/>
        <v>0</v>
      </c>
      <c r="J224" s="26">
        <f t="shared" si="20"/>
        <v>1</v>
      </c>
      <c r="K224" s="6">
        <f t="shared" si="22"/>
        <v>0</v>
      </c>
      <c r="L224" s="26">
        <f t="shared" si="23"/>
        <v>0</v>
      </c>
    </row>
    <row r="225" spans="3:12">
      <c r="C225" s="26" t="s">
        <v>2583</v>
      </c>
      <c r="E225" s="36" t="s">
        <v>10870</v>
      </c>
      <c r="F225" s="26">
        <v>-68.17</v>
      </c>
      <c r="G225" s="37">
        <v>57.677190000000003</v>
      </c>
      <c r="H225" s="12">
        <f t="shared" si="19"/>
        <v>-125.84719000000001</v>
      </c>
      <c r="I225" s="37">
        <f t="shared" si="21"/>
        <v>0</v>
      </c>
      <c r="J225" s="26">
        <f t="shared" si="20"/>
        <v>1</v>
      </c>
      <c r="K225" s="6">
        <f t="shared" si="22"/>
        <v>0</v>
      </c>
      <c r="L225" s="26">
        <f t="shared" si="23"/>
        <v>0</v>
      </c>
    </row>
    <row r="226" spans="3:12">
      <c r="C226" s="26" t="s">
        <v>195</v>
      </c>
      <c r="E226" s="36" t="s">
        <v>1504</v>
      </c>
      <c r="F226" s="26">
        <v>-85.04</v>
      </c>
      <c r="G226" s="37">
        <v>21.759889999999999</v>
      </c>
      <c r="H226" s="12">
        <f t="shared" si="19"/>
        <v>-106.79989</v>
      </c>
      <c r="I226" s="37">
        <f t="shared" si="21"/>
        <v>0.1</v>
      </c>
      <c r="J226" s="26">
        <f t="shared" si="20"/>
        <v>0.62</v>
      </c>
      <c r="K226" s="6">
        <f t="shared" si="22"/>
        <v>6.2E-2</v>
      </c>
      <c r="L226" s="26">
        <f t="shared" si="23"/>
        <v>43.845496241422516</v>
      </c>
    </row>
    <row r="227" spans="3:12">
      <c r="C227" s="26" t="s">
        <v>196</v>
      </c>
      <c r="E227" s="36" t="s">
        <v>1739</v>
      </c>
      <c r="F227" s="26">
        <v>80.150000000000006</v>
      </c>
      <c r="G227" s="37">
        <v>38.59769</v>
      </c>
      <c r="H227" s="12">
        <f t="shared" si="19"/>
        <v>41.552310000000006</v>
      </c>
      <c r="I227" s="37">
        <f t="shared" si="21"/>
        <v>0.05</v>
      </c>
      <c r="J227" s="26">
        <f t="shared" si="20"/>
        <v>3.5</v>
      </c>
      <c r="K227" s="6">
        <f t="shared" si="22"/>
        <v>0.17500000000000002</v>
      </c>
      <c r="L227" s="26">
        <f t="shared" si="23"/>
        <v>52.876955531543089</v>
      </c>
    </row>
    <row r="228" spans="3:12">
      <c r="C228" s="26" t="s">
        <v>197</v>
      </c>
      <c r="E228" s="36" t="s">
        <v>1504</v>
      </c>
      <c r="F228" s="26">
        <v>-78.23</v>
      </c>
      <c r="G228" s="37">
        <v>23.058969999999999</v>
      </c>
      <c r="H228" s="12">
        <f t="shared" si="19"/>
        <v>-101.28897000000001</v>
      </c>
      <c r="I228" s="37">
        <f t="shared" si="21"/>
        <v>0.1</v>
      </c>
      <c r="J228" s="26">
        <f t="shared" si="20"/>
        <v>0.62</v>
      </c>
      <c r="K228" s="6">
        <f t="shared" si="22"/>
        <v>6.2E-2</v>
      </c>
      <c r="L228" s="26">
        <f t="shared" si="23"/>
        <v>39.437346725432498</v>
      </c>
    </row>
    <row r="229" spans="3:12">
      <c r="C229" s="26" t="s">
        <v>198</v>
      </c>
      <c r="E229" s="36" t="s">
        <v>1238</v>
      </c>
      <c r="F229" s="26">
        <v>36.409999999999997</v>
      </c>
      <c r="G229" s="37">
        <v>11.1473</v>
      </c>
      <c r="H229" s="12">
        <f t="shared" si="19"/>
        <v>25.262699999999995</v>
      </c>
      <c r="I229" s="37">
        <f t="shared" si="21"/>
        <v>0.2</v>
      </c>
      <c r="J229" s="26">
        <f t="shared" si="20"/>
        <v>1.65</v>
      </c>
      <c r="K229" s="6">
        <f t="shared" si="22"/>
        <v>0.33</v>
      </c>
      <c r="L229" s="26">
        <f t="shared" si="23"/>
        <v>69.500416829480969</v>
      </c>
    </row>
    <row r="230" spans="3:12">
      <c r="C230" s="26" t="s">
        <v>199</v>
      </c>
      <c r="E230" s="36" t="s">
        <v>10870</v>
      </c>
      <c r="F230" s="26">
        <v>-71.44</v>
      </c>
      <c r="G230" s="37">
        <v>50.34666</v>
      </c>
      <c r="H230" s="12">
        <f t="shared" si="19"/>
        <v>-121.78666</v>
      </c>
      <c r="I230" s="37">
        <f t="shared" si="21"/>
        <v>0</v>
      </c>
      <c r="J230" s="26">
        <f t="shared" si="20"/>
        <v>1</v>
      </c>
      <c r="K230" s="6">
        <f t="shared" si="22"/>
        <v>0</v>
      </c>
      <c r="L230" s="26">
        <f t="shared" si="23"/>
        <v>0</v>
      </c>
    </row>
    <row r="231" spans="3:12">
      <c r="C231" s="26" t="s">
        <v>2618</v>
      </c>
      <c r="E231" s="36" t="s">
        <v>10870</v>
      </c>
      <c r="F231" s="26">
        <v>-3.7</v>
      </c>
      <c r="G231" s="37">
        <v>1.7560089999999999</v>
      </c>
      <c r="H231" s="12">
        <f t="shared" si="19"/>
        <v>-5.4560089999999999</v>
      </c>
      <c r="I231" s="37">
        <f t="shared" si="21"/>
        <v>0</v>
      </c>
      <c r="J231" s="26">
        <f t="shared" si="20"/>
        <v>1</v>
      </c>
      <c r="K231" s="6">
        <f t="shared" si="22"/>
        <v>0</v>
      </c>
      <c r="L231" s="26">
        <f t="shared" si="23"/>
        <v>0</v>
      </c>
    </row>
    <row r="232" spans="3:12">
      <c r="C232" s="26" t="s">
        <v>1786</v>
      </c>
      <c r="E232" s="36" t="s">
        <v>1739</v>
      </c>
      <c r="F232" s="26">
        <v>3.88</v>
      </c>
      <c r="G232" s="37">
        <v>2.7731050000000002</v>
      </c>
      <c r="H232" s="12">
        <f t="shared" si="19"/>
        <v>1.1068949999999997</v>
      </c>
      <c r="I232" s="37">
        <f t="shared" si="21"/>
        <v>0.05</v>
      </c>
      <c r="J232" s="26">
        <f t="shared" si="20"/>
        <v>3.5</v>
      </c>
      <c r="K232" s="6">
        <f t="shared" si="22"/>
        <v>0.17500000000000002</v>
      </c>
      <c r="L232" s="26">
        <f t="shared" si="23"/>
        <v>3.7522256568890612E-2</v>
      </c>
    </row>
    <row r="233" spans="3:12">
      <c r="C233" s="26" t="s">
        <v>2621</v>
      </c>
      <c r="E233" s="36" t="s">
        <v>10870</v>
      </c>
      <c r="F233" s="26">
        <v>33.090000000000003</v>
      </c>
      <c r="G233" s="37">
        <v>11.82954</v>
      </c>
      <c r="H233" s="12">
        <f t="shared" si="19"/>
        <v>21.260460000000002</v>
      </c>
      <c r="I233" s="37">
        <f t="shared" si="21"/>
        <v>0</v>
      </c>
      <c r="J233" s="26">
        <f t="shared" si="20"/>
        <v>1</v>
      </c>
      <c r="K233" s="6">
        <f t="shared" si="22"/>
        <v>0</v>
      </c>
      <c r="L233" s="26">
        <f t="shared" si="23"/>
        <v>0</v>
      </c>
    </row>
    <row r="234" spans="3:12">
      <c r="C234" s="26" t="s">
        <v>1789</v>
      </c>
      <c r="E234" s="36" t="s">
        <v>1739</v>
      </c>
      <c r="F234" s="26">
        <v>35.75</v>
      </c>
      <c r="G234" s="37">
        <v>11.95241</v>
      </c>
      <c r="H234" s="12">
        <f t="shared" si="19"/>
        <v>23.79759</v>
      </c>
      <c r="I234" s="37">
        <f t="shared" si="21"/>
        <v>0.05</v>
      </c>
      <c r="J234" s="26">
        <f t="shared" si="20"/>
        <v>3.5</v>
      </c>
      <c r="K234" s="6">
        <f t="shared" si="22"/>
        <v>0.17500000000000002</v>
      </c>
      <c r="L234" s="26">
        <f t="shared" si="23"/>
        <v>17.343712000373063</v>
      </c>
    </row>
    <row r="235" spans="3:12">
      <c r="C235" s="26" t="s">
        <v>2630</v>
      </c>
      <c r="E235" s="36" t="s">
        <v>10870</v>
      </c>
      <c r="F235" s="26">
        <v>34.049999999999997</v>
      </c>
      <c r="G235" s="37">
        <v>11.98357</v>
      </c>
      <c r="H235" s="12">
        <f t="shared" si="19"/>
        <v>22.066429999999997</v>
      </c>
      <c r="I235" s="37">
        <f t="shared" si="21"/>
        <v>0</v>
      </c>
      <c r="J235" s="26">
        <f t="shared" si="20"/>
        <v>1</v>
      </c>
      <c r="K235" s="6">
        <f t="shared" si="22"/>
        <v>0</v>
      </c>
      <c r="L235" s="26">
        <f t="shared" si="23"/>
        <v>0</v>
      </c>
    </row>
    <row r="236" spans="3:12">
      <c r="C236" s="26" t="s">
        <v>200</v>
      </c>
      <c r="E236" s="36" t="s">
        <v>1504</v>
      </c>
      <c r="F236" s="26">
        <v>-108.09</v>
      </c>
      <c r="G236" s="37">
        <v>4.4834300000000002</v>
      </c>
      <c r="H236" s="12">
        <f t="shared" si="19"/>
        <v>-112.57343</v>
      </c>
      <c r="I236" s="37">
        <f t="shared" si="21"/>
        <v>0.1</v>
      </c>
      <c r="J236" s="26">
        <f t="shared" si="20"/>
        <v>0.62</v>
      </c>
      <c r="K236" s="6">
        <f t="shared" si="22"/>
        <v>6.2E-2</v>
      </c>
      <c r="L236" s="26">
        <f t="shared" si="23"/>
        <v>48.71415533371308</v>
      </c>
    </row>
    <row r="237" spans="3:12">
      <c r="C237" s="26" t="s">
        <v>2642</v>
      </c>
      <c r="E237" s="36" t="s">
        <v>10870</v>
      </c>
      <c r="F237" s="26">
        <v>45.15</v>
      </c>
      <c r="G237" s="37">
        <v>11.27557</v>
      </c>
      <c r="H237" s="12">
        <f t="shared" si="19"/>
        <v>33.874429999999997</v>
      </c>
      <c r="I237" s="37">
        <f t="shared" si="21"/>
        <v>0</v>
      </c>
      <c r="J237" s="26">
        <f t="shared" si="20"/>
        <v>1</v>
      </c>
      <c r="K237" s="6">
        <f t="shared" si="22"/>
        <v>0</v>
      </c>
      <c r="L237" s="26">
        <f t="shared" si="23"/>
        <v>0</v>
      </c>
    </row>
    <row r="238" spans="3:12">
      <c r="C238" s="26" t="s">
        <v>2645</v>
      </c>
      <c r="E238" s="36" t="s">
        <v>10870</v>
      </c>
      <c r="F238" s="26">
        <v>0.37</v>
      </c>
      <c r="G238" s="37">
        <v>3.4428749999999999</v>
      </c>
      <c r="H238" s="12">
        <f t="shared" si="19"/>
        <v>-3.0728749999999998</v>
      </c>
      <c r="I238" s="37">
        <f t="shared" si="21"/>
        <v>0</v>
      </c>
      <c r="J238" s="26">
        <f t="shared" si="20"/>
        <v>1</v>
      </c>
      <c r="K238" s="6">
        <f t="shared" si="22"/>
        <v>0</v>
      </c>
      <c r="L238" s="26">
        <f t="shared" si="23"/>
        <v>0</v>
      </c>
    </row>
    <row r="239" spans="3:12">
      <c r="C239" s="26" t="s">
        <v>1792</v>
      </c>
      <c r="E239" s="36" t="s">
        <v>1739</v>
      </c>
      <c r="F239" s="26">
        <v>2.72</v>
      </c>
      <c r="G239" s="37">
        <v>3.6329159999999998</v>
      </c>
      <c r="H239" s="12">
        <f t="shared" si="19"/>
        <v>-0.91291599999999962</v>
      </c>
      <c r="I239" s="37">
        <f t="shared" si="21"/>
        <v>0.05</v>
      </c>
      <c r="J239" s="26">
        <f t="shared" si="20"/>
        <v>3.5</v>
      </c>
      <c r="K239" s="6">
        <f t="shared" si="22"/>
        <v>0.17500000000000002</v>
      </c>
      <c r="L239" s="26">
        <f t="shared" si="23"/>
        <v>2.552335345608998E-2</v>
      </c>
    </row>
    <row r="240" spans="3:12">
      <c r="C240" s="26" t="s">
        <v>201</v>
      </c>
      <c r="E240" s="36" t="s">
        <v>1504</v>
      </c>
      <c r="F240" s="26">
        <v>-86.05</v>
      </c>
      <c r="G240" s="37">
        <v>17.01906</v>
      </c>
      <c r="H240" s="12">
        <f t="shared" si="19"/>
        <v>-103.06905999999999</v>
      </c>
      <c r="I240" s="37">
        <f t="shared" si="21"/>
        <v>0.1</v>
      </c>
      <c r="J240" s="26">
        <f t="shared" si="20"/>
        <v>0.62</v>
      </c>
      <c r="K240" s="6">
        <f t="shared" si="22"/>
        <v>6.2E-2</v>
      </c>
      <c r="L240" s="26">
        <f t="shared" si="23"/>
        <v>40.835700460966159</v>
      </c>
    </row>
    <row r="241" spans="3:12">
      <c r="C241" s="26" t="s">
        <v>2657</v>
      </c>
      <c r="E241" s="36" t="s">
        <v>10870</v>
      </c>
      <c r="F241" s="26">
        <v>-94.19</v>
      </c>
      <c r="G241" s="37">
        <v>7.0500720000000001</v>
      </c>
      <c r="H241" s="12">
        <f t="shared" si="19"/>
        <v>-101.240072</v>
      </c>
      <c r="I241" s="37">
        <f t="shared" si="21"/>
        <v>0</v>
      </c>
      <c r="J241" s="26">
        <f t="shared" si="20"/>
        <v>1</v>
      </c>
      <c r="K241" s="6">
        <f t="shared" si="22"/>
        <v>0</v>
      </c>
      <c r="L241" s="26">
        <f t="shared" si="23"/>
        <v>0</v>
      </c>
    </row>
    <row r="242" spans="3:12">
      <c r="C242" s="26" t="s">
        <v>2663</v>
      </c>
      <c r="E242" s="36" t="s">
        <v>10870</v>
      </c>
      <c r="F242" s="26">
        <v>2.31</v>
      </c>
      <c r="G242" s="37">
        <v>5.4415469999999999</v>
      </c>
      <c r="H242" s="12">
        <f t="shared" si="19"/>
        <v>-3.1315469999999999</v>
      </c>
      <c r="I242" s="37">
        <f t="shared" si="21"/>
        <v>0</v>
      </c>
      <c r="J242" s="26">
        <f t="shared" si="20"/>
        <v>1</v>
      </c>
      <c r="K242" s="6">
        <f t="shared" si="22"/>
        <v>0</v>
      </c>
      <c r="L242" s="26">
        <f t="shared" si="23"/>
        <v>0</v>
      </c>
    </row>
    <row r="243" spans="3:12">
      <c r="C243" s="26" t="s">
        <v>202</v>
      </c>
      <c r="E243" s="36" t="s">
        <v>10870</v>
      </c>
      <c r="F243" s="26">
        <v>-13.11</v>
      </c>
      <c r="G243" s="37">
        <v>5.0868929999999999</v>
      </c>
      <c r="H243" s="12">
        <f t="shared" si="19"/>
        <v>-18.196892999999999</v>
      </c>
      <c r="I243" s="37">
        <f t="shared" si="21"/>
        <v>0</v>
      </c>
      <c r="J243" s="26">
        <f t="shared" si="20"/>
        <v>1</v>
      </c>
      <c r="K243" s="6">
        <f t="shared" si="22"/>
        <v>0</v>
      </c>
      <c r="L243" s="26">
        <f t="shared" si="23"/>
        <v>0</v>
      </c>
    </row>
    <row r="244" spans="3:12">
      <c r="C244" s="26" t="s">
        <v>203</v>
      </c>
      <c r="E244" s="36" t="s">
        <v>1739</v>
      </c>
      <c r="F244" s="26">
        <v>31.18</v>
      </c>
      <c r="G244" s="37">
        <v>4.7183739999999998</v>
      </c>
      <c r="H244" s="12">
        <f t="shared" si="19"/>
        <v>26.461625999999999</v>
      </c>
      <c r="I244" s="37">
        <f t="shared" si="21"/>
        <v>0.05</v>
      </c>
      <c r="J244" s="26">
        <f t="shared" si="20"/>
        <v>3.5</v>
      </c>
      <c r="K244" s="6">
        <f t="shared" si="22"/>
        <v>0.17500000000000002</v>
      </c>
      <c r="L244" s="26">
        <f t="shared" si="23"/>
        <v>21.444165548518708</v>
      </c>
    </row>
    <row r="245" spans="3:12">
      <c r="C245" s="26" t="s">
        <v>204</v>
      </c>
      <c r="E245" s="36" t="s">
        <v>1238</v>
      </c>
      <c r="F245" s="26">
        <v>28.87</v>
      </c>
      <c r="G245" s="37">
        <v>4.6764869999999998</v>
      </c>
      <c r="H245" s="12">
        <f t="shared" si="19"/>
        <v>24.193513000000003</v>
      </c>
      <c r="I245" s="37">
        <f t="shared" si="21"/>
        <v>0.2</v>
      </c>
      <c r="J245" s="26">
        <f t="shared" si="20"/>
        <v>1.65</v>
      </c>
      <c r="K245" s="6">
        <f t="shared" si="22"/>
        <v>0.33</v>
      </c>
      <c r="L245" s="26">
        <f t="shared" si="23"/>
        <v>63.742009162519331</v>
      </c>
    </row>
    <row r="246" spans="3:12">
      <c r="C246" s="26" t="s">
        <v>2667</v>
      </c>
      <c r="E246" s="36" t="s">
        <v>10870</v>
      </c>
      <c r="F246" s="26">
        <v>19.190000000000001</v>
      </c>
      <c r="G246" s="37">
        <v>8.4479900000000008</v>
      </c>
      <c r="H246" s="12">
        <f t="shared" si="19"/>
        <v>10.742010000000001</v>
      </c>
      <c r="I246" s="37">
        <f t="shared" si="21"/>
        <v>0</v>
      </c>
      <c r="J246" s="26">
        <f t="shared" si="20"/>
        <v>1</v>
      </c>
      <c r="K246" s="6">
        <f t="shared" si="22"/>
        <v>0</v>
      </c>
      <c r="L246" s="26">
        <f t="shared" si="23"/>
        <v>0</v>
      </c>
    </row>
    <row r="247" spans="3:12">
      <c r="C247" s="26" t="s">
        <v>205</v>
      </c>
      <c r="E247" s="36" t="s">
        <v>1238</v>
      </c>
      <c r="F247" s="26">
        <v>6.38</v>
      </c>
      <c r="G247" s="37">
        <v>12.381259999999999</v>
      </c>
      <c r="H247" s="12">
        <f t="shared" si="19"/>
        <v>-6.0012599999999994</v>
      </c>
      <c r="I247" s="37">
        <f t="shared" si="21"/>
        <v>0.2</v>
      </c>
      <c r="J247" s="26">
        <f t="shared" si="20"/>
        <v>1.65</v>
      </c>
      <c r="K247" s="6">
        <f t="shared" si="22"/>
        <v>0.33</v>
      </c>
      <c r="L247" s="26">
        <f t="shared" si="23"/>
        <v>3.9220467408896393</v>
      </c>
    </row>
    <row r="248" spans="3:12">
      <c r="C248" s="26" t="s">
        <v>206</v>
      </c>
      <c r="E248" s="36" t="s">
        <v>1504</v>
      </c>
      <c r="F248" s="26">
        <v>-85.47</v>
      </c>
      <c r="G248" s="37">
        <v>21.1371</v>
      </c>
      <c r="H248" s="12">
        <f t="shared" si="19"/>
        <v>-106.6071</v>
      </c>
      <c r="I248" s="37">
        <f t="shared" si="21"/>
        <v>0.1</v>
      </c>
      <c r="J248" s="26">
        <f t="shared" si="20"/>
        <v>0.62</v>
      </c>
      <c r="K248" s="6">
        <f t="shared" si="22"/>
        <v>6.2E-2</v>
      </c>
      <c r="L248" s="26">
        <f t="shared" si="23"/>
        <v>43.687343573456047</v>
      </c>
    </row>
    <row r="249" spans="3:12">
      <c r="C249" s="26" t="s">
        <v>2688</v>
      </c>
      <c r="E249" s="36" t="s">
        <v>10870</v>
      </c>
      <c r="F249" s="26">
        <v>2.2999999999999998</v>
      </c>
      <c r="G249" s="37">
        <v>1.85697</v>
      </c>
      <c r="H249" s="12">
        <f t="shared" si="19"/>
        <v>0.44302999999999981</v>
      </c>
      <c r="I249" s="37">
        <f t="shared" si="21"/>
        <v>0</v>
      </c>
      <c r="J249" s="26">
        <f t="shared" si="20"/>
        <v>1</v>
      </c>
      <c r="K249" s="6">
        <f t="shared" si="22"/>
        <v>0</v>
      </c>
      <c r="L249" s="26">
        <f t="shared" si="23"/>
        <v>0</v>
      </c>
    </row>
    <row r="250" spans="3:12">
      <c r="C250" s="26" t="s">
        <v>1797</v>
      </c>
      <c r="E250" s="36" t="s">
        <v>1739</v>
      </c>
      <c r="F250" s="26">
        <v>2.14</v>
      </c>
      <c r="G250" s="37">
        <v>1.771161</v>
      </c>
      <c r="H250" s="12">
        <f t="shared" si="19"/>
        <v>0.36883900000000014</v>
      </c>
      <c r="I250" s="37">
        <f t="shared" si="21"/>
        <v>0.05</v>
      </c>
      <c r="J250" s="26">
        <f t="shared" si="20"/>
        <v>3.5</v>
      </c>
      <c r="K250" s="6">
        <f t="shared" si="22"/>
        <v>0.17500000000000002</v>
      </c>
      <c r="L250" s="26">
        <f t="shared" si="23"/>
        <v>4.1662926175806293E-3</v>
      </c>
    </row>
    <row r="251" spans="3:12">
      <c r="C251" s="26" t="s">
        <v>207</v>
      </c>
      <c r="E251" s="36" t="s">
        <v>1504</v>
      </c>
      <c r="F251" s="26">
        <v>5.05</v>
      </c>
      <c r="G251" s="37">
        <v>6.2541950000000002</v>
      </c>
      <c r="H251" s="12">
        <f t="shared" si="19"/>
        <v>-1.2041950000000003</v>
      </c>
      <c r="I251" s="37">
        <f t="shared" si="21"/>
        <v>0.1</v>
      </c>
      <c r="J251" s="26">
        <f t="shared" si="20"/>
        <v>0.62</v>
      </c>
      <c r="K251" s="6">
        <f t="shared" si="22"/>
        <v>6.2E-2</v>
      </c>
      <c r="L251" s="26">
        <f t="shared" si="23"/>
        <v>5.574129038808104E-3</v>
      </c>
    </row>
    <row r="252" spans="3:12">
      <c r="C252" s="26" t="s">
        <v>208</v>
      </c>
      <c r="E252" s="36" t="s">
        <v>1238</v>
      </c>
      <c r="F252" s="26">
        <v>1.52</v>
      </c>
      <c r="G252" s="37">
        <v>15.18614</v>
      </c>
      <c r="H252" s="12">
        <f t="shared" si="19"/>
        <v>-13.66614</v>
      </c>
      <c r="I252" s="37">
        <f t="shared" si="21"/>
        <v>0.2</v>
      </c>
      <c r="J252" s="26">
        <f t="shared" si="20"/>
        <v>1.65</v>
      </c>
      <c r="K252" s="6">
        <f t="shared" si="22"/>
        <v>0.33</v>
      </c>
      <c r="L252" s="26">
        <f t="shared" si="23"/>
        <v>20.338532354206439</v>
      </c>
    </row>
    <row r="253" spans="3:12">
      <c r="C253" s="26" t="s">
        <v>209</v>
      </c>
      <c r="E253" s="36" t="s">
        <v>1739</v>
      </c>
      <c r="F253" s="26">
        <v>5.74</v>
      </c>
      <c r="G253" s="37">
        <v>18.08268</v>
      </c>
      <c r="H253" s="12">
        <f t="shared" si="19"/>
        <v>-12.34268</v>
      </c>
      <c r="I253" s="37">
        <f t="shared" si="21"/>
        <v>0.05</v>
      </c>
      <c r="J253" s="26">
        <f t="shared" si="20"/>
        <v>3.5</v>
      </c>
      <c r="K253" s="6">
        <f t="shared" si="22"/>
        <v>0.17500000000000002</v>
      </c>
      <c r="L253" s="26">
        <f t="shared" si="23"/>
        <v>4.6654660809610009</v>
      </c>
    </row>
    <row r="254" spans="3:12">
      <c r="C254" s="26" t="s">
        <v>210</v>
      </c>
      <c r="E254" s="36" t="s">
        <v>717</v>
      </c>
      <c r="F254" s="26">
        <v>-91.85</v>
      </c>
      <c r="G254" s="37">
        <v>12.108420000000001</v>
      </c>
      <c r="H254" s="12">
        <f t="shared" si="19"/>
        <v>-103.95841999999999</v>
      </c>
      <c r="I254" s="37">
        <f t="shared" si="21"/>
        <v>0.5</v>
      </c>
      <c r="J254" s="26">
        <f t="shared" si="20"/>
        <v>0.44</v>
      </c>
      <c r="K254" s="6">
        <f t="shared" si="22"/>
        <v>0.22</v>
      </c>
      <c r="L254" s="26">
        <f t="shared" si="23"/>
        <v>523.0758895025856</v>
      </c>
    </row>
    <row r="255" spans="3:12">
      <c r="C255" s="26" t="s">
        <v>211</v>
      </c>
      <c r="E255" s="36" t="s">
        <v>1238</v>
      </c>
      <c r="F255" s="26">
        <v>10.36</v>
      </c>
      <c r="G255" s="37">
        <v>9.8343919999999994</v>
      </c>
      <c r="H255" s="12">
        <f t="shared" si="19"/>
        <v>0.52560800000000008</v>
      </c>
      <c r="I255" s="37">
        <f t="shared" si="21"/>
        <v>0.2</v>
      </c>
      <c r="J255" s="26">
        <f t="shared" si="20"/>
        <v>1.65</v>
      </c>
      <c r="K255" s="6">
        <f t="shared" si="22"/>
        <v>0.33</v>
      </c>
      <c r="L255" s="26">
        <f t="shared" si="23"/>
        <v>3.0085124516409614E-2</v>
      </c>
    </row>
    <row r="256" spans="3:12">
      <c r="C256" s="26" t="s">
        <v>212</v>
      </c>
      <c r="E256" s="36" t="s">
        <v>1739</v>
      </c>
      <c r="F256" s="26">
        <v>14.42</v>
      </c>
      <c r="G256" s="37">
        <v>10.92807</v>
      </c>
      <c r="H256" s="12">
        <f t="shared" si="19"/>
        <v>3.49193</v>
      </c>
      <c r="I256" s="37">
        <f t="shared" si="21"/>
        <v>0.05</v>
      </c>
      <c r="J256" s="26">
        <f t="shared" si="20"/>
        <v>3.5</v>
      </c>
      <c r="K256" s="6">
        <f t="shared" si="22"/>
        <v>0.17500000000000002</v>
      </c>
      <c r="L256" s="26">
        <f t="shared" si="23"/>
        <v>0.37342823820006255</v>
      </c>
    </row>
    <row r="257" spans="3:12">
      <c r="C257" s="26" t="s">
        <v>214</v>
      </c>
      <c r="E257" s="36" t="s">
        <v>10870</v>
      </c>
      <c r="F257" s="26">
        <v>-38.81</v>
      </c>
      <c r="G257" s="37">
        <v>17.849150000000002</v>
      </c>
      <c r="H257" s="12">
        <f t="shared" si="19"/>
        <v>-56.659150000000004</v>
      </c>
      <c r="I257" s="37">
        <f t="shared" si="21"/>
        <v>0</v>
      </c>
      <c r="J257" s="26">
        <f t="shared" si="20"/>
        <v>1</v>
      </c>
      <c r="K257" s="6">
        <f t="shared" si="22"/>
        <v>0</v>
      </c>
      <c r="L257" s="26">
        <f t="shared" si="23"/>
        <v>0</v>
      </c>
    </row>
    <row r="258" spans="3:12">
      <c r="C258" s="26" t="s">
        <v>801</v>
      </c>
      <c r="E258" s="36" t="s">
        <v>1504</v>
      </c>
      <c r="F258" s="26">
        <v>59.05</v>
      </c>
      <c r="G258" s="37">
        <v>11.9297</v>
      </c>
      <c r="H258" s="12">
        <f t="shared" ref="H258:H321" si="24">F258-G258</f>
        <v>47.1203</v>
      </c>
      <c r="I258" s="37">
        <f t="shared" si="21"/>
        <v>0.1</v>
      </c>
      <c r="J258" s="26">
        <f t="shared" ref="J258:J321" si="25">VLOOKUP(E258,$N$2:$O$10,2,FALSE)</f>
        <v>0.62</v>
      </c>
      <c r="K258" s="6">
        <f t="shared" si="22"/>
        <v>6.2E-2</v>
      </c>
      <c r="L258" s="26">
        <f t="shared" si="23"/>
        <v>8.5349203515139589</v>
      </c>
    </row>
    <row r="259" spans="3:12">
      <c r="C259" s="26" t="s">
        <v>215</v>
      </c>
      <c r="E259" s="36" t="s">
        <v>10870</v>
      </c>
      <c r="F259" s="26">
        <v>73.16</v>
      </c>
      <c r="G259" s="37">
        <v>47.874580000000002</v>
      </c>
      <c r="H259" s="12">
        <f t="shared" si="24"/>
        <v>25.285419999999995</v>
      </c>
      <c r="I259" s="37">
        <f t="shared" ref="I259:I322" si="26">VLOOKUP(E259,$N$2:$U$10,8,FALSE)</f>
        <v>0</v>
      </c>
      <c r="J259" s="26">
        <f t="shared" si="25"/>
        <v>1</v>
      </c>
      <c r="K259" s="6">
        <f t="shared" ref="K259:K322" si="27">I259*J259</f>
        <v>0</v>
      </c>
      <c r="L259" s="26">
        <f t="shared" ref="L259:L322" si="28">(ABS(H259)*K259)^2</f>
        <v>0</v>
      </c>
    </row>
    <row r="260" spans="3:12">
      <c r="C260" s="26" t="s">
        <v>216</v>
      </c>
      <c r="E260" s="36" t="s">
        <v>1238</v>
      </c>
      <c r="F260" s="26">
        <v>40.619999999999997</v>
      </c>
      <c r="G260" s="37">
        <v>14.35431</v>
      </c>
      <c r="H260" s="12">
        <f t="shared" si="24"/>
        <v>26.265689999999999</v>
      </c>
      <c r="I260" s="37">
        <f t="shared" si="26"/>
        <v>0.2</v>
      </c>
      <c r="J260" s="26">
        <f t="shared" si="25"/>
        <v>1.65</v>
      </c>
      <c r="K260" s="6">
        <f t="shared" si="27"/>
        <v>0.33</v>
      </c>
      <c r="L260" s="26">
        <f t="shared" si="28"/>
        <v>75.128636711077291</v>
      </c>
    </row>
    <row r="261" spans="3:12">
      <c r="C261" s="26" t="s">
        <v>217</v>
      </c>
      <c r="E261" s="36" t="s">
        <v>10870</v>
      </c>
      <c r="F261" s="26">
        <v>54.72</v>
      </c>
      <c r="G261" s="37">
        <v>18.134920000000001</v>
      </c>
      <c r="H261" s="12">
        <f t="shared" si="24"/>
        <v>36.585079999999998</v>
      </c>
      <c r="I261" s="37">
        <f t="shared" si="26"/>
        <v>0</v>
      </c>
      <c r="J261" s="26">
        <f t="shared" si="25"/>
        <v>1</v>
      </c>
      <c r="K261" s="6">
        <f t="shared" si="27"/>
        <v>0</v>
      </c>
      <c r="L261" s="26">
        <f t="shared" si="28"/>
        <v>0</v>
      </c>
    </row>
    <row r="262" spans="3:12">
      <c r="C262" s="26" t="s">
        <v>218</v>
      </c>
      <c r="E262" s="36" t="s">
        <v>1504</v>
      </c>
      <c r="F262" s="26">
        <v>-75.02</v>
      </c>
      <c r="G262" s="37">
        <v>23.641089999999998</v>
      </c>
      <c r="H262" s="12">
        <f t="shared" si="24"/>
        <v>-98.661090000000002</v>
      </c>
      <c r="I262" s="37">
        <f t="shared" si="26"/>
        <v>0.1</v>
      </c>
      <c r="J262" s="26">
        <f t="shared" si="25"/>
        <v>0.62</v>
      </c>
      <c r="K262" s="6">
        <f t="shared" si="27"/>
        <v>6.2E-2</v>
      </c>
      <c r="L262" s="26">
        <f t="shared" si="28"/>
        <v>37.417537053874256</v>
      </c>
    </row>
    <row r="263" spans="3:12">
      <c r="C263" s="26" t="s">
        <v>219</v>
      </c>
      <c r="E263" s="36" t="s">
        <v>1504</v>
      </c>
      <c r="F263" s="26">
        <v>-87.73</v>
      </c>
      <c r="G263" s="37">
        <v>22.132490000000001</v>
      </c>
      <c r="H263" s="12">
        <f t="shared" si="24"/>
        <v>-109.86249000000001</v>
      </c>
      <c r="I263" s="37">
        <f t="shared" si="26"/>
        <v>0.1</v>
      </c>
      <c r="J263" s="26">
        <f t="shared" si="25"/>
        <v>0.62</v>
      </c>
      <c r="K263" s="6">
        <f t="shared" si="27"/>
        <v>6.2E-2</v>
      </c>
      <c r="L263" s="26">
        <f t="shared" si="28"/>
        <v>46.396183229396392</v>
      </c>
    </row>
    <row r="264" spans="3:12">
      <c r="C264" s="26" t="s">
        <v>220</v>
      </c>
      <c r="E264" s="36" t="s">
        <v>10870</v>
      </c>
      <c r="F264" s="26">
        <v>-80.94</v>
      </c>
      <c r="G264" s="37">
        <v>29.343309999999999</v>
      </c>
      <c r="H264" s="12">
        <f t="shared" si="24"/>
        <v>-110.28331</v>
      </c>
      <c r="I264" s="37">
        <f t="shared" si="26"/>
        <v>0</v>
      </c>
      <c r="J264" s="26">
        <f t="shared" si="25"/>
        <v>1</v>
      </c>
      <c r="K264" s="6">
        <f t="shared" si="27"/>
        <v>0</v>
      </c>
      <c r="L264" s="26">
        <f t="shared" si="28"/>
        <v>0</v>
      </c>
    </row>
    <row r="265" spans="3:12">
      <c r="C265" s="26" t="s">
        <v>221</v>
      </c>
      <c r="E265" s="36" t="s">
        <v>1238</v>
      </c>
      <c r="F265" s="26">
        <v>81.430000000000007</v>
      </c>
      <c r="G265" s="37">
        <v>31.489190000000001</v>
      </c>
      <c r="H265" s="12">
        <f t="shared" si="24"/>
        <v>49.940810000000006</v>
      </c>
      <c r="I265" s="37">
        <f t="shared" si="26"/>
        <v>0.2</v>
      </c>
      <c r="J265" s="26">
        <f t="shared" si="25"/>
        <v>1.65</v>
      </c>
      <c r="K265" s="6">
        <f t="shared" si="27"/>
        <v>0.33</v>
      </c>
      <c r="L265" s="26">
        <f t="shared" si="28"/>
        <v>271.60580242636945</v>
      </c>
    </row>
    <row r="266" spans="3:12">
      <c r="C266" s="26" t="s">
        <v>222</v>
      </c>
      <c r="E266" s="36" t="s">
        <v>10870</v>
      </c>
      <c r="F266" s="26">
        <v>87.03</v>
      </c>
      <c r="G266" s="37">
        <v>49.92212</v>
      </c>
      <c r="H266" s="12">
        <f t="shared" si="24"/>
        <v>37.107880000000002</v>
      </c>
      <c r="I266" s="37">
        <f t="shared" si="26"/>
        <v>0</v>
      </c>
      <c r="J266" s="26">
        <f t="shared" si="25"/>
        <v>1</v>
      </c>
      <c r="K266" s="6">
        <f t="shared" si="27"/>
        <v>0</v>
      </c>
      <c r="L266" s="26">
        <f t="shared" si="28"/>
        <v>0</v>
      </c>
    </row>
    <row r="267" spans="3:12">
      <c r="C267" s="26" t="s">
        <v>1812</v>
      </c>
      <c r="E267" s="36" t="s">
        <v>10870</v>
      </c>
      <c r="F267" s="26">
        <v>113.59</v>
      </c>
      <c r="G267" s="37">
        <v>43.604950000000002</v>
      </c>
      <c r="H267" s="12">
        <f t="shared" si="24"/>
        <v>69.985050000000001</v>
      </c>
      <c r="I267" s="37">
        <f t="shared" si="26"/>
        <v>0</v>
      </c>
      <c r="J267" s="26">
        <f t="shared" si="25"/>
        <v>1</v>
      </c>
      <c r="K267" s="6">
        <f t="shared" si="27"/>
        <v>0</v>
      </c>
      <c r="L267" s="26">
        <f t="shared" si="28"/>
        <v>0</v>
      </c>
    </row>
    <row r="268" spans="3:12">
      <c r="C268" s="26" t="s">
        <v>810</v>
      </c>
      <c r="E268" s="36" t="s">
        <v>1504</v>
      </c>
      <c r="F268" s="26">
        <v>89.11</v>
      </c>
      <c r="G268" s="37">
        <v>42.394710000000003</v>
      </c>
      <c r="H268" s="12">
        <f t="shared" si="24"/>
        <v>46.715289999999996</v>
      </c>
      <c r="I268" s="37">
        <f t="shared" si="26"/>
        <v>0.1</v>
      </c>
      <c r="J268" s="26">
        <f t="shared" si="25"/>
        <v>0.62</v>
      </c>
      <c r="K268" s="6">
        <f t="shared" si="27"/>
        <v>6.2E-2</v>
      </c>
      <c r="L268" s="26">
        <f t="shared" si="28"/>
        <v>8.3888316212500786</v>
      </c>
    </row>
    <row r="269" spans="3:12">
      <c r="C269" s="26" t="s">
        <v>223</v>
      </c>
      <c r="E269" s="36" t="s">
        <v>1504</v>
      </c>
      <c r="F269" s="26">
        <v>-89.45</v>
      </c>
      <c r="G269" s="37">
        <v>22.794180000000001</v>
      </c>
      <c r="H269" s="12">
        <f t="shared" si="24"/>
        <v>-112.24418</v>
      </c>
      <c r="I269" s="37">
        <f t="shared" si="26"/>
        <v>0.1</v>
      </c>
      <c r="J269" s="26">
        <f t="shared" si="25"/>
        <v>0.62</v>
      </c>
      <c r="K269" s="6">
        <f t="shared" si="27"/>
        <v>6.2E-2</v>
      </c>
      <c r="L269" s="26">
        <f t="shared" si="28"/>
        <v>48.429617848245513</v>
      </c>
    </row>
    <row r="270" spans="3:12">
      <c r="C270" s="26" t="s">
        <v>820</v>
      </c>
      <c r="E270" s="36" t="s">
        <v>1504</v>
      </c>
      <c r="F270" s="26">
        <v>-92.22</v>
      </c>
      <c r="G270" s="37">
        <v>17.38194</v>
      </c>
      <c r="H270" s="12">
        <f t="shared" si="24"/>
        <v>-109.60194</v>
      </c>
      <c r="I270" s="37">
        <f t="shared" si="26"/>
        <v>0.1</v>
      </c>
      <c r="J270" s="26">
        <f t="shared" si="25"/>
        <v>0.62</v>
      </c>
      <c r="K270" s="6">
        <f t="shared" si="27"/>
        <v>6.2E-2</v>
      </c>
      <c r="L270" s="26">
        <f t="shared" si="28"/>
        <v>46.176377707779281</v>
      </c>
    </row>
    <row r="271" spans="3:12">
      <c r="C271" s="26" t="s">
        <v>2921</v>
      </c>
      <c r="E271" s="36" t="s">
        <v>10870</v>
      </c>
      <c r="F271" s="26">
        <v>-85.98</v>
      </c>
      <c r="G271" s="37">
        <v>9.6978170000000006</v>
      </c>
      <c r="H271" s="12">
        <f t="shared" si="24"/>
        <v>-95.677817000000005</v>
      </c>
      <c r="I271" s="37">
        <f t="shared" si="26"/>
        <v>0</v>
      </c>
      <c r="J271" s="26">
        <f t="shared" si="25"/>
        <v>1</v>
      </c>
      <c r="K271" s="6">
        <f t="shared" si="27"/>
        <v>0</v>
      </c>
      <c r="L271" s="26">
        <f t="shared" si="28"/>
        <v>0</v>
      </c>
    </row>
    <row r="272" spans="3:12">
      <c r="C272" s="26" t="s">
        <v>2924</v>
      </c>
      <c r="E272" s="36" t="s">
        <v>10870</v>
      </c>
      <c r="F272" s="26">
        <v>-66.7</v>
      </c>
      <c r="G272" s="37">
        <v>999</v>
      </c>
      <c r="H272" s="12">
        <f t="shared" si="24"/>
        <v>-1065.7</v>
      </c>
      <c r="I272" s="37">
        <f t="shared" si="26"/>
        <v>0</v>
      </c>
      <c r="J272" s="26">
        <f t="shared" si="25"/>
        <v>1</v>
      </c>
      <c r="K272" s="6">
        <f t="shared" si="27"/>
        <v>0</v>
      </c>
      <c r="L272" s="26">
        <f t="shared" si="28"/>
        <v>0</v>
      </c>
    </row>
    <row r="273" spans="3:12">
      <c r="C273" s="26" t="s">
        <v>2927</v>
      </c>
      <c r="E273" s="36" t="s">
        <v>10870</v>
      </c>
      <c r="F273" s="26">
        <v>-49.6</v>
      </c>
      <c r="G273" s="37">
        <v>8.7207779999999993</v>
      </c>
      <c r="H273" s="12">
        <f t="shared" si="24"/>
        <v>-58.320778000000004</v>
      </c>
      <c r="I273" s="37">
        <f t="shared" si="26"/>
        <v>0</v>
      </c>
      <c r="J273" s="26">
        <f t="shared" si="25"/>
        <v>1</v>
      </c>
      <c r="K273" s="6">
        <f t="shared" si="27"/>
        <v>0</v>
      </c>
      <c r="L273" s="26">
        <f t="shared" si="28"/>
        <v>0</v>
      </c>
    </row>
    <row r="274" spans="3:12">
      <c r="C274" s="26" t="s">
        <v>2931</v>
      </c>
      <c r="E274" s="36" t="s">
        <v>10870</v>
      </c>
      <c r="F274" s="26">
        <v>4.72</v>
      </c>
      <c r="G274" s="37">
        <v>9.2407020000000006</v>
      </c>
      <c r="H274" s="12">
        <f t="shared" si="24"/>
        <v>-4.5207020000000009</v>
      </c>
      <c r="I274" s="37">
        <f t="shared" si="26"/>
        <v>0</v>
      </c>
      <c r="J274" s="26">
        <f t="shared" si="25"/>
        <v>1</v>
      </c>
      <c r="K274" s="6">
        <f t="shared" si="27"/>
        <v>0</v>
      </c>
      <c r="L274" s="26">
        <f t="shared" si="28"/>
        <v>0</v>
      </c>
    </row>
    <row r="275" spans="3:12">
      <c r="C275" s="26" t="s">
        <v>2934</v>
      </c>
      <c r="E275" s="36" t="s">
        <v>10870</v>
      </c>
      <c r="F275" s="26">
        <v>11.66</v>
      </c>
      <c r="G275" s="37">
        <v>9.4498429999999995</v>
      </c>
      <c r="H275" s="12">
        <f t="shared" si="24"/>
        <v>2.2101570000000006</v>
      </c>
      <c r="I275" s="37">
        <f t="shared" si="26"/>
        <v>0</v>
      </c>
      <c r="J275" s="26">
        <f t="shared" si="25"/>
        <v>1</v>
      </c>
      <c r="K275" s="6">
        <f t="shared" si="27"/>
        <v>0</v>
      </c>
      <c r="L275" s="26">
        <f t="shared" si="28"/>
        <v>0</v>
      </c>
    </row>
    <row r="276" spans="3:12">
      <c r="C276" s="26" t="s">
        <v>224</v>
      </c>
      <c r="E276" s="36" t="s">
        <v>1238</v>
      </c>
      <c r="F276" s="26">
        <v>5.13</v>
      </c>
      <c r="G276" s="37">
        <v>9.4835820000000002</v>
      </c>
      <c r="H276" s="12">
        <f t="shared" si="24"/>
        <v>-4.3535820000000003</v>
      </c>
      <c r="I276" s="37">
        <f t="shared" si="26"/>
        <v>0.2</v>
      </c>
      <c r="J276" s="26">
        <f t="shared" si="25"/>
        <v>1.65</v>
      </c>
      <c r="K276" s="6">
        <f t="shared" si="27"/>
        <v>0.33</v>
      </c>
      <c r="L276" s="26">
        <f t="shared" si="28"/>
        <v>2.0640553415258438</v>
      </c>
    </row>
    <row r="277" spans="3:12">
      <c r="C277" s="26" t="s">
        <v>225</v>
      </c>
      <c r="E277" s="36" t="s">
        <v>1739</v>
      </c>
      <c r="F277" s="26">
        <v>11.07</v>
      </c>
      <c r="G277" s="37">
        <v>9.9675279999999997</v>
      </c>
      <c r="H277" s="12">
        <f t="shared" si="24"/>
        <v>1.1024720000000006</v>
      </c>
      <c r="I277" s="37">
        <f t="shared" si="26"/>
        <v>0.05</v>
      </c>
      <c r="J277" s="26">
        <f t="shared" si="25"/>
        <v>3.5</v>
      </c>
      <c r="K277" s="6">
        <f t="shared" si="27"/>
        <v>0.17500000000000002</v>
      </c>
      <c r="L277" s="26">
        <f t="shared" si="28"/>
        <v>3.7222988142760045E-2</v>
      </c>
    </row>
    <row r="278" spans="3:12">
      <c r="C278" s="26" t="s">
        <v>226</v>
      </c>
      <c r="E278" s="36" t="s">
        <v>10870</v>
      </c>
      <c r="F278" s="26">
        <v>127.65</v>
      </c>
      <c r="G278" s="37">
        <v>31.180330000000001</v>
      </c>
      <c r="H278" s="12">
        <f t="shared" si="24"/>
        <v>96.469670000000008</v>
      </c>
      <c r="I278" s="37">
        <f t="shared" si="26"/>
        <v>0</v>
      </c>
      <c r="J278" s="26">
        <f t="shared" si="25"/>
        <v>1</v>
      </c>
      <c r="K278" s="6">
        <f t="shared" si="27"/>
        <v>0</v>
      </c>
      <c r="L278" s="26">
        <f t="shared" si="28"/>
        <v>0</v>
      </c>
    </row>
    <row r="279" spans="3:12">
      <c r="C279" s="26" t="s">
        <v>227</v>
      </c>
      <c r="E279" s="36" t="s">
        <v>1504</v>
      </c>
      <c r="F279" s="26">
        <v>7.6</v>
      </c>
      <c r="G279" s="37">
        <v>92.009519999999995</v>
      </c>
      <c r="H279" s="12">
        <f t="shared" si="24"/>
        <v>-84.409520000000001</v>
      </c>
      <c r="I279" s="37">
        <f t="shared" si="26"/>
        <v>0.1</v>
      </c>
      <c r="J279" s="26">
        <f t="shared" si="25"/>
        <v>0.62</v>
      </c>
      <c r="K279" s="6">
        <f t="shared" si="27"/>
        <v>6.2E-2</v>
      </c>
      <c r="L279" s="26">
        <f t="shared" si="28"/>
        <v>27.388373404127261</v>
      </c>
    </row>
    <row r="280" spans="3:12">
      <c r="C280" s="26" t="s">
        <v>228</v>
      </c>
      <c r="E280" s="36" t="s">
        <v>1504</v>
      </c>
      <c r="F280" s="26">
        <v>-105.04</v>
      </c>
      <c r="G280" s="37">
        <v>17.736059999999998</v>
      </c>
      <c r="H280" s="12">
        <f t="shared" si="24"/>
        <v>-122.77606</v>
      </c>
      <c r="I280" s="37">
        <f t="shared" si="26"/>
        <v>0.1</v>
      </c>
      <c r="J280" s="26">
        <f t="shared" si="25"/>
        <v>0.62</v>
      </c>
      <c r="K280" s="6">
        <f t="shared" si="27"/>
        <v>6.2E-2</v>
      </c>
      <c r="L280" s="26">
        <f t="shared" si="28"/>
        <v>57.944305734671126</v>
      </c>
    </row>
    <row r="281" spans="3:12">
      <c r="C281" s="26" t="s">
        <v>229</v>
      </c>
      <c r="E281" s="36" t="s">
        <v>10870</v>
      </c>
      <c r="F281" s="26">
        <v>-19.399999999999999</v>
      </c>
      <c r="G281" s="37">
        <v>24.215540000000001</v>
      </c>
      <c r="H281" s="12">
        <f t="shared" si="24"/>
        <v>-43.615539999999996</v>
      </c>
      <c r="I281" s="37">
        <f t="shared" si="26"/>
        <v>0</v>
      </c>
      <c r="J281" s="26">
        <f t="shared" si="25"/>
        <v>1</v>
      </c>
      <c r="K281" s="6">
        <f t="shared" si="27"/>
        <v>0</v>
      </c>
      <c r="L281" s="26">
        <f t="shared" si="28"/>
        <v>0</v>
      </c>
    </row>
    <row r="282" spans="3:12">
      <c r="C282" s="26" t="s">
        <v>230</v>
      </c>
      <c r="E282" s="36" t="s">
        <v>1739</v>
      </c>
      <c r="F282" s="26">
        <v>4.17</v>
      </c>
      <c r="G282" s="37">
        <v>6.39276</v>
      </c>
      <c r="H282" s="12">
        <f t="shared" si="24"/>
        <v>-2.2227600000000001</v>
      </c>
      <c r="I282" s="37">
        <f t="shared" si="26"/>
        <v>0.05</v>
      </c>
      <c r="J282" s="26">
        <f t="shared" si="25"/>
        <v>3.5</v>
      </c>
      <c r="K282" s="6">
        <f t="shared" si="27"/>
        <v>0.17500000000000002</v>
      </c>
      <c r="L282" s="26">
        <f t="shared" si="28"/>
        <v>0.15130777428900002</v>
      </c>
    </row>
    <row r="283" spans="3:12">
      <c r="C283" s="26" t="s">
        <v>231</v>
      </c>
      <c r="E283" s="36" t="s">
        <v>1238</v>
      </c>
      <c r="F283" s="26">
        <v>4.2699999999999996</v>
      </c>
      <c r="G283" s="37">
        <v>6.754899</v>
      </c>
      <c r="H283" s="12">
        <f t="shared" si="24"/>
        <v>-2.4848990000000004</v>
      </c>
      <c r="I283" s="37">
        <f t="shared" si="26"/>
        <v>0.2</v>
      </c>
      <c r="J283" s="26">
        <f t="shared" si="25"/>
        <v>1.65</v>
      </c>
      <c r="K283" s="6">
        <f t="shared" si="27"/>
        <v>0.33</v>
      </c>
      <c r="L283" s="26">
        <f t="shared" si="28"/>
        <v>0.67242733907788932</v>
      </c>
    </row>
    <row r="284" spans="3:12">
      <c r="C284" s="26" t="s">
        <v>2955</v>
      </c>
      <c r="E284" s="36" t="s">
        <v>10870</v>
      </c>
      <c r="F284" s="26">
        <v>-67.03</v>
      </c>
      <c r="G284" s="37">
        <v>22.05735</v>
      </c>
      <c r="H284" s="12">
        <f t="shared" si="24"/>
        <v>-89.087350000000001</v>
      </c>
      <c r="I284" s="37">
        <f t="shared" si="26"/>
        <v>0</v>
      </c>
      <c r="J284" s="26">
        <f t="shared" si="25"/>
        <v>1</v>
      </c>
      <c r="K284" s="6">
        <f t="shared" si="27"/>
        <v>0</v>
      </c>
      <c r="L284" s="26">
        <f t="shared" si="28"/>
        <v>0</v>
      </c>
    </row>
    <row r="285" spans="3:12">
      <c r="C285" s="26" t="s">
        <v>232</v>
      </c>
      <c r="E285" s="36" t="s">
        <v>1504</v>
      </c>
      <c r="F285" s="26">
        <v>-104.82</v>
      </c>
      <c r="G285" s="37">
        <v>16.648520000000001</v>
      </c>
      <c r="H285" s="12">
        <f t="shared" si="24"/>
        <v>-121.46852</v>
      </c>
      <c r="I285" s="37">
        <f t="shared" si="26"/>
        <v>0.1</v>
      </c>
      <c r="J285" s="26">
        <f t="shared" si="25"/>
        <v>0.62</v>
      </c>
      <c r="K285" s="6">
        <f t="shared" si="27"/>
        <v>6.2E-2</v>
      </c>
      <c r="L285" s="26">
        <f t="shared" si="28"/>
        <v>56.716687593207091</v>
      </c>
    </row>
    <row r="286" spans="3:12">
      <c r="C286" s="26" t="s">
        <v>233</v>
      </c>
      <c r="E286" s="36" t="s">
        <v>1238</v>
      </c>
      <c r="F286" s="26">
        <v>-3.17</v>
      </c>
      <c r="G286" s="37">
        <v>7.3778249999999996</v>
      </c>
      <c r="H286" s="12">
        <f t="shared" si="24"/>
        <v>-10.547825</v>
      </c>
      <c r="I286" s="37">
        <f t="shared" si="26"/>
        <v>0.2</v>
      </c>
      <c r="J286" s="26">
        <f t="shared" si="25"/>
        <v>1.65</v>
      </c>
      <c r="K286" s="6">
        <f t="shared" si="27"/>
        <v>0.33</v>
      </c>
      <c r="L286" s="26">
        <f t="shared" si="28"/>
        <v>12.115845071915061</v>
      </c>
    </row>
    <row r="287" spans="3:12">
      <c r="C287" s="26" t="s">
        <v>234</v>
      </c>
      <c r="E287" s="36" t="s">
        <v>1504</v>
      </c>
      <c r="F287" s="26">
        <v>-25.03</v>
      </c>
      <c r="G287" s="37">
        <v>102.29179999999999</v>
      </c>
      <c r="H287" s="12">
        <f t="shared" si="24"/>
        <v>-127.3218</v>
      </c>
      <c r="I287" s="37">
        <f t="shared" si="26"/>
        <v>0.1</v>
      </c>
      <c r="J287" s="26">
        <f t="shared" si="25"/>
        <v>0.62</v>
      </c>
      <c r="K287" s="6">
        <f t="shared" si="27"/>
        <v>6.2E-2</v>
      </c>
      <c r="L287" s="26">
        <f t="shared" si="28"/>
        <v>62.31447186314255</v>
      </c>
    </row>
    <row r="288" spans="3:12">
      <c r="C288" s="26" t="s">
        <v>2973</v>
      </c>
      <c r="E288" s="36" t="s">
        <v>10870</v>
      </c>
      <c r="F288" s="26">
        <v>-71.23</v>
      </c>
      <c r="G288" s="37">
        <v>22.40784</v>
      </c>
      <c r="H288" s="12">
        <f t="shared" si="24"/>
        <v>-93.637840000000011</v>
      </c>
      <c r="I288" s="37">
        <f t="shared" si="26"/>
        <v>0</v>
      </c>
      <c r="J288" s="26">
        <f t="shared" si="25"/>
        <v>1</v>
      </c>
      <c r="K288" s="6">
        <f t="shared" si="27"/>
        <v>0</v>
      </c>
      <c r="L288" s="26">
        <f t="shared" si="28"/>
        <v>0</v>
      </c>
    </row>
    <row r="289" spans="3:12">
      <c r="C289" s="26" t="s">
        <v>235</v>
      </c>
      <c r="E289" s="36" t="s">
        <v>1238</v>
      </c>
      <c r="F289" s="26">
        <v>1.44</v>
      </c>
      <c r="G289" s="37">
        <v>1.2907919999999999</v>
      </c>
      <c r="H289" s="12">
        <f t="shared" si="24"/>
        <v>0.14920800000000001</v>
      </c>
      <c r="I289" s="37">
        <f t="shared" si="26"/>
        <v>0.2</v>
      </c>
      <c r="J289" s="26">
        <f t="shared" si="25"/>
        <v>1.65</v>
      </c>
      <c r="K289" s="6">
        <f t="shared" si="27"/>
        <v>0.33</v>
      </c>
      <c r="L289" s="26">
        <f t="shared" si="28"/>
        <v>2.4244436690496005E-3</v>
      </c>
    </row>
    <row r="290" spans="3:12">
      <c r="C290" s="26" t="s">
        <v>236</v>
      </c>
      <c r="E290" s="36" t="s">
        <v>1739</v>
      </c>
      <c r="F290" s="26">
        <v>1.46</v>
      </c>
      <c r="G290" s="37">
        <v>1.2131110000000001</v>
      </c>
      <c r="H290" s="12">
        <f t="shared" si="24"/>
        <v>0.24688899999999991</v>
      </c>
      <c r="I290" s="37">
        <f t="shared" si="26"/>
        <v>0.05</v>
      </c>
      <c r="J290" s="26">
        <f t="shared" si="25"/>
        <v>3.5</v>
      </c>
      <c r="K290" s="6">
        <f t="shared" si="27"/>
        <v>0.17500000000000002</v>
      </c>
      <c r="L290" s="26">
        <f t="shared" si="28"/>
        <v>1.8667217110806241E-3</v>
      </c>
    </row>
    <row r="291" spans="3:12">
      <c r="C291" s="26" t="s">
        <v>237</v>
      </c>
      <c r="E291" s="36" t="s">
        <v>10870</v>
      </c>
      <c r="F291" s="26">
        <v>41.47</v>
      </c>
      <c r="G291" s="37">
        <v>11.07724</v>
      </c>
      <c r="H291" s="12">
        <f t="shared" si="24"/>
        <v>30.392759999999999</v>
      </c>
      <c r="I291" s="37">
        <f t="shared" si="26"/>
        <v>0</v>
      </c>
      <c r="J291" s="26">
        <f t="shared" si="25"/>
        <v>1</v>
      </c>
      <c r="K291" s="6">
        <f t="shared" si="27"/>
        <v>0</v>
      </c>
      <c r="L291" s="26">
        <f t="shared" si="28"/>
        <v>0</v>
      </c>
    </row>
    <row r="292" spans="3:12">
      <c r="C292" s="26" t="s">
        <v>238</v>
      </c>
      <c r="E292" s="36" t="s">
        <v>1238</v>
      </c>
      <c r="F292" s="26">
        <v>32.51</v>
      </c>
      <c r="G292" s="37">
        <v>10.648860000000001</v>
      </c>
      <c r="H292" s="12">
        <f t="shared" si="24"/>
        <v>21.861139999999999</v>
      </c>
      <c r="I292" s="37">
        <f t="shared" si="26"/>
        <v>0.2</v>
      </c>
      <c r="J292" s="26">
        <f t="shared" si="25"/>
        <v>1.65</v>
      </c>
      <c r="K292" s="6">
        <f t="shared" si="27"/>
        <v>0.33</v>
      </c>
      <c r="L292" s="26">
        <f t="shared" si="28"/>
        <v>52.04433824464644</v>
      </c>
    </row>
    <row r="293" spans="3:12">
      <c r="C293" s="26" t="s">
        <v>239</v>
      </c>
      <c r="E293" s="36" t="s">
        <v>717</v>
      </c>
      <c r="F293" s="26">
        <v>-73.5</v>
      </c>
      <c r="G293" s="37">
        <v>26.70504</v>
      </c>
      <c r="H293" s="12">
        <f t="shared" si="24"/>
        <v>-100.20504</v>
      </c>
      <c r="I293" s="37">
        <f t="shared" si="26"/>
        <v>0.5</v>
      </c>
      <c r="J293" s="26">
        <f t="shared" si="25"/>
        <v>0.44</v>
      </c>
      <c r="K293" s="6">
        <f t="shared" si="27"/>
        <v>0.22</v>
      </c>
      <c r="L293" s="26">
        <f t="shared" si="28"/>
        <v>485.98682200383735</v>
      </c>
    </row>
    <row r="294" spans="3:12">
      <c r="C294" s="26" t="s">
        <v>240</v>
      </c>
      <c r="E294" s="36" t="s">
        <v>717</v>
      </c>
      <c r="F294" s="26">
        <v>-54.9</v>
      </c>
      <c r="G294" s="37">
        <v>28.894110000000001</v>
      </c>
      <c r="H294" s="12">
        <f t="shared" si="24"/>
        <v>-83.794110000000003</v>
      </c>
      <c r="I294" s="37">
        <f t="shared" si="26"/>
        <v>0.5</v>
      </c>
      <c r="J294" s="26">
        <f t="shared" si="25"/>
        <v>0.44</v>
      </c>
      <c r="K294" s="6">
        <f t="shared" si="27"/>
        <v>0.22</v>
      </c>
      <c r="L294" s="26">
        <f t="shared" si="28"/>
        <v>339.83831894149773</v>
      </c>
    </row>
    <row r="295" spans="3:12">
      <c r="C295" s="26" t="s">
        <v>1825</v>
      </c>
      <c r="E295" s="36" t="s">
        <v>10870</v>
      </c>
      <c r="F295" s="26">
        <v>32.450000000000003</v>
      </c>
      <c r="G295" s="37">
        <v>7.8476970000000001</v>
      </c>
      <c r="H295" s="12">
        <f t="shared" si="24"/>
        <v>24.602303000000003</v>
      </c>
      <c r="I295" s="37">
        <f t="shared" si="26"/>
        <v>0</v>
      </c>
      <c r="J295" s="26">
        <f t="shared" si="25"/>
        <v>1</v>
      </c>
      <c r="K295" s="6">
        <f t="shared" si="27"/>
        <v>0</v>
      </c>
      <c r="L295" s="26">
        <f t="shared" si="28"/>
        <v>0</v>
      </c>
    </row>
    <row r="296" spans="3:12">
      <c r="C296" s="26" t="s">
        <v>241</v>
      </c>
      <c r="E296" s="36" t="s">
        <v>1238</v>
      </c>
      <c r="F296" s="26">
        <v>0.7</v>
      </c>
      <c r="G296" s="37">
        <v>5.0789140000000002</v>
      </c>
      <c r="H296" s="12">
        <f t="shared" si="24"/>
        <v>-4.378914</v>
      </c>
      <c r="I296" s="37">
        <f t="shared" si="26"/>
        <v>0.2</v>
      </c>
      <c r="J296" s="26">
        <f t="shared" si="25"/>
        <v>1.65</v>
      </c>
      <c r="K296" s="6">
        <f t="shared" si="27"/>
        <v>0.33</v>
      </c>
      <c r="L296" s="26">
        <f t="shared" si="28"/>
        <v>2.0881452835322243</v>
      </c>
    </row>
    <row r="297" spans="3:12">
      <c r="C297" s="26" t="s">
        <v>242</v>
      </c>
      <c r="E297" s="36" t="s">
        <v>1238</v>
      </c>
      <c r="F297" s="26">
        <v>5.32</v>
      </c>
      <c r="G297" s="37">
        <v>5.024629</v>
      </c>
      <c r="H297" s="12">
        <f t="shared" si="24"/>
        <v>0.29537100000000027</v>
      </c>
      <c r="I297" s="37">
        <f t="shared" si="26"/>
        <v>0.2</v>
      </c>
      <c r="J297" s="26">
        <f t="shared" si="25"/>
        <v>1.65</v>
      </c>
      <c r="K297" s="6">
        <f t="shared" si="27"/>
        <v>0.33</v>
      </c>
      <c r="L297" s="26">
        <f t="shared" si="28"/>
        <v>9.5008746101049191E-3</v>
      </c>
    </row>
    <row r="298" spans="3:12">
      <c r="C298" s="26" t="s">
        <v>243</v>
      </c>
      <c r="E298" s="36" t="s">
        <v>10870</v>
      </c>
      <c r="F298" s="26">
        <v>38.25</v>
      </c>
      <c r="G298" s="37">
        <v>8.7135219999999993</v>
      </c>
      <c r="H298" s="12">
        <f t="shared" si="24"/>
        <v>29.536478000000002</v>
      </c>
      <c r="I298" s="37">
        <f t="shared" si="26"/>
        <v>0</v>
      </c>
      <c r="J298" s="26">
        <f t="shared" si="25"/>
        <v>1</v>
      </c>
      <c r="K298" s="6">
        <f t="shared" si="27"/>
        <v>0</v>
      </c>
      <c r="L298" s="26">
        <f t="shared" si="28"/>
        <v>0</v>
      </c>
    </row>
    <row r="299" spans="3:12">
      <c r="C299" s="26" t="s">
        <v>244</v>
      </c>
      <c r="E299" s="36" t="s">
        <v>1238</v>
      </c>
      <c r="F299" s="26">
        <v>-0.17</v>
      </c>
      <c r="G299" s="37">
        <v>4.5560830000000001</v>
      </c>
      <c r="H299" s="12">
        <f t="shared" si="24"/>
        <v>-4.726083</v>
      </c>
      <c r="I299" s="37">
        <f t="shared" si="26"/>
        <v>0.2</v>
      </c>
      <c r="J299" s="26">
        <f t="shared" si="25"/>
        <v>1.65</v>
      </c>
      <c r="K299" s="6">
        <f t="shared" si="27"/>
        <v>0.33</v>
      </c>
      <c r="L299" s="26">
        <f t="shared" si="28"/>
        <v>2.4323752109426122</v>
      </c>
    </row>
    <row r="300" spans="3:12">
      <c r="C300" s="26" t="s">
        <v>245</v>
      </c>
      <c r="E300" s="36" t="s">
        <v>1739</v>
      </c>
      <c r="F300" s="26">
        <v>8.85</v>
      </c>
      <c r="G300" s="37">
        <v>4.8093120000000003</v>
      </c>
      <c r="H300" s="12">
        <f t="shared" si="24"/>
        <v>4.0406879999999994</v>
      </c>
      <c r="I300" s="37">
        <f t="shared" si="26"/>
        <v>0.05</v>
      </c>
      <c r="J300" s="26">
        <f t="shared" si="25"/>
        <v>3.5</v>
      </c>
      <c r="K300" s="6">
        <f t="shared" si="27"/>
        <v>0.17500000000000002</v>
      </c>
      <c r="L300" s="26">
        <f t="shared" si="28"/>
        <v>0.50001926009615993</v>
      </c>
    </row>
    <row r="301" spans="3:12">
      <c r="C301" s="26" t="s">
        <v>1523</v>
      </c>
      <c r="E301" s="36" t="s">
        <v>1504</v>
      </c>
      <c r="F301" s="26">
        <v>41.95</v>
      </c>
      <c r="G301" s="37">
        <v>46.981780000000001</v>
      </c>
      <c r="H301" s="12">
        <f t="shared" si="24"/>
        <v>-5.0317799999999977</v>
      </c>
      <c r="I301" s="37">
        <f t="shared" si="26"/>
        <v>0.1</v>
      </c>
      <c r="J301" s="26">
        <f t="shared" si="25"/>
        <v>0.62</v>
      </c>
      <c r="K301" s="6">
        <f t="shared" si="27"/>
        <v>6.2E-2</v>
      </c>
      <c r="L301" s="26">
        <f t="shared" si="28"/>
        <v>9.7325505518529504E-2</v>
      </c>
    </row>
    <row r="302" spans="3:12">
      <c r="C302" s="26" t="s">
        <v>246</v>
      </c>
      <c r="E302" s="36" t="s">
        <v>1238</v>
      </c>
      <c r="F302" s="26">
        <v>0.65</v>
      </c>
      <c r="G302" s="37">
        <v>11.714869999999999</v>
      </c>
      <c r="H302" s="12">
        <f t="shared" si="24"/>
        <v>-11.064869999999999</v>
      </c>
      <c r="I302" s="37">
        <f t="shared" si="26"/>
        <v>0.2</v>
      </c>
      <c r="J302" s="26">
        <f t="shared" si="25"/>
        <v>1.65</v>
      </c>
      <c r="K302" s="6">
        <f t="shared" si="27"/>
        <v>0.33</v>
      </c>
      <c r="L302" s="26">
        <f t="shared" si="28"/>
        <v>13.332773809930409</v>
      </c>
    </row>
    <row r="303" spans="3:12">
      <c r="C303" s="26" t="s">
        <v>3009</v>
      </c>
      <c r="E303" s="36" t="s">
        <v>10870</v>
      </c>
      <c r="F303" s="26">
        <v>-1.91</v>
      </c>
      <c r="G303" s="37">
        <v>14.260730000000001</v>
      </c>
      <c r="H303" s="12">
        <f t="shared" si="24"/>
        <v>-16.170729999999999</v>
      </c>
      <c r="I303" s="37">
        <f t="shared" si="26"/>
        <v>0</v>
      </c>
      <c r="J303" s="26">
        <f t="shared" si="25"/>
        <v>1</v>
      </c>
      <c r="K303" s="6">
        <f t="shared" si="27"/>
        <v>0</v>
      </c>
      <c r="L303" s="26">
        <f t="shared" si="28"/>
        <v>0</v>
      </c>
    </row>
    <row r="304" spans="3:12">
      <c r="C304" s="26" t="s">
        <v>247</v>
      </c>
      <c r="E304" s="36" t="s">
        <v>10870</v>
      </c>
      <c r="F304" s="26">
        <v>5.33</v>
      </c>
      <c r="G304" s="37">
        <v>8.4385929999999991</v>
      </c>
      <c r="H304" s="12">
        <f t="shared" si="24"/>
        <v>-3.1085929999999991</v>
      </c>
      <c r="I304" s="37">
        <f t="shared" si="26"/>
        <v>0</v>
      </c>
      <c r="J304" s="26">
        <f t="shared" si="25"/>
        <v>1</v>
      </c>
      <c r="K304" s="6">
        <f t="shared" si="27"/>
        <v>0</v>
      </c>
      <c r="L304" s="26">
        <f t="shared" si="28"/>
        <v>0</v>
      </c>
    </row>
    <row r="305" spans="3:12">
      <c r="C305" s="26" t="s">
        <v>248</v>
      </c>
      <c r="E305" s="36" t="s">
        <v>1238</v>
      </c>
      <c r="F305" s="26">
        <v>1.57</v>
      </c>
      <c r="G305" s="37">
        <v>9.2913589999999999</v>
      </c>
      <c r="H305" s="12">
        <f t="shared" si="24"/>
        <v>-7.7213589999999996</v>
      </c>
      <c r="I305" s="37">
        <f t="shared" si="26"/>
        <v>0.2</v>
      </c>
      <c r="J305" s="26">
        <f t="shared" si="25"/>
        <v>1.65</v>
      </c>
      <c r="K305" s="6">
        <f t="shared" si="27"/>
        <v>0.33</v>
      </c>
      <c r="L305" s="26">
        <f t="shared" si="28"/>
        <v>6.4925510054693403</v>
      </c>
    </row>
    <row r="306" spans="3:12">
      <c r="C306" s="26" t="s">
        <v>249</v>
      </c>
      <c r="E306" s="36" t="s">
        <v>1739</v>
      </c>
      <c r="F306" s="26">
        <v>3.07</v>
      </c>
      <c r="G306" s="37">
        <v>9.8431510000000006</v>
      </c>
      <c r="H306" s="12">
        <f t="shared" si="24"/>
        <v>-6.7731510000000004</v>
      </c>
      <c r="I306" s="37">
        <f t="shared" si="26"/>
        <v>0.05</v>
      </c>
      <c r="J306" s="26">
        <f t="shared" si="25"/>
        <v>3.5</v>
      </c>
      <c r="K306" s="6">
        <f t="shared" si="27"/>
        <v>0.17500000000000002</v>
      </c>
      <c r="L306" s="26">
        <f t="shared" si="28"/>
        <v>1.4049394681070313</v>
      </c>
    </row>
    <row r="307" spans="3:12">
      <c r="C307" s="26" t="s">
        <v>250</v>
      </c>
      <c r="E307" s="36" t="s">
        <v>1238</v>
      </c>
      <c r="F307" s="26">
        <v>-7.0000000000000007E-2</v>
      </c>
      <c r="G307" s="37">
        <v>9.5962390000000006</v>
      </c>
      <c r="H307" s="12">
        <f t="shared" si="24"/>
        <v>-9.6662390000000009</v>
      </c>
      <c r="I307" s="37">
        <f t="shared" si="26"/>
        <v>0.2</v>
      </c>
      <c r="J307" s="26">
        <f t="shared" si="25"/>
        <v>1.65</v>
      </c>
      <c r="K307" s="6">
        <f t="shared" si="27"/>
        <v>0.33</v>
      </c>
      <c r="L307" s="26">
        <f t="shared" si="28"/>
        <v>10.17519961051768</v>
      </c>
    </row>
    <row r="308" spans="3:12">
      <c r="C308" s="26" t="s">
        <v>251</v>
      </c>
      <c r="E308" s="36" t="s">
        <v>1739</v>
      </c>
      <c r="F308" s="26">
        <v>1.92</v>
      </c>
      <c r="G308" s="37">
        <v>10.10697</v>
      </c>
      <c r="H308" s="12">
        <f t="shared" si="24"/>
        <v>-8.1869700000000005</v>
      </c>
      <c r="I308" s="37">
        <f t="shared" si="26"/>
        <v>0.05</v>
      </c>
      <c r="J308" s="26">
        <f t="shared" si="25"/>
        <v>3.5</v>
      </c>
      <c r="K308" s="6">
        <f t="shared" si="27"/>
        <v>0.17500000000000002</v>
      </c>
      <c r="L308" s="26">
        <f t="shared" si="28"/>
        <v>2.0526858820400631</v>
      </c>
    </row>
    <row r="309" spans="3:12">
      <c r="C309" s="26" t="s">
        <v>3025</v>
      </c>
      <c r="E309" s="36" t="s">
        <v>10870</v>
      </c>
      <c r="F309" s="26">
        <v>23.67</v>
      </c>
      <c r="G309" s="37">
        <v>106.0909</v>
      </c>
      <c r="H309" s="12">
        <f t="shared" si="24"/>
        <v>-82.420900000000003</v>
      </c>
      <c r="I309" s="37">
        <f t="shared" si="26"/>
        <v>0</v>
      </c>
      <c r="J309" s="26">
        <f t="shared" si="25"/>
        <v>1</v>
      </c>
      <c r="K309" s="6">
        <f t="shared" si="27"/>
        <v>0</v>
      </c>
      <c r="L309" s="26">
        <f t="shared" si="28"/>
        <v>0</v>
      </c>
    </row>
    <row r="310" spans="3:12">
      <c r="C310" s="26" t="s">
        <v>3028</v>
      </c>
      <c r="E310" s="36" t="s">
        <v>10870</v>
      </c>
      <c r="F310" s="26">
        <v>-20.239999999999998</v>
      </c>
      <c r="G310" s="37">
        <v>35.753749999999997</v>
      </c>
      <c r="H310" s="12">
        <f t="shared" si="24"/>
        <v>-55.993749999999991</v>
      </c>
      <c r="I310" s="37">
        <f t="shared" si="26"/>
        <v>0</v>
      </c>
      <c r="J310" s="26">
        <f t="shared" si="25"/>
        <v>1</v>
      </c>
      <c r="K310" s="6">
        <f t="shared" si="27"/>
        <v>0</v>
      </c>
      <c r="L310" s="26">
        <f t="shared" si="28"/>
        <v>0</v>
      </c>
    </row>
    <row r="311" spans="3:12">
      <c r="C311" s="26" t="s">
        <v>3031</v>
      </c>
      <c r="E311" s="36" t="s">
        <v>10870</v>
      </c>
      <c r="F311" s="26">
        <v>4.09</v>
      </c>
      <c r="G311" s="37">
        <v>8.2974859999999993</v>
      </c>
      <c r="H311" s="12">
        <f t="shared" si="24"/>
        <v>-4.2074859999999994</v>
      </c>
      <c r="I311" s="37">
        <f t="shared" si="26"/>
        <v>0</v>
      </c>
      <c r="J311" s="26">
        <f t="shared" si="25"/>
        <v>1</v>
      </c>
      <c r="K311" s="6">
        <f t="shared" si="27"/>
        <v>0</v>
      </c>
      <c r="L311" s="26">
        <f t="shared" si="28"/>
        <v>0</v>
      </c>
    </row>
    <row r="312" spans="3:12">
      <c r="C312" s="26" t="s">
        <v>3035</v>
      </c>
      <c r="E312" s="36" t="s">
        <v>10870</v>
      </c>
      <c r="F312" s="26">
        <v>-13.6</v>
      </c>
      <c r="G312" s="37">
        <v>18.444459999999999</v>
      </c>
      <c r="H312" s="12">
        <f t="shared" si="24"/>
        <v>-32.044460000000001</v>
      </c>
      <c r="I312" s="37">
        <f t="shared" si="26"/>
        <v>0</v>
      </c>
      <c r="J312" s="26">
        <f t="shared" si="25"/>
        <v>1</v>
      </c>
      <c r="K312" s="6">
        <f t="shared" si="27"/>
        <v>0</v>
      </c>
      <c r="L312" s="26">
        <f t="shared" si="28"/>
        <v>0</v>
      </c>
    </row>
    <row r="313" spans="3:12">
      <c r="C313" s="26" t="s">
        <v>3054</v>
      </c>
      <c r="E313" s="36" t="s">
        <v>10870</v>
      </c>
      <c r="F313" s="26">
        <v>22.83</v>
      </c>
      <c r="G313" s="37">
        <v>18.540749999999999</v>
      </c>
      <c r="H313" s="12">
        <f t="shared" si="24"/>
        <v>4.2892499999999991</v>
      </c>
      <c r="I313" s="37">
        <f t="shared" si="26"/>
        <v>0</v>
      </c>
      <c r="J313" s="26">
        <f t="shared" si="25"/>
        <v>1</v>
      </c>
      <c r="K313" s="6">
        <f t="shared" si="27"/>
        <v>0</v>
      </c>
      <c r="L313" s="26">
        <f t="shared" si="28"/>
        <v>0</v>
      </c>
    </row>
    <row r="314" spans="3:12">
      <c r="C314" s="26" t="s">
        <v>252</v>
      </c>
      <c r="E314" s="36" t="s">
        <v>1739</v>
      </c>
      <c r="F314" s="26">
        <v>-3.33</v>
      </c>
      <c r="G314" s="37">
        <v>6.960979</v>
      </c>
      <c r="H314" s="12">
        <f t="shared" si="24"/>
        <v>-10.290979</v>
      </c>
      <c r="I314" s="37">
        <f t="shared" si="26"/>
        <v>0.05</v>
      </c>
      <c r="J314" s="26">
        <f t="shared" si="25"/>
        <v>3.5</v>
      </c>
      <c r="K314" s="6">
        <f t="shared" si="27"/>
        <v>0.17500000000000002</v>
      </c>
      <c r="L314" s="26">
        <f t="shared" si="28"/>
        <v>3.2433176188397566</v>
      </c>
    </row>
    <row r="315" spans="3:12">
      <c r="C315" s="26" t="s">
        <v>253</v>
      </c>
      <c r="E315" s="36" t="s">
        <v>1238</v>
      </c>
      <c r="F315" s="26">
        <v>17.059999999999999</v>
      </c>
      <c r="G315" s="37">
        <v>19.227609999999999</v>
      </c>
      <c r="H315" s="12">
        <f t="shared" si="24"/>
        <v>-2.1676099999999998</v>
      </c>
      <c r="I315" s="37">
        <f t="shared" si="26"/>
        <v>0.2</v>
      </c>
      <c r="J315" s="26">
        <f t="shared" si="25"/>
        <v>1.65</v>
      </c>
      <c r="K315" s="6">
        <f t="shared" si="27"/>
        <v>0.33</v>
      </c>
      <c r="L315" s="26">
        <f t="shared" si="28"/>
        <v>0.51167025590769</v>
      </c>
    </row>
    <row r="316" spans="3:12">
      <c r="C316" s="26" t="s">
        <v>254</v>
      </c>
      <c r="E316" s="36" t="s">
        <v>10870</v>
      </c>
      <c r="F316" s="26">
        <v>-27.91</v>
      </c>
      <c r="G316" s="37">
        <v>5.4227439999999998</v>
      </c>
      <c r="H316" s="12">
        <f t="shared" si="24"/>
        <v>-33.332743999999998</v>
      </c>
      <c r="I316" s="37">
        <f t="shared" si="26"/>
        <v>0</v>
      </c>
      <c r="J316" s="26">
        <f t="shared" si="25"/>
        <v>1</v>
      </c>
      <c r="K316" s="6">
        <f t="shared" si="27"/>
        <v>0</v>
      </c>
      <c r="L316" s="26">
        <f t="shared" si="28"/>
        <v>0</v>
      </c>
    </row>
    <row r="317" spans="3:12">
      <c r="C317" s="26" t="s">
        <v>255</v>
      </c>
      <c r="E317" s="36" t="s">
        <v>717</v>
      </c>
      <c r="F317" s="26">
        <v>-38.24</v>
      </c>
      <c r="G317" s="37">
        <v>30.43009</v>
      </c>
      <c r="H317" s="12">
        <f t="shared" si="24"/>
        <v>-68.670090000000002</v>
      </c>
      <c r="I317" s="37">
        <f t="shared" si="26"/>
        <v>0.5</v>
      </c>
      <c r="J317" s="26">
        <f t="shared" si="25"/>
        <v>0.44</v>
      </c>
      <c r="K317" s="6">
        <f t="shared" si="27"/>
        <v>0.22</v>
      </c>
      <c r="L317" s="26">
        <f t="shared" si="28"/>
        <v>228.23413301343206</v>
      </c>
    </row>
    <row r="318" spans="3:12">
      <c r="C318" s="26" t="s">
        <v>3065</v>
      </c>
      <c r="E318" s="36" t="s">
        <v>10870</v>
      </c>
      <c r="F318" s="26">
        <v>-37.89</v>
      </c>
      <c r="G318" s="37">
        <v>30.11825</v>
      </c>
      <c r="H318" s="12">
        <f t="shared" si="24"/>
        <v>-68.008250000000004</v>
      </c>
      <c r="I318" s="37">
        <f t="shared" si="26"/>
        <v>0</v>
      </c>
      <c r="J318" s="26">
        <f t="shared" si="25"/>
        <v>1</v>
      </c>
      <c r="K318" s="6">
        <f t="shared" si="27"/>
        <v>0</v>
      </c>
      <c r="L318" s="26">
        <f t="shared" si="28"/>
        <v>0</v>
      </c>
    </row>
    <row r="319" spans="3:12">
      <c r="C319" s="26" t="s">
        <v>256</v>
      </c>
      <c r="E319" s="36" t="s">
        <v>10870</v>
      </c>
      <c r="F319" s="26">
        <v>-17.75</v>
      </c>
      <c r="G319" s="37">
        <v>1.0410440000000001</v>
      </c>
      <c r="H319" s="12">
        <f t="shared" si="24"/>
        <v>-18.791043999999999</v>
      </c>
      <c r="I319" s="37">
        <f t="shared" si="26"/>
        <v>0</v>
      </c>
      <c r="J319" s="26">
        <f t="shared" si="25"/>
        <v>1</v>
      </c>
      <c r="K319" s="6">
        <f t="shared" si="27"/>
        <v>0</v>
      </c>
      <c r="L319" s="26">
        <f t="shared" si="28"/>
        <v>0</v>
      </c>
    </row>
    <row r="320" spans="3:12">
      <c r="C320" s="26" t="s">
        <v>257</v>
      </c>
      <c r="E320" s="36" t="s">
        <v>10870</v>
      </c>
      <c r="F320" s="26">
        <v>-22.57</v>
      </c>
      <c r="G320" s="37">
        <v>2.6014750000000002</v>
      </c>
      <c r="H320" s="12">
        <f t="shared" si="24"/>
        <v>-25.171475000000001</v>
      </c>
      <c r="I320" s="37">
        <f t="shared" si="26"/>
        <v>0</v>
      </c>
      <c r="J320" s="26">
        <f t="shared" si="25"/>
        <v>1</v>
      </c>
      <c r="K320" s="6">
        <f t="shared" si="27"/>
        <v>0</v>
      </c>
      <c r="L320" s="26">
        <f t="shared" si="28"/>
        <v>0</v>
      </c>
    </row>
    <row r="321" spans="3:12">
      <c r="C321" s="26" t="s">
        <v>3099</v>
      </c>
      <c r="E321" s="36" t="s">
        <v>10870</v>
      </c>
      <c r="F321" s="26">
        <v>12.42</v>
      </c>
      <c r="G321" s="37">
        <v>19.073350000000001</v>
      </c>
      <c r="H321" s="12">
        <f t="shared" si="24"/>
        <v>-6.6533500000000014</v>
      </c>
      <c r="I321" s="37">
        <f t="shared" si="26"/>
        <v>0</v>
      </c>
      <c r="J321" s="26">
        <f t="shared" si="25"/>
        <v>1</v>
      </c>
      <c r="K321" s="6">
        <f t="shared" si="27"/>
        <v>0</v>
      </c>
      <c r="L321" s="26">
        <f t="shared" si="28"/>
        <v>0</v>
      </c>
    </row>
    <row r="322" spans="3:12">
      <c r="C322" s="26" t="s">
        <v>3112</v>
      </c>
      <c r="E322" s="36" t="s">
        <v>10870</v>
      </c>
      <c r="F322" s="26">
        <v>1.46</v>
      </c>
      <c r="G322" s="37">
        <v>0.68249649999999995</v>
      </c>
      <c r="H322" s="12">
        <f t="shared" ref="H322:H385" si="29">F322-G322</f>
        <v>0.77750350000000001</v>
      </c>
      <c r="I322" s="37">
        <f t="shared" si="26"/>
        <v>0</v>
      </c>
      <c r="J322" s="26">
        <f t="shared" ref="J322:J385" si="30">VLOOKUP(E322,$N$2:$O$10,2,FALSE)</f>
        <v>1</v>
      </c>
      <c r="K322" s="6">
        <f t="shared" si="27"/>
        <v>0</v>
      </c>
      <c r="L322" s="26">
        <f t="shared" si="28"/>
        <v>0</v>
      </c>
    </row>
    <row r="323" spans="3:12">
      <c r="C323" s="26" t="s">
        <v>3115</v>
      </c>
      <c r="E323" s="36" t="s">
        <v>10870</v>
      </c>
      <c r="F323" s="26">
        <v>-66.98</v>
      </c>
      <c r="G323" s="37">
        <v>28.38955</v>
      </c>
      <c r="H323" s="12">
        <f t="shared" si="29"/>
        <v>-95.369550000000004</v>
      </c>
      <c r="I323" s="37">
        <f t="shared" ref="I323:I386" si="31">VLOOKUP(E323,$N$2:$U$10,8,FALSE)</f>
        <v>0</v>
      </c>
      <c r="J323" s="26">
        <f t="shared" si="30"/>
        <v>1</v>
      </c>
      <c r="K323" s="6">
        <f t="shared" ref="K323:K386" si="32">I323*J323</f>
        <v>0</v>
      </c>
      <c r="L323" s="26">
        <f t="shared" ref="L323:L386" si="33">(ABS(H323)*K323)^2</f>
        <v>0</v>
      </c>
    </row>
    <row r="324" spans="3:12">
      <c r="C324" s="26" t="s">
        <v>3118</v>
      </c>
      <c r="E324" s="36" t="s">
        <v>10870</v>
      </c>
      <c r="F324" s="26">
        <v>-59.49</v>
      </c>
      <c r="G324" s="37">
        <v>24.825209999999998</v>
      </c>
      <c r="H324" s="12">
        <f t="shared" si="29"/>
        <v>-84.315210000000008</v>
      </c>
      <c r="I324" s="37">
        <f t="shared" si="31"/>
        <v>0</v>
      </c>
      <c r="J324" s="26">
        <f t="shared" si="30"/>
        <v>1</v>
      </c>
      <c r="K324" s="6">
        <f t="shared" si="32"/>
        <v>0</v>
      </c>
      <c r="L324" s="26">
        <f t="shared" si="33"/>
        <v>0</v>
      </c>
    </row>
    <row r="325" spans="3:12">
      <c r="C325" s="26" t="s">
        <v>258</v>
      </c>
      <c r="E325" s="36" t="s">
        <v>717</v>
      </c>
      <c r="F325" s="26">
        <v>-138.72</v>
      </c>
      <c r="G325" s="37">
        <v>3.5165310000000001</v>
      </c>
      <c r="H325" s="12">
        <f t="shared" si="29"/>
        <v>-142.23653099999999</v>
      </c>
      <c r="I325" s="37">
        <f t="shared" si="31"/>
        <v>0.5</v>
      </c>
      <c r="J325" s="26">
        <f t="shared" si="30"/>
        <v>0.44</v>
      </c>
      <c r="K325" s="6">
        <f t="shared" si="32"/>
        <v>0.22</v>
      </c>
      <c r="L325" s="26">
        <f t="shared" si="33"/>
        <v>979.19156834423552</v>
      </c>
    </row>
    <row r="326" spans="3:12">
      <c r="C326" s="26" t="s">
        <v>3127</v>
      </c>
      <c r="E326" s="36" t="s">
        <v>10870</v>
      </c>
      <c r="F326" s="26">
        <v>25.75</v>
      </c>
      <c r="G326" s="37">
        <v>35.779710000000001</v>
      </c>
      <c r="H326" s="12">
        <f t="shared" si="29"/>
        <v>-10.029710000000001</v>
      </c>
      <c r="I326" s="37">
        <f t="shared" si="31"/>
        <v>0</v>
      </c>
      <c r="J326" s="26">
        <f t="shared" si="30"/>
        <v>1</v>
      </c>
      <c r="K326" s="6">
        <f t="shared" si="32"/>
        <v>0</v>
      </c>
      <c r="L326" s="26">
        <f t="shared" si="33"/>
        <v>0</v>
      </c>
    </row>
    <row r="327" spans="3:12">
      <c r="C327" s="26" t="s">
        <v>259</v>
      </c>
      <c r="E327" s="36" t="s">
        <v>717</v>
      </c>
      <c r="F327" s="26">
        <v>-52.24</v>
      </c>
      <c r="G327" s="37">
        <v>28.143599999999999</v>
      </c>
      <c r="H327" s="12">
        <f t="shared" si="29"/>
        <v>-80.383600000000001</v>
      </c>
      <c r="I327" s="37">
        <f t="shared" si="31"/>
        <v>0.5</v>
      </c>
      <c r="J327" s="26">
        <f t="shared" si="30"/>
        <v>0.44</v>
      </c>
      <c r="K327" s="6">
        <f t="shared" si="32"/>
        <v>0.22</v>
      </c>
      <c r="L327" s="26">
        <f t="shared" si="33"/>
        <v>312.73772040966395</v>
      </c>
    </row>
    <row r="328" spans="3:12">
      <c r="C328" s="26" t="s">
        <v>260</v>
      </c>
      <c r="E328" s="36" t="s">
        <v>717</v>
      </c>
      <c r="F328" s="26">
        <v>-146.33000000000001</v>
      </c>
      <c r="G328" s="37">
        <v>3.2163379999999999</v>
      </c>
      <c r="H328" s="12">
        <f t="shared" si="29"/>
        <v>-149.54633800000002</v>
      </c>
      <c r="I328" s="37">
        <f t="shared" si="31"/>
        <v>0.5</v>
      </c>
      <c r="J328" s="26">
        <f t="shared" si="30"/>
        <v>0.44</v>
      </c>
      <c r="K328" s="6">
        <f t="shared" si="32"/>
        <v>0.22</v>
      </c>
      <c r="L328" s="26">
        <f t="shared" si="33"/>
        <v>1082.4227889257763</v>
      </c>
    </row>
    <row r="329" spans="3:12">
      <c r="C329" s="26" t="s">
        <v>261</v>
      </c>
      <c r="E329" s="36" t="s">
        <v>10870</v>
      </c>
      <c r="F329" s="26">
        <v>-8.41</v>
      </c>
      <c r="G329" s="37">
        <v>5.5449780000000004</v>
      </c>
      <c r="H329" s="12">
        <f t="shared" si="29"/>
        <v>-13.954978000000001</v>
      </c>
      <c r="I329" s="37">
        <f t="shared" si="31"/>
        <v>0</v>
      </c>
      <c r="J329" s="26">
        <f t="shared" si="30"/>
        <v>1</v>
      </c>
      <c r="K329" s="6">
        <f t="shared" si="32"/>
        <v>0</v>
      </c>
      <c r="L329" s="26">
        <f t="shared" si="33"/>
        <v>0</v>
      </c>
    </row>
    <row r="330" spans="3:12">
      <c r="C330" s="26" t="s">
        <v>3147</v>
      </c>
      <c r="E330" s="36" t="s">
        <v>10870</v>
      </c>
      <c r="F330" s="26">
        <v>-49.93</v>
      </c>
      <c r="G330" s="37">
        <v>23.699929999999998</v>
      </c>
      <c r="H330" s="12">
        <f t="shared" si="29"/>
        <v>-73.629930000000002</v>
      </c>
      <c r="I330" s="37">
        <f t="shared" si="31"/>
        <v>0</v>
      </c>
      <c r="J330" s="26">
        <f t="shared" si="30"/>
        <v>1</v>
      </c>
      <c r="K330" s="6">
        <f t="shared" si="32"/>
        <v>0</v>
      </c>
      <c r="L330" s="26">
        <f t="shared" si="33"/>
        <v>0</v>
      </c>
    </row>
    <row r="331" spans="3:12">
      <c r="C331" s="26" t="s">
        <v>3150</v>
      </c>
      <c r="E331" s="36" t="s">
        <v>10870</v>
      </c>
      <c r="F331" s="26">
        <v>-27.22</v>
      </c>
      <c r="G331" s="37">
        <v>22.944279999999999</v>
      </c>
      <c r="H331" s="12">
        <f t="shared" si="29"/>
        <v>-50.164279999999998</v>
      </c>
      <c r="I331" s="37">
        <f t="shared" si="31"/>
        <v>0</v>
      </c>
      <c r="J331" s="26">
        <f t="shared" si="30"/>
        <v>1</v>
      </c>
      <c r="K331" s="6">
        <f t="shared" si="32"/>
        <v>0</v>
      </c>
      <c r="L331" s="26">
        <f t="shared" si="33"/>
        <v>0</v>
      </c>
    </row>
    <row r="332" spans="3:12">
      <c r="C332" s="26" t="s">
        <v>262</v>
      </c>
      <c r="E332" s="36" t="s">
        <v>717</v>
      </c>
      <c r="F332" s="26">
        <v>-42.49</v>
      </c>
      <c r="G332" s="37">
        <v>4.5096109999999996</v>
      </c>
      <c r="H332" s="12">
        <f t="shared" si="29"/>
        <v>-46.999611000000002</v>
      </c>
      <c r="I332" s="37">
        <f t="shared" si="31"/>
        <v>0.5</v>
      </c>
      <c r="J332" s="26">
        <f t="shared" si="30"/>
        <v>0.44</v>
      </c>
      <c r="K332" s="6">
        <f t="shared" si="32"/>
        <v>0.22</v>
      </c>
      <c r="L332" s="26">
        <f t="shared" si="33"/>
        <v>106.91383021292397</v>
      </c>
    </row>
    <row r="333" spans="3:12">
      <c r="C333" s="26" t="s">
        <v>3169</v>
      </c>
      <c r="E333" s="36" t="s">
        <v>10870</v>
      </c>
      <c r="F333" s="26">
        <v>-140.15</v>
      </c>
      <c r="G333" s="37">
        <v>2.734788</v>
      </c>
      <c r="H333" s="12">
        <f t="shared" si="29"/>
        <v>-142.88478800000001</v>
      </c>
      <c r="I333" s="37">
        <f t="shared" si="31"/>
        <v>0</v>
      </c>
      <c r="J333" s="26">
        <f t="shared" si="30"/>
        <v>1</v>
      </c>
      <c r="K333" s="6">
        <f t="shared" si="32"/>
        <v>0</v>
      </c>
      <c r="L333" s="26">
        <f t="shared" si="33"/>
        <v>0</v>
      </c>
    </row>
    <row r="334" spans="3:12">
      <c r="C334" s="26" t="s">
        <v>3172</v>
      </c>
      <c r="E334" s="36" t="s">
        <v>10870</v>
      </c>
      <c r="F334" s="26">
        <v>-23.19</v>
      </c>
      <c r="G334" s="37">
        <v>1.7991919999999999</v>
      </c>
      <c r="H334" s="12">
        <f t="shared" si="29"/>
        <v>-24.989192000000003</v>
      </c>
      <c r="I334" s="37">
        <f t="shared" si="31"/>
        <v>0</v>
      </c>
      <c r="J334" s="26">
        <f t="shared" si="30"/>
        <v>1</v>
      </c>
      <c r="K334" s="6">
        <f t="shared" si="32"/>
        <v>0</v>
      </c>
      <c r="L334" s="26">
        <f t="shared" si="33"/>
        <v>0</v>
      </c>
    </row>
    <row r="335" spans="3:12">
      <c r="C335" s="26" t="s">
        <v>3178</v>
      </c>
      <c r="E335" s="36" t="s">
        <v>10870</v>
      </c>
      <c r="F335" s="26">
        <v>-50.33</v>
      </c>
      <c r="G335" s="37">
        <v>28.13551</v>
      </c>
      <c r="H335" s="12">
        <f t="shared" si="29"/>
        <v>-78.465509999999995</v>
      </c>
      <c r="I335" s="37">
        <f t="shared" si="31"/>
        <v>0</v>
      </c>
      <c r="J335" s="26">
        <f t="shared" si="30"/>
        <v>1</v>
      </c>
      <c r="K335" s="6">
        <f t="shared" si="32"/>
        <v>0</v>
      </c>
      <c r="L335" s="26">
        <f t="shared" si="33"/>
        <v>0</v>
      </c>
    </row>
    <row r="336" spans="3:12">
      <c r="C336" s="26" t="s">
        <v>1540</v>
      </c>
      <c r="E336" s="36" t="s">
        <v>717</v>
      </c>
      <c r="F336" s="26">
        <v>-140.75</v>
      </c>
      <c r="G336" s="37">
        <v>2.2281930000000001</v>
      </c>
      <c r="H336" s="12">
        <f t="shared" si="29"/>
        <v>-142.978193</v>
      </c>
      <c r="I336" s="37">
        <f t="shared" si="31"/>
        <v>0.5</v>
      </c>
      <c r="J336" s="26">
        <f t="shared" si="30"/>
        <v>0.44</v>
      </c>
      <c r="K336" s="6">
        <f t="shared" si="32"/>
        <v>0.22</v>
      </c>
      <c r="L336" s="26">
        <f t="shared" si="33"/>
        <v>989.42976179959021</v>
      </c>
    </row>
    <row r="337" spans="3:12">
      <c r="C337" s="26" t="s">
        <v>1543</v>
      </c>
      <c r="E337" s="36" t="s">
        <v>717</v>
      </c>
      <c r="F337" s="26">
        <v>-124.98</v>
      </c>
      <c r="G337" s="37">
        <v>1.3002530000000001</v>
      </c>
      <c r="H337" s="12">
        <f t="shared" si="29"/>
        <v>-126.280253</v>
      </c>
      <c r="I337" s="37">
        <f t="shared" si="31"/>
        <v>0.5</v>
      </c>
      <c r="J337" s="26">
        <f t="shared" si="30"/>
        <v>0.44</v>
      </c>
      <c r="K337" s="6">
        <f t="shared" si="32"/>
        <v>0.22</v>
      </c>
      <c r="L337" s="26">
        <f t="shared" si="33"/>
        <v>771.82039121081016</v>
      </c>
    </row>
    <row r="338" spans="3:12">
      <c r="C338" s="26" t="s">
        <v>3193</v>
      </c>
      <c r="E338" s="36" t="s">
        <v>10870</v>
      </c>
      <c r="F338" s="26">
        <v>-62.45</v>
      </c>
      <c r="G338" s="37">
        <v>25.501069999999999</v>
      </c>
      <c r="H338" s="12">
        <f t="shared" si="29"/>
        <v>-87.951070000000001</v>
      </c>
      <c r="I338" s="37">
        <f t="shared" si="31"/>
        <v>0</v>
      </c>
      <c r="J338" s="26">
        <f t="shared" si="30"/>
        <v>1</v>
      </c>
      <c r="K338" s="6">
        <f t="shared" si="32"/>
        <v>0</v>
      </c>
      <c r="L338" s="26">
        <f t="shared" si="33"/>
        <v>0</v>
      </c>
    </row>
    <row r="339" spans="3:12">
      <c r="C339" s="26" t="s">
        <v>862</v>
      </c>
      <c r="E339" s="36" t="s">
        <v>1504</v>
      </c>
      <c r="F339" s="26">
        <v>-53.11</v>
      </c>
      <c r="G339" s="37">
        <v>16.97569</v>
      </c>
      <c r="H339" s="12">
        <f t="shared" si="29"/>
        <v>-70.08569</v>
      </c>
      <c r="I339" s="37">
        <f t="shared" si="31"/>
        <v>0.1</v>
      </c>
      <c r="J339" s="26">
        <f t="shared" si="30"/>
        <v>0.62</v>
      </c>
      <c r="K339" s="6">
        <f t="shared" si="32"/>
        <v>6.2E-2</v>
      </c>
      <c r="L339" s="26">
        <f t="shared" si="33"/>
        <v>18.881743156031323</v>
      </c>
    </row>
    <row r="340" spans="3:12">
      <c r="C340" s="26" t="s">
        <v>1546</v>
      </c>
      <c r="E340" s="36" t="s">
        <v>717</v>
      </c>
      <c r="F340" s="26">
        <v>-82.69</v>
      </c>
      <c r="G340" s="37">
        <v>1.369378</v>
      </c>
      <c r="H340" s="12">
        <f t="shared" si="29"/>
        <v>-84.059377999999995</v>
      </c>
      <c r="I340" s="37">
        <f t="shared" si="31"/>
        <v>0.5</v>
      </c>
      <c r="J340" s="26">
        <f t="shared" si="30"/>
        <v>0.44</v>
      </c>
      <c r="K340" s="6">
        <f t="shared" si="32"/>
        <v>0.22</v>
      </c>
      <c r="L340" s="26">
        <f t="shared" si="33"/>
        <v>341.99338503974911</v>
      </c>
    </row>
    <row r="341" spans="3:12">
      <c r="C341" s="26" t="s">
        <v>263</v>
      </c>
      <c r="E341" s="36" t="s">
        <v>717</v>
      </c>
      <c r="F341" s="26">
        <v>-76.19</v>
      </c>
      <c r="G341" s="37">
        <v>9.4549579999999995</v>
      </c>
      <c r="H341" s="12">
        <f t="shared" si="29"/>
        <v>-85.644958000000003</v>
      </c>
      <c r="I341" s="37">
        <f t="shared" si="31"/>
        <v>0.5</v>
      </c>
      <c r="J341" s="26">
        <f t="shared" si="30"/>
        <v>0.44</v>
      </c>
      <c r="K341" s="6">
        <f t="shared" si="32"/>
        <v>0.22</v>
      </c>
      <c r="L341" s="26">
        <f t="shared" si="33"/>
        <v>355.01684741177343</v>
      </c>
    </row>
    <row r="342" spans="3:12">
      <c r="C342" s="26" t="s">
        <v>3199</v>
      </c>
      <c r="E342" s="36" t="s">
        <v>10870</v>
      </c>
      <c r="F342" s="26">
        <v>-21.1</v>
      </c>
      <c r="G342" s="37">
        <v>0.97270820000000002</v>
      </c>
      <c r="H342" s="12">
        <f t="shared" si="29"/>
        <v>-22.072708200000001</v>
      </c>
      <c r="I342" s="37">
        <f t="shared" si="31"/>
        <v>0</v>
      </c>
      <c r="J342" s="26">
        <f t="shared" si="30"/>
        <v>1</v>
      </c>
      <c r="K342" s="6">
        <f t="shared" si="32"/>
        <v>0</v>
      </c>
      <c r="L342" s="26">
        <f t="shared" si="33"/>
        <v>0</v>
      </c>
    </row>
    <row r="343" spans="3:12">
      <c r="C343" s="26" t="s">
        <v>3205</v>
      </c>
      <c r="E343" s="36" t="s">
        <v>10870</v>
      </c>
      <c r="F343" s="26">
        <v>-61.76</v>
      </c>
      <c r="G343" s="37">
        <v>23.6233</v>
      </c>
      <c r="H343" s="12">
        <f t="shared" si="29"/>
        <v>-85.383299999999991</v>
      </c>
      <c r="I343" s="37">
        <f t="shared" si="31"/>
        <v>0</v>
      </c>
      <c r="J343" s="26">
        <f t="shared" si="30"/>
        <v>1</v>
      </c>
      <c r="K343" s="6">
        <f t="shared" si="32"/>
        <v>0</v>
      </c>
      <c r="L343" s="26">
        <f t="shared" si="33"/>
        <v>0</v>
      </c>
    </row>
    <row r="344" spans="3:12">
      <c r="C344" s="26" t="s">
        <v>264</v>
      </c>
      <c r="E344" s="36" t="s">
        <v>10870</v>
      </c>
      <c r="F344" s="26">
        <v>-22.75</v>
      </c>
      <c r="G344" s="37">
        <v>4.1038699999999997</v>
      </c>
      <c r="H344" s="12">
        <f t="shared" si="29"/>
        <v>-26.853870000000001</v>
      </c>
      <c r="I344" s="37">
        <f t="shared" si="31"/>
        <v>0</v>
      </c>
      <c r="J344" s="26">
        <f t="shared" si="30"/>
        <v>1</v>
      </c>
      <c r="K344" s="6">
        <f t="shared" si="32"/>
        <v>0</v>
      </c>
      <c r="L344" s="26">
        <f t="shared" si="33"/>
        <v>0</v>
      </c>
    </row>
    <row r="345" spans="3:12">
      <c r="C345" s="26" t="s">
        <v>3222</v>
      </c>
      <c r="E345" s="36" t="s">
        <v>10870</v>
      </c>
      <c r="F345" s="26">
        <v>-37.85</v>
      </c>
      <c r="G345" s="37">
        <v>11.945650000000001</v>
      </c>
      <c r="H345" s="12">
        <f t="shared" si="29"/>
        <v>-49.795650000000002</v>
      </c>
      <c r="I345" s="37">
        <f t="shared" si="31"/>
        <v>0</v>
      </c>
      <c r="J345" s="26">
        <f t="shared" si="30"/>
        <v>1</v>
      </c>
      <c r="K345" s="6">
        <f t="shared" si="32"/>
        <v>0</v>
      </c>
      <c r="L345" s="26">
        <f t="shared" si="33"/>
        <v>0</v>
      </c>
    </row>
    <row r="346" spans="3:12">
      <c r="C346" s="26" t="s">
        <v>3228</v>
      </c>
      <c r="E346" s="36" t="s">
        <v>10870</v>
      </c>
      <c r="F346" s="26">
        <v>-62.99</v>
      </c>
      <c r="G346" s="37">
        <v>24.51896</v>
      </c>
      <c r="H346" s="12">
        <f t="shared" si="29"/>
        <v>-87.508960000000002</v>
      </c>
      <c r="I346" s="37">
        <f t="shared" si="31"/>
        <v>0</v>
      </c>
      <c r="J346" s="26">
        <f t="shared" si="30"/>
        <v>1</v>
      </c>
      <c r="K346" s="6">
        <f t="shared" si="32"/>
        <v>0</v>
      </c>
      <c r="L346" s="26">
        <f t="shared" si="33"/>
        <v>0</v>
      </c>
    </row>
    <row r="347" spans="3:12">
      <c r="C347" s="26" t="s">
        <v>265</v>
      </c>
      <c r="E347" s="36" t="s">
        <v>1238</v>
      </c>
      <c r="F347" s="26">
        <v>37.32</v>
      </c>
      <c r="G347" s="37">
        <v>31.247990000000001</v>
      </c>
      <c r="H347" s="12">
        <f t="shared" si="29"/>
        <v>6.0720099999999988</v>
      </c>
      <c r="I347" s="37">
        <f t="shared" si="31"/>
        <v>0.2</v>
      </c>
      <c r="J347" s="26">
        <f t="shared" si="30"/>
        <v>1.65</v>
      </c>
      <c r="K347" s="6">
        <f t="shared" si="32"/>
        <v>0.33</v>
      </c>
      <c r="L347" s="26">
        <f t="shared" si="33"/>
        <v>4.0150673624268887</v>
      </c>
    </row>
    <row r="348" spans="3:12">
      <c r="C348" s="26" t="s">
        <v>266</v>
      </c>
      <c r="E348" s="36" t="s">
        <v>717</v>
      </c>
      <c r="F348" s="26">
        <v>-67.239999999999995</v>
      </c>
      <c r="G348" s="37">
        <v>22.697179999999999</v>
      </c>
      <c r="H348" s="12">
        <f t="shared" si="29"/>
        <v>-89.937179999999998</v>
      </c>
      <c r="I348" s="37">
        <f t="shared" si="31"/>
        <v>0.5</v>
      </c>
      <c r="J348" s="26">
        <f t="shared" si="30"/>
        <v>0.44</v>
      </c>
      <c r="K348" s="6">
        <f t="shared" si="32"/>
        <v>0.22</v>
      </c>
      <c r="L348" s="26">
        <f t="shared" si="33"/>
        <v>391.49290316345616</v>
      </c>
    </row>
    <row r="349" spans="3:12">
      <c r="C349" s="26" t="s">
        <v>267</v>
      </c>
      <c r="E349" s="36" t="s">
        <v>1238</v>
      </c>
      <c r="F349" s="26">
        <v>24.66</v>
      </c>
      <c r="G349" s="37">
        <v>16.028020000000001</v>
      </c>
      <c r="H349" s="12">
        <f t="shared" si="29"/>
        <v>8.6319799999999987</v>
      </c>
      <c r="I349" s="37">
        <f t="shared" si="31"/>
        <v>0.2</v>
      </c>
      <c r="J349" s="26">
        <f t="shared" si="30"/>
        <v>1.65</v>
      </c>
      <c r="K349" s="6">
        <f t="shared" si="32"/>
        <v>0.33</v>
      </c>
      <c r="L349" s="26">
        <f t="shared" si="33"/>
        <v>8.114256472651558</v>
      </c>
    </row>
    <row r="350" spans="3:12">
      <c r="C350" s="26" t="s">
        <v>3289</v>
      </c>
      <c r="E350" s="36" t="s">
        <v>10870</v>
      </c>
      <c r="F350" s="26">
        <v>-22.2</v>
      </c>
      <c r="G350" s="37">
        <v>3.3304770000000001</v>
      </c>
      <c r="H350" s="12">
        <f t="shared" si="29"/>
        <v>-25.530476999999998</v>
      </c>
      <c r="I350" s="37">
        <f t="shared" si="31"/>
        <v>0</v>
      </c>
      <c r="J350" s="26">
        <f t="shared" si="30"/>
        <v>1</v>
      </c>
      <c r="K350" s="6">
        <f t="shared" si="32"/>
        <v>0</v>
      </c>
      <c r="L350" s="26">
        <f t="shared" si="33"/>
        <v>0</v>
      </c>
    </row>
    <row r="351" spans="3:12">
      <c r="C351" s="26" t="s">
        <v>3304</v>
      </c>
      <c r="E351" s="36" t="s">
        <v>10870</v>
      </c>
      <c r="F351" s="26">
        <v>-25.89</v>
      </c>
      <c r="G351" s="37">
        <v>38.904310000000002</v>
      </c>
      <c r="H351" s="12">
        <f t="shared" si="29"/>
        <v>-64.794309999999996</v>
      </c>
      <c r="I351" s="37">
        <f t="shared" si="31"/>
        <v>0</v>
      </c>
      <c r="J351" s="26">
        <f t="shared" si="30"/>
        <v>1</v>
      </c>
      <c r="K351" s="6">
        <f t="shared" si="32"/>
        <v>0</v>
      </c>
      <c r="L351" s="26">
        <f t="shared" si="33"/>
        <v>0</v>
      </c>
    </row>
    <row r="352" spans="3:12">
      <c r="C352" s="26" t="s">
        <v>269</v>
      </c>
      <c r="E352" s="36" t="s">
        <v>717</v>
      </c>
      <c r="F352" s="26">
        <v>-98.86</v>
      </c>
      <c r="G352" s="37">
        <v>12.642250000000001</v>
      </c>
      <c r="H352" s="12">
        <f t="shared" si="29"/>
        <v>-111.50225</v>
      </c>
      <c r="I352" s="37">
        <f t="shared" si="31"/>
        <v>0.5</v>
      </c>
      <c r="J352" s="26">
        <f t="shared" si="30"/>
        <v>0.44</v>
      </c>
      <c r="K352" s="6">
        <f t="shared" si="32"/>
        <v>0.22</v>
      </c>
      <c r="L352" s="26">
        <f t="shared" si="33"/>
        <v>601.74518494502513</v>
      </c>
    </row>
    <row r="353" spans="3:12">
      <c r="C353" s="26" t="s">
        <v>270</v>
      </c>
      <c r="E353" s="36" t="s">
        <v>1238</v>
      </c>
      <c r="F353" s="26">
        <v>0.74</v>
      </c>
      <c r="G353" s="37">
        <v>0.52985280000000001</v>
      </c>
      <c r="H353" s="12">
        <f t="shared" si="29"/>
        <v>0.21014719999999998</v>
      </c>
      <c r="I353" s="37">
        <f t="shared" si="31"/>
        <v>0.2</v>
      </c>
      <c r="J353" s="26">
        <f t="shared" si="30"/>
        <v>1.65</v>
      </c>
      <c r="K353" s="6">
        <f t="shared" si="32"/>
        <v>0.33</v>
      </c>
      <c r="L353" s="26">
        <f t="shared" si="33"/>
        <v>4.8092249932277752E-3</v>
      </c>
    </row>
    <row r="354" spans="3:12">
      <c r="C354" s="26" t="s">
        <v>271</v>
      </c>
      <c r="E354" s="36" t="s">
        <v>1739</v>
      </c>
      <c r="F354" s="26">
        <v>0.36</v>
      </c>
      <c r="G354" s="37">
        <v>1.386215</v>
      </c>
      <c r="H354" s="12">
        <f t="shared" si="29"/>
        <v>-1.0262150000000001</v>
      </c>
      <c r="I354" s="37">
        <f t="shared" si="31"/>
        <v>0.05</v>
      </c>
      <c r="J354" s="26">
        <f t="shared" si="30"/>
        <v>3.5</v>
      </c>
      <c r="K354" s="6">
        <f t="shared" si="32"/>
        <v>0.17500000000000002</v>
      </c>
      <c r="L354" s="26">
        <f t="shared" si="33"/>
        <v>3.2251715053140638E-2</v>
      </c>
    </row>
    <row r="355" spans="3:12">
      <c r="C355" s="26" t="s">
        <v>272</v>
      </c>
      <c r="E355" s="36" t="s">
        <v>717</v>
      </c>
      <c r="F355" s="26">
        <v>-126.9</v>
      </c>
      <c r="G355" s="37">
        <v>20.59984</v>
      </c>
      <c r="H355" s="12">
        <f t="shared" si="29"/>
        <v>-147.49984000000001</v>
      </c>
      <c r="I355" s="37">
        <f t="shared" si="31"/>
        <v>0.5</v>
      </c>
      <c r="J355" s="26">
        <f t="shared" si="30"/>
        <v>0.44</v>
      </c>
      <c r="K355" s="6">
        <f t="shared" si="32"/>
        <v>0.22</v>
      </c>
      <c r="L355" s="26">
        <f t="shared" si="33"/>
        <v>1053.0002155212392</v>
      </c>
    </row>
    <row r="356" spans="3:12">
      <c r="C356" s="26" t="s">
        <v>273</v>
      </c>
      <c r="E356" s="36" t="s">
        <v>717</v>
      </c>
      <c r="F356" s="26">
        <v>-65.430000000000007</v>
      </c>
      <c r="G356" s="37">
        <v>29.100570000000001</v>
      </c>
      <c r="H356" s="12">
        <f t="shared" si="29"/>
        <v>-94.530570000000012</v>
      </c>
      <c r="I356" s="37">
        <f t="shared" si="31"/>
        <v>0.5</v>
      </c>
      <c r="J356" s="26">
        <f t="shared" si="30"/>
        <v>0.44</v>
      </c>
      <c r="K356" s="6">
        <f t="shared" si="32"/>
        <v>0.22</v>
      </c>
      <c r="L356" s="26">
        <f t="shared" si="33"/>
        <v>432.5037873630053</v>
      </c>
    </row>
    <row r="357" spans="3:12">
      <c r="C357" s="26" t="s">
        <v>3325</v>
      </c>
      <c r="E357" s="36" t="s">
        <v>10870</v>
      </c>
      <c r="F357" s="26">
        <v>-20.48</v>
      </c>
      <c r="G357" s="37">
        <v>28.046900000000001</v>
      </c>
      <c r="H357" s="12">
        <f t="shared" si="29"/>
        <v>-48.526899999999998</v>
      </c>
      <c r="I357" s="37">
        <f t="shared" si="31"/>
        <v>0</v>
      </c>
      <c r="J357" s="26">
        <f t="shared" si="30"/>
        <v>1</v>
      </c>
      <c r="K357" s="6">
        <f t="shared" si="32"/>
        <v>0</v>
      </c>
      <c r="L357" s="26">
        <f t="shared" si="33"/>
        <v>0</v>
      </c>
    </row>
    <row r="358" spans="3:12">
      <c r="C358" s="26" t="s">
        <v>274</v>
      </c>
      <c r="E358" s="36" t="s">
        <v>717</v>
      </c>
      <c r="F358" s="26">
        <v>-55.97</v>
      </c>
      <c r="G358" s="37">
        <v>17.136880000000001</v>
      </c>
      <c r="H358" s="12">
        <f t="shared" si="29"/>
        <v>-73.106880000000004</v>
      </c>
      <c r="I358" s="37">
        <f t="shared" si="31"/>
        <v>0.5</v>
      </c>
      <c r="J358" s="26">
        <f t="shared" si="30"/>
        <v>0.44</v>
      </c>
      <c r="K358" s="6">
        <f t="shared" si="32"/>
        <v>0.22</v>
      </c>
      <c r="L358" s="26">
        <f t="shared" si="33"/>
        <v>258.67940972138496</v>
      </c>
    </row>
    <row r="359" spans="3:12">
      <c r="C359" s="26" t="s">
        <v>275</v>
      </c>
      <c r="E359" s="36" t="s">
        <v>10870</v>
      </c>
      <c r="F359" s="26">
        <v>-22.12</v>
      </c>
      <c r="G359" s="37">
        <v>4.7000339999999996</v>
      </c>
      <c r="H359" s="12">
        <f t="shared" si="29"/>
        <v>-26.820034</v>
      </c>
      <c r="I359" s="37">
        <f t="shared" si="31"/>
        <v>0</v>
      </c>
      <c r="J359" s="26">
        <f t="shared" si="30"/>
        <v>1</v>
      </c>
      <c r="K359" s="6">
        <f t="shared" si="32"/>
        <v>0</v>
      </c>
      <c r="L359" s="26">
        <f t="shared" si="33"/>
        <v>0</v>
      </c>
    </row>
    <row r="360" spans="3:12">
      <c r="C360" s="26" t="s">
        <v>276</v>
      </c>
      <c r="E360" s="36" t="s">
        <v>1238</v>
      </c>
      <c r="F360" s="26">
        <v>61.78</v>
      </c>
      <c r="G360" s="37">
        <v>40.284190000000002</v>
      </c>
      <c r="H360" s="12">
        <f t="shared" si="29"/>
        <v>21.495809999999999</v>
      </c>
      <c r="I360" s="37">
        <f t="shared" si="31"/>
        <v>0.2</v>
      </c>
      <c r="J360" s="26">
        <f t="shared" si="30"/>
        <v>1.65</v>
      </c>
      <c r="K360" s="6">
        <f t="shared" si="32"/>
        <v>0.33</v>
      </c>
      <c r="L360" s="26">
        <f t="shared" si="33"/>
        <v>50.319406398859293</v>
      </c>
    </row>
    <row r="361" spans="3:12">
      <c r="C361" s="26" t="s">
        <v>277</v>
      </c>
      <c r="E361" s="36" t="s">
        <v>717</v>
      </c>
      <c r="F361" s="26">
        <v>-73.069999999999993</v>
      </c>
      <c r="G361" s="37">
        <v>10.44974</v>
      </c>
      <c r="H361" s="12">
        <f t="shared" si="29"/>
        <v>-83.519739999999999</v>
      </c>
      <c r="I361" s="37">
        <f t="shared" si="31"/>
        <v>0.5</v>
      </c>
      <c r="J361" s="26">
        <f t="shared" si="30"/>
        <v>0.44</v>
      </c>
      <c r="K361" s="6">
        <f t="shared" si="32"/>
        <v>0.22</v>
      </c>
      <c r="L361" s="26">
        <f t="shared" si="33"/>
        <v>337.61647333191189</v>
      </c>
    </row>
    <row r="362" spans="3:12">
      <c r="C362" s="26" t="s">
        <v>278</v>
      </c>
      <c r="E362" s="36" t="s">
        <v>1238</v>
      </c>
      <c r="F362" s="26">
        <v>1.78</v>
      </c>
      <c r="G362" s="37">
        <v>8.6413580000000003</v>
      </c>
      <c r="H362" s="12">
        <f t="shared" si="29"/>
        <v>-6.8613580000000001</v>
      </c>
      <c r="I362" s="37">
        <f t="shared" si="31"/>
        <v>0.2</v>
      </c>
      <c r="J362" s="26">
        <f t="shared" si="30"/>
        <v>1.65</v>
      </c>
      <c r="K362" s="6">
        <f t="shared" si="32"/>
        <v>0.33</v>
      </c>
      <c r="L362" s="26">
        <f t="shared" si="33"/>
        <v>5.1268196394934611</v>
      </c>
    </row>
    <row r="363" spans="3:12">
      <c r="C363" s="26" t="s">
        <v>3381</v>
      </c>
      <c r="E363" s="36" t="s">
        <v>10870</v>
      </c>
      <c r="F363" s="26">
        <v>39.479999999999997</v>
      </c>
      <c r="G363" s="37">
        <v>38.769829999999999</v>
      </c>
      <c r="H363" s="12">
        <f t="shared" si="29"/>
        <v>0.71016999999999797</v>
      </c>
      <c r="I363" s="37">
        <f t="shared" si="31"/>
        <v>0</v>
      </c>
      <c r="J363" s="26">
        <f t="shared" si="30"/>
        <v>1</v>
      </c>
      <c r="K363" s="6">
        <f t="shared" si="32"/>
        <v>0</v>
      </c>
      <c r="L363" s="26">
        <f t="shared" si="33"/>
        <v>0</v>
      </c>
    </row>
    <row r="364" spans="3:12">
      <c r="C364" s="26" t="s">
        <v>279</v>
      </c>
      <c r="E364" s="36" t="s">
        <v>717</v>
      </c>
      <c r="F364" s="26">
        <v>-108.03</v>
      </c>
      <c r="G364" s="37">
        <v>5.0006690000000003</v>
      </c>
      <c r="H364" s="12">
        <f t="shared" si="29"/>
        <v>-113.030669</v>
      </c>
      <c r="I364" s="37">
        <f t="shared" si="31"/>
        <v>0.5</v>
      </c>
      <c r="J364" s="26">
        <f t="shared" si="30"/>
        <v>0.44</v>
      </c>
      <c r="K364" s="6">
        <f t="shared" si="32"/>
        <v>0.22</v>
      </c>
      <c r="L364" s="26">
        <f t="shared" si="33"/>
        <v>618.35511531403802</v>
      </c>
    </row>
    <row r="365" spans="3:12">
      <c r="C365" s="26" t="s">
        <v>280</v>
      </c>
      <c r="E365" s="36" t="s">
        <v>10870</v>
      </c>
      <c r="F365" s="26">
        <v>-2.67</v>
      </c>
      <c r="G365" s="37">
        <v>5.9498249999999997</v>
      </c>
      <c r="H365" s="12">
        <f t="shared" si="29"/>
        <v>-8.6198249999999987</v>
      </c>
      <c r="I365" s="37">
        <f t="shared" si="31"/>
        <v>0</v>
      </c>
      <c r="J365" s="26">
        <f t="shared" si="30"/>
        <v>1</v>
      </c>
      <c r="K365" s="6">
        <f t="shared" si="32"/>
        <v>0</v>
      </c>
      <c r="L365" s="26">
        <f t="shared" si="33"/>
        <v>0</v>
      </c>
    </row>
    <row r="366" spans="3:12">
      <c r="C366" s="26" t="s">
        <v>281</v>
      </c>
      <c r="E366" s="36" t="s">
        <v>1739</v>
      </c>
      <c r="F366" s="26">
        <v>-4.62</v>
      </c>
      <c r="G366" s="37">
        <v>1.361248</v>
      </c>
      <c r="H366" s="12">
        <f t="shared" si="29"/>
        <v>-5.9812479999999999</v>
      </c>
      <c r="I366" s="37">
        <f t="shared" si="31"/>
        <v>0.05</v>
      </c>
      <c r="J366" s="26">
        <f t="shared" si="30"/>
        <v>3.5</v>
      </c>
      <c r="K366" s="6">
        <f t="shared" si="32"/>
        <v>0.17500000000000002</v>
      </c>
      <c r="L366" s="26">
        <f t="shared" si="33"/>
        <v>1.09561940889856</v>
      </c>
    </row>
    <row r="367" spans="3:12">
      <c r="C367" s="26" t="s">
        <v>282</v>
      </c>
      <c r="E367" s="36" t="s">
        <v>717</v>
      </c>
      <c r="F367" s="26">
        <v>-89.81</v>
      </c>
      <c r="G367" s="37">
        <v>3.7401930000000001</v>
      </c>
      <c r="H367" s="12">
        <f t="shared" si="29"/>
        <v>-93.550193000000007</v>
      </c>
      <c r="I367" s="37">
        <f t="shared" si="31"/>
        <v>0.5</v>
      </c>
      <c r="J367" s="26">
        <f t="shared" si="30"/>
        <v>0.44</v>
      </c>
      <c r="K367" s="6">
        <f t="shared" si="32"/>
        <v>0.22</v>
      </c>
      <c r="L367" s="26">
        <f t="shared" si="33"/>
        <v>423.57930874032297</v>
      </c>
    </row>
    <row r="368" spans="3:12">
      <c r="C368" s="26" t="s">
        <v>283</v>
      </c>
      <c r="E368" s="36" t="s">
        <v>1504</v>
      </c>
      <c r="F368" s="26">
        <v>-35.840000000000003</v>
      </c>
      <c r="G368" s="37">
        <v>10.929259999999999</v>
      </c>
      <c r="H368" s="12">
        <f t="shared" si="29"/>
        <v>-46.769260000000003</v>
      </c>
      <c r="I368" s="37">
        <f t="shared" si="31"/>
        <v>0.1</v>
      </c>
      <c r="J368" s="26">
        <f t="shared" si="30"/>
        <v>0.62</v>
      </c>
      <c r="K368" s="6">
        <f t="shared" si="32"/>
        <v>6.2E-2</v>
      </c>
      <c r="L368" s="26">
        <f t="shared" si="33"/>
        <v>8.4082259895625739</v>
      </c>
    </row>
    <row r="369" spans="3:12">
      <c r="C369" s="26" t="s">
        <v>284</v>
      </c>
      <c r="E369" s="36" t="s">
        <v>1739</v>
      </c>
      <c r="F369" s="26">
        <v>24.65</v>
      </c>
      <c r="G369" s="37">
        <v>33.488869999999999</v>
      </c>
      <c r="H369" s="12">
        <f t="shared" si="29"/>
        <v>-8.83887</v>
      </c>
      <c r="I369" s="37">
        <f t="shared" si="31"/>
        <v>0.05</v>
      </c>
      <c r="J369" s="26">
        <f t="shared" si="30"/>
        <v>3.5</v>
      </c>
      <c r="K369" s="6">
        <f t="shared" si="32"/>
        <v>0.17500000000000002</v>
      </c>
      <c r="L369" s="26">
        <f t="shared" si="33"/>
        <v>2.3925972006050626</v>
      </c>
    </row>
    <row r="370" spans="3:12">
      <c r="C370" s="26" t="s">
        <v>285</v>
      </c>
      <c r="E370" s="36" t="s">
        <v>1238</v>
      </c>
      <c r="F370" s="26">
        <v>29.32</v>
      </c>
      <c r="G370" s="37">
        <v>33.527520000000003</v>
      </c>
      <c r="H370" s="12">
        <f t="shared" si="29"/>
        <v>-4.2075200000000024</v>
      </c>
      <c r="I370" s="37">
        <f t="shared" si="31"/>
        <v>0.2</v>
      </c>
      <c r="J370" s="26">
        <f t="shared" si="30"/>
        <v>1.65</v>
      </c>
      <c r="K370" s="6">
        <f t="shared" si="32"/>
        <v>0.33</v>
      </c>
      <c r="L370" s="26">
        <f t="shared" si="33"/>
        <v>1.9278811535385625</v>
      </c>
    </row>
    <row r="371" spans="3:12">
      <c r="C371" s="26" t="s">
        <v>3446</v>
      </c>
      <c r="E371" s="36" t="s">
        <v>10870</v>
      </c>
      <c r="F371" s="26">
        <v>-54.32</v>
      </c>
      <c r="G371" s="37">
        <v>19.748390000000001</v>
      </c>
      <c r="H371" s="12">
        <f t="shared" si="29"/>
        <v>-74.068389999999994</v>
      </c>
      <c r="I371" s="37">
        <f t="shared" si="31"/>
        <v>0</v>
      </c>
      <c r="J371" s="26">
        <f t="shared" si="30"/>
        <v>1</v>
      </c>
      <c r="K371" s="6">
        <f t="shared" si="32"/>
        <v>0</v>
      </c>
      <c r="L371" s="26">
        <f t="shared" si="33"/>
        <v>0</v>
      </c>
    </row>
    <row r="372" spans="3:12">
      <c r="C372" s="26" t="s">
        <v>286</v>
      </c>
      <c r="E372" s="36" t="s">
        <v>1504</v>
      </c>
      <c r="F372" s="26">
        <v>-7.13</v>
      </c>
      <c r="G372" s="37">
        <v>22.73564</v>
      </c>
      <c r="H372" s="12">
        <f t="shared" si="29"/>
        <v>-29.865639999999999</v>
      </c>
      <c r="I372" s="37">
        <f t="shared" si="31"/>
        <v>0.1</v>
      </c>
      <c r="J372" s="26">
        <f t="shared" si="30"/>
        <v>0.62</v>
      </c>
      <c r="K372" s="6">
        <f t="shared" si="32"/>
        <v>6.2E-2</v>
      </c>
      <c r="L372" s="26">
        <f t="shared" si="33"/>
        <v>3.4286806038313018</v>
      </c>
    </row>
    <row r="373" spans="3:12">
      <c r="C373" s="26" t="s">
        <v>3464</v>
      </c>
      <c r="E373" s="36" t="s">
        <v>10870</v>
      </c>
      <c r="F373" s="26">
        <v>-15.47</v>
      </c>
      <c r="G373" s="37">
        <v>4.4745379999999999</v>
      </c>
      <c r="H373" s="12">
        <f t="shared" si="29"/>
        <v>-19.944538000000001</v>
      </c>
      <c r="I373" s="37">
        <f t="shared" si="31"/>
        <v>0</v>
      </c>
      <c r="J373" s="26">
        <f t="shared" si="30"/>
        <v>1</v>
      </c>
      <c r="K373" s="6">
        <f t="shared" si="32"/>
        <v>0</v>
      </c>
      <c r="L373" s="26">
        <f t="shared" si="33"/>
        <v>0</v>
      </c>
    </row>
    <row r="374" spans="3:12">
      <c r="C374" s="26" t="s">
        <v>3470</v>
      </c>
      <c r="E374" s="36" t="s">
        <v>10870</v>
      </c>
      <c r="F374" s="26">
        <v>-7.63</v>
      </c>
      <c r="G374" s="37">
        <v>7.9110779999999998</v>
      </c>
      <c r="H374" s="12">
        <f t="shared" si="29"/>
        <v>-15.541077999999999</v>
      </c>
      <c r="I374" s="37">
        <f t="shared" si="31"/>
        <v>0</v>
      </c>
      <c r="J374" s="26">
        <f t="shared" si="30"/>
        <v>1</v>
      </c>
      <c r="K374" s="6">
        <f t="shared" si="32"/>
        <v>0</v>
      </c>
      <c r="L374" s="26">
        <f t="shared" si="33"/>
        <v>0</v>
      </c>
    </row>
    <row r="375" spans="3:12">
      <c r="C375" s="26" t="s">
        <v>3473</v>
      </c>
      <c r="E375" s="36" t="s">
        <v>10870</v>
      </c>
      <c r="F375" s="26">
        <v>-37.590000000000003</v>
      </c>
      <c r="G375" s="37">
        <v>6.7677990000000001</v>
      </c>
      <c r="H375" s="12">
        <f t="shared" si="29"/>
        <v>-44.357799</v>
      </c>
      <c r="I375" s="37">
        <f t="shared" si="31"/>
        <v>0</v>
      </c>
      <c r="J375" s="26">
        <f t="shared" si="30"/>
        <v>1</v>
      </c>
      <c r="K375" s="6">
        <f t="shared" si="32"/>
        <v>0</v>
      </c>
      <c r="L375" s="26">
        <f t="shared" si="33"/>
        <v>0</v>
      </c>
    </row>
    <row r="376" spans="3:12">
      <c r="C376" s="26" t="s">
        <v>287</v>
      </c>
      <c r="E376" s="36" t="s">
        <v>10870</v>
      </c>
      <c r="F376" s="26">
        <v>-9.09</v>
      </c>
      <c r="G376" s="37">
        <v>1.617977</v>
      </c>
      <c r="H376" s="12">
        <f t="shared" si="29"/>
        <v>-10.707977</v>
      </c>
      <c r="I376" s="37">
        <f t="shared" si="31"/>
        <v>0</v>
      </c>
      <c r="J376" s="26">
        <f t="shared" si="30"/>
        <v>1</v>
      </c>
      <c r="K376" s="6">
        <f t="shared" si="32"/>
        <v>0</v>
      </c>
      <c r="L376" s="26">
        <f t="shared" si="33"/>
        <v>0</v>
      </c>
    </row>
    <row r="377" spans="3:12">
      <c r="C377" s="26" t="s">
        <v>288</v>
      </c>
      <c r="E377" s="36" t="s">
        <v>717</v>
      </c>
      <c r="F377" s="26">
        <v>-65.709999999999994</v>
      </c>
      <c r="G377" s="37">
        <v>45.700490000000002</v>
      </c>
      <c r="H377" s="12">
        <f t="shared" si="29"/>
        <v>-111.41049</v>
      </c>
      <c r="I377" s="37">
        <f t="shared" si="31"/>
        <v>0.5</v>
      </c>
      <c r="J377" s="26">
        <f t="shared" si="30"/>
        <v>0.44</v>
      </c>
      <c r="K377" s="6">
        <f t="shared" si="32"/>
        <v>0.22</v>
      </c>
      <c r="L377" s="26">
        <f t="shared" si="33"/>
        <v>600.75518845074077</v>
      </c>
    </row>
    <row r="378" spans="3:12">
      <c r="C378" s="26" t="s">
        <v>3478</v>
      </c>
      <c r="E378" s="36" t="s">
        <v>10870</v>
      </c>
      <c r="F378" s="26">
        <v>32.32</v>
      </c>
      <c r="G378" s="37">
        <v>35.697470000000003</v>
      </c>
      <c r="H378" s="12">
        <f t="shared" si="29"/>
        <v>-3.3774700000000024</v>
      </c>
      <c r="I378" s="37">
        <f t="shared" si="31"/>
        <v>0</v>
      </c>
      <c r="J378" s="26">
        <f t="shared" si="30"/>
        <v>1</v>
      </c>
      <c r="K378" s="6">
        <f t="shared" si="32"/>
        <v>0</v>
      </c>
      <c r="L378" s="26">
        <f t="shared" si="33"/>
        <v>0</v>
      </c>
    </row>
    <row r="379" spans="3:12">
      <c r="C379" s="26" t="s">
        <v>289</v>
      </c>
      <c r="E379" s="36" t="s">
        <v>717</v>
      </c>
      <c r="F379" s="26">
        <v>-71.27</v>
      </c>
      <c r="G379" s="37">
        <v>60.409950000000002</v>
      </c>
      <c r="H379" s="12">
        <f t="shared" si="29"/>
        <v>-131.67994999999999</v>
      </c>
      <c r="I379" s="37">
        <f t="shared" si="31"/>
        <v>0.5</v>
      </c>
      <c r="J379" s="26">
        <f t="shared" si="30"/>
        <v>0.44</v>
      </c>
      <c r="K379" s="6">
        <f t="shared" si="32"/>
        <v>0.22</v>
      </c>
      <c r="L379" s="26">
        <f t="shared" si="33"/>
        <v>839.23708682892095</v>
      </c>
    </row>
    <row r="380" spans="3:12">
      <c r="C380" s="26" t="s">
        <v>290</v>
      </c>
      <c r="E380" s="36" t="s">
        <v>717</v>
      </c>
      <c r="F380" s="26">
        <v>-67.569999999999993</v>
      </c>
      <c r="G380" s="37">
        <v>1.106201</v>
      </c>
      <c r="H380" s="12">
        <f t="shared" si="29"/>
        <v>-68.676200999999992</v>
      </c>
      <c r="I380" s="37">
        <f t="shared" si="31"/>
        <v>0.5</v>
      </c>
      <c r="J380" s="26">
        <f t="shared" si="30"/>
        <v>0.44</v>
      </c>
      <c r="K380" s="6">
        <f t="shared" si="32"/>
        <v>0.22</v>
      </c>
      <c r="L380" s="26">
        <f t="shared" si="33"/>
        <v>228.27475625555215</v>
      </c>
    </row>
    <row r="381" spans="3:12">
      <c r="C381" s="26" t="s">
        <v>875</v>
      </c>
      <c r="E381" s="36" t="s">
        <v>717</v>
      </c>
      <c r="F381" s="26">
        <v>-70.8</v>
      </c>
      <c r="G381" s="37">
        <v>7.1619729999999997</v>
      </c>
      <c r="H381" s="12">
        <f t="shared" si="29"/>
        <v>-77.961973</v>
      </c>
      <c r="I381" s="37">
        <f t="shared" si="31"/>
        <v>0.5</v>
      </c>
      <c r="J381" s="26">
        <f t="shared" si="30"/>
        <v>0.44</v>
      </c>
      <c r="K381" s="6">
        <f t="shared" si="32"/>
        <v>0.22</v>
      </c>
      <c r="L381" s="26">
        <f t="shared" si="33"/>
        <v>294.17855092815205</v>
      </c>
    </row>
    <row r="382" spans="3:12">
      <c r="C382" s="26" t="s">
        <v>291</v>
      </c>
      <c r="E382" s="36" t="s">
        <v>717</v>
      </c>
      <c r="F382" s="26">
        <v>-67.900000000000006</v>
      </c>
      <c r="G382" s="37">
        <v>67.042339999999996</v>
      </c>
      <c r="H382" s="12">
        <f t="shared" si="29"/>
        <v>-134.94234</v>
      </c>
      <c r="I382" s="37">
        <f t="shared" si="31"/>
        <v>0.5</v>
      </c>
      <c r="J382" s="26">
        <f t="shared" si="30"/>
        <v>0.44</v>
      </c>
      <c r="K382" s="6">
        <f t="shared" si="32"/>
        <v>0.22</v>
      </c>
      <c r="L382" s="26">
        <f t="shared" si="33"/>
        <v>881.33666003429903</v>
      </c>
    </row>
    <row r="383" spans="3:12">
      <c r="C383" s="26" t="s">
        <v>292</v>
      </c>
      <c r="E383" s="36" t="s">
        <v>717</v>
      </c>
      <c r="F383" s="26">
        <v>-66.84</v>
      </c>
      <c r="G383" s="37">
        <v>12.11234</v>
      </c>
      <c r="H383" s="12">
        <f t="shared" si="29"/>
        <v>-78.952340000000007</v>
      </c>
      <c r="I383" s="37">
        <f t="shared" si="31"/>
        <v>0.5</v>
      </c>
      <c r="J383" s="26">
        <f t="shared" si="30"/>
        <v>0.44</v>
      </c>
      <c r="K383" s="6">
        <f t="shared" si="32"/>
        <v>0.22</v>
      </c>
      <c r="L383" s="26">
        <f t="shared" si="33"/>
        <v>301.7000443874191</v>
      </c>
    </row>
    <row r="384" spans="3:12">
      <c r="C384" s="26" t="s">
        <v>3505</v>
      </c>
      <c r="E384" s="36" t="s">
        <v>10870</v>
      </c>
      <c r="F384" s="26">
        <v>19.02</v>
      </c>
      <c r="G384" s="37">
        <v>6.6670910000000001</v>
      </c>
      <c r="H384" s="12">
        <f t="shared" si="29"/>
        <v>12.352909</v>
      </c>
      <c r="I384" s="37">
        <f t="shared" si="31"/>
        <v>0</v>
      </c>
      <c r="J384" s="26">
        <f t="shared" si="30"/>
        <v>1</v>
      </c>
      <c r="K384" s="6">
        <f t="shared" si="32"/>
        <v>0</v>
      </c>
      <c r="L384" s="26">
        <f t="shared" si="33"/>
        <v>0</v>
      </c>
    </row>
    <row r="385" spans="3:12">
      <c r="C385" s="26" t="s">
        <v>295</v>
      </c>
      <c r="E385" s="36" t="s">
        <v>1739</v>
      </c>
      <c r="F385" s="26">
        <v>-37.21</v>
      </c>
      <c r="G385" s="37">
        <v>20.09066</v>
      </c>
      <c r="H385" s="12">
        <f t="shared" si="29"/>
        <v>-57.300660000000001</v>
      </c>
      <c r="I385" s="37">
        <f t="shared" si="31"/>
        <v>0.05</v>
      </c>
      <c r="J385" s="26">
        <f t="shared" si="30"/>
        <v>3.5</v>
      </c>
      <c r="K385" s="6">
        <f t="shared" si="32"/>
        <v>0.17500000000000002</v>
      </c>
      <c r="L385" s="26">
        <f t="shared" si="33"/>
        <v>100.55307261584028</v>
      </c>
    </row>
    <row r="386" spans="3:12">
      <c r="C386" s="26" t="s">
        <v>3517</v>
      </c>
      <c r="E386" s="36" t="s">
        <v>10870</v>
      </c>
      <c r="F386" s="26">
        <v>1.84</v>
      </c>
      <c r="G386" s="37">
        <v>11.25596</v>
      </c>
      <c r="H386" s="12">
        <f t="shared" ref="H386:H449" si="34">F386-G386</f>
        <v>-9.4159600000000001</v>
      </c>
      <c r="I386" s="37">
        <f t="shared" si="31"/>
        <v>0</v>
      </c>
      <c r="J386" s="26">
        <f t="shared" ref="J386:J449" si="35">VLOOKUP(E386,$N$2:$O$10,2,FALSE)</f>
        <v>1</v>
      </c>
      <c r="K386" s="6">
        <f t="shared" si="32"/>
        <v>0</v>
      </c>
      <c r="L386" s="26">
        <f t="shared" si="33"/>
        <v>0</v>
      </c>
    </row>
    <row r="387" spans="3:12">
      <c r="C387" s="26" t="s">
        <v>3526</v>
      </c>
      <c r="E387" s="36" t="s">
        <v>10870</v>
      </c>
      <c r="F387" s="26">
        <v>1.8</v>
      </c>
      <c r="G387" s="37">
        <v>11.16376</v>
      </c>
      <c r="H387" s="12">
        <f t="shared" si="34"/>
        <v>-9.3637599999999992</v>
      </c>
      <c r="I387" s="37">
        <f t="shared" ref="I387:I450" si="36">VLOOKUP(E387,$N$2:$U$10,8,FALSE)</f>
        <v>0</v>
      </c>
      <c r="J387" s="26">
        <f t="shared" si="35"/>
        <v>1</v>
      </c>
      <c r="K387" s="6">
        <f t="shared" ref="K387:K450" si="37">I387*J387</f>
        <v>0</v>
      </c>
      <c r="L387" s="26">
        <f t="shared" ref="L387:L450" si="38">(ABS(H387)*K387)^2</f>
        <v>0</v>
      </c>
    </row>
    <row r="388" spans="3:12">
      <c r="C388" s="26" t="s">
        <v>3532</v>
      </c>
      <c r="E388" s="36" t="s">
        <v>10870</v>
      </c>
      <c r="F388" s="26">
        <v>3.93</v>
      </c>
      <c r="G388" s="37">
        <v>10.84998</v>
      </c>
      <c r="H388" s="12">
        <f t="shared" si="34"/>
        <v>-6.9199800000000007</v>
      </c>
      <c r="I388" s="37">
        <f t="shared" si="36"/>
        <v>0</v>
      </c>
      <c r="J388" s="26">
        <f t="shared" si="35"/>
        <v>1</v>
      </c>
      <c r="K388" s="6">
        <f t="shared" si="37"/>
        <v>0</v>
      </c>
      <c r="L388" s="26">
        <f t="shared" si="38"/>
        <v>0</v>
      </c>
    </row>
    <row r="389" spans="3:12">
      <c r="C389" s="26" t="s">
        <v>297</v>
      </c>
      <c r="E389" s="36" t="s">
        <v>717</v>
      </c>
      <c r="F389" s="26">
        <v>-48.86</v>
      </c>
      <c r="G389" s="37">
        <v>59.669620000000002</v>
      </c>
      <c r="H389" s="12">
        <f t="shared" si="34"/>
        <v>-108.52961999999999</v>
      </c>
      <c r="I389" s="37">
        <f t="shared" si="36"/>
        <v>0.5</v>
      </c>
      <c r="J389" s="26">
        <f t="shared" si="35"/>
        <v>0.44</v>
      </c>
      <c r="K389" s="6">
        <f t="shared" si="37"/>
        <v>0.22</v>
      </c>
      <c r="L389" s="26">
        <f t="shared" si="38"/>
        <v>570.08803539946894</v>
      </c>
    </row>
    <row r="390" spans="3:12">
      <c r="C390" s="26" t="s">
        <v>298</v>
      </c>
      <c r="E390" s="36" t="s">
        <v>10870</v>
      </c>
      <c r="F390" s="26">
        <v>-52.04</v>
      </c>
      <c r="G390" s="37">
        <v>5.2151180000000004</v>
      </c>
      <c r="H390" s="12">
        <f t="shared" si="34"/>
        <v>-57.255117999999996</v>
      </c>
      <c r="I390" s="37">
        <f t="shared" si="36"/>
        <v>0</v>
      </c>
      <c r="J390" s="26">
        <f t="shared" si="35"/>
        <v>1</v>
      </c>
      <c r="K390" s="6">
        <f t="shared" si="37"/>
        <v>0</v>
      </c>
      <c r="L390" s="26">
        <f t="shared" si="38"/>
        <v>0</v>
      </c>
    </row>
    <row r="391" spans="3:12">
      <c r="C391" s="26" t="s">
        <v>3546</v>
      </c>
      <c r="E391" s="36" t="s">
        <v>10870</v>
      </c>
      <c r="F391" s="26">
        <v>29.86</v>
      </c>
      <c r="G391" s="37">
        <v>37.661949999999997</v>
      </c>
      <c r="H391" s="12">
        <f t="shared" si="34"/>
        <v>-7.8019499999999979</v>
      </c>
      <c r="I391" s="37">
        <f t="shared" si="36"/>
        <v>0</v>
      </c>
      <c r="J391" s="26">
        <f t="shared" si="35"/>
        <v>1</v>
      </c>
      <c r="K391" s="6">
        <f t="shared" si="37"/>
        <v>0</v>
      </c>
      <c r="L391" s="26">
        <f t="shared" si="38"/>
        <v>0</v>
      </c>
    </row>
    <row r="392" spans="3:12">
      <c r="C392" s="26" t="s">
        <v>299</v>
      </c>
      <c r="E392" s="36" t="s">
        <v>10870</v>
      </c>
      <c r="F392" s="26">
        <v>136.02000000000001</v>
      </c>
      <c r="G392" s="37">
        <v>40.814250000000001</v>
      </c>
      <c r="H392" s="12">
        <f t="shared" si="34"/>
        <v>95.205750000000009</v>
      </c>
      <c r="I392" s="37">
        <f t="shared" si="36"/>
        <v>0</v>
      </c>
      <c r="J392" s="26">
        <f t="shared" si="35"/>
        <v>1</v>
      </c>
      <c r="K392" s="6">
        <f t="shared" si="37"/>
        <v>0</v>
      </c>
      <c r="L392" s="26">
        <f t="shared" si="38"/>
        <v>0</v>
      </c>
    </row>
    <row r="393" spans="3:12">
      <c r="C393" s="26" t="s">
        <v>885</v>
      </c>
      <c r="E393" s="36" t="s">
        <v>1504</v>
      </c>
      <c r="F393" s="26">
        <v>-108.2</v>
      </c>
      <c r="G393" s="37">
        <v>5.2850580000000003</v>
      </c>
      <c r="H393" s="12">
        <f t="shared" si="34"/>
        <v>-113.48505800000001</v>
      </c>
      <c r="I393" s="37">
        <f t="shared" si="36"/>
        <v>0.1</v>
      </c>
      <c r="J393" s="26">
        <f t="shared" si="35"/>
        <v>0.62</v>
      </c>
      <c r="K393" s="6">
        <f t="shared" si="37"/>
        <v>6.2E-2</v>
      </c>
      <c r="L393" s="26">
        <f t="shared" si="38"/>
        <v>49.506331648328377</v>
      </c>
    </row>
    <row r="394" spans="3:12">
      <c r="C394" s="26" t="s">
        <v>300</v>
      </c>
      <c r="E394" s="36" t="s">
        <v>1739</v>
      </c>
      <c r="F394" s="26">
        <v>-61.82</v>
      </c>
      <c r="G394" s="37">
        <v>33.763750000000002</v>
      </c>
      <c r="H394" s="12">
        <f t="shared" si="34"/>
        <v>-95.583750000000009</v>
      </c>
      <c r="I394" s="37">
        <f t="shared" si="36"/>
        <v>0.05</v>
      </c>
      <c r="J394" s="26">
        <f t="shared" si="35"/>
        <v>3.5</v>
      </c>
      <c r="K394" s="6">
        <f t="shared" si="37"/>
        <v>0.17500000000000002</v>
      </c>
      <c r="L394" s="26">
        <f t="shared" si="38"/>
        <v>279.79775621191419</v>
      </c>
    </row>
    <row r="395" spans="3:12">
      <c r="C395" s="26" t="s">
        <v>3570</v>
      </c>
      <c r="E395" s="36" t="s">
        <v>10870</v>
      </c>
      <c r="F395" s="26">
        <v>14.81</v>
      </c>
      <c r="G395" s="37">
        <v>21.975899999999999</v>
      </c>
      <c r="H395" s="12">
        <f t="shared" si="34"/>
        <v>-7.1658999999999988</v>
      </c>
      <c r="I395" s="37">
        <f t="shared" si="36"/>
        <v>0</v>
      </c>
      <c r="J395" s="26">
        <f t="shared" si="35"/>
        <v>1</v>
      </c>
      <c r="K395" s="6">
        <f t="shared" si="37"/>
        <v>0</v>
      </c>
      <c r="L395" s="26">
        <f t="shared" si="38"/>
        <v>0</v>
      </c>
    </row>
    <row r="396" spans="3:12">
      <c r="C396" s="26" t="s">
        <v>3580</v>
      </c>
      <c r="E396" s="36" t="s">
        <v>10870</v>
      </c>
      <c r="F396" s="26">
        <v>-40.08</v>
      </c>
      <c r="G396" s="37">
        <v>24.762370000000001</v>
      </c>
      <c r="H396" s="12">
        <f t="shared" si="34"/>
        <v>-64.842370000000003</v>
      </c>
      <c r="I396" s="37">
        <f t="shared" si="36"/>
        <v>0</v>
      </c>
      <c r="J396" s="26">
        <f t="shared" si="35"/>
        <v>1</v>
      </c>
      <c r="K396" s="6">
        <f t="shared" si="37"/>
        <v>0</v>
      </c>
      <c r="L396" s="26">
        <f t="shared" si="38"/>
        <v>0</v>
      </c>
    </row>
    <row r="397" spans="3:12">
      <c r="C397" s="26" t="s">
        <v>301</v>
      </c>
      <c r="E397" s="36" t="s">
        <v>717</v>
      </c>
      <c r="F397" s="26">
        <v>-55.72</v>
      </c>
      <c r="G397" s="37">
        <v>22.60718</v>
      </c>
      <c r="H397" s="12">
        <f t="shared" si="34"/>
        <v>-78.327179999999998</v>
      </c>
      <c r="I397" s="37">
        <f t="shared" si="36"/>
        <v>0.5</v>
      </c>
      <c r="J397" s="26">
        <f t="shared" si="35"/>
        <v>0.44</v>
      </c>
      <c r="K397" s="6">
        <f t="shared" si="37"/>
        <v>0.22</v>
      </c>
      <c r="L397" s="26">
        <f t="shared" si="38"/>
        <v>296.94112093481613</v>
      </c>
    </row>
    <row r="398" spans="3:12">
      <c r="C398" s="26" t="s">
        <v>3583</v>
      </c>
      <c r="E398" s="36" t="s">
        <v>10870</v>
      </c>
      <c r="F398" s="26">
        <v>-11.23</v>
      </c>
      <c r="G398" s="37">
        <v>36.04468</v>
      </c>
      <c r="H398" s="12">
        <f t="shared" si="34"/>
        <v>-47.274680000000004</v>
      </c>
      <c r="I398" s="37">
        <f t="shared" si="36"/>
        <v>0</v>
      </c>
      <c r="J398" s="26">
        <f t="shared" si="35"/>
        <v>1</v>
      </c>
      <c r="K398" s="6">
        <f t="shared" si="37"/>
        <v>0</v>
      </c>
      <c r="L398" s="26">
        <f t="shared" si="38"/>
        <v>0</v>
      </c>
    </row>
    <row r="399" spans="3:12">
      <c r="C399" s="26" t="s">
        <v>302</v>
      </c>
      <c r="E399" s="36" t="s">
        <v>717</v>
      </c>
      <c r="F399" s="26">
        <v>-57.42</v>
      </c>
      <c r="G399" s="37">
        <v>75.770600000000002</v>
      </c>
      <c r="H399" s="12">
        <f t="shared" si="34"/>
        <v>-133.19060000000002</v>
      </c>
      <c r="I399" s="37">
        <f t="shared" si="36"/>
        <v>0.5</v>
      </c>
      <c r="J399" s="26">
        <f t="shared" si="35"/>
        <v>0.44</v>
      </c>
      <c r="K399" s="6">
        <f t="shared" si="37"/>
        <v>0.22</v>
      </c>
      <c r="L399" s="26">
        <f t="shared" si="38"/>
        <v>858.60321893262426</v>
      </c>
    </row>
    <row r="400" spans="3:12">
      <c r="C400" s="26" t="s">
        <v>3586</v>
      </c>
      <c r="E400" s="36" t="s">
        <v>10870</v>
      </c>
      <c r="F400" s="26">
        <v>-54.2</v>
      </c>
      <c r="G400" s="37">
        <v>17.84938</v>
      </c>
      <c r="H400" s="12">
        <f t="shared" si="34"/>
        <v>-72.049379999999999</v>
      </c>
      <c r="I400" s="37">
        <f t="shared" si="36"/>
        <v>0</v>
      </c>
      <c r="J400" s="26">
        <f t="shared" si="35"/>
        <v>1</v>
      </c>
      <c r="K400" s="6">
        <f t="shared" si="37"/>
        <v>0</v>
      </c>
      <c r="L400" s="26">
        <f t="shared" si="38"/>
        <v>0</v>
      </c>
    </row>
    <row r="401" spans="3:12">
      <c r="C401" s="26" t="s">
        <v>3589</v>
      </c>
      <c r="E401" s="36" t="s">
        <v>10870</v>
      </c>
      <c r="F401" s="26">
        <v>-187.96</v>
      </c>
      <c r="G401" s="37">
        <v>19.426290000000002</v>
      </c>
      <c r="H401" s="12">
        <f t="shared" si="34"/>
        <v>-207.38629</v>
      </c>
      <c r="I401" s="37">
        <f t="shared" si="36"/>
        <v>0</v>
      </c>
      <c r="J401" s="26">
        <f t="shared" si="35"/>
        <v>1</v>
      </c>
      <c r="K401" s="6">
        <f t="shared" si="37"/>
        <v>0</v>
      </c>
      <c r="L401" s="26">
        <f t="shared" si="38"/>
        <v>0</v>
      </c>
    </row>
    <row r="402" spans="3:12">
      <c r="C402" s="26" t="s">
        <v>303</v>
      </c>
      <c r="E402" s="36" t="s">
        <v>10870</v>
      </c>
      <c r="F402" s="26">
        <v>-3.94</v>
      </c>
      <c r="G402" s="37">
        <v>9.340859</v>
      </c>
      <c r="H402" s="12">
        <f t="shared" si="34"/>
        <v>-13.280859</v>
      </c>
      <c r="I402" s="37">
        <f t="shared" si="36"/>
        <v>0</v>
      </c>
      <c r="J402" s="26">
        <f t="shared" si="35"/>
        <v>1</v>
      </c>
      <c r="K402" s="6">
        <f t="shared" si="37"/>
        <v>0</v>
      </c>
      <c r="L402" s="26">
        <f t="shared" si="38"/>
        <v>0</v>
      </c>
    </row>
    <row r="403" spans="3:12">
      <c r="C403" s="26" t="s">
        <v>890</v>
      </c>
      <c r="E403" s="36" t="s">
        <v>1504</v>
      </c>
      <c r="F403" s="26">
        <v>-108.07</v>
      </c>
      <c r="G403" s="37">
        <v>5.1245029999999998</v>
      </c>
      <c r="H403" s="12">
        <f t="shared" si="34"/>
        <v>-113.194503</v>
      </c>
      <c r="I403" s="37">
        <f t="shared" si="36"/>
        <v>0.1</v>
      </c>
      <c r="J403" s="26">
        <f t="shared" si="35"/>
        <v>0.62</v>
      </c>
      <c r="K403" s="6">
        <f t="shared" si="37"/>
        <v>6.2E-2</v>
      </c>
      <c r="L403" s="26">
        <f t="shared" si="38"/>
        <v>49.253154738198972</v>
      </c>
    </row>
    <row r="404" spans="3:12">
      <c r="C404" s="26" t="s">
        <v>3598</v>
      </c>
      <c r="E404" s="36" t="s">
        <v>10870</v>
      </c>
      <c r="F404" s="26">
        <v>-24.16</v>
      </c>
      <c r="G404" s="37">
        <v>51.411050000000003</v>
      </c>
      <c r="H404" s="12">
        <f t="shared" si="34"/>
        <v>-75.57105</v>
      </c>
      <c r="I404" s="37">
        <f t="shared" si="36"/>
        <v>0</v>
      </c>
      <c r="J404" s="26">
        <f t="shared" si="35"/>
        <v>1</v>
      </c>
      <c r="K404" s="6">
        <f t="shared" si="37"/>
        <v>0</v>
      </c>
      <c r="L404" s="26">
        <f t="shared" si="38"/>
        <v>0</v>
      </c>
    </row>
    <row r="405" spans="3:12">
      <c r="C405" s="26" t="s">
        <v>304</v>
      </c>
      <c r="E405" s="36" t="s">
        <v>1739</v>
      </c>
      <c r="F405" s="26">
        <v>-67.05</v>
      </c>
      <c r="G405" s="37">
        <v>35.826479999999997</v>
      </c>
      <c r="H405" s="12">
        <f t="shared" si="34"/>
        <v>-102.87647999999999</v>
      </c>
      <c r="I405" s="37">
        <f t="shared" si="36"/>
        <v>0.05</v>
      </c>
      <c r="J405" s="26">
        <f t="shared" si="35"/>
        <v>3.5</v>
      </c>
      <c r="K405" s="6">
        <f t="shared" si="37"/>
        <v>0.17500000000000002</v>
      </c>
      <c r="L405" s="26">
        <f t="shared" si="38"/>
        <v>324.12183545145604</v>
      </c>
    </row>
    <row r="406" spans="3:12">
      <c r="C406" s="26" t="s">
        <v>3601</v>
      </c>
      <c r="E406" s="36" t="s">
        <v>10870</v>
      </c>
      <c r="F406" s="26">
        <v>13.32</v>
      </c>
      <c r="G406" s="37">
        <v>13.366619999999999</v>
      </c>
      <c r="H406" s="12">
        <f t="shared" si="34"/>
        <v>-4.6619999999998996E-2</v>
      </c>
      <c r="I406" s="37">
        <f t="shared" si="36"/>
        <v>0</v>
      </c>
      <c r="J406" s="26">
        <f t="shared" si="35"/>
        <v>1</v>
      </c>
      <c r="K406" s="6">
        <f t="shared" si="37"/>
        <v>0</v>
      </c>
      <c r="L406" s="26">
        <f t="shared" si="38"/>
        <v>0</v>
      </c>
    </row>
    <row r="407" spans="3:12">
      <c r="C407" s="26" t="s">
        <v>893</v>
      </c>
      <c r="E407" s="36" t="s">
        <v>1504</v>
      </c>
      <c r="F407" s="26">
        <v>-56.67</v>
      </c>
      <c r="G407" s="37">
        <v>1.9323380000000001</v>
      </c>
      <c r="H407" s="12">
        <f t="shared" si="34"/>
        <v>-58.602338000000003</v>
      </c>
      <c r="I407" s="37">
        <f t="shared" si="36"/>
        <v>0.1</v>
      </c>
      <c r="J407" s="26">
        <f t="shared" si="35"/>
        <v>0.62</v>
      </c>
      <c r="K407" s="6">
        <f t="shared" si="37"/>
        <v>6.2E-2</v>
      </c>
      <c r="L407" s="26">
        <f t="shared" si="38"/>
        <v>13.201195569290643</v>
      </c>
    </row>
    <row r="408" spans="3:12">
      <c r="C408" s="26" t="s">
        <v>3610</v>
      </c>
      <c r="E408" s="36" t="s">
        <v>10870</v>
      </c>
      <c r="F408" s="26">
        <v>-166.81</v>
      </c>
      <c r="G408" s="37">
        <v>5.3030629999999999</v>
      </c>
      <c r="H408" s="12">
        <f t="shared" si="34"/>
        <v>-172.11306300000001</v>
      </c>
      <c r="I408" s="37">
        <f t="shared" si="36"/>
        <v>0</v>
      </c>
      <c r="J408" s="26">
        <f t="shared" si="35"/>
        <v>1</v>
      </c>
      <c r="K408" s="6">
        <f t="shared" si="37"/>
        <v>0</v>
      </c>
      <c r="L408" s="26">
        <f t="shared" si="38"/>
        <v>0</v>
      </c>
    </row>
    <row r="409" spans="3:12">
      <c r="C409" s="26" t="s">
        <v>306</v>
      </c>
      <c r="E409" s="36" t="s">
        <v>717</v>
      </c>
      <c r="F409" s="26">
        <v>-43.51</v>
      </c>
      <c r="G409" s="37">
        <v>22.799600000000002</v>
      </c>
      <c r="H409" s="12">
        <f t="shared" si="34"/>
        <v>-66.309600000000003</v>
      </c>
      <c r="I409" s="37">
        <f t="shared" si="36"/>
        <v>0.5</v>
      </c>
      <c r="J409" s="26">
        <f t="shared" si="35"/>
        <v>0.44</v>
      </c>
      <c r="K409" s="6">
        <f t="shared" si="37"/>
        <v>0.22</v>
      </c>
      <c r="L409" s="26">
        <f t="shared" si="38"/>
        <v>212.81301172454403</v>
      </c>
    </row>
    <row r="410" spans="3:12">
      <c r="C410" s="26" t="s">
        <v>307</v>
      </c>
      <c r="E410" s="36" t="s">
        <v>1739</v>
      </c>
      <c r="F410" s="26">
        <v>-52.67</v>
      </c>
      <c r="G410" s="37">
        <v>25.382580000000001</v>
      </c>
      <c r="H410" s="12">
        <f t="shared" si="34"/>
        <v>-78.052580000000006</v>
      </c>
      <c r="I410" s="37">
        <f t="shared" si="36"/>
        <v>0.05</v>
      </c>
      <c r="J410" s="26">
        <f t="shared" si="35"/>
        <v>3.5</v>
      </c>
      <c r="K410" s="6">
        <f t="shared" si="37"/>
        <v>0.17500000000000002</v>
      </c>
      <c r="L410" s="26">
        <f t="shared" si="38"/>
        <v>186.57378561760231</v>
      </c>
    </row>
    <row r="411" spans="3:12">
      <c r="C411" s="26" t="s">
        <v>308</v>
      </c>
      <c r="E411" s="36" t="s">
        <v>717</v>
      </c>
      <c r="F411" s="26">
        <v>-59.78</v>
      </c>
      <c r="G411" s="37">
        <v>9.990202</v>
      </c>
      <c r="H411" s="12">
        <f t="shared" si="34"/>
        <v>-69.770201999999998</v>
      </c>
      <c r="I411" s="37">
        <f t="shared" si="36"/>
        <v>0.5</v>
      </c>
      <c r="J411" s="26">
        <f t="shared" si="35"/>
        <v>0.44</v>
      </c>
      <c r="K411" s="6">
        <f t="shared" si="37"/>
        <v>0.22</v>
      </c>
      <c r="L411" s="26">
        <f t="shared" si="38"/>
        <v>235.60544461664688</v>
      </c>
    </row>
    <row r="412" spans="3:12">
      <c r="C412" s="26" t="s">
        <v>3618</v>
      </c>
      <c r="E412" s="36" t="s">
        <v>10870</v>
      </c>
      <c r="F412" s="26">
        <v>-25.82</v>
      </c>
      <c r="G412" s="37">
        <v>64.675600000000003</v>
      </c>
      <c r="H412" s="12">
        <f t="shared" si="34"/>
        <v>-90.495599999999996</v>
      </c>
      <c r="I412" s="37">
        <f t="shared" si="36"/>
        <v>0</v>
      </c>
      <c r="J412" s="26">
        <f t="shared" si="35"/>
        <v>1</v>
      </c>
      <c r="K412" s="6">
        <f t="shared" si="37"/>
        <v>0</v>
      </c>
      <c r="L412" s="26">
        <f t="shared" si="38"/>
        <v>0</v>
      </c>
    </row>
    <row r="413" spans="3:12">
      <c r="C413" s="26" t="s">
        <v>3624</v>
      </c>
      <c r="E413" s="36" t="s">
        <v>10870</v>
      </c>
      <c r="F413" s="26">
        <v>-28.2</v>
      </c>
      <c r="G413" s="37">
        <v>18.985299999999999</v>
      </c>
      <c r="H413" s="12">
        <f t="shared" si="34"/>
        <v>-47.185299999999998</v>
      </c>
      <c r="I413" s="37">
        <f t="shared" si="36"/>
        <v>0</v>
      </c>
      <c r="J413" s="26">
        <f t="shared" si="35"/>
        <v>1</v>
      </c>
      <c r="K413" s="6">
        <f t="shared" si="37"/>
        <v>0</v>
      </c>
      <c r="L413" s="26">
        <f t="shared" si="38"/>
        <v>0</v>
      </c>
    </row>
    <row r="414" spans="3:12">
      <c r="C414" s="26" t="s">
        <v>309</v>
      </c>
      <c r="E414" s="36" t="s">
        <v>1739</v>
      </c>
      <c r="F414" s="26">
        <v>-8.6999999999999993</v>
      </c>
      <c r="G414" s="37">
        <v>13.589309999999999</v>
      </c>
      <c r="H414" s="12">
        <f t="shared" si="34"/>
        <v>-22.28931</v>
      </c>
      <c r="I414" s="37">
        <f t="shared" si="36"/>
        <v>0.05</v>
      </c>
      <c r="J414" s="26">
        <f t="shared" si="35"/>
        <v>3.5</v>
      </c>
      <c r="K414" s="6">
        <f t="shared" si="37"/>
        <v>0.17500000000000002</v>
      </c>
      <c r="L414" s="26">
        <f t="shared" si="38"/>
        <v>15.214908545955566</v>
      </c>
    </row>
    <row r="415" spans="3:12">
      <c r="C415" s="26" t="s">
        <v>310</v>
      </c>
      <c r="E415" s="36" t="s">
        <v>1504</v>
      </c>
      <c r="F415" s="26">
        <v>-26.24</v>
      </c>
      <c r="G415" s="37">
        <v>2.3878550000000001</v>
      </c>
      <c r="H415" s="12">
        <f t="shared" si="34"/>
        <v>-28.627854999999997</v>
      </c>
      <c r="I415" s="37">
        <f t="shared" si="36"/>
        <v>0.1</v>
      </c>
      <c r="J415" s="26">
        <f t="shared" si="35"/>
        <v>0.62</v>
      </c>
      <c r="K415" s="6">
        <f t="shared" si="37"/>
        <v>6.2E-2</v>
      </c>
      <c r="L415" s="26">
        <f t="shared" si="38"/>
        <v>3.1503658908275396</v>
      </c>
    </row>
    <row r="416" spans="3:12">
      <c r="C416" s="26" t="s">
        <v>3637</v>
      </c>
      <c r="E416" s="36" t="s">
        <v>10870</v>
      </c>
      <c r="F416" s="26">
        <v>-39.659999999999997</v>
      </c>
      <c r="G416" s="37">
        <v>26.338999999999999</v>
      </c>
      <c r="H416" s="12">
        <f t="shared" si="34"/>
        <v>-65.998999999999995</v>
      </c>
      <c r="I416" s="37">
        <f t="shared" si="36"/>
        <v>0</v>
      </c>
      <c r="J416" s="26">
        <f t="shared" si="35"/>
        <v>1</v>
      </c>
      <c r="K416" s="6">
        <f t="shared" si="37"/>
        <v>0</v>
      </c>
      <c r="L416" s="26">
        <f t="shared" si="38"/>
        <v>0</v>
      </c>
    </row>
    <row r="417" spans="3:12">
      <c r="C417" s="26" t="s">
        <v>311</v>
      </c>
      <c r="E417" s="36" t="s">
        <v>1739</v>
      </c>
      <c r="F417" s="26">
        <v>-67.760000000000005</v>
      </c>
      <c r="G417" s="37">
        <v>41.312390000000001</v>
      </c>
      <c r="H417" s="12">
        <f t="shared" si="34"/>
        <v>-109.07239000000001</v>
      </c>
      <c r="I417" s="37">
        <f t="shared" si="36"/>
        <v>0.05</v>
      </c>
      <c r="J417" s="26">
        <f t="shared" si="35"/>
        <v>3.5</v>
      </c>
      <c r="K417" s="6">
        <f t="shared" si="37"/>
        <v>0.17500000000000002</v>
      </c>
      <c r="L417" s="26">
        <f t="shared" si="38"/>
        <v>364.33907922205822</v>
      </c>
    </row>
    <row r="418" spans="3:12">
      <c r="C418" s="26" t="s">
        <v>312</v>
      </c>
      <c r="E418" s="36" t="s">
        <v>717</v>
      </c>
      <c r="F418" s="26">
        <v>-44.04</v>
      </c>
      <c r="G418" s="37">
        <v>85.925510000000003</v>
      </c>
      <c r="H418" s="12">
        <f t="shared" si="34"/>
        <v>-129.96550999999999</v>
      </c>
      <c r="I418" s="37">
        <f t="shared" si="36"/>
        <v>0.5</v>
      </c>
      <c r="J418" s="26">
        <f t="shared" si="35"/>
        <v>0.44</v>
      </c>
      <c r="K418" s="6">
        <f t="shared" si="37"/>
        <v>0.22</v>
      </c>
      <c r="L418" s="26">
        <f t="shared" si="38"/>
        <v>817.52603541470876</v>
      </c>
    </row>
    <row r="419" spans="3:12">
      <c r="C419" s="26" t="s">
        <v>3673</v>
      </c>
      <c r="E419" s="36" t="s">
        <v>10870</v>
      </c>
      <c r="F419" s="26">
        <v>-34.69</v>
      </c>
      <c r="G419" s="37">
        <v>29.46679</v>
      </c>
      <c r="H419" s="12">
        <f t="shared" si="34"/>
        <v>-64.156790000000001</v>
      </c>
      <c r="I419" s="37">
        <f t="shared" si="36"/>
        <v>0</v>
      </c>
      <c r="J419" s="26">
        <f t="shared" si="35"/>
        <v>1</v>
      </c>
      <c r="K419" s="6">
        <f t="shared" si="37"/>
        <v>0</v>
      </c>
      <c r="L419" s="26">
        <f t="shared" si="38"/>
        <v>0</v>
      </c>
    </row>
    <row r="420" spans="3:12">
      <c r="C420" s="26" t="s">
        <v>313</v>
      </c>
      <c r="E420" s="36" t="s">
        <v>717</v>
      </c>
      <c r="F420" s="26">
        <v>-58.03</v>
      </c>
      <c r="G420" s="37">
        <v>41.716140000000003</v>
      </c>
      <c r="H420" s="12">
        <f t="shared" si="34"/>
        <v>-99.746139999999997</v>
      </c>
      <c r="I420" s="37">
        <f t="shared" si="36"/>
        <v>0.5</v>
      </c>
      <c r="J420" s="26">
        <f t="shared" si="35"/>
        <v>0.44</v>
      </c>
      <c r="K420" s="6">
        <f t="shared" si="37"/>
        <v>0.22</v>
      </c>
      <c r="L420" s="26">
        <f t="shared" si="38"/>
        <v>481.54575433314062</v>
      </c>
    </row>
    <row r="421" spans="3:12">
      <c r="C421" s="26" t="s">
        <v>903</v>
      </c>
      <c r="E421" s="36" t="s">
        <v>717</v>
      </c>
      <c r="F421" s="26">
        <v>-144.41999999999999</v>
      </c>
      <c r="G421" s="37">
        <v>4.5850309999999999</v>
      </c>
      <c r="H421" s="12">
        <f t="shared" si="34"/>
        <v>-149.00503099999997</v>
      </c>
      <c r="I421" s="37">
        <f t="shared" si="36"/>
        <v>0.5</v>
      </c>
      <c r="J421" s="26">
        <f t="shared" si="35"/>
        <v>0.44</v>
      </c>
      <c r="K421" s="6">
        <f t="shared" si="37"/>
        <v>0.22</v>
      </c>
      <c r="L421" s="26">
        <f t="shared" si="38"/>
        <v>1074.6009643442503</v>
      </c>
    </row>
    <row r="422" spans="3:12">
      <c r="C422" s="26" t="s">
        <v>314</v>
      </c>
      <c r="E422" s="36" t="s">
        <v>717</v>
      </c>
      <c r="F422" s="26">
        <v>-61.55</v>
      </c>
      <c r="G422" s="37">
        <v>21.213989999999999</v>
      </c>
      <c r="H422" s="12">
        <f t="shared" si="34"/>
        <v>-82.763989999999993</v>
      </c>
      <c r="I422" s="37">
        <f t="shared" si="36"/>
        <v>0.5</v>
      </c>
      <c r="J422" s="26">
        <f t="shared" si="35"/>
        <v>0.44</v>
      </c>
      <c r="K422" s="6">
        <f t="shared" si="37"/>
        <v>0.22</v>
      </c>
      <c r="L422" s="26">
        <f t="shared" si="38"/>
        <v>331.53409717085276</v>
      </c>
    </row>
    <row r="423" spans="3:12">
      <c r="C423" s="26" t="s">
        <v>315</v>
      </c>
      <c r="E423" s="36" t="s">
        <v>717</v>
      </c>
      <c r="F423" s="26">
        <v>-71.38</v>
      </c>
      <c r="G423" s="37">
        <v>10.72958</v>
      </c>
      <c r="H423" s="12">
        <f t="shared" si="34"/>
        <v>-82.109579999999994</v>
      </c>
      <c r="I423" s="37">
        <f t="shared" si="36"/>
        <v>0.5</v>
      </c>
      <c r="J423" s="26">
        <f t="shared" si="35"/>
        <v>0.44</v>
      </c>
      <c r="K423" s="6">
        <f t="shared" si="37"/>
        <v>0.22</v>
      </c>
      <c r="L423" s="26">
        <f t="shared" si="38"/>
        <v>326.31198338437775</v>
      </c>
    </row>
    <row r="424" spans="3:12">
      <c r="C424" s="26" t="s">
        <v>3691</v>
      </c>
      <c r="E424" s="36" t="s">
        <v>10870</v>
      </c>
      <c r="F424" s="26">
        <v>-36.43</v>
      </c>
      <c r="G424" s="37">
        <v>26.062349999999999</v>
      </c>
      <c r="H424" s="12">
        <f t="shared" si="34"/>
        <v>-62.492350000000002</v>
      </c>
      <c r="I424" s="37">
        <f t="shared" si="36"/>
        <v>0</v>
      </c>
      <c r="J424" s="26">
        <f t="shared" si="35"/>
        <v>1</v>
      </c>
      <c r="K424" s="6">
        <f t="shared" si="37"/>
        <v>0</v>
      </c>
      <c r="L424" s="26">
        <f t="shared" si="38"/>
        <v>0</v>
      </c>
    </row>
    <row r="425" spans="3:12">
      <c r="C425" s="26" t="s">
        <v>3694</v>
      </c>
      <c r="E425" s="36" t="s">
        <v>10870</v>
      </c>
      <c r="F425" s="26">
        <v>-36.04</v>
      </c>
      <c r="G425" s="37">
        <v>25.535969999999999</v>
      </c>
      <c r="H425" s="12">
        <f t="shared" si="34"/>
        <v>-61.575969999999998</v>
      </c>
      <c r="I425" s="37">
        <f t="shared" si="36"/>
        <v>0</v>
      </c>
      <c r="J425" s="26">
        <f t="shared" si="35"/>
        <v>1</v>
      </c>
      <c r="K425" s="6">
        <f t="shared" si="37"/>
        <v>0</v>
      </c>
      <c r="L425" s="26">
        <f t="shared" si="38"/>
        <v>0</v>
      </c>
    </row>
    <row r="426" spans="3:12">
      <c r="C426" s="26" t="s">
        <v>3707</v>
      </c>
      <c r="E426" s="36" t="s">
        <v>10870</v>
      </c>
      <c r="F426" s="26">
        <v>-59.38</v>
      </c>
      <c r="G426" s="37">
        <v>20.365770000000001</v>
      </c>
      <c r="H426" s="12">
        <f t="shared" si="34"/>
        <v>-79.745770000000007</v>
      </c>
      <c r="I426" s="37">
        <f t="shared" si="36"/>
        <v>0</v>
      </c>
      <c r="J426" s="26">
        <f t="shared" si="35"/>
        <v>1</v>
      </c>
      <c r="K426" s="6">
        <f t="shared" si="37"/>
        <v>0</v>
      </c>
      <c r="L426" s="26">
        <f t="shared" si="38"/>
        <v>0</v>
      </c>
    </row>
    <row r="427" spans="3:12">
      <c r="C427" s="26" t="s">
        <v>317</v>
      </c>
      <c r="E427" s="36" t="s">
        <v>1504</v>
      </c>
      <c r="F427" s="26">
        <v>-13.6</v>
      </c>
      <c r="G427" s="37">
        <v>35.143349999999998</v>
      </c>
      <c r="H427" s="12">
        <f t="shared" si="34"/>
        <v>-48.74335</v>
      </c>
      <c r="I427" s="37">
        <f t="shared" si="36"/>
        <v>0.1</v>
      </c>
      <c r="J427" s="26">
        <f t="shared" si="35"/>
        <v>0.62</v>
      </c>
      <c r="K427" s="6">
        <f t="shared" si="37"/>
        <v>6.2E-2</v>
      </c>
      <c r="L427" s="26">
        <f t="shared" si="38"/>
        <v>9.1330140664912918</v>
      </c>
    </row>
    <row r="428" spans="3:12">
      <c r="C428" s="26" t="s">
        <v>908</v>
      </c>
      <c r="E428" s="36" t="s">
        <v>1504</v>
      </c>
      <c r="F428" s="26">
        <v>-188.77</v>
      </c>
      <c r="G428" s="37">
        <v>7.0264300000000004</v>
      </c>
      <c r="H428" s="12">
        <f t="shared" si="34"/>
        <v>-195.79643000000002</v>
      </c>
      <c r="I428" s="37">
        <f t="shared" si="36"/>
        <v>0.1</v>
      </c>
      <c r="J428" s="26">
        <f t="shared" si="35"/>
        <v>0.62</v>
      </c>
      <c r="K428" s="6">
        <f t="shared" si="37"/>
        <v>6.2E-2</v>
      </c>
      <c r="L428" s="26">
        <f t="shared" si="38"/>
        <v>147.36451425086341</v>
      </c>
    </row>
    <row r="429" spans="3:12">
      <c r="C429" s="26" t="s">
        <v>318</v>
      </c>
      <c r="E429" s="36" t="s">
        <v>10870</v>
      </c>
      <c r="F429" s="26">
        <v>-23.85</v>
      </c>
      <c r="G429" s="37">
        <v>14.90335</v>
      </c>
      <c r="H429" s="12">
        <f t="shared" si="34"/>
        <v>-38.753349999999998</v>
      </c>
      <c r="I429" s="37">
        <f t="shared" si="36"/>
        <v>0</v>
      </c>
      <c r="J429" s="26">
        <f t="shared" si="35"/>
        <v>1</v>
      </c>
      <c r="K429" s="6">
        <f t="shared" si="37"/>
        <v>0</v>
      </c>
      <c r="L429" s="26">
        <f t="shared" si="38"/>
        <v>0</v>
      </c>
    </row>
    <row r="430" spans="3:12">
      <c r="C430" s="26" t="s">
        <v>319</v>
      </c>
      <c r="E430" s="36" t="s">
        <v>717</v>
      </c>
      <c r="F430" s="26">
        <v>39.21</v>
      </c>
      <c r="G430" s="37">
        <v>32.295160000000003</v>
      </c>
      <c r="H430" s="12">
        <f t="shared" si="34"/>
        <v>6.9148399999999981</v>
      </c>
      <c r="I430" s="37">
        <f t="shared" si="36"/>
        <v>0.5</v>
      </c>
      <c r="J430" s="26">
        <f t="shared" si="35"/>
        <v>0.44</v>
      </c>
      <c r="K430" s="6">
        <f t="shared" si="37"/>
        <v>0.22</v>
      </c>
      <c r="L430" s="26">
        <f t="shared" si="38"/>
        <v>2.3142465917190385</v>
      </c>
    </row>
    <row r="431" spans="3:12">
      <c r="C431" s="26" t="s">
        <v>320</v>
      </c>
      <c r="E431" s="36" t="s">
        <v>1739</v>
      </c>
      <c r="F431" s="26">
        <v>41.19</v>
      </c>
      <c r="G431" s="37">
        <v>32.26247</v>
      </c>
      <c r="H431" s="12">
        <f t="shared" si="34"/>
        <v>8.9275299999999973</v>
      </c>
      <c r="I431" s="37">
        <f t="shared" si="36"/>
        <v>0.05</v>
      </c>
      <c r="J431" s="26">
        <f t="shared" si="35"/>
        <v>3.5</v>
      </c>
      <c r="K431" s="6">
        <f t="shared" si="37"/>
        <v>0.17500000000000002</v>
      </c>
      <c r="L431" s="26">
        <f t="shared" si="38"/>
        <v>2.4408367519650613</v>
      </c>
    </row>
    <row r="432" spans="3:12">
      <c r="C432" s="26" t="s">
        <v>321</v>
      </c>
      <c r="E432" s="36" t="s">
        <v>717</v>
      </c>
      <c r="F432" s="26">
        <v>-50.56</v>
      </c>
      <c r="G432" s="37">
        <v>13.903689999999999</v>
      </c>
      <c r="H432" s="12">
        <f t="shared" si="34"/>
        <v>-64.46369</v>
      </c>
      <c r="I432" s="37">
        <f t="shared" si="36"/>
        <v>0.5</v>
      </c>
      <c r="J432" s="26">
        <f t="shared" si="35"/>
        <v>0.44</v>
      </c>
      <c r="K432" s="6">
        <f t="shared" si="37"/>
        <v>0.22</v>
      </c>
      <c r="L432" s="26">
        <f t="shared" si="38"/>
        <v>201.12945869533922</v>
      </c>
    </row>
    <row r="433" spans="3:12">
      <c r="C433" s="26" t="s">
        <v>322</v>
      </c>
      <c r="E433" s="36" t="s">
        <v>1739</v>
      </c>
      <c r="F433" s="26">
        <v>-69.959999999999994</v>
      </c>
      <c r="G433" s="37">
        <v>30.317519999999998</v>
      </c>
      <c r="H433" s="12">
        <f t="shared" si="34"/>
        <v>-100.27752</v>
      </c>
      <c r="I433" s="37">
        <f t="shared" si="36"/>
        <v>0.05</v>
      </c>
      <c r="J433" s="26">
        <f t="shared" si="35"/>
        <v>3.5</v>
      </c>
      <c r="K433" s="6">
        <f t="shared" si="37"/>
        <v>0.17500000000000002</v>
      </c>
      <c r="L433" s="26">
        <f t="shared" si="38"/>
        <v>307.95216865635604</v>
      </c>
    </row>
    <row r="434" spans="3:12">
      <c r="C434" s="26" t="s">
        <v>323</v>
      </c>
      <c r="E434" s="36" t="s">
        <v>10870</v>
      </c>
      <c r="F434" s="26">
        <v>144.61000000000001</v>
      </c>
      <c r="G434" s="37">
        <v>104.8104</v>
      </c>
      <c r="H434" s="12">
        <f t="shared" si="34"/>
        <v>39.799600000000012</v>
      </c>
      <c r="I434" s="37">
        <f t="shared" si="36"/>
        <v>0</v>
      </c>
      <c r="J434" s="26">
        <f t="shared" si="35"/>
        <v>1</v>
      </c>
      <c r="K434" s="6">
        <f t="shared" si="37"/>
        <v>0</v>
      </c>
      <c r="L434" s="26">
        <f t="shared" si="38"/>
        <v>0</v>
      </c>
    </row>
    <row r="435" spans="3:12">
      <c r="C435" s="26" t="s">
        <v>916</v>
      </c>
      <c r="E435" s="36" t="s">
        <v>1504</v>
      </c>
      <c r="F435" s="26">
        <v>-138.58000000000001</v>
      </c>
      <c r="G435" s="37">
        <v>3.2999239999999999</v>
      </c>
      <c r="H435" s="12">
        <f t="shared" si="34"/>
        <v>-141.87992400000002</v>
      </c>
      <c r="I435" s="37">
        <f t="shared" si="36"/>
        <v>0.1</v>
      </c>
      <c r="J435" s="26">
        <f t="shared" si="35"/>
        <v>0.62</v>
      </c>
      <c r="K435" s="6">
        <f t="shared" si="37"/>
        <v>6.2E-2</v>
      </c>
      <c r="L435" s="26">
        <f t="shared" si="38"/>
        <v>77.379384934840772</v>
      </c>
    </row>
    <row r="436" spans="3:12">
      <c r="C436" s="26" t="s">
        <v>3726</v>
      </c>
      <c r="E436" s="36" t="s">
        <v>10870</v>
      </c>
      <c r="F436" s="26">
        <v>-35.130000000000003</v>
      </c>
      <c r="G436" s="37">
        <v>25.848050000000001</v>
      </c>
      <c r="H436" s="12">
        <f t="shared" si="34"/>
        <v>-60.978050000000003</v>
      </c>
      <c r="I436" s="37">
        <f t="shared" si="36"/>
        <v>0</v>
      </c>
      <c r="J436" s="26">
        <f t="shared" si="35"/>
        <v>1</v>
      </c>
      <c r="K436" s="6">
        <f t="shared" si="37"/>
        <v>0</v>
      </c>
      <c r="L436" s="26">
        <f t="shared" si="38"/>
        <v>0</v>
      </c>
    </row>
    <row r="437" spans="3:12">
      <c r="C437" s="26" t="s">
        <v>324</v>
      </c>
      <c r="E437" s="36" t="s">
        <v>717</v>
      </c>
      <c r="F437" s="26">
        <v>2.89</v>
      </c>
      <c r="G437" s="37">
        <v>17.45635</v>
      </c>
      <c r="H437" s="12">
        <f t="shared" si="34"/>
        <v>-14.56635</v>
      </c>
      <c r="I437" s="37">
        <f t="shared" si="36"/>
        <v>0.5</v>
      </c>
      <c r="J437" s="26">
        <f t="shared" si="35"/>
        <v>0.44</v>
      </c>
      <c r="K437" s="6">
        <f t="shared" si="37"/>
        <v>0.22</v>
      </c>
      <c r="L437" s="26">
        <f t="shared" si="38"/>
        <v>10.269441932409</v>
      </c>
    </row>
    <row r="438" spans="3:12">
      <c r="C438" s="26" t="s">
        <v>325</v>
      </c>
      <c r="E438" s="36" t="s">
        <v>1739</v>
      </c>
      <c r="F438" s="26">
        <v>-33</v>
      </c>
      <c r="G438" s="37">
        <v>30.528759999999998</v>
      </c>
      <c r="H438" s="12">
        <f t="shared" si="34"/>
        <v>-63.528759999999998</v>
      </c>
      <c r="I438" s="37">
        <f t="shared" si="36"/>
        <v>0.05</v>
      </c>
      <c r="J438" s="26">
        <f t="shared" si="35"/>
        <v>3.5</v>
      </c>
      <c r="K438" s="6">
        <f t="shared" si="37"/>
        <v>0.17500000000000002</v>
      </c>
      <c r="L438" s="26">
        <f t="shared" si="38"/>
        <v>123.599540006089</v>
      </c>
    </row>
    <row r="439" spans="3:12">
      <c r="C439" s="26" t="s">
        <v>326</v>
      </c>
      <c r="E439" s="36" t="s">
        <v>717</v>
      </c>
      <c r="F439" s="26">
        <v>-55.34</v>
      </c>
      <c r="G439" s="37">
        <v>42.850670000000001</v>
      </c>
      <c r="H439" s="12">
        <f t="shared" si="34"/>
        <v>-98.190670000000011</v>
      </c>
      <c r="I439" s="37">
        <f t="shared" si="36"/>
        <v>0.5</v>
      </c>
      <c r="J439" s="26">
        <f t="shared" si="35"/>
        <v>0.44</v>
      </c>
      <c r="K439" s="6">
        <f t="shared" si="37"/>
        <v>0.22</v>
      </c>
      <c r="L439" s="26">
        <f t="shared" si="38"/>
        <v>466.64413147236695</v>
      </c>
    </row>
    <row r="440" spans="3:12">
      <c r="C440" s="26" t="s">
        <v>3741</v>
      </c>
      <c r="E440" s="36" t="s">
        <v>10870</v>
      </c>
      <c r="F440" s="26">
        <v>-140.56</v>
      </c>
      <c r="G440" s="37">
        <v>7.3846270000000001</v>
      </c>
      <c r="H440" s="12">
        <f t="shared" si="34"/>
        <v>-147.944627</v>
      </c>
      <c r="I440" s="37">
        <f t="shared" si="36"/>
        <v>0</v>
      </c>
      <c r="J440" s="26">
        <f t="shared" si="35"/>
        <v>1</v>
      </c>
      <c r="K440" s="6">
        <f t="shared" si="37"/>
        <v>0</v>
      </c>
      <c r="L440" s="26">
        <f t="shared" si="38"/>
        <v>0</v>
      </c>
    </row>
    <row r="441" spans="3:12">
      <c r="C441" s="26" t="s">
        <v>327</v>
      </c>
      <c r="E441" s="36" t="s">
        <v>1739</v>
      </c>
      <c r="F441" s="26">
        <v>-59.45</v>
      </c>
      <c r="G441" s="37">
        <v>35.199939999999998</v>
      </c>
      <c r="H441" s="12">
        <f t="shared" si="34"/>
        <v>-94.649940000000001</v>
      </c>
      <c r="I441" s="37">
        <f t="shared" si="36"/>
        <v>0.05</v>
      </c>
      <c r="J441" s="26">
        <f t="shared" si="35"/>
        <v>3.5</v>
      </c>
      <c r="K441" s="6">
        <f t="shared" si="37"/>
        <v>0.17500000000000002</v>
      </c>
      <c r="L441" s="26">
        <f t="shared" si="38"/>
        <v>274.35746622386029</v>
      </c>
    </row>
    <row r="442" spans="3:12">
      <c r="C442" s="26" t="s">
        <v>328</v>
      </c>
      <c r="E442" s="36" t="s">
        <v>717</v>
      </c>
      <c r="F442" s="26">
        <v>-53.29</v>
      </c>
      <c r="G442" s="37">
        <v>34.551780000000001</v>
      </c>
      <c r="H442" s="12">
        <f t="shared" si="34"/>
        <v>-87.84178</v>
      </c>
      <c r="I442" s="37">
        <f t="shared" si="36"/>
        <v>0.5</v>
      </c>
      <c r="J442" s="26">
        <f t="shared" si="35"/>
        <v>0.44</v>
      </c>
      <c r="K442" s="6">
        <f t="shared" si="37"/>
        <v>0.22</v>
      </c>
      <c r="L442" s="26">
        <f t="shared" si="38"/>
        <v>373.46303037671055</v>
      </c>
    </row>
    <row r="443" spans="3:12">
      <c r="C443" s="26" t="s">
        <v>329</v>
      </c>
      <c r="E443" s="36" t="s">
        <v>1739</v>
      </c>
      <c r="F443" s="26">
        <v>-35.58</v>
      </c>
      <c r="G443" s="37">
        <v>19.970120000000001</v>
      </c>
      <c r="H443" s="12">
        <f t="shared" si="34"/>
        <v>-55.55012</v>
      </c>
      <c r="I443" s="37">
        <f t="shared" si="36"/>
        <v>0.05</v>
      </c>
      <c r="J443" s="26">
        <f t="shared" si="35"/>
        <v>3.5</v>
      </c>
      <c r="K443" s="6">
        <f t="shared" si="37"/>
        <v>0.17500000000000002</v>
      </c>
      <c r="L443" s="26">
        <f t="shared" si="38"/>
        <v>94.503109855441025</v>
      </c>
    </row>
    <row r="444" spans="3:12">
      <c r="C444" s="26" t="s">
        <v>330</v>
      </c>
      <c r="E444" s="36" t="s">
        <v>1504</v>
      </c>
      <c r="F444" s="26">
        <v>-11.13</v>
      </c>
      <c r="G444" s="37">
        <v>26.742719999999998</v>
      </c>
      <c r="H444" s="12">
        <f t="shared" si="34"/>
        <v>-37.872720000000001</v>
      </c>
      <c r="I444" s="37">
        <f t="shared" si="36"/>
        <v>0.1</v>
      </c>
      <c r="J444" s="26">
        <f t="shared" si="35"/>
        <v>0.62</v>
      </c>
      <c r="K444" s="6">
        <f t="shared" si="37"/>
        <v>6.2E-2</v>
      </c>
      <c r="L444" s="26">
        <f t="shared" si="38"/>
        <v>5.5136141852426492</v>
      </c>
    </row>
    <row r="445" spans="3:12">
      <c r="C445" s="26" t="s">
        <v>331</v>
      </c>
      <c r="E445" s="36" t="s">
        <v>1739</v>
      </c>
      <c r="F445" s="26">
        <v>-32.17</v>
      </c>
      <c r="G445" s="37">
        <v>36.797429999999999</v>
      </c>
      <c r="H445" s="12">
        <f t="shared" si="34"/>
        <v>-68.967430000000007</v>
      </c>
      <c r="I445" s="37">
        <f t="shared" si="36"/>
        <v>0.05</v>
      </c>
      <c r="J445" s="26">
        <f t="shared" si="35"/>
        <v>3.5</v>
      </c>
      <c r="K445" s="6">
        <f t="shared" si="37"/>
        <v>0.17500000000000002</v>
      </c>
      <c r="L445" s="26">
        <f t="shared" si="38"/>
        <v>145.66800852465013</v>
      </c>
    </row>
    <row r="446" spans="3:12">
      <c r="C446" s="26" t="s">
        <v>332</v>
      </c>
      <c r="E446" s="36" t="s">
        <v>1739</v>
      </c>
      <c r="F446" s="26">
        <v>-33.119999999999997</v>
      </c>
      <c r="G446" s="37">
        <v>23.09938</v>
      </c>
      <c r="H446" s="12">
        <f t="shared" si="34"/>
        <v>-56.219380000000001</v>
      </c>
      <c r="I446" s="37">
        <f t="shared" si="36"/>
        <v>0.05</v>
      </c>
      <c r="J446" s="26">
        <f t="shared" si="35"/>
        <v>3.5</v>
      </c>
      <c r="K446" s="6">
        <f t="shared" si="37"/>
        <v>0.17500000000000002</v>
      </c>
      <c r="L446" s="26">
        <f t="shared" si="38"/>
        <v>96.79394730727229</v>
      </c>
    </row>
    <row r="447" spans="3:12">
      <c r="C447" s="26" t="s">
        <v>3786</v>
      </c>
      <c r="E447" s="36" t="s">
        <v>10870</v>
      </c>
      <c r="F447" s="26">
        <v>-123.11</v>
      </c>
      <c r="G447" s="37">
        <v>6.0347679999999997</v>
      </c>
      <c r="H447" s="12">
        <f t="shared" si="34"/>
        <v>-129.144768</v>
      </c>
      <c r="I447" s="37">
        <f t="shared" si="36"/>
        <v>0</v>
      </c>
      <c r="J447" s="26">
        <f t="shared" si="35"/>
        <v>1</v>
      </c>
      <c r="K447" s="6">
        <f t="shared" si="37"/>
        <v>0</v>
      </c>
      <c r="L447" s="26">
        <f t="shared" si="38"/>
        <v>0</v>
      </c>
    </row>
    <row r="448" spans="3:12">
      <c r="C448" s="26" t="s">
        <v>1604</v>
      </c>
      <c r="E448" s="36" t="s">
        <v>717</v>
      </c>
      <c r="F448" s="26">
        <v>-19.100000000000001</v>
      </c>
      <c r="G448" s="37">
        <v>7.552384</v>
      </c>
      <c r="H448" s="12">
        <f t="shared" si="34"/>
        <v>-26.652384000000001</v>
      </c>
      <c r="I448" s="37">
        <f t="shared" si="36"/>
        <v>0.5</v>
      </c>
      <c r="J448" s="26">
        <f t="shared" si="35"/>
        <v>0.44</v>
      </c>
      <c r="K448" s="6">
        <f t="shared" si="37"/>
        <v>0.22</v>
      </c>
      <c r="L448" s="26">
        <f t="shared" si="38"/>
        <v>34.380919327559276</v>
      </c>
    </row>
    <row r="449" spans="3:12">
      <c r="C449" s="26" t="s">
        <v>334</v>
      </c>
      <c r="E449" s="36" t="s">
        <v>1739</v>
      </c>
      <c r="F449" s="26">
        <v>-26.39</v>
      </c>
      <c r="G449" s="37">
        <v>41.886569999999999</v>
      </c>
      <c r="H449" s="12">
        <f t="shared" si="34"/>
        <v>-68.276569999999992</v>
      </c>
      <c r="I449" s="37">
        <f t="shared" si="36"/>
        <v>0.05</v>
      </c>
      <c r="J449" s="26">
        <f t="shared" si="35"/>
        <v>3.5</v>
      </c>
      <c r="K449" s="6">
        <f t="shared" si="37"/>
        <v>0.17500000000000002</v>
      </c>
      <c r="L449" s="26">
        <f t="shared" si="38"/>
        <v>142.76425658580007</v>
      </c>
    </row>
    <row r="450" spans="3:12">
      <c r="C450" s="26" t="s">
        <v>335</v>
      </c>
      <c r="E450" s="36" t="s">
        <v>1739</v>
      </c>
      <c r="F450" s="26">
        <v>-32.56</v>
      </c>
      <c r="G450" s="37">
        <v>43.296210000000002</v>
      </c>
      <c r="H450" s="12">
        <f t="shared" ref="H450:H513" si="39">F450-G450</f>
        <v>-75.856210000000004</v>
      </c>
      <c r="I450" s="37">
        <f t="shared" si="36"/>
        <v>0.05</v>
      </c>
      <c r="J450" s="26">
        <f t="shared" ref="J450:J513" si="40">VLOOKUP(E450,$N$2:$O$10,2,FALSE)</f>
        <v>3.5</v>
      </c>
      <c r="K450" s="6">
        <f t="shared" si="37"/>
        <v>0.17500000000000002</v>
      </c>
      <c r="L450" s="26">
        <f t="shared" si="38"/>
        <v>176.22129073915062</v>
      </c>
    </row>
    <row r="451" spans="3:12">
      <c r="C451" s="26" t="s">
        <v>3795</v>
      </c>
      <c r="E451" s="36" t="s">
        <v>10870</v>
      </c>
      <c r="F451" s="26">
        <v>31.99</v>
      </c>
      <c r="G451" s="37">
        <v>35.773879999999998</v>
      </c>
      <c r="H451" s="12">
        <f t="shared" si="39"/>
        <v>-3.7838799999999999</v>
      </c>
      <c r="I451" s="37">
        <f t="shared" ref="I451:I514" si="41">VLOOKUP(E451,$N$2:$U$10,8,FALSE)</f>
        <v>0</v>
      </c>
      <c r="J451" s="26">
        <f t="shared" si="40"/>
        <v>1</v>
      </c>
      <c r="K451" s="6">
        <f t="shared" ref="K451:K514" si="42">I451*J451</f>
        <v>0</v>
      </c>
      <c r="L451" s="26">
        <f t="shared" ref="L451:L514" si="43">(ABS(H451)*K451)^2</f>
        <v>0</v>
      </c>
    </row>
    <row r="452" spans="3:12">
      <c r="C452" s="26" t="s">
        <v>336</v>
      </c>
      <c r="E452" s="36" t="s">
        <v>717</v>
      </c>
      <c r="F452" s="26">
        <v>-49.82</v>
      </c>
      <c r="G452" s="37">
        <v>38.280329999999999</v>
      </c>
      <c r="H452" s="12">
        <f t="shared" si="39"/>
        <v>-88.10033</v>
      </c>
      <c r="I452" s="37">
        <f t="shared" si="41"/>
        <v>0.5</v>
      </c>
      <c r="J452" s="26">
        <f t="shared" si="40"/>
        <v>0.44</v>
      </c>
      <c r="K452" s="6">
        <f t="shared" si="42"/>
        <v>0.22</v>
      </c>
      <c r="L452" s="26">
        <f t="shared" si="43"/>
        <v>375.66473827167079</v>
      </c>
    </row>
    <row r="453" spans="3:12">
      <c r="C453" s="26" t="s">
        <v>338</v>
      </c>
      <c r="E453" s="36" t="s">
        <v>717</v>
      </c>
      <c r="F453" s="26">
        <v>-39.729999999999997</v>
      </c>
      <c r="G453" s="37">
        <v>15.46303</v>
      </c>
      <c r="H453" s="12">
        <f t="shared" si="39"/>
        <v>-55.193029999999993</v>
      </c>
      <c r="I453" s="37">
        <f t="shared" si="41"/>
        <v>0.5</v>
      </c>
      <c r="J453" s="26">
        <f t="shared" si="40"/>
        <v>0.44</v>
      </c>
      <c r="K453" s="6">
        <f t="shared" si="42"/>
        <v>0.22</v>
      </c>
      <c r="L453" s="26">
        <f t="shared" si="43"/>
        <v>147.43949513211552</v>
      </c>
    </row>
    <row r="454" spans="3:12">
      <c r="C454" s="26" t="s">
        <v>340</v>
      </c>
      <c r="E454" s="36" t="s">
        <v>1504</v>
      </c>
      <c r="F454" s="26">
        <v>-3.56</v>
      </c>
      <c r="G454" s="37">
        <v>40.42062</v>
      </c>
      <c r="H454" s="12">
        <f t="shared" si="39"/>
        <v>-43.980620000000002</v>
      </c>
      <c r="I454" s="37">
        <f t="shared" si="41"/>
        <v>0.1</v>
      </c>
      <c r="J454" s="26">
        <f t="shared" si="40"/>
        <v>0.62</v>
      </c>
      <c r="K454" s="6">
        <f t="shared" si="42"/>
        <v>6.2E-2</v>
      </c>
      <c r="L454" s="26">
        <f t="shared" si="43"/>
        <v>7.4354297323864342</v>
      </c>
    </row>
    <row r="455" spans="3:12">
      <c r="C455" s="26" t="s">
        <v>3822</v>
      </c>
      <c r="E455" s="36" t="s">
        <v>10870</v>
      </c>
      <c r="F455" s="26">
        <v>44.83</v>
      </c>
      <c r="G455" s="37">
        <v>35.790080000000003</v>
      </c>
      <c r="H455" s="12">
        <f t="shared" si="39"/>
        <v>9.0399199999999951</v>
      </c>
      <c r="I455" s="37">
        <f t="shared" si="41"/>
        <v>0</v>
      </c>
      <c r="J455" s="26">
        <f t="shared" si="40"/>
        <v>1</v>
      </c>
      <c r="K455" s="6">
        <f t="shared" si="42"/>
        <v>0</v>
      </c>
      <c r="L455" s="26">
        <f t="shared" si="43"/>
        <v>0</v>
      </c>
    </row>
    <row r="456" spans="3:12">
      <c r="C456" s="26" t="s">
        <v>928</v>
      </c>
      <c r="E456" s="36" t="s">
        <v>717</v>
      </c>
      <c r="F456" s="26">
        <v>44.69</v>
      </c>
      <c r="G456" s="37">
        <v>35.535170000000001</v>
      </c>
      <c r="H456" s="12">
        <f t="shared" si="39"/>
        <v>9.1548299999999969</v>
      </c>
      <c r="I456" s="37">
        <f t="shared" si="41"/>
        <v>0.5</v>
      </c>
      <c r="J456" s="26">
        <f t="shared" si="40"/>
        <v>0.44</v>
      </c>
      <c r="K456" s="6">
        <f t="shared" si="42"/>
        <v>0.22</v>
      </c>
      <c r="L456" s="26">
        <f t="shared" si="43"/>
        <v>4.0564481567187576</v>
      </c>
    </row>
    <row r="457" spans="3:12">
      <c r="C457" s="26" t="s">
        <v>341</v>
      </c>
      <c r="E457" s="36" t="s">
        <v>717</v>
      </c>
      <c r="F457" s="26">
        <v>-40.409999999999997</v>
      </c>
      <c r="G457" s="37">
        <v>26.140280000000001</v>
      </c>
      <c r="H457" s="12">
        <f t="shared" si="39"/>
        <v>-66.550280000000001</v>
      </c>
      <c r="I457" s="37">
        <f t="shared" si="41"/>
        <v>0.5</v>
      </c>
      <c r="J457" s="26">
        <f t="shared" si="40"/>
        <v>0.44</v>
      </c>
      <c r="K457" s="6">
        <f t="shared" si="42"/>
        <v>0.22</v>
      </c>
      <c r="L457" s="26">
        <f t="shared" si="43"/>
        <v>214.36068477499458</v>
      </c>
    </row>
    <row r="458" spans="3:12">
      <c r="C458" s="26" t="s">
        <v>342</v>
      </c>
      <c r="E458" s="36" t="s">
        <v>717</v>
      </c>
      <c r="F458" s="26">
        <v>-40.47</v>
      </c>
      <c r="G458" s="37">
        <v>20.347529999999999</v>
      </c>
      <c r="H458" s="12">
        <f t="shared" si="39"/>
        <v>-60.817529999999998</v>
      </c>
      <c r="I458" s="37">
        <f t="shared" si="41"/>
        <v>0.5</v>
      </c>
      <c r="J458" s="26">
        <f t="shared" si="40"/>
        <v>0.44</v>
      </c>
      <c r="K458" s="6">
        <f t="shared" si="42"/>
        <v>0.22</v>
      </c>
      <c r="L458" s="26">
        <f t="shared" si="43"/>
        <v>179.02056263656357</v>
      </c>
    </row>
    <row r="459" spans="3:12">
      <c r="C459" s="26" t="s">
        <v>343</v>
      </c>
      <c r="E459" s="36" t="s">
        <v>1739</v>
      </c>
      <c r="F459" s="26">
        <v>-20.149999999999999</v>
      </c>
      <c r="G459" s="37">
        <v>28.587319999999998</v>
      </c>
      <c r="H459" s="12">
        <f t="shared" si="39"/>
        <v>-48.737319999999997</v>
      </c>
      <c r="I459" s="37">
        <f t="shared" si="41"/>
        <v>0.05</v>
      </c>
      <c r="J459" s="26">
        <f t="shared" si="40"/>
        <v>3.5</v>
      </c>
      <c r="K459" s="6">
        <f t="shared" si="42"/>
        <v>0.17500000000000002</v>
      </c>
      <c r="L459" s="26">
        <f t="shared" si="43"/>
        <v>72.744369798961003</v>
      </c>
    </row>
    <row r="460" spans="3:12">
      <c r="C460" s="26" t="s">
        <v>932</v>
      </c>
      <c r="E460" s="36" t="s">
        <v>717</v>
      </c>
      <c r="F460" s="26">
        <v>45.52</v>
      </c>
      <c r="G460" s="37">
        <v>35.897280000000002</v>
      </c>
      <c r="H460" s="12">
        <f t="shared" si="39"/>
        <v>9.6227200000000011</v>
      </c>
      <c r="I460" s="37">
        <f t="shared" si="41"/>
        <v>0.5</v>
      </c>
      <c r="J460" s="26">
        <f t="shared" si="40"/>
        <v>0.44</v>
      </c>
      <c r="K460" s="6">
        <f t="shared" si="42"/>
        <v>0.22</v>
      </c>
      <c r="L460" s="26">
        <f t="shared" si="43"/>
        <v>4.4816822256025617</v>
      </c>
    </row>
    <row r="461" spans="3:12">
      <c r="C461" s="26" t="s">
        <v>935</v>
      </c>
      <c r="E461" s="36" t="s">
        <v>717</v>
      </c>
      <c r="F461" s="26">
        <v>44.93</v>
      </c>
      <c r="G461" s="37">
        <v>36.573</v>
      </c>
      <c r="H461" s="12">
        <f t="shared" si="39"/>
        <v>8.3569999999999993</v>
      </c>
      <c r="I461" s="37">
        <f t="shared" si="41"/>
        <v>0.5</v>
      </c>
      <c r="J461" s="26">
        <f t="shared" si="40"/>
        <v>0.44</v>
      </c>
      <c r="K461" s="6">
        <f t="shared" si="42"/>
        <v>0.22</v>
      </c>
      <c r="L461" s="26">
        <f t="shared" si="43"/>
        <v>3.3802293315999994</v>
      </c>
    </row>
    <row r="462" spans="3:12">
      <c r="C462" s="26" t="s">
        <v>344</v>
      </c>
      <c r="E462" s="36" t="s">
        <v>717</v>
      </c>
      <c r="F462" s="26">
        <v>-27.18</v>
      </c>
      <c r="G462" s="37">
        <v>5.7645289999999996</v>
      </c>
      <c r="H462" s="12">
        <f t="shared" si="39"/>
        <v>-32.944529000000003</v>
      </c>
      <c r="I462" s="37">
        <f t="shared" si="41"/>
        <v>0.5</v>
      </c>
      <c r="J462" s="26">
        <f t="shared" si="40"/>
        <v>0.44</v>
      </c>
      <c r="K462" s="6">
        <f t="shared" si="42"/>
        <v>0.22</v>
      </c>
      <c r="L462" s="26">
        <f t="shared" si="43"/>
        <v>52.530552365941112</v>
      </c>
    </row>
    <row r="463" spans="3:12">
      <c r="C463" s="26" t="s">
        <v>940</v>
      </c>
      <c r="E463" s="36" t="s">
        <v>717</v>
      </c>
      <c r="F463" s="26">
        <v>44.86</v>
      </c>
      <c r="G463" s="37">
        <v>37.51473</v>
      </c>
      <c r="H463" s="12">
        <f t="shared" si="39"/>
        <v>7.3452699999999993</v>
      </c>
      <c r="I463" s="37">
        <f t="shared" si="41"/>
        <v>0.5</v>
      </c>
      <c r="J463" s="26">
        <f t="shared" si="40"/>
        <v>0.44</v>
      </c>
      <c r="K463" s="6">
        <f t="shared" si="42"/>
        <v>0.22</v>
      </c>
      <c r="L463" s="26">
        <f t="shared" si="43"/>
        <v>2.6113247824483596</v>
      </c>
    </row>
    <row r="464" spans="3:12">
      <c r="C464" s="26" t="s">
        <v>943</v>
      </c>
      <c r="E464" s="36" t="s">
        <v>717</v>
      </c>
      <c r="F464" s="26">
        <v>45.26</v>
      </c>
      <c r="G464" s="37">
        <v>37.245660000000001</v>
      </c>
      <c r="H464" s="12">
        <f t="shared" si="39"/>
        <v>8.0143399999999971</v>
      </c>
      <c r="I464" s="37">
        <f t="shared" si="41"/>
        <v>0.5</v>
      </c>
      <c r="J464" s="26">
        <f t="shared" si="40"/>
        <v>0.44</v>
      </c>
      <c r="K464" s="6">
        <f t="shared" si="42"/>
        <v>0.22</v>
      </c>
      <c r="L464" s="26">
        <f t="shared" si="43"/>
        <v>3.1087148487630381</v>
      </c>
    </row>
    <row r="465" spans="3:12">
      <c r="C465" s="26" t="s">
        <v>345</v>
      </c>
      <c r="E465" s="36" t="s">
        <v>1739</v>
      </c>
      <c r="F465" s="26">
        <v>-7.18</v>
      </c>
      <c r="G465" s="37">
        <v>50.595959999999998</v>
      </c>
      <c r="H465" s="12">
        <f t="shared" si="39"/>
        <v>-57.775959999999998</v>
      </c>
      <c r="I465" s="37">
        <f t="shared" si="41"/>
        <v>0.05</v>
      </c>
      <c r="J465" s="26">
        <f t="shared" si="40"/>
        <v>3.5</v>
      </c>
      <c r="K465" s="6">
        <f t="shared" si="42"/>
        <v>0.17500000000000002</v>
      </c>
      <c r="L465" s="26">
        <f t="shared" si="43"/>
        <v>102.22813508884902</v>
      </c>
    </row>
    <row r="466" spans="3:12">
      <c r="C466" s="26" t="s">
        <v>946</v>
      </c>
      <c r="E466" s="36" t="s">
        <v>717</v>
      </c>
      <c r="F466" s="26">
        <v>42.5</v>
      </c>
      <c r="G466" s="37">
        <v>38.43139</v>
      </c>
      <c r="H466" s="12">
        <f t="shared" si="39"/>
        <v>4.0686099999999996</v>
      </c>
      <c r="I466" s="37">
        <f t="shared" si="41"/>
        <v>0.5</v>
      </c>
      <c r="J466" s="26">
        <f t="shared" si="40"/>
        <v>0.44</v>
      </c>
      <c r="K466" s="6">
        <f t="shared" si="42"/>
        <v>0.22</v>
      </c>
      <c r="L466" s="26">
        <f t="shared" si="43"/>
        <v>0.80119362687363993</v>
      </c>
    </row>
    <row r="467" spans="3:12">
      <c r="C467" s="26" t="s">
        <v>346</v>
      </c>
      <c r="E467" s="36" t="s">
        <v>717</v>
      </c>
      <c r="F467" s="26">
        <v>-35.44</v>
      </c>
      <c r="G467" s="37">
        <v>24.81203</v>
      </c>
      <c r="H467" s="12">
        <f t="shared" si="39"/>
        <v>-60.252029999999998</v>
      </c>
      <c r="I467" s="37">
        <f t="shared" si="41"/>
        <v>0.5</v>
      </c>
      <c r="J467" s="26">
        <f t="shared" si="40"/>
        <v>0.44</v>
      </c>
      <c r="K467" s="6">
        <f t="shared" si="42"/>
        <v>0.22</v>
      </c>
      <c r="L467" s="26">
        <f t="shared" si="43"/>
        <v>175.70686456545153</v>
      </c>
    </row>
    <row r="468" spans="3:12">
      <c r="C468" s="26" t="s">
        <v>347</v>
      </c>
      <c r="E468" s="36" t="s">
        <v>10870</v>
      </c>
      <c r="F468" s="26">
        <v>-6.5</v>
      </c>
      <c r="G468" s="37">
        <v>1.889527</v>
      </c>
      <c r="H468" s="12">
        <f t="shared" si="39"/>
        <v>-8.3895269999999993</v>
      </c>
      <c r="I468" s="37">
        <f t="shared" si="41"/>
        <v>0</v>
      </c>
      <c r="J468" s="26">
        <f t="shared" si="40"/>
        <v>1</v>
      </c>
      <c r="K468" s="6">
        <f t="shared" si="42"/>
        <v>0</v>
      </c>
      <c r="L468" s="26">
        <f t="shared" si="43"/>
        <v>0</v>
      </c>
    </row>
    <row r="469" spans="3:12">
      <c r="C469" s="26" t="s">
        <v>3853</v>
      </c>
      <c r="E469" s="36" t="s">
        <v>10870</v>
      </c>
      <c r="F469" s="26">
        <v>112.66</v>
      </c>
      <c r="G469" s="37">
        <v>37.935859999999998</v>
      </c>
      <c r="H469" s="12">
        <f t="shared" si="39"/>
        <v>74.724140000000006</v>
      </c>
      <c r="I469" s="37">
        <f t="shared" si="41"/>
        <v>0</v>
      </c>
      <c r="J469" s="26">
        <f t="shared" si="40"/>
        <v>1</v>
      </c>
      <c r="K469" s="6">
        <f t="shared" si="42"/>
        <v>0</v>
      </c>
      <c r="L469" s="26">
        <f t="shared" si="43"/>
        <v>0</v>
      </c>
    </row>
    <row r="470" spans="3:12">
      <c r="C470" s="26" t="s">
        <v>349</v>
      </c>
      <c r="E470" s="36" t="s">
        <v>1504</v>
      </c>
      <c r="F470" s="26">
        <v>-9.33</v>
      </c>
      <c r="G470" s="37">
        <v>28.38185</v>
      </c>
      <c r="H470" s="12">
        <f t="shared" si="39"/>
        <v>-37.711849999999998</v>
      </c>
      <c r="I470" s="37">
        <f t="shared" si="41"/>
        <v>0.1</v>
      </c>
      <c r="J470" s="26">
        <f t="shared" si="40"/>
        <v>0.62</v>
      </c>
      <c r="K470" s="6">
        <f t="shared" si="42"/>
        <v>6.2E-2</v>
      </c>
      <c r="L470" s="26">
        <f t="shared" si="43"/>
        <v>5.4668738753440893</v>
      </c>
    </row>
    <row r="471" spans="3:12">
      <c r="C471" s="26" t="s">
        <v>350</v>
      </c>
      <c r="E471" s="36" t="s">
        <v>1739</v>
      </c>
      <c r="F471" s="26">
        <v>-8.58</v>
      </c>
      <c r="G471" s="37">
        <v>34.468519999999998</v>
      </c>
      <c r="H471" s="12">
        <f t="shared" si="39"/>
        <v>-43.048519999999996</v>
      </c>
      <c r="I471" s="37">
        <f t="shared" si="41"/>
        <v>0.05</v>
      </c>
      <c r="J471" s="26">
        <f t="shared" si="40"/>
        <v>3.5</v>
      </c>
      <c r="K471" s="6">
        <f t="shared" si="42"/>
        <v>0.17500000000000002</v>
      </c>
      <c r="L471" s="26">
        <f t="shared" si="43"/>
        <v>56.753486647080997</v>
      </c>
    </row>
    <row r="472" spans="3:12">
      <c r="C472" s="26" t="s">
        <v>3874</v>
      </c>
      <c r="E472" s="36" t="s">
        <v>10870</v>
      </c>
      <c r="F472" s="26">
        <v>42.45</v>
      </c>
      <c r="G472" s="37">
        <v>19.318639999999998</v>
      </c>
      <c r="H472" s="12">
        <f t="shared" si="39"/>
        <v>23.131360000000004</v>
      </c>
      <c r="I472" s="37">
        <f t="shared" si="41"/>
        <v>0</v>
      </c>
      <c r="J472" s="26">
        <f t="shared" si="40"/>
        <v>1</v>
      </c>
      <c r="K472" s="6">
        <f t="shared" si="42"/>
        <v>0</v>
      </c>
      <c r="L472" s="26">
        <f t="shared" si="43"/>
        <v>0</v>
      </c>
    </row>
    <row r="473" spans="3:12">
      <c r="C473" s="26" t="s">
        <v>3877</v>
      </c>
      <c r="E473" s="36" t="s">
        <v>10870</v>
      </c>
      <c r="F473" s="26">
        <v>7.27</v>
      </c>
      <c r="G473" s="37">
        <v>7.655538</v>
      </c>
      <c r="H473" s="12">
        <f t="shared" si="39"/>
        <v>-0.38553800000000038</v>
      </c>
      <c r="I473" s="37">
        <f t="shared" si="41"/>
        <v>0</v>
      </c>
      <c r="J473" s="26">
        <f t="shared" si="40"/>
        <v>1</v>
      </c>
      <c r="K473" s="6">
        <f t="shared" si="42"/>
        <v>0</v>
      </c>
      <c r="L473" s="26">
        <f t="shared" si="43"/>
        <v>0</v>
      </c>
    </row>
    <row r="474" spans="3:12">
      <c r="C474" s="26" t="s">
        <v>3886</v>
      </c>
      <c r="E474" s="36" t="s">
        <v>10870</v>
      </c>
      <c r="F474" s="26">
        <v>-32.85</v>
      </c>
      <c r="G474" s="37">
        <v>26.181979999999999</v>
      </c>
      <c r="H474" s="12">
        <f t="shared" si="39"/>
        <v>-59.031980000000004</v>
      </c>
      <c r="I474" s="37">
        <f t="shared" si="41"/>
        <v>0</v>
      </c>
      <c r="J474" s="26">
        <f t="shared" si="40"/>
        <v>1</v>
      </c>
      <c r="K474" s="6">
        <f t="shared" si="42"/>
        <v>0</v>
      </c>
      <c r="L474" s="26">
        <f t="shared" si="43"/>
        <v>0</v>
      </c>
    </row>
    <row r="475" spans="3:12">
      <c r="C475" s="26" t="s">
        <v>3889</v>
      </c>
      <c r="E475" s="36" t="s">
        <v>10870</v>
      </c>
      <c r="F475" s="26">
        <v>-15.18</v>
      </c>
      <c r="G475" s="37">
        <v>19.31043</v>
      </c>
      <c r="H475" s="12">
        <f t="shared" si="39"/>
        <v>-34.490430000000003</v>
      </c>
      <c r="I475" s="37">
        <f t="shared" si="41"/>
        <v>0</v>
      </c>
      <c r="J475" s="26">
        <f t="shared" si="40"/>
        <v>1</v>
      </c>
      <c r="K475" s="6">
        <f t="shared" si="42"/>
        <v>0</v>
      </c>
      <c r="L475" s="26">
        <f t="shared" si="43"/>
        <v>0</v>
      </c>
    </row>
    <row r="476" spans="3:12">
      <c r="C476" s="26" t="s">
        <v>954</v>
      </c>
      <c r="E476" s="36" t="s">
        <v>717</v>
      </c>
      <c r="F476" s="26">
        <v>-89.55</v>
      </c>
      <c r="G476" s="37">
        <v>27.02028</v>
      </c>
      <c r="H476" s="12">
        <f t="shared" si="39"/>
        <v>-116.57028</v>
      </c>
      <c r="I476" s="37">
        <f t="shared" si="41"/>
        <v>0.5</v>
      </c>
      <c r="J476" s="26">
        <f t="shared" si="40"/>
        <v>0.44</v>
      </c>
      <c r="K476" s="6">
        <f t="shared" si="42"/>
        <v>0.22</v>
      </c>
      <c r="L476" s="26">
        <f t="shared" si="43"/>
        <v>657.6897006770746</v>
      </c>
    </row>
    <row r="477" spans="3:12">
      <c r="C477" s="26" t="s">
        <v>352</v>
      </c>
      <c r="E477" s="36" t="s">
        <v>1739</v>
      </c>
      <c r="F477" s="26">
        <v>14.9</v>
      </c>
      <c r="G477" s="37">
        <v>68.602869999999996</v>
      </c>
      <c r="H477" s="12">
        <f t="shared" si="39"/>
        <v>-53.702869999999997</v>
      </c>
      <c r="I477" s="37">
        <f t="shared" si="41"/>
        <v>0.05</v>
      </c>
      <c r="J477" s="26">
        <f t="shared" si="40"/>
        <v>3.5</v>
      </c>
      <c r="K477" s="6">
        <f t="shared" si="42"/>
        <v>0.17500000000000002</v>
      </c>
      <c r="L477" s="26">
        <f t="shared" si="43"/>
        <v>88.322446291005079</v>
      </c>
    </row>
    <row r="478" spans="3:12">
      <c r="C478" s="26" t="s">
        <v>353</v>
      </c>
      <c r="E478" s="36" t="s">
        <v>717</v>
      </c>
      <c r="F478" s="26">
        <v>-19.43</v>
      </c>
      <c r="G478" s="37">
        <v>64.758290000000002</v>
      </c>
      <c r="H478" s="12">
        <f t="shared" si="39"/>
        <v>-84.188289999999995</v>
      </c>
      <c r="I478" s="37">
        <f t="shared" si="41"/>
        <v>0.5</v>
      </c>
      <c r="J478" s="26">
        <f t="shared" si="40"/>
        <v>0.44</v>
      </c>
      <c r="K478" s="6">
        <f t="shared" si="42"/>
        <v>0.22</v>
      </c>
      <c r="L478" s="26">
        <f t="shared" si="43"/>
        <v>343.04313957920635</v>
      </c>
    </row>
    <row r="479" spans="3:12">
      <c r="C479" s="26" t="s">
        <v>3937</v>
      </c>
      <c r="E479" s="36" t="s">
        <v>10870</v>
      </c>
      <c r="F479" s="26">
        <v>-7.45</v>
      </c>
      <c r="G479" s="37">
        <v>31.550989999999999</v>
      </c>
      <c r="H479" s="12">
        <f t="shared" si="39"/>
        <v>-39.000990000000002</v>
      </c>
      <c r="I479" s="37">
        <f t="shared" si="41"/>
        <v>0</v>
      </c>
      <c r="J479" s="26">
        <f t="shared" si="40"/>
        <v>1</v>
      </c>
      <c r="K479" s="6">
        <f t="shared" si="42"/>
        <v>0</v>
      </c>
      <c r="L479" s="26">
        <f t="shared" si="43"/>
        <v>0</v>
      </c>
    </row>
    <row r="480" spans="3:12">
      <c r="C480" s="26" t="s">
        <v>354</v>
      </c>
      <c r="E480" s="36" t="s">
        <v>1739</v>
      </c>
      <c r="F480" s="26">
        <v>-12.73</v>
      </c>
      <c r="G480" s="37">
        <v>17.879049999999999</v>
      </c>
      <c r="H480" s="12">
        <f t="shared" si="39"/>
        <v>-30.60905</v>
      </c>
      <c r="I480" s="37">
        <f t="shared" si="41"/>
        <v>0.05</v>
      </c>
      <c r="J480" s="26">
        <f t="shared" si="40"/>
        <v>3.5</v>
      </c>
      <c r="K480" s="6">
        <f t="shared" si="42"/>
        <v>0.17500000000000002</v>
      </c>
      <c r="L480" s="26">
        <f t="shared" si="43"/>
        <v>28.692989470764068</v>
      </c>
    </row>
    <row r="481" spans="3:12">
      <c r="C481" s="26" t="s">
        <v>3967</v>
      </c>
      <c r="E481" s="36" t="s">
        <v>10870</v>
      </c>
      <c r="F481" s="26">
        <v>-13.7</v>
      </c>
      <c r="G481" s="37">
        <v>17.4741</v>
      </c>
      <c r="H481" s="12">
        <f t="shared" si="39"/>
        <v>-31.174099999999999</v>
      </c>
      <c r="I481" s="37">
        <f t="shared" si="41"/>
        <v>0</v>
      </c>
      <c r="J481" s="26">
        <f t="shared" si="40"/>
        <v>1</v>
      </c>
      <c r="K481" s="6">
        <f t="shared" si="42"/>
        <v>0</v>
      </c>
      <c r="L481" s="26">
        <f t="shared" si="43"/>
        <v>0</v>
      </c>
    </row>
    <row r="482" spans="3:12">
      <c r="C482" s="26" t="s">
        <v>355</v>
      </c>
      <c r="E482" s="36" t="s">
        <v>10870</v>
      </c>
      <c r="F482" s="26">
        <v>-1.43</v>
      </c>
      <c r="G482" s="37">
        <v>3.2358120000000001</v>
      </c>
      <c r="H482" s="12">
        <f t="shared" si="39"/>
        <v>-4.6658119999999998</v>
      </c>
      <c r="I482" s="37">
        <f t="shared" si="41"/>
        <v>0</v>
      </c>
      <c r="J482" s="26">
        <f t="shared" si="40"/>
        <v>1</v>
      </c>
      <c r="K482" s="6">
        <f t="shared" si="42"/>
        <v>0</v>
      </c>
      <c r="L482" s="26">
        <f t="shared" si="43"/>
        <v>0</v>
      </c>
    </row>
    <row r="483" spans="3:12">
      <c r="C483" s="26" t="s">
        <v>356</v>
      </c>
      <c r="E483" s="36" t="s">
        <v>1504</v>
      </c>
      <c r="F483" s="26">
        <v>-4.71</v>
      </c>
      <c r="G483" s="37">
        <v>57.16104</v>
      </c>
      <c r="H483" s="12">
        <f t="shared" si="39"/>
        <v>-61.871040000000001</v>
      </c>
      <c r="I483" s="37">
        <f t="shared" si="41"/>
        <v>0.1</v>
      </c>
      <c r="J483" s="26">
        <f t="shared" si="40"/>
        <v>0.62</v>
      </c>
      <c r="K483" s="6">
        <f t="shared" si="42"/>
        <v>6.2E-2</v>
      </c>
      <c r="L483" s="26">
        <f t="shared" si="43"/>
        <v>14.714930370580072</v>
      </c>
    </row>
    <row r="484" spans="3:12">
      <c r="C484" s="26" t="s">
        <v>4002</v>
      </c>
      <c r="E484" s="36" t="s">
        <v>10870</v>
      </c>
      <c r="F484" s="26">
        <v>54.78</v>
      </c>
      <c r="G484" s="37">
        <v>34.687350000000002</v>
      </c>
      <c r="H484" s="12">
        <f t="shared" si="39"/>
        <v>20.092649999999999</v>
      </c>
      <c r="I484" s="37">
        <f t="shared" si="41"/>
        <v>0</v>
      </c>
      <c r="J484" s="26">
        <f t="shared" si="40"/>
        <v>1</v>
      </c>
      <c r="K484" s="6">
        <f t="shared" si="42"/>
        <v>0</v>
      </c>
      <c r="L484" s="26">
        <f t="shared" si="43"/>
        <v>0</v>
      </c>
    </row>
    <row r="485" spans="3:12">
      <c r="C485" s="26" t="s">
        <v>359</v>
      </c>
      <c r="E485" s="36" t="s">
        <v>717</v>
      </c>
      <c r="F485" s="26">
        <v>42.63</v>
      </c>
      <c r="G485" s="37">
        <v>36.634259999999998</v>
      </c>
      <c r="H485" s="12">
        <f t="shared" si="39"/>
        <v>5.995740000000005</v>
      </c>
      <c r="I485" s="37">
        <f t="shared" si="41"/>
        <v>0.5</v>
      </c>
      <c r="J485" s="26">
        <f t="shared" si="40"/>
        <v>0.44</v>
      </c>
      <c r="K485" s="6">
        <f t="shared" si="42"/>
        <v>0.22</v>
      </c>
      <c r="L485" s="26">
        <f t="shared" si="43"/>
        <v>1.739926670343843</v>
      </c>
    </row>
    <row r="486" spans="3:12">
      <c r="C486" s="26" t="s">
        <v>360</v>
      </c>
      <c r="E486" s="36" t="s">
        <v>717</v>
      </c>
      <c r="F486" s="26">
        <v>-8.56</v>
      </c>
      <c r="G486" s="37">
        <v>11.23847</v>
      </c>
      <c r="H486" s="12">
        <f t="shared" si="39"/>
        <v>-19.798470000000002</v>
      </c>
      <c r="I486" s="37">
        <f t="shared" si="41"/>
        <v>0.5</v>
      </c>
      <c r="J486" s="26">
        <f t="shared" si="40"/>
        <v>0.44</v>
      </c>
      <c r="K486" s="6">
        <f t="shared" si="42"/>
        <v>0.22</v>
      </c>
      <c r="L486" s="26">
        <f t="shared" si="43"/>
        <v>18.97180365409956</v>
      </c>
    </row>
    <row r="487" spans="3:12">
      <c r="C487" s="26" t="s">
        <v>4038</v>
      </c>
      <c r="E487" s="36" t="s">
        <v>10870</v>
      </c>
      <c r="F487" s="26">
        <v>-1.21</v>
      </c>
      <c r="G487" s="37">
        <v>40.881680000000003</v>
      </c>
      <c r="H487" s="12">
        <f t="shared" si="39"/>
        <v>-42.091680000000004</v>
      </c>
      <c r="I487" s="37">
        <f t="shared" si="41"/>
        <v>0</v>
      </c>
      <c r="J487" s="26">
        <f t="shared" si="40"/>
        <v>1</v>
      </c>
      <c r="K487" s="6">
        <f t="shared" si="42"/>
        <v>0</v>
      </c>
      <c r="L487" s="26">
        <f t="shared" si="43"/>
        <v>0</v>
      </c>
    </row>
    <row r="488" spans="3:12">
      <c r="C488" s="26" t="s">
        <v>361</v>
      </c>
      <c r="E488" s="36" t="s">
        <v>1739</v>
      </c>
      <c r="F488" s="26">
        <v>33.92</v>
      </c>
      <c r="G488" s="37">
        <v>40.662799999999997</v>
      </c>
      <c r="H488" s="12">
        <f t="shared" si="39"/>
        <v>-6.7427999999999955</v>
      </c>
      <c r="I488" s="37">
        <f t="shared" si="41"/>
        <v>0.05</v>
      </c>
      <c r="J488" s="26">
        <f t="shared" si="40"/>
        <v>3.5</v>
      </c>
      <c r="K488" s="6">
        <f t="shared" si="42"/>
        <v>0.17500000000000002</v>
      </c>
      <c r="L488" s="26">
        <f t="shared" si="43"/>
        <v>1.3923764000999987</v>
      </c>
    </row>
    <row r="489" spans="3:12">
      <c r="C489" s="26" t="s">
        <v>4041</v>
      </c>
      <c r="E489" s="36" t="s">
        <v>10870</v>
      </c>
      <c r="F489" s="26">
        <v>32.19</v>
      </c>
      <c r="G489" s="37">
        <v>17.680689999999998</v>
      </c>
      <c r="H489" s="12">
        <f t="shared" si="39"/>
        <v>14.509309999999999</v>
      </c>
      <c r="I489" s="37">
        <f t="shared" si="41"/>
        <v>0</v>
      </c>
      <c r="J489" s="26">
        <f t="shared" si="40"/>
        <v>1</v>
      </c>
      <c r="K489" s="6">
        <f t="shared" si="42"/>
        <v>0</v>
      </c>
      <c r="L489" s="26">
        <f t="shared" si="43"/>
        <v>0</v>
      </c>
    </row>
    <row r="490" spans="3:12">
      <c r="C490" s="26" t="s">
        <v>4056</v>
      </c>
      <c r="E490" s="36" t="s">
        <v>10870</v>
      </c>
      <c r="F490" s="26">
        <v>117.26</v>
      </c>
      <c r="G490" s="37">
        <v>40.35492</v>
      </c>
      <c r="H490" s="12">
        <f t="shared" si="39"/>
        <v>76.905079999999998</v>
      </c>
      <c r="I490" s="37">
        <f t="shared" si="41"/>
        <v>0</v>
      </c>
      <c r="J490" s="26">
        <f t="shared" si="40"/>
        <v>1</v>
      </c>
      <c r="K490" s="6">
        <f t="shared" si="42"/>
        <v>0</v>
      </c>
      <c r="L490" s="26">
        <f t="shared" si="43"/>
        <v>0</v>
      </c>
    </row>
    <row r="491" spans="3:12">
      <c r="C491" s="26" t="s">
        <v>4062</v>
      </c>
      <c r="E491" s="36" t="s">
        <v>10870</v>
      </c>
      <c r="F491" s="26">
        <v>53.01</v>
      </c>
      <c r="G491" s="37">
        <v>31.469740000000002</v>
      </c>
      <c r="H491" s="12">
        <f t="shared" si="39"/>
        <v>21.540259999999996</v>
      </c>
      <c r="I491" s="37">
        <f t="shared" si="41"/>
        <v>0</v>
      </c>
      <c r="J491" s="26">
        <f t="shared" si="40"/>
        <v>1</v>
      </c>
      <c r="K491" s="6">
        <f t="shared" si="42"/>
        <v>0</v>
      </c>
      <c r="L491" s="26">
        <f t="shared" si="43"/>
        <v>0</v>
      </c>
    </row>
    <row r="492" spans="3:12">
      <c r="C492" s="26" t="s">
        <v>362</v>
      </c>
      <c r="E492" s="36" t="s">
        <v>1739</v>
      </c>
      <c r="F492" s="26">
        <v>-3.82</v>
      </c>
      <c r="G492" s="37">
        <v>21.439499999999999</v>
      </c>
      <c r="H492" s="12">
        <f t="shared" si="39"/>
        <v>-25.259499999999999</v>
      </c>
      <c r="I492" s="37">
        <f t="shared" si="41"/>
        <v>0.05</v>
      </c>
      <c r="J492" s="26">
        <f t="shared" si="40"/>
        <v>3.5</v>
      </c>
      <c r="K492" s="6">
        <f t="shared" si="42"/>
        <v>0.17500000000000002</v>
      </c>
      <c r="L492" s="26">
        <f t="shared" si="43"/>
        <v>19.540046670156254</v>
      </c>
    </row>
    <row r="493" spans="3:12">
      <c r="C493" s="26" t="s">
        <v>363</v>
      </c>
      <c r="E493" s="36" t="s">
        <v>10870</v>
      </c>
      <c r="F493" s="26">
        <v>-25.7</v>
      </c>
      <c r="G493" s="37">
        <v>9.8301829999999999</v>
      </c>
      <c r="H493" s="12">
        <f t="shared" si="39"/>
        <v>-35.530183000000001</v>
      </c>
      <c r="I493" s="37">
        <f t="shared" si="41"/>
        <v>0</v>
      </c>
      <c r="J493" s="26">
        <f t="shared" si="40"/>
        <v>1</v>
      </c>
      <c r="K493" s="6">
        <f t="shared" si="42"/>
        <v>0</v>
      </c>
      <c r="L493" s="26">
        <f t="shared" si="43"/>
        <v>0</v>
      </c>
    </row>
    <row r="494" spans="3:12">
      <c r="C494" s="26" t="s">
        <v>364</v>
      </c>
      <c r="E494" s="36" t="s">
        <v>10870</v>
      </c>
      <c r="F494" s="26">
        <v>23.09</v>
      </c>
      <c r="G494" s="37">
        <v>19.187110000000001</v>
      </c>
      <c r="H494" s="12">
        <f t="shared" si="39"/>
        <v>3.9028899999999993</v>
      </c>
      <c r="I494" s="37">
        <f t="shared" si="41"/>
        <v>0</v>
      </c>
      <c r="J494" s="26">
        <f t="shared" si="40"/>
        <v>1</v>
      </c>
      <c r="K494" s="6">
        <f t="shared" si="42"/>
        <v>0</v>
      </c>
      <c r="L494" s="26">
        <f t="shared" si="43"/>
        <v>0</v>
      </c>
    </row>
    <row r="495" spans="3:12">
      <c r="C495" s="26" t="s">
        <v>366</v>
      </c>
      <c r="E495" s="36" t="s">
        <v>717</v>
      </c>
      <c r="F495" s="26">
        <v>19.96</v>
      </c>
      <c r="G495" s="37">
        <v>87.451400000000007</v>
      </c>
      <c r="H495" s="12">
        <f t="shared" si="39"/>
        <v>-67.491399999999999</v>
      </c>
      <c r="I495" s="37">
        <f t="shared" si="41"/>
        <v>0.5</v>
      </c>
      <c r="J495" s="26">
        <f t="shared" si="40"/>
        <v>0.44</v>
      </c>
      <c r="K495" s="6">
        <f t="shared" si="42"/>
        <v>0.22</v>
      </c>
      <c r="L495" s="26">
        <f t="shared" si="43"/>
        <v>220.46631117966399</v>
      </c>
    </row>
    <row r="496" spans="3:12">
      <c r="C496" s="26" t="s">
        <v>4090</v>
      </c>
      <c r="E496" s="36" t="s">
        <v>10870</v>
      </c>
      <c r="F496" s="26">
        <v>21.89</v>
      </c>
      <c r="G496" s="37">
        <v>33.597479999999997</v>
      </c>
      <c r="H496" s="12">
        <f t="shared" si="39"/>
        <v>-11.707479999999997</v>
      </c>
      <c r="I496" s="37">
        <f t="shared" si="41"/>
        <v>0</v>
      </c>
      <c r="J496" s="26">
        <f t="shared" si="40"/>
        <v>1</v>
      </c>
      <c r="K496" s="6">
        <f t="shared" si="42"/>
        <v>0</v>
      </c>
      <c r="L496" s="26">
        <f t="shared" si="43"/>
        <v>0</v>
      </c>
    </row>
    <row r="497" spans="3:12">
      <c r="C497" s="26" t="s">
        <v>367</v>
      </c>
      <c r="E497" s="36" t="s">
        <v>10870</v>
      </c>
      <c r="F497" s="26">
        <v>163.53</v>
      </c>
      <c r="G497" s="37">
        <v>102.18170000000001</v>
      </c>
      <c r="H497" s="12">
        <f t="shared" si="39"/>
        <v>61.348299999999995</v>
      </c>
      <c r="I497" s="37">
        <f t="shared" si="41"/>
        <v>0</v>
      </c>
      <c r="J497" s="26">
        <f t="shared" si="40"/>
        <v>1</v>
      </c>
      <c r="K497" s="6">
        <f t="shared" si="42"/>
        <v>0</v>
      </c>
      <c r="L497" s="26">
        <f t="shared" si="43"/>
        <v>0</v>
      </c>
    </row>
    <row r="498" spans="3:12">
      <c r="C498" s="26" t="s">
        <v>368</v>
      </c>
      <c r="E498" s="36" t="s">
        <v>1739</v>
      </c>
      <c r="F498" s="26">
        <v>-12.6</v>
      </c>
      <c r="G498" s="37">
        <v>15.552569999999999</v>
      </c>
      <c r="H498" s="12">
        <f t="shared" si="39"/>
        <v>-28.152569999999997</v>
      </c>
      <c r="I498" s="37">
        <f t="shared" si="41"/>
        <v>0.05</v>
      </c>
      <c r="J498" s="26">
        <f t="shared" si="40"/>
        <v>3.5</v>
      </c>
      <c r="K498" s="6">
        <f t="shared" si="42"/>
        <v>0.17500000000000002</v>
      </c>
      <c r="L498" s="26">
        <f t="shared" si="43"/>
        <v>24.272370426650063</v>
      </c>
    </row>
    <row r="499" spans="3:12">
      <c r="C499" s="26" t="s">
        <v>371</v>
      </c>
      <c r="E499" s="36" t="s">
        <v>1739</v>
      </c>
      <c r="F499" s="26">
        <v>49.79</v>
      </c>
      <c r="G499" s="37">
        <v>47.295389999999998</v>
      </c>
      <c r="H499" s="12">
        <f t="shared" si="39"/>
        <v>2.4946100000000015</v>
      </c>
      <c r="I499" s="37">
        <f t="shared" si="41"/>
        <v>0.05</v>
      </c>
      <c r="J499" s="26">
        <f t="shared" si="40"/>
        <v>3.5</v>
      </c>
      <c r="K499" s="6">
        <f t="shared" si="42"/>
        <v>0.17500000000000002</v>
      </c>
      <c r="L499" s="26">
        <f t="shared" si="43"/>
        <v>0.1905817959705628</v>
      </c>
    </row>
    <row r="500" spans="3:12">
      <c r="C500" s="26" t="s">
        <v>372</v>
      </c>
      <c r="E500" s="36" t="s">
        <v>717</v>
      </c>
      <c r="F500" s="26">
        <v>53.56</v>
      </c>
      <c r="G500" s="37">
        <v>81.415499999999994</v>
      </c>
      <c r="H500" s="12">
        <f t="shared" si="39"/>
        <v>-27.855499999999992</v>
      </c>
      <c r="I500" s="37">
        <f t="shared" si="41"/>
        <v>0.5</v>
      </c>
      <c r="J500" s="26">
        <f t="shared" si="40"/>
        <v>0.44</v>
      </c>
      <c r="K500" s="6">
        <f t="shared" si="42"/>
        <v>0.22</v>
      </c>
      <c r="L500" s="26">
        <f t="shared" si="43"/>
        <v>37.554957804099978</v>
      </c>
    </row>
    <row r="501" spans="3:12">
      <c r="C501" s="26" t="s">
        <v>4108</v>
      </c>
      <c r="E501" s="36" t="s">
        <v>10870</v>
      </c>
      <c r="F501" s="26">
        <v>73</v>
      </c>
      <c r="G501" s="37">
        <v>79.698970000000003</v>
      </c>
      <c r="H501" s="12">
        <f t="shared" si="39"/>
        <v>-6.6989700000000028</v>
      </c>
      <c r="I501" s="37">
        <f t="shared" si="41"/>
        <v>0</v>
      </c>
      <c r="J501" s="26">
        <f t="shared" si="40"/>
        <v>1</v>
      </c>
      <c r="K501" s="6">
        <f t="shared" si="42"/>
        <v>0</v>
      </c>
      <c r="L501" s="26">
        <f t="shared" si="43"/>
        <v>0</v>
      </c>
    </row>
    <row r="502" spans="3:12">
      <c r="C502" s="26" t="s">
        <v>4117</v>
      </c>
      <c r="E502" s="36" t="s">
        <v>10870</v>
      </c>
      <c r="F502" s="26">
        <v>45.37</v>
      </c>
      <c r="G502" s="37">
        <v>39.011360000000003</v>
      </c>
      <c r="H502" s="12">
        <f t="shared" si="39"/>
        <v>6.3586399999999941</v>
      </c>
      <c r="I502" s="37">
        <f t="shared" si="41"/>
        <v>0</v>
      </c>
      <c r="J502" s="26">
        <f t="shared" si="40"/>
        <v>1</v>
      </c>
      <c r="K502" s="6">
        <f t="shared" si="42"/>
        <v>0</v>
      </c>
      <c r="L502" s="26">
        <f t="shared" si="43"/>
        <v>0</v>
      </c>
    </row>
    <row r="503" spans="3:12">
      <c r="C503" s="26" t="s">
        <v>4120</v>
      </c>
      <c r="E503" s="36" t="s">
        <v>10870</v>
      </c>
      <c r="F503" s="26">
        <v>37.01</v>
      </c>
      <c r="G503" s="37">
        <v>37.979779999999998</v>
      </c>
      <c r="H503" s="12">
        <f t="shared" si="39"/>
        <v>-0.96978000000000009</v>
      </c>
      <c r="I503" s="37">
        <f t="shared" si="41"/>
        <v>0</v>
      </c>
      <c r="J503" s="26">
        <f t="shared" si="40"/>
        <v>1</v>
      </c>
      <c r="K503" s="6">
        <f t="shared" si="42"/>
        <v>0</v>
      </c>
      <c r="L503" s="26">
        <f t="shared" si="43"/>
        <v>0</v>
      </c>
    </row>
    <row r="504" spans="3:12">
      <c r="C504" s="26" t="s">
        <v>4123</v>
      </c>
      <c r="E504" s="36" t="s">
        <v>10870</v>
      </c>
      <c r="F504" s="26">
        <v>58.34</v>
      </c>
      <c r="G504" s="37">
        <v>47.381880000000002</v>
      </c>
      <c r="H504" s="12">
        <f t="shared" si="39"/>
        <v>10.958120000000001</v>
      </c>
      <c r="I504" s="37">
        <f t="shared" si="41"/>
        <v>0</v>
      </c>
      <c r="J504" s="26">
        <f t="shared" si="40"/>
        <v>1</v>
      </c>
      <c r="K504" s="6">
        <f t="shared" si="42"/>
        <v>0</v>
      </c>
      <c r="L504" s="26">
        <f t="shared" si="43"/>
        <v>0</v>
      </c>
    </row>
    <row r="505" spans="3:12">
      <c r="C505" s="26" t="s">
        <v>4127</v>
      </c>
      <c r="E505" s="36" t="s">
        <v>10870</v>
      </c>
      <c r="F505" s="26">
        <v>44.59</v>
      </c>
      <c r="G505" s="37">
        <v>42.063989999999997</v>
      </c>
      <c r="H505" s="12">
        <f t="shared" si="39"/>
        <v>2.5260100000000065</v>
      </c>
      <c r="I505" s="37">
        <f t="shared" si="41"/>
        <v>0</v>
      </c>
      <c r="J505" s="26">
        <f t="shared" si="40"/>
        <v>1</v>
      </c>
      <c r="K505" s="6">
        <f t="shared" si="42"/>
        <v>0</v>
      </c>
      <c r="L505" s="26">
        <f t="shared" si="43"/>
        <v>0</v>
      </c>
    </row>
    <row r="506" spans="3:12">
      <c r="C506" s="26" t="s">
        <v>4133</v>
      </c>
      <c r="E506" s="36" t="s">
        <v>10870</v>
      </c>
      <c r="F506" s="26">
        <v>31</v>
      </c>
      <c r="G506" s="37">
        <v>50.940359999999998</v>
      </c>
      <c r="H506" s="12">
        <f t="shared" si="39"/>
        <v>-19.940359999999998</v>
      </c>
      <c r="I506" s="37">
        <f t="shared" si="41"/>
        <v>0</v>
      </c>
      <c r="J506" s="26">
        <f t="shared" si="40"/>
        <v>1</v>
      </c>
      <c r="K506" s="6">
        <f t="shared" si="42"/>
        <v>0</v>
      </c>
      <c r="L506" s="26">
        <f t="shared" si="43"/>
        <v>0</v>
      </c>
    </row>
    <row r="507" spans="3:12">
      <c r="C507" s="26" t="s">
        <v>373</v>
      </c>
      <c r="E507" s="36" t="s">
        <v>717</v>
      </c>
      <c r="F507" s="26">
        <v>39.869999999999997</v>
      </c>
      <c r="G507" s="37">
        <v>83.464860000000002</v>
      </c>
      <c r="H507" s="12">
        <f t="shared" si="39"/>
        <v>-43.594860000000004</v>
      </c>
      <c r="I507" s="37">
        <f t="shared" si="41"/>
        <v>0.5</v>
      </c>
      <c r="J507" s="26">
        <f t="shared" si="40"/>
        <v>0.44</v>
      </c>
      <c r="K507" s="6">
        <f t="shared" si="42"/>
        <v>0.22</v>
      </c>
      <c r="L507" s="26">
        <f t="shared" si="43"/>
        <v>91.984772011508639</v>
      </c>
    </row>
    <row r="508" spans="3:12">
      <c r="C508" s="26" t="s">
        <v>4136</v>
      </c>
      <c r="E508" s="36" t="s">
        <v>10870</v>
      </c>
      <c r="F508" s="26">
        <v>3.59</v>
      </c>
      <c r="G508" s="37">
        <v>21.727799999999998</v>
      </c>
      <c r="H508" s="12">
        <f t="shared" si="39"/>
        <v>-18.137799999999999</v>
      </c>
      <c r="I508" s="37">
        <f t="shared" si="41"/>
        <v>0</v>
      </c>
      <c r="J508" s="26">
        <f t="shared" si="40"/>
        <v>1</v>
      </c>
      <c r="K508" s="6">
        <f t="shared" si="42"/>
        <v>0</v>
      </c>
      <c r="L508" s="26">
        <f t="shared" si="43"/>
        <v>0</v>
      </c>
    </row>
    <row r="509" spans="3:12">
      <c r="C509" s="26" t="s">
        <v>4163</v>
      </c>
      <c r="E509" s="36" t="s">
        <v>10870</v>
      </c>
      <c r="F509" s="26">
        <v>46.98</v>
      </c>
      <c r="G509" s="37">
        <v>36.402760000000001</v>
      </c>
      <c r="H509" s="12">
        <f t="shared" si="39"/>
        <v>10.577239999999996</v>
      </c>
      <c r="I509" s="37">
        <f t="shared" si="41"/>
        <v>0</v>
      </c>
      <c r="J509" s="26">
        <f t="shared" si="40"/>
        <v>1</v>
      </c>
      <c r="K509" s="6">
        <f t="shared" si="42"/>
        <v>0</v>
      </c>
      <c r="L509" s="26">
        <f t="shared" si="43"/>
        <v>0</v>
      </c>
    </row>
    <row r="510" spans="3:12">
      <c r="C510" s="26" t="s">
        <v>4178</v>
      </c>
      <c r="E510" s="36" t="s">
        <v>10870</v>
      </c>
      <c r="F510" s="26">
        <v>36.49</v>
      </c>
      <c r="G510" s="37">
        <v>36.408479999999997</v>
      </c>
      <c r="H510" s="12">
        <f t="shared" si="39"/>
        <v>8.15200000000047E-2</v>
      </c>
      <c r="I510" s="37">
        <f t="shared" si="41"/>
        <v>0</v>
      </c>
      <c r="J510" s="26">
        <f t="shared" si="40"/>
        <v>1</v>
      </c>
      <c r="K510" s="6">
        <f t="shared" si="42"/>
        <v>0</v>
      </c>
      <c r="L510" s="26">
        <f t="shared" si="43"/>
        <v>0</v>
      </c>
    </row>
    <row r="511" spans="3:12">
      <c r="C511" s="26" t="s">
        <v>374</v>
      </c>
      <c r="E511" s="36" t="s">
        <v>1739</v>
      </c>
      <c r="F511" s="26">
        <v>-1.81</v>
      </c>
      <c r="G511" s="37">
        <v>20.28002</v>
      </c>
      <c r="H511" s="12">
        <f t="shared" si="39"/>
        <v>-22.090019999999999</v>
      </c>
      <c r="I511" s="37">
        <f t="shared" si="41"/>
        <v>0.05</v>
      </c>
      <c r="J511" s="26">
        <f t="shared" si="40"/>
        <v>3.5</v>
      </c>
      <c r="K511" s="6">
        <f t="shared" si="42"/>
        <v>0.17500000000000002</v>
      </c>
      <c r="L511" s="26">
        <f t="shared" si="43"/>
        <v>14.944050122762253</v>
      </c>
    </row>
    <row r="512" spans="3:12">
      <c r="C512" s="26" t="s">
        <v>375</v>
      </c>
      <c r="E512" s="36" t="s">
        <v>717</v>
      </c>
      <c r="F512" s="26">
        <v>9.01</v>
      </c>
      <c r="G512" s="37">
        <v>35.047519999999999</v>
      </c>
      <c r="H512" s="12">
        <f t="shared" si="39"/>
        <v>-26.037520000000001</v>
      </c>
      <c r="I512" s="37">
        <f t="shared" si="41"/>
        <v>0.5</v>
      </c>
      <c r="J512" s="26">
        <f t="shared" si="40"/>
        <v>0.44</v>
      </c>
      <c r="K512" s="6">
        <f t="shared" si="42"/>
        <v>0.22</v>
      </c>
      <c r="L512" s="26">
        <f t="shared" si="43"/>
        <v>32.812898471119361</v>
      </c>
    </row>
    <row r="513" spans="3:12">
      <c r="C513" s="26" t="s">
        <v>376</v>
      </c>
      <c r="E513" s="36" t="s">
        <v>1739</v>
      </c>
      <c r="F513" s="26">
        <v>-23.4</v>
      </c>
      <c r="G513" s="37">
        <v>13.213620000000001</v>
      </c>
      <c r="H513" s="12">
        <f t="shared" si="39"/>
        <v>-36.613619999999997</v>
      </c>
      <c r="I513" s="37">
        <f t="shared" si="41"/>
        <v>0.05</v>
      </c>
      <c r="J513" s="26">
        <f t="shared" si="40"/>
        <v>3.5</v>
      </c>
      <c r="K513" s="6">
        <f t="shared" si="42"/>
        <v>0.17500000000000002</v>
      </c>
      <c r="L513" s="26">
        <f t="shared" si="43"/>
        <v>41.054563316072247</v>
      </c>
    </row>
    <row r="514" spans="3:12">
      <c r="C514" s="26" t="s">
        <v>4205</v>
      </c>
      <c r="E514" s="36" t="s">
        <v>10870</v>
      </c>
      <c r="F514" s="26">
        <v>111.89</v>
      </c>
      <c r="G514" s="37">
        <v>119.812</v>
      </c>
      <c r="H514" s="12">
        <f t="shared" ref="H514:H577" si="44">F514-G514</f>
        <v>-7.921999999999997</v>
      </c>
      <c r="I514" s="37">
        <f t="shared" si="41"/>
        <v>0</v>
      </c>
      <c r="J514" s="26">
        <f t="shared" ref="J514:J577" si="45">VLOOKUP(E514,$N$2:$O$10,2,FALSE)</f>
        <v>1</v>
      </c>
      <c r="K514" s="6">
        <f t="shared" si="42"/>
        <v>0</v>
      </c>
      <c r="L514" s="26">
        <f t="shared" si="43"/>
        <v>0</v>
      </c>
    </row>
    <row r="515" spans="3:12">
      <c r="C515" s="26" t="s">
        <v>4208</v>
      </c>
      <c r="E515" s="36" t="s">
        <v>10870</v>
      </c>
      <c r="F515" s="26">
        <v>-10.75</v>
      </c>
      <c r="G515" s="37">
        <v>16.35791</v>
      </c>
      <c r="H515" s="12">
        <f t="shared" si="44"/>
        <v>-27.10791</v>
      </c>
      <c r="I515" s="37">
        <f t="shared" ref="I515:I578" si="46">VLOOKUP(E515,$N$2:$U$10,8,FALSE)</f>
        <v>0</v>
      </c>
      <c r="J515" s="26">
        <f t="shared" si="45"/>
        <v>1</v>
      </c>
      <c r="K515" s="6">
        <f t="shared" ref="K515:K578" si="47">I515*J515</f>
        <v>0</v>
      </c>
      <c r="L515" s="26">
        <f t="shared" ref="L515:L578" si="48">(ABS(H515)*K515)^2</f>
        <v>0</v>
      </c>
    </row>
    <row r="516" spans="3:12">
      <c r="C516" s="26" t="s">
        <v>4211</v>
      </c>
      <c r="E516" s="36" t="s">
        <v>10870</v>
      </c>
      <c r="F516" s="26">
        <v>116.14</v>
      </c>
      <c r="G516" s="37">
        <v>56.565930000000002</v>
      </c>
      <c r="H516" s="12">
        <f t="shared" si="44"/>
        <v>59.574069999999999</v>
      </c>
      <c r="I516" s="37">
        <f t="shared" si="46"/>
        <v>0</v>
      </c>
      <c r="J516" s="26">
        <f t="shared" si="45"/>
        <v>1</v>
      </c>
      <c r="K516" s="6">
        <f t="shared" si="47"/>
        <v>0</v>
      </c>
      <c r="L516" s="26">
        <f t="shared" si="48"/>
        <v>0</v>
      </c>
    </row>
    <row r="517" spans="3:12">
      <c r="C517" s="26" t="s">
        <v>377</v>
      </c>
      <c r="E517" s="36" t="s">
        <v>717</v>
      </c>
      <c r="F517" s="26">
        <v>-7.74</v>
      </c>
      <c r="G517" s="37">
        <v>17.925260000000002</v>
      </c>
      <c r="H517" s="12">
        <f t="shared" si="44"/>
        <v>-25.665260000000004</v>
      </c>
      <c r="I517" s="37">
        <f t="shared" si="46"/>
        <v>0.5</v>
      </c>
      <c r="J517" s="26">
        <f t="shared" si="45"/>
        <v>0.44</v>
      </c>
      <c r="K517" s="6">
        <f t="shared" si="47"/>
        <v>0.22</v>
      </c>
      <c r="L517" s="26">
        <f t="shared" si="48"/>
        <v>31.881349629991846</v>
      </c>
    </row>
    <row r="518" spans="3:12">
      <c r="C518" s="26" t="s">
        <v>378</v>
      </c>
      <c r="E518" s="36" t="s">
        <v>717</v>
      </c>
      <c r="F518" s="26">
        <v>-17.07</v>
      </c>
      <c r="G518" s="37">
        <v>30.057749999999999</v>
      </c>
      <c r="H518" s="12">
        <f t="shared" si="44"/>
        <v>-47.127749999999999</v>
      </c>
      <c r="I518" s="37">
        <f t="shared" si="46"/>
        <v>0.5</v>
      </c>
      <c r="J518" s="26">
        <f t="shared" si="45"/>
        <v>0.44</v>
      </c>
      <c r="K518" s="6">
        <f t="shared" si="47"/>
        <v>0.22</v>
      </c>
      <c r="L518" s="26">
        <f t="shared" si="48"/>
        <v>107.49760129102499</v>
      </c>
    </row>
    <row r="519" spans="3:12">
      <c r="C519" s="26" t="s">
        <v>4241</v>
      </c>
      <c r="E519" s="36" t="s">
        <v>10870</v>
      </c>
      <c r="F519" s="26">
        <v>69.260000000000005</v>
      </c>
      <c r="G519" s="37">
        <v>48.030320000000003</v>
      </c>
      <c r="H519" s="12">
        <f t="shared" si="44"/>
        <v>21.229680000000002</v>
      </c>
      <c r="I519" s="37">
        <f t="shared" si="46"/>
        <v>0</v>
      </c>
      <c r="J519" s="26">
        <f t="shared" si="45"/>
        <v>1</v>
      </c>
      <c r="K519" s="6">
        <f t="shared" si="47"/>
        <v>0</v>
      </c>
      <c r="L519" s="26">
        <f t="shared" si="48"/>
        <v>0</v>
      </c>
    </row>
    <row r="520" spans="3:12">
      <c r="C520" s="26" t="s">
        <v>4244</v>
      </c>
      <c r="E520" s="36" t="s">
        <v>10870</v>
      </c>
      <c r="F520" s="26">
        <v>-9.9499999999999993</v>
      </c>
      <c r="G520" s="37">
        <v>1.920477</v>
      </c>
      <c r="H520" s="12">
        <f t="shared" si="44"/>
        <v>-11.870476999999999</v>
      </c>
      <c r="I520" s="37">
        <f t="shared" si="46"/>
        <v>0</v>
      </c>
      <c r="J520" s="26">
        <f t="shared" si="45"/>
        <v>1</v>
      </c>
      <c r="K520" s="6">
        <f t="shared" si="47"/>
        <v>0</v>
      </c>
      <c r="L520" s="26">
        <f t="shared" si="48"/>
        <v>0</v>
      </c>
    </row>
    <row r="521" spans="3:12">
      <c r="C521" s="26" t="s">
        <v>379</v>
      </c>
      <c r="E521" s="36" t="s">
        <v>717</v>
      </c>
      <c r="F521" s="26">
        <v>3.59</v>
      </c>
      <c r="G521" s="37">
        <v>6.5283249999999997</v>
      </c>
      <c r="H521" s="12">
        <f t="shared" si="44"/>
        <v>-2.9383249999999999</v>
      </c>
      <c r="I521" s="37">
        <f t="shared" si="46"/>
        <v>0.5</v>
      </c>
      <c r="J521" s="26">
        <f t="shared" si="45"/>
        <v>0.44</v>
      </c>
      <c r="K521" s="6">
        <f t="shared" si="47"/>
        <v>0.22</v>
      </c>
      <c r="L521" s="26">
        <f t="shared" si="48"/>
        <v>0.41787368419224991</v>
      </c>
    </row>
    <row r="522" spans="3:12">
      <c r="C522" s="26" t="s">
        <v>971</v>
      </c>
      <c r="E522" s="36" t="s">
        <v>717</v>
      </c>
      <c r="F522" s="26">
        <v>-11.58</v>
      </c>
      <c r="G522" s="37">
        <v>12.385579999999999</v>
      </c>
      <c r="H522" s="12">
        <f t="shared" si="44"/>
        <v>-23.965579999999999</v>
      </c>
      <c r="I522" s="37">
        <f t="shared" si="46"/>
        <v>0.5</v>
      </c>
      <c r="J522" s="26">
        <f t="shared" si="45"/>
        <v>0.44</v>
      </c>
      <c r="K522" s="6">
        <f t="shared" si="47"/>
        <v>0.22</v>
      </c>
      <c r="L522" s="26">
        <f t="shared" si="48"/>
        <v>27.798492797241753</v>
      </c>
    </row>
    <row r="523" spans="3:12">
      <c r="C523" s="26" t="s">
        <v>4257</v>
      </c>
      <c r="E523" s="36" t="s">
        <v>10870</v>
      </c>
      <c r="F523" s="26">
        <v>-13.6</v>
      </c>
      <c r="G523" s="37">
        <v>1.32576</v>
      </c>
      <c r="H523" s="12">
        <f t="shared" si="44"/>
        <v>-14.92576</v>
      </c>
      <c r="I523" s="37">
        <f t="shared" si="46"/>
        <v>0</v>
      </c>
      <c r="J523" s="26">
        <f t="shared" si="45"/>
        <v>1</v>
      </c>
      <c r="K523" s="6">
        <f t="shared" si="47"/>
        <v>0</v>
      </c>
      <c r="L523" s="26">
        <f t="shared" si="48"/>
        <v>0</v>
      </c>
    </row>
    <row r="524" spans="3:12">
      <c r="C524" s="26" t="s">
        <v>4260</v>
      </c>
      <c r="E524" s="36" t="s">
        <v>10870</v>
      </c>
      <c r="F524" s="26">
        <v>-14.24</v>
      </c>
      <c r="G524" s="37">
        <v>1.463829</v>
      </c>
      <c r="H524" s="12">
        <f t="shared" si="44"/>
        <v>-15.703829000000001</v>
      </c>
      <c r="I524" s="37">
        <f t="shared" si="46"/>
        <v>0</v>
      </c>
      <c r="J524" s="26">
        <f t="shared" si="45"/>
        <v>1</v>
      </c>
      <c r="K524" s="6">
        <f t="shared" si="47"/>
        <v>0</v>
      </c>
      <c r="L524" s="26">
        <f t="shared" si="48"/>
        <v>0</v>
      </c>
    </row>
    <row r="525" spans="3:12">
      <c r="C525" s="26" t="s">
        <v>380</v>
      </c>
      <c r="E525" s="36" t="s">
        <v>717</v>
      </c>
      <c r="F525" s="26">
        <v>-26.42</v>
      </c>
      <c r="G525" s="37">
        <v>2.808103</v>
      </c>
      <c r="H525" s="12">
        <f t="shared" si="44"/>
        <v>-29.228103000000001</v>
      </c>
      <c r="I525" s="37">
        <f t="shared" si="46"/>
        <v>0.5</v>
      </c>
      <c r="J525" s="26">
        <f t="shared" si="45"/>
        <v>0.44</v>
      </c>
      <c r="K525" s="6">
        <f t="shared" si="47"/>
        <v>0.22</v>
      </c>
      <c r="L525" s="26">
        <f t="shared" si="48"/>
        <v>41.347249040964677</v>
      </c>
    </row>
    <row r="526" spans="3:12">
      <c r="C526" s="26" t="s">
        <v>381</v>
      </c>
      <c r="E526" s="36" t="s">
        <v>1739</v>
      </c>
      <c r="F526" s="26">
        <v>-15.23</v>
      </c>
      <c r="G526" s="37">
        <v>6.5225580000000001</v>
      </c>
      <c r="H526" s="12">
        <f t="shared" si="44"/>
        <v>-21.752558000000001</v>
      </c>
      <c r="I526" s="37">
        <f t="shared" si="46"/>
        <v>0.05</v>
      </c>
      <c r="J526" s="26">
        <f t="shared" si="45"/>
        <v>3.5</v>
      </c>
      <c r="K526" s="6">
        <f t="shared" si="47"/>
        <v>0.17500000000000002</v>
      </c>
      <c r="L526" s="26">
        <f t="shared" si="48"/>
        <v>14.490946998515524</v>
      </c>
    </row>
    <row r="527" spans="3:12">
      <c r="C527" s="26" t="s">
        <v>382</v>
      </c>
      <c r="E527" s="36" t="s">
        <v>717</v>
      </c>
      <c r="F527" s="26">
        <v>-2.2599999999999998</v>
      </c>
      <c r="G527" s="37">
        <v>3.296678</v>
      </c>
      <c r="H527" s="12">
        <f t="shared" si="44"/>
        <v>-5.5566779999999998</v>
      </c>
      <c r="I527" s="37">
        <f t="shared" si="46"/>
        <v>0.5</v>
      </c>
      <c r="J527" s="26">
        <f t="shared" si="45"/>
        <v>0.44</v>
      </c>
      <c r="K527" s="6">
        <f t="shared" si="47"/>
        <v>0.22</v>
      </c>
      <c r="L527" s="26">
        <f t="shared" si="48"/>
        <v>1.4944308471511054</v>
      </c>
    </row>
    <row r="528" spans="3:12">
      <c r="C528" s="26" t="s">
        <v>384</v>
      </c>
      <c r="E528" s="36" t="s">
        <v>1238</v>
      </c>
      <c r="F528" s="26">
        <v>-4.76</v>
      </c>
      <c r="G528" s="37">
        <v>49.773499999999999</v>
      </c>
      <c r="H528" s="12">
        <f t="shared" si="44"/>
        <v>-54.533499999999997</v>
      </c>
      <c r="I528" s="37">
        <f t="shared" si="46"/>
        <v>0.2</v>
      </c>
      <c r="J528" s="26">
        <f t="shared" si="45"/>
        <v>1.65</v>
      </c>
      <c r="K528" s="6">
        <f t="shared" si="47"/>
        <v>0.33</v>
      </c>
      <c r="L528" s="26">
        <f t="shared" si="48"/>
        <v>323.85799556302493</v>
      </c>
    </row>
    <row r="529" spans="3:12">
      <c r="C529" s="26" t="s">
        <v>385</v>
      </c>
      <c r="E529" s="36" t="s">
        <v>10870</v>
      </c>
      <c r="F529" s="26">
        <v>-16.170000000000002</v>
      </c>
      <c r="G529" s="37">
        <v>5.5557780000000001</v>
      </c>
      <c r="H529" s="12">
        <f t="shared" si="44"/>
        <v>-21.725778000000002</v>
      </c>
      <c r="I529" s="37">
        <f t="shared" si="46"/>
        <v>0</v>
      </c>
      <c r="J529" s="26">
        <f t="shared" si="45"/>
        <v>1</v>
      </c>
      <c r="K529" s="6">
        <f t="shared" si="47"/>
        <v>0</v>
      </c>
      <c r="L529" s="26">
        <f t="shared" si="48"/>
        <v>0</v>
      </c>
    </row>
    <row r="530" spans="3:12">
      <c r="C530" s="26" t="s">
        <v>386</v>
      </c>
      <c r="E530" s="36" t="s">
        <v>717</v>
      </c>
      <c r="F530" s="26">
        <v>-15.48</v>
      </c>
      <c r="G530" s="37">
        <v>15.70898</v>
      </c>
      <c r="H530" s="12">
        <f t="shared" si="44"/>
        <v>-31.188980000000001</v>
      </c>
      <c r="I530" s="37">
        <f t="shared" si="46"/>
        <v>0.5</v>
      </c>
      <c r="J530" s="26">
        <f t="shared" si="45"/>
        <v>0.44</v>
      </c>
      <c r="K530" s="6">
        <f t="shared" si="47"/>
        <v>0.22</v>
      </c>
      <c r="L530" s="26">
        <f t="shared" si="48"/>
        <v>47.081219714515363</v>
      </c>
    </row>
    <row r="531" spans="3:12">
      <c r="C531" s="26" t="s">
        <v>387</v>
      </c>
      <c r="E531" s="36" t="s">
        <v>1504</v>
      </c>
      <c r="F531" s="26">
        <v>2.44</v>
      </c>
      <c r="G531" s="37">
        <v>55.944629999999997</v>
      </c>
      <c r="H531" s="12">
        <f t="shared" si="44"/>
        <v>-53.504629999999999</v>
      </c>
      <c r="I531" s="37">
        <f t="shared" si="46"/>
        <v>0.1</v>
      </c>
      <c r="J531" s="26">
        <f t="shared" si="45"/>
        <v>0.62</v>
      </c>
      <c r="K531" s="6">
        <f t="shared" si="47"/>
        <v>6.2E-2</v>
      </c>
      <c r="L531" s="26">
        <f t="shared" si="48"/>
        <v>11.004393438443444</v>
      </c>
    </row>
    <row r="532" spans="3:12">
      <c r="C532" s="26" t="s">
        <v>388</v>
      </c>
      <c r="E532" s="36" t="s">
        <v>1238</v>
      </c>
      <c r="F532" s="26">
        <v>16.760000000000002</v>
      </c>
      <c r="G532" s="37">
        <v>18.42568</v>
      </c>
      <c r="H532" s="12">
        <f t="shared" si="44"/>
        <v>-1.6656799999999983</v>
      </c>
      <c r="I532" s="37">
        <f t="shared" si="46"/>
        <v>0.2</v>
      </c>
      <c r="J532" s="26">
        <f t="shared" si="45"/>
        <v>1.65</v>
      </c>
      <c r="K532" s="6">
        <f t="shared" si="47"/>
        <v>0.33</v>
      </c>
      <c r="L532" s="26">
        <f t="shared" si="48"/>
        <v>0.30214194601535938</v>
      </c>
    </row>
    <row r="533" spans="3:12">
      <c r="C533" s="26" t="s">
        <v>389</v>
      </c>
      <c r="E533" s="36" t="s">
        <v>717</v>
      </c>
      <c r="F533" s="26">
        <v>-2.73</v>
      </c>
      <c r="G533" s="37">
        <v>4.4963389999999999</v>
      </c>
      <c r="H533" s="12">
        <f t="shared" si="44"/>
        <v>-7.2263389999999994</v>
      </c>
      <c r="I533" s="37">
        <f t="shared" si="46"/>
        <v>0.5</v>
      </c>
      <c r="J533" s="26">
        <f t="shared" si="45"/>
        <v>0.44</v>
      </c>
      <c r="K533" s="6">
        <f t="shared" si="47"/>
        <v>0.22</v>
      </c>
      <c r="L533" s="26">
        <f t="shared" si="48"/>
        <v>2.5274468065973763</v>
      </c>
    </row>
    <row r="534" spans="3:12">
      <c r="C534" s="26" t="s">
        <v>391</v>
      </c>
      <c r="E534" s="36" t="s">
        <v>10870</v>
      </c>
      <c r="F534" s="26">
        <v>-11.29</v>
      </c>
      <c r="G534" s="37">
        <v>2.911511</v>
      </c>
      <c r="H534" s="12">
        <f t="shared" si="44"/>
        <v>-14.201511</v>
      </c>
      <c r="I534" s="37">
        <f t="shared" si="46"/>
        <v>0</v>
      </c>
      <c r="J534" s="26">
        <f t="shared" si="45"/>
        <v>1</v>
      </c>
      <c r="K534" s="6">
        <f t="shared" si="47"/>
        <v>0</v>
      </c>
      <c r="L534" s="26">
        <f t="shared" si="48"/>
        <v>0</v>
      </c>
    </row>
    <row r="535" spans="3:12">
      <c r="C535" s="26" t="s">
        <v>392</v>
      </c>
      <c r="E535" s="36" t="s">
        <v>717</v>
      </c>
      <c r="F535" s="26">
        <v>12.88</v>
      </c>
      <c r="G535" s="37">
        <v>61.22316</v>
      </c>
      <c r="H535" s="12">
        <f t="shared" si="44"/>
        <v>-48.343159999999997</v>
      </c>
      <c r="I535" s="37">
        <f t="shared" si="46"/>
        <v>0.5</v>
      </c>
      <c r="J535" s="26">
        <f t="shared" si="45"/>
        <v>0.44</v>
      </c>
      <c r="K535" s="6">
        <f t="shared" si="47"/>
        <v>0.22</v>
      </c>
      <c r="L535" s="26">
        <f t="shared" si="48"/>
        <v>113.11375814922303</v>
      </c>
    </row>
    <row r="536" spans="3:12">
      <c r="C536" s="26" t="s">
        <v>986</v>
      </c>
      <c r="E536" s="36" t="s">
        <v>717</v>
      </c>
      <c r="F536" s="26">
        <v>-45.54</v>
      </c>
      <c r="G536" s="37">
        <v>-0.8890865</v>
      </c>
      <c r="H536" s="12">
        <f t="shared" si="44"/>
        <v>-44.650913500000001</v>
      </c>
      <c r="I536" s="37">
        <f t="shared" si="46"/>
        <v>0.5</v>
      </c>
      <c r="J536" s="26">
        <f t="shared" si="45"/>
        <v>0.44</v>
      </c>
      <c r="K536" s="6">
        <f t="shared" si="47"/>
        <v>0.22</v>
      </c>
      <c r="L536" s="26">
        <f t="shared" si="48"/>
        <v>96.49527729700894</v>
      </c>
    </row>
    <row r="537" spans="3:12">
      <c r="C537" s="26" t="s">
        <v>393</v>
      </c>
      <c r="E537" s="36" t="s">
        <v>717</v>
      </c>
      <c r="F537" s="26">
        <v>-6.44</v>
      </c>
      <c r="G537" s="37">
        <v>3.9888309999999998</v>
      </c>
      <c r="H537" s="12">
        <f t="shared" si="44"/>
        <v>-10.428831000000001</v>
      </c>
      <c r="I537" s="37">
        <f t="shared" si="46"/>
        <v>0.5</v>
      </c>
      <c r="J537" s="26">
        <f t="shared" si="45"/>
        <v>0.44</v>
      </c>
      <c r="K537" s="6">
        <f t="shared" si="47"/>
        <v>0.22</v>
      </c>
      <c r="L537" s="26">
        <f t="shared" si="48"/>
        <v>5.2640089756855533</v>
      </c>
    </row>
    <row r="538" spans="3:12">
      <c r="C538" s="26" t="s">
        <v>394</v>
      </c>
      <c r="E538" s="36" t="s">
        <v>10870</v>
      </c>
      <c r="F538" s="26">
        <v>-7.95</v>
      </c>
      <c r="G538" s="37">
        <v>47.847520000000003</v>
      </c>
      <c r="H538" s="12">
        <f t="shared" si="44"/>
        <v>-55.797520000000006</v>
      </c>
      <c r="I538" s="37">
        <f t="shared" si="46"/>
        <v>0</v>
      </c>
      <c r="J538" s="26">
        <f t="shared" si="45"/>
        <v>1</v>
      </c>
      <c r="K538" s="6">
        <f t="shared" si="47"/>
        <v>0</v>
      </c>
      <c r="L538" s="26">
        <f t="shared" si="48"/>
        <v>0</v>
      </c>
    </row>
    <row r="539" spans="3:12">
      <c r="C539" s="26" t="s">
        <v>395</v>
      </c>
      <c r="E539" s="36" t="s">
        <v>1739</v>
      </c>
      <c r="F539" s="26">
        <v>-15.87</v>
      </c>
      <c r="G539" s="37">
        <v>8.3272840000000006</v>
      </c>
      <c r="H539" s="12">
        <f t="shared" si="44"/>
        <v>-24.197284</v>
      </c>
      <c r="I539" s="37">
        <f t="shared" si="46"/>
        <v>0.05</v>
      </c>
      <c r="J539" s="26">
        <f t="shared" si="45"/>
        <v>3.5</v>
      </c>
      <c r="K539" s="6">
        <f t="shared" si="47"/>
        <v>0.17500000000000002</v>
      </c>
      <c r="L539" s="26">
        <f t="shared" si="48"/>
        <v>17.931199434910095</v>
      </c>
    </row>
    <row r="540" spans="3:12">
      <c r="C540" s="26" t="s">
        <v>396</v>
      </c>
      <c r="E540" s="36" t="s">
        <v>1739</v>
      </c>
      <c r="F540" s="26">
        <v>32.31</v>
      </c>
      <c r="G540" s="37">
        <v>35.090879999999999</v>
      </c>
      <c r="H540" s="12">
        <f t="shared" si="44"/>
        <v>-2.7808799999999962</v>
      </c>
      <c r="I540" s="37">
        <f t="shared" si="46"/>
        <v>0.05</v>
      </c>
      <c r="J540" s="26">
        <f t="shared" si="45"/>
        <v>3.5</v>
      </c>
      <c r="K540" s="6">
        <f t="shared" si="47"/>
        <v>0.17500000000000002</v>
      </c>
      <c r="L540" s="26">
        <f t="shared" si="48"/>
        <v>0.23683211571599938</v>
      </c>
    </row>
    <row r="541" spans="3:12">
      <c r="C541" s="26" t="s">
        <v>397</v>
      </c>
      <c r="E541" s="36" t="s">
        <v>1238</v>
      </c>
      <c r="F541" s="26">
        <v>93.21</v>
      </c>
      <c r="G541" s="37">
        <v>87.72</v>
      </c>
      <c r="H541" s="12">
        <f t="shared" si="44"/>
        <v>5.4899999999999949</v>
      </c>
      <c r="I541" s="37">
        <f t="shared" si="46"/>
        <v>0.2</v>
      </c>
      <c r="J541" s="26">
        <f t="shared" si="45"/>
        <v>1.65</v>
      </c>
      <c r="K541" s="6">
        <f t="shared" si="47"/>
        <v>0.33</v>
      </c>
      <c r="L541" s="26">
        <f t="shared" si="48"/>
        <v>3.282256889999994</v>
      </c>
    </row>
    <row r="542" spans="3:12">
      <c r="C542" s="26" t="s">
        <v>4377</v>
      </c>
      <c r="E542" s="36" t="s">
        <v>10870</v>
      </c>
      <c r="F542" s="26">
        <v>3.1</v>
      </c>
      <c r="G542" s="37">
        <v>2.5814189999999999</v>
      </c>
      <c r="H542" s="12">
        <f t="shared" si="44"/>
        <v>0.51858100000000018</v>
      </c>
      <c r="I542" s="37">
        <f t="shared" si="46"/>
        <v>0</v>
      </c>
      <c r="J542" s="26">
        <f t="shared" si="45"/>
        <v>1</v>
      </c>
      <c r="K542" s="6">
        <f t="shared" si="47"/>
        <v>0</v>
      </c>
      <c r="L542" s="26">
        <f t="shared" si="48"/>
        <v>0</v>
      </c>
    </row>
    <row r="543" spans="3:12">
      <c r="C543" s="26" t="s">
        <v>4380</v>
      </c>
      <c r="E543" s="36" t="s">
        <v>10870</v>
      </c>
      <c r="F543" s="26">
        <v>-1.04</v>
      </c>
      <c r="G543" s="37">
        <v>4.3192009999999996</v>
      </c>
      <c r="H543" s="12">
        <f t="shared" si="44"/>
        <v>-5.3592009999999997</v>
      </c>
      <c r="I543" s="37">
        <f t="shared" si="46"/>
        <v>0</v>
      </c>
      <c r="J543" s="26">
        <f t="shared" si="45"/>
        <v>1</v>
      </c>
      <c r="K543" s="6">
        <f t="shared" si="47"/>
        <v>0</v>
      </c>
      <c r="L543" s="26">
        <f t="shared" si="48"/>
        <v>0</v>
      </c>
    </row>
    <row r="544" spans="3:12">
      <c r="C544" s="26" t="s">
        <v>4386</v>
      </c>
      <c r="E544" s="36" t="s">
        <v>10870</v>
      </c>
      <c r="F544" s="26">
        <v>-9.3000000000000007</v>
      </c>
      <c r="G544" s="37">
        <v>2.8648060000000002</v>
      </c>
      <c r="H544" s="12">
        <f t="shared" si="44"/>
        <v>-12.164806</v>
      </c>
      <c r="I544" s="37">
        <f t="shared" si="46"/>
        <v>0</v>
      </c>
      <c r="J544" s="26">
        <f t="shared" si="45"/>
        <v>1</v>
      </c>
      <c r="K544" s="6">
        <f t="shared" si="47"/>
        <v>0</v>
      </c>
      <c r="L544" s="26">
        <f t="shared" si="48"/>
        <v>0</v>
      </c>
    </row>
    <row r="545" spans="3:12">
      <c r="C545" s="26" t="s">
        <v>399</v>
      </c>
      <c r="E545" s="36" t="s">
        <v>1739</v>
      </c>
      <c r="F545" s="26">
        <v>-17.690000000000001</v>
      </c>
      <c r="G545" s="37">
        <v>8.1473180000000003</v>
      </c>
      <c r="H545" s="12">
        <f t="shared" si="44"/>
        <v>-25.837318000000003</v>
      </c>
      <c r="I545" s="37">
        <f t="shared" si="46"/>
        <v>0.05</v>
      </c>
      <c r="J545" s="26">
        <f t="shared" si="45"/>
        <v>3.5</v>
      </c>
      <c r="K545" s="6">
        <f t="shared" si="47"/>
        <v>0.17500000000000002</v>
      </c>
      <c r="L545" s="26">
        <f t="shared" si="48"/>
        <v>20.444239418889428</v>
      </c>
    </row>
    <row r="546" spans="3:12">
      <c r="C546" s="26" t="s">
        <v>400</v>
      </c>
      <c r="E546" s="36" t="s">
        <v>1739</v>
      </c>
      <c r="F546" s="26">
        <v>10.029999999999999</v>
      </c>
      <c r="G546" s="37">
        <v>33.893999999999998</v>
      </c>
      <c r="H546" s="12">
        <f t="shared" si="44"/>
        <v>-23.863999999999997</v>
      </c>
      <c r="I546" s="37">
        <f t="shared" si="46"/>
        <v>0.05</v>
      </c>
      <c r="J546" s="26">
        <f t="shared" si="45"/>
        <v>3.5</v>
      </c>
      <c r="K546" s="6">
        <f t="shared" si="47"/>
        <v>0.17500000000000002</v>
      </c>
      <c r="L546" s="26">
        <f t="shared" si="48"/>
        <v>17.440646439999998</v>
      </c>
    </row>
    <row r="547" spans="3:12">
      <c r="C547" s="26" t="s">
        <v>401</v>
      </c>
      <c r="E547" s="36" t="s">
        <v>717</v>
      </c>
      <c r="F547" s="26">
        <v>11.19</v>
      </c>
      <c r="G547" s="37">
        <v>35.29768</v>
      </c>
      <c r="H547" s="12">
        <f t="shared" si="44"/>
        <v>-24.107680000000002</v>
      </c>
      <c r="I547" s="37">
        <f t="shared" si="46"/>
        <v>0.5</v>
      </c>
      <c r="J547" s="26">
        <f t="shared" si="45"/>
        <v>0.44</v>
      </c>
      <c r="K547" s="6">
        <f t="shared" si="47"/>
        <v>0.22</v>
      </c>
      <c r="L547" s="26">
        <f t="shared" si="48"/>
        <v>28.129123373148161</v>
      </c>
    </row>
    <row r="548" spans="3:12">
      <c r="C548" s="26" t="s">
        <v>402</v>
      </c>
      <c r="E548" s="36" t="s">
        <v>717</v>
      </c>
      <c r="F548" s="26">
        <v>-0.88</v>
      </c>
      <c r="G548" s="37">
        <v>3.9502359999999999</v>
      </c>
      <c r="H548" s="12">
        <f t="shared" si="44"/>
        <v>-4.8302360000000002</v>
      </c>
      <c r="I548" s="37">
        <f t="shared" si="46"/>
        <v>0.5</v>
      </c>
      <c r="J548" s="26">
        <f t="shared" si="45"/>
        <v>0.44</v>
      </c>
      <c r="K548" s="6">
        <f t="shared" si="47"/>
        <v>0.22</v>
      </c>
      <c r="L548" s="26">
        <f t="shared" si="48"/>
        <v>1.1292291030796864</v>
      </c>
    </row>
    <row r="549" spans="3:12">
      <c r="C549" s="26" t="s">
        <v>996</v>
      </c>
      <c r="E549" s="36" t="s">
        <v>717</v>
      </c>
      <c r="F549" s="26">
        <v>-19.82</v>
      </c>
      <c r="G549" s="37">
        <v>5.511806</v>
      </c>
      <c r="H549" s="12">
        <f t="shared" si="44"/>
        <v>-25.331806</v>
      </c>
      <c r="I549" s="37">
        <f t="shared" si="46"/>
        <v>0.5</v>
      </c>
      <c r="J549" s="26">
        <f t="shared" si="45"/>
        <v>0.44</v>
      </c>
      <c r="K549" s="6">
        <f t="shared" si="47"/>
        <v>0.22</v>
      </c>
      <c r="L549" s="26">
        <f t="shared" si="48"/>
        <v>31.058299128727182</v>
      </c>
    </row>
    <row r="550" spans="3:12">
      <c r="C550" s="26" t="s">
        <v>404</v>
      </c>
      <c r="E550" s="36" t="s">
        <v>10870</v>
      </c>
      <c r="F550" s="26">
        <v>-18.07</v>
      </c>
      <c r="G550" s="37">
        <v>7.9642429999999997</v>
      </c>
      <c r="H550" s="12">
        <f t="shared" si="44"/>
        <v>-26.034243</v>
      </c>
      <c r="I550" s="37">
        <f t="shared" si="46"/>
        <v>0</v>
      </c>
      <c r="J550" s="26">
        <f t="shared" si="45"/>
        <v>1</v>
      </c>
      <c r="K550" s="6">
        <f t="shared" si="47"/>
        <v>0</v>
      </c>
      <c r="L550" s="26">
        <f t="shared" si="48"/>
        <v>0</v>
      </c>
    </row>
    <row r="551" spans="3:12">
      <c r="C551" s="26" t="s">
        <v>405</v>
      </c>
      <c r="E551" s="36" t="s">
        <v>1739</v>
      </c>
      <c r="F551" s="26">
        <v>49.31</v>
      </c>
      <c r="G551" s="37">
        <v>52.962800000000001</v>
      </c>
      <c r="H551" s="12">
        <f t="shared" si="44"/>
        <v>-3.6527999999999992</v>
      </c>
      <c r="I551" s="37">
        <f t="shared" si="46"/>
        <v>0.05</v>
      </c>
      <c r="J551" s="26">
        <f t="shared" si="45"/>
        <v>3.5</v>
      </c>
      <c r="K551" s="6">
        <f t="shared" si="47"/>
        <v>0.17500000000000002</v>
      </c>
      <c r="L551" s="26">
        <f t="shared" si="48"/>
        <v>0.40862777759999991</v>
      </c>
    </row>
    <row r="552" spans="3:12">
      <c r="C552" s="26" t="s">
        <v>406</v>
      </c>
      <c r="E552" s="36" t="s">
        <v>717</v>
      </c>
      <c r="F552" s="26">
        <v>-15.75</v>
      </c>
      <c r="G552" s="37">
        <v>-1.6617919999999999</v>
      </c>
      <c r="H552" s="12">
        <f t="shared" si="44"/>
        <v>-14.088208</v>
      </c>
      <c r="I552" s="37">
        <f t="shared" si="46"/>
        <v>0.5</v>
      </c>
      <c r="J552" s="26">
        <f t="shared" si="45"/>
        <v>0.44</v>
      </c>
      <c r="K552" s="6">
        <f t="shared" si="47"/>
        <v>0.22</v>
      </c>
      <c r="L552" s="26">
        <f t="shared" si="48"/>
        <v>9.6063160651211756</v>
      </c>
    </row>
    <row r="553" spans="3:12">
      <c r="C553" s="26" t="s">
        <v>407</v>
      </c>
      <c r="E553" s="36" t="s">
        <v>1739</v>
      </c>
      <c r="F553" s="26">
        <v>-11.77</v>
      </c>
      <c r="G553" s="37">
        <v>8.8562849999999997</v>
      </c>
      <c r="H553" s="12">
        <f t="shared" si="44"/>
        <v>-20.626284999999999</v>
      </c>
      <c r="I553" s="37">
        <f t="shared" si="46"/>
        <v>0.05</v>
      </c>
      <c r="J553" s="26">
        <f t="shared" si="45"/>
        <v>3.5</v>
      </c>
      <c r="K553" s="6">
        <f t="shared" si="47"/>
        <v>0.17500000000000002</v>
      </c>
      <c r="L553" s="26">
        <f t="shared" si="48"/>
        <v>13.029211257600018</v>
      </c>
    </row>
    <row r="554" spans="3:12">
      <c r="C554" s="26" t="s">
        <v>408</v>
      </c>
      <c r="E554" s="36" t="s">
        <v>717</v>
      </c>
      <c r="F554" s="26">
        <v>1.36</v>
      </c>
      <c r="G554" s="37">
        <v>1.8397209999999999</v>
      </c>
      <c r="H554" s="12">
        <f t="shared" si="44"/>
        <v>-0.47972099999999984</v>
      </c>
      <c r="I554" s="37">
        <f t="shared" si="46"/>
        <v>0.5</v>
      </c>
      <c r="J554" s="26">
        <f t="shared" si="45"/>
        <v>0.44</v>
      </c>
      <c r="K554" s="6">
        <f t="shared" si="47"/>
        <v>0.22</v>
      </c>
      <c r="L554" s="26">
        <f t="shared" si="48"/>
        <v>1.1138400311504395E-2</v>
      </c>
    </row>
    <row r="555" spans="3:12">
      <c r="C555" s="26" t="s">
        <v>4433</v>
      </c>
      <c r="E555" s="36" t="s">
        <v>10870</v>
      </c>
      <c r="F555" s="26">
        <v>-21</v>
      </c>
      <c r="G555" s="37">
        <v>5.1066770000000004</v>
      </c>
      <c r="H555" s="12">
        <f t="shared" si="44"/>
        <v>-26.106677000000001</v>
      </c>
      <c r="I555" s="37">
        <f t="shared" si="46"/>
        <v>0</v>
      </c>
      <c r="J555" s="26">
        <f t="shared" si="45"/>
        <v>1</v>
      </c>
      <c r="K555" s="6">
        <f t="shared" si="47"/>
        <v>0</v>
      </c>
      <c r="L555" s="26">
        <f t="shared" si="48"/>
        <v>0</v>
      </c>
    </row>
    <row r="556" spans="3:12">
      <c r="C556" s="26" t="s">
        <v>409</v>
      </c>
      <c r="E556" s="36" t="s">
        <v>1504</v>
      </c>
      <c r="F556" s="26">
        <v>-8.2200000000000006</v>
      </c>
      <c r="G556" s="37">
        <v>48.223590000000002</v>
      </c>
      <c r="H556" s="12">
        <f t="shared" si="44"/>
        <v>-56.44359</v>
      </c>
      <c r="I556" s="37">
        <f t="shared" si="46"/>
        <v>0.1</v>
      </c>
      <c r="J556" s="26">
        <f t="shared" si="45"/>
        <v>0.62</v>
      </c>
      <c r="K556" s="6">
        <f t="shared" si="47"/>
        <v>6.2E-2</v>
      </c>
      <c r="L556" s="26">
        <f t="shared" si="48"/>
        <v>12.246518307426657</v>
      </c>
    </row>
    <row r="557" spans="3:12">
      <c r="C557" s="26" t="s">
        <v>410</v>
      </c>
      <c r="E557" s="36" t="s">
        <v>717</v>
      </c>
      <c r="F557" s="26">
        <v>-19.350000000000001</v>
      </c>
      <c r="G557" s="37">
        <v>7.8492379999999997</v>
      </c>
      <c r="H557" s="12">
        <f t="shared" si="44"/>
        <v>-27.199238000000001</v>
      </c>
      <c r="I557" s="37">
        <f t="shared" si="46"/>
        <v>0.5</v>
      </c>
      <c r="J557" s="26">
        <f t="shared" si="45"/>
        <v>0.44</v>
      </c>
      <c r="K557" s="6">
        <f t="shared" si="47"/>
        <v>0.22</v>
      </c>
      <c r="L557" s="26">
        <f t="shared" si="48"/>
        <v>35.806249712583174</v>
      </c>
    </row>
    <row r="558" spans="3:12">
      <c r="C558" s="26" t="s">
        <v>4442</v>
      </c>
      <c r="E558" s="36" t="s">
        <v>10870</v>
      </c>
      <c r="F558" s="26">
        <v>50.66</v>
      </c>
      <c r="G558" s="37">
        <v>54.36036</v>
      </c>
      <c r="H558" s="12">
        <f t="shared" si="44"/>
        <v>-3.7003600000000034</v>
      </c>
      <c r="I558" s="37">
        <f t="shared" si="46"/>
        <v>0</v>
      </c>
      <c r="J558" s="26">
        <f t="shared" si="45"/>
        <v>1</v>
      </c>
      <c r="K558" s="6">
        <f t="shared" si="47"/>
        <v>0</v>
      </c>
      <c r="L558" s="26">
        <f t="shared" si="48"/>
        <v>0</v>
      </c>
    </row>
    <row r="559" spans="3:12">
      <c r="C559" s="26" t="s">
        <v>1003</v>
      </c>
      <c r="E559" s="36" t="s">
        <v>717</v>
      </c>
      <c r="F559" s="26">
        <v>32.89</v>
      </c>
      <c r="G559" s="37">
        <v>33.396740000000001</v>
      </c>
      <c r="H559" s="12">
        <f t="shared" si="44"/>
        <v>-0.50674000000000063</v>
      </c>
      <c r="I559" s="37">
        <f t="shared" si="46"/>
        <v>0.5</v>
      </c>
      <c r="J559" s="26">
        <f t="shared" si="45"/>
        <v>0.44</v>
      </c>
      <c r="K559" s="6">
        <f t="shared" si="47"/>
        <v>0.22</v>
      </c>
      <c r="L559" s="26">
        <f t="shared" si="48"/>
        <v>1.2428414695840032E-2</v>
      </c>
    </row>
    <row r="560" spans="3:12">
      <c r="C560" s="26" t="s">
        <v>411</v>
      </c>
      <c r="E560" s="36" t="s">
        <v>717</v>
      </c>
      <c r="F560" s="26">
        <v>1.19</v>
      </c>
      <c r="G560" s="37">
        <v>4.7923359999999997</v>
      </c>
      <c r="H560" s="12">
        <f t="shared" si="44"/>
        <v>-3.6023359999999998</v>
      </c>
      <c r="I560" s="37">
        <f t="shared" si="46"/>
        <v>0.5</v>
      </c>
      <c r="J560" s="26">
        <f t="shared" si="45"/>
        <v>0.44</v>
      </c>
      <c r="K560" s="6">
        <f t="shared" si="47"/>
        <v>0.22</v>
      </c>
      <c r="L560" s="26">
        <f t="shared" si="48"/>
        <v>0.62807831339376641</v>
      </c>
    </row>
    <row r="561" spans="3:12">
      <c r="C561" s="26" t="s">
        <v>4448</v>
      </c>
      <c r="E561" s="36" t="s">
        <v>10870</v>
      </c>
      <c r="F561" s="26">
        <v>-3.39</v>
      </c>
      <c r="G561" s="37">
        <v>3.99749</v>
      </c>
      <c r="H561" s="12">
        <f t="shared" si="44"/>
        <v>-7.3874899999999997</v>
      </c>
      <c r="I561" s="37">
        <f t="shared" si="46"/>
        <v>0</v>
      </c>
      <c r="J561" s="26">
        <f t="shared" si="45"/>
        <v>1</v>
      </c>
      <c r="K561" s="6">
        <f t="shared" si="47"/>
        <v>0</v>
      </c>
      <c r="L561" s="26">
        <f t="shared" si="48"/>
        <v>0</v>
      </c>
    </row>
    <row r="562" spans="3:12">
      <c r="C562" s="26" t="s">
        <v>4451</v>
      </c>
      <c r="E562" s="36" t="s">
        <v>10870</v>
      </c>
      <c r="F562" s="26">
        <v>17.399999999999999</v>
      </c>
      <c r="G562" s="37">
        <v>9.1134970000000006</v>
      </c>
      <c r="H562" s="12">
        <f t="shared" si="44"/>
        <v>8.286502999999998</v>
      </c>
      <c r="I562" s="37">
        <f t="shared" si="46"/>
        <v>0</v>
      </c>
      <c r="J562" s="26">
        <f t="shared" si="45"/>
        <v>1</v>
      </c>
      <c r="K562" s="6">
        <f t="shared" si="47"/>
        <v>0</v>
      </c>
      <c r="L562" s="26">
        <f t="shared" si="48"/>
        <v>0</v>
      </c>
    </row>
    <row r="563" spans="3:12">
      <c r="C563" s="26" t="s">
        <v>4457</v>
      </c>
      <c r="E563" s="36" t="s">
        <v>10870</v>
      </c>
      <c r="F563" s="26">
        <v>3.72</v>
      </c>
      <c r="G563" s="37">
        <v>3.0929289999999998</v>
      </c>
      <c r="H563" s="12">
        <f t="shared" si="44"/>
        <v>0.62707100000000038</v>
      </c>
      <c r="I563" s="37">
        <f t="shared" si="46"/>
        <v>0</v>
      </c>
      <c r="J563" s="26">
        <f t="shared" si="45"/>
        <v>1</v>
      </c>
      <c r="K563" s="6">
        <f t="shared" si="47"/>
        <v>0</v>
      </c>
      <c r="L563" s="26">
        <f t="shared" si="48"/>
        <v>0</v>
      </c>
    </row>
    <row r="564" spans="3:12">
      <c r="C564" s="26" t="s">
        <v>4460</v>
      </c>
      <c r="E564" s="36" t="s">
        <v>10870</v>
      </c>
      <c r="F564" s="26">
        <v>3.55</v>
      </c>
      <c r="G564" s="37">
        <v>1.7219869999999999</v>
      </c>
      <c r="H564" s="12">
        <f t="shared" si="44"/>
        <v>1.8280129999999999</v>
      </c>
      <c r="I564" s="37">
        <f t="shared" si="46"/>
        <v>0</v>
      </c>
      <c r="J564" s="26">
        <f t="shared" si="45"/>
        <v>1</v>
      </c>
      <c r="K564" s="6">
        <f t="shared" si="47"/>
        <v>0</v>
      </c>
      <c r="L564" s="26">
        <f t="shared" si="48"/>
        <v>0</v>
      </c>
    </row>
    <row r="565" spans="3:12">
      <c r="C565" s="26" t="s">
        <v>1954</v>
      </c>
      <c r="E565" s="36" t="s">
        <v>1739</v>
      </c>
      <c r="F565" s="26">
        <v>-7.47</v>
      </c>
      <c r="G565" s="37">
        <v>14.36867</v>
      </c>
      <c r="H565" s="12">
        <f t="shared" si="44"/>
        <v>-21.83867</v>
      </c>
      <c r="I565" s="37">
        <f t="shared" si="46"/>
        <v>0.05</v>
      </c>
      <c r="J565" s="26">
        <f t="shared" si="45"/>
        <v>3.5</v>
      </c>
      <c r="K565" s="6">
        <f t="shared" si="47"/>
        <v>0.17500000000000002</v>
      </c>
      <c r="L565" s="26">
        <f t="shared" si="48"/>
        <v>14.605904913172568</v>
      </c>
    </row>
    <row r="566" spans="3:12">
      <c r="C566" s="26" t="s">
        <v>1009</v>
      </c>
      <c r="E566" s="36" t="s">
        <v>717</v>
      </c>
      <c r="F566" s="26">
        <v>-16.850000000000001</v>
      </c>
      <c r="G566" s="37">
        <v>4.6399939999999997</v>
      </c>
      <c r="H566" s="12">
        <f t="shared" si="44"/>
        <v>-21.489994000000003</v>
      </c>
      <c r="I566" s="37">
        <f t="shared" si="46"/>
        <v>0.5</v>
      </c>
      <c r="J566" s="26">
        <f t="shared" si="45"/>
        <v>0.44</v>
      </c>
      <c r="K566" s="6">
        <f t="shared" si="47"/>
        <v>0.22</v>
      </c>
      <c r="L566" s="26">
        <f t="shared" si="48"/>
        <v>22.352080358609744</v>
      </c>
    </row>
    <row r="567" spans="3:12">
      <c r="C567" s="26" t="s">
        <v>412</v>
      </c>
      <c r="E567" s="36" t="s">
        <v>1739</v>
      </c>
      <c r="F567" s="26">
        <v>-14.77</v>
      </c>
      <c r="G567" s="37">
        <v>6.3302759999999996</v>
      </c>
      <c r="H567" s="12">
        <f t="shared" si="44"/>
        <v>-21.100276000000001</v>
      </c>
      <c r="I567" s="37">
        <f t="shared" si="46"/>
        <v>0.05</v>
      </c>
      <c r="J567" s="26">
        <f t="shared" si="45"/>
        <v>3.5</v>
      </c>
      <c r="K567" s="6">
        <f t="shared" si="47"/>
        <v>0.17500000000000002</v>
      </c>
      <c r="L567" s="26">
        <f t="shared" si="48"/>
        <v>13.634912947832893</v>
      </c>
    </row>
    <row r="568" spans="3:12">
      <c r="C568" s="26" t="s">
        <v>413</v>
      </c>
      <c r="E568" s="36" t="s">
        <v>717</v>
      </c>
      <c r="F568" s="26">
        <v>53.74</v>
      </c>
      <c r="G568" s="37">
        <v>53.922930000000001</v>
      </c>
      <c r="H568" s="12">
        <f t="shared" si="44"/>
        <v>-0.18292999999999893</v>
      </c>
      <c r="I568" s="37">
        <f t="shared" si="46"/>
        <v>0.5</v>
      </c>
      <c r="J568" s="26">
        <f t="shared" si="45"/>
        <v>0.44</v>
      </c>
      <c r="K568" s="6">
        <f t="shared" si="47"/>
        <v>0.22</v>
      </c>
      <c r="L568" s="26">
        <f t="shared" si="48"/>
        <v>1.6196278291599809E-3</v>
      </c>
    </row>
    <row r="569" spans="3:12">
      <c r="C569" s="26" t="s">
        <v>4469</v>
      </c>
      <c r="E569" s="36" t="s">
        <v>10870</v>
      </c>
      <c r="F569" s="26">
        <v>-2.63</v>
      </c>
      <c r="G569" s="37">
        <v>8.4173240000000007</v>
      </c>
      <c r="H569" s="12">
        <f t="shared" si="44"/>
        <v>-11.047324</v>
      </c>
      <c r="I569" s="37">
        <f t="shared" si="46"/>
        <v>0</v>
      </c>
      <c r="J569" s="26">
        <f t="shared" si="45"/>
        <v>1</v>
      </c>
      <c r="K569" s="6">
        <f t="shared" si="47"/>
        <v>0</v>
      </c>
      <c r="L569" s="26">
        <f t="shared" si="48"/>
        <v>0</v>
      </c>
    </row>
    <row r="570" spans="3:12">
      <c r="C570" s="26" t="s">
        <v>1959</v>
      </c>
      <c r="E570" s="36" t="s">
        <v>1739</v>
      </c>
      <c r="F570" s="26">
        <v>8.1</v>
      </c>
      <c r="G570" s="37">
        <v>7.8953420000000003</v>
      </c>
      <c r="H570" s="12">
        <f t="shared" si="44"/>
        <v>0.20465799999999934</v>
      </c>
      <c r="I570" s="37">
        <f t="shared" si="46"/>
        <v>0.05</v>
      </c>
      <c r="J570" s="26">
        <f t="shared" si="45"/>
        <v>3.5</v>
      </c>
      <c r="K570" s="6">
        <f t="shared" si="47"/>
        <v>0.17500000000000002</v>
      </c>
      <c r="L570" s="26">
        <f t="shared" si="48"/>
        <v>1.2827249695224919E-3</v>
      </c>
    </row>
    <row r="571" spans="3:12">
      <c r="C571" s="26" t="s">
        <v>414</v>
      </c>
      <c r="E571" s="36" t="s">
        <v>717</v>
      </c>
      <c r="F571" s="26">
        <v>1.28</v>
      </c>
      <c r="G571" s="37">
        <v>0.63026579999999999</v>
      </c>
      <c r="H571" s="12">
        <f t="shared" si="44"/>
        <v>0.64973420000000004</v>
      </c>
      <c r="I571" s="37">
        <f t="shared" si="46"/>
        <v>0.5</v>
      </c>
      <c r="J571" s="26">
        <f t="shared" si="45"/>
        <v>0.44</v>
      </c>
      <c r="K571" s="6">
        <f t="shared" si="47"/>
        <v>0.22</v>
      </c>
      <c r="L571" s="26">
        <f t="shared" si="48"/>
        <v>2.043227928344258E-2</v>
      </c>
    </row>
    <row r="572" spans="3:12">
      <c r="C572" s="26" t="s">
        <v>4472</v>
      </c>
      <c r="E572" s="36" t="s">
        <v>10870</v>
      </c>
      <c r="F572" s="26">
        <v>32.799999999999997</v>
      </c>
      <c r="G572" s="37">
        <v>18.606649999999998</v>
      </c>
      <c r="H572" s="12">
        <f t="shared" si="44"/>
        <v>14.193349999999999</v>
      </c>
      <c r="I572" s="37">
        <f t="shared" si="46"/>
        <v>0</v>
      </c>
      <c r="J572" s="26">
        <f t="shared" si="45"/>
        <v>1</v>
      </c>
      <c r="K572" s="6">
        <f t="shared" si="47"/>
        <v>0</v>
      </c>
      <c r="L572" s="26">
        <f t="shared" si="48"/>
        <v>0</v>
      </c>
    </row>
    <row r="573" spans="3:12">
      <c r="C573" s="26" t="s">
        <v>4478</v>
      </c>
      <c r="E573" s="36" t="s">
        <v>10870</v>
      </c>
      <c r="F573" s="26">
        <v>-44.31</v>
      </c>
      <c r="G573" s="37">
        <v>3.1782849999999998</v>
      </c>
      <c r="H573" s="12">
        <f t="shared" si="44"/>
        <v>-47.488285000000005</v>
      </c>
      <c r="I573" s="37">
        <f t="shared" si="46"/>
        <v>0</v>
      </c>
      <c r="J573" s="26">
        <f t="shared" si="45"/>
        <v>1</v>
      </c>
      <c r="K573" s="6">
        <f t="shared" si="47"/>
        <v>0</v>
      </c>
      <c r="L573" s="26">
        <f t="shared" si="48"/>
        <v>0</v>
      </c>
    </row>
    <row r="574" spans="3:12">
      <c r="C574" s="26" t="s">
        <v>415</v>
      </c>
      <c r="E574" s="36" t="s">
        <v>1739</v>
      </c>
      <c r="F574" s="26">
        <v>6.15</v>
      </c>
      <c r="G574" s="37">
        <v>8.4904659999999996</v>
      </c>
      <c r="H574" s="12">
        <f t="shared" si="44"/>
        <v>-2.3404659999999993</v>
      </c>
      <c r="I574" s="37">
        <f t="shared" si="46"/>
        <v>0.05</v>
      </c>
      <c r="J574" s="26">
        <f t="shared" si="45"/>
        <v>3.5</v>
      </c>
      <c r="K574" s="6">
        <f t="shared" si="47"/>
        <v>0.17500000000000002</v>
      </c>
      <c r="L574" s="26">
        <f t="shared" si="48"/>
        <v>0.16775704610040243</v>
      </c>
    </row>
    <row r="575" spans="3:12">
      <c r="C575" s="26" t="s">
        <v>4481</v>
      </c>
      <c r="E575" s="36" t="s">
        <v>10870</v>
      </c>
      <c r="F575" s="26">
        <v>-5.18</v>
      </c>
      <c r="G575" s="37">
        <v>6.3481540000000001</v>
      </c>
      <c r="H575" s="12">
        <f t="shared" si="44"/>
        <v>-11.528154000000001</v>
      </c>
      <c r="I575" s="37">
        <f t="shared" si="46"/>
        <v>0</v>
      </c>
      <c r="J575" s="26">
        <f t="shared" si="45"/>
        <v>1</v>
      </c>
      <c r="K575" s="6">
        <f t="shared" si="47"/>
        <v>0</v>
      </c>
      <c r="L575" s="26">
        <f t="shared" si="48"/>
        <v>0</v>
      </c>
    </row>
    <row r="576" spans="3:12">
      <c r="C576" s="26" t="s">
        <v>4490</v>
      </c>
      <c r="E576" s="36" t="s">
        <v>10870</v>
      </c>
      <c r="F576" s="26">
        <v>29.7</v>
      </c>
      <c r="G576" s="37">
        <v>69.685280000000006</v>
      </c>
      <c r="H576" s="12">
        <f t="shared" si="44"/>
        <v>-39.985280000000003</v>
      </c>
      <c r="I576" s="37">
        <f t="shared" si="46"/>
        <v>0</v>
      </c>
      <c r="J576" s="26">
        <f t="shared" si="45"/>
        <v>1</v>
      </c>
      <c r="K576" s="6">
        <f t="shared" si="47"/>
        <v>0</v>
      </c>
      <c r="L576" s="26">
        <f t="shared" si="48"/>
        <v>0</v>
      </c>
    </row>
    <row r="577" spans="3:12">
      <c r="C577" s="26" t="s">
        <v>416</v>
      </c>
      <c r="E577" s="36" t="s">
        <v>1739</v>
      </c>
      <c r="F577" s="26">
        <v>2.09</v>
      </c>
      <c r="G577" s="37">
        <v>23.593129999999999</v>
      </c>
      <c r="H577" s="12">
        <f t="shared" si="44"/>
        <v>-21.503129999999999</v>
      </c>
      <c r="I577" s="37">
        <f t="shared" si="46"/>
        <v>0.05</v>
      </c>
      <c r="J577" s="26">
        <f t="shared" si="45"/>
        <v>3.5</v>
      </c>
      <c r="K577" s="6">
        <f t="shared" si="47"/>
        <v>0.17500000000000002</v>
      </c>
      <c r="L577" s="26">
        <f t="shared" si="48"/>
        <v>14.160528368780064</v>
      </c>
    </row>
    <row r="578" spans="3:12">
      <c r="C578" s="26" t="s">
        <v>4493</v>
      </c>
      <c r="E578" s="36" t="s">
        <v>10870</v>
      </c>
      <c r="F578" s="26">
        <v>-26.44</v>
      </c>
      <c r="G578" s="37">
        <v>3.1032630000000001</v>
      </c>
      <c r="H578" s="12">
        <f t="shared" ref="H578:H641" si="49">F578-G578</f>
        <v>-29.543263000000003</v>
      </c>
      <c r="I578" s="37">
        <f t="shared" si="46"/>
        <v>0</v>
      </c>
      <c r="J578" s="26">
        <f t="shared" ref="J578:J641" si="50">VLOOKUP(E578,$N$2:$O$10,2,FALSE)</f>
        <v>1</v>
      </c>
      <c r="K578" s="6">
        <f t="shared" si="47"/>
        <v>0</v>
      </c>
      <c r="L578" s="26">
        <f t="shared" si="48"/>
        <v>0</v>
      </c>
    </row>
    <row r="579" spans="3:12">
      <c r="C579" s="26" t="s">
        <v>417</v>
      </c>
      <c r="E579" s="36" t="s">
        <v>1739</v>
      </c>
      <c r="F579" s="26">
        <v>58.35</v>
      </c>
      <c r="G579" s="37">
        <v>77.314419999999998</v>
      </c>
      <c r="H579" s="12">
        <f t="shared" si="49"/>
        <v>-18.964419999999997</v>
      </c>
      <c r="I579" s="37">
        <f t="shared" ref="I579:I642" si="51">VLOOKUP(E579,$N$2:$U$10,8,FALSE)</f>
        <v>0.05</v>
      </c>
      <c r="J579" s="26">
        <f t="shared" si="50"/>
        <v>3.5</v>
      </c>
      <c r="K579" s="6">
        <f t="shared" ref="K579:K642" si="52">I579*J579</f>
        <v>0.17500000000000002</v>
      </c>
      <c r="L579" s="26">
        <f t="shared" ref="L579:L642" si="53">(ABS(H579)*K579)^2</f>
        <v>11.014257544302248</v>
      </c>
    </row>
    <row r="580" spans="3:12">
      <c r="C580" s="26" t="s">
        <v>418</v>
      </c>
      <c r="E580" s="36" t="s">
        <v>717</v>
      </c>
      <c r="F580" s="26">
        <v>105.5</v>
      </c>
      <c r="G580" s="37">
        <v>93.968680000000006</v>
      </c>
      <c r="H580" s="12">
        <f t="shared" si="49"/>
        <v>11.531319999999994</v>
      </c>
      <c r="I580" s="37">
        <f t="shared" si="51"/>
        <v>0.5</v>
      </c>
      <c r="J580" s="26">
        <f t="shared" si="50"/>
        <v>0.44</v>
      </c>
      <c r="K580" s="6">
        <f t="shared" si="52"/>
        <v>0.22</v>
      </c>
      <c r="L580" s="26">
        <f t="shared" si="53"/>
        <v>6.4358129016121524</v>
      </c>
    </row>
    <row r="581" spans="3:12">
      <c r="C581" s="26" t="s">
        <v>419</v>
      </c>
      <c r="E581" s="36" t="s">
        <v>10870</v>
      </c>
      <c r="F581" s="26">
        <v>16.940000000000001</v>
      </c>
      <c r="G581" s="37">
        <v>41.893329999999999</v>
      </c>
      <c r="H581" s="12">
        <f t="shared" si="49"/>
        <v>-24.953329999999998</v>
      </c>
      <c r="I581" s="37">
        <f t="shared" si="51"/>
        <v>0</v>
      </c>
      <c r="J581" s="26">
        <f t="shared" si="50"/>
        <v>1</v>
      </c>
      <c r="K581" s="6">
        <f t="shared" si="52"/>
        <v>0</v>
      </c>
      <c r="L581" s="26">
        <f t="shared" si="53"/>
        <v>0</v>
      </c>
    </row>
    <row r="582" spans="3:12">
      <c r="C582" s="26" t="s">
        <v>4505</v>
      </c>
      <c r="E582" s="36" t="s">
        <v>10870</v>
      </c>
      <c r="F582" s="26">
        <v>15.75</v>
      </c>
      <c r="G582" s="37">
        <v>9.6663239999999995</v>
      </c>
      <c r="H582" s="12">
        <f t="shared" si="49"/>
        <v>6.0836760000000005</v>
      </c>
      <c r="I582" s="37">
        <f t="shared" si="51"/>
        <v>0</v>
      </c>
      <c r="J582" s="26">
        <f t="shared" si="50"/>
        <v>1</v>
      </c>
      <c r="K582" s="6">
        <f t="shared" si="52"/>
        <v>0</v>
      </c>
      <c r="L582" s="26">
        <f t="shared" si="53"/>
        <v>0</v>
      </c>
    </row>
    <row r="583" spans="3:12">
      <c r="C583" s="26" t="s">
        <v>420</v>
      </c>
      <c r="E583" s="36" t="s">
        <v>1739</v>
      </c>
      <c r="F583" s="26">
        <v>40.28</v>
      </c>
      <c r="G583" s="37">
        <v>65.818680000000001</v>
      </c>
      <c r="H583" s="12">
        <f t="shared" si="49"/>
        <v>-25.538679999999999</v>
      </c>
      <c r="I583" s="37">
        <f t="shared" si="51"/>
        <v>0.05</v>
      </c>
      <c r="J583" s="26">
        <f t="shared" si="50"/>
        <v>3.5</v>
      </c>
      <c r="K583" s="6">
        <f t="shared" si="52"/>
        <v>0.17500000000000002</v>
      </c>
      <c r="L583" s="26">
        <f t="shared" si="53"/>
        <v>19.974365394361005</v>
      </c>
    </row>
    <row r="584" spans="3:12">
      <c r="C584" s="26" t="s">
        <v>421</v>
      </c>
      <c r="E584" s="36" t="s">
        <v>1739</v>
      </c>
      <c r="F584" s="26">
        <v>-17.45</v>
      </c>
      <c r="G584" s="37">
        <v>4.4921930000000003</v>
      </c>
      <c r="H584" s="12">
        <f t="shared" si="49"/>
        <v>-21.942193</v>
      </c>
      <c r="I584" s="37">
        <f t="shared" si="51"/>
        <v>0.05</v>
      </c>
      <c r="J584" s="26">
        <f t="shared" si="50"/>
        <v>3.5</v>
      </c>
      <c r="K584" s="6">
        <f t="shared" si="52"/>
        <v>0.17500000000000002</v>
      </c>
      <c r="L584" s="26">
        <f t="shared" si="53"/>
        <v>14.744707405508251</v>
      </c>
    </row>
    <row r="585" spans="3:12">
      <c r="C585" s="26" t="s">
        <v>422</v>
      </c>
      <c r="E585" s="36" t="s">
        <v>1739</v>
      </c>
      <c r="F585" s="26">
        <v>86.35</v>
      </c>
      <c r="G585" s="37">
        <v>99.312550000000002</v>
      </c>
      <c r="H585" s="12">
        <f t="shared" si="49"/>
        <v>-12.962550000000007</v>
      </c>
      <c r="I585" s="37">
        <f t="shared" si="51"/>
        <v>0.05</v>
      </c>
      <c r="J585" s="26">
        <f t="shared" si="50"/>
        <v>3.5</v>
      </c>
      <c r="K585" s="6">
        <f t="shared" si="52"/>
        <v>0.17500000000000002</v>
      </c>
      <c r="L585" s="26">
        <f t="shared" si="53"/>
        <v>5.1458483891390694</v>
      </c>
    </row>
    <row r="586" spans="3:12">
      <c r="C586" s="26" t="s">
        <v>423</v>
      </c>
      <c r="E586" s="36" t="s">
        <v>1238</v>
      </c>
      <c r="F586" s="26">
        <v>37.54</v>
      </c>
      <c r="G586" s="37">
        <v>69.656970000000001</v>
      </c>
      <c r="H586" s="12">
        <f t="shared" si="49"/>
        <v>-32.116970000000002</v>
      </c>
      <c r="I586" s="37">
        <f t="shared" si="51"/>
        <v>0.2</v>
      </c>
      <c r="J586" s="26">
        <f t="shared" si="50"/>
        <v>1.65</v>
      </c>
      <c r="K586" s="6">
        <f t="shared" si="52"/>
        <v>0.33</v>
      </c>
      <c r="L586" s="26">
        <f t="shared" si="53"/>
        <v>112.33032407972001</v>
      </c>
    </row>
    <row r="587" spans="3:12">
      <c r="C587" s="26" t="s">
        <v>4529</v>
      </c>
      <c r="E587" s="36" t="s">
        <v>10870</v>
      </c>
      <c r="F587" s="26">
        <v>16.05</v>
      </c>
      <c r="G587" s="37">
        <v>10.20965</v>
      </c>
      <c r="H587" s="12">
        <f t="shared" si="49"/>
        <v>5.8403500000000008</v>
      </c>
      <c r="I587" s="37">
        <f t="shared" si="51"/>
        <v>0</v>
      </c>
      <c r="J587" s="26">
        <f t="shared" si="50"/>
        <v>1</v>
      </c>
      <c r="K587" s="6">
        <f t="shared" si="52"/>
        <v>0</v>
      </c>
      <c r="L587" s="26">
        <f t="shared" si="53"/>
        <v>0</v>
      </c>
    </row>
    <row r="588" spans="3:12">
      <c r="C588" s="26" t="s">
        <v>4538</v>
      </c>
      <c r="E588" s="36" t="s">
        <v>10870</v>
      </c>
      <c r="F588" s="26">
        <v>2.17</v>
      </c>
      <c r="G588" s="37">
        <v>1.139151</v>
      </c>
      <c r="H588" s="12">
        <f t="shared" si="49"/>
        <v>1.0308489999999999</v>
      </c>
      <c r="I588" s="37">
        <f t="shared" si="51"/>
        <v>0</v>
      </c>
      <c r="J588" s="26">
        <f t="shared" si="50"/>
        <v>1</v>
      </c>
      <c r="K588" s="6">
        <f t="shared" si="52"/>
        <v>0</v>
      </c>
      <c r="L588" s="26">
        <f t="shared" si="53"/>
        <v>0</v>
      </c>
    </row>
    <row r="589" spans="3:12">
      <c r="C589" s="26" t="s">
        <v>4557</v>
      </c>
      <c r="E589" s="36" t="s">
        <v>10870</v>
      </c>
      <c r="F589" s="26">
        <v>-1.37</v>
      </c>
      <c r="G589" s="37">
        <v>8.1107499999999995</v>
      </c>
      <c r="H589" s="12">
        <f t="shared" si="49"/>
        <v>-9.4807500000000005</v>
      </c>
      <c r="I589" s="37">
        <f t="shared" si="51"/>
        <v>0</v>
      </c>
      <c r="J589" s="26">
        <f t="shared" si="50"/>
        <v>1</v>
      </c>
      <c r="K589" s="6">
        <f t="shared" si="52"/>
        <v>0</v>
      </c>
      <c r="L589" s="26">
        <f t="shared" si="53"/>
        <v>0</v>
      </c>
    </row>
    <row r="590" spans="3:12">
      <c r="C590" s="26" t="s">
        <v>4566</v>
      </c>
      <c r="E590" s="36" t="s">
        <v>10870</v>
      </c>
      <c r="F590" s="26">
        <v>14.51</v>
      </c>
      <c r="G590" s="37">
        <v>11.32255</v>
      </c>
      <c r="H590" s="12">
        <f t="shared" si="49"/>
        <v>3.1874500000000001</v>
      </c>
      <c r="I590" s="37">
        <f t="shared" si="51"/>
        <v>0</v>
      </c>
      <c r="J590" s="26">
        <f t="shared" si="50"/>
        <v>1</v>
      </c>
      <c r="K590" s="6">
        <f t="shared" si="52"/>
        <v>0</v>
      </c>
      <c r="L590" s="26">
        <f t="shared" si="53"/>
        <v>0</v>
      </c>
    </row>
    <row r="591" spans="3:12">
      <c r="C591" s="26" t="s">
        <v>1982</v>
      </c>
      <c r="E591" s="36" t="s">
        <v>1739</v>
      </c>
      <c r="F591" s="26">
        <v>-1.64</v>
      </c>
      <c r="G591" s="37">
        <v>2.4004699999999999</v>
      </c>
      <c r="H591" s="12">
        <f t="shared" si="49"/>
        <v>-4.04047</v>
      </c>
      <c r="I591" s="37">
        <f t="shared" si="51"/>
        <v>0.05</v>
      </c>
      <c r="J591" s="26">
        <f t="shared" si="50"/>
        <v>3.5</v>
      </c>
      <c r="K591" s="6">
        <f t="shared" si="52"/>
        <v>0.17500000000000002</v>
      </c>
      <c r="L591" s="26">
        <f t="shared" si="53"/>
        <v>0.49996530826506252</v>
      </c>
    </row>
    <row r="592" spans="3:12">
      <c r="C592" s="26" t="s">
        <v>1015</v>
      </c>
      <c r="E592" s="36" t="s">
        <v>717</v>
      </c>
      <c r="F592" s="26">
        <v>-21.65</v>
      </c>
      <c r="G592" s="37">
        <v>4.1994930000000004</v>
      </c>
      <c r="H592" s="12">
        <f t="shared" si="49"/>
        <v>-25.849492999999999</v>
      </c>
      <c r="I592" s="37">
        <f t="shared" si="51"/>
        <v>0.5</v>
      </c>
      <c r="J592" s="26">
        <f t="shared" si="50"/>
        <v>0.44</v>
      </c>
      <c r="K592" s="6">
        <f t="shared" si="52"/>
        <v>0.22</v>
      </c>
      <c r="L592" s="26">
        <f t="shared" si="53"/>
        <v>32.340700356481165</v>
      </c>
    </row>
    <row r="593" spans="3:12">
      <c r="C593" s="26" t="s">
        <v>425</v>
      </c>
      <c r="E593" s="36" t="s">
        <v>1504</v>
      </c>
      <c r="F593" s="26">
        <v>44.94</v>
      </c>
      <c r="G593" s="37">
        <v>49.655650000000001</v>
      </c>
      <c r="H593" s="12">
        <f t="shared" si="49"/>
        <v>-4.7156500000000037</v>
      </c>
      <c r="I593" s="37">
        <f t="shared" si="51"/>
        <v>0.1</v>
      </c>
      <c r="J593" s="26">
        <f t="shared" si="50"/>
        <v>0.62</v>
      </c>
      <c r="K593" s="6">
        <f t="shared" si="52"/>
        <v>6.2E-2</v>
      </c>
      <c r="L593" s="26">
        <f t="shared" si="53"/>
        <v>8.5480392322090148E-2</v>
      </c>
    </row>
    <row r="594" spans="3:12">
      <c r="C594" s="26" t="s">
        <v>426</v>
      </c>
      <c r="E594" s="36" t="s">
        <v>717</v>
      </c>
      <c r="F594" s="26">
        <v>71.319999999999993</v>
      </c>
      <c r="G594" s="37">
        <v>76.719669999999994</v>
      </c>
      <c r="H594" s="12">
        <f t="shared" si="49"/>
        <v>-5.3996700000000004</v>
      </c>
      <c r="I594" s="37">
        <f t="shared" si="51"/>
        <v>0.5</v>
      </c>
      <c r="J594" s="26">
        <f t="shared" si="50"/>
        <v>0.44</v>
      </c>
      <c r="K594" s="6">
        <f t="shared" si="52"/>
        <v>0.22</v>
      </c>
      <c r="L594" s="26">
        <f t="shared" si="53"/>
        <v>1.4111715076707605</v>
      </c>
    </row>
    <row r="595" spans="3:12">
      <c r="C595" s="26" t="s">
        <v>427</v>
      </c>
      <c r="E595" s="36" t="s">
        <v>717</v>
      </c>
      <c r="F595" s="26">
        <v>89</v>
      </c>
      <c r="G595" s="37">
        <v>101.0091</v>
      </c>
      <c r="H595" s="12">
        <f t="shared" si="49"/>
        <v>-12.009100000000004</v>
      </c>
      <c r="I595" s="37">
        <f t="shared" si="51"/>
        <v>0.5</v>
      </c>
      <c r="J595" s="26">
        <f t="shared" si="50"/>
        <v>0.44</v>
      </c>
      <c r="K595" s="6">
        <f t="shared" si="52"/>
        <v>0.22</v>
      </c>
      <c r="L595" s="26">
        <f t="shared" si="53"/>
        <v>6.9801745680040037</v>
      </c>
    </row>
    <row r="596" spans="3:12">
      <c r="C596" s="26" t="s">
        <v>428</v>
      </c>
      <c r="E596" s="36" t="s">
        <v>10870</v>
      </c>
      <c r="F596" s="26">
        <v>-2.2400000000000002</v>
      </c>
      <c r="G596" s="37">
        <v>4.3780270000000003</v>
      </c>
      <c r="H596" s="12">
        <f t="shared" si="49"/>
        <v>-6.6180270000000005</v>
      </c>
      <c r="I596" s="37">
        <f t="shared" si="51"/>
        <v>0</v>
      </c>
      <c r="J596" s="26">
        <f t="shared" si="50"/>
        <v>1</v>
      </c>
      <c r="K596" s="6">
        <f t="shared" si="52"/>
        <v>0</v>
      </c>
      <c r="L596" s="26">
        <f t="shared" si="53"/>
        <v>0</v>
      </c>
    </row>
    <row r="597" spans="3:12">
      <c r="C597" s="26" t="s">
        <v>429</v>
      </c>
      <c r="E597" s="36" t="s">
        <v>1238</v>
      </c>
      <c r="F597" s="26">
        <v>0.53</v>
      </c>
      <c r="G597" s="37">
        <v>53.72016</v>
      </c>
      <c r="H597" s="12">
        <f t="shared" si="49"/>
        <v>-53.190159999999999</v>
      </c>
      <c r="I597" s="37">
        <f t="shared" si="51"/>
        <v>0.2</v>
      </c>
      <c r="J597" s="26">
        <f t="shared" si="50"/>
        <v>1.65</v>
      </c>
      <c r="K597" s="6">
        <f t="shared" si="52"/>
        <v>0.33</v>
      </c>
      <c r="L597" s="26">
        <f t="shared" si="53"/>
        <v>308.09913085790788</v>
      </c>
    </row>
    <row r="598" spans="3:12">
      <c r="C598" s="26" t="s">
        <v>430</v>
      </c>
      <c r="E598" s="36" t="s">
        <v>1238</v>
      </c>
      <c r="F598" s="26">
        <v>-4.62</v>
      </c>
      <c r="G598" s="37">
        <v>39.953510000000001</v>
      </c>
      <c r="H598" s="12">
        <f t="shared" si="49"/>
        <v>-44.573509999999999</v>
      </c>
      <c r="I598" s="37">
        <f t="shared" si="51"/>
        <v>0.2</v>
      </c>
      <c r="J598" s="26">
        <f t="shared" si="50"/>
        <v>1.65</v>
      </c>
      <c r="K598" s="6">
        <f t="shared" si="52"/>
        <v>0.33</v>
      </c>
      <c r="L598" s="26">
        <f t="shared" si="53"/>
        <v>216.36227973611889</v>
      </c>
    </row>
    <row r="599" spans="3:12">
      <c r="C599" s="26" t="s">
        <v>431</v>
      </c>
      <c r="E599" s="36" t="s">
        <v>1504</v>
      </c>
      <c r="F599" s="26">
        <v>-8.92</v>
      </c>
      <c r="G599" s="37">
        <v>61.347439999999999</v>
      </c>
      <c r="H599" s="12">
        <f t="shared" si="49"/>
        <v>-70.267439999999993</v>
      </c>
      <c r="I599" s="37">
        <f t="shared" si="51"/>
        <v>0.1</v>
      </c>
      <c r="J599" s="26">
        <f t="shared" si="50"/>
        <v>0.62</v>
      </c>
      <c r="K599" s="6">
        <f t="shared" si="52"/>
        <v>6.2E-2</v>
      </c>
      <c r="L599" s="26">
        <f t="shared" si="53"/>
        <v>18.979800449246433</v>
      </c>
    </row>
    <row r="600" spans="3:12">
      <c r="C600" s="26" t="s">
        <v>4601</v>
      </c>
      <c r="E600" s="36" t="s">
        <v>10870</v>
      </c>
      <c r="F600" s="26">
        <v>54.11</v>
      </c>
      <c r="G600" s="37">
        <v>51.661140000000003</v>
      </c>
      <c r="H600" s="12">
        <f t="shared" si="49"/>
        <v>2.4488599999999963</v>
      </c>
      <c r="I600" s="37">
        <f t="shared" si="51"/>
        <v>0</v>
      </c>
      <c r="J600" s="26">
        <f t="shared" si="50"/>
        <v>1</v>
      </c>
      <c r="K600" s="6">
        <f t="shared" si="52"/>
        <v>0</v>
      </c>
      <c r="L600" s="26">
        <f t="shared" si="53"/>
        <v>0</v>
      </c>
    </row>
    <row r="601" spans="3:12">
      <c r="C601" s="26" t="s">
        <v>432</v>
      </c>
      <c r="E601" s="36" t="s">
        <v>1504</v>
      </c>
      <c r="F601" s="26">
        <v>3.08</v>
      </c>
      <c r="G601" s="37">
        <v>69.277450000000002</v>
      </c>
      <c r="H601" s="12">
        <f t="shared" si="49"/>
        <v>-66.197450000000003</v>
      </c>
      <c r="I601" s="37">
        <f t="shared" si="51"/>
        <v>0.1</v>
      </c>
      <c r="J601" s="26">
        <f t="shared" si="50"/>
        <v>0.62</v>
      </c>
      <c r="K601" s="6">
        <f t="shared" si="52"/>
        <v>6.2E-2</v>
      </c>
      <c r="L601" s="26">
        <f t="shared" si="53"/>
        <v>16.84480157371561</v>
      </c>
    </row>
    <row r="602" spans="3:12">
      <c r="C602" s="26" t="s">
        <v>4613</v>
      </c>
      <c r="E602" s="36" t="s">
        <v>10870</v>
      </c>
      <c r="F602" s="26">
        <v>14.1</v>
      </c>
      <c r="G602" s="37">
        <v>8.2762860000000007</v>
      </c>
      <c r="H602" s="12">
        <f t="shared" si="49"/>
        <v>5.8237139999999989</v>
      </c>
      <c r="I602" s="37">
        <f t="shared" si="51"/>
        <v>0</v>
      </c>
      <c r="J602" s="26">
        <f t="shared" si="50"/>
        <v>1</v>
      </c>
      <c r="K602" s="6">
        <f t="shared" si="52"/>
        <v>0</v>
      </c>
      <c r="L602" s="26">
        <f t="shared" si="53"/>
        <v>0</v>
      </c>
    </row>
    <row r="603" spans="3:12">
      <c r="C603" s="26" t="s">
        <v>4619</v>
      </c>
      <c r="E603" s="36" t="s">
        <v>10870</v>
      </c>
      <c r="F603" s="26">
        <v>11.02</v>
      </c>
      <c r="G603" s="37">
        <v>12.06185</v>
      </c>
      <c r="H603" s="12">
        <f t="shared" si="49"/>
        <v>-1.0418500000000002</v>
      </c>
      <c r="I603" s="37">
        <f t="shared" si="51"/>
        <v>0</v>
      </c>
      <c r="J603" s="26">
        <f t="shared" si="50"/>
        <v>1</v>
      </c>
      <c r="K603" s="6">
        <f t="shared" si="52"/>
        <v>0</v>
      </c>
      <c r="L603" s="26">
        <f t="shared" si="53"/>
        <v>0</v>
      </c>
    </row>
    <row r="604" spans="3:12">
      <c r="C604" s="26" t="s">
        <v>433</v>
      </c>
      <c r="E604" s="36" t="s">
        <v>1504</v>
      </c>
      <c r="F604" s="26">
        <v>51.63</v>
      </c>
      <c r="G604" s="37">
        <v>32.101860000000002</v>
      </c>
      <c r="H604" s="12">
        <f t="shared" si="49"/>
        <v>19.52814</v>
      </c>
      <c r="I604" s="37">
        <f t="shared" si="51"/>
        <v>0.1</v>
      </c>
      <c r="J604" s="26">
        <f t="shared" si="50"/>
        <v>0.62</v>
      </c>
      <c r="K604" s="6">
        <f t="shared" si="52"/>
        <v>6.2E-2</v>
      </c>
      <c r="L604" s="26">
        <f t="shared" si="53"/>
        <v>1.4659026801483026</v>
      </c>
    </row>
    <row r="605" spans="3:12">
      <c r="C605" s="26" t="s">
        <v>434</v>
      </c>
      <c r="E605" s="36" t="s">
        <v>717</v>
      </c>
      <c r="F605" s="26">
        <v>35.99</v>
      </c>
      <c r="G605" s="37">
        <v>35.893470000000001</v>
      </c>
      <c r="H605" s="12">
        <f t="shared" si="49"/>
        <v>9.6530000000001337E-2</v>
      </c>
      <c r="I605" s="37">
        <f t="shared" si="51"/>
        <v>0.5</v>
      </c>
      <c r="J605" s="26">
        <f t="shared" si="50"/>
        <v>0.44</v>
      </c>
      <c r="K605" s="6">
        <f t="shared" si="52"/>
        <v>0.22</v>
      </c>
      <c r="L605" s="26">
        <f t="shared" si="53"/>
        <v>4.5099317956001243E-4</v>
      </c>
    </row>
    <row r="606" spans="3:12">
      <c r="C606" s="26" t="s">
        <v>4634</v>
      </c>
      <c r="E606" s="36" t="s">
        <v>10870</v>
      </c>
      <c r="F606" s="26">
        <v>-4.3499999999999996</v>
      </c>
      <c r="G606" s="37">
        <v>6.7442310000000001</v>
      </c>
      <c r="H606" s="12">
        <f t="shared" si="49"/>
        <v>-11.094231000000001</v>
      </c>
      <c r="I606" s="37">
        <f t="shared" si="51"/>
        <v>0</v>
      </c>
      <c r="J606" s="26">
        <f t="shared" si="50"/>
        <v>1</v>
      </c>
      <c r="K606" s="6">
        <f t="shared" si="52"/>
        <v>0</v>
      </c>
      <c r="L606" s="26">
        <f t="shared" si="53"/>
        <v>0</v>
      </c>
    </row>
    <row r="607" spans="3:12">
      <c r="C607" s="26" t="s">
        <v>4646</v>
      </c>
      <c r="E607" s="36" t="s">
        <v>10870</v>
      </c>
      <c r="F607" s="26">
        <v>-13.39</v>
      </c>
      <c r="G607" s="37">
        <v>11.78078</v>
      </c>
      <c r="H607" s="12">
        <f t="shared" si="49"/>
        <v>-25.170780000000001</v>
      </c>
      <c r="I607" s="37">
        <f t="shared" si="51"/>
        <v>0</v>
      </c>
      <c r="J607" s="26">
        <f t="shared" si="50"/>
        <v>1</v>
      </c>
      <c r="K607" s="6">
        <f t="shared" si="52"/>
        <v>0</v>
      </c>
      <c r="L607" s="26">
        <f t="shared" si="53"/>
        <v>0</v>
      </c>
    </row>
    <row r="608" spans="3:12">
      <c r="C608" s="26" t="s">
        <v>4655</v>
      </c>
      <c r="E608" s="36" t="s">
        <v>10870</v>
      </c>
      <c r="F608" s="26">
        <v>5.26</v>
      </c>
      <c r="G608" s="37">
        <v>10.425789999999999</v>
      </c>
      <c r="H608" s="12">
        <f t="shared" si="49"/>
        <v>-5.1657899999999994</v>
      </c>
      <c r="I608" s="37">
        <f t="shared" si="51"/>
        <v>0</v>
      </c>
      <c r="J608" s="26">
        <f t="shared" si="50"/>
        <v>1</v>
      </c>
      <c r="K608" s="6">
        <f t="shared" si="52"/>
        <v>0</v>
      </c>
      <c r="L608" s="26">
        <f t="shared" si="53"/>
        <v>0</v>
      </c>
    </row>
    <row r="609" spans="3:12">
      <c r="C609" s="26" t="s">
        <v>4694</v>
      </c>
      <c r="E609" s="36" t="s">
        <v>10870</v>
      </c>
      <c r="F609" s="26">
        <v>1.53</v>
      </c>
      <c r="G609" s="37">
        <v>9.6376120000000007</v>
      </c>
      <c r="H609" s="12">
        <f t="shared" si="49"/>
        <v>-8.1076120000000014</v>
      </c>
      <c r="I609" s="37">
        <f t="shared" si="51"/>
        <v>0</v>
      </c>
      <c r="J609" s="26">
        <f t="shared" si="50"/>
        <v>1</v>
      </c>
      <c r="K609" s="6">
        <f t="shared" si="52"/>
        <v>0</v>
      </c>
      <c r="L609" s="26">
        <f t="shared" si="53"/>
        <v>0</v>
      </c>
    </row>
    <row r="610" spans="3:12">
      <c r="C610" s="26" t="s">
        <v>4697</v>
      </c>
      <c r="E610" s="36" t="s">
        <v>10870</v>
      </c>
      <c r="F610" s="26">
        <v>5.7</v>
      </c>
      <c r="G610" s="37">
        <v>8.3910040000000006</v>
      </c>
      <c r="H610" s="12">
        <f t="shared" si="49"/>
        <v>-2.6910040000000004</v>
      </c>
      <c r="I610" s="37">
        <f t="shared" si="51"/>
        <v>0</v>
      </c>
      <c r="J610" s="26">
        <f t="shared" si="50"/>
        <v>1</v>
      </c>
      <c r="K610" s="6">
        <f t="shared" si="52"/>
        <v>0</v>
      </c>
      <c r="L610" s="26">
        <f t="shared" si="53"/>
        <v>0</v>
      </c>
    </row>
    <row r="611" spans="3:12">
      <c r="C611" s="26" t="s">
        <v>4729</v>
      </c>
      <c r="E611" s="36" t="s">
        <v>10870</v>
      </c>
      <c r="F611" s="26">
        <v>0.7</v>
      </c>
      <c r="G611" s="37">
        <v>9.0452410000000008</v>
      </c>
      <c r="H611" s="12">
        <f t="shared" si="49"/>
        <v>-8.3452410000000015</v>
      </c>
      <c r="I611" s="37">
        <f t="shared" si="51"/>
        <v>0</v>
      </c>
      <c r="J611" s="26">
        <f t="shared" si="50"/>
        <v>1</v>
      </c>
      <c r="K611" s="6">
        <f t="shared" si="52"/>
        <v>0</v>
      </c>
      <c r="L611" s="26">
        <f t="shared" si="53"/>
        <v>0</v>
      </c>
    </row>
    <row r="612" spans="3:12">
      <c r="C612" s="26" t="s">
        <v>436</v>
      </c>
      <c r="E612" s="36" t="s">
        <v>717</v>
      </c>
      <c r="F612" s="26">
        <v>7.04</v>
      </c>
      <c r="G612" s="37">
        <v>6.1647780000000001</v>
      </c>
      <c r="H612" s="12">
        <f t="shared" si="49"/>
        <v>0.87522199999999994</v>
      </c>
      <c r="I612" s="37">
        <f t="shared" si="51"/>
        <v>0.5</v>
      </c>
      <c r="J612" s="26">
        <f t="shared" si="50"/>
        <v>0.44</v>
      </c>
      <c r="K612" s="6">
        <f t="shared" si="52"/>
        <v>0.22</v>
      </c>
      <c r="L612" s="26">
        <f t="shared" si="53"/>
        <v>3.7075055785345597E-2</v>
      </c>
    </row>
    <row r="613" spans="3:12">
      <c r="C613" s="26" t="s">
        <v>437</v>
      </c>
      <c r="E613" s="36" t="s">
        <v>1238</v>
      </c>
      <c r="F613" s="26">
        <v>-47.51</v>
      </c>
      <c r="G613" s="37">
        <v>23.116019999999999</v>
      </c>
      <c r="H613" s="12">
        <f t="shared" si="49"/>
        <v>-70.626019999999997</v>
      </c>
      <c r="I613" s="37">
        <f t="shared" si="51"/>
        <v>0.2</v>
      </c>
      <c r="J613" s="26">
        <f t="shared" si="50"/>
        <v>1.65</v>
      </c>
      <c r="K613" s="6">
        <f t="shared" si="52"/>
        <v>0.33</v>
      </c>
      <c r="L613" s="26">
        <f t="shared" si="53"/>
        <v>543.19697894329954</v>
      </c>
    </row>
    <row r="614" spans="3:12">
      <c r="C614" s="26" t="s">
        <v>4780</v>
      </c>
      <c r="E614" s="36" t="s">
        <v>10870</v>
      </c>
      <c r="F614" s="26">
        <v>20.3</v>
      </c>
      <c r="G614" s="37">
        <v>14.882289999999999</v>
      </c>
      <c r="H614" s="12">
        <f t="shared" si="49"/>
        <v>5.4177100000000014</v>
      </c>
      <c r="I614" s="37">
        <f t="shared" si="51"/>
        <v>0</v>
      </c>
      <c r="J614" s="26">
        <f t="shared" si="50"/>
        <v>1</v>
      </c>
      <c r="K614" s="6">
        <f t="shared" si="52"/>
        <v>0</v>
      </c>
      <c r="L614" s="26">
        <f t="shared" si="53"/>
        <v>0</v>
      </c>
    </row>
    <row r="615" spans="3:12">
      <c r="C615" s="26" t="s">
        <v>438</v>
      </c>
      <c r="E615" s="36" t="s">
        <v>1504</v>
      </c>
      <c r="F615" s="26">
        <v>-71.5</v>
      </c>
      <c r="G615" s="37">
        <v>24.120259999999998</v>
      </c>
      <c r="H615" s="12">
        <f t="shared" si="49"/>
        <v>-95.620260000000002</v>
      </c>
      <c r="I615" s="37">
        <f t="shared" si="51"/>
        <v>0.1</v>
      </c>
      <c r="J615" s="26">
        <f t="shared" si="50"/>
        <v>0.62</v>
      </c>
      <c r="K615" s="6">
        <f t="shared" si="52"/>
        <v>6.2E-2</v>
      </c>
      <c r="L615" s="26">
        <f t="shared" si="53"/>
        <v>35.146591966765456</v>
      </c>
    </row>
    <row r="616" spans="3:12">
      <c r="C616" s="26" t="s">
        <v>4801</v>
      </c>
      <c r="E616" s="36" t="s">
        <v>10870</v>
      </c>
      <c r="F616" s="26">
        <v>5.13</v>
      </c>
      <c r="G616" s="37">
        <v>12.55958</v>
      </c>
      <c r="H616" s="12">
        <f t="shared" si="49"/>
        <v>-7.4295800000000005</v>
      </c>
      <c r="I616" s="37">
        <f t="shared" si="51"/>
        <v>0</v>
      </c>
      <c r="J616" s="26">
        <f t="shared" si="50"/>
        <v>1</v>
      </c>
      <c r="K616" s="6">
        <f t="shared" si="52"/>
        <v>0</v>
      </c>
      <c r="L616" s="26">
        <f t="shared" si="53"/>
        <v>0</v>
      </c>
    </row>
    <row r="617" spans="3:12">
      <c r="C617" s="26" t="s">
        <v>439</v>
      </c>
      <c r="E617" s="36" t="s">
        <v>1238</v>
      </c>
      <c r="F617" s="26">
        <v>1.1100000000000001</v>
      </c>
      <c r="G617" s="37">
        <v>28.805669999999999</v>
      </c>
      <c r="H617" s="12">
        <f t="shared" si="49"/>
        <v>-27.69567</v>
      </c>
      <c r="I617" s="37">
        <f t="shared" si="51"/>
        <v>0.2</v>
      </c>
      <c r="J617" s="26">
        <f t="shared" si="50"/>
        <v>1.65</v>
      </c>
      <c r="K617" s="6">
        <f t="shared" si="52"/>
        <v>0.33</v>
      </c>
      <c r="L617" s="26">
        <f t="shared" si="53"/>
        <v>83.531759891955204</v>
      </c>
    </row>
    <row r="618" spans="3:12">
      <c r="C618" s="26" t="s">
        <v>4846</v>
      </c>
      <c r="E618" s="36" t="s">
        <v>1504</v>
      </c>
      <c r="F618" s="26">
        <v>24.04</v>
      </c>
      <c r="G618" s="37">
        <v>36.69115</v>
      </c>
      <c r="H618" s="12">
        <f t="shared" si="49"/>
        <v>-12.651150000000001</v>
      </c>
      <c r="I618" s="37">
        <f t="shared" si="51"/>
        <v>0.1</v>
      </c>
      <c r="J618" s="26">
        <f t="shared" si="50"/>
        <v>0.62</v>
      </c>
      <c r="K618" s="6">
        <f t="shared" si="52"/>
        <v>6.2E-2</v>
      </c>
      <c r="L618" s="26">
        <f t="shared" si="53"/>
        <v>0.61523833626369018</v>
      </c>
    </row>
    <row r="619" spans="3:12">
      <c r="C619" s="26" t="s">
        <v>1657</v>
      </c>
      <c r="E619" s="36" t="s">
        <v>717</v>
      </c>
      <c r="F619" s="26">
        <v>25.6</v>
      </c>
      <c r="G619" s="37">
        <v>37.357010000000002</v>
      </c>
      <c r="H619" s="12">
        <f t="shared" si="49"/>
        <v>-11.757010000000001</v>
      </c>
      <c r="I619" s="37">
        <f t="shared" si="51"/>
        <v>0.5</v>
      </c>
      <c r="J619" s="26">
        <f t="shared" si="50"/>
        <v>0.44</v>
      </c>
      <c r="K619" s="6">
        <f t="shared" si="52"/>
        <v>0.22</v>
      </c>
      <c r="L619" s="26">
        <f t="shared" si="53"/>
        <v>6.6902005523808414</v>
      </c>
    </row>
    <row r="620" spans="3:12">
      <c r="C620" s="26" t="s">
        <v>1031</v>
      </c>
      <c r="E620" s="36" t="s">
        <v>717</v>
      </c>
      <c r="F620" s="26">
        <v>-6.04</v>
      </c>
      <c r="G620" s="37">
        <v>9.7241160000000004</v>
      </c>
      <c r="H620" s="12">
        <f t="shared" si="49"/>
        <v>-15.764116000000001</v>
      </c>
      <c r="I620" s="37">
        <f t="shared" si="51"/>
        <v>0.5</v>
      </c>
      <c r="J620" s="26">
        <f t="shared" si="50"/>
        <v>0.44</v>
      </c>
      <c r="K620" s="6">
        <f t="shared" si="52"/>
        <v>0.22</v>
      </c>
      <c r="L620" s="26">
        <f t="shared" si="53"/>
        <v>12.027755897854473</v>
      </c>
    </row>
    <row r="621" spans="3:12">
      <c r="C621" s="26" t="s">
        <v>4865</v>
      </c>
      <c r="E621" s="36" t="s">
        <v>10870</v>
      </c>
      <c r="F621" s="26">
        <v>6.43</v>
      </c>
      <c r="G621" s="37">
        <v>12.39729</v>
      </c>
      <c r="H621" s="12">
        <f t="shared" si="49"/>
        <v>-5.9672900000000002</v>
      </c>
      <c r="I621" s="37">
        <f t="shared" si="51"/>
        <v>0</v>
      </c>
      <c r="J621" s="26">
        <f t="shared" si="50"/>
        <v>1</v>
      </c>
      <c r="K621" s="6">
        <f t="shared" si="52"/>
        <v>0</v>
      </c>
      <c r="L621" s="26">
        <f t="shared" si="53"/>
        <v>0</v>
      </c>
    </row>
    <row r="622" spans="3:12">
      <c r="C622" s="26" t="s">
        <v>440</v>
      </c>
      <c r="E622" s="36" t="s">
        <v>717</v>
      </c>
      <c r="F622" s="26">
        <v>-2.95</v>
      </c>
      <c r="G622" s="37">
        <v>14.08489</v>
      </c>
      <c r="H622" s="12">
        <f t="shared" si="49"/>
        <v>-17.034890000000001</v>
      </c>
      <c r="I622" s="37">
        <f t="shared" si="51"/>
        <v>0.5</v>
      </c>
      <c r="J622" s="26">
        <f t="shared" si="50"/>
        <v>0.44</v>
      </c>
      <c r="K622" s="6">
        <f t="shared" si="52"/>
        <v>0.22</v>
      </c>
      <c r="L622" s="26">
        <f t="shared" si="53"/>
        <v>14.04507390190564</v>
      </c>
    </row>
    <row r="623" spans="3:12">
      <c r="C623" s="26" t="s">
        <v>441</v>
      </c>
      <c r="E623" s="36" t="s">
        <v>717</v>
      </c>
      <c r="F623" s="26">
        <v>14.82</v>
      </c>
      <c r="G623" s="37">
        <v>2.6486100000000001</v>
      </c>
      <c r="H623" s="12">
        <f t="shared" si="49"/>
        <v>12.171390000000001</v>
      </c>
      <c r="I623" s="37">
        <f t="shared" si="51"/>
        <v>0.5</v>
      </c>
      <c r="J623" s="26">
        <f t="shared" si="50"/>
        <v>0.44</v>
      </c>
      <c r="K623" s="6">
        <f t="shared" si="52"/>
        <v>0.22</v>
      </c>
      <c r="L623" s="26">
        <f t="shared" si="53"/>
        <v>7.1701083513536403</v>
      </c>
    </row>
    <row r="624" spans="3:12">
      <c r="C624" s="26" t="s">
        <v>4901</v>
      </c>
      <c r="E624" s="36" t="s">
        <v>10870</v>
      </c>
      <c r="F624" s="26">
        <v>61.38</v>
      </c>
      <c r="G624" s="37">
        <v>65.683189999999996</v>
      </c>
      <c r="H624" s="12">
        <f t="shared" si="49"/>
        <v>-4.3031899999999936</v>
      </c>
      <c r="I624" s="37">
        <f t="shared" si="51"/>
        <v>0</v>
      </c>
      <c r="J624" s="26">
        <f t="shared" si="50"/>
        <v>1</v>
      </c>
      <c r="K624" s="6">
        <f t="shared" si="52"/>
        <v>0</v>
      </c>
      <c r="L624" s="26">
        <f t="shared" si="53"/>
        <v>0</v>
      </c>
    </row>
    <row r="625" spans="3:12">
      <c r="C625" s="26" t="s">
        <v>443</v>
      </c>
      <c r="E625" s="36" t="s">
        <v>717</v>
      </c>
      <c r="F625" s="26">
        <v>2.6</v>
      </c>
      <c r="G625" s="37">
        <v>1.5917399999999999</v>
      </c>
      <c r="H625" s="12">
        <f t="shared" si="49"/>
        <v>1.0082600000000002</v>
      </c>
      <c r="I625" s="37">
        <f t="shared" si="51"/>
        <v>0.5</v>
      </c>
      <c r="J625" s="26">
        <f t="shared" si="50"/>
        <v>0.44</v>
      </c>
      <c r="K625" s="6">
        <f t="shared" si="52"/>
        <v>0.22</v>
      </c>
      <c r="L625" s="26">
        <f t="shared" si="53"/>
        <v>4.9202870215840022E-2</v>
      </c>
    </row>
    <row r="626" spans="3:12">
      <c r="C626" s="26" t="s">
        <v>4993</v>
      </c>
      <c r="E626" s="36" t="s">
        <v>10870</v>
      </c>
      <c r="F626" s="26">
        <v>22.28</v>
      </c>
      <c r="G626" s="37">
        <v>19.813009999999998</v>
      </c>
      <c r="H626" s="12">
        <f t="shared" si="49"/>
        <v>2.4669900000000027</v>
      </c>
      <c r="I626" s="37">
        <f t="shared" si="51"/>
        <v>0</v>
      </c>
      <c r="J626" s="26">
        <f t="shared" si="50"/>
        <v>1</v>
      </c>
      <c r="K626" s="6">
        <f t="shared" si="52"/>
        <v>0</v>
      </c>
      <c r="L626" s="26">
        <f t="shared" si="53"/>
        <v>0</v>
      </c>
    </row>
    <row r="627" spans="3:12">
      <c r="C627" s="26" t="s">
        <v>5008</v>
      </c>
      <c r="E627" s="36" t="s">
        <v>10870</v>
      </c>
      <c r="F627" s="26">
        <v>7.03</v>
      </c>
      <c r="G627" s="37">
        <v>2.8971710000000002</v>
      </c>
      <c r="H627" s="12">
        <f t="shared" si="49"/>
        <v>4.1328290000000001</v>
      </c>
      <c r="I627" s="37">
        <f t="shared" si="51"/>
        <v>0</v>
      </c>
      <c r="J627" s="26">
        <f t="shared" si="50"/>
        <v>1</v>
      </c>
      <c r="K627" s="6">
        <f t="shared" si="52"/>
        <v>0</v>
      </c>
      <c r="L627" s="26">
        <f t="shared" si="53"/>
        <v>0</v>
      </c>
    </row>
    <row r="628" spans="3:12">
      <c r="C628" s="26" t="s">
        <v>5053</v>
      </c>
      <c r="E628" s="36" t="s">
        <v>10870</v>
      </c>
      <c r="F628" s="26">
        <v>25.25</v>
      </c>
      <c r="G628" s="37">
        <v>20.566990000000001</v>
      </c>
      <c r="H628" s="12">
        <f t="shared" si="49"/>
        <v>4.6830099999999995</v>
      </c>
      <c r="I628" s="37">
        <f t="shared" si="51"/>
        <v>0</v>
      </c>
      <c r="J628" s="26">
        <f t="shared" si="50"/>
        <v>1</v>
      </c>
      <c r="K628" s="6">
        <f t="shared" si="52"/>
        <v>0</v>
      </c>
      <c r="L628" s="26">
        <f t="shared" si="53"/>
        <v>0</v>
      </c>
    </row>
    <row r="629" spans="3:12">
      <c r="C629" s="26" t="s">
        <v>5059</v>
      </c>
      <c r="E629" s="36" t="s">
        <v>10870</v>
      </c>
      <c r="F629" s="26">
        <v>-66.39</v>
      </c>
      <c r="G629" s="37">
        <v>2.0315750000000001</v>
      </c>
      <c r="H629" s="12">
        <f t="shared" si="49"/>
        <v>-68.421575000000004</v>
      </c>
      <c r="I629" s="37">
        <f t="shared" si="51"/>
        <v>0</v>
      </c>
      <c r="J629" s="26">
        <f t="shared" si="50"/>
        <v>1</v>
      </c>
      <c r="K629" s="6">
        <f t="shared" si="52"/>
        <v>0</v>
      </c>
      <c r="L629" s="26">
        <f t="shared" si="53"/>
        <v>0</v>
      </c>
    </row>
    <row r="630" spans="3:12">
      <c r="C630" s="26" t="s">
        <v>5065</v>
      </c>
      <c r="E630" s="36" t="s">
        <v>10870</v>
      </c>
      <c r="F630" s="26">
        <v>6.72</v>
      </c>
      <c r="G630" s="37">
        <v>5.1799109999999997</v>
      </c>
      <c r="H630" s="12">
        <f t="shared" si="49"/>
        <v>1.540089</v>
      </c>
      <c r="I630" s="37">
        <f t="shared" si="51"/>
        <v>0</v>
      </c>
      <c r="J630" s="26">
        <f t="shared" si="50"/>
        <v>1</v>
      </c>
      <c r="K630" s="6">
        <f t="shared" si="52"/>
        <v>0</v>
      </c>
      <c r="L630" s="26">
        <f t="shared" si="53"/>
        <v>0</v>
      </c>
    </row>
    <row r="631" spans="3:12">
      <c r="C631" s="26" t="s">
        <v>444</v>
      </c>
      <c r="E631" s="36" t="s">
        <v>1238</v>
      </c>
      <c r="F631" s="26">
        <v>8.4</v>
      </c>
      <c r="G631" s="37">
        <v>3.201155</v>
      </c>
      <c r="H631" s="12">
        <f t="shared" si="49"/>
        <v>5.1988450000000004</v>
      </c>
      <c r="I631" s="37">
        <f t="shared" si="51"/>
        <v>0.2</v>
      </c>
      <c r="J631" s="26">
        <f t="shared" si="50"/>
        <v>1.65</v>
      </c>
      <c r="K631" s="6">
        <f t="shared" si="52"/>
        <v>0.33</v>
      </c>
      <c r="L631" s="26">
        <f t="shared" si="53"/>
        <v>2.9433480384753232</v>
      </c>
    </row>
    <row r="632" spans="3:12">
      <c r="C632" s="26" t="s">
        <v>5080</v>
      </c>
      <c r="E632" s="36" t="s">
        <v>10870</v>
      </c>
      <c r="F632" s="26">
        <v>6.77</v>
      </c>
      <c r="G632" s="37">
        <v>5.1635099999999996</v>
      </c>
      <c r="H632" s="12">
        <f t="shared" si="49"/>
        <v>1.60649</v>
      </c>
      <c r="I632" s="37">
        <f t="shared" si="51"/>
        <v>0</v>
      </c>
      <c r="J632" s="26">
        <f t="shared" si="50"/>
        <v>1</v>
      </c>
      <c r="K632" s="6">
        <f t="shared" si="52"/>
        <v>0</v>
      </c>
      <c r="L632" s="26">
        <f t="shared" si="53"/>
        <v>0</v>
      </c>
    </row>
    <row r="633" spans="3:12">
      <c r="C633" s="26" t="s">
        <v>5110</v>
      </c>
      <c r="E633" s="36" t="s">
        <v>10870</v>
      </c>
      <c r="F633" s="26">
        <v>30.77</v>
      </c>
      <c r="G633" s="37">
        <v>22.376290000000001</v>
      </c>
      <c r="H633" s="12">
        <f t="shared" si="49"/>
        <v>8.3937099999999987</v>
      </c>
      <c r="I633" s="37">
        <f t="shared" si="51"/>
        <v>0</v>
      </c>
      <c r="J633" s="26">
        <f t="shared" si="50"/>
        <v>1</v>
      </c>
      <c r="K633" s="6">
        <f t="shared" si="52"/>
        <v>0</v>
      </c>
      <c r="L633" s="26">
        <f t="shared" si="53"/>
        <v>0</v>
      </c>
    </row>
    <row r="634" spans="3:12">
      <c r="C634" s="26" t="s">
        <v>5125</v>
      </c>
      <c r="E634" s="36" t="s">
        <v>10870</v>
      </c>
      <c r="F634" s="26">
        <v>68.25</v>
      </c>
      <c r="G634" s="37">
        <v>73.854500000000002</v>
      </c>
      <c r="H634" s="12">
        <f t="shared" si="49"/>
        <v>-5.6045000000000016</v>
      </c>
      <c r="I634" s="37">
        <f t="shared" si="51"/>
        <v>0</v>
      </c>
      <c r="J634" s="26">
        <f t="shared" si="50"/>
        <v>1</v>
      </c>
      <c r="K634" s="6">
        <f t="shared" si="52"/>
        <v>0</v>
      </c>
      <c r="L634" s="26">
        <f t="shared" si="53"/>
        <v>0</v>
      </c>
    </row>
    <row r="635" spans="3:12">
      <c r="C635" s="26" t="s">
        <v>5128</v>
      </c>
      <c r="E635" s="36" t="s">
        <v>10870</v>
      </c>
      <c r="F635" s="26">
        <v>21.59</v>
      </c>
      <c r="G635" s="37">
        <v>21.931159999999998</v>
      </c>
      <c r="H635" s="12">
        <f t="shared" si="49"/>
        <v>-0.34115999999999858</v>
      </c>
      <c r="I635" s="37">
        <f t="shared" si="51"/>
        <v>0</v>
      </c>
      <c r="J635" s="26">
        <f t="shared" si="50"/>
        <v>1</v>
      </c>
      <c r="K635" s="6">
        <f t="shared" si="52"/>
        <v>0</v>
      </c>
      <c r="L635" s="26">
        <f t="shared" si="53"/>
        <v>0</v>
      </c>
    </row>
    <row r="636" spans="3:12">
      <c r="C636" s="26" t="s">
        <v>5131</v>
      </c>
      <c r="E636" s="36" t="s">
        <v>10870</v>
      </c>
      <c r="F636" s="26">
        <v>30.96</v>
      </c>
      <c r="G636" s="37">
        <v>29.412790000000001</v>
      </c>
      <c r="H636" s="12">
        <f t="shared" si="49"/>
        <v>1.5472099999999998</v>
      </c>
      <c r="I636" s="37">
        <f t="shared" si="51"/>
        <v>0</v>
      </c>
      <c r="J636" s="26">
        <f t="shared" si="50"/>
        <v>1</v>
      </c>
      <c r="K636" s="6">
        <f t="shared" si="52"/>
        <v>0</v>
      </c>
      <c r="L636" s="26">
        <f t="shared" si="53"/>
        <v>0</v>
      </c>
    </row>
    <row r="637" spans="3:12">
      <c r="C637" s="26" t="s">
        <v>5143</v>
      </c>
      <c r="E637" s="36" t="s">
        <v>10870</v>
      </c>
      <c r="F637" s="26">
        <v>25.01</v>
      </c>
      <c r="G637" s="37">
        <v>29.291149999999998</v>
      </c>
      <c r="H637" s="12">
        <f t="shared" si="49"/>
        <v>-4.2811499999999967</v>
      </c>
      <c r="I637" s="37">
        <f t="shared" si="51"/>
        <v>0</v>
      </c>
      <c r="J637" s="26">
        <f t="shared" si="50"/>
        <v>1</v>
      </c>
      <c r="K637" s="6">
        <f t="shared" si="52"/>
        <v>0</v>
      </c>
      <c r="L637" s="26">
        <f t="shared" si="53"/>
        <v>0</v>
      </c>
    </row>
    <row r="638" spans="3:12">
      <c r="C638" s="26" t="s">
        <v>5146</v>
      </c>
      <c r="E638" s="36" t="s">
        <v>10870</v>
      </c>
      <c r="F638" s="26">
        <v>32.81</v>
      </c>
      <c r="G638" s="37">
        <v>22.11007</v>
      </c>
      <c r="H638" s="12">
        <f t="shared" si="49"/>
        <v>10.699930000000002</v>
      </c>
      <c r="I638" s="37">
        <f t="shared" si="51"/>
        <v>0</v>
      </c>
      <c r="J638" s="26">
        <f t="shared" si="50"/>
        <v>1</v>
      </c>
      <c r="K638" s="6">
        <f t="shared" si="52"/>
        <v>0</v>
      </c>
      <c r="L638" s="26">
        <f t="shared" si="53"/>
        <v>0</v>
      </c>
    </row>
    <row r="639" spans="3:12">
      <c r="C639" s="26" t="s">
        <v>5158</v>
      </c>
      <c r="E639" s="36" t="s">
        <v>10870</v>
      </c>
      <c r="F639" s="26">
        <v>10.01</v>
      </c>
      <c r="G639" s="37">
        <v>24.815930000000002</v>
      </c>
      <c r="H639" s="12">
        <f t="shared" si="49"/>
        <v>-14.805930000000002</v>
      </c>
      <c r="I639" s="37">
        <f t="shared" si="51"/>
        <v>0</v>
      </c>
      <c r="J639" s="26">
        <f t="shared" si="50"/>
        <v>1</v>
      </c>
      <c r="K639" s="6">
        <f t="shared" si="52"/>
        <v>0</v>
      </c>
      <c r="L639" s="26">
        <f t="shared" si="53"/>
        <v>0</v>
      </c>
    </row>
    <row r="640" spans="3:12">
      <c r="C640" s="26" t="s">
        <v>5164</v>
      </c>
      <c r="E640" s="36" t="s">
        <v>10870</v>
      </c>
      <c r="F640" s="26">
        <v>42.1</v>
      </c>
      <c r="G640" s="37">
        <v>41.941099999999999</v>
      </c>
      <c r="H640" s="12">
        <f t="shared" si="49"/>
        <v>0.15890000000000271</v>
      </c>
      <c r="I640" s="37">
        <f t="shared" si="51"/>
        <v>0</v>
      </c>
      <c r="J640" s="26">
        <f t="shared" si="50"/>
        <v>1</v>
      </c>
      <c r="K640" s="6">
        <f t="shared" si="52"/>
        <v>0</v>
      </c>
      <c r="L640" s="26">
        <f t="shared" si="53"/>
        <v>0</v>
      </c>
    </row>
    <row r="641" spans="3:12">
      <c r="C641" s="26" t="s">
        <v>5185</v>
      </c>
      <c r="E641" s="36" t="s">
        <v>10870</v>
      </c>
      <c r="F641" s="26">
        <v>-81.31</v>
      </c>
      <c r="G641" s="37">
        <v>1.621232</v>
      </c>
      <c r="H641" s="12">
        <f t="shared" si="49"/>
        <v>-82.931232000000008</v>
      </c>
      <c r="I641" s="37">
        <f t="shared" si="51"/>
        <v>0</v>
      </c>
      <c r="J641" s="26">
        <f t="shared" si="50"/>
        <v>1</v>
      </c>
      <c r="K641" s="6">
        <f t="shared" si="52"/>
        <v>0</v>
      </c>
      <c r="L641" s="26">
        <f t="shared" si="53"/>
        <v>0</v>
      </c>
    </row>
    <row r="642" spans="3:12">
      <c r="C642" s="26" t="s">
        <v>5218</v>
      </c>
      <c r="E642" s="36" t="s">
        <v>10870</v>
      </c>
      <c r="F642" s="26">
        <v>-74.7</v>
      </c>
      <c r="G642" s="37">
        <v>2.33819</v>
      </c>
      <c r="H642" s="12">
        <f t="shared" ref="H642:H705" si="54">F642-G642</f>
        <v>-77.03819</v>
      </c>
      <c r="I642" s="37">
        <f t="shared" si="51"/>
        <v>0</v>
      </c>
      <c r="J642" s="26">
        <f t="shared" ref="J642:J705" si="55">VLOOKUP(E642,$N$2:$O$10,2,FALSE)</f>
        <v>1</v>
      </c>
      <c r="K642" s="6">
        <f t="shared" si="52"/>
        <v>0</v>
      </c>
      <c r="L642" s="26">
        <f t="shared" si="53"/>
        <v>0</v>
      </c>
    </row>
    <row r="643" spans="3:12">
      <c r="C643" s="26" t="s">
        <v>445</v>
      </c>
      <c r="E643" s="36" t="s">
        <v>717</v>
      </c>
      <c r="F643" s="26">
        <v>-14.03</v>
      </c>
      <c r="G643" s="37">
        <v>22.18648</v>
      </c>
      <c r="H643" s="12">
        <f t="shared" si="54"/>
        <v>-36.216479999999997</v>
      </c>
      <c r="I643" s="37">
        <f t="shared" ref="I643:I706" si="56">VLOOKUP(E643,$N$2:$U$10,8,FALSE)</f>
        <v>0.5</v>
      </c>
      <c r="J643" s="26">
        <f t="shared" si="55"/>
        <v>0.44</v>
      </c>
      <c r="K643" s="6">
        <f t="shared" ref="K643:K706" si="57">I643*J643</f>
        <v>0.22</v>
      </c>
      <c r="L643" s="26">
        <f t="shared" ref="L643:L706" si="58">(ABS(H643)*K643)^2</f>
        <v>63.483057701775344</v>
      </c>
    </row>
    <row r="644" spans="3:12">
      <c r="C644" s="26" t="s">
        <v>446</v>
      </c>
      <c r="E644" s="36" t="s">
        <v>717</v>
      </c>
      <c r="F644" s="26">
        <v>33.17</v>
      </c>
      <c r="G644" s="37">
        <v>68.309619999999995</v>
      </c>
      <c r="H644" s="12">
        <f t="shared" si="54"/>
        <v>-35.139619999999994</v>
      </c>
      <c r="I644" s="37">
        <f t="shared" si="56"/>
        <v>0.5</v>
      </c>
      <c r="J644" s="26">
        <f t="shared" si="55"/>
        <v>0.44</v>
      </c>
      <c r="K644" s="6">
        <f t="shared" si="57"/>
        <v>0.22</v>
      </c>
      <c r="L644" s="26">
        <f t="shared" si="58"/>
        <v>59.763976057228938</v>
      </c>
    </row>
    <row r="645" spans="3:12">
      <c r="C645" s="26" t="s">
        <v>5254</v>
      </c>
      <c r="E645" s="36" t="s">
        <v>10870</v>
      </c>
      <c r="F645" s="26">
        <v>4.24</v>
      </c>
      <c r="G645" s="37">
        <v>13.68713</v>
      </c>
      <c r="H645" s="12">
        <f t="shared" si="54"/>
        <v>-9.4471299999999996</v>
      </c>
      <c r="I645" s="37">
        <f t="shared" si="56"/>
        <v>0</v>
      </c>
      <c r="J645" s="26">
        <f t="shared" si="55"/>
        <v>1</v>
      </c>
      <c r="K645" s="6">
        <f t="shared" si="57"/>
        <v>0</v>
      </c>
      <c r="L645" s="26">
        <f t="shared" si="58"/>
        <v>0</v>
      </c>
    </row>
    <row r="646" spans="3:12">
      <c r="C646" s="26" t="s">
        <v>447</v>
      </c>
      <c r="E646" s="36" t="s">
        <v>1739</v>
      </c>
      <c r="F646" s="26">
        <v>33.5</v>
      </c>
      <c r="G646" s="37">
        <v>19.205960000000001</v>
      </c>
      <c r="H646" s="12">
        <f t="shared" si="54"/>
        <v>14.294039999999999</v>
      </c>
      <c r="I646" s="37">
        <f t="shared" si="56"/>
        <v>0.05</v>
      </c>
      <c r="J646" s="26">
        <f t="shared" si="55"/>
        <v>3.5</v>
      </c>
      <c r="K646" s="6">
        <f t="shared" si="57"/>
        <v>0.17500000000000002</v>
      </c>
      <c r="L646" s="26">
        <f t="shared" si="58"/>
        <v>6.257287122849001</v>
      </c>
    </row>
    <row r="647" spans="3:12">
      <c r="C647" s="26" t="s">
        <v>448</v>
      </c>
      <c r="E647" s="36" t="s">
        <v>717</v>
      </c>
      <c r="F647" s="26">
        <v>-63.69</v>
      </c>
      <c r="G647" s="37">
        <v>3.1905429999999999</v>
      </c>
      <c r="H647" s="12">
        <f t="shared" si="54"/>
        <v>-66.880543000000003</v>
      </c>
      <c r="I647" s="37">
        <f t="shared" si="56"/>
        <v>0.5</v>
      </c>
      <c r="J647" s="26">
        <f t="shared" si="55"/>
        <v>0.44</v>
      </c>
      <c r="K647" s="6">
        <f t="shared" si="57"/>
        <v>0.22</v>
      </c>
      <c r="L647" s="26">
        <f t="shared" si="58"/>
        <v>216.49354034758269</v>
      </c>
    </row>
    <row r="648" spans="3:12">
      <c r="C648" s="26" t="s">
        <v>449</v>
      </c>
      <c r="E648" s="36" t="s">
        <v>10870</v>
      </c>
      <c r="F648" s="26">
        <v>-52.96</v>
      </c>
      <c r="G648" s="37">
        <v>9.6954410000000006</v>
      </c>
      <c r="H648" s="12">
        <f t="shared" si="54"/>
        <v>-62.655441000000003</v>
      </c>
      <c r="I648" s="37">
        <f t="shared" si="56"/>
        <v>0</v>
      </c>
      <c r="J648" s="26">
        <f t="shared" si="55"/>
        <v>1</v>
      </c>
      <c r="K648" s="6">
        <f t="shared" si="57"/>
        <v>0</v>
      </c>
      <c r="L648" s="26">
        <f t="shared" si="58"/>
        <v>0</v>
      </c>
    </row>
    <row r="649" spans="3:12">
      <c r="C649" s="26" t="s">
        <v>450</v>
      </c>
      <c r="E649" s="36" t="s">
        <v>717</v>
      </c>
      <c r="F649" s="26">
        <v>1.23</v>
      </c>
      <c r="G649" s="37">
        <v>10.05472</v>
      </c>
      <c r="H649" s="12">
        <f t="shared" si="54"/>
        <v>-8.8247199999999992</v>
      </c>
      <c r="I649" s="37">
        <f t="shared" si="56"/>
        <v>0.5</v>
      </c>
      <c r="J649" s="26">
        <f t="shared" si="55"/>
        <v>0.44</v>
      </c>
      <c r="K649" s="6">
        <f t="shared" si="57"/>
        <v>0.22</v>
      </c>
      <c r="L649" s="26">
        <f t="shared" si="58"/>
        <v>3.7691830609945591</v>
      </c>
    </row>
    <row r="650" spans="3:12">
      <c r="C650" s="26" t="s">
        <v>5274</v>
      </c>
      <c r="E650" s="36" t="s">
        <v>10870</v>
      </c>
      <c r="F650" s="26">
        <v>4.68</v>
      </c>
      <c r="G650" s="37">
        <v>8.9303439999999998</v>
      </c>
      <c r="H650" s="12">
        <f t="shared" si="54"/>
        <v>-4.2503440000000001</v>
      </c>
      <c r="I650" s="37">
        <f t="shared" si="56"/>
        <v>0</v>
      </c>
      <c r="J650" s="26">
        <f t="shared" si="55"/>
        <v>1</v>
      </c>
      <c r="K650" s="6">
        <f t="shared" si="57"/>
        <v>0</v>
      </c>
      <c r="L650" s="26">
        <f t="shared" si="58"/>
        <v>0</v>
      </c>
    </row>
    <row r="651" spans="3:12">
      <c r="C651" s="26" t="s">
        <v>5334</v>
      </c>
      <c r="E651" s="36" t="s">
        <v>10870</v>
      </c>
      <c r="F651" s="26">
        <v>65.34</v>
      </c>
      <c r="G651" s="37">
        <v>64.939899999999994</v>
      </c>
      <c r="H651" s="12">
        <f t="shared" si="54"/>
        <v>0.400100000000009</v>
      </c>
      <c r="I651" s="37">
        <f t="shared" si="56"/>
        <v>0</v>
      </c>
      <c r="J651" s="26">
        <f t="shared" si="55"/>
        <v>1</v>
      </c>
      <c r="K651" s="6">
        <f t="shared" si="57"/>
        <v>0</v>
      </c>
      <c r="L651" s="26">
        <f t="shared" si="58"/>
        <v>0</v>
      </c>
    </row>
    <row r="652" spans="3:12">
      <c r="C652" s="26" t="s">
        <v>5352</v>
      </c>
      <c r="E652" s="36" t="s">
        <v>10870</v>
      </c>
      <c r="F652" s="26">
        <v>11.37</v>
      </c>
      <c r="G652" s="37">
        <v>10.813190000000001</v>
      </c>
      <c r="H652" s="12">
        <f t="shared" si="54"/>
        <v>0.55680999999999869</v>
      </c>
      <c r="I652" s="37">
        <f t="shared" si="56"/>
        <v>0</v>
      </c>
      <c r="J652" s="26">
        <f t="shared" si="55"/>
        <v>1</v>
      </c>
      <c r="K652" s="6">
        <f t="shared" si="57"/>
        <v>0</v>
      </c>
      <c r="L652" s="26">
        <f t="shared" si="58"/>
        <v>0</v>
      </c>
    </row>
    <row r="653" spans="3:12">
      <c r="C653" s="26" t="s">
        <v>5364</v>
      </c>
      <c r="E653" s="36" t="s">
        <v>10870</v>
      </c>
      <c r="F653" s="26">
        <v>1.89</v>
      </c>
      <c r="G653" s="37">
        <v>5.388509</v>
      </c>
      <c r="H653" s="12">
        <f t="shared" si="54"/>
        <v>-3.4985090000000003</v>
      </c>
      <c r="I653" s="37">
        <f t="shared" si="56"/>
        <v>0</v>
      </c>
      <c r="J653" s="26">
        <f t="shared" si="55"/>
        <v>1</v>
      </c>
      <c r="K653" s="6">
        <f t="shared" si="57"/>
        <v>0</v>
      </c>
      <c r="L653" s="26">
        <f t="shared" si="58"/>
        <v>0</v>
      </c>
    </row>
    <row r="654" spans="3:12">
      <c r="C654" s="26" t="s">
        <v>5376</v>
      </c>
      <c r="E654" s="36" t="s">
        <v>10870</v>
      </c>
      <c r="F654" s="26">
        <v>4.0599999999999996</v>
      </c>
      <c r="G654" s="37">
        <v>0.78446229999999995</v>
      </c>
      <c r="H654" s="12">
        <f t="shared" si="54"/>
        <v>3.2755376999999997</v>
      </c>
      <c r="I654" s="37">
        <f t="shared" si="56"/>
        <v>0</v>
      </c>
      <c r="J654" s="26">
        <f t="shared" si="55"/>
        <v>1</v>
      </c>
      <c r="K654" s="6">
        <f t="shared" si="57"/>
        <v>0</v>
      </c>
      <c r="L654" s="26">
        <f t="shared" si="58"/>
        <v>0</v>
      </c>
    </row>
    <row r="655" spans="3:12">
      <c r="C655" s="26" t="s">
        <v>452</v>
      </c>
      <c r="E655" s="36" t="s">
        <v>10870</v>
      </c>
      <c r="F655" s="26">
        <v>-37</v>
      </c>
      <c r="G655" s="37">
        <v>1.1214500000000001</v>
      </c>
      <c r="H655" s="12">
        <f t="shared" si="54"/>
        <v>-38.121450000000003</v>
      </c>
      <c r="I655" s="37">
        <f t="shared" si="56"/>
        <v>0</v>
      </c>
      <c r="J655" s="26">
        <f t="shared" si="55"/>
        <v>1</v>
      </c>
      <c r="K655" s="6">
        <f t="shared" si="57"/>
        <v>0</v>
      </c>
      <c r="L655" s="26">
        <f t="shared" si="58"/>
        <v>0</v>
      </c>
    </row>
    <row r="656" spans="3:12">
      <c r="C656" s="26" t="s">
        <v>5402</v>
      </c>
      <c r="E656" s="36" t="s">
        <v>10870</v>
      </c>
      <c r="F656" s="26">
        <v>4.03</v>
      </c>
      <c r="G656" s="37">
        <v>6.8781949999999998</v>
      </c>
      <c r="H656" s="12">
        <f t="shared" si="54"/>
        <v>-2.8481949999999996</v>
      </c>
      <c r="I656" s="37">
        <f t="shared" si="56"/>
        <v>0</v>
      </c>
      <c r="J656" s="26">
        <f t="shared" si="55"/>
        <v>1</v>
      </c>
      <c r="K656" s="6">
        <f t="shared" si="57"/>
        <v>0</v>
      </c>
      <c r="L656" s="26">
        <f t="shared" si="58"/>
        <v>0</v>
      </c>
    </row>
    <row r="657" spans="3:12">
      <c r="C657" s="26" t="s">
        <v>5405</v>
      </c>
      <c r="E657" s="36" t="s">
        <v>10870</v>
      </c>
      <c r="F657" s="26">
        <v>3.3</v>
      </c>
      <c r="G657" s="37">
        <v>8.9796519999999997</v>
      </c>
      <c r="H657" s="12">
        <f t="shared" si="54"/>
        <v>-5.6796519999999999</v>
      </c>
      <c r="I657" s="37">
        <f t="shared" si="56"/>
        <v>0</v>
      </c>
      <c r="J657" s="26">
        <f t="shared" si="55"/>
        <v>1</v>
      </c>
      <c r="K657" s="6">
        <f t="shared" si="57"/>
        <v>0</v>
      </c>
      <c r="L657" s="26">
        <f t="shared" si="58"/>
        <v>0</v>
      </c>
    </row>
    <row r="658" spans="3:12">
      <c r="C658" s="26" t="s">
        <v>5420</v>
      </c>
      <c r="E658" s="36" t="s">
        <v>10870</v>
      </c>
      <c r="F658" s="26">
        <v>18.05</v>
      </c>
      <c r="G658" s="37">
        <v>4.5400700000000001</v>
      </c>
      <c r="H658" s="12">
        <f t="shared" si="54"/>
        <v>13.509930000000001</v>
      </c>
      <c r="I658" s="37">
        <f t="shared" si="56"/>
        <v>0</v>
      </c>
      <c r="J658" s="26">
        <f t="shared" si="55"/>
        <v>1</v>
      </c>
      <c r="K658" s="6">
        <f t="shared" si="57"/>
        <v>0</v>
      </c>
      <c r="L658" s="26">
        <f t="shared" si="58"/>
        <v>0</v>
      </c>
    </row>
    <row r="659" spans="3:12">
      <c r="C659" s="26" t="s">
        <v>5438</v>
      </c>
      <c r="E659" s="36" t="s">
        <v>10870</v>
      </c>
      <c r="F659" s="26">
        <v>83.87</v>
      </c>
      <c r="G659" s="37">
        <v>76.108760000000004</v>
      </c>
      <c r="H659" s="12">
        <f t="shared" si="54"/>
        <v>7.7612400000000008</v>
      </c>
      <c r="I659" s="37">
        <f t="shared" si="56"/>
        <v>0</v>
      </c>
      <c r="J659" s="26">
        <f t="shared" si="55"/>
        <v>1</v>
      </c>
      <c r="K659" s="6">
        <f t="shared" si="57"/>
        <v>0</v>
      </c>
      <c r="L659" s="26">
        <f t="shared" si="58"/>
        <v>0</v>
      </c>
    </row>
    <row r="660" spans="3:12">
      <c r="C660" s="26" t="s">
        <v>5444</v>
      </c>
      <c r="E660" s="36" t="s">
        <v>10870</v>
      </c>
      <c r="F660" s="26">
        <v>23.96</v>
      </c>
      <c r="G660" s="37">
        <v>17.270869999999999</v>
      </c>
      <c r="H660" s="12">
        <f t="shared" si="54"/>
        <v>6.6891300000000022</v>
      </c>
      <c r="I660" s="37">
        <f t="shared" si="56"/>
        <v>0</v>
      </c>
      <c r="J660" s="26">
        <f t="shared" si="55"/>
        <v>1</v>
      </c>
      <c r="K660" s="6">
        <f t="shared" si="57"/>
        <v>0</v>
      </c>
      <c r="L660" s="26">
        <f t="shared" si="58"/>
        <v>0</v>
      </c>
    </row>
    <row r="661" spans="3:12">
      <c r="C661" s="26" t="s">
        <v>5453</v>
      </c>
      <c r="E661" s="36" t="s">
        <v>10870</v>
      </c>
      <c r="F661" s="26">
        <v>29.96</v>
      </c>
      <c r="G661" s="37">
        <v>21.487169999999999</v>
      </c>
      <c r="H661" s="12">
        <f t="shared" si="54"/>
        <v>8.4728300000000019</v>
      </c>
      <c r="I661" s="37">
        <f t="shared" si="56"/>
        <v>0</v>
      </c>
      <c r="J661" s="26">
        <f t="shared" si="55"/>
        <v>1</v>
      </c>
      <c r="K661" s="6">
        <f t="shared" si="57"/>
        <v>0</v>
      </c>
      <c r="L661" s="26">
        <f t="shared" si="58"/>
        <v>0</v>
      </c>
    </row>
    <row r="662" spans="3:12">
      <c r="C662" s="26" t="s">
        <v>5462</v>
      </c>
      <c r="E662" s="36" t="s">
        <v>10870</v>
      </c>
      <c r="F662" s="26">
        <v>53.74</v>
      </c>
      <c r="G662" s="37">
        <v>33.537039999999998</v>
      </c>
      <c r="H662" s="12">
        <f t="shared" si="54"/>
        <v>20.202960000000004</v>
      </c>
      <c r="I662" s="37">
        <f t="shared" si="56"/>
        <v>0</v>
      </c>
      <c r="J662" s="26">
        <f t="shared" si="55"/>
        <v>1</v>
      </c>
      <c r="K662" s="6">
        <f t="shared" si="57"/>
        <v>0</v>
      </c>
      <c r="L662" s="26">
        <f t="shared" si="58"/>
        <v>0</v>
      </c>
    </row>
    <row r="663" spans="3:12">
      <c r="C663" s="26" t="s">
        <v>5513</v>
      </c>
      <c r="E663" s="36" t="s">
        <v>10870</v>
      </c>
      <c r="F663" s="26">
        <v>2.89</v>
      </c>
      <c r="G663" s="37">
        <v>1.8240559999999999</v>
      </c>
      <c r="H663" s="12">
        <f t="shared" si="54"/>
        <v>1.0659440000000002</v>
      </c>
      <c r="I663" s="37">
        <f t="shared" si="56"/>
        <v>0</v>
      </c>
      <c r="J663" s="26">
        <f t="shared" si="55"/>
        <v>1</v>
      </c>
      <c r="K663" s="6">
        <f t="shared" si="57"/>
        <v>0</v>
      </c>
      <c r="L663" s="26">
        <f t="shared" si="58"/>
        <v>0</v>
      </c>
    </row>
    <row r="664" spans="3:12">
      <c r="C664" s="26" t="s">
        <v>5534</v>
      </c>
      <c r="E664" s="36" t="s">
        <v>10870</v>
      </c>
      <c r="F664" s="26">
        <v>24.56</v>
      </c>
      <c r="G664" s="37">
        <v>12.189030000000001</v>
      </c>
      <c r="H664" s="12">
        <f t="shared" si="54"/>
        <v>12.370969999999998</v>
      </c>
      <c r="I664" s="37">
        <f t="shared" si="56"/>
        <v>0</v>
      </c>
      <c r="J664" s="26">
        <f t="shared" si="55"/>
        <v>1</v>
      </c>
      <c r="K664" s="6">
        <f t="shared" si="57"/>
        <v>0</v>
      </c>
      <c r="L664" s="26">
        <f t="shared" si="58"/>
        <v>0</v>
      </c>
    </row>
    <row r="665" spans="3:12">
      <c r="C665" s="26" t="s">
        <v>5540</v>
      </c>
      <c r="E665" s="36" t="s">
        <v>10870</v>
      </c>
      <c r="F665" s="26">
        <v>43.2</v>
      </c>
      <c r="G665" s="37">
        <v>17.219850000000001</v>
      </c>
      <c r="H665" s="12">
        <f t="shared" si="54"/>
        <v>25.980150000000002</v>
      </c>
      <c r="I665" s="37">
        <f t="shared" si="56"/>
        <v>0</v>
      </c>
      <c r="J665" s="26">
        <f t="shared" si="55"/>
        <v>1</v>
      </c>
      <c r="K665" s="6">
        <f t="shared" si="57"/>
        <v>0</v>
      </c>
      <c r="L665" s="26">
        <f t="shared" si="58"/>
        <v>0</v>
      </c>
    </row>
    <row r="666" spans="3:12">
      <c r="C666" s="26" t="s">
        <v>5549</v>
      </c>
      <c r="E666" s="36" t="s">
        <v>10870</v>
      </c>
      <c r="F666" s="26">
        <v>5.36</v>
      </c>
      <c r="G666" s="37">
        <v>9.1187210000000007</v>
      </c>
      <c r="H666" s="12">
        <f t="shared" si="54"/>
        <v>-3.7587210000000004</v>
      </c>
      <c r="I666" s="37">
        <f t="shared" si="56"/>
        <v>0</v>
      </c>
      <c r="J666" s="26">
        <f t="shared" si="55"/>
        <v>1</v>
      </c>
      <c r="K666" s="6">
        <f t="shared" si="57"/>
        <v>0</v>
      </c>
      <c r="L666" s="26">
        <f t="shared" si="58"/>
        <v>0</v>
      </c>
    </row>
    <row r="667" spans="3:12">
      <c r="C667" s="26" t="s">
        <v>5552</v>
      </c>
      <c r="E667" s="36" t="s">
        <v>10870</v>
      </c>
      <c r="F667" s="26">
        <v>30.42</v>
      </c>
      <c r="G667" s="37">
        <v>19.351669999999999</v>
      </c>
      <c r="H667" s="12">
        <f t="shared" si="54"/>
        <v>11.068330000000003</v>
      </c>
      <c r="I667" s="37">
        <f t="shared" si="56"/>
        <v>0</v>
      </c>
      <c r="J667" s="26">
        <f t="shared" si="55"/>
        <v>1</v>
      </c>
      <c r="K667" s="6">
        <f t="shared" si="57"/>
        <v>0</v>
      </c>
      <c r="L667" s="26">
        <f t="shared" si="58"/>
        <v>0</v>
      </c>
    </row>
    <row r="668" spans="3:12">
      <c r="C668" s="26" t="s">
        <v>5606</v>
      </c>
      <c r="E668" s="36" t="s">
        <v>10870</v>
      </c>
      <c r="F668" s="26">
        <v>13.73</v>
      </c>
      <c r="G668" s="37">
        <v>15.542249999999999</v>
      </c>
      <c r="H668" s="12">
        <f t="shared" si="54"/>
        <v>-1.8122499999999988</v>
      </c>
      <c r="I668" s="37">
        <f t="shared" si="56"/>
        <v>0</v>
      </c>
      <c r="J668" s="26">
        <f t="shared" si="55"/>
        <v>1</v>
      </c>
      <c r="K668" s="6">
        <f t="shared" si="57"/>
        <v>0</v>
      </c>
      <c r="L668" s="26">
        <f t="shared" si="58"/>
        <v>0</v>
      </c>
    </row>
    <row r="669" spans="3:12">
      <c r="C669" s="26" t="s">
        <v>5609</v>
      </c>
      <c r="E669" s="36" t="s">
        <v>10870</v>
      </c>
      <c r="F669" s="26">
        <v>20.23</v>
      </c>
      <c r="G669" s="37">
        <v>10.826029999999999</v>
      </c>
      <c r="H669" s="12">
        <f t="shared" si="54"/>
        <v>9.4039700000000011</v>
      </c>
      <c r="I669" s="37">
        <f t="shared" si="56"/>
        <v>0</v>
      </c>
      <c r="J669" s="26">
        <f t="shared" si="55"/>
        <v>1</v>
      </c>
      <c r="K669" s="6">
        <f t="shared" si="57"/>
        <v>0</v>
      </c>
      <c r="L669" s="26">
        <f t="shared" si="58"/>
        <v>0</v>
      </c>
    </row>
    <row r="670" spans="3:12">
      <c r="C670" s="26" t="s">
        <v>453</v>
      </c>
      <c r="E670" s="36" t="s">
        <v>717</v>
      </c>
      <c r="F670" s="26">
        <v>-8.2899999999999991</v>
      </c>
      <c r="G670" s="37">
        <v>14.235340000000001</v>
      </c>
      <c r="H670" s="12">
        <f t="shared" si="54"/>
        <v>-22.52534</v>
      </c>
      <c r="I670" s="37">
        <f t="shared" si="56"/>
        <v>0.5</v>
      </c>
      <c r="J670" s="26">
        <f t="shared" si="55"/>
        <v>0.44</v>
      </c>
      <c r="K670" s="6">
        <f t="shared" si="57"/>
        <v>0.22</v>
      </c>
      <c r="L670" s="26">
        <f t="shared" si="58"/>
        <v>24.557721598395041</v>
      </c>
    </row>
    <row r="671" spans="3:12">
      <c r="C671" s="26" t="s">
        <v>5639</v>
      </c>
      <c r="E671" s="36" t="s">
        <v>10870</v>
      </c>
      <c r="F671" s="26">
        <v>20.54</v>
      </c>
      <c r="G671" s="37">
        <v>15.27178</v>
      </c>
      <c r="H671" s="12">
        <f t="shared" si="54"/>
        <v>5.2682199999999995</v>
      </c>
      <c r="I671" s="37">
        <f t="shared" si="56"/>
        <v>0</v>
      </c>
      <c r="J671" s="26">
        <f t="shared" si="55"/>
        <v>1</v>
      </c>
      <c r="K671" s="6">
        <f t="shared" si="57"/>
        <v>0</v>
      </c>
      <c r="L671" s="26">
        <f t="shared" si="58"/>
        <v>0</v>
      </c>
    </row>
    <row r="672" spans="3:12">
      <c r="C672" s="26" t="s">
        <v>5645</v>
      </c>
      <c r="E672" s="36" t="s">
        <v>10870</v>
      </c>
      <c r="F672" s="26">
        <v>28.98</v>
      </c>
      <c r="G672" s="37">
        <v>21.20618</v>
      </c>
      <c r="H672" s="12">
        <f t="shared" si="54"/>
        <v>7.7738200000000006</v>
      </c>
      <c r="I672" s="37">
        <f t="shared" si="56"/>
        <v>0</v>
      </c>
      <c r="J672" s="26">
        <f t="shared" si="55"/>
        <v>1</v>
      </c>
      <c r="K672" s="6">
        <f t="shared" si="57"/>
        <v>0</v>
      </c>
      <c r="L672" s="26">
        <f t="shared" si="58"/>
        <v>0</v>
      </c>
    </row>
    <row r="673" spans="3:12">
      <c r="C673" s="26" t="s">
        <v>5660</v>
      </c>
      <c r="E673" s="36" t="s">
        <v>10870</v>
      </c>
      <c r="F673" s="26">
        <v>53.34</v>
      </c>
      <c r="G673" s="37">
        <v>38.253500000000003</v>
      </c>
      <c r="H673" s="12">
        <f t="shared" si="54"/>
        <v>15.086500000000001</v>
      </c>
      <c r="I673" s="37">
        <f t="shared" si="56"/>
        <v>0</v>
      </c>
      <c r="J673" s="26">
        <f t="shared" si="55"/>
        <v>1</v>
      </c>
      <c r="K673" s="6">
        <f t="shared" si="57"/>
        <v>0</v>
      </c>
      <c r="L673" s="26">
        <f t="shared" si="58"/>
        <v>0</v>
      </c>
    </row>
    <row r="674" spans="3:12">
      <c r="C674" s="26" t="s">
        <v>5685</v>
      </c>
      <c r="E674" s="36" t="s">
        <v>10870</v>
      </c>
      <c r="F674" s="26">
        <v>28.79</v>
      </c>
      <c r="G674" s="37">
        <v>15.421279999999999</v>
      </c>
      <c r="H674" s="12">
        <f t="shared" si="54"/>
        <v>13.36872</v>
      </c>
      <c r="I674" s="37">
        <f t="shared" si="56"/>
        <v>0</v>
      </c>
      <c r="J674" s="26">
        <f t="shared" si="55"/>
        <v>1</v>
      </c>
      <c r="K674" s="6">
        <f t="shared" si="57"/>
        <v>0</v>
      </c>
      <c r="L674" s="26">
        <f t="shared" si="58"/>
        <v>0</v>
      </c>
    </row>
    <row r="675" spans="3:12">
      <c r="C675" s="26" t="s">
        <v>5688</v>
      </c>
      <c r="E675" s="36" t="s">
        <v>10870</v>
      </c>
      <c r="F675" s="26">
        <v>37.11</v>
      </c>
      <c r="G675" s="37">
        <v>26.78115</v>
      </c>
      <c r="H675" s="12">
        <f t="shared" si="54"/>
        <v>10.328849999999999</v>
      </c>
      <c r="I675" s="37">
        <f t="shared" si="56"/>
        <v>0</v>
      </c>
      <c r="J675" s="26">
        <f t="shared" si="55"/>
        <v>1</v>
      </c>
      <c r="K675" s="6">
        <f t="shared" si="57"/>
        <v>0</v>
      </c>
      <c r="L675" s="26">
        <f t="shared" si="58"/>
        <v>0</v>
      </c>
    </row>
    <row r="676" spans="3:12">
      <c r="C676" s="26" t="s">
        <v>454</v>
      </c>
      <c r="E676" s="36" t="s">
        <v>1238</v>
      </c>
      <c r="F676" s="26">
        <v>78.5</v>
      </c>
      <c r="G676" s="37">
        <v>88.359570000000005</v>
      </c>
      <c r="H676" s="12">
        <f t="shared" si="54"/>
        <v>-9.8595700000000051</v>
      </c>
      <c r="I676" s="37">
        <f t="shared" si="56"/>
        <v>0.2</v>
      </c>
      <c r="J676" s="26">
        <f t="shared" si="55"/>
        <v>1.65</v>
      </c>
      <c r="K676" s="6">
        <f t="shared" si="57"/>
        <v>0.33</v>
      </c>
      <c r="L676" s="26">
        <f t="shared" si="58"/>
        <v>10.586291031695621</v>
      </c>
    </row>
    <row r="677" spans="3:12">
      <c r="C677" s="26" t="s">
        <v>455</v>
      </c>
      <c r="E677" s="36" t="s">
        <v>717</v>
      </c>
      <c r="F677" s="26">
        <v>32.53</v>
      </c>
      <c r="G677" s="37">
        <v>24.76885</v>
      </c>
      <c r="H677" s="12">
        <f t="shared" si="54"/>
        <v>7.7611500000000007</v>
      </c>
      <c r="I677" s="37">
        <f t="shared" si="56"/>
        <v>0.5</v>
      </c>
      <c r="J677" s="26">
        <f t="shared" si="55"/>
        <v>0.44</v>
      </c>
      <c r="K677" s="6">
        <f t="shared" si="57"/>
        <v>0.22</v>
      </c>
      <c r="L677" s="26">
        <f t="shared" si="58"/>
        <v>2.9153957472090002</v>
      </c>
    </row>
    <row r="678" spans="3:12">
      <c r="C678" s="26" t="s">
        <v>456</v>
      </c>
      <c r="E678" s="36" t="s">
        <v>1504</v>
      </c>
      <c r="F678" s="26">
        <v>-52.34</v>
      </c>
      <c r="G678" s="37">
        <v>23.59273</v>
      </c>
      <c r="H678" s="12">
        <f t="shared" si="54"/>
        <v>-75.932730000000006</v>
      </c>
      <c r="I678" s="37">
        <f t="shared" si="56"/>
        <v>0.1</v>
      </c>
      <c r="J678" s="26">
        <f t="shared" si="55"/>
        <v>0.62</v>
      </c>
      <c r="K678" s="6">
        <f t="shared" si="57"/>
        <v>6.2E-2</v>
      </c>
      <c r="L678" s="26">
        <f t="shared" si="58"/>
        <v>22.163656341312151</v>
      </c>
    </row>
    <row r="679" spans="3:12">
      <c r="C679" s="26" t="s">
        <v>5718</v>
      </c>
      <c r="E679" s="36" t="s">
        <v>10870</v>
      </c>
      <c r="F679" s="26">
        <v>58.5</v>
      </c>
      <c r="G679" s="37">
        <v>40.38344</v>
      </c>
      <c r="H679" s="12">
        <f t="shared" si="54"/>
        <v>18.11656</v>
      </c>
      <c r="I679" s="37">
        <f t="shared" si="56"/>
        <v>0</v>
      </c>
      <c r="J679" s="26">
        <f t="shared" si="55"/>
        <v>1</v>
      </c>
      <c r="K679" s="6">
        <f t="shared" si="57"/>
        <v>0</v>
      </c>
      <c r="L679" s="26">
        <f t="shared" si="58"/>
        <v>0</v>
      </c>
    </row>
    <row r="680" spans="3:12">
      <c r="C680" s="26" t="s">
        <v>457</v>
      </c>
      <c r="E680" s="36" t="s">
        <v>10870</v>
      </c>
      <c r="F680" s="26">
        <v>-35.96</v>
      </c>
      <c r="G680" s="37">
        <v>38.727989999999998</v>
      </c>
      <c r="H680" s="12">
        <f t="shared" si="54"/>
        <v>-74.687989999999999</v>
      </c>
      <c r="I680" s="37">
        <f t="shared" si="56"/>
        <v>0</v>
      </c>
      <c r="J680" s="26">
        <f t="shared" si="55"/>
        <v>1</v>
      </c>
      <c r="K680" s="6">
        <f t="shared" si="57"/>
        <v>0</v>
      </c>
      <c r="L680" s="26">
        <f t="shared" si="58"/>
        <v>0</v>
      </c>
    </row>
    <row r="681" spans="3:12">
      <c r="C681" s="26" t="s">
        <v>5747</v>
      </c>
      <c r="E681" s="36" t="s">
        <v>10870</v>
      </c>
      <c r="F681" s="26">
        <v>24.61</v>
      </c>
      <c r="G681" s="37">
        <v>24.046720000000001</v>
      </c>
      <c r="H681" s="12">
        <f t="shared" si="54"/>
        <v>0.56327999999999889</v>
      </c>
      <c r="I681" s="37">
        <f t="shared" si="56"/>
        <v>0</v>
      </c>
      <c r="J681" s="26">
        <f t="shared" si="55"/>
        <v>1</v>
      </c>
      <c r="K681" s="6">
        <f t="shared" si="57"/>
        <v>0</v>
      </c>
      <c r="L681" s="26">
        <f t="shared" si="58"/>
        <v>0</v>
      </c>
    </row>
    <row r="682" spans="3:12">
      <c r="C682" s="26" t="s">
        <v>5765</v>
      </c>
      <c r="E682" s="36" t="s">
        <v>10870</v>
      </c>
      <c r="F682" s="26">
        <v>36.520000000000003</v>
      </c>
      <c r="G682" s="37">
        <v>32.810639999999999</v>
      </c>
      <c r="H682" s="12">
        <f t="shared" si="54"/>
        <v>3.7093600000000038</v>
      </c>
      <c r="I682" s="37">
        <f t="shared" si="56"/>
        <v>0</v>
      </c>
      <c r="J682" s="26">
        <f t="shared" si="55"/>
        <v>1</v>
      </c>
      <c r="K682" s="6">
        <f t="shared" si="57"/>
        <v>0</v>
      </c>
      <c r="L682" s="26">
        <f t="shared" si="58"/>
        <v>0</v>
      </c>
    </row>
    <row r="683" spans="3:12">
      <c r="C683" s="26" t="s">
        <v>5768</v>
      </c>
      <c r="E683" s="36" t="s">
        <v>10870</v>
      </c>
      <c r="F683" s="26">
        <v>23.26</v>
      </c>
      <c r="G683" s="37">
        <v>8.4898710000000008</v>
      </c>
      <c r="H683" s="12">
        <f t="shared" si="54"/>
        <v>14.770129000000001</v>
      </c>
      <c r="I683" s="37">
        <f t="shared" si="56"/>
        <v>0</v>
      </c>
      <c r="J683" s="26">
        <f t="shared" si="55"/>
        <v>1</v>
      </c>
      <c r="K683" s="6">
        <f t="shared" si="57"/>
        <v>0</v>
      </c>
      <c r="L683" s="26">
        <f t="shared" si="58"/>
        <v>0</v>
      </c>
    </row>
    <row r="684" spans="3:12">
      <c r="C684" s="26" t="s">
        <v>5798</v>
      </c>
      <c r="E684" s="36" t="s">
        <v>10870</v>
      </c>
      <c r="F684" s="26">
        <v>73.27</v>
      </c>
      <c r="G684" s="37">
        <v>57.989750000000001</v>
      </c>
      <c r="H684" s="12">
        <f t="shared" si="54"/>
        <v>15.280249999999995</v>
      </c>
      <c r="I684" s="37">
        <f t="shared" si="56"/>
        <v>0</v>
      </c>
      <c r="J684" s="26">
        <f t="shared" si="55"/>
        <v>1</v>
      </c>
      <c r="K684" s="6">
        <f t="shared" si="57"/>
        <v>0</v>
      </c>
      <c r="L684" s="26">
        <f t="shared" si="58"/>
        <v>0</v>
      </c>
    </row>
    <row r="685" spans="3:12">
      <c r="C685" s="26" t="s">
        <v>5801</v>
      </c>
      <c r="E685" s="36" t="s">
        <v>10870</v>
      </c>
      <c r="F685" s="26">
        <v>-5.74</v>
      </c>
      <c r="G685" s="37">
        <v>13.408659999999999</v>
      </c>
      <c r="H685" s="12">
        <f t="shared" si="54"/>
        <v>-19.14866</v>
      </c>
      <c r="I685" s="37">
        <f t="shared" si="56"/>
        <v>0</v>
      </c>
      <c r="J685" s="26">
        <f t="shared" si="55"/>
        <v>1</v>
      </c>
      <c r="K685" s="6">
        <f t="shared" si="57"/>
        <v>0</v>
      </c>
      <c r="L685" s="26">
        <f t="shared" si="58"/>
        <v>0</v>
      </c>
    </row>
    <row r="686" spans="3:12">
      <c r="C686" s="26" t="s">
        <v>5807</v>
      </c>
      <c r="E686" s="36" t="s">
        <v>10870</v>
      </c>
      <c r="F686" s="26">
        <v>52.64</v>
      </c>
      <c r="G686" s="37">
        <v>24.326609999999999</v>
      </c>
      <c r="H686" s="12">
        <f t="shared" si="54"/>
        <v>28.313390000000002</v>
      </c>
      <c r="I686" s="37">
        <f t="shared" si="56"/>
        <v>0</v>
      </c>
      <c r="J686" s="26">
        <f t="shared" si="55"/>
        <v>1</v>
      </c>
      <c r="K686" s="6">
        <f t="shared" si="57"/>
        <v>0</v>
      </c>
      <c r="L686" s="26">
        <f t="shared" si="58"/>
        <v>0</v>
      </c>
    </row>
    <row r="687" spans="3:12">
      <c r="C687" s="26" t="s">
        <v>5810</v>
      </c>
      <c r="E687" s="36" t="s">
        <v>10870</v>
      </c>
      <c r="F687" s="26">
        <v>-18.53</v>
      </c>
      <c r="G687" s="37">
        <v>23.753900000000002</v>
      </c>
      <c r="H687" s="12">
        <f t="shared" si="54"/>
        <v>-42.283900000000003</v>
      </c>
      <c r="I687" s="37">
        <f t="shared" si="56"/>
        <v>0</v>
      </c>
      <c r="J687" s="26">
        <f t="shared" si="55"/>
        <v>1</v>
      </c>
      <c r="K687" s="6">
        <f t="shared" si="57"/>
        <v>0</v>
      </c>
      <c r="L687" s="26">
        <f t="shared" si="58"/>
        <v>0</v>
      </c>
    </row>
    <row r="688" spans="3:12">
      <c r="C688" s="26" t="s">
        <v>5816</v>
      </c>
      <c r="E688" s="36" t="s">
        <v>10870</v>
      </c>
      <c r="F688" s="26">
        <v>68.7</v>
      </c>
      <c r="G688" s="37">
        <v>36.276859999999999</v>
      </c>
      <c r="H688" s="12">
        <f t="shared" si="54"/>
        <v>32.423140000000004</v>
      </c>
      <c r="I688" s="37">
        <f t="shared" si="56"/>
        <v>0</v>
      </c>
      <c r="J688" s="26">
        <f t="shared" si="55"/>
        <v>1</v>
      </c>
      <c r="K688" s="6">
        <f t="shared" si="57"/>
        <v>0</v>
      </c>
      <c r="L688" s="26">
        <f t="shared" si="58"/>
        <v>0</v>
      </c>
    </row>
    <row r="689" spans="3:12">
      <c r="C689" s="26" t="s">
        <v>5828</v>
      </c>
      <c r="E689" s="36" t="s">
        <v>10870</v>
      </c>
      <c r="F689" s="26">
        <v>70.09</v>
      </c>
      <c r="G689" s="37">
        <v>59.941420000000001</v>
      </c>
      <c r="H689" s="12">
        <f t="shared" si="54"/>
        <v>10.148580000000003</v>
      </c>
      <c r="I689" s="37">
        <f t="shared" si="56"/>
        <v>0</v>
      </c>
      <c r="J689" s="26">
        <f t="shared" si="55"/>
        <v>1</v>
      </c>
      <c r="K689" s="6">
        <f t="shared" si="57"/>
        <v>0</v>
      </c>
      <c r="L689" s="26">
        <f t="shared" si="58"/>
        <v>0</v>
      </c>
    </row>
    <row r="690" spans="3:12">
      <c r="C690" s="26" t="s">
        <v>5846</v>
      </c>
      <c r="E690" s="36" t="s">
        <v>10870</v>
      </c>
      <c r="F690" s="26">
        <v>76.31</v>
      </c>
      <c r="G690" s="37">
        <v>40.865070000000003</v>
      </c>
      <c r="H690" s="12">
        <f t="shared" si="54"/>
        <v>35.444929999999999</v>
      </c>
      <c r="I690" s="37">
        <f t="shared" si="56"/>
        <v>0</v>
      </c>
      <c r="J690" s="26">
        <f t="shared" si="55"/>
        <v>1</v>
      </c>
      <c r="K690" s="6">
        <f t="shared" si="57"/>
        <v>0</v>
      </c>
      <c r="L690" s="26">
        <f t="shared" si="58"/>
        <v>0</v>
      </c>
    </row>
    <row r="691" spans="3:12">
      <c r="C691" s="26" t="s">
        <v>5852</v>
      </c>
      <c r="E691" s="36" t="s">
        <v>10870</v>
      </c>
      <c r="F691" s="26">
        <v>46.5</v>
      </c>
      <c r="G691" s="37">
        <v>34.528950000000002</v>
      </c>
      <c r="H691" s="12">
        <f t="shared" si="54"/>
        <v>11.971049999999998</v>
      </c>
      <c r="I691" s="37">
        <f t="shared" si="56"/>
        <v>0</v>
      </c>
      <c r="J691" s="26">
        <f t="shared" si="55"/>
        <v>1</v>
      </c>
      <c r="K691" s="6">
        <f t="shared" si="57"/>
        <v>0</v>
      </c>
      <c r="L691" s="26">
        <f t="shared" si="58"/>
        <v>0</v>
      </c>
    </row>
    <row r="692" spans="3:12">
      <c r="C692" s="26" t="s">
        <v>5864</v>
      </c>
      <c r="E692" s="36" t="s">
        <v>10870</v>
      </c>
      <c r="F692" s="26">
        <v>30.56</v>
      </c>
      <c r="G692" s="37">
        <v>11.5403</v>
      </c>
      <c r="H692" s="12">
        <f t="shared" si="54"/>
        <v>19.0197</v>
      </c>
      <c r="I692" s="37">
        <f t="shared" si="56"/>
        <v>0</v>
      </c>
      <c r="J692" s="26">
        <f t="shared" si="55"/>
        <v>1</v>
      </c>
      <c r="K692" s="6">
        <f t="shared" si="57"/>
        <v>0</v>
      </c>
      <c r="L692" s="26">
        <f t="shared" si="58"/>
        <v>0</v>
      </c>
    </row>
    <row r="693" spans="3:12">
      <c r="C693" s="26" t="s">
        <v>5873</v>
      </c>
      <c r="E693" s="36" t="s">
        <v>10870</v>
      </c>
      <c r="F693" s="26">
        <v>35.729999999999997</v>
      </c>
      <c r="G693" s="37">
        <v>19.568660000000001</v>
      </c>
      <c r="H693" s="12">
        <f t="shared" si="54"/>
        <v>16.161339999999996</v>
      </c>
      <c r="I693" s="37">
        <f t="shared" si="56"/>
        <v>0</v>
      </c>
      <c r="J693" s="26">
        <f t="shared" si="55"/>
        <v>1</v>
      </c>
      <c r="K693" s="6">
        <f t="shared" si="57"/>
        <v>0</v>
      </c>
      <c r="L693" s="26">
        <f t="shared" si="58"/>
        <v>0</v>
      </c>
    </row>
    <row r="694" spans="3:12">
      <c r="C694" s="26" t="s">
        <v>5876</v>
      </c>
      <c r="E694" s="36" t="s">
        <v>10870</v>
      </c>
      <c r="F694" s="26">
        <v>41.65</v>
      </c>
      <c r="G694" s="37">
        <v>39.577849999999998</v>
      </c>
      <c r="H694" s="12">
        <f t="shared" si="54"/>
        <v>2.0721500000000006</v>
      </c>
      <c r="I694" s="37">
        <f t="shared" si="56"/>
        <v>0</v>
      </c>
      <c r="J694" s="26">
        <f t="shared" si="55"/>
        <v>1</v>
      </c>
      <c r="K694" s="6">
        <f t="shared" si="57"/>
        <v>0</v>
      </c>
      <c r="L694" s="26">
        <f t="shared" si="58"/>
        <v>0</v>
      </c>
    </row>
    <row r="695" spans="3:12">
      <c r="C695" s="26" t="s">
        <v>458</v>
      </c>
      <c r="E695" s="36" t="s">
        <v>10870</v>
      </c>
      <c r="F695" s="26">
        <v>-58.95</v>
      </c>
      <c r="G695" s="37">
        <v>53.601170000000003</v>
      </c>
      <c r="H695" s="12">
        <f t="shared" si="54"/>
        <v>-112.55117000000001</v>
      </c>
      <c r="I695" s="37">
        <f t="shared" si="56"/>
        <v>0</v>
      </c>
      <c r="J695" s="26">
        <f t="shared" si="55"/>
        <v>1</v>
      </c>
      <c r="K695" s="6">
        <f t="shared" si="57"/>
        <v>0</v>
      </c>
      <c r="L695" s="26">
        <f t="shared" si="58"/>
        <v>0</v>
      </c>
    </row>
    <row r="696" spans="3:12">
      <c r="C696" s="26" t="s">
        <v>5887</v>
      </c>
      <c r="E696" s="36" t="s">
        <v>10870</v>
      </c>
      <c r="F696" s="26">
        <v>50.59</v>
      </c>
      <c r="G696" s="37">
        <v>45.455640000000002</v>
      </c>
      <c r="H696" s="12">
        <f t="shared" si="54"/>
        <v>5.1343600000000009</v>
      </c>
      <c r="I696" s="37">
        <f t="shared" si="56"/>
        <v>0</v>
      </c>
      <c r="J696" s="26">
        <f t="shared" si="55"/>
        <v>1</v>
      </c>
      <c r="K696" s="6">
        <f t="shared" si="57"/>
        <v>0</v>
      </c>
      <c r="L696" s="26">
        <f t="shared" si="58"/>
        <v>0</v>
      </c>
    </row>
    <row r="697" spans="3:12">
      <c r="C697" s="26" t="s">
        <v>5890</v>
      </c>
      <c r="E697" s="36" t="s">
        <v>10870</v>
      </c>
      <c r="F697" s="26">
        <v>68.989999999999995</v>
      </c>
      <c r="G697" s="37">
        <v>52.46463</v>
      </c>
      <c r="H697" s="12">
        <f t="shared" si="54"/>
        <v>16.525369999999995</v>
      </c>
      <c r="I697" s="37">
        <f t="shared" si="56"/>
        <v>0</v>
      </c>
      <c r="J697" s="26">
        <f t="shared" si="55"/>
        <v>1</v>
      </c>
      <c r="K697" s="6">
        <f t="shared" si="57"/>
        <v>0</v>
      </c>
      <c r="L697" s="26">
        <f t="shared" si="58"/>
        <v>0</v>
      </c>
    </row>
    <row r="698" spans="3:12">
      <c r="C698" s="26" t="s">
        <v>5893</v>
      </c>
      <c r="E698" s="36" t="s">
        <v>10870</v>
      </c>
      <c r="F698" s="26">
        <v>38.159999999999997</v>
      </c>
      <c r="G698" s="37">
        <v>14.58006</v>
      </c>
      <c r="H698" s="12">
        <f t="shared" si="54"/>
        <v>23.579939999999997</v>
      </c>
      <c r="I698" s="37">
        <f t="shared" si="56"/>
        <v>0</v>
      </c>
      <c r="J698" s="26">
        <f t="shared" si="55"/>
        <v>1</v>
      </c>
      <c r="K698" s="6">
        <f t="shared" si="57"/>
        <v>0</v>
      </c>
      <c r="L698" s="26">
        <f t="shared" si="58"/>
        <v>0</v>
      </c>
    </row>
    <row r="699" spans="3:12">
      <c r="C699" s="26" t="s">
        <v>5899</v>
      </c>
      <c r="E699" s="36" t="s">
        <v>10870</v>
      </c>
      <c r="F699" s="26">
        <v>18.79</v>
      </c>
      <c r="G699" s="37">
        <v>14.518800000000001</v>
      </c>
      <c r="H699" s="12">
        <f t="shared" si="54"/>
        <v>4.2711999999999986</v>
      </c>
      <c r="I699" s="37">
        <f t="shared" si="56"/>
        <v>0</v>
      </c>
      <c r="J699" s="26">
        <f t="shared" si="55"/>
        <v>1</v>
      </c>
      <c r="K699" s="6">
        <f t="shared" si="57"/>
        <v>0</v>
      </c>
      <c r="L699" s="26">
        <f t="shared" si="58"/>
        <v>0</v>
      </c>
    </row>
    <row r="700" spans="3:12">
      <c r="C700" s="26" t="s">
        <v>5905</v>
      </c>
      <c r="E700" s="36" t="s">
        <v>10870</v>
      </c>
      <c r="F700" s="26">
        <v>68.099999999999994</v>
      </c>
      <c r="G700" s="37">
        <v>45.403179999999999</v>
      </c>
      <c r="H700" s="12">
        <f t="shared" si="54"/>
        <v>22.696819999999995</v>
      </c>
      <c r="I700" s="37">
        <f t="shared" si="56"/>
        <v>0</v>
      </c>
      <c r="J700" s="26">
        <f t="shared" si="55"/>
        <v>1</v>
      </c>
      <c r="K700" s="6">
        <f t="shared" si="57"/>
        <v>0</v>
      </c>
      <c r="L700" s="26">
        <f t="shared" si="58"/>
        <v>0</v>
      </c>
    </row>
    <row r="701" spans="3:12">
      <c r="C701" s="26" t="s">
        <v>5908</v>
      </c>
      <c r="E701" s="36" t="s">
        <v>10870</v>
      </c>
      <c r="F701" s="26">
        <v>40.32</v>
      </c>
      <c r="G701" s="37">
        <v>27.08456</v>
      </c>
      <c r="H701" s="12">
        <f t="shared" si="54"/>
        <v>13.235440000000001</v>
      </c>
      <c r="I701" s="37">
        <f t="shared" si="56"/>
        <v>0</v>
      </c>
      <c r="J701" s="26">
        <f t="shared" si="55"/>
        <v>1</v>
      </c>
      <c r="K701" s="6">
        <f t="shared" si="57"/>
        <v>0</v>
      </c>
      <c r="L701" s="26">
        <f t="shared" si="58"/>
        <v>0</v>
      </c>
    </row>
    <row r="702" spans="3:12">
      <c r="C702" s="26" t="s">
        <v>459</v>
      </c>
      <c r="E702" s="36" t="s">
        <v>717</v>
      </c>
      <c r="F702" s="26">
        <v>-42.89</v>
      </c>
      <c r="G702" s="37">
        <v>6.3294769999999998</v>
      </c>
      <c r="H702" s="12">
        <f t="shared" si="54"/>
        <v>-49.219476999999998</v>
      </c>
      <c r="I702" s="37">
        <f t="shared" si="56"/>
        <v>0.5</v>
      </c>
      <c r="J702" s="26">
        <f t="shared" si="55"/>
        <v>0.44</v>
      </c>
      <c r="K702" s="6">
        <f t="shared" si="57"/>
        <v>0.22</v>
      </c>
      <c r="L702" s="26">
        <f t="shared" si="58"/>
        <v>117.25175474183079</v>
      </c>
    </row>
    <row r="703" spans="3:12">
      <c r="C703" s="26" t="s">
        <v>5914</v>
      </c>
      <c r="E703" s="36" t="s">
        <v>10870</v>
      </c>
      <c r="F703" s="26">
        <v>57.67</v>
      </c>
      <c r="G703" s="37">
        <v>53.407400000000003</v>
      </c>
      <c r="H703" s="12">
        <f t="shared" si="54"/>
        <v>4.2625999999999991</v>
      </c>
      <c r="I703" s="37">
        <f t="shared" si="56"/>
        <v>0</v>
      </c>
      <c r="J703" s="26">
        <f t="shared" si="55"/>
        <v>1</v>
      </c>
      <c r="K703" s="6">
        <f t="shared" si="57"/>
        <v>0</v>
      </c>
      <c r="L703" s="26">
        <f t="shared" si="58"/>
        <v>0</v>
      </c>
    </row>
    <row r="704" spans="3:12">
      <c r="C704" s="26" t="s">
        <v>5917</v>
      </c>
      <c r="E704" s="36" t="s">
        <v>10870</v>
      </c>
      <c r="F704" s="26">
        <v>83.6</v>
      </c>
      <c r="G704" s="37">
        <v>57.296979999999998</v>
      </c>
      <c r="H704" s="12">
        <f t="shared" si="54"/>
        <v>26.303019999999997</v>
      </c>
      <c r="I704" s="37">
        <f t="shared" si="56"/>
        <v>0</v>
      </c>
      <c r="J704" s="26">
        <f t="shared" si="55"/>
        <v>1</v>
      </c>
      <c r="K704" s="6">
        <f t="shared" si="57"/>
        <v>0</v>
      </c>
      <c r="L704" s="26">
        <f t="shared" si="58"/>
        <v>0</v>
      </c>
    </row>
    <row r="705" spans="3:12">
      <c r="C705" s="26" t="s">
        <v>5927</v>
      </c>
      <c r="E705" s="36" t="s">
        <v>10870</v>
      </c>
      <c r="F705" s="26">
        <v>45.74</v>
      </c>
      <c r="G705" s="37">
        <v>23.87829</v>
      </c>
      <c r="H705" s="12">
        <f t="shared" si="54"/>
        <v>21.861710000000002</v>
      </c>
      <c r="I705" s="37">
        <f t="shared" si="56"/>
        <v>0</v>
      </c>
      <c r="J705" s="26">
        <f t="shared" si="55"/>
        <v>1</v>
      </c>
      <c r="K705" s="6">
        <f t="shared" si="57"/>
        <v>0</v>
      </c>
      <c r="L705" s="26">
        <f t="shared" si="58"/>
        <v>0</v>
      </c>
    </row>
    <row r="706" spans="3:12">
      <c r="C706" s="26" t="s">
        <v>5933</v>
      </c>
      <c r="E706" s="36" t="s">
        <v>10870</v>
      </c>
      <c r="F706" s="26">
        <v>33.72</v>
      </c>
      <c r="G706" s="37">
        <v>21.31831</v>
      </c>
      <c r="H706" s="12">
        <f t="shared" ref="H706:H769" si="59">F706-G706</f>
        <v>12.401689999999999</v>
      </c>
      <c r="I706" s="37">
        <f t="shared" si="56"/>
        <v>0</v>
      </c>
      <c r="J706" s="26">
        <f t="shared" ref="J706:J769" si="60">VLOOKUP(E706,$N$2:$O$10,2,FALSE)</f>
        <v>1</v>
      </c>
      <c r="K706" s="6">
        <f t="shared" si="57"/>
        <v>0</v>
      </c>
      <c r="L706" s="26">
        <f t="shared" si="58"/>
        <v>0</v>
      </c>
    </row>
    <row r="707" spans="3:12">
      <c r="C707" s="26" t="s">
        <v>5939</v>
      </c>
      <c r="E707" s="36" t="s">
        <v>10870</v>
      </c>
      <c r="F707" s="26">
        <v>42.85</v>
      </c>
      <c r="G707" s="37">
        <v>19.316379999999999</v>
      </c>
      <c r="H707" s="12">
        <f t="shared" si="59"/>
        <v>23.533620000000003</v>
      </c>
      <c r="I707" s="37">
        <f t="shared" ref="I707:I770" si="61">VLOOKUP(E707,$N$2:$U$10,8,FALSE)</f>
        <v>0</v>
      </c>
      <c r="J707" s="26">
        <f t="shared" si="60"/>
        <v>1</v>
      </c>
      <c r="K707" s="6">
        <f t="shared" ref="K707:K770" si="62">I707*J707</f>
        <v>0</v>
      </c>
      <c r="L707" s="26">
        <f t="shared" ref="L707:L770" si="63">(ABS(H707)*K707)^2</f>
        <v>0</v>
      </c>
    </row>
    <row r="708" spans="3:12">
      <c r="C708" s="26" t="s">
        <v>5942</v>
      </c>
      <c r="E708" s="36" t="s">
        <v>10870</v>
      </c>
      <c r="F708" s="26">
        <v>7.93</v>
      </c>
      <c r="G708" s="37">
        <v>28.991199999999999</v>
      </c>
      <c r="H708" s="12">
        <f t="shared" si="59"/>
        <v>-21.061199999999999</v>
      </c>
      <c r="I708" s="37">
        <f t="shared" si="61"/>
        <v>0</v>
      </c>
      <c r="J708" s="26">
        <f t="shared" si="60"/>
        <v>1</v>
      </c>
      <c r="K708" s="6">
        <f t="shared" si="62"/>
        <v>0</v>
      </c>
      <c r="L708" s="26">
        <f t="shared" si="63"/>
        <v>0</v>
      </c>
    </row>
    <row r="709" spans="3:12">
      <c r="C709" s="26" t="s">
        <v>460</v>
      </c>
      <c r="E709" s="36" t="s">
        <v>1238</v>
      </c>
      <c r="F709" s="26">
        <v>12.03</v>
      </c>
      <c r="G709" s="37">
        <v>40.241889999999998</v>
      </c>
      <c r="H709" s="12">
        <f t="shared" si="59"/>
        <v>-28.211889999999997</v>
      </c>
      <c r="I709" s="37">
        <f t="shared" si="61"/>
        <v>0.2</v>
      </c>
      <c r="J709" s="26">
        <f t="shared" si="60"/>
        <v>1.65</v>
      </c>
      <c r="K709" s="6">
        <f t="shared" si="62"/>
        <v>0.33</v>
      </c>
      <c r="L709" s="26">
        <f t="shared" si="63"/>
        <v>86.674679299821662</v>
      </c>
    </row>
    <row r="710" spans="3:12">
      <c r="C710" s="26" t="s">
        <v>5945</v>
      </c>
      <c r="E710" s="36" t="s">
        <v>10870</v>
      </c>
      <c r="F710" s="26">
        <v>44.46</v>
      </c>
      <c r="G710" s="37">
        <v>31.201129999999999</v>
      </c>
      <c r="H710" s="12">
        <f t="shared" si="59"/>
        <v>13.258870000000002</v>
      </c>
      <c r="I710" s="37">
        <f t="shared" si="61"/>
        <v>0</v>
      </c>
      <c r="J710" s="26">
        <f t="shared" si="60"/>
        <v>1</v>
      </c>
      <c r="K710" s="6">
        <f t="shared" si="62"/>
        <v>0</v>
      </c>
      <c r="L710" s="26">
        <f t="shared" si="63"/>
        <v>0</v>
      </c>
    </row>
    <row r="711" spans="3:12">
      <c r="C711" s="26" t="s">
        <v>5948</v>
      </c>
      <c r="E711" s="36" t="s">
        <v>10870</v>
      </c>
      <c r="F711" s="26">
        <v>13.23</v>
      </c>
      <c r="G711" s="37">
        <v>9.4023129999999995</v>
      </c>
      <c r="H711" s="12">
        <f t="shared" si="59"/>
        <v>3.8276870000000009</v>
      </c>
      <c r="I711" s="37">
        <f t="shared" si="61"/>
        <v>0</v>
      </c>
      <c r="J711" s="26">
        <f t="shared" si="60"/>
        <v>1</v>
      </c>
      <c r="K711" s="6">
        <f t="shared" si="62"/>
        <v>0</v>
      </c>
      <c r="L711" s="26">
        <f t="shared" si="63"/>
        <v>0</v>
      </c>
    </row>
    <row r="712" spans="3:12">
      <c r="C712" s="26" t="s">
        <v>5951</v>
      </c>
      <c r="E712" s="36" t="s">
        <v>10870</v>
      </c>
      <c r="F712" s="26">
        <v>36.729999999999997</v>
      </c>
      <c r="G712" s="37">
        <v>16.04956</v>
      </c>
      <c r="H712" s="12">
        <f t="shared" si="59"/>
        <v>20.680439999999997</v>
      </c>
      <c r="I712" s="37">
        <f t="shared" si="61"/>
        <v>0</v>
      </c>
      <c r="J712" s="26">
        <f t="shared" si="60"/>
        <v>1</v>
      </c>
      <c r="K712" s="6">
        <f t="shared" si="62"/>
        <v>0</v>
      </c>
      <c r="L712" s="26">
        <f t="shared" si="63"/>
        <v>0</v>
      </c>
    </row>
    <row r="713" spans="3:12">
      <c r="C713" s="26" t="s">
        <v>5954</v>
      </c>
      <c r="E713" s="36" t="s">
        <v>10870</v>
      </c>
      <c r="F713" s="26">
        <v>72.12</v>
      </c>
      <c r="G713" s="37">
        <v>69.306529999999995</v>
      </c>
      <c r="H713" s="12">
        <f t="shared" si="59"/>
        <v>2.8134700000000095</v>
      </c>
      <c r="I713" s="37">
        <f t="shared" si="61"/>
        <v>0</v>
      </c>
      <c r="J713" s="26">
        <f t="shared" si="60"/>
        <v>1</v>
      </c>
      <c r="K713" s="6">
        <f t="shared" si="62"/>
        <v>0</v>
      </c>
      <c r="L713" s="26">
        <f t="shared" si="63"/>
        <v>0</v>
      </c>
    </row>
    <row r="714" spans="3:12">
      <c r="C714" s="26" t="s">
        <v>5960</v>
      </c>
      <c r="E714" s="36" t="s">
        <v>10870</v>
      </c>
      <c r="F714" s="26">
        <v>57.17</v>
      </c>
      <c r="G714" s="37">
        <v>26.040089999999999</v>
      </c>
      <c r="H714" s="12">
        <f t="shared" si="59"/>
        <v>31.129910000000002</v>
      </c>
      <c r="I714" s="37">
        <f t="shared" si="61"/>
        <v>0</v>
      </c>
      <c r="J714" s="26">
        <f t="shared" si="60"/>
        <v>1</v>
      </c>
      <c r="K714" s="6">
        <f t="shared" si="62"/>
        <v>0</v>
      </c>
      <c r="L714" s="26">
        <f t="shared" si="63"/>
        <v>0</v>
      </c>
    </row>
    <row r="715" spans="3:12">
      <c r="C715" s="26" t="s">
        <v>5978</v>
      </c>
      <c r="E715" s="36" t="s">
        <v>10870</v>
      </c>
      <c r="F715" s="26">
        <v>29.9</v>
      </c>
      <c r="G715" s="37">
        <v>10.97462</v>
      </c>
      <c r="H715" s="12">
        <f t="shared" si="59"/>
        <v>18.925379999999997</v>
      </c>
      <c r="I715" s="37">
        <f t="shared" si="61"/>
        <v>0</v>
      </c>
      <c r="J715" s="26">
        <f t="shared" si="60"/>
        <v>1</v>
      </c>
      <c r="K715" s="6">
        <f t="shared" si="62"/>
        <v>0</v>
      </c>
      <c r="L715" s="26">
        <f t="shared" si="63"/>
        <v>0</v>
      </c>
    </row>
    <row r="716" spans="3:12">
      <c r="C716" s="26" t="s">
        <v>5984</v>
      </c>
      <c r="E716" s="36" t="s">
        <v>10870</v>
      </c>
      <c r="F716" s="26">
        <v>56.04</v>
      </c>
      <c r="G716" s="37">
        <v>27.979800000000001</v>
      </c>
      <c r="H716" s="12">
        <f t="shared" si="59"/>
        <v>28.060199999999998</v>
      </c>
      <c r="I716" s="37">
        <f t="shared" si="61"/>
        <v>0</v>
      </c>
      <c r="J716" s="26">
        <f t="shared" si="60"/>
        <v>1</v>
      </c>
      <c r="K716" s="6">
        <f t="shared" si="62"/>
        <v>0</v>
      </c>
      <c r="L716" s="26">
        <f t="shared" si="63"/>
        <v>0</v>
      </c>
    </row>
    <row r="717" spans="3:12">
      <c r="C717" s="26" t="s">
        <v>5987</v>
      </c>
      <c r="E717" s="36" t="s">
        <v>10870</v>
      </c>
      <c r="F717" s="26">
        <v>42.95</v>
      </c>
      <c r="G717" s="37">
        <v>22.47917</v>
      </c>
      <c r="H717" s="12">
        <f t="shared" si="59"/>
        <v>20.470830000000003</v>
      </c>
      <c r="I717" s="37">
        <f t="shared" si="61"/>
        <v>0</v>
      </c>
      <c r="J717" s="26">
        <f t="shared" si="60"/>
        <v>1</v>
      </c>
      <c r="K717" s="6">
        <f t="shared" si="62"/>
        <v>0</v>
      </c>
      <c r="L717" s="26">
        <f t="shared" si="63"/>
        <v>0</v>
      </c>
    </row>
    <row r="718" spans="3:12">
      <c r="C718" s="26" t="s">
        <v>6008</v>
      </c>
      <c r="E718" s="36" t="s">
        <v>10870</v>
      </c>
      <c r="F718" s="26">
        <v>53.04</v>
      </c>
      <c r="G718" s="37">
        <v>26.304200000000002</v>
      </c>
      <c r="H718" s="12">
        <f t="shared" si="59"/>
        <v>26.735799999999998</v>
      </c>
      <c r="I718" s="37">
        <f t="shared" si="61"/>
        <v>0</v>
      </c>
      <c r="J718" s="26">
        <f t="shared" si="60"/>
        <v>1</v>
      </c>
      <c r="K718" s="6">
        <f t="shared" si="62"/>
        <v>0</v>
      </c>
      <c r="L718" s="26">
        <f t="shared" si="63"/>
        <v>0</v>
      </c>
    </row>
    <row r="719" spans="3:12">
      <c r="C719" s="26" t="s">
        <v>6020</v>
      </c>
      <c r="E719" s="36" t="s">
        <v>10870</v>
      </c>
      <c r="F719" s="26">
        <v>-9.44</v>
      </c>
      <c r="G719" s="37">
        <v>58.946460000000002</v>
      </c>
      <c r="H719" s="12">
        <f t="shared" si="59"/>
        <v>-68.38646</v>
      </c>
      <c r="I719" s="37">
        <f t="shared" si="61"/>
        <v>0</v>
      </c>
      <c r="J719" s="26">
        <f t="shared" si="60"/>
        <v>1</v>
      </c>
      <c r="K719" s="6">
        <f t="shared" si="62"/>
        <v>0</v>
      </c>
      <c r="L719" s="26">
        <f t="shared" si="63"/>
        <v>0</v>
      </c>
    </row>
    <row r="720" spans="3:12">
      <c r="C720" s="26" t="s">
        <v>6023</v>
      </c>
      <c r="E720" s="36" t="s">
        <v>10870</v>
      </c>
      <c r="F720" s="26">
        <v>68.430000000000007</v>
      </c>
      <c r="G720" s="37">
        <v>59.690939999999998</v>
      </c>
      <c r="H720" s="12">
        <f t="shared" si="59"/>
        <v>8.7390600000000092</v>
      </c>
      <c r="I720" s="37">
        <f t="shared" si="61"/>
        <v>0</v>
      </c>
      <c r="J720" s="26">
        <f t="shared" si="60"/>
        <v>1</v>
      </c>
      <c r="K720" s="6">
        <f t="shared" si="62"/>
        <v>0</v>
      </c>
      <c r="L720" s="26">
        <f t="shared" si="63"/>
        <v>0</v>
      </c>
    </row>
    <row r="721" spans="3:12">
      <c r="C721" s="26" t="s">
        <v>6035</v>
      </c>
      <c r="E721" s="36" t="s">
        <v>10870</v>
      </c>
      <c r="F721" s="26">
        <v>80.41</v>
      </c>
      <c r="G721" s="37">
        <v>56.6145</v>
      </c>
      <c r="H721" s="12">
        <f t="shared" si="59"/>
        <v>23.795499999999997</v>
      </c>
      <c r="I721" s="37">
        <f t="shared" si="61"/>
        <v>0</v>
      </c>
      <c r="J721" s="26">
        <f t="shared" si="60"/>
        <v>1</v>
      </c>
      <c r="K721" s="6">
        <f t="shared" si="62"/>
        <v>0</v>
      </c>
      <c r="L721" s="26">
        <f t="shared" si="63"/>
        <v>0</v>
      </c>
    </row>
    <row r="722" spans="3:12">
      <c r="C722" s="26" t="s">
        <v>6047</v>
      </c>
      <c r="E722" s="36" t="s">
        <v>10870</v>
      </c>
      <c r="F722" s="26">
        <v>40.700000000000003</v>
      </c>
      <c r="G722" s="37">
        <v>24.7148</v>
      </c>
      <c r="H722" s="12">
        <f t="shared" si="59"/>
        <v>15.985200000000003</v>
      </c>
      <c r="I722" s="37">
        <f t="shared" si="61"/>
        <v>0</v>
      </c>
      <c r="J722" s="26">
        <f t="shared" si="60"/>
        <v>1</v>
      </c>
      <c r="K722" s="6">
        <f t="shared" si="62"/>
        <v>0</v>
      </c>
      <c r="L722" s="26">
        <f t="shared" si="63"/>
        <v>0</v>
      </c>
    </row>
    <row r="723" spans="3:12">
      <c r="C723" s="26" t="s">
        <v>461</v>
      </c>
      <c r="E723" s="36" t="s">
        <v>717</v>
      </c>
      <c r="F723" s="26">
        <v>78.59</v>
      </c>
      <c r="G723" s="37">
        <v>74.904300000000006</v>
      </c>
      <c r="H723" s="12">
        <f t="shared" si="59"/>
        <v>3.6856999999999971</v>
      </c>
      <c r="I723" s="37">
        <f t="shared" si="61"/>
        <v>0.5</v>
      </c>
      <c r="J723" s="26">
        <f t="shared" si="60"/>
        <v>0.44</v>
      </c>
      <c r="K723" s="6">
        <f t="shared" si="62"/>
        <v>0.22</v>
      </c>
      <c r="L723" s="26">
        <f t="shared" si="63"/>
        <v>0.65748420931599905</v>
      </c>
    </row>
    <row r="724" spans="3:12">
      <c r="C724" s="26" t="s">
        <v>6060</v>
      </c>
      <c r="E724" s="36" t="s">
        <v>10870</v>
      </c>
      <c r="F724" s="26">
        <v>69.52</v>
      </c>
      <c r="G724" s="37">
        <v>61.923209999999997</v>
      </c>
      <c r="H724" s="12">
        <f t="shared" si="59"/>
        <v>7.5967899999999986</v>
      </c>
      <c r="I724" s="37">
        <f t="shared" si="61"/>
        <v>0</v>
      </c>
      <c r="J724" s="26">
        <f t="shared" si="60"/>
        <v>1</v>
      </c>
      <c r="K724" s="6">
        <f t="shared" si="62"/>
        <v>0</v>
      </c>
      <c r="L724" s="26">
        <f t="shared" si="63"/>
        <v>0</v>
      </c>
    </row>
    <row r="725" spans="3:12">
      <c r="C725" s="26" t="s">
        <v>6063</v>
      </c>
      <c r="E725" s="36" t="s">
        <v>10870</v>
      </c>
      <c r="F725" s="26">
        <v>72.09</v>
      </c>
      <c r="G725" s="37">
        <v>66.962040000000002</v>
      </c>
      <c r="H725" s="12">
        <f t="shared" si="59"/>
        <v>5.1279600000000016</v>
      </c>
      <c r="I725" s="37">
        <f t="shared" si="61"/>
        <v>0</v>
      </c>
      <c r="J725" s="26">
        <f t="shared" si="60"/>
        <v>1</v>
      </c>
      <c r="K725" s="6">
        <f t="shared" si="62"/>
        <v>0</v>
      </c>
      <c r="L725" s="26">
        <f t="shared" si="63"/>
        <v>0</v>
      </c>
    </row>
    <row r="726" spans="3:12">
      <c r="C726" s="26" t="s">
        <v>6069</v>
      </c>
      <c r="E726" s="36" t="s">
        <v>10870</v>
      </c>
      <c r="F726" s="26">
        <v>28.45</v>
      </c>
      <c r="G726" s="37">
        <v>20.47315</v>
      </c>
      <c r="H726" s="12">
        <f t="shared" si="59"/>
        <v>7.9768499999999989</v>
      </c>
      <c r="I726" s="37">
        <f t="shared" si="61"/>
        <v>0</v>
      </c>
      <c r="J726" s="26">
        <f t="shared" si="60"/>
        <v>1</v>
      </c>
      <c r="K726" s="6">
        <f t="shared" si="62"/>
        <v>0</v>
      </c>
      <c r="L726" s="26">
        <f t="shared" si="63"/>
        <v>0</v>
      </c>
    </row>
    <row r="727" spans="3:12">
      <c r="C727" s="26" t="s">
        <v>6072</v>
      </c>
      <c r="E727" s="36" t="s">
        <v>10870</v>
      </c>
      <c r="F727" s="26">
        <v>17.100000000000001</v>
      </c>
      <c r="G727" s="37">
        <v>30.32856</v>
      </c>
      <c r="H727" s="12">
        <f t="shared" si="59"/>
        <v>-13.228559999999998</v>
      </c>
      <c r="I727" s="37">
        <f t="shared" si="61"/>
        <v>0</v>
      </c>
      <c r="J727" s="26">
        <f t="shared" si="60"/>
        <v>1</v>
      </c>
      <c r="K727" s="6">
        <f t="shared" si="62"/>
        <v>0</v>
      </c>
      <c r="L727" s="26">
        <f t="shared" si="63"/>
        <v>0</v>
      </c>
    </row>
    <row r="728" spans="3:12">
      <c r="C728" s="26" t="s">
        <v>6075</v>
      </c>
      <c r="E728" s="36" t="s">
        <v>10870</v>
      </c>
      <c r="F728" s="26">
        <v>24.07</v>
      </c>
      <c r="G728" s="37">
        <v>28.02459</v>
      </c>
      <c r="H728" s="12">
        <f t="shared" si="59"/>
        <v>-3.9545899999999996</v>
      </c>
      <c r="I728" s="37">
        <f t="shared" si="61"/>
        <v>0</v>
      </c>
      <c r="J728" s="26">
        <f t="shared" si="60"/>
        <v>1</v>
      </c>
      <c r="K728" s="6">
        <f t="shared" si="62"/>
        <v>0</v>
      </c>
      <c r="L728" s="26">
        <f t="shared" si="63"/>
        <v>0</v>
      </c>
    </row>
    <row r="729" spans="3:12">
      <c r="C729" s="26" t="s">
        <v>6078</v>
      </c>
      <c r="E729" s="36" t="s">
        <v>10870</v>
      </c>
      <c r="F729" s="26">
        <v>52.14</v>
      </c>
      <c r="G729" s="37">
        <v>27.029859999999999</v>
      </c>
      <c r="H729" s="12">
        <f t="shared" si="59"/>
        <v>25.110140000000001</v>
      </c>
      <c r="I729" s="37">
        <f t="shared" si="61"/>
        <v>0</v>
      </c>
      <c r="J729" s="26">
        <f t="shared" si="60"/>
        <v>1</v>
      </c>
      <c r="K729" s="6">
        <f t="shared" si="62"/>
        <v>0</v>
      </c>
      <c r="L729" s="26">
        <f t="shared" si="63"/>
        <v>0</v>
      </c>
    </row>
    <row r="730" spans="3:12">
      <c r="C730" s="26" t="s">
        <v>6081</v>
      </c>
      <c r="E730" s="36" t="s">
        <v>10870</v>
      </c>
      <c r="F730" s="26">
        <v>86.66</v>
      </c>
      <c r="G730" s="37">
        <v>75.290660000000003</v>
      </c>
      <c r="H730" s="12">
        <f t="shared" si="59"/>
        <v>11.369339999999994</v>
      </c>
      <c r="I730" s="37">
        <f t="shared" si="61"/>
        <v>0</v>
      </c>
      <c r="J730" s="26">
        <f t="shared" si="60"/>
        <v>1</v>
      </c>
      <c r="K730" s="6">
        <f t="shared" si="62"/>
        <v>0</v>
      </c>
      <c r="L730" s="26">
        <f t="shared" si="63"/>
        <v>0</v>
      </c>
    </row>
    <row r="731" spans="3:12">
      <c r="C731" s="26" t="s">
        <v>6087</v>
      </c>
      <c r="E731" s="36" t="s">
        <v>10870</v>
      </c>
      <c r="F731" s="26">
        <v>12.14</v>
      </c>
      <c r="G731" s="37">
        <v>5.4566999999999997</v>
      </c>
      <c r="H731" s="12">
        <f t="shared" si="59"/>
        <v>6.6833000000000009</v>
      </c>
      <c r="I731" s="37">
        <f t="shared" si="61"/>
        <v>0</v>
      </c>
      <c r="J731" s="26">
        <f t="shared" si="60"/>
        <v>1</v>
      </c>
      <c r="K731" s="6">
        <f t="shared" si="62"/>
        <v>0</v>
      </c>
      <c r="L731" s="26">
        <f t="shared" si="63"/>
        <v>0</v>
      </c>
    </row>
    <row r="732" spans="3:12">
      <c r="C732" s="26" t="s">
        <v>6090</v>
      </c>
      <c r="E732" s="36" t="s">
        <v>10870</v>
      </c>
      <c r="F732" s="26">
        <v>81.31</v>
      </c>
      <c r="G732" s="37">
        <v>75.26925</v>
      </c>
      <c r="H732" s="12">
        <f t="shared" si="59"/>
        <v>6.0407500000000027</v>
      </c>
      <c r="I732" s="37">
        <f t="shared" si="61"/>
        <v>0</v>
      </c>
      <c r="J732" s="26">
        <f t="shared" si="60"/>
        <v>1</v>
      </c>
      <c r="K732" s="6">
        <f t="shared" si="62"/>
        <v>0</v>
      </c>
      <c r="L732" s="26">
        <f t="shared" si="63"/>
        <v>0</v>
      </c>
    </row>
    <row r="733" spans="3:12">
      <c r="C733" s="26" t="s">
        <v>6102</v>
      </c>
      <c r="E733" s="36" t="s">
        <v>10870</v>
      </c>
      <c r="F733" s="26">
        <v>11.83</v>
      </c>
      <c r="G733" s="37">
        <v>12.00605</v>
      </c>
      <c r="H733" s="12">
        <f t="shared" si="59"/>
        <v>-0.17605000000000004</v>
      </c>
      <c r="I733" s="37">
        <f t="shared" si="61"/>
        <v>0</v>
      </c>
      <c r="J733" s="26">
        <f t="shared" si="60"/>
        <v>1</v>
      </c>
      <c r="K733" s="6">
        <f t="shared" si="62"/>
        <v>0</v>
      </c>
      <c r="L733" s="26">
        <f t="shared" si="63"/>
        <v>0</v>
      </c>
    </row>
    <row r="734" spans="3:12">
      <c r="C734" s="26" t="s">
        <v>6117</v>
      </c>
      <c r="E734" s="36" t="s">
        <v>10870</v>
      </c>
      <c r="F734" s="26">
        <v>29.08</v>
      </c>
      <c r="G734" s="37">
        <v>21.6312</v>
      </c>
      <c r="H734" s="12">
        <f t="shared" si="59"/>
        <v>7.4487999999999985</v>
      </c>
      <c r="I734" s="37">
        <f t="shared" si="61"/>
        <v>0</v>
      </c>
      <c r="J734" s="26">
        <f t="shared" si="60"/>
        <v>1</v>
      </c>
      <c r="K734" s="6">
        <f t="shared" si="62"/>
        <v>0</v>
      </c>
      <c r="L734" s="26">
        <f t="shared" si="63"/>
        <v>0</v>
      </c>
    </row>
    <row r="735" spans="3:12">
      <c r="C735" s="26" t="s">
        <v>6123</v>
      </c>
      <c r="E735" s="36" t="s">
        <v>10870</v>
      </c>
      <c r="F735" s="26">
        <v>49.13</v>
      </c>
      <c r="G735" s="37">
        <v>26.547650000000001</v>
      </c>
      <c r="H735" s="12">
        <f t="shared" si="59"/>
        <v>22.582350000000002</v>
      </c>
      <c r="I735" s="37">
        <f t="shared" si="61"/>
        <v>0</v>
      </c>
      <c r="J735" s="26">
        <f t="shared" si="60"/>
        <v>1</v>
      </c>
      <c r="K735" s="6">
        <f t="shared" si="62"/>
        <v>0</v>
      </c>
      <c r="L735" s="26">
        <f t="shared" si="63"/>
        <v>0</v>
      </c>
    </row>
    <row r="736" spans="3:12">
      <c r="C736" s="26" t="s">
        <v>6126</v>
      </c>
      <c r="E736" s="36" t="s">
        <v>10870</v>
      </c>
      <c r="F736" s="26">
        <v>90.59</v>
      </c>
      <c r="G736" s="37">
        <v>66.430189999999996</v>
      </c>
      <c r="H736" s="12">
        <f t="shared" si="59"/>
        <v>24.159810000000007</v>
      </c>
      <c r="I736" s="37">
        <f t="shared" si="61"/>
        <v>0</v>
      </c>
      <c r="J736" s="26">
        <f t="shared" si="60"/>
        <v>1</v>
      </c>
      <c r="K736" s="6">
        <f t="shared" si="62"/>
        <v>0</v>
      </c>
      <c r="L736" s="26">
        <f t="shared" si="63"/>
        <v>0</v>
      </c>
    </row>
    <row r="737" spans="3:12">
      <c r="C737" s="26" t="s">
        <v>6129</v>
      </c>
      <c r="E737" s="36" t="s">
        <v>10870</v>
      </c>
      <c r="F737" s="26">
        <v>43.89</v>
      </c>
      <c r="G737" s="37">
        <v>23.975380000000001</v>
      </c>
      <c r="H737" s="12">
        <f t="shared" si="59"/>
        <v>19.914619999999999</v>
      </c>
      <c r="I737" s="37">
        <f t="shared" si="61"/>
        <v>0</v>
      </c>
      <c r="J737" s="26">
        <f t="shared" si="60"/>
        <v>1</v>
      </c>
      <c r="K737" s="6">
        <f t="shared" si="62"/>
        <v>0</v>
      </c>
      <c r="L737" s="26">
        <f t="shared" si="63"/>
        <v>0</v>
      </c>
    </row>
    <row r="738" spans="3:12">
      <c r="C738" s="26" t="s">
        <v>6135</v>
      </c>
      <c r="E738" s="36" t="s">
        <v>10870</v>
      </c>
      <c r="F738" s="26">
        <v>31.73</v>
      </c>
      <c r="G738" s="37">
        <v>18.686219999999999</v>
      </c>
      <c r="H738" s="12">
        <f t="shared" si="59"/>
        <v>13.043780000000002</v>
      </c>
      <c r="I738" s="37">
        <f t="shared" si="61"/>
        <v>0</v>
      </c>
      <c r="J738" s="26">
        <f t="shared" si="60"/>
        <v>1</v>
      </c>
      <c r="K738" s="6">
        <f t="shared" si="62"/>
        <v>0</v>
      </c>
      <c r="L738" s="26">
        <f t="shared" si="63"/>
        <v>0</v>
      </c>
    </row>
    <row r="739" spans="3:12">
      <c r="C739" s="26" t="s">
        <v>6141</v>
      </c>
      <c r="E739" s="36" t="s">
        <v>10870</v>
      </c>
      <c r="F739" s="26">
        <v>77.290000000000006</v>
      </c>
      <c r="G739" s="37">
        <v>73.897679999999994</v>
      </c>
      <c r="H739" s="12">
        <f t="shared" si="59"/>
        <v>3.3923200000000122</v>
      </c>
      <c r="I739" s="37">
        <f t="shared" si="61"/>
        <v>0</v>
      </c>
      <c r="J739" s="26">
        <f t="shared" si="60"/>
        <v>1</v>
      </c>
      <c r="K739" s="6">
        <f t="shared" si="62"/>
        <v>0</v>
      </c>
      <c r="L739" s="26">
        <f t="shared" si="63"/>
        <v>0</v>
      </c>
    </row>
    <row r="740" spans="3:12">
      <c r="C740" s="26" t="s">
        <v>6144</v>
      </c>
      <c r="E740" s="36" t="s">
        <v>10870</v>
      </c>
      <c r="F740" s="26">
        <v>56.91</v>
      </c>
      <c r="G740" s="37">
        <v>73.063159999999996</v>
      </c>
      <c r="H740" s="12">
        <f t="shared" si="59"/>
        <v>-16.15316</v>
      </c>
      <c r="I740" s="37">
        <f t="shared" si="61"/>
        <v>0</v>
      </c>
      <c r="J740" s="26">
        <f t="shared" si="60"/>
        <v>1</v>
      </c>
      <c r="K740" s="6">
        <f t="shared" si="62"/>
        <v>0</v>
      </c>
      <c r="L740" s="26">
        <f t="shared" si="63"/>
        <v>0</v>
      </c>
    </row>
    <row r="741" spans="3:12">
      <c r="C741" s="26" t="s">
        <v>6147</v>
      </c>
      <c r="E741" s="36" t="s">
        <v>10870</v>
      </c>
      <c r="F741" s="26">
        <v>66.84</v>
      </c>
      <c r="G741" s="37">
        <v>61.204169999999998</v>
      </c>
      <c r="H741" s="12">
        <f t="shared" si="59"/>
        <v>5.6358300000000057</v>
      </c>
      <c r="I741" s="37">
        <f t="shared" si="61"/>
        <v>0</v>
      </c>
      <c r="J741" s="26">
        <f t="shared" si="60"/>
        <v>1</v>
      </c>
      <c r="K741" s="6">
        <f t="shared" si="62"/>
        <v>0</v>
      </c>
      <c r="L741" s="26">
        <f t="shared" si="63"/>
        <v>0</v>
      </c>
    </row>
    <row r="742" spans="3:12">
      <c r="C742" s="26" t="s">
        <v>6160</v>
      </c>
      <c r="E742" s="36" t="s">
        <v>10870</v>
      </c>
      <c r="F742" s="26">
        <v>84.54</v>
      </c>
      <c r="G742" s="37">
        <v>75.538579999999996</v>
      </c>
      <c r="H742" s="12">
        <f t="shared" si="59"/>
        <v>9.0014200000000102</v>
      </c>
      <c r="I742" s="37">
        <f t="shared" si="61"/>
        <v>0</v>
      </c>
      <c r="J742" s="26">
        <f t="shared" si="60"/>
        <v>1</v>
      </c>
      <c r="K742" s="6">
        <f t="shared" si="62"/>
        <v>0</v>
      </c>
      <c r="L742" s="26">
        <f t="shared" si="63"/>
        <v>0</v>
      </c>
    </row>
    <row r="743" spans="3:12">
      <c r="C743" s="26" t="s">
        <v>6163</v>
      </c>
      <c r="E743" s="36" t="s">
        <v>10870</v>
      </c>
      <c r="F743" s="26">
        <v>82.43</v>
      </c>
      <c r="G743" s="37">
        <v>74.157390000000007</v>
      </c>
      <c r="H743" s="12">
        <f t="shared" si="59"/>
        <v>8.2726100000000002</v>
      </c>
      <c r="I743" s="37">
        <f t="shared" si="61"/>
        <v>0</v>
      </c>
      <c r="J743" s="26">
        <f t="shared" si="60"/>
        <v>1</v>
      </c>
      <c r="K743" s="6">
        <f t="shared" si="62"/>
        <v>0</v>
      </c>
      <c r="L743" s="26">
        <f t="shared" si="63"/>
        <v>0</v>
      </c>
    </row>
    <row r="744" spans="3:12">
      <c r="C744" s="26" t="s">
        <v>6175</v>
      </c>
      <c r="E744" s="36" t="s">
        <v>10870</v>
      </c>
      <c r="F744" s="26">
        <v>62.59</v>
      </c>
      <c r="G744" s="37">
        <v>34.982520000000001</v>
      </c>
      <c r="H744" s="12">
        <f t="shared" si="59"/>
        <v>27.607480000000002</v>
      </c>
      <c r="I744" s="37">
        <f t="shared" si="61"/>
        <v>0</v>
      </c>
      <c r="J744" s="26">
        <f t="shared" si="60"/>
        <v>1</v>
      </c>
      <c r="K744" s="6">
        <f t="shared" si="62"/>
        <v>0</v>
      </c>
      <c r="L744" s="26">
        <f t="shared" si="63"/>
        <v>0</v>
      </c>
    </row>
    <row r="745" spans="3:12">
      <c r="C745" s="26" t="s">
        <v>6178</v>
      </c>
      <c r="E745" s="36" t="s">
        <v>10870</v>
      </c>
      <c r="F745" s="26">
        <v>52.44</v>
      </c>
      <c r="G745" s="37">
        <v>26.37745</v>
      </c>
      <c r="H745" s="12">
        <f t="shared" si="59"/>
        <v>26.062549999999998</v>
      </c>
      <c r="I745" s="37">
        <f t="shared" si="61"/>
        <v>0</v>
      </c>
      <c r="J745" s="26">
        <f t="shared" si="60"/>
        <v>1</v>
      </c>
      <c r="K745" s="6">
        <f t="shared" si="62"/>
        <v>0</v>
      </c>
      <c r="L745" s="26">
        <f t="shared" si="63"/>
        <v>0</v>
      </c>
    </row>
    <row r="746" spans="3:12">
      <c r="C746" s="26" t="s">
        <v>6181</v>
      </c>
      <c r="E746" s="36" t="s">
        <v>10870</v>
      </c>
      <c r="F746" s="26">
        <v>94.33</v>
      </c>
      <c r="G746" s="37">
        <v>73.876199999999997</v>
      </c>
      <c r="H746" s="12">
        <f t="shared" si="59"/>
        <v>20.453800000000001</v>
      </c>
      <c r="I746" s="37">
        <f t="shared" si="61"/>
        <v>0</v>
      </c>
      <c r="J746" s="26">
        <f t="shared" si="60"/>
        <v>1</v>
      </c>
      <c r="K746" s="6">
        <f t="shared" si="62"/>
        <v>0</v>
      </c>
      <c r="L746" s="26">
        <f t="shared" si="63"/>
        <v>0</v>
      </c>
    </row>
    <row r="747" spans="3:12">
      <c r="C747" s="26" t="s">
        <v>6184</v>
      </c>
      <c r="E747" s="36" t="s">
        <v>10870</v>
      </c>
      <c r="F747" s="26">
        <v>45.53</v>
      </c>
      <c r="G747" s="37">
        <v>23.737870000000001</v>
      </c>
      <c r="H747" s="12">
        <f t="shared" si="59"/>
        <v>21.79213</v>
      </c>
      <c r="I747" s="37">
        <f t="shared" si="61"/>
        <v>0</v>
      </c>
      <c r="J747" s="26">
        <f t="shared" si="60"/>
        <v>1</v>
      </c>
      <c r="K747" s="6">
        <f t="shared" si="62"/>
        <v>0</v>
      </c>
      <c r="L747" s="26">
        <f t="shared" si="63"/>
        <v>0</v>
      </c>
    </row>
    <row r="748" spans="3:12">
      <c r="C748" s="26" t="s">
        <v>1666</v>
      </c>
      <c r="E748" s="36" t="s">
        <v>1504</v>
      </c>
      <c r="F748" s="26">
        <v>-42.2</v>
      </c>
      <c r="G748" s="37">
        <v>3.005474</v>
      </c>
      <c r="H748" s="12">
        <f t="shared" si="59"/>
        <v>-45.205474000000002</v>
      </c>
      <c r="I748" s="37">
        <f t="shared" si="61"/>
        <v>0.1</v>
      </c>
      <c r="J748" s="26">
        <f t="shared" si="60"/>
        <v>0.62</v>
      </c>
      <c r="K748" s="6">
        <f t="shared" si="62"/>
        <v>6.2E-2</v>
      </c>
      <c r="L748" s="26">
        <f t="shared" si="63"/>
        <v>7.8553480770466146</v>
      </c>
    </row>
    <row r="749" spans="3:12">
      <c r="C749" s="26" t="s">
        <v>6187</v>
      </c>
      <c r="E749" s="36" t="s">
        <v>1504</v>
      </c>
      <c r="F749" s="26">
        <v>18.62</v>
      </c>
      <c r="G749" s="37">
        <v>73.315730000000002</v>
      </c>
      <c r="H749" s="12">
        <f t="shared" si="59"/>
        <v>-54.695729999999998</v>
      </c>
      <c r="I749" s="37">
        <f t="shared" si="61"/>
        <v>0.1</v>
      </c>
      <c r="J749" s="26">
        <f t="shared" si="60"/>
        <v>0.62</v>
      </c>
      <c r="K749" s="6">
        <f t="shared" si="62"/>
        <v>6.2E-2</v>
      </c>
      <c r="L749" s="26">
        <f t="shared" si="63"/>
        <v>11.499798351615267</v>
      </c>
    </row>
    <row r="750" spans="3:12">
      <c r="C750" s="26" t="s">
        <v>6193</v>
      </c>
      <c r="E750" s="36" t="s">
        <v>10870</v>
      </c>
      <c r="F750" s="26">
        <v>94.33</v>
      </c>
      <c r="G750" s="37">
        <v>83.365470000000002</v>
      </c>
      <c r="H750" s="12">
        <f t="shared" si="59"/>
        <v>10.964529999999996</v>
      </c>
      <c r="I750" s="37">
        <f t="shared" si="61"/>
        <v>0</v>
      </c>
      <c r="J750" s="26">
        <f t="shared" si="60"/>
        <v>1</v>
      </c>
      <c r="K750" s="6">
        <f t="shared" si="62"/>
        <v>0</v>
      </c>
      <c r="L750" s="26">
        <f t="shared" si="63"/>
        <v>0</v>
      </c>
    </row>
    <row r="751" spans="3:12">
      <c r="C751" s="26" t="s">
        <v>6196</v>
      </c>
      <c r="E751" s="36" t="s">
        <v>10870</v>
      </c>
      <c r="F751" s="26">
        <v>82.74</v>
      </c>
      <c r="G751" s="37">
        <v>85.222189999999998</v>
      </c>
      <c r="H751" s="12">
        <f t="shared" si="59"/>
        <v>-2.4821900000000028</v>
      </c>
      <c r="I751" s="37">
        <f t="shared" si="61"/>
        <v>0</v>
      </c>
      <c r="J751" s="26">
        <f t="shared" si="60"/>
        <v>1</v>
      </c>
      <c r="K751" s="6">
        <f t="shared" si="62"/>
        <v>0</v>
      </c>
      <c r="L751" s="26">
        <f t="shared" si="63"/>
        <v>0</v>
      </c>
    </row>
    <row r="752" spans="3:12">
      <c r="C752" s="26" t="s">
        <v>6199</v>
      </c>
      <c r="E752" s="36" t="s">
        <v>10870</v>
      </c>
      <c r="F752" s="26">
        <v>4.8600000000000003</v>
      </c>
      <c r="G752" s="37">
        <v>10.59675</v>
      </c>
      <c r="H752" s="12">
        <f t="shared" si="59"/>
        <v>-5.7367499999999998</v>
      </c>
      <c r="I752" s="37">
        <f t="shared" si="61"/>
        <v>0</v>
      </c>
      <c r="J752" s="26">
        <f t="shared" si="60"/>
        <v>1</v>
      </c>
      <c r="K752" s="6">
        <f t="shared" si="62"/>
        <v>0</v>
      </c>
      <c r="L752" s="26">
        <f t="shared" si="63"/>
        <v>0</v>
      </c>
    </row>
    <row r="753" spans="3:12">
      <c r="C753" s="26" t="s">
        <v>6205</v>
      </c>
      <c r="E753" s="36" t="s">
        <v>10870</v>
      </c>
      <c r="F753" s="26">
        <v>68.739999999999995</v>
      </c>
      <c r="G753" s="37">
        <v>69.358940000000004</v>
      </c>
      <c r="H753" s="12">
        <f t="shared" si="59"/>
        <v>-0.61894000000000915</v>
      </c>
      <c r="I753" s="37">
        <f t="shared" si="61"/>
        <v>0</v>
      </c>
      <c r="J753" s="26">
        <f t="shared" si="60"/>
        <v>1</v>
      </c>
      <c r="K753" s="6">
        <f t="shared" si="62"/>
        <v>0</v>
      </c>
      <c r="L753" s="26">
        <f t="shared" si="63"/>
        <v>0</v>
      </c>
    </row>
    <row r="754" spans="3:12">
      <c r="C754" s="26" t="s">
        <v>6208</v>
      </c>
      <c r="E754" s="36" t="s">
        <v>10870</v>
      </c>
      <c r="F754" s="26">
        <v>-17.28</v>
      </c>
      <c r="G754" s="37">
        <v>1.359545</v>
      </c>
      <c r="H754" s="12">
        <f t="shared" si="59"/>
        <v>-18.639545000000002</v>
      </c>
      <c r="I754" s="37">
        <f t="shared" si="61"/>
        <v>0</v>
      </c>
      <c r="J754" s="26">
        <f t="shared" si="60"/>
        <v>1</v>
      </c>
      <c r="K754" s="6">
        <f t="shared" si="62"/>
        <v>0</v>
      </c>
      <c r="L754" s="26">
        <f t="shared" si="63"/>
        <v>0</v>
      </c>
    </row>
    <row r="755" spans="3:12">
      <c r="C755" s="26" t="s">
        <v>6220</v>
      </c>
      <c r="E755" s="36" t="s">
        <v>10870</v>
      </c>
      <c r="F755" s="26">
        <v>90.03</v>
      </c>
      <c r="G755" s="37">
        <v>85.661199999999994</v>
      </c>
      <c r="H755" s="12">
        <f t="shared" si="59"/>
        <v>4.3688000000000073</v>
      </c>
      <c r="I755" s="37">
        <f t="shared" si="61"/>
        <v>0</v>
      </c>
      <c r="J755" s="26">
        <f t="shared" si="60"/>
        <v>1</v>
      </c>
      <c r="K755" s="6">
        <f t="shared" si="62"/>
        <v>0</v>
      </c>
      <c r="L755" s="26">
        <f t="shared" si="63"/>
        <v>0</v>
      </c>
    </row>
    <row r="756" spans="3:12">
      <c r="C756" s="26" t="s">
        <v>6223</v>
      </c>
      <c r="E756" s="36" t="s">
        <v>10870</v>
      </c>
      <c r="F756" s="26">
        <v>87.45</v>
      </c>
      <c r="G756" s="37">
        <v>83.354500000000002</v>
      </c>
      <c r="H756" s="12">
        <f t="shared" si="59"/>
        <v>4.0955000000000013</v>
      </c>
      <c r="I756" s="37">
        <f t="shared" si="61"/>
        <v>0</v>
      </c>
      <c r="J756" s="26">
        <f t="shared" si="60"/>
        <v>1</v>
      </c>
      <c r="K756" s="6">
        <f t="shared" si="62"/>
        <v>0</v>
      </c>
      <c r="L756" s="26">
        <f t="shared" si="63"/>
        <v>0</v>
      </c>
    </row>
    <row r="757" spans="3:12">
      <c r="C757" s="26" t="s">
        <v>6226</v>
      </c>
      <c r="E757" s="36" t="s">
        <v>10870</v>
      </c>
      <c r="F757" s="26">
        <v>37.299999999999997</v>
      </c>
      <c r="G757" s="37">
        <v>21.242190000000001</v>
      </c>
      <c r="H757" s="12">
        <f t="shared" si="59"/>
        <v>16.057809999999996</v>
      </c>
      <c r="I757" s="37">
        <f t="shared" si="61"/>
        <v>0</v>
      </c>
      <c r="J757" s="26">
        <f t="shared" si="60"/>
        <v>1</v>
      </c>
      <c r="K757" s="6">
        <f t="shared" si="62"/>
        <v>0</v>
      </c>
      <c r="L757" s="26">
        <f t="shared" si="63"/>
        <v>0</v>
      </c>
    </row>
    <row r="758" spans="3:12">
      <c r="C758" s="26" t="s">
        <v>6238</v>
      </c>
      <c r="E758" s="36" t="s">
        <v>10870</v>
      </c>
      <c r="F758" s="26">
        <v>18.14</v>
      </c>
      <c r="G758" s="37">
        <v>11.62476</v>
      </c>
      <c r="H758" s="12">
        <f t="shared" si="59"/>
        <v>6.5152400000000004</v>
      </c>
      <c r="I758" s="37">
        <f t="shared" si="61"/>
        <v>0</v>
      </c>
      <c r="J758" s="26">
        <f t="shared" si="60"/>
        <v>1</v>
      </c>
      <c r="K758" s="6">
        <f t="shared" si="62"/>
        <v>0</v>
      </c>
      <c r="L758" s="26">
        <f t="shared" si="63"/>
        <v>0</v>
      </c>
    </row>
    <row r="759" spans="3:12">
      <c r="C759" s="26" t="s">
        <v>6244</v>
      </c>
      <c r="E759" s="36" t="s">
        <v>10870</v>
      </c>
      <c r="F759" s="26">
        <v>0.77</v>
      </c>
      <c r="G759" s="37">
        <v>5.5491999999999999</v>
      </c>
      <c r="H759" s="12">
        <f t="shared" si="59"/>
        <v>-4.7791999999999994</v>
      </c>
      <c r="I759" s="37">
        <f t="shared" si="61"/>
        <v>0</v>
      </c>
      <c r="J759" s="26">
        <f t="shared" si="60"/>
        <v>1</v>
      </c>
      <c r="K759" s="6">
        <f t="shared" si="62"/>
        <v>0</v>
      </c>
      <c r="L759" s="26">
        <f t="shared" si="63"/>
        <v>0</v>
      </c>
    </row>
    <row r="760" spans="3:12">
      <c r="C760" s="26" t="s">
        <v>6250</v>
      </c>
      <c r="E760" s="36" t="s">
        <v>10870</v>
      </c>
      <c r="F760" s="26">
        <v>91.71</v>
      </c>
      <c r="G760" s="37">
        <v>93.592600000000004</v>
      </c>
      <c r="H760" s="12">
        <f t="shared" si="59"/>
        <v>-1.8826000000000107</v>
      </c>
      <c r="I760" s="37">
        <f t="shared" si="61"/>
        <v>0</v>
      </c>
      <c r="J760" s="26">
        <f t="shared" si="60"/>
        <v>1</v>
      </c>
      <c r="K760" s="6">
        <f t="shared" si="62"/>
        <v>0</v>
      </c>
      <c r="L760" s="26">
        <f t="shared" si="63"/>
        <v>0</v>
      </c>
    </row>
    <row r="761" spans="3:12">
      <c r="C761" s="26" t="s">
        <v>6256</v>
      </c>
      <c r="E761" s="36" t="s">
        <v>1504</v>
      </c>
      <c r="F761" s="26">
        <v>9.8000000000000007</v>
      </c>
      <c r="G761" s="37">
        <v>84.66104</v>
      </c>
      <c r="H761" s="12">
        <f t="shared" si="59"/>
        <v>-74.861040000000003</v>
      </c>
      <c r="I761" s="37">
        <f t="shared" si="61"/>
        <v>0.1</v>
      </c>
      <c r="J761" s="26">
        <f t="shared" si="60"/>
        <v>0.62</v>
      </c>
      <c r="K761" s="6">
        <f t="shared" si="62"/>
        <v>6.2E-2</v>
      </c>
      <c r="L761" s="26">
        <f t="shared" si="63"/>
        <v>21.542449891184873</v>
      </c>
    </row>
    <row r="762" spans="3:12">
      <c r="C762" s="26" t="s">
        <v>6259</v>
      </c>
      <c r="E762" s="36" t="s">
        <v>10870</v>
      </c>
      <c r="F762" s="26">
        <v>85.11</v>
      </c>
      <c r="G762" s="37">
        <v>74.936580000000006</v>
      </c>
      <c r="H762" s="12">
        <f t="shared" si="59"/>
        <v>10.173419999999993</v>
      </c>
      <c r="I762" s="37">
        <f t="shared" si="61"/>
        <v>0</v>
      </c>
      <c r="J762" s="26">
        <f t="shared" si="60"/>
        <v>1</v>
      </c>
      <c r="K762" s="6">
        <f t="shared" si="62"/>
        <v>0</v>
      </c>
      <c r="L762" s="26">
        <f t="shared" si="63"/>
        <v>0</v>
      </c>
    </row>
    <row r="763" spans="3:12">
      <c r="C763" s="26" t="s">
        <v>6265</v>
      </c>
      <c r="E763" s="36" t="s">
        <v>10870</v>
      </c>
      <c r="F763" s="26">
        <v>86.95</v>
      </c>
      <c r="G763" s="37">
        <v>83.068190000000001</v>
      </c>
      <c r="H763" s="12">
        <f t="shared" si="59"/>
        <v>3.8818100000000015</v>
      </c>
      <c r="I763" s="37">
        <f t="shared" si="61"/>
        <v>0</v>
      </c>
      <c r="J763" s="26">
        <f t="shared" si="60"/>
        <v>1</v>
      </c>
      <c r="K763" s="6">
        <f t="shared" si="62"/>
        <v>0</v>
      </c>
      <c r="L763" s="26">
        <f t="shared" si="63"/>
        <v>0</v>
      </c>
    </row>
    <row r="764" spans="3:12">
      <c r="C764" s="26" t="s">
        <v>6271</v>
      </c>
      <c r="E764" s="36" t="s">
        <v>10870</v>
      </c>
      <c r="F764" s="26">
        <v>44.53</v>
      </c>
      <c r="G764" s="37">
        <v>27.915089999999999</v>
      </c>
      <c r="H764" s="12">
        <f t="shared" si="59"/>
        <v>16.614910000000002</v>
      </c>
      <c r="I764" s="37">
        <f t="shared" si="61"/>
        <v>0</v>
      </c>
      <c r="J764" s="26">
        <f t="shared" si="60"/>
        <v>1</v>
      </c>
      <c r="K764" s="6">
        <f t="shared" si="62"/>
        <v>0</v>
      </c>
      <c r="L764" s="26">
        <f t="shared" si="63"/>
        <v>0</v>
      </c>
    </row>
    <row r="765" spans="3:12">
      <c r="C765" s="26" t="s">
        <v>6289</v>
      </c>
      <c r="E765" s="36" t="s">
        <v>10870</v>
      </c>
      <c r="F765" s="26">
        <v>83.09</v>
      </c>
      <c r="G765" s="37">
        <v>84.559809999999999</v>
      </c>
      <c r="H765" s="12">
        <f t="shared" si="59"/>
        <v>-1.4698099999999954</v>
      </c>
      <c r="I765" s="37">
        <f t="shared" si="61"/>
        <v>0</v>
      </c>
      <c r="J765" s="26">
        <f t="shared" si="60"/>
        <v>1</v>
      </c>
      <c r="K765" s="6">
        <f t="shared" si="62"/>
        <v>0</v>
      </c>
      <c r="L765" s="26">
        <f t="shared" si="63"/>
        <v>0</v>
      </c>
    </row>
    <row r="766" spans="3:12">
      <c r="C766" s="26" t="s">
        <v>6292</v>
      </c>
      <c r="E766" s="36" t="s">
        <v>10870</v>
      </c>
      <c r="F766" s="26">
        <v>105.06</v>
      </c>
      <c r="G766" s="37">
        <v>91.001289999999997</v>
      </c>
      <c r="H766" s="12">
        <f t="shared" si="59"/>
        <v>14.058710000000005</v>
      </c>
      <c r="I766" s="37">
        <f t="shared" si="61"/>
        <v>0</v>
      </c>
      <c r="J766" s="26">
        <f t="shared" si="60"/>
        <v>1</v>
      </c>
      <c r="K766" s="6">
        <f t="shared" si="62"/>
        <v>0</v>
      </c>
      <c r="L766" s="26">
        <f t="shared" si="63"/>
        <v>0</v>
      </c>
    </row>
    <row r="767" spans="3:12">
      <c r="C767" s="26" t="s">
        <v>6301</v>
      </c>
      <c r="E767" s="36" t="s">
        <v>10870</v>
      </c>
      <c r="F767" s="26">
        <v>77.099999999999994</v>
      </c>
      <c r="G767" s="37">
        <v>74.290310000000005</v>
      </c>
      <c r="H767" s="12">
        <f t="shared" si="59"/>
        <v>2.8096899999999891</v>
      </c>
      <c r="I767" s="37">
        <f t="shared" si="61"/>
        <v>0</v>
      </c>
      <c r="J767" s="26">
        <f t="shared" si="60"/>
        <v>1</v>
      </c>
      <c r="K767" s="6">
        <f t="shared" si="62"/>
        <v>0</v>
      </c>
      <c r="L767" s="26">
        <f t="shared" si="63"/>
        <v>0</v>
      </c>
    </row>
    <row r="768" spans="3:12">
      <c r="C768" s="26" t="s">
        <v>6304</v>
      </c>
      <c r="E768" s="36" t="s">
        <v>10870</v>
      </c>
      <c r="F768" s="26">
        <v>86.35</v>
      </c>
      <c r="G768" s="37">
        <v>81.903630000000007</v>
      </c>
      <c r="H768" s="12">
        <f t="shared" si="59"/>
        <v>4.4463699999999875</v>
      </c>
      <c r="I768" s="37">
        <f t="shared" si="61"/>
        <v>0</v>
      </c>
      <c r="J768" s="26">
        <f t="shared" si="60"/>
        <v>1</v>
      </c>
      <c r="K768" s="6">
        <f t="shared" si="62"/>
        <v>0</v>
      </c>
      <c r="L768" s="26">
        <f t="shared" si="63"/>
        <v>0</v>
      </c>
    </row>
    <row r="769" spans="3:12">
      <c r="C769" s="26" t="s">
        <v>463</v>
      </c>
      <c r="E769" s="36" t="s">
        <v>1739</v>
      </c>
      <c r="F769" s="26">
        <v>17.3</v>
      </c>
      <c r="G769" s="37">
        <v>17.716709999999999</v>
      </c>
      <c r="H769" s="12">
        <f t="shared" si="59"/>
        <v>-0.41670999999999836</v>
      </c>
      <c r="I769" s="37">
        <f t="shared" si="61"/>
        <v>0.05</v>
      </c>
      <c r="J769" s="26">
        <f t="shared" si="60"/>
        <v>3.5</v>
      </c>
      <c r="K769" s="6">
        <f t="shared" si="62"/>
        <v>0.17500000000000002</v>
      </c>
      <c r="L769" s="26">
        <f t="shared" si="63"/>
        <v>5.3179462380624591E-3</v>
      </c>
    </row>
    <row r="770" spans="3:12">
      <c r="C770" s="26" t="s">
        <v>6328</v>
      </c>
      <c r="E770" s="36" t="s">
        <v>10870</v>
      </c>
      <c r="F770" s="26">
        <v>46.03</v>
      </c>
      <c r="G770" s="37">
        <v>47.695520000000002</v>
      </c>
      <c r="H770" s="12">
        <f t="shared" ref="H770:H833" si="64">F770-G770</f>
        <v>-1.6655200000000008</v>
      </c>
      <c r="I770" s="37">
        <f t="shared" si="61"/>
        <v>0</v>
      </c>
      <c r="J770" s="26">
        <f t="shared" ref="J770:J833" si="65">VLOOKUP(E770,$N$2:$O$10,2,FALSE)</f>
        <v>1</v>
      </c>
      <c r="K770" s="6">
        <f t="shared" si="62"/>
        <v>0</v>
      </c>
      <c r="L770" s="26">
        <f t="shared" si="63"/>
        <v>0</v>
      </c>
    </row>
    <row r="771" spans="3:12">
      <c r="C771" s="26" t="s">
        <v>6334</v>
      </c>
      <c r="E771" s="36" t="s">
        <v>10870</v>
      </c>
      <c r="F771" s="26">
        <v>63.22</v>
      </c>
      <c r="G771" s="37">
        <v>68.475300000000004</v>
      </c>
      <c r="H771" s="12">
        <f t="shared" si="64"/>
        <v>-5.2553000000000054</v>
      </c>
      <c r="I771" s="37">
        <f t="shared" ref="I771:I834" si="66">VLOOKUP(E771,$N$2:$U$10,8,FALSE)</f>
        <v>0</v>
      </c>
      <c r="J771" s="26">
        <f t="shared" si="65"/>
        <v>1</v>
      </c>
      <c r="K771" s="6">
        <f t="shared" ref="K771:K834" si="67">I771*J771</f>
        <v>0</v>
      </c>
      <c r="L771" s="26">
        <f t="shared" ref="L771:L834" si="68">(ABS(H771)*K771)^2</f>
        <v>0</v>
      </c>
    </row>
    <row r="772" spans="3:12">
      <c r="C772" s="26" t="s">
        <v>6367</v>
      </c>
      <c r="E772" s="36" t="s">
        <v>10870</v>
      </c>
      <c r="F772" s="26">
        <v>14.18</v>
      </c>
      <c r="G772" s="37">
        <v>12.69096</v>
      </c>
      <c r="H772" s="12">
        <f t="shared" si="64"/>
        <v>1.4890399999999993</v>
      </c>
      <c r="I772" s="37">
        <f t="shared" si="66"/>
        <v>0</v>
      </c>
      <c r="J772" s="26">
        <f t="shared" si="65"/>
        <v>1</v>
      </c>
      <c r="K772" s="6">
        <f t="shared" si="67"/>
        <v>0</v>
      </c>
      <c r="L772" s="26">
        <f t="shared" si="68"/>
        <v>0</v>
      </c>
    </row>
    <row r="773" spans="3:12">
      <c r="C773" s="26" t="s">
        <v>6379</v>
      </c>
      <c r="E773" s="36" t="s">
        <v>1504</v>
      </c>
      <c r="F773" s="26">
        <v>4.3</v>
      </c>
      <c r="G773" s="37">
        <v>79.048929999999999</v>
      </c>
      <c r="H773" s="12">
        <f t="shared" si="64"/>
        <v>-74.748930000000001</v>
      </c>
      <c r="I773" s="37">
        <f t="shared" si="66"/>
        <v>0.1</v>
      </c>
      <c r="J773" s="26">
        <f t="shared" si="65"/>
        <v>0.62</v>
      </c>
      <c r="K773" s="6">
        <f t="shared" si="67"/>
        <v>6.2E-2</v>
      </c>
      <c r="L773" s="26">
        <f t="shared" si="68"/>
        <v>21.477975348940994</v>
      </c>
    </row>
    <row r="774" spans="3:12">
      <c r="C774" s="26" t="s">
        <v>6382</v>
      </c>
      <c r="E774" s="36" t="s">
        <v>1504</v>
      </c>
      <c r="F774" s="26">
        <v>11.25</v>
      </c>
      <c r="G774" s="37">
        <v>18.165240000000001</v>
      </c>
      <c r="H774" s="12">
        <f t="shared" si="64"/>
        <v>-6.9152400000000007</v>
      </c>
      <c r="I774" s="37">
        <f t="shared" si="66"/>
        <v>0.1</v>
      </c>
      <c r="J774" s="26">
        <f t="shared" si="65"/>
        <v>0.62</v>
      </c>
      <c r="K774" s="6">
        <f t="shared" si="67"/>
        <v>6.2E-2</v>
      </c>
      <c r="L774" s="26">
        <f t="shared" si="68"/>
        <v>0.18382217212621443</v>
      </c>
    </row>
    <row r="775" spans="3:12">
      <c r="C775" s="26" t="s">
        <v>6394</v>
      </c>
      <c r="E775" s="36" t="s">
        <v>10870</v>
      </c>
      <c r="F775" s="26">
        <v>70.12</v>
      </c>
      <c r="G775" s="37">
        <v>66.098129999999998</v>
      </c>
      <c r="H775" s="12">
        <f t="shared" si="64"/>
        <v>4.0218700000000069</v>
      </c>
      <c r="I775" s="37">
        <f t="shared" si="66"/>
        <v>0</v>
      </c>
      <c r="J775" s="26">
        <f t="shared" si="65"/>
        <v>1</v>
      </c>
      <c r="K775" s="6">
        <f t="shared" si="67"/>
        <v>0</v>
      </c>
      <c r="L775" s="26">
        <f t="shared" si="68"/>
        <v>0</v>
      </c>
    </row>
    <row r="776" spans="3:12">
      <c r="C776" s="26" t="s">
        <v>466</v>
      </c>
      <c r="E776" s="36" t="s">
        <v>1238</v>
      </c>
      <c r="F776" s="26">
        <v>-32.81</v>
      </c>
      <c r="G776" s="37">
        <v>16.32893</v>
      </c>
      <c r="H776" s="12">
        <f t="shared" si="64"/>
        <v>-49.138930000000002</v>
      </c>
      <c r="I776" s="37">
        <f t="shared" si="66"/>
        <v>0.2</v>
      </c>
      <c r="J776" s="26">
        <f t="shared" si="65"/>
        <v>1.65</v>
      </c>
      <c r="K776" s="6">
        <f t="shared" si="67"/>
        <v>0.33</v>
      </c>
      <c r="L776" s="26">
        <f t="shared" si="68"/>
        <v>262.95369068423969</v>
      </c>
    </row>
    <row r="777" spans="3:12">
      <c r="C777" s="26" t="s">
        <v>467</v>
      </c>
      <c r="E777" s="36" t="s">
        <v>1504</v>
      </c>
      <c r="F777" s="26">
        <v>-28.69</v>
      </c>
      <c r="G777" s="37">
        <v>4.5378579999999999</v>
      </c>
      <c r="H777" s="12">
        <f t="shared" si="64"/>
        <v>-33.227857999999998</v>
      </c>
      <c r="I777" s="37">
        <f t="shared" si="66"/>
        <v>0.1</v>
      </c>
      <c r="J777" s="26">
        <f t="shared" si="65"/>
        <v>0.62</v>
      </c>
      <c r="K777" s="6">
        <f t="shared" si="67"/>
        <v>6.2E-2</v>
      </c>
      <c r="L777" s="26">
        <f t="shared" si="68"/>
        <v>4.2441240636988216</v>
      </c>
    </row>
    <row r="778" spans="3:12">
      <c r="C778" s="26" t="s">
        <v>6406</v>
      </c>
      <c r="E778" s="36" t="s">
        <v>10870</v>
      </c>
      <c r="F778" s="26">
        <v>93.75</v>
      </c>
      <c r="G778" s="37">
        <v>89.34563</v>
      </c>
      <c r="H778" s="12">
        <f t="shared" si="64"/>
        <v>4.4043700000000001</v>
      </c>
      <c r="I778" s="37">
        <f t="shared" si="66"/>
        <v>0</v>
      </c>
      <c r="J778" s="26">
        <f t="shared" si="65"/>
        <v>1</v>
      </c>
      <c r="K778" s="6">
        <f t="shared" si="67"/>
        <v>0</v>
      </c>
      <c r="L778" s="26">
        <f t="shared" si="68"/>
        <v>0</v>
      </c>
    </row>
    <row r="779" spans="3:12">
      <c r="C779" s="26" t="s">
        <v>6415</v>
      </c>
      <c r="E779" s="36" t="s">
        <v>10870</v>
      </c>
      <c r="F779" s="26">
        <v>104.83</v>
      </c>
      <c r="G779" s="37">
        <v>95.749989999999997</v>
      </c>
      <c r="H779" s="12">
        <f t="shared" si="64"/>
        <v>9.0800100000000015</v>
      </c>
      <c r="I779" s="37">
        <f t="shared" si="66"/>
        <v>0</v>
      </c>
      <c r="J779" s="26">
        <f t="shared" si="65"/>
        <v>1</v>
      </c>
      <c r="K779" s="6">
        <f t="shared" si="67"/>
        <v>0</v>
      </c>
      <c r="L779" s="26">
        <f t="shared" si="68"/>
        <v>0</v>
      </c>
    </row>
    <row r="780" spans="3:12">
      <c r="C780" s="26" t="s">
        <v>6421</v>
      </c>
      <c r="E780" s="36" t="s">
        <v>10870</v>
      </c>
      <c r="F780" s="26">
        <v>8.2200000000000006</v>
      </c>
      <c r="G780" s="37">
        <v>5.9204319999999999</v>
      </c>
      <c r="H780" s="12">
        <f t="shared" si="64"/>
        <v>2.2995680000000007</v>
      </c>
      <c r="I780" s="37">
        <f t="shared" si="66"/>
        <v>0</v>
      </c>
      <c r="J780" s="26">
        <f t="shared" si="65"/>
        <v>1</v>
      </c>
      <c r="K780" s="6">
        <f t="shared" si="67"/>
        <v>0</v>
      </c>
      <c r="L780" s="26">
        <f t="shared" si="68"/>
        <v>0</v>
      </c>
    </row>
    <row r="781" spans="3:12">
      <c r="C781" s="26" t="s">
        <v>6424</v>
      </c>
      <c r="E781" s="36" t="s">
        <v>10870</v>
      </c>
      <c r="F781" s="26">
        <v>115.96</v>
      </c>
      <c r="G781" s="37">
        <v>115.88249999999999</v>
      </c>
      <c r="H781" s="12">
        <f t="shared" si="64"/>
        <v>7.7500000000000568E-2</v>
      </c>
      <c r="I781" s="37">
        <f t="shared" si="66"/>
        <v>0</v>
      </c>
      <c r="J781" s="26">
        <f t="shared" si="65"/>
        <v>1</v>
      </c>
      <c r="K781" s="6">
        <f t="shared" si="67"/>
        <v>0</v>
      </c>
      <c r="L781" s="26">
        <f t="shared" si="68"/>
        <v>0</v>
      </c>
    </row>
    <row r="782" spans="3:12">
      <c r="C782" s="26" t="s">
        <v>6430</v>
      </c>
      <c r="E782" s="36" t="s">
        <v>1504</v>
      </c>
      <c r="F782" s="26">
        <v>9.0500000000000007</v>
      </c>
      <c r="G782" s="37">
        <v>98.184650000000005</v>
      </c>
      <c r="H782" s="12">
        <f t="shared" si="64"/>
        <v>-89.134650000000008</v>
      </c>
      <c r="I782" s="37">
        <f t="shared" si="66"/>
        <v>0.1</v>
      </c>
      <c r="J782" s="26">
        <f t="shared" si="65"/>
        <v>0.62</v>
      </c>
      <c r="K782" s="6">
        <f t="shared" si="67"/>
        <v>6.2E-2</v>
      </c>
      <c r="L782" s="26">
        <f t="shared" si="68"/>
        <v>30.540525532912895</v>
      </c>
    </row>
    <row r="783" spans="3:12">
      <c r="C783" s="26" t="s">
        <v>6448</v>
      </c>
      <c r="E783" s="36" t="s">
        <v>10870</v>
      </c>
      <c r="F783" s="26">
        <v>73.06</v>
      </c>
      <c r="G783" s="37">
        <v>46.793849999999999</v>
      </c>
      <c r="H783" s="12">
        <f t="shared" si="64"/>
        <v>26.266150000000003</v>
      </c>
      <c r="I783" s="37">
        <f t="shared" si="66"/>
        <v>0</v>
      </c>
      <c r="J783" s="26">
        <f t="shared" si="65"/>
        <v>1</v>
      </c>
      <c r="K783" s="6">
        <f t="shared" si="67"/>
        <v>0</v>
      </c>
      <c r="L783" s="26">
        <f t="shared" si="68"/>
        <v>0</v>
      </c>
    </row>
    <row r="784" spans="3:12">
      <c r="C784" s="26" t="s">
        <v>6463</v>
      </c>
      <c r="E784" s="36" t="s">
        <v>10870</v>
      </c>
      <c r="F784" s="26">
        <v>77.22</v>
      </c>
      <c r="G784" s="37">
        <v>35.230229999999999</v>
      </c>
      <c r="H784" s="12">
        <f t="shared" si="64"/>
        <v>41.98977</v>
      </c>
      <c r="I784" s="37">
        <f t="shared" si="66"/>
        <v>0</v>
      </c>
      <c r="J784" s="26">
        <f t="shared" si="65"/>
        <v>1</v>
      </c>
      <c r="K784" s="6">
        <f t="shared" si="67"/>
        <v>0</v>
      </c>
      <c r="L784" s="26">
        <f t="shared" si="68"/>
        <v>0</v>
      </c>
    </row>
    <row r="785" spans="3:12">
      <c r="C785" s="26" t="s">
        <v>6466</v>
      </c>
      <c r="E785" s="36" t="s">
        <v>10870</v>
      </c>
      <c r="F785" s="26">
        <v>-33.65</v>
      </c>
      <c r="G785" s="37">
        <v>13.761189999999999</v>
      </c>
      <c r="H785" s="12">
        <f t="shared" si="64"/>
        <v>-47.411189999999998</v>
      </c>
      <c r="I785" s="37">
        <f t="shared" si="66"/>
        <v>0</v>
      </c>
      <c r="J785" s="26">
        <f t="shared" si="65"/>
        <v>1</v>
      </c>
      <c r="K785" s="6">
        <f t="shared" si="67"/>
        <v>0</v>
      </c>
      <c r="L785" s="26">
        <f t="shared" si="68"/>
        <v>0</v>
      </c>
    </row>
    <row r="786" spans="3:12">
      <c r="C786" s="26" t="s">
        <v>6493</v>
      </c>
      <c r="E786" s="36" t="s">
        <v>10870</v>
      </c>
      <c r="F786" s="26">
        <v>123.32</v>
      </c>
      <c r="G786" s="37">
        <v>125.83799999999999</v>
      </c>
      <c r="H786" s="12">
        <f t="shared" si="64"/>
        <v>-2.5180000000000007</v>
      </c>
      <c r="I786" s="37">
        <f t="shared" si="66"/>
        <v>0</v>
      </c>
      <c r="J786" s="26">
        <f t="shared" si="65"/>
        <v>1</v>
      </c>
      <c r="K786" s="6">
        <f t="shared" si="67"/>
        <v>0</v>
      </c>
      <c r="L786" s="26">
        <f t="shared" si="68"/>
        <v>0</v>
      </c>
    </row>
    <row r="787" spans="3:12">
      <c r="C787" s="26" t="s">
        <v>6496</v>
      </c>
      <c r="E787" s="36" t="s">
        <v>10870</v>
      </c>
      <c r="F787" s="26">
        <v>-3.45</v>
      </c>
      <c r="G787" s="37">
        <v>85.771240000000006</v>
      </c>
      <c r="H787" s="12">
        <f t="shared" si="64"/>
        <v>-89.221240000000009</v>
      </c>
      <c r="I787" s="37">
        <f t="shared" si="66"/>
        <v>0</v>
      </c>
      <c r="J787" s="26">
        <f t="shared" si="65"/>
        <v>1</v>
      </c>
      <c r="K787" s="6">
        <f t="shared" si="67"/>
        <v>0</v>
      </c>
      <c r="L787" s="26">
        <f t="shared" si="68"/>
        <v>0</v>
      </c>
    </row>
    <row r="788" spans="3:12">
      <c r="C788" s="26" t="s">
        <v>6499</v>
      </c>
      <c r="E788" s="36" t="s">
        <v>10870</v>
      </c>
      <c r="F788" s="26">
        <v>118.07</v>
      </c>
      <c r="G788" s="37">
        <v>119.08459999999999</v>
      </c>
      <c r="H788" s="12">
        <f t="shared" si="64"/>
        <v>-1.0146000000000015</v>
      </c>
      <c r="I788" s="37">
        <f t="shared" si="66"/>
        <v>0</v>
      </c>
      <c r="J788" s="26">
        <f t="shared" si="65"/>
        <v>1</v>
      </c>
      <c r="K788" s="6">
        <f t="shared" si="67"/>
        <v>0</v>
      </c>
      <c r="L788" s="26">
        <f t="shared" si="68"/>
        <v>0</v>
      </c>
    </row>
    <row r="789" spans="3:12">
      <c r="C789" s="26" t="s">
        <v>6505</v>
      </c>
      <c r="E789" s="36" t="s">
        <v>10870</v>
      </c>
      <c r="F789" s="26">
        <v>66.209999999999994</v>
      </c>
      <c r="G789" s="37">
        <v>61.338050000000003</v>
      </c>
      <c r="H789" s="12">
        <f t="shared" si="64"/>
        <v>4.8719499999999911</v>
      </c>
      <c r="I789" s="37">
        <f t="shared" si="66"/>
        <v>0</v>
      </c>
      <c r="J789" s="26">
        <f t="shared" si="65"/>
        <v>1</v>
      </c>
      <c r="K789" s="6">
        <f t="shared" si="67"/>
        <v>0</v>
      </c>
      <c r="L789" s="26">
        <f t="shared" si="68"/>
        <v>0</v>
      </c>
    </row>
    <row r="790" spans="3:12">
      <c r="C790" s="26" t="s">
        <v>469</v>
      </c>
      <c r="E790" s="36" t="s">
        <v>1504</v>
      </c>
      <c r="F790" s="26">
        <v>24.44</v>
      </c>
      <c r="G790" s="37">
        <v>98.842669999999998</v>
      </c>
      <c r="H790" s="12">
        <f t="shared" si="64"/>
        <v>-74.402670000000001</v>
      </c>
      <c r="I790" s="37">
        <f t="shared" si="66"/>
        <v>0.1</v>
      </c>
      <c r="J790" s="26">
        <f t="shared" si="65"/>
        <v>0.62</v>
      </c>
      <c r="K790" s="6">
        <f t="shared" si="67"/>
        <v>6.2E-2</v>
      </c>
      <c r="L790" s="26">
        <f t="shared" si="68"/>
        <v>21.279451073227495</v>
      </c>
    </row>
    <row r="791" spans="3:12">
      <c r="C791" s="26" t="s">
        <v>470</v>
      </c>
      <c r="E791" s="36" t="s">
        <v>1504</v>
      </c>
      <c r="F791" s="26">
        <v>5.96</v>
      </c>
      <c r="G791" s="37">
        <v>30.527999999999999</v>
      </c>
      <c r="H791" s="12">
        <f t="shared" si="64"/>
        <v>-24.567999999999998</v>
      </c>
      <c r="I791" s="37">
        <f t="shared" si="66"/>
        <v>0.1</v>
      </c>
      <c r="J791" s="26">
        <f t="shared" si="65"/>
        <v>0.62</v>
      </c>
      <c r="K791" s="6">
        <f t="shared" si="67"/>
        <v>6.2E-2</v>
      </c>
      <c r="L791" s="26">
        <f t="shared" si="68"/>
        <v>2.3201869826559998</v>
      </c>
    </row>
    <row r="792" spans="3:12">
      <c r="C792" s="26" t="s">
        <v>6516</v>
      </c>
      <c r="E792" s="36" t="s">
        <v>1504</v>
      </c>
      <c r="F792" s="26">
        <v>4.51</v>
      </c>
      <c r="G792" s="37">
        <v>8.8240499999999997</v>
      </c>
      <c r="H792" s="12">
        <f t="shared" si="64"/>
        <v>-4.3140499999999999</v>
      </c>
      <c r="I792" s="37">
        <f t="shared" si="66"/>
        <v>0.1</v>
      </c>
      <c r="J792" s="26">
        <f t="shared" si="65"/>
        <v>0.62</v>
      </c>
      <c r="K792" s="6">
        <f t="shared" si="67"/>
        <v>6.2E-2</v>
      </c>
      <c r="L792" s="26">
        <f t="shared" si="68"/>
        <v>7.1540789335210006E-2</v>
      </c>
    </row>
    <row r="793" spans="3:12">
      <c r="C793" s="26" t="s">
        <v>6522</v>
      </c>
      <c r="E793" s="36" t="s">
        <v>10870</v>
      </c>
      <c r="F793" s="26">
        <v>15.33</v>
      </c>
      <c r="G793" s="37">
        <v>18.14941</v>
      </c>
      <c r="H793" s="12">
        <f t="shared" si="64"/>
        <v>-2.8194099999999995</v>
      </c>
      <c r="I793" s="37">
        <f t="shared" si="66"/>
        <v>0</v>
      </c>
      <c r="J793" s="26">
        <f t="shared" si="65"/>
        <v>1</v>
      </c>
      <c r="K793" s="6">
        <f t="shared" si="67"/>
        <v>0</v>
      </c>
      <c r="L793" s="26">
        <f t="shared" si="68"/>
        <v>0</v>
      </c>
    </row>
    <row r="794" spans="3:12">
      <c r="C794" s="26" t="s">
        <v>6537</v>
      </c>
      <c r="E794" s="36" t="s">
        <v>1504</v>
      </c>
      <c r="F794" s="26">
        <v>5.91</v>
      </c>
      <c r="G794" s="37">
        <v>11.974349999999999</v>
      </c>
      <c r="H794" s="12">
        <f t="shared" si="64"/>
        <v>-6.0643499999999992</v>
      </c>
      <c r="I794" s="37">
        <f t="shared" si="66"/>
        <v>0.1</v>
      </c>
      <c r="J794" s="26">
        <f t="shared" si="65"/>
        <v>0.62</v>
      </c>
      <c r="K794" s="6">
        <f t="shared" si="67"/>
        <v>6.2E-2</v>
      </c>
      <c r="L794" s="26">
        <f t="shared" si="68"/>
        <v>0.14136825450608995</v>
      </c>
    </row>
    <row r="795" spans="3:12">
      <c r="C795" s="26" t="s">
        <v>471</v>
      </c>
      <c r="E795" s="36" t="s">
        <v>1504</v>
      </c>
      <c r="F795" s="26">
        <v>75.900000000000006</v>
      </c>
      <c r="G795" s="37">
        <v>16.141079999999999</v>
      </c>
      <c r="H795" s="12">
        <f t="shared" si="64"/>
        <v>59.758920000000003</v>
      </c>
      <c r="I795" s="37">
        <f t="shared" si="66"/>
        <v>0.1</v>
      </c>
      <c r="J795" s="26">
        <f t="shared" si="65"/>
        <v>0.62</v>
      </c>
      <c r="K795" s="6">
        <f t="shared" si="67"/>
        <v>6.2E-2</v>
      </c>
      <c r="L795" s="26">
        <f t="shared" si="68"/>
        <v>13.727418029213242</v>
      </c>
    </row>
    <row r="796" spans="3:12">
      <c r="C796" s="26" t="s">
        <v>6585</v>
      </c>
      <c r="E796" s="36" t="s">
        <v>10870</v>
      </c>
      <c r="F796" s="26">
        <v>4.33</v>
      </c>
      <c r="G796" s="37">
        <v>2.52983</v>
      </c>
      <c r="H796" s="12">
        <f t="shared" si="64"/>
        <v>1.80017</v>
      </c>
      <c r="I796" s="37">
        <f t="shared" si="66"/>
        <v>0</v>
      </c>
      <c r="J796" s="26">
        <f t="shared" si="65"/>
        <v>1</v>
      </c>
      <c r="K796" s="6">
        <f t="shared" si="67"/>
        <v>0</v>
      </c>
      <c r="L796" s="26">
        <f t="shared" si="68"/>
        <v>0</v>
      </c>
    </row>
    <row r="797" spans="3:12">
      <c r="C797" s="26" t="s">
        <v>6597</v>
      </c>
      <c r="E797" s="36" t="s">
        <v>10870</v>
      </c>
      <c r="F797" s="26">
        <v>-10.210000000000001</v>
      </c>
      <c r="G797" s="37">
        <v>1.2278929999999999</v>
      </c>
      <c r="H797" s="12">
        <f t="shared" si="64"/>
        <v>-11.437893000000001</v>
      </c>
      <c r="I797" s="37">
        <f t="shared" si="66"/>
        <v>0</v>
      </c>
      <c r="J797" s="26">
        <f t="shared" si="65"/>
        <v>1</v>
      </c>
      <c r="K797" s="6">
        <f t="shared" si="67"/>
        <v>0</v>
      </c>
      <c r="L797" s="26">
        <f t="shared" si="68"/>
        <v>0</v>
      </c>
    </row>
    <row r="798" spans="3:12">
      <c r="C798" s="26" t="s">
        <v>6609</v>
      </c>
      <c r="E798" s="36" t="s">
        <v>10870</v>
      </c>
      <c r="F798" s="26">
        <v>82.61</v>
      </c>
      <c r="G798" s="37">
        <v>79.542829999999995</v>
      </c>
      <c r="H798" s="12">
        <f t="shared" si="64"/>
        <v>3.0671700000000044</v>
      </c>
      <c r="I798" s="37">
        <f t="shared" si="66"/>
        <v>0</v>
      </c>
      <c r="J798" s="26">
        <f t="shared" si="65"/>
        <v>1</v>
      </c>
      <c r="K798" s="6">
        <f t="shared" si="67"/>
        <v>0</v>
      </c>
      <c r="L798" s="26">
        <f t="shared" si="68"/>
        <v>0</v>
      </c>
    </row>
    <row r="799" spans="3:12">
      <c r="C799" s="26" t="s">
        <v>6627</v>
      </c>
      <c r="E799" s="36" t="s">
        <v>10870</v>
      </c>
      <c r="F799" s="26">
        <v>20.57</v>
      </c>
      <c r="G799" s="37">
        <v>103.51</v>
      </c>
      <c r="H799" s="12">
        <f t="shared" si="64"/>
        <v>-82.94</v>
      </c>
      <c r="I799" s="37">
        <f t="shared" si="66"/>
        <v>0</v>
      </c>
      <c r="J799" s="26">
        <f t="shared" si="65"/>
        <v>1</v>
      </c>
      <c r="K799" s="6">
        <f t="shared" si="67"/>
        <v>0</v>
      </c>
      <c r="L799" s="26">
        <f t="shared" si="68"/>
        <v>0</v>
      </c>
    </row>
    <row r="800" spans="3:12">
      <c r="C800" s="26" t="s">
        <v>6639</v>
      </c>
      <c r="E800" s="36" t="s">
        <v>10870</v>
      </c>
      <c r="F800" s="26">
        <v>125.63</v>
      </c>
      <c r="G800" s="37">
        <v>133.30250000000001</v>
      </c>
      <c r="H800" s="12">
        <f t="shared" si="64"/>
        <v>-7.6725000000000136</v>
      </c>
      <c r="I800" s="37">
        <f t="shared" si="66"/>
        <v>0</v>
      </c>
      <c r="J800" s="26">
        <f t="shared" si="65"/>
        <v>1</v>
      </c>
      <c r="K800" s="6">
        <f t="shared" si="67"/>
        <v>0</v>
      </c>
      <c r="L800" s="26">
        <f t="shared" si="68"/>
        <v>0</v>
      </c>
    </row>
    <row r="801" spans="3:12">
      <c r="C801" s="26" t="s">
        <v>6648</v>
      </c>
      <c r="E801" s="36" t="s">
        <v>10870</v>
      </c>
      <c r="F801" s="26">
        <v>17.98</v>
      </c>
      <c r="G801" s="37">
        <v>28.889990000000001</v>
      </c>
      <c r="H801" s="12">
        <f t="shared" si="64"/>
        <v>-10.909990000000001</v>
      </c>
      <c r="I801" s="37">
        <f t="shared" si="66"/>
        <v>0</v>
      </c>
      <c r="J801" s="26">
        <f t="shared" si="65"/>
        <v>1</v>
      </c>
      <c r="K801" s="6">
        <f t="shared" si="67"/>
        <v>0</v>
      </c>
      <c r="L801" s="26">
        <f t="shared" si="68"/>
        <v>0</v>
      </c>
    </row>
    <row r="802" spans="3:12">
      <c r="C802" s="26" t="s">
        <v>6651</v>
      </c>
      <c r="E802" s="36" t="s">
        <v>1504</v>
      </c>
      <c r="F802" s="26">
        <v>36.409999999999997</v>
      </c>
      <c r="G802" s="37">
        <v>56.638240000000003</v>
      </c>
      <c r="H802" s="12">
        <f t="shared" si="64"/>
        <v>-20.228240000000007</v>
      </c>
      <c r="I802" s="37">
        <f t="shared" si="66"/>
        <v>0.1</v>
      </c>
      <c r="J802" s="26">
        <f t="shared" si="65"/>
        <v>0.62</v>
      </c>
      <c r="K802" s="6">
        <f t="shared" si="67"/>
        <v>6.2E-2</v>
      </c>
      <c r="L802" s="26">
        <f t="shared" si="68"/>
        <v>1.5728944298047751</v>
      </c>
    </row>
    <row r="803" spans="3:12">
      <c r="C803" s="26" t="s">
        <v>6669</v>
      </c>
      <c r="E803" s="36" t="s">
        <v>10870</v>
      </c>
      <c r="F803" s="26">
        <v>123</v>
      </c>
      <c r="G803" s="37">
        <v>138.46850000000001</v>
      </c>
      <c r="H803" s="12">
        <f t="shared" si="64"/>
        <v>-15.468500000000006</v>
      </c>
      <c r="I803" s="37">
        <f t="shared" si="66"/>
        <v>0</v>
      </c>
      <c r="J803" s="26">
        <f t="shared" si="65"/>
        <v>1</v>
      </c>
      <c r="K803" s="6">
        <f t="shared" si="67"/>
        <v>0</v>
      </c>
      <c r="L803" s="26">
        <f t="shared" si="68"/>
        <v>0</v>
      </c>
    </row>
    <row r="804" spans="3:12">
      <c r="C804" s="26" t="s">
        <v>6672</v>
      </c>
      <c r="E804" s="36" t="s">
        <v>10870</v>
      </c>
      <c r="F804" s="26">
        <v>-21.11</v>
      </c>
      <c r="G804" s="37">
        <v>3.3388260000000001</v>
      </c>
      <c r="H804" s="12">
        <f t="shared" si="64"/>
        <v>-24.448826</v>
      </c>
      <c r="I804" s="37">
        <f t="shared" si="66"/>
        <v>0</v>
      </c>
      <c r="J804" s="26">
        <f t="shared" si="65"/>
        <v>1</v>
      </c>
      <c r="K804" s="6">
        <f t="shared" si="67"/>
        <v>0</v>
      </c>
      <c r="L804" s="26">
        <f t="shared" si="68"/>
        <v>0</v>
      </c>
    </row>
    <row r="805" spans="3:12">
      <c r="C805" s="26" t="s">
        <v>6681</v>
      </c>
      <c r="E805" s="36" t="s">
        <v>1504</v>
      </c>
      <c r="F805" s="26">
        <v>31.31</v>
      </c>
      <c r="G805" s="37">
        <v>135.6979</v>
      </c>
      <c r="H805" s="12">
        <f t="shared" si="64"/>
        <v>-104.3879</v>
      </c>
      <c r="I805" s="37">
        <f t="shared" si="66"/>
        <v>0.1</v>
      </c>
      <c r="J805" s="26">
        <f t="shared" si="65"/>
        <v>0.62</v>
      </c>
      <c r="K805" s="6">
        <f t="shared" si="67"/>
        <v>6.2E-2</v>
      </c>
      <c r="L805" s="26">
        <f t="shared" si="68"/>
        <v>41.887428613680036</v>
      </c>
    </row>
    <row r="806" spans="3:12">
      <c r="C806" s="26" t="s">
        <v>6700</v>
      </c>
      <c r="E806" s="36" t="s">
        <v>10870</v>
      </c>
      <c r="F806" s="26">
        <v>109.75</v>
      </c>
      <c r="G806" s="37">
        <v>109.58540000000001</v>
      </c>
      <c r="H806" s="12">
        <f t="shared" si="64"/>
        <v>0.16459999999999297</v>
      </c>
      <c r="I806" s="37">
        <f t="shared" si="66"/>
        <v>0</v>
      </c>
      <c r="J806" s="26">
        <f t="shared" si="65"/>
        <v>1</v>
      </c>
      <c r="K806" s="6">
        <f t="shared" si="67"/>
        <v>0</v>
      </c>
      <c r="L806" s="26">
        <f t="shared" si="68"/>
        <v>0</v>
      </c>
    </row>
    <row r="807" spans="3:12">
      <c r="C807" s="26" t="s">
        <v>6703</v>
      </c>
      <c r="E807" s="36" t="s">
        <v>10870</v>
      </c>
      <c r="F807" s="26">
        <v>29.72</v>
      </c>
      <c r="G807" s="37">
        <v>19.907620000000001</v>
      </c>
      <c r="H807" s="12">
        <f t="shared" si="64"/>
        <v>9.8123799999999974</v>
      </c>
      <c r="I807" s="37">
        <f t="shared" si="66"/>
        <v>0</v>
      </c>
      <c r="J807" s="26">
        <f t="shared" si="65"/>
        <v>1</v>
      </c>
      <c r="K807" s="6">
        <f t="shared" si="67"/>
        <v>0</v>
      </c>
      <c r="L807" s="26">
        <f t="shared" si="68"/>
        <v>0</v>
      </c>
    </row>
    <row r="808" spans="3:12">
      <c r="C808" s="26" t="s">
        <v>6712</v>
      </c>
      <c r="E808" s="36" t="s">
        <v>10870</v>
      </c>
      <c r="F808" s="26">
        <v>37.44</v>
      </c>
      <c r="G808" s="37">
        <v>132.73310000000001</v>
      </c>
      <c r="H808" s="12">
        <f t="shared" si="64"/>
        <v>-95.29310000000001</v>
      </c>
      <c r="I808" s="37">
        <f t="shared" si="66"/>
        <v>0</v>
      </c>
      <c r="J808" s="26">
        <f t="shared" si="65"/>
        <v>1</v>
      </c>
      <c r="K808" s="6">
        <f t="shared" si="67"/>
        <v>0</v>
      </c>
      <c r="L808" s="26">
        <f t="shared" si="68"/>
        <v>0</v>
      </c>
    </row>
    <row r="809" spans="3:12">
      <c r="C809" s="26" t="s">
        <v>6751</v>
      </c>
      <c r="E809" s="36" t="s">
        <v>1504</v>
      </c>
      <c r="F809" s="26">
        <v>39.71</v>
      </c>
      <c r="G809" s="37">
        <v>133.97569999999999</v>
      </c>
      <c r="H809" s="12">
        <f t="shared" si="64"/>
        <v>-94.265699999999981</v>
      </c>
      <c r="I809" s="37">
        <f t="shared" si="66"/>
        <v>0.1</v>
      </c>
      <c r="J809" s="26">
        <f t="shared" si="65"/>
        <v>0.62</v>
      </c>
      <c r="K809" s="6">
        <f t="shared" si="67"/>
        <v>6.2E-2</v>
      </c>
      <c r="L809" s="26">
        <f t="shared" si="68"/>
        <v>34.157869323307551</v>
      </c>
    </row>
    <row r="810" spans="3:12">
      <c r="C810" s="26" t="s">
        <v>6757</v>
      </c>
      <c r="E810" s="36" t="s">
        <v>1504</v>
      </c>
      <c r="F810" s="26">
        <v>25.83</v>
      </c>
      <c r="G810" s="37">
        <v>139.47389999999999</v>
      </c>
      <c r="H810" s="12">
        <f t="shared" si="64"/>
        <v>-113.64389999999999</v>
      </c>
      <c r="I810" s="37">
        <f t="shared" si="66"/>
        <v>0.1</v>
      </c>
      <c r="J810" s="26">
        <f t="shared" si="65"/>
        <v>0.62</v>
      </c>
      <c r="K810" s="6">
        <f t="shared" si="67"/>
        <v>6.2E-2</v>
      </c>
      <c r="L810" s="26">
        <f t="shared" si="68"/>
        <v>49.645014011715233</v>
      </c>
    </row>
    <row r="811" spans="3:12">
      <c r="C811" s="26" t="s">
        <v>6766</v>
      </c>
      <c r="E811" s="36" t="s">
        <v>10870</v>
      </c>
      <c r="F811" s="26">
        <v>-22.03</v>
      </c>
      <c r="G811" s="37">
        <v>4.474558</v>
      </c>
      <c r="H811" s="12">
        <f t="shared" si="64"/>
        <v>-26.504558000000003</v>
      </c>
      <c r="I811" s="37">
        <f t="shared" si="66"/>
        <v>0</v>
      </c>
      <c r="J811" s="26">
        <f t="shared" si="65"/>
        <v>1</v>
      </c>
      <c r="K811" s="6">
        <f t="shared" si="67"/>
        <v>0</v>
      </c>
      <c r="L811" s="26">
        <f t="shared" si="68"/>
        <v>0</v>
      </c>
    </row>
    <row r="812" spans="3:12">
      <c r="C812" s="26" t="s">
        <v>6769</v>
      </c>
      <c r="E812" s="36" t="s">
        <v>10870</v>
      </c>
      <c r="F812" s="26">
        <v>-26.48</v>
      </c>
      <c r="G812" s="37">
        <v>-8.1496460000000006</v>
      </c>
      <c r="H812" s="12">
        <f t="shared" si="64"/>
        <v>-18.330354</v>
      </c>
      <c r="I812" s="37">
        <f t="shared" si="66"/>
        <v>0</v>
      </c>
      <c r="J812" s="26">
        <f t="shared" si="65"/>
        <v>1</v>
      </c>
      <c r="K812" s="6">
        <f t="shared" si="67"/>
        <v>0</v>
      </c>
      <c r="L812" s="26">
        <f t="shared" si="68"/>
        <v>0</v>
      </c>
    </row>
    <row r="813" spans="3:12">
      <c r="C813" s="26" t="s">
        <v>6781</v>
      </c>
      <c r="E813" s="36" t="s">
        <v>10870</v>
      </c>
      <c r="F813" s="26">
        <v>95.24</v>
      </c>
      <c r="G813" s="37">
        <v>95.854280000000003</v>
      </c>
      <c r="H813" s="12">
        <f t="shared" si="64"/>
        <v>-0.61428000000000793</v>
      </c>
      <c r="I813" s="37">
        <f t="shared" si="66"/>
        <v>0</v>
      </c>
      <c r="J813" s="26">
        <f t="shared" si="65"/>
        <v>1</v>
      </c>
      <c r="K813" s="6">
        <f t="shared" si="67"/>
        <v>0</v>
      </c>
      <c r="L813" s="26">
        <f t="shared" si="68"/>
        <v>0</v>
      </c>
    </row>
    <row r="814" spans="3:12">
      <c r="C814" s="26" t="s">
        <v>6784</v>
      </c>
      <c r="E814" s="36" t="s">
        <v>10870</v>
      </c>
      <c r="F814" s="26">
        <v>-2.33</v>
      </c>
      <c r="G814" s="37">
        <v>4.7499789999999997</v>
      </c>
      <c r="H814" s="12">
        <f t="shared" si="64"/>
        <v>-7.0799789999999998</v>
      </c>
      <c r="I814" s="37">
        <f t="shared" si="66"/>
        <v>0</v>
      </c>
      <c r="J814" s="26">
        <f t="shared" si="65"/>
        <v>1</v>
      </c>
      <c r="K814" s="6">
        <f t="shared" si="67"/>
        <v>0</v>
      </c>
      <c r="L814" s="26">
        <f t="shared" si="68"/>
        <v>0</v>
      </c>
    </row>
    <row r="815" spans="3:12">
      <c r="C815" s="26" t="s">
        <v>6787</v>
      </c>
      <c r="E815" s="36" t="s">
        <v>10870</v>
      </c>
      <c r="F815" s="26">
        <v>122.1</v>
      </c>
      <c r="G815" s="37">
        <v>128.29730000000001</v>
      </c>
      <c r="H815" s="12">
        <f t="shared" si="64"/>
        <v>-6.1973000000000127</v>
      </c>
      <c r="I815" s="37">
        <f t="shared" si="66"/>
        <v>0</v>
      </c>
      <c r="J815" s="26">
        <f t="shared" si="65"/>
        <v>1</v>
      </c>
      <c r="K815" s="6">
        <f t="shared" si="67"/>
        <v>0</v>
      </c>
      <c r="L815" s="26">
        <f t="shared" si="68"/>
        <v>0</v>
      </c>
    </row>
    <row r="816" spans="3:12">
      <c r="C816" s="26" t="s">
        <v>6793</v>
      </c>
      <c r="E816" s="36" t="s">
        <v>10870</v>
      </c>
      <c r="F816" s="26">
        <v>62.7</v>
      </c>
      <c r="G816" s="37">
        <v>66.491489999999999</v>
      </c>
      <c r="H816" s="12">
        <f t="shared" si="64"/>
        <v>-3.791489999999996</v>
      </c>
      <c r="I816" s="37">
        <f t="shared" si="66"/>
        <v>0</v>
      </c>
      <c r="J816" s="26">
        <f t="shared" si="65"/>
        <v>1</v>
      </c>
      <c r="K816" s="6">
        <f t="shared" si="67"/>
        <v>0</v>
      </c>
      <c r="L816" s="26">
        <f t="shared" si="68"/>
        <v>0</v>
      </c>
    </row>
    <row r="817" spans="3:12">
      <c r="C817" s="26" t="s">
        <v>6796</v>
      </c>
      <c r="E817" s="36" t="s">
        <v>10870</v>
      </c>
      <c r="F817" s="26">
        <v>97.95</v>
      </c>
      <c r="G817" s="37">
        <v>95.350560000000002</v>
      </c>
      <c r="H817" s="12">
        <f t="shared" si="64"/>
        <v>2.5994400000000013</v>
      </c>
      <c r="I817" s="37">
        <f t="shared" si="66"/>
        <v>0</v>
      </c>
      <c r="J817" s="26">
        <f t="shared" si="65"/>
        <v>1</v>
      </c>
      <c r="K817" s="6">
        <f t="shared" si="67"/>
        <v>0</v>
      </c>
      <c r="L817" s="26">
        <f t="shared" si="68"/>
        <v>0</v>
      </c>
    </row>
    <row r="818" spans="3:12">
      <c r="C818" s="26" t="s">
        <v>6802</v>
      </c>
      <c r="E818" s="36" t="s">
        <v>10870</v>
      </c>
      <c r="F818" s="26">
        <v>-20.07</v>
      </c>
      <c r="G818" s="37">
        <v>3.4394459999999998</v>
      </c>
      <c r="H818" s="12">
        <f t="shared" si="64"/>
        <v>-23.509446000000001</v>
      </c>
      <c r="I818" s="37">
        <f t="shared" si="66"/>
        <v>0</v>
      </c>
      <c r="J818" s="26">
        <f t="shared" si="65"/>
        <v>1</v>
      </c>
      <c r="K818" s="6">
        <f t="shared" si="67"/>
        <v>0</v>
      </c>
      <c r="L818" s="26">
        <f t="shared" si="68"/>
        <v>0</v>
      </c>
    </row>
    <row r="819" spans="3:12">
      <c r="C819" s="26" t="s">
        <v>6805</v>
      </c>
      <c r="E819" s="36" t="s">
        <v>1238</v>
      </c>
      <c r="F819" s="26">
        <v>16.3</v>
      </c>
      <c r="G819" s="37">
        <v>29.590869999999999</v>
      </c>
      <c r="H819" s="12">
        <f t="shared" si="64"/>
        <v>-13.290869999999998</v>
      </c>
      <c r="I819" s="37">
        <f t="shared" si="66"/>
        <v>0.2</v>
      </c>
      <c r="J819" s="26">
        <f t="shared" si="65"/>
        <v>1.65</v>
      </c>
      <c r="K819" s="6">
        <f t="shared" si="67"/>
        <v>0.33</v>
      </c>
      <c r="L819" s="26">
        <f t="shared" si="68"/>
        <v>19.236882841366405</v>
      </c>
    </row>
    <row r="820" spans="3:12">
      <c r="C820" s="26" t="s">
        <v>6809</v>
      </c>
      <c r="E820" s="36" t="s">
        <v>10870</v>
      </c>
      <c r="F820" s="26">
        <v>89.92</v>
      </c>
      <c r="G820" s="37">
        <v>91.046779999999998</v>
      </c>
      <c r="H820" s="12">
        <f t="shared" si="64"/>
        <v>-1.1267799999999966</v>
      </c>
      <c r="I820" s="37">
        <f t="shared" si="66"/>
        <v>0</v>
      </c>
      <c r="J820" s="26">
        <f t="shared" si="65"/>
        <v>1</v>
      </c>
      <c r="K820" s="6">
        <f t="shared" si="67"/>
        <v>0</v>
      </c>
      <c r="L820" s="26">
        <f t="shared" si="68"/>
        <v>0</v>
      </c>
    </row>
    <row r="821" spans="3:12">
      <c r="C821" s="26" t="s">
        <v>6812</v>
      </c>
      <c r="E821" s="36" t="s">
        <v>10870</v>
      </c>
      <c r="F821" s="26">
        <v>120.08</v>
      </c>
      <c r="G821" s="37">
        <v>120.3502</v>
      </c>
      <c r="H821" s="12">
        <f t="shared" si="64"/>
        <v>-0.27020000000000266</v>
      </c>
      <c r="I821" s="37">
        <f t="shared" si="66"/>
        <v>0</v>
      </c>
      <c r="J821" s="26">
        <f t="shared" si="65"/>
        <v>1</v>
      </c>
      <c r="K821" s="6">
        <f t="shared" si="67"/>
        <v>0</v>
      </c>
      <c r="L821" s="26">
        <f t="shared" si="68"/>
        <v>0</v>
      </c>
    </row>
    <row r="822" spans="3:12">
      <c r="C822" s="26" t="s">
        <v>6815</v>
      </c>
      <c r="E822" s="36" t="s">
        <v>10870</v>
      </c>
      <c r="F822" s="26">
        <v>66.36</v>
      </c>
      <c r="G822" s="37">
        <v>73.369799999999998</v>
      </c>
      <c r="H822" s="12">
        <f t="shared" si="64"/>
        <v>-7.0097999999999985</v>
      </c>
      <c r="I822" s="37">
        <f t="shared" si="66"/>
        <v>0</v>
      </c>
      <c r="J822" s="26">
        <f t="shared" si="65"/>
        <v>1</v>
      </c>
      <c r="K822" s="6">
        <f t="shared" si="67"/>
        <v>0</v>
      </c>
      <c r="L822" s="26">
        <f t="shared" si="68"/>
        <v>0</v>
      </c>
    </row>
    <row r="823" spans="3:12">
      <c r="C823" s="26" t="s">
        <v>6830</v>
      </c>
      <c r="E823" s="36" t="s">
        <v>10870</v>
      </c>
      <c r="F823" s="26">
        <v>28.45</v>
      </c>
      <c r="G823" s="37">
        <v>15.873519999999999</v>
      </c>
      <c r="H823" s="12">
        <f t="shared" si="64"/>
        <v>12.57648</v>
      </c>
      <c r="I823" s="37">
        <f t="shared" si="66"/>
        <v>0</v>
      </c>
      <c r="J823" s="26">
        <f t="shared" si="65"/>
        <v>1</v>
      </c>
      <c r="K823" s="6">
        <f t="shared" si="67"/>
        <v>0</v>
      </c>
      <c r="L823" s="26">
        <f t="shared" si="68"/>
        <v>0</v>
      </c>
    </row>
    <row r="824" spans="3:12">
      <c r="C824" s="26" t="s">
        <v>6848</v>
      </c>
      <c r="E824" s="36" t="s">
        <v>10870</v>
      </c>
      <c r="F824" s="26">
        <v>16.190000000000001</v>
      </c>
      <c r="G824" s="37">
        <v>17.476299999999998</v>
      </c>
      <c r="H824" s="12">
        <f t="shared" si="64"/>
        <v>-1.2862999999999971</v>
      </c>
      <c r="I824" s="37">
        <f t="shared" si="66"/>
        <v>0</v>
      </c>
      <c r="J824" s="26">
        <f t="shared" si="65"/>
        <v>1</v>
      </c>
      <c r="K824" s="6">
        <f t="shared" si="67"/>
        <v>0</v>
      </c>
      <c r="L824" s="26">
        <f t="shared" si="68"/>
        <v>0</v>
      </c>
    </row>
    <row r="825" spans="3:12">
      <c r="C825" s="26" t="s">
        <v>6851</v>
      </c>
      <c r="E825" s="36" t="s">
        <v>10870</v>
      </c>
      <c r="F825" s="26">
        <v>92.68</v>
      </c>
      <c r="G825" s="37">
        <v>103.226</v>
      </c>
      <c r="H825" s="12">
        <f t="shared" si="64"/>
        <v>-10.545999999999992</v>
      </c>
      <c r="I825" s="37">
        <f t="shared" si="66"/>
        <v>0</v>
      </c>
      <c r="J825" s="26">
        <f t="shared" si="65"/>
        <v>1</v>
      </c>
      <c r="K825" s="6">
        <f t="shared" si="67"/>
        <v>0</v>
      </c>
      <c r="L825" s="26">
        <f t="shared" si="68"/>
        <v>0</v>
      </c>
    </row>
    <row r="826" spans="3:12">
      <c r="C826" s="26" t="s">
        <v>6854</v>
      </c>
      <c r="E826" s="36" t="s">
        <v>10870</v>
      </c>
      <c r="F826" s="26">
        <v>-46.46</v>
      </c>
      <c r="G826" s="37">
        <v>6.2482860000000002</v>
      </c>
      <c r="H826" s="12">
        <f t="shared" si="64"/>
        <v>-52.708286000000001</v>
      </c>
      <c r="I826" s="37">
        <f t="shared" si="66"/>
        <v>0</v>
      </c>
      <c r="J826" s="26">
        <f t="shared" si="65"/>
        <v>1</v>
      </c>
      <c r="K826" s="6">
        <f t="shared" si="67"/>
        <v>0</v>
      </c>
      <c r="L826" s="26">
        <f t="shared" si="68"/>
        <v>0</v>
      </c>
    </row>
    <row r="827" spans="3:12">
      <c r="C827" s="26" t="s">
        <v>6860</v>
      </c>
      <c r="E827" s="36" t="s">
        <v>10870</v>
      </c>
      <c r="F827" s="26">
        <v>88.52</v>
      </c>
      <c r="G827" s="37">
        <v>86.470039999999997</v>
      </c>
      <c r="H827" s="12">
        <f t="shared" si="64"/>
        <v>2.0499599999999987</v>
      </c>
      <c r="I827" s="37">
        <f t="shared" si="66"/>
        <v>0</v>
      </c>
      <c r="J827" s="26">
        <f t="shared" si="65"/>
        <v>1</v>
      </c>
      <c r="K827" s="6">
        <f t="shared" si="67"/>
        <v>0</v>
      </c>
      <c r="L827" s="26">
        <f t="shared" si="68"/>
        <v>0</v>
      </c>
    </row>
    <row r="828" spans="3:12">
      <c r="C828" s="26" t="s">
        <v>473</v>
      </c>
      <c r="E828" s="36" t="s">
        <v>1238</v>
      </c>
      <c r="F828" s="26">
        <v>-26.76</v>
      </c>
      <c r="G828" s="37">
        <v>2.8099319999999999</v>
      </c>
      <c r="H828" s="12">
        <f t="shared" si="64"/>
        <v>-29.569932000000001</v>
      </c>
      <c r="I828" s="37">
        <f t="shared" si="66"/>
        <v>0.2</v>
      </c>
      <c r="J828" s="26">
        <f t="shared" si="65"/>
        <v>1.65</v>
      </c>
      <c r="K828" s="6">
        <f t="shared" si="67"/>
        <v>0.33</v>
      </c>
      <c r="L828" s="26">
        <f t="shared" si="68"/>
        <v>95.220077666975556</v>
      </c>
    </row>
    <row r="829" spans="3:12">
      <c r="C829" s="26" t="s">
        <v>6863</v>
      </c>
      <c r="E829" s="36" t="s">
        <v>10870</v>
      </c>
      <c r="F829" s="26">
        <v>63.65</v>
      </c>
      <c r="G829" s="37">
        <v>122.0539</v>
      </c>
      <c r="H829" s="12">
        <f t="shared" si="64"/>
        <v>-58.4039</v>
      </c>
      <c r="I829" s="37">
        <f t="shared" si="66"/>
        <v>0</v>
      </c>
      <c r="J829" s="26">
        <f t="shared" si="65"/>
        <v>1</v>
      </c>
      <c r="K829" s="6">
        <f t="shared" si="67"/>
        <v>0</v>
      </c>
      <c r="L829" s="26">
        <f t="shared" si="68"/>
        <v>0</v>
      </c>
    </row>
    <row r="830" spans="3:12">
      <c r="C830" s="26" t="s">
        <v>6866</v>
      </c>
      <c r="E830" s="36" t="s">
        <v>10870</v>
      </c>
      <c r="F830" s="26">
        <v>55.25</v>
      </c>
      <c r="G830" s="37">
        <v>69.196269999999998</v>
      </c>
      <c r="H830" s="12">
        <f t="shared" si="64"/>
        <v>-13.946269999999998</v>
      </c>
      <c r="I830" s="37">
        <f t="shared" si="66"/>
        <v>0</v>
      </c>
      <c r="J830" s="26">
        <f t="shared" si="65"/>
        <v>1</v>
      </c>
      <c r="K830" s="6">
        <f t="shared" si="67"/>
        <v>0</v>
      </c>
      <c r="L830" s="26">
        <f t="shared" si="68"/>
        <v>0</v>
      </c>
    </row>
    <row r="831" spans="3:12">
      <c r="C831" s="26" t="s">
        <v>6875</v>
      </c>
      <c r="E831" s="36" t="s">
        <v>10870</v>
      </c>
      <c r="F831" s="26">
        <v>20.62</v>
      </c>
      <c r="G831" s="37">
        <v>24.154029999999999</v>
      </c>
      <c r="H831" s="12">
        <f t="shared" si="64"/>
        <v>-3.5340299999999978</v>
      </c>
      <c r="I831" s="37">
        <f t="shared" si="66"/>
        <v>0</v>
      </c>
      <c r="J831" s="26">
        <f t="shared" si="65"/>
        <v>1</v>
      </c>
      <c r="K831" s="6">
        <f t="shared" si="67"/>
        <v>0</v>
      </c>
      <c r="L831" s="26">
        <f t="shared" si="68"/>
        <v>0</v>
      </c>
    </row>
    <row r="832" spans="3:12">
      <c r="C832" s="26" t="s">
        <v>6878</v>
      </c>
      <c r="E832" s="36" t="s">
        <v>10870</v>
      </c>
      <c r="F832" s="26">
        <v>101.27</v>
      </c>
      <c r="G832" s="37">
        <v>104.8458</v>
      </c>
      <c r="H832" s="12">
        <f t="shared" si="64"/>
        <v>-3.575800000000001</v>
      </c>
      <c r="I832" s="37">
        <f t="shared" si="66"/>
        <v>0</v>
      </c>
      <c r="J832" s="26">
        <f t="shared" si="65"/>
        <v>1</v>
      </c>
      <c r="K832" s="6">
        <f t="shared" si="67"/>
        <v>0</v>
      </c>
      <c r="L832" s="26">
        <f t="shared" si="68"/>
        <v>0</v>
      </c>
    </row>
    <row r="833" spans="3:12">
      <c r="C833" s="26" t="s">
        <v>6881</v>
      </c>
      <c r="E833" s="36" t="s">
        <v>10870</v>
      </c>
      <c r="F833" s="26">
        <v>71.66</v>
      </c>
      <c r="G833" s="37">
        <v>85.860500000000002</v>
      </c>
      <c r="H833" s="12">
        <f t="shared" si="64"/>
        <v>-14.200500000000005</v>
      </c>
      <c r="I833" s="37">
        <f t="shared" si="66"/>
        <v>0</v>
      </c>
      <c r="J833" s="26">
        <f t="shared" si="65"/>
        <v>1</v>
      </c>
      <c r="K833" s="6">
        <f t="shared" si="67"/>
        <v>0</v>
      </c>
      <c r="L833" s="26">
        <f t="shared" si="68"/>
        <v>0</v>
      </c>
    </row>
    <row r="834" spans="3:12">
      <c r="C834" s="26" t="s">
        <v>6899</v>
      </c>
      <c r="E834" s="36" t="s">
        <v>10870</v>
      </c>
      <c r="F834" s="26">
        <v>55.94</v>
      </c>
      <c r="G834" s="37">
        <v>74.540120000000002</v>
      </c>
      <c r="H834" s="12">
        <f t="shared" ref="H834:H897" si="69">F834-G834</f>
        <v>-18.600120000000004</v>
      </c>
      <c r="I834" s="37">
        <f t="shared" si="66"/>
        <v>0</v>
      </c>
      <c r="J834" s="26">
        <f t="shared" ref="J834:J897" si="70">VLOOKUP(E834,$N$2:$O$10,2,FALSE)</f>
        <v>1</v>
      </c>
      <c r="K834" s="6">
        <f t="shared" si="67"/>
        <v>0</v>
      </c>
      <c r="L834" s="26">
        <f t="shared" si="68"/>
        <v>0</v>
      </c>
    </row>
    <row r="835" spans="3:12">
      <c r="C835" s="26" t="s">
        <v>6902</v>
      </c>
      <c r="E835" s="36" t="s">
        <v>10870</v>
      </c>
      <c r="F835" s="26">
        <v>132.55000000000001</v>
      </c>
      <c r="G835" s="37">
        <v>130.82929999999999</v>
      </c>
      <c r="H835" s="12">
        <f t="shared" si="69"/>
        <v>1.7207000000000221</v>
      </c>
      <c r="I835" s="37">
        <f t="shared" ref="I835:I898" si="71">VLOOKUP(E835,$N$2:$U$10,8,FALSE)</f>
        <v>0</v>
      </c>
      <c r="J835" s="26">
        <f t="shared" si="70"/>
        <v>1</v>
      </c>
      <c r="K835" s="6">
        <f t="shared" ref="K835:K898" si="72">I835*J835</f>
        <v>0</v>
      </c>
      <c r="L835" s="26">
        <f t="shared" ref="L835:L898" si="73">(ABS(H835)*K835)^2</f>
        <v>0</v>
      </c>
    </row>
    <row r="836" spans="3:12">
      <c r="C836" s="26" t="s">
        <v>474</v>
      </c>
      <c r="E836" s="36" t="s">
        <v>717</v>
      </c>
      <c r="F836" s="26">
        <v>49.5</v>
      </c>
      <c r="G836" s="37">
        <v>35.992460000000001</v>
      </c>
      <c r="H836" s="12">
        <f t="shared" si="69"/>
        <v>13.507539999999999</v>
      </c>
      <c r="I836" s="37">
        <f t="shared" si="71"/>
        <v>0.5</v>
      </c>
      <c r="J836" s="26">
        <f t="shared" si="70"/>
        <v>0.44</v>
      </c>
      <c r="K836" s="6">
        <f t="shared" si="72"/>
        <v>0.22</v>
      </c>
      <c r="L836" s="26">
        <f t="shared" si="73"/>
        <v>8.8307560236174378</v>
      </c>
    </row>
    <row r="837" spans="3:12">
      <c r="C837" s="26" t="s">
        <v>6905</v>
      </c>
      <c r="E837" s="36" t="s">
        <v>10870</v>
      </c>
      <c r="F837" s="26">
        <v>-36.07</v>
      </c>
      <c r="G837" s="37">
        <v>-16.540389999999999</v>
      </c>
      <c r="H837" s="12">
        <f t="shared" si="69"/>
        <v>-19.529610000000002</v>
      </c>
      <c r="I837" s="37">
        <f t="shared" si="71"/>
        <v>0</v>
      </c>
      <c r="J837" s="26">
        <f t="shared" si="70"/>
        <v>1</v>
      </c>
      <c r="K837" s="6">
        <f t="shared" si="72"/>
        <v>0</v>
      </c>
      <c r="L837" s="26">
        <f t="shared" si="73"/>
        <v>0</v>
      </c>
    </row>
    <row r="838" spans="3:12">
      <c r="C838" s="26" t="s">
        <v>6908</v>
      </c>
      <c r="E838" s="36" t="s">
        <v>10870</v>
      </c>
      <c r="F838" s="26">
        <v>59.81</v>
      </c>
      <c r="G838" s="37">
        <v>76.757450000000006</v>
      </c>
      <c r="H838" s="12">
        <f t="shared" si="69"/>
        <v>-16.947450000000003</v>
      </c>
      <c r="I838" s="37">
        <f t="shared" si="71"/>
        <v>0</v>
      </c>
      <c r="J838" s="26">
        <f t="shared" si="70"/>
        <v>1</v>
      </c>
      <c r="K838" s="6">
        <f t="shared" si="72"/>
        <v>0</v>
      </c>
      <c r="L838" s="26">
        <f t="shared" si="73"/>
        <v>0</v>
      </c>
    </row>
    <row r="839" spans="3:12">
      <c r="C839" s="26" t="s">
        <v>6911</v>
      </c>
      <c r="E839" s="36" t="s">
        <v>10870</v>
      </c>
      <c r="F839" s="26">
        <v>44.78</v>
      </c>
      <c r="G839" s="37">
        <v>51.913760000000003</v>
      </c>
      <c r="H839" s="12">
        <f t="shared" si="69"/>
        <v>-7.1337600000000023</v>
      </c>
      <c r="I839" s="37">
        <f t="shared" si="71"/>
        <v>0</v>
      </c>
      <c r="J839" s="26">
        <f t="shared" si="70"/>
        <v>1</v>
      </c>
      <c r="K839" s="6">
        <f t="shared" si="72"/>
        <v>0</v>
      </c>
      <c r="L839" s="26">
        <f t="shared" si="73"/>
        <v>0</v>
      </c>
    </row>
    <row r="840" spans="3:12">
      <c r="C840" s="26" t="s">
        <v>6920</v>
      </c>
      <c r="E840" s="36" t="s">
        <v>10870</v>
      </c>
      <c r="F840" s="26">
        <v>40</v>
      </c>
      <c r="G840" s="37">
        <v>42.593400000000003</v>
      </c>
      <c r="H840" s="12">
        <f t="shared" si="69"/>
        <v>-2.5934000000000026</v>
      </c>
      <c r="I840" s="37">
        <f t="shared" si="71"/>
        <v>0</v>
      </c>
      <c r="J840" s="26">
        <f t="shared" si="70"/>
        <v>1</v>
      </c>
      <c r="K840" s="6">
        <f t="shared" si="72"/>
        <v>0</v>
      </c>
      <c r="L840" s="26">
        <f t="shared" si="73"/>
        <v>0</v>
      </c>
    </row>
    <row r="841" spans="3:12">
      <c r="C841" s="26" t="s">
        <v>6926</v>
      </c>
      <c r="E841" s="36" t="s">
        <v>10870</v>
      </c>
      <c r="F841" s="26">
        <v>-31.25</v>
      </c>
      <c r="G841" s="37">
        <v>-14.269450000000001</v>
      </c>
      <c r="H841" s="12">
        <f t="shared" si="69"/>
        <v>-16.980550000000001</v>
      </c>
      <c r="I841" s="37">
        <f t="shared" si="71"/>
        <v>0</v>
      </c>
      <c r="J841" s="26">
        <f t="shared" si="70"/>
        <v>1</v>
      </c>
      <c r="K841" s="6">
        <f t="shared" si="72"/>
        <v>0</v>
      </c>
      <c r="L841" s="26">
        <f t="shared" si="73"/>
        <v>0</v>
      </c>
    </row>
    <row r="842" spans="3:12">
      <c r="C842" s="26" t="s">
        <v>6932</v>
      </c>
      <c r="E842" s="36" t="s">
        <v>10870</v>
      </c>
      <c r="F842" s="26">
        <v>79.25</v>
      </c>
      <c r="G842" s="37">
        <v>99.586060000000003</v>
      </c>
      <c r="H842" s="12">
        <f t="shared" si="69"/>
        <v>-20.336060000000003</v>
      </c>
      <c r="I842" s="37">
        <f t="shared" si="71"/>
        <v>0</v>
      </c>
      <c r="J842" s="26">
        <f t="shared" si="70"/>
        <v>1</v>
      </c>
      <c r="K842" s="6">
        <f t="shared" si="72"/>
        <v>0</v>
      </c>
      <c r="L842" s="26">
        <f t="shared" si="73"/>
        <v>0</v>
      </c>
    </row>
    <row r="843" spans="3:12">
      <c r="C843" s="26" t="s">
        <v>6941</v>
      </c>
      <c r="E843" s="36" t="s">
        <v>10870</v>
      </c>
      <c r="F843" s="26">
        <v>71.25</v>
      </c>
      <c r="G843" s="37">
        <v>96.208200000000005</v>
      </c>
      <c r="H843" s="12">
        <f t="shared" si="69"/>
        <v>-24.958200000000005</v>
      </c>
      <c r="I843" s="37">
        <f t="shared" si="71"/>
        <v>0</v>
      </c>
      <c r="J843" s="26">
        <f t="shared" si="70"/>
        <v>1</v>
      </c>
      <c r="K843" s="6">
        <f t="shared" si="72"/>
        <v>0</v>
      </c>
      <c r="L843" s="26">
        <f t="shared" si="73"/>
        <v>0</v>
      </c>
    </row>
    <row r="844" spans="3:12">
      <c r="C844" s="26" t="s">
        <v>6947</v>
      </c>
      <c r="E844" s="36" t="s">
        <v>10870</v>
      </c>
      <c r="F844" s="26">
        <v>53.03</v>
      </c>
      <c r="G844" s="37">
        <v>64.382999999999996</v>
      </c>
      <c r="H844" s="12">
        <f t="shared" si="69"/>
        <v>-11.352999999999994</v>
      </c>
      <c r="I844" s="37">
        <f t="shared" si="71"/>
        <v>0</v>
      </c>
      <c r="J844" s="26">
        <f t="shared" si="70"/>
        <v>1</v>
      </c>
      <c r="K844" s="6">
        <f t="shared" si="72"/>
        <v>0</v>
      </c>
      <c r="L844" s="26">
        <f t="shared" si="73"/>
        <v>0</v>
      </c>
    </row>
    <row r="845" spans="3:12">
      <c r="C845" s="26" t="s">
        <v>6950</v>
      </c>
      <c r="E845" s="36" t="s">
        <v>10870</v>
      </c>
      <c r="F845" s="26">
        <v>52.66</v>
      </c>
      <c r="G845" s="37">
        <v>64.450599999999994</v>
      </c>
      <c r="H845" s="12">
        <f t="shared" si="69"/>
        <v>-11.790599999999998</v>
      </c>
      <c r="I845" s="37">
        <f t="shared" si="71"/>
        <v>0</v>
      </c>
      <c r="J845" s="26">
        <f t="shared" si="70"/>
        <v>1</v>
      </c>
      <c r="K845" s="6">
        <f t="shared" si="72"/>
        <v>0</v>
      </c>
      <c r="L845" s="26">
        <f t="shared" si="73"/>
        <v>0</v>
      </c>
    </row>
    <row r="846" spans="3:12">
      <c r="C846" s="26" t="s">
        <v>6953</v>
      </c>
      <c r="E846" s="36" t="s">
        <v>10870</v>
      </c>
      <c r="F846" s="26">
        <v>112.77</v>
      </c>
      <c r="G846" s="37">
        <v>106.2437</v>
      </c>
      <c r="H846" s="12">
        <f t="shared" si="69"/>
        <v>6.526299999999992</v>
      </c>
      <c r="I846" s="37">
        <f t="shared" si="71"/>
        <v>0</v>
      </c>
      <c r="J846" s="26">
        <f t="shared" si="70"/>
        <v>1</v>
      </c>
      <c r="K846" s="6">
        <f t="shared" si="72"/>
        <v>0</v>
      </c>
      <c r="L846" s="26">
        <f t="shared" si="73"/>
        <v>0</v>
      </c>
    </row>
    <row r="847" spans="3:12">
      <c r="C847" s="26" t="s">
        <v>6956</v>
      </c>
      <c r="E847" s="36" t="s">
        <v>10870</v>
      </c>
      <c r="F847" s="26">
        <v>63.55</v>
      </c>
      <c r="G847" s="37">
        <v>87.659869999999998</v>
      </c>
      <c r="H847" s="12">
        <f t="shared" si="69"/>
        <v>-24.109870000000001</v>
      </c>
      <c r="I847" s="37">
        <f t="shared" si="71"/>
        <v>0</v>
      </c>
      <c r="J847" s="26">
        <f t="shared" si="70"/>
        <v>1</v>
      </c>
      <c r="K847" s="6">
        <f t="shared" si="72"/>
        <v>0</v>
      </c>
      <c r="L847" s="26">
        <f t="shared" si="73"/>
        <v>0</v>
      </c>
    </row>
    <row r="848" spans="3:12">
      <c r="C848" s="26" t="s">
        <v>6962</v>
      </c>
      <c r="E848" s="36" t="s">
        <v>10870</v>
      </c>
      <c r="F848" s="26">
        <v>64.55</v>
      </c>
      <c r="G848" s="37">
        <v>87.875559999999993</v>
      </c>
      <c r="H848" s="12">
        <f t="shared" si="69"/>
        <v>-23.325559999999996</v>
      </c>
      <c r="I848" s="37">
        <f t="shared" si="71"/>
        <v>0</v>
      </c>
      <c r="J848" s="26">
        <f t="shared" si="70"/>
        <v>1</v>
      </c>
      <c r="K848" s="6">
        <f t="shared" si="72"/>
        <v>0</v>
      </c>
      <c r="L848" s="26">
        <f t="shared" si="73"/>
        <v>0</v>
      </c>
    </row>
    <row r="849" spans="3:12">
      <c r="C849" s="26" t="s">
        <v>6965</v>
      </c>
      <c r="E849" s="36" t="s">
        <v>10870</v>
      </c>
      <c r="F849" s="26">
        <v>133.94</v>
      </c>
      <c r="G849" s="37">
        <v>131.95580000000001</v>
      </c>
      <c r="H849" s="12">
        <f t="shared" si="69"/>
        <v>1.9841999999999871</v>
      </c>
      <c r="I849" s="37">
        <f t="shared" si="71"/>
        <v>0</v>
      </c>
      <c r="J849" s="26">
        <f t="shared" si="70"/>
        <v>1</v>
      </c>
      <c r="K849" s="6">
        <f t="shared" si="72"/>
        <v>0</v>
      </c>
      <c r="L849" s="26">
        <f t="shared" si="73"/>
        <v>0</v>
      </c>
    </row>
    <row r="850" spans="3:12">
      <c r="C850" s="26" t="s">
        <v>6968</v>
      </c>
      <c r="E850" s="36" t="s">
        <v>10870</v>
      </c>
      <c r="F850" s="26">
        <v>70.89</v>
      </c>
      <c r="G850" s="37">
        <v>90.842020000000005</v>
      </c>
      <c r="H850" s="12">
        <f t="shared" si="69"/>
        <v>-19.952020000000005</v>
      </c>
      <c r="I850" s="37">
        <f t="shared" si="71"/>
        <v>0</v>
      </c>
      <c r="J850" s="26">
        <f t="shared" si="70"/>
        <v>1</v>
      </c>
      <c r="K850" s="6">
        <f t="shared" si="72"/>
        <v>0</v>
      </c>
      <c r="L850" s="26">
        <f t="shared" si="73"/>
        <v>0</v>
      </c>
    </row>
    <row r="851" spans="3:12">
      <c r="C851" s="26" t="s">
        <v>6971</v>
      </c>
      <c r="E851" s="36" t="s">
        <v>10870</v>
      </c>
      <c r="F851" s="26">
        <v>110.24</v>
      </c>
      <c r="G851" s="37">
        <v>112.4225</v>
      </c>
      <c r="H851" s="12">
        <f t="shared" si="69"/>
        <v>-2.1825000000000045</v>
      </c>
      <c r="I851" s="37">
        <f t="shared" si="71"/>
        <v>0</v>
      </c>
      <c r="J851" s="26">
        <f t="shared" si="70"/>
        <v>1</v>
      </c>
      <c r="K851" s="6">
        <f t="shared" si="72"/>
        <v>0</v>
      </c>
      <c r="L851" s="26">
        <f t="shared" si="73"/>
        <v>0</v>
      </c>
    </row>
    <row r="852" spans="3:12">
      <c r="C852" s="26" t="s">
        <v>6977</v>
      </c>
      <c r="E852" s="36" t="s">
        <v>10870</v>
      </c>
      <c r="F852" s="26">
        <v>135.44999999999999</v>
      </c>
      <c r="G852" s="37">
        <v>140.6711</v>
      </c>
      <c r="H852" s="12">
        <f t="shared" si="69"/>
        <v>-5.221100000000007</v>
      </c>
      <c r="I852" s="37">
        <f t="shared" si="71"/>
        <v>0</v>
      </c>
      <c r="J852" s="26">
        <f t="shared" si="70"/>
        <v>1</v>
      </c>
      <c r="K852" s="6">
        <f t="shared" si="72"/>
        <v>0</v>
      </c>
      <c r="L852" s="26">
        <f t="shared" si="73"/>
        <v>0</v>
      </c>
    </row>
    <row r="853" spans="3:12">
      <c r="C853" s="26" t="s">
        <v>6980</v>
      </c>
      <c r="E853" s="36" t="s">
        <v>1504</v>
      </c>
      <c r="F853" s="26">
        <v>80.849999999999994</v>
      </c>
      <c r="G853" s="37">
        <v>99.449340000000007</v>
      </c>
      <c r="H853" s="12">
        <f t="shared" si="69"/>
        <v>-18.599340000000012</v>
      </c>
      <c r="I853" s="37">
        <f t="shared" si="71"/>
        <v>0.1</v>
      </c>
      <c r="J853" s="26">
        <f t="shared" si="70"/>
        <v>0.62</v>
      </c>
      <c r="K853" s="6">
        <f t="shared" si="72"/>
        <v>6.2E-2</v>
      </c>
      <c r="L853" s="26">
        <f t="shared" si="73"/>
        <v>1.3297758637864479</v>
      </c>
    </row>
    <row r="854" spans="3:12">
      <c r="C854" s="26" t="s">
        <v>6983</v>
      </c>
      <c r="E854" s="36" t="s">
        <v>10870</v>
      </c>
      <c r="F854" s="26">
        <v>-28.23</v>
      </c>
      <c r="G854" s="37">
        <v>6.0513380000000003</v>
      </c>
      <c r="H854" s="12">
        <f t="shared" si="69"/>
        <v>-34.281337999999998</v>
      </c>
      <c r="I854" s="37">
        <f t="shared" si="71"/>
        <v>0</v>
      </c>
      <c r="J854" s="26">
        <f t="shared" si="70"/>
        <v>1</v>
      </c>
      <c r="K854" s="6">
        <f t="shared" si="72"/>
        <v>0</v>
      </c>
      <c r="L854" s="26">
        <f t="shared" si="73"/>
        <v>0</v>
      </c>
    </row>
    <row r="855" spans="3:12">
      <c r="C855" s="26" t="s">
        <v>6986</v>
      </c>
      <c r="E855" s="36" t="s">
        <v>10870</v>
      </c>
      <c r="F855" s="26">
        <v>80.17</v>
      </c>
      <c r="G855" s="37">
        <v>100.5334</v>
      </c>
      <c r="H855" s="12">
        <f t="shared" si="69"/>
        <v>-20.363399999999999</v>
      </c>
      <c r="I855" s="37">
        <f t="shared" si="71"/>
        <v>0</v>
      </c>
      <c r="J855" s="26">
        <f t="shared" si="70"/>
        <v>1</v>
      </c>
      <c r="K855" s="6">
        <f t="shared" si="72"/>
        <v>0</v>
      </c>
      <c r="L855" s="26">
        <f t="shared" si="73"/>
        <v>0</v>
      </c>
    </row>
    <row r="856" spans="3:12">
      <c r="C856" s="26" t="s">
        <v>6989</v>
      </c>
      <c r="E856" s="36" t="s">
        <v>10870</v>
      </c>
      <c r="F856" s="26">
        <v>89.05</v>
      </c>
      <c r="G856" s="37">
        <v>110.2574</v>
      </c>
      <c r="H856" s="12">
        <f t="shared" si="69"/>
        <v>-21.207400000000007</v>
      </c>
      <c r="I856" s="37">
        <f t="shared" si="71"/>
        <v>0</v>
      </c>
      <c r="J856" s="26">
        <f t="shared" si="70"/>
        <v>1</v>
      </c>
      <c r="K856" s="6">
        <f t="shared" si="72"/>
        <v>0</v>
      </c>
      <c r="L856" s="26">
        <f t="shared" si="73"/>
        <v>0</v>
      </c>
    </row>
    <row r="857" spans="3:12">
      <c r="C857" s="26" t="s">
        <v>1090</v>
      </c>
      <c r="E857" s="36" t="s">
        <v>717</v>
      </c>
      <c r="F857" s="26">
        <v>109.13</v>
      </c>
      <c r="G857" s="37">
        <v>115.14830000000001</v>
      </c>
      <c r="H857" s="12">
        <f t="shared" si="69"/>
        <v>-6.0183000000000106</v>
      </c>
      <c r="I857" s="37">
        <f t="shared" si="71"/>
        <v>0.5</v>
      </c>
      <c r="J857" s="26">
        <f t="shared" si="70"/>
        <v>0.44</v>
      </c>
      <c r="K857" s="6">
        <f t="shared" si="72"/>
        <v>0.22</v>
      </c>
      <c r="L857" s="26">
        <f t="shared" si="73"/>
        <v>1.7530448486760062</v>
      </c>
    </row>
    <row r="858" spans="3:12">
      <c r="C858" s="26" t="s">
        <v>7001</v>
      </c>
      <c r="E858" s="36" t="s">
        <v>10870</v>
      </c>
      <c r="F858" s="26">
        <v>-35.72</v>
      </c>
      <c r="G858" s="37">
        <v>7.2313229999999997</v>
      </c>
      <c r="H858" s="12">
        <f t="shared" si="69"/>
        <v>-42.951323000000002</v>
      </c>
      <c r="I858" s="37">
        <f t="shared" si="71"/>
        <v>0</v>
      </c>
      <c r="J858" s="26">
        <f t="shared" si="70"/>
        <v>1</v>
      </c>
      <c r="K858" s="6">
        <f t="shared" si="72"/>
        <v>0</v>
      </c>
      <c r="L858" s="26">
        <f t="shared" si="73"/>
        <v>0</v>
      </c>
    </row>
    <row r="859" spans="3:12">
      <c r="C859" s="26" t="s">
        <v>475</v>
      </c>
      <c r="E859" s="36" t="s">
        <v>1238</v>
      </c>
      <c r="F859" s="26">
        <v>-40.159999999999997</v>
      </c>
      <c r="G859" s="37">
        <v>6.8260350000000001</v>
      </c>
      <c r="H859" s="12">
        <f t="shared" si="69"/>
        <v>-46.986034999999994</v>
      </c>
      <c r="I859" s="37">
        <f t="shared" si="71"/>
        <v>0.2</v>
      </c>
      <c r="J859" s="26">
        <f t="shared" si="70"/>
        <v>1.65</v>
      </c>
      <c r="K859" s="6">
        <f t="shared" si="72"/>
        <v>0.33</v>
      </c>
      <c r="L859" s="26">
        <f t="shared" si="73"/>
        <v>240.41716711881136</v>
      </c>
    </row>
    <row r="860" spans="3:12">
      <c r="C860" s="26" t="s">
        <v>476</v>
      </c>
      <c r="E860" s="36" t="s">
        <v>1504</v>
      </c>
      <c r="F860" s="26">
        <v>-60.88</v>
      </c>
      <c r="G860" s="37">
        <v>-20.10689</v>
      </c>
      <c r="H860" s="12">
        <f t="shared" si="69"/>
        <v>-40.773110000000003</v>
      </c>
      <c r="I860" s="37">
        <f t="shared" si="71"/>
        <v>0.1</v>
      </c>
      <c r="J860" s="26">
        <f t="shared" si="70"/>
        <v>0.62</v>
      </c>
      <c r="K860" s="6">
        <f t="shared" si="72"/>
        <v>6.2E-2</v>
      </c>
      <c r="L860" s="26">
        <f t="shared" si="73"/>
        <v>6.3904443424331534</v>
      </c>
    </row>
    <row r="861" spans="3:12">
      <c r="C861" s="26" t="s">
        <v>477</v>
      </c>
      <c r="E861" s="36" t="s">
        <v>1504</v>
      </c>
      <c r="F861" s="26">
        <v>-32.68</v>
      </c>
      <c r="G861" s="37">
        <v>116.1798</v>
      </c>
      <c r="H861" s="12">
        <f t="shared" si="69"/>
        <v>-148.85980000000001</v>
      </c>
      <c r="I861" s="37">
        <f t="shared" si="71"/>
        <v>0.1</v>
      </c>
      <c r="J861" s="26">
        <f t="shared" si="70"/>
        <v>0.62</v>
      </c>
      <c r="K861" s="6">
        <f t="shared" si="72"/>
        <v>6.2E-2</v>
      </c>
      <c r="L861" s="26">
        <f t="shared" si="73"/>
        <v>85.180118775417768</v>
      </c>
    </row>
    <row r="862" spans="3:12">
      <c r="C862" s="26" t="s">
        <v>7006</v>
      </c>
      <c r="E862" s="36" t="s">
        <v>10870</v>
      </c>
      <c r="F862" s="26">
        <v>108.15</v>
      </c>
      <c r="G862" s="37">
        <v>109.128</v>
      </c>
      <c r="H862" s="12">
        <f t="shared" si="69"/>
        <v>-0.97799999999999443</v>
      </c>
      <c r="I862" s="37">
        <f t="shared" si="71"/>
        <v>0</v>
      </c>
      <c r="J862" s="26">
        <f t="shared" si="70"/>
        <v>1</v>
      </c>
      <c r="K862" s="6">
        <f t="shared" si="72"/>
        <v>0</v>
      </c>
      <c r="L862" s="26">
        <f t="shared" si="73"/>
        <v>0</v>
      </c>
    </row>
    <row r="863" spans="3:12">
      <c r="C863" s="26" t="s">
        <v>7009</v>
      </c>
      <c r="E863" s="36" t="s">
        <v>10870</v>
      </c>
      <c r="F863" s="26">
        <v>97.57</v>
      </c>
      <c r="G863" s="37">
        <v>115.1302</v>
      </c>
      <c r="H863" s="12">
        <f t="shared" si="69"/>
        <v>-17.560200000000009</v>
      </c>
      <c r="I863" s="37">
        <f t="shared" si="71"/>
        <v>0</v>
      </c>
      <c r="J863" s="26">
        <f t="shared" si="70"/>
        <v>1</v>
      </c>
      <c r="K863" s="6">
        <f t="shared" si="72"/>
        <v>0</v>
      </c>
      <c r="L863" s="26">
        <f t="shared" si="73"/>
        <v>0</v>
      </c>
    </row>
    <row r="864" spans="3:12">
      <c r="C864" s="26" t="s">
        <v>1093</v>
      </c>
      <c r="E864" s="36" t="s">
        <v>717</v>
      </c>
      <c r="F864" s="26">
        <v>134.55000000000001</v>
      </c>
      <c r="G864" s="37">
        <v>140.12</v>
      </c>
      <c r="H864" s="12">
        <f t="shared" si="69"/>
        <v>-5.5699999999999932</v>
      </c>
      <c r="I864" s="37">
        <f t="shared" si="71"/>
        <v>0.5</v>
      </c>
      <c r="J864" s="26">
        <f t="shared" si="70"/>
        <v>0.44</v>
      </c>
      <c r="K864" s="6">
        <f t="shared" si="72"/>
        <v>0.22</v>
      </c>
      <c r="L864" s="26">
        <f t="shared" si="73"/>
        <v>1.5016051599999962</v>
      </c>
    </row>
    <row r="865" spans="3:12">
      <c r="C865" s="26" t="s">
        <v>7015</v>
      </c>
      <c r="E865" s="36" t="s">
        <v>10870</v>
      </c>
      <c r="F865" s="26">
        <v>66.88</v>
      </c>
      <c r="G865" s="37">
        <v>83.995750000000001</v>
      </c>
      <c r="H865" s="12">
        <f t="shared" si="69"/>
        <v>-17.115750000000006</v>
      </c>
      <c r="I865" s="37">
        <f t="shared" si="71"/>
        <v>0</v>
      </c>
      <c r="J865" s="26">
        <f t="shared" si="70"/>
        <v>1</v>
      </c>
      <c r="K865" s="6">
        <f t="shared" si="72"/>
        <v>0</v>
      </c>
      <c r="L865" s="26">
        <f t="shared" si="73"/>
        <v>0</v>
      </c>
    </row>
    <row r="866" spans="3:12">
      <c r="C866" s="26" t="s">
        <v>7018</v>
      </c>
      <c r="E866" s="36" t="s">
        <v>10870</v>
      </c>
      <c r="F866" s="26">
        <v>133.68</v>
      </c>
      <c r="G866" s="37">
        <v>140.5883</v>
      </c>
      <c r="H866" s="12">
        <f t="shared" si="69"/>
        <v>-6.908299999999997</v>
      </c>
      <c r="I866" s="37">
        <f t="shared" si="71"/>
        <v>0</v>
      </c>
      <c r="J866" s="26">
        <f t="shared" si="70"/>
        <v>1</v>
      </c>
      <c r="K866" s="6">
        <f t="shared" si="72"/>
        <v>0</v>
      </c>
      <c r="L866" s="26">
        <f t="shared" si="73"/>
        <v>0</v>
      </c>
    </row>
    <row r="867" spans="3:12">
      <c r="C867" s="26" t="s">
        <v>7039</v>
      </c>
      <c r="E867" s="36" t="s">
        <v>10870</v>
      </c>
      <c r="F867" s="26">
        <v>78.5</v>
      </c>
      <c r="G867" s="37">
        <v>119.9469</v>
      </c>
      <c r="H867" s="12">
        <f t="shared" si="69"/>
        <v>-41.446899999999999</v>
      </c>
      <c r="I867" s="37">
        <f t="shared" si="71"/>
        <v>0</v>
      </c>
      <c r="J867" s="26">
        <f t="shared" si="70"/>
        <v>1</v>
      </c>
      <c r="K867" s="6">
        <f t="shared" si="72"/>
        <v>0</v>
      </c>
      <c r="L867" s="26">
        <f t="shared" si="73"/>
        <v>0</v>
      </c>
    </row>
    <row r="868" spans="3:12">
      <c r="C868" s="26" t="s">
        <v>7048</v>
      </c>
      <c r="E868" s="36" t="s">
        <v>10870</v>
      </c>
      <c r="F868" s="26">
        <v>119.38</v>
      </c>
      <c r="G868" s="37">
        <v>119.32340000000001</v>
      </c>
      <c r="H868" s="12">
        <f t="shared" si="69"/>
        <v>5.6599999999988881E-2</v>
      </c>
      <c r="I868" s="37">
        <f t="shared" si="71"/>
        <v>0</v>
      </c>
      <c r="J868" s="26">
        <f t="shared" si="70"/>
        <v>1</v>
      </c>
      <c r="K868" s="6">
        <f t="shared" si="72"/>
        <v>0</v>
      </c>
      <c r="L868" s="26">
        <f t="shared" si="73"/>
        <v>0</v>
      </c>
    </row>
    <row r="869" spans="3:12">
      <c r="C869" s="26" t="s">
        <v>1096</v>
      </c>
      <c r="E869" s="36" t="s">
        <v>717</v>
      </c>
      <c r="F869" s="26">
        <v>115.95</v>
      </c>
      <c r="G869" s="37">
        <v>117.2338</v>
      </c>
      <c r="H869" s="12">
        <f t="shared" si="69"/>
        <v>-1.2837999999999994</v>
      </c>
      <c r="I869" s="37">
        <f t="shared" si="71"/>
        <v>0.5</v>
      </c>
      <c r="J869" s="26">
        <f t="shared" si="70"/>
        <v>0.44</v>
      </c>
      <c r="K869" s="6">
        <f t="shared" si="72"/>
        <v>0.22</v>
      </c>
      <c r="L869" s="26">
        <f t="shared" si="73"/>
        <v>7.9770094095999916E-2</v>
      </c>
    </row>
    <row r="870" spans="3:12">
      <c r="C870" s="26" t="s">
        <v>7051</v>
      </c>
      <c r="E870" s="36" t="s">
        <v>10870</v>
      </c>
      <c r="F870" s="26">
        <v>110.5</v>
      </c>
      <c r="G870" s="37">
        <v>121.88200000000001</v>
      </c>
      <c r="H870" s="12">
        <f t="shared" si="69"/>
        <v>-11.382000000000005</v>
      </c>
      <c r="I870" s="37">
        <f t="shared" si="71"/>
        <v>0</v>
      </c>
      <c r="J870" s="26">
        <f t="shared" si="70"/>
        <v>1</v>
      </c>
      <c r="K870" s="6">
        <f t="shared" si="72"/>
        <v>0</v>
      </c>
      <c r="L870" s="26">
        <f t="shared" si="73"/>
        <v>0</v>
      </c>
    </row>
    <row r="871" spans="3:12">
      <c r="C871" s="26" t="s">
        <v>7054</v>
      </c>
      <c r="E871" s="36" t="s">
        <v>1504</v>
      </c>
      <c r="F871" s="26">
        <v>77.599999999999994</v>
      </c>
      <c r="G871" s="37">
        <v>66.073769999999996</v>
      </c>
      <c r="H871" s="12">
        <f t="shared" si="69"/>
        <v>11.526229999999998</v>
      </c>
      <c r="I871" s="37">
        <f t="shared" si="71"/>
        <v>0.1</v>
      </c>
      <c r="J871" s="26">
        <f t="shared" si="70"/>
        <v>0.62</v>
      </c>
      <c r="K871" s="6">
        <f t="shared" si="72"/>
        <v>6.2E-2</v>
      </c>
      <c r="L871" s="26">
        <f t="shared" si="73"/>
        <v>0.51069069148158741</v>
      </c>
    </row>
    <row r="872" spans="3:12">
      <c r="C872" s="26" t="s">
        <v>7057</v>
      </c>
      <c r="E872" s="36" t="s">
        <v>10870</v>
      </c>
      <c r="F872" s="26">
        <v>116.2</v>
      </c>
      <c r="G872" s="37">
        <v>137.851</v>
      </c>
      <c r="H872" s="12">
        <f t="shared" si="69"/>
        <v>-21.650999999999996</v>
      </c>
      <c r="I872" s="37">
        <f t="shared" si="71"/>
        <v>0</v>
      </c>
      <c r="J872" s="26">
        <f t="shared" si="70"/>
        <v>1</v>
      </c>
      <c r="K872" s="6">
        <f t="shared" si="72"/>
        <v>0</v>
      </c>
      <c r="L872" s="26">
        <f t="shared" si="73"/>
        <v>0</v>
      </c>
    </row>
    <row r="873" spans="3:12">
      <c r="C873" s="26" t="s">
        <v>7060</v>
      </c>
      <c r="E873" s="36" t="s">
        <v>10870</v>
      </c>
      <c r="F873" s="26">
        <v>41.7</v>
      </c>
      <c r="G873" s="37">
        <v>40.681800000000003</v>
      </c>
      <c r="H873" s="12">
        <f t="shared" si="69"/>
        <v>1.0182000000000002</v>
      </c>
      <c r="I873" s="37">
        <f t="shared" si="71"/>
        <v>0</v>
      </c>
      <c r="J873" s="26">
        <f t="shared" si="70"/>
        <v>1</v>
      </c>
      <c r="K873" s="6">
        <f t="shared" si="72"/>
        <v>0</v>
      </c>
      <c r="L873" s="26">
        <f t="shared" si="73"/>
        <v>0</v>
      </c>
    </row>
    <row r="874" spans="3:12">
      <c r="C874" s="26" t="s">
        <v>7063</v>
      </c>
      <c r="E874" s="36" t="s">
        <v>10870</v>
      </c>
      <c r="F874" s="26">
        <v>112.02</v>
      </c>
      <c r="G874" s="37">
        <v>121.8828</v>
      </c>
      <c r="H874" s="12">
        <f t="shared" si="69"/>
        <v>-9.8628000000000071</v>
      </c>
      <c r="I874" s="37">
        <f t="shared" si="71"/>
        <v>0</v>
      </c>
      <c r="J874" s="26">
        <f t="shared" si="70"/>
        <v>1</v>
      </c>
      <c r="K874" s="6">
        <f t="shared" si="72"/>
        <v>0</v>
      </c>
      <c r="L874" s="26">
        <f t="shared" si="73"/>
        <v>0</v>
      </c>
    </row>
    <row r="875" spans="3:12">
      <c r="C875" s="26" t="s">
        <v>7066</v>
      </c>
      <c r="E875" s="36" t="s">
        <v>10870</v>
      </c>
      <c r="F875" s="26">
        <v>82.14</v>
      </c>
      <c r="G875" s="37">
        <v>106.3441</v>
      </c>
      <c r="H875" s="12">
        <f t="shared" si="69"/>
        <v>-24.204099999999997</v>
      </c>
      <c r="I875" s="37">
        <f t="shared" si="71"/>
        <v>0</v>
      </c>
      <c r="J875" s="26">
        <f t="shared" si="70"/>
        <v>1</v>
      </c>
      <c r="K875" s="6">
        <f t="shared" si="72"/>
        <v>0</v>
      </c>
      <c r="L875" s="26">
        <f t="shared" si="73"/>
        <v>0</v>
      </c>
    </row>
    <row r="876" spans="3:12">
      <c r="C876" s="26" t="s">
        <v>7069</v>
      </c>
      <c r="E876" s="36" t="s">
        <v>10870</v>
      </c>
      <c r="F876" s="26">
        <v>37.24</v>
      </c>
      <c r="G876" s="37">
        <v>38.800829999999998</v>
      </c>
      <c r="H876" s="12">
        <f t="shared" si="69"/>
        <v>-1.5608299999999957</v>
      </c>
      <c r="I876" s="37">
        <f t="shared" si="71"/>
        <v>0</v>
      </c>
      <c r="J876" s="26">
        <f t="shared" si="70"/>
        <v>1</v>
      </c>
      <c r="K876" s="6">
        <f t="shared" si="72"/>
        <v>0</v>
      </c>
      <c r="L876" s="26">
        <f t="shared" si="73"/>
        <v>0</v>
      </c>
    </row>
    <row r="877" spans="3:12">
      <c r="C877" s="26" t="s">
        <v>7072</v>
      </c>
      <c r="E877" s="36" t="s">
        <v>10870</v>
      </c>
      <c r="F877" s="26">
        <v>85.65</v>
      </c>
      <c r="G877" s="37">
        <v>122.7616</v>
      </c>
      <c r="H877" s="12">
        <f t="shared" si="69"/>
        <v>-37.111599999999996</v>
      </c>
      <c r="I877" s="37">
        <f t="shared" si="71"/>
        <v>0</v>
      </c>
      <c r="J877" s="26">
        <f t="shared" si="70"/>
        <v>1</v>
      </c>
      <c r="K877" s="6">
        <f t="shared" si="72"/>
        <v>0</v>
      </c>
      <c r="L877" s="26">
        <f t="shared" si="73"/>
        <v>0</v>
      </c>
    </row>
    <row r="878" spans="3:12">
      <c r="C878" s="26" t="s">
        <v>7081</v>
      </c>
      <c r="E878" s="36" t="s">
        <v>10870</v>
      </c>
      <c r="F878" s="26">
        <v>117.46</v>
      </c>
      <c r="G878" s="37">
        <v>123.71559999999999</v>
      </c>
      <c r="H878" s="12">
        <f t="shared" si="69"/>
        <v>-6.2556000000000012</v>
      </c>
      <c r="I878" s="37">
        <f t="shared" si="71"/>
        <v>0</v>
      </c>
      <c r="J878" s="26">
        <f t="shared" si="70"/>
        <v>1</v>
      </c>
      <c r="K878" s="6">
        <f t="shared" si="72"/>
        <v>0</v>
      </c>
      <c r="L878" s="26">
        <f t="shared" si="73"/>
        <v>0</v>
      </c>
    </row>
    <row r="879" spans="3:12">
      <c r="C879" s="26" t="s">
        <v>478</v>
      </c>
      <c r="E879" s="36" t="s">
        <v>1504</v>
      </c>
      <c r="F879" s="26">
        <v>19.309999999999999</v>
      </c>
      <c r="G879" s="37">
        <v>30.776730000000001</v>
      </c>
      <c r="H879" s="12">
        <f t="shared" si="69"/>
        <v>-11.466730000000002</v>
      </c>
      <c r="I879" s="37">
        <f t="shared" si="71"/>
        <v>0.1</v>
      </c>
      <c r="J879" s="26">
        <f t="shared" si="70"/>
        <v>0.62</v>
      </c>
      <c r="K879" s="6">
        <f t="shared" si="72"/>
        <v>6.2E-2</v>
      </c>
      <c r="L879" s="26">
        <f t="shared" si="73"/>
        <v>0.50543178765630781</v>
      </c>
    </row>
    <row r="880" spans="3:12">
      <c r="C880" s="26" t="s">
        <v>7090</v>
      </c>
      <c r="E880" s="36" t="s">
        <v>1504</v>
      </c>
      <c r="F880" s="26">
        <v>64.03</v>
      </c>
      <c r="G880" s="37">
        <v>51.186239999999998</v>
      </c>
      <c r="H880" s="12">
        <f t="shared" si="69"/>
        <v>12.843760000000003</v>
      </c>
      <c r="I880" s="37">
        <f t="shared" si="71"/>
        <v>0.1</v>
      </c>
      <c r="J880" s="26">
        <f t="shared" si="70"/>
        <v>0.62</v>
      </c>
      <c r="K880" s="6">
        <f t="shared" si="72"/>
        <v>6.2E-2</v>
      </c>
      <c r="L880" s="26">
        <f t="shared" si="73"/>
        <v>0.63411458508413476</v>
      </c>
    </row>
    <row r="881" spans="3:12">
      <c r="C881" s="26" t="s">
        <v>7099</v>
      </c>
      <c r="E881" s="36" t="s">
        <v>10870</v>
      </c>
      <c r="F881" s="26">
        <v>0.31</v>
      </c>
      <c r="G881" s="37">
        <v>24.87236</v>
      </c>
      <c r="H881" s="12">
        <f t="shared" si="69"/>
        <v>-24.562360000000002</v>
      </c>
      <c r="I881" s="37">
        <f t="shared" si="71"/>
        <v>0</v>
      </c>
      <c r="J881" s="26">
        <f t="shared" si="70"/>
        <v>1</v>
      </c>
      <c r="K881" s="6">
        <f t="shared" si="72"/>
        <v>0</v>
      </c>
      <c r="L881" s="26">
        <f t="shared" si="73"/>
        <v>0</v>
      </c>
    </row>
    <row r="882" spans="3:12">
      <c r="C882" s="26" t="s">
        <v>7117</v>
      </c>
      <c r="E882" s="36" t="s">
        <v>10870</v>
      </c>
      <c r="F882" s="26">
        <v>24.15</v>
      </c>
      <c r="G882" s="37">
        <v>37.74709</v>
      </c>
      <c r="H882" s="12">
        <f t="shared" si="69"/>
        <v>-13.597090000000001</v>
      </c>
      <c r="I882" s="37">
        <f t="shared" si="71"/>
        <v>0</v>
      </c>
      <c r="J882" s="26">
        <f t="shared" si="70"/>
        <v>1</v>
      </c>
      <c r="K882" s="6">
        <f t="shared" si="72"/>
        <v>0</v>
      </c>
      <c r="L882" s="26">
        <f t="shared" si="73"/>
        <v>0</v>
      </c>
    </row>
    <row r="883" spans="3:12">
      <c r="C883" s="26" t="s">
        <v>7120</v>
      </c>
      <c r="E883" s="36" t="s">
        <v>10870</v>
      </c>
      <c r="F883" s="26">
        <v>80.34</v>
      </c>
      <c r="G883" s="37">
        <v>110.1759</v>
      </c>
      <c r="H883" s="12">
        <f t="shared" si="69"/>
        <v>-29.835899999999995</v>
      </c>
      <c r="I883" s="37">
        <f t="shared" si="71"/>
        <v>0</v>
      </c>
      <c r="J883" s="26">
        <f t="shared" si="70"/>
        <v>1</v>
      </c>
      <c r="K883" s="6">
        <f t="shared" si="72"/>
        <v>0</v>
      </c>
      <c r="L883" s="26">
        <f t="shared" si="73"/>
        <v>0</v>
      </c>
    </row>
    <row r="884" spans="3:12">
      <c r="C884" s="26" t="s">
        <v>7123</v>
      </c>
      <c r="E884" s="36" t="s">
        <v>10870</v>
      </c>
      <c r="F884" s="26">
        <v>-34.76</v>
      </c>
      <c r="G884" s="37">
        <v>-28.441179999999999</v>
      </c>
      <c r="H884" s="12">
        <f t="shared" si="69"/>
        <v>-6.3188199999999988</v>
      </c>
      <c r="I884" s="37">
        <f t="shared" si="71"/>
        <v>0</v>
      </c>
      <c r="J884" s="26">
        <f t="shared" si="70"/>
        <v>1</v>
      </c>
      <c r="K884" s="6">
        <f t="shared" si="72"/>
        <v>0</v>
      </c>
      <c r="L884" s="26">
        <f t="shared" si="73"/>
        <v>0</v>
      </c>
    </row>
    <row r="885" spans="3:12">
      <c r="C885" s="26" t="s">
        <v>7126</v>
      </c>
      <c r="E885" s="36" t="s">
        <v>10870</v>
      </c>
      <c r="F885" s="26">
        <v>134.75</v>
      </c>
      <c r="G885" s="37">
        <v>142.98429999999999</v>
      </c>
      <c r="H885" s="12">
        <f t="shared" si="69"/>
        <v>-8.2342999999999904</v>
      </c>
      <c r="I885" s="37">
        <f t="shared" si="71"/>
        <v>0</v>
      </c>
      <c r="J885" s="26">
        <f t="shared" si="70"/>
        <v>1</v>
      </c>
      <c r="K885" s="6">
        <f t="shared" si="72"/>
        <v>0</v>
      </c>
      <c r="L885" s="26">
        <f t="shared" si="73"/>
        <v>0</v>
      </c>
    </row>
    <row r="886" spans="3:12">
      <c r="C886" s="26" t="s">
        <v>7132</v>
      </c>
      <c r="E886" s="36" t="s">
        <v>10870</v>
      </c>
      <c r="F886" s="26">
        <v>42.01</v>
      </c>
      <c r="G886" s="37">
        <v>44.869480000000003</v>
      </c>
      <c r="H886" s="12">
        <f t="shared" si="69"/>
        <v>-2.8594800000000049</v>
      </c>
      <c r="I886" s="37">
        <f t="shared" si="71"/>
        <v>0</v>
      </c>
      <c r="J886" s="26">
        <f t="shared" si="70"/>
        <v>1</v>
      </c>
      <c r="K886" s="6">
        <f t="shared" si="72"/>
        <v>0</v>
      </c>
      <c r="L886" s="26">
        <f t="shared" si="73"/>
        <v>0</v>
      </c>
    </row>
    <row r="887" spans="3:12">
      <c r="C887" s="26" t="s">
        <v>479</v>
      </c>
      <c r="E887" s="36" t="s">
        <v>717</v>
      </c>
      <c r="F887" s="26">
        <v>134.27000000000001</v>
      </c>
      <c r="G887" s="37">
        <v>141.81909999999999</v>
      </c>
      <c r="H887" s="12">
        <f t="shared" si="69"/>
        <v>-7.5490999999999815</v>
      </c>
      <c r="I887" s="37">
        <f t="shared" si="71"/>
        <v>0.5</v>
      </c>
      <c r="J887" s="26">
        <f t="shared" si="70"/>
        <v>0.44</v>
      </c>
      <c r="K887" s="6">
        <f t="shared" si="72"/>
        <v>0.22</v>
      </c>
      <c r="L887" s="26">
        <f t="shared" si="73"/>
        <v>2.7582632832039864</v>
      </c>
    </row>
    <row r="888" spans="3:12">
      <c r="C888" s="26" t="s">
        <v>7144</v>
      </c>
      <c r="E888" s="36" t="s">
        <v>10870</v>
      </c>
      <c r="F888" s="26">
        <v>36.75</v>
      </c>
      <c r="G888" s="37">
        <v>32.8551</v>
      </c>
      <c r="H888" s="12">
        <f t="shared" si="69"/>
        <v>3.8948999999999998</v>
      </c>
      <c r="I888" s="37">
        <f t="shared" si="71"/>
        <v>0</v>
      </c>
      <c r="J888" s="26">
        <f t="shared" si="70"/>
        <v>1</v>
      </c>
      <c r="K888" s="6">
        <f t="shared" si="72"/>
        <v>0</v>
      </c>
      <c r="L888" s="26">
        <f t="shared" si="73"/>
        <v>0</v>
      </c>
    </row>
    <row r="889" spans="3:12">
      <c r="C889" s="26" t="s">
        <v>1992</v>
      </c>
      <c r="E889" s="36" t="s">
        <v>1739</v>
      </c>
      <c r="F889" s="26">
        <v>126.78</v>
      </c>
      <c r="G889" s="37">
        <v>129.8109</v>
      </c>
      <c r="H889" s="12">
        <f t="shared" si="69"/>
        <v>-3.0309000000000026</v>
      </c>
      <c r="I889" s="37">
        <f t="shared" si="71"/>
        <v>0.05</v>
      </c>
      <c r="J889" s="26">
        <f t="shared" si="70"/>
        <v>3.5</v>
      </c>
      <c r="K889" s="6">
        <f t="shared" si="72"/>
        <v>0.17500000000000002</v>
      </c>
      <c r="L889" s="26">
        <f t="shared" si="73"/>
        <v>0.28133211605625053</v>
      </c>
    </row>
    <row r="890" spans="3:12">
      <c r="C890" s="26" t="s">
        <v>7153</v>
      </c>
      <c r="E890" s="36" t="s">
        <v>10870</v>
      </c>
      <c r="F890" s="26">
        <v>55.85</v>
      </c>
      <c r="G890" s="37">
        <v>53.265030000000003</v>
      </c>
      <c r="H890" s="12">
        <f t="shared" si="69"/>
        <v>2.5849699999999984</v>
      </c>
      <c r="I890" s="37">
        <f t="shared" si="71"/>
        <v>0</v>
      </c>
      <c r="J890" s="26">
        <f t="shared" si="70"/>
        <v>1</v>
      </c>
      <c r="K890" s="6">
        <f t="shared" si="72"/>
        <v>0</v>
      </c>
      <c r="L890" s="26">
        <f t="shared" si="73"/>
        <v>0</v>
      </c>
    </row>
    <row r="891" spans="3:12">
      <c r="C891" s="26" t="s">
        <v>7159</v>
      </c>
      <c r="E891" s="36" t="s">
        <v>10870</v>
      </c>
      <c r="F891" s="26">
        <v>-47.95</v>
      </c>
      <c r="G891" s="37">
        <v>25.565860000000001</v>
      </c>
      <c r="H891" s="12">
        <f t="shared" si="69"/>
        <v>-73.515860000000004</v>
      </c>
      <c r="I891" s="37">
        <f t="shared" si="71"/>
        <v>0</v>
      </c>
      <c r="J891" s="26">
        <f t="shared" si="70"/>
        <v>1</v>
      </c>
      <c r="K891" s="6">
        <f t="shared" si="72"/>
        <v>0</v>
      </c>
      <c r="L891" s="26">
        <f t="shared" si="73"/>
        <v>0</v>
      </c>
    </row>
    <row r="892" spans="3:12">
      <c r="C892" s="26" t="s">
        <v>480</v>
      </c>
      <c r="E892" s="36" t="s">
        <v>10870</v>
      </c>
      <c r="F892" s="26">
        <v>50.48</v>
      </c>
      <c r="G892" s="37">
        <v>46.846339999999998</v>
      </c>
      <c r="H892" s="12">
        <f t="shared" si="69"/>
        <v>3.633659999999999</v>
      </c>
      <c r="I892" s="37">
        <f t="shared" si="71"/>
        <v>0</v>
      </c>
      <c r="J892" s="26">
        <f t="shared" si="70"/>
        <v>1</v>
      </c>
      <c r="K892" s="6">
        <f t="shared" si="72"/>
        <v>0</v>
      </c>
      <c r="L892" s="26">
        <f t="shared" si="73"/>
        <v>0</v>
      </c>
    </row>
    <row r="893" spans="3:12">
      <c r="C893" s="26" t="s">
        <v>481</v>
      </c>
      <c r="E893" s="36" t="s">
        <v>717</v>
      </c>
      <c r="F893" s="26">
        <v>43.47</v>
      </c>
      <c r="G893" s="37">
        <v>45.911369999999998</v>
      </c>
      <c r="H893" s="12">
        <f t="shared" si="69"/>
        <v>-2.4413699999999992</v>
      </c>
      <c r="I893" s="37">
        <f t="shared" si="71"/>
        <v>0.5</v>
      </c>
      <c r="J893" s="26">
        <f t="shared" si="70"/>
        <v>0.44</v>
      </c>
      <c r="K893" s="6">
        <f t="shared" si="72"/>
        <v>0.22</v>
      </c>
      <c r="L893" s="26">
        <f t="shared" si="73"/>
        <v>0.28847791388195981</v>
      </c>
    </row>
    <row r="894" spans="3:12">
      <c r="C894" s="26" t="s">
        <v>482</v>
      </c>
      <c r="E894" s="36" t="s">
        <v>1739</v>
      </c>
      <c r="F894" s="26">
        <v>40.36</v>
      </c>
      <c r="G894" s="37">
        <v>45.90446</v>
      </c>
      <c r="H894" s="12">
        <f t="shared" si="69"/>
        <v>-5.5444600000000008</v>
      </c>
      <c r="I894" s="37">
        <f t="shared" si="71"/>
        <v>0.05</v>
      </c>
      <c r="J894" s="26">
        <f t="shared" si="70"/>
        <v>3.5</v>
      </c>
      <c r="K894" s="6">
        <f t="shared" si="72"/>
        <v>0.17500000000000002</v>
      </c>
      <c r="L894" s="26">
        <f t="shared" si="73"/>
        <v>0.94144424868025045</v>
      </c>
    </row>
    <row r="895" spans="3:12">
      <c r="C895" s="26" t="s">
        <v>7164</v>
      </c>
      <c r="E895" s="36" t="s">
        <v>1504</v>
      </c>
      <c r="F895" s="26">
        <v>58.81</v>
      </c>
      <c r="G895" s="37">
        <v>89.584109999999995</v>
      </c>
      <c r="H895" s="12">
        <f t="shared" si="69"/>
        <v>-30.774109999999993</v>
      </c>
      <c r="I895" s="37">
        <f t="shared" si="71"/>
        <v>0.1</v>
      </c>
      <c r="J895" s="26">
        <f t="shared" si="70"/>
        <v>0.62</v>
      </c>
      <c r="K895" s="6">
        <f t="shared" si="72"/>
        <v>6.2E-2</v>
      </c>
      <c r="L895" s="26">
        <f t="shared" si="73"/>
        <v>3.6404442331468312</v>
      </c>
    </row>
    <row r="896" spans="3:12">
      <c r="C896" s="26" t="s">
        <v>7167</v>
      </c>
      <c r="E896" s="36" t="s">
        <v>10870</v>
      </c>
      <c r="F896" s="26">
        <v>-32</v>
      </c>
      <c r="G896" s="37">
        <v>-12.29918</v>
      </c>
      <c r="H896" s="12">
        <f t="shared" si="69"/>
        <v>-19.70082</v>
      </c>
      <c r="I896" s="37">
        <f t="shared" si="71"/>
        <v>0</v>
      </c>
      <c r="J896" s="26">
        <f t="shared" si="70"/>
        <v>1</v>
      </c>
      <c r="K896" s="6">
        <f t="shared" si="72"/>
        <v>0</v>
      </c>
      <c r="L896" s="26">
        <f t="shared" si="73"/>
        <v>0</v>
      </c>
    </row>
    <row r="897" spans="3:12">
      <c r="C897" s="26" t="s">
        <v>7170</v>
      </c>
      <c r="E897" s="36" t="s">
        <v>10870</v>
      </c>
      <c r="F897" s="26">
        <v>124.26</v>
      </c>
      <c r="G897" s="37">
        <v>127.04219999999999</v>
      </c>
      <c r="H897" s="12">
        <f t="shared" si="69"/>
        <v>-2.7821999999999889</v>
      </c>
      <c r="I897" s="37">
        <f t="shared" si="71"/>
        <v>0</v>
      </c>
      <c r="J897" s="26">
        <f t="shared" si="70"/>
        <v>1</v>
      </c>
      <c r="K897" s="6">
        <f t="shared" si="72"/>
        <v>0</v>
      </c>
      <c r="L897" s="26">
        <f t="shared" si="73"/>
        <v>0</v>
      </c>
    </row>
    <row r="898" spans="3:12">
      <c r="C898" s="26" t="s">
        <v>7176</v>
      </c>
      <c r="E898" s="36" t="s">
        <v>10870</v>
      </c>
      <c r="F898" s="26">
        <v>-17.13</v>
      </c>
      <c r="G898" s="37">
        <v>17.050750000000001</v>
      </c>
      <c r="H898" s="12">
        <f t="shared" ref="H898:H961" si="74">F898-G898</f>
        <v>-34.180750000000003</v>
      </c>
      <c r="I898" s="37">
        <f t="shared" si="71"/>
        <v>0</v>
      </c>
      <c r="J898" s="26">
        <f t="shared" ref="J898:J961" si="75">VLOOKUP(E898,$N$2:$O$10,2,FALSE)</f>
        <v>1</v>
      </c>
      <c r="K898" s="6">
        <f t="shared" si="72"/>
        <v>0</v>
      </c>
      <c r="L898" s="26">
        <f t="shared" si="73"/>
        <v>0</v>
      </c>
    </row>
    <row r="899" spans="3:12">
      <c r="C899" s="26" t="s">
        <v>483</v>
      </c>
      <c r="E899" s="36" t="s">
        <v>717</v>
      </c>
      <c r="F899" s="26">
        <v>145.88999999999999</v>
      </c>
      <c r="G899" s="37">
        <v>146.61269999999999</v>
      </c>
      <c r="H899" s="12">
        <f t="shared" si="74"/>
        <v>-0.72270000000000323</v>
      </c>
      <c r="I899" s="37">
        <f t="shared" ref="I899:I962" si="76">VLOOKUP(E899,$N$2:$U$10,8,FALSE)</f>
        <v>0.5</v>
      </c>
      <c r="J899" s="26">
        <f t="shared" si="75"/>
        <v>0.44</v>
      </c>
      <c r="K899" s="6">
        <f t="shared" ref="K899:K962" si="77">I899*J899</f>
        <v>0.22</v>
      </c>
      <c r="L899" s="26">
        <f t="shared" ref="L899:L962" si="78">(ABS(H899)*K899)^2</f>
        <v>2.5279092036000227E-2</v>
      </c>
    </row>
    <row r="900" spans="3:12">
      <c r="C900" s="26" t="s">
        <v>484</v>
      </c>
      <c r="E900" s="36" t="s">
        <v>717</v>
      </c>
      <c r="F900" s="26">
        <v>76.23</v>
      </c>
      <c r="G900" s="37">
        <v>68.230639999999994</v>
      </c>
      <c r="H900" s="12">
        <f t="shared" si="74"/>
        <v>7.99936000000001</v>
      </c>
      <c r="I900" s="37">
        <f t="shared" si="76"/>
        <v>0.5</v>
      </c>
      <c r="J900" s="26">
        <f t="shared" si="75"/>
        <v>0.44</v>
      </c>
      <c r="K900" s="6">
        <f t="shared" si="77"/>
        <v>0.22</v>
      </c>
      <c r="L900" s="26">
        <f t="shared" si="78"/>
        <v>3.0971044038246478</v>
      </c>
    </row>
    <row r="901" spans="3:12">
      <c r="C901" s="26" t="s">
        <v>7197</v>
      </c>
      <c r="E901" s="36" t="s">
        <v>10870</v>
      </c>
      <c r="F901" s="26">
        <v>-25.56</v>
      </c>
      <c r="G901" s="37">
        <v>-12.15082</v>
      </c>
      <c r="H901" s="12">
        <f t="shared" si="74"/>
        <v>-13.409179999999999</v>
      </c>
      <c r="I901" s="37">
        <f t="shared" si="76"/>
        <v>0</v>
      </c>
      <c r="J901" s="26">
        <f t="shared" si="75"/>
        <v>1</v>
      </c>
      <c r="K901" s="6">
        <f t="shared" si="77"/>
        <v>0</v>
      </c>
      <c r="L901" s="26">
        <f t="shared" si="78"/>
        <v>0</v>
      </c>
    </row>
    <row r="902" spans="3:12">
      <c r="C902" s="26" t="s">
        <v>7200</v>
      </c>
      <c r="E902" s="36" t="s">
        <v>10870</v>
      </c>
      <c r="F902" s="26">
        <v>105.91</v>
      </c>
      <c r="G902" s="37">
        <v>112.68470000000001</v>
      </c>
      <c r="H902" s="12">
        <f t="shared" si="74"/>
        <v>-6.7747000000000099</v>
      </c>
      <c r="I902" s="37">
        <f t="shared" si="76"/>
        <v>0</v>
      </c>
      <c r="J902" s="26">
        <f t="shared" si="75"/>
        <v>1</v>
      </c>
      <c r="K902" s="6">
        <f t="shared" si="77"/>
        <v>0</v>
      </c>
      <c r="L902" s="26">
        <f t="shared" si="78"/>
        <v>0</v>
      </c>
    </row>
    <row r="903" spans="3:12">
      <c r="C903" s="26" t="s">
        <v>7206</v>
      </c>
      <c r="E903" s="36" t="s">
        <v>10870</v>
      </c>
      <c r="F903" s="26">
        <v>105.03</v>
      </c>
      <c r="G903" s="37">
        <v>136.35230000000001</v>
      </c>
      <c r="H903" s="12">
        <f t="shared" si="74"/>
        <v>-31.322300000000013</v>
      </c>
      <c r="I903" s="37">
        <f t="shared" si="76"/>
        <v>0</v>
      </c>
      <c r="J903" s="26">
        <f t="shared" si="75"/>
        <v>1</v>
      </c>
      <c r="K903" s="6">
        <f t="shared" si="77"/>
        <v>0</v>
      </c>
      <c r="L903" s="26">
        <f t="shared" si="78"/>
        <v>0</v>
      </c>
    </row>
    <row r="904" spans="3:12">
      <c r="C904" s="26" t="s">
        <v>7209</v>
      </c>
      <c r="E904" s="36" t="s">
        <v>10870</v>
      </c>
      <c r="F904" s="26">
        <v>2.06</v>
      </c>
      <c r="G904" s="37">
        <v>12.784190000000001</v>
      </c>
      <c r="H904" s="12">
        <f t="shared" si="74"/>
        <v>-10.72419</v>
      </c>
      <c r="I904" s="37">
        <f t="shared" si="76"/>
        <v>0</v>
      </c>
      <c r="J904" s="26">
        <f t="shared" si="75"/>
        <v>1</v>
      </c>
      <c r="K904" s="6">
        <f t="shared" si="77"/>
        <v>0</v>
      </c>
      <c r="L904" s="26">
        <f t="shared" si="78"/>
        <v>0</v>
      </c>
    </row>
    <row r="905" spans="3:12">
      <c r="C905" s="26" t="s">
        <v>485</v>
      </c>
      <c r="E905" s="36" t="s">
        <v>717</v>
      </c>
      <c r="F905" s="26">
        <v>76.98</v>
      </c>
      <c r="G905" s="37">
        <v>73.194569999999999</v>
      </c>
      <c r="H905" s="12">
        <f t="shared" si="74"/>
        <v>3.7854300000000052</v>
      </c>
      <c r="I905" s="37">
        <f t="shared" si="76"/>
        <v>0.5</v>
      </c>
      <c r="J905" s="26">
        <f t="shared" si="75"/>
        <v>0.44</v>
      </c>
      <c r="K905" s="6">
        <f t="shared" si="77"/>
        <v>0.22</v>
      </c>
      <c r="L905" s="26">
        <f t="shared" si="78"/>
        <v>0.69354684578916193</v>
      </c>
    </row>
    <row r="906" spans="3:12">
      <c r="C906" s="26" t="s">
        <v>7218</v>
      </c>
      <c r="E906" s="36" t="s">
        <v>10870</v>
      </c>
      <c r="F906" s="26">
        <v>-3.69</v>
      </c>
      <c r="G906" s="37">
        <v>-5.1174910000000002</v>
      </c>
      <c r="H906" s="12">
        <f t="shared" si="74"/>
        <v>1.4274910000000003</v>
      </c>
      <c r="I906" s="37">
        <f t="shared" si="76"/>
        <v>0</v>
      </c>
      <c r="J906" s="26">
        <f t="shared" si="75"/>
        <v>1</v>
      </c>
      <c r="K906" s="6">
        <f t="shared" si="77"/>
        <v>0</v>
      </c>
      <c r="L906" s="26">
        <f t="shared" si="78"/>
        <v>0</v>
      </c>
    </row>
    <row r="907" spans="3:12">
      <c r="C907" s="26" t="s">
        <v>7227</v>
      </c>
      <c r="E907" s="36" t="s">
        <v>10870</v>
      </c>
      <c r="F907" s="26">
        <v>-17.87</v>
      </c>
      <c r="G907" s="37">
        <v>-2.8554729999999999</v>
      </c>
      <c r="H907" s="12">
        <f t="shared" si="74"/>
        <v>-15.014527000000001</v>
      </c>
      <c r="I907" s="37">
        <f t="shared" si="76"/>
        <v>0</v>
      </c>
      <c r="J907" s="26">
        <f t="shared" si="75"/>
        <v>1</v>
      </c>
      <c r="K907" s="6">
        <f t="shared" si="77"/>
        <v>0</v>
      </c>
      <c r="L907" s="26">
        <f t="shared" si="78"/>
        <v>0</v>
      </c>
    </row>
    <row r="908" spans="3:12">
      <c r="C908" s="26" t="s">
        <v>7233</v>
      </c>
      <c r="E908" s="36" t="s">
        <v>10870</v>
      </c>
      <c r="F908" s="26">
        <v>-27.93</v>
      </c>
      <c r="G908" s="37">
        <v>-6.1785420000000002</v>
      </c>
      <c r="H908" s="12">
        <f t="shared" si="74"/>
        <v>-21.751458</v>
      </c>
      <c r="I908" s="37">
        <f t="shared" si="76"/>
        <v>0</v>
      </c>
      <c r="J908" s="26">
        <f t="shared" si="75"/>
        <v>1</v>
      </c>
      <c r="K908" s="6">
        <f t="shared" si="77"/>
        <v>0</v>
      </c>
      <c r="L908" s="26">
        <f t="shared" si="78"/>
        <v>0</v>
      </c>
    </row>
    <row r="909" spans="3:12">
      <c r="C909" s="26" t="s">
        <v>7236</v>
      </c>
      <c r="E909" s="36" t="s">
        <v>10870</v>
      </c>
      <c r="F909" s="26">
        <v>130.35</v>
      </c>
      <c r="G909" s="37">
        <v>147.0556</v>
      </c>
      <c r="H909" s="12">
        <f t="shared" si="74"/>
        <v>-16.705600000000004</v>
      </c>
      <c r="I909" s="37">
        <f t="shared" si="76"/>
        <v>0</v>
      </c>
      <c r="J909" s="26">
        <f t="shared" si="75"/>
        <v>1</v>
      </c>
      <c r="K909" s="6">
        <f t="shared" si="77"/>
        <v>0</v>
      </c>
      <c r="L909" s="26">
        <f t="shared" si="78"/>
        <v>0</v>
      </c>
    </row>
    <row r="910" spans="3:12">
      <c r="C910" s="26" t="s">
        <v>7239</v>
      </c>
      <c r="E910" s="36" t="s">
        <v>10870</v>
      </c>
      <c r="F910" s="26">
        <v>46.82</v>
      </c>
      <c r="G910" s="37">
        <v>53.135460000000002</v>
      </c>
      <c r="H910" s="12">
        <f t="shared" si="74"/>
        <v>-6.3154600000000016</v>
      </c>
      <c r="I910" s="37">
        <f t="shared" si="76"/>
        <v>0</v>
      </c>
      <c r="J910" s="26">
        <f t="shared" si="75"/>
        <v>1</v>
      </c>
      <c r="K910" s="6">
        <f t="shared" si="77"/>
        <v>0</v>
      </c>
      <c r="L910" s="26">
        <f t="shared" si="78"/>
        <v>0</v>
      </c>
    </row>
    <row r="911" spans="3:12">
      <c r="C911" s="26" t="s">
        <v>7242</v>
      </c>
      <c r="E911" s="36" t="s">
        <v>10870</v>
      </c>
      <c r="F911" s="26">
        <v>55.75</v>
      </c>
      <c r="G911" s="37">
        <v>62.330410000000001</v>
      </c>
      <c r="H911" s="12">
        <f t="shared" si="74"/>
        <v>-6.5804100000000005</v>
      </c>
      <c r="I911" s="37">
        <f t="shared" si="76"/>
        <v>0</v>
      </c>
      <c r="J911" s="26">
        <f t="shared" si="75"/>
        <v>1</v>
      </c>
      <c r="K911" s="6">
        <f t="shared" si="77"/>
        <v>0</v>
      </c>
      <c r="L911" s="26">
        <f t="shared" si="78"/>
        <v>0</v>
      </c>
    </row>
    <row r="912" spans="3:12">
      <c r="C912" s="26" t="s">
        <v>7245</v>
      </c>
      <c r="E912" s="36" t="s">
        <v>10870</v>
      </c>
      <c r="F912" s="26">
        <v>55.81</v>
      </c>
      <c r="G912" s="37">
        <v>62.352609999999999</v>
      </c>
      <c r="H912" s="12">
        <f t="shared" si="74"/>
        <v>-6.5426099999999963</v>
      </c>
      <c r="I912" s="37">
        <f t="shared" si="76"/>
        <v>0</v>
      </c>
      <c r="J912" s="26">
        <f t="shared" si="75"/>
        <v>1</v>
      </c>
      <c r="K912" s="6">
        <f t="shared" si="77"/>
        <v>0</v>
      </c>
      <c r="L912" s="26">
        <f t="shared" si="78"/>
        <v>0</v>
      </c>
    </row>
    <row r="913" spans="3:12">
      <c r="C913" s="26" t="s">
        <v>7248</v>
      </c>
      <c r="E913" s="36" t="s">
        <v>10870</v>
      </c>
      <c r="F913" s="26">
        <v>135.94</v>
      </c>
      <c r="G913" s="37">
        <v>146.6421</v>
      </c>
      <c r="H913" s="12">
        <f t="shared" si="74"/>
        <v>-10.702100000000002</v>
      </c>
      <c r="I913" s="37">
        <f t="shared" si="76"/>
        <v>0</v>
      </c>
      <c r="J913" s="26">
        <f t="shared" si="75"/>
        <v>1</v>
      </c>
      <c r="K913" s="6">
        <f t="shared" si="77"/>
        <v>0</v>
      </c>
      <c r="L913" s="26">
        <f t="shared" si="78"/>
        <v>0</v>
      </c>
    </row>
    <row r="914" spans="3:12">
      <c r="C914" s="26" t="s">
        <v>7257</v>
      </c>
      <c r="E914" s="36" t="s">
        <v>10870</v>
      </c>
      <c r="F914" s="26">
        <v>75.81</v>
      </c>
      <c r="G914" s="37">
        <v>106.5339</v>
      </c>
      <c r="H914" s="12">
        <f t="shared" si="74"/>
        <v>-30.7239</v>
      </c>
      <c r="I914" s="37">
        <f t="shared" si="76"/>
        <v>0</v>
      </c>
      <c r="J914" s="26">
        <f t="shared" si="75"/>
        <v>1</v>
      </c>
      <c r="K914" s="6">
        <f t="shared" si="77"/>
        <v>0</v>
      </c>
      <c r="L914" s="26">
        <f t="shared" si="78"/>
        <v>0</v>
      </c>
    </row>
    <row r="915" spans="3:12">
      <c r="C915" s="26" t="s">
        <v>7263</v>
      </c>
      <c r="E915" s="36" t="s">
        <v>1504</v>
      </c>
      <c r="F915" s="26">
        <v>65.25</v>
      </c>
      <c r="G915" s="37">
        <v>90.291830000000004</v>
      </c>
      <c r="H915" s="12">
        <f t="shared" si="74"/>
        <v>-25.041830000000004</v>
      </c>
      <c r="I915" s="37">
        <f t="shared" si="76"/>
        <v>0.1</v>
      </c>
      <c r="J915" s="26">
        <f t="shared" si="75"/>
        <v>0.62</v>
      </c>
      <c r="K915" s="6">
        <f t="shared" si="77"/>
        <v>6.2E-2</v>
      </c>
      <c r="L915" s="26">
        <f t="shared" si="78"/>
        <v>2.4105464520347724</v>
      </c>
    </row>
    <row r="916" spans="3:12">
      <c r="C916" s="26" t="s">
        <v>7269</v>
      </c>
      <c r="E916" s="36" t="s">
        <v>10870</v>
      </c>
      <c r="F916" s="26">
        <v>-9.5</v>
      </c>
      <c r="G916" s="37">
        <v>3.8096860000000001</v>
      </c>
      <c r="H916" s="12">
        <f t="shared" si="74"/>
        <v>-13.309685999999999</v>
      </c>
      <c r="I916" s="37">
        <f t="shared" si="76"/>
        <v>0</v>
      </c>
      <c r="J916" s="26">
        <f t="shared" si="75"/>
        <v>1</v>
      </c>
      <c r="K916" s="6">
        <f t="shared" si="77"/>
        <v>0</v>
      </c>
      <c r="L916" s="26">
        <f t="shared" si="78"/>
        <v>0</v>
      </c>
    </row>
    <row r="917" spans="3:12">
      <c r="C917" s="26" t="s">
        <v>7278</v>
      </c>
      <c r="E917" s="36" t="s">
        <v>10870</v>
      </c>
      <c r="F917" s="26">
        <v>107.99</v>
      </c>
      <c r="G917" s="37">
        <v>81.538659999999993</v>
      </c>
      <c r="H917" s="12">
        <f t="shared" si="74"/>
        <v>26.451340000000002</v>
      </c>
      <c r="I917" s="37">
        <f t="shared" si="76"/>
        <v>0</v>
      </c>
      <c r="J917" s="26">
        <f t="shared" si="75"/>
        <v>1</v>
      </c>
      <c r="K917" s="6">
        <f t="shared" si="77"/>
        <v>0</v>
      </c>
      <c r="L917" s="26">
        <f t="shared" si="78"/>
        <v>0</v>
      </c>
    </row>
    <row r="918" spans="3:12">
      <c r="C918" s="26" t="s">
        <v>7284</v>
      </c>
      <c r="E918" s="36" t="s">
        <v>10870</v>
      </c>
      <c r="F918" s="26">
        <v>139.79</v>
      </c>
      <c r="G918" s="37">
        <v>147.72710000000001</v>
      </c>
      <c r="H918" s="12">
        <f t="shared" si="74"/>
        <v>-7.9371000000000151</v>
      </c>
      <c r="I918" s="37">
        <f t="shared" si="76"/>
        <v>0</v>
      </c>
      <c r="J918" s="26">
        <f t="shared" si="75"/>
        <v>1</v>
      </c>
      <c r="K918" s="6">
        <f t="shared" si="77"/>
        <v>0</v>
      </c>
      <c r="L918" s="26">
        <f t="shared" si="78"/>
        <v>0</v>
      </c>
    </row>
    <row r="919" spans="3:12">
      <c r="C919" s="26" t="s">
        <v>7287</v>
      </c>
      <c r="E919" s="36" t="s">
        <v>10870</v>
      </c>
      <c r="F919" s="26">
        <v>146.09</v>
      </c>
      <c r="G919" s="37">
        <v>153.22139999999999</v>
      </c>
      <c r="H919" s="12">
        <f t="shared" si="74"/>
        <v>-7.1313999999999851</v>
      </c>
      <c r="I919" s="37">
        <f t="shared" si="76"/>
        <v>0</v>
      </c>
      <c r="J919" s="26">
        <f t="shared" si="75"/>
        <v>1</v>
      </c>
      <c r="K919" s="6">
        <f t="shared" si="77"/>
        <v>0</v>
      </c>
      <c r="L919" s="26">
        <f t="shared" si="78"/>
        <v>0</v>
      </c>
    </row>
    <row r="920" spans="3:12">
      <c r="C920" s="26" t="s">
        <v>7290</v>
      </c>
      <c r="E920" s="36" t="s">
        <v>10870</v>
      </c>
      <c r="F920" s="26">
        <v>-10.85</v>
      </c>
      <c r="G920" s="37">
        <v>10.59038</v>
      </c>
      <c r="H920" s="12">
        <f t="shared" si="74"/>
        <v>-21.440379999999998</v>
      </c>
      <c r="I920" s="37">
        <f t="shared" si="76"/>
        <v>0</v>
      </c>
      <c r="J920" s="26">
        <f t="shared" si="75"/>
        <v>1</v>
      </c>
      <c r="K920" s="6">
        <f t="shared" si="77"/>
        <v>0</v>
      </c>
      <c r="L920" s="26">
        <f t="shared" si="78"/>
        <v>0</v>
      </c>
    </row>
    <row r="921" spans="3:12">
      <c r="C921" s="26" t="s">
        <v>7293</v>
      </c>
      <c r="E921" s="36" t="s">
        <v>10870</v>
      </c>
      <c r="F921" s="26">
        <v>-1.96</v>
      </c>
      <c r="G921" s="37">
        <v>-8.9506680000000003</v>
      </c>
      <c r="H921" s="12">
        <f t="shared" si="74"/>
        <v>6.9906680000000003</v>
      </c>
      <c r="I921" s="37">
        <f t="shared" si="76"/>
        <v>0</v>
      </c>
      <c r="J921" s="26">
        <f t="shared" si="75"/>
        <v>1</v>
      </c>
      <c r="K921" s="6">
        <f t="shared" si="77"/>
        <v>0</v>
      </c>
      <c r="L921" s="26">
        <f t="shared" si="78"/>
        <v>0</v>
      </c>
    </row>
    <row r="922" spans="3:12">
      <c r="C922" s="26" t="s">
        <v>7299</v>
      </c>
      <c r="E922" s="36" t="s">
        <v>10870</v>
      </c>
      <c r="F922" s="26">
        <v>43.54</v>
      </c>
      <c r="G922" s="37">
        <v>45.520420000000001</v>
      </c>
      <c r="H922" s="12">
        <f t="shared" si="74"/>
        <v>-1.9804200000000023</v>
      </c>
      <c r="I922" s="37">
        <f t="shared" si="76"/>
        <v>0</v>
      </c>
      <c r="J922" s="26">
        <f t="shared" si="75"/>
        <v>1</v>
      </c>
      <c r="K922" s="6">
        <f t="shared" si="77"/>
        <v>0</v>
      </c>
      <c r="L922" s="26">
        <f t="shared" si="78"/>
        <v>0</v>
      </c>
    </row>
    <row r="923" spans="3:12">
      <c r="C923" s="26" t="s">
        <v>7305</v>
      </c>
      <c r="E923" s="36" t="s">
        <v>10870</v>
      </c>
      <c r="F923" s="26">
        <v>145.65</v>
      </c>
      <c r="G923" s="37">
        <v>150.79349999999999</v>
      </c>
      <c r="H923" s="12">
        <f t="shared" si="74"/>
        <v>-5.1434999999999889</v>
      </c>
      <c r="I923" s="37">
        <f t="shared" si="76"/>
        <v>0</v>
      </c>
      <c r="J923" s="26">
        <f t="shared" si="75"/>
        <v>1</v>
      </c>
      <c r="K923" s="6">
        <f t="shared" si="77"/>
        <v>0</v>
      </c>
      <c r="L923" s="26">
        <f t="shared" si="78"/>
        <v>0</v>
      </c>
    </row>
    <row r="924" spans="3:12">
      <c r="C924" s="26" t="s">
        <v>7311</v>
      </c>
      <c r="E924" s="36" t="s">
        <v>10870</v>
      </c>
      <c r="F924" s="26">
        <v>41.07</v>
      </c>
      <c r="G924" s="37">
        <v>-17.700340000000001</v>
      </c>
      <c r="H924" s="12">
        <f t="shared" si="74"/>
        <v>58.770340000000004</v>
      </c>
      <c r="I924" s="37">
        <f t="shared" si="76"/>
        <v>0</v>
      </c>
      <c r="J924" s="26">
        <f t="shared" si="75"/>
        <v>1</v>
      </c>
      <c r="K924" s="6">
        <f t="shared" si="77"/>
        <v>0</v>
      </c>
      <c r="L924" s="26">
        <f t="shared" si="78"/>
        <v>0</v>
      </c>
    </row>
    <row r="925" spans="3:12">
      <c r="C925" s="26" t="s">
        <v>7314</v>
      </c>
      <c r="E925" s="36" t="s">
        <v>10870</v>
      </c>
      <c r="F925" s="26">
        <v>139.58000000000001</v>
      </c>
      <c r="G925" s="37">
        <v>150.77109999999999</v>
      </c>
      <c r="H925" s="12">
        <f t="shared" si="74"/>
        <v>-11.191099999999977</v>
      </c>
      <c r="I925" s="37">
        <f t="shared" si="76"/>
        <v>0</v>
      </c>
      <c r="J925" s="26">
        <f t="shared" si="75"/>
        <v>1</v>
      </c>
      <c r="K925" s="6">
        <f t="shared" si="77"/>
        <v>0</v>
      </c>
      <c r="L925" s="26">
        <f t="shared" si="78"/>
        <v>0</v>
      </c>
    </row>
    <row r="926" spans="3:12">
      <c r="C926" s="26" t="s">
        <v>7317</v>
      </c>
      <c r="E926" s="36" t="s">
        <v>10870</v>
      </c>
      <c r="F926" s="26">
        <v>93.8</v>
      </c>
      <c r="G926" s="37">
        <v>108.4867</v>
      </c>
      <c r="H926" s="12">
        <f t="shared" si="74"/>
        <v>-14.686700000000002</v>
      </c>
      <c r="I926" s="37">
        <f t="shared" si="76"/>
        <v>0</v>
      </c>
      <c r="J926" s="26">
        <f t="shared" si="75"/>
        <v>1</v>
      </c>
      <c r="K926" s="6">
        <f t="shared" si="77"/>
        <v>0</v>
      </c>
      <c r="L926" s="26">
        <f t="shared" si="78"/>
        <v>0</v>
      </c>
    </row>
    <row r="927" spans="3:12">
      <c r="C927" s="26" t="s">
        <v>7329</v>
      </c>
      <c r="E927" s="36" t="s">
        <v>10870</v>
      </c>
      <c r="F927" s="26">
        <v>-15</v>
      </c>
      <c r="G927" s="37">
        <v>9.8382039999999993</v>
      </c>
      <c r="H927" s="12">
        <f t="shared" si="74"/>
        <v>-24.838203999999998</v>
      </c>
      <c r="I927" s="37">
        <f t="shared" si="76"/>
        <v>0</v>
      </c>
      <c r="J927" s="26">
        <f t="shared" si="75"/>
        <v>1</v>
      </c>
      <c r="K927" s="6">
        <f t="shared" si="77"/>
        <v>0</v>
      </c>
      <c r="L927" s="26">
        <f t="shared" si="78"/>
        <v>0</v>
      </c>
    </row>
    <row r="928" spans="3:12">
      <c r="C928" s="26" t="s">
        <v>7332</v>
      </c>
      <c r="E928" s="36" t="s">
        <v>10870</v>
      </c>
      <c r="F928" s="26">
        <v>-8.1199999999999992</v>
      </c>
      <c r="G928" s="37">
        <v>-1.7022120000000001</v>
      </c>
      <c r="H928" s="12">
        <f t="shared" si="74"/>
        <v>-6.4177879999999989</v>
      </c>
      <c r="I928" s="37">
        <f t="shared" si="76"/>
        <v>0</v>
      </c>
      <c r="J928" s="26">
        <f t="shared" si="75"/>
        <v>1</v>
      </c>
      <c r="K928" s="6">
        <f t="shared" si="77"/>
        <v>0</v>
      </c>
      <c r="L928" s="26">
        <f t="shared" si="78"/>
        <v>0</v>
      </c>
    </row>
    <row r="929" spans="3:12">
      <c r="C929" s="26" t="s">
        <v>1679</v>
      </c>
      <c r="E929" s="36" t="s">
        <v>1504</v>
      </c>
      <c r="F929" s="26">
        <v>-7.57</v>
      </c>
      <c r="G929" s="37">
        <v>12.07864</v>
      </c>
      <c r="H929" s="12">
        <f t="shared" si="74"/>
        <v>-19.64864</v>
      </c>
      <c r="I929" s="37">
        <f t="shared" si="76"/>
        <v>0.1</v>
      </c>
      <c r="J929" s="26">
        <f t="shared" si="75"/>
        <v>0.62</v>
      </c>
      <c r="K929" s="6">
        <f t="shared" si="77"/>
        <v>6.2E-2</v>
      </c>
      <c r="L929" s="26">
        <f t="shared" si="78"/>
        <v>1.4840494429978621</v>
      </c>
    </row>
    <row r="930" spans="3:12">
      <c r="C930" s="26" t="s">
        <v>7339</v>
      </c>
      <c r="E930" s="36" t="s">
        <v>1504</v>
      </c>
      <c r="F930" s="26">
        <v>-13.17</v>
      </c>
      <c r="G930" s="37">
        <v>156.35249999999999</v>
      </c>
      <c r="H930" s="12">
        <f t="shared" si="74"/>
        <v>-169.52249999999998</v>
      </c>
      <c r="I930" s="37">
        <f t="shared" si="76"/>
        <v>0.1</v>
      </c>
      <c r="J930" s="26">
        <f t="shared" si="75"/>
        <v>0.62</v>
      </c>
      <c r="K930" s="6">
        <f t="shared" si="77"/>
        <v>6.2E-2</v>
      </c>
      <c r="L930" s="26">
        <f t="shared" si="78"/>
        <v>110.46840305602498</v>
      </c>
    </row>
    <row r="931" spans="3:12">
      <c r="C931" s="26" t="s">
        <v>7342</v>
      </c>
      <c r="E931" s="36" t="s">
        <v>1238</v>
      </c>
      <c r="F931" s="26">
        <v>29.87</v>
      </c>
      <c r="G931" s="37">
        <v>41.690269999999998</v>
      </c>
      <c r="H931" s="12">
        <f t="shared" si="74"/>
        <v>-11.820269999999997</v>
      </c>
      <c r="I931" s="37">
        <f t="shared" si="76"/>
        <v>0.2</v>
      </c>
      <c r="J931" s="26">
        <f t="shared" si="75"/>
        <v>1.65</v>
      </c>
      <c r="K931" s="6">
        <f t="shared" si="77"/>
        <v>0.33</v>
      </c>
      <c r="L931" s="26">
        <f t="shared" si="78"/>
        <v>15.215375454858805</v>
      </c>
    </row>
    <row r="932" spans="3:12">
      <c r="C932" s="26" t="s">
        <v>7345</v>
      </c>
      <c r="E932" s="36" t="s">
        <v>1504</v>
      </c>
      <c r="F932" s="26">
        <v>21.8</v>
      </c>
      <c r="G932" s="37">
        <v>76.335679999999996</v>
      </c>
      <c r="H932" s="12">
        <f t="shared" si="74"/>
        <v>-54.535679999999999</v>
      </c>
      <c r="I932" s="37">
        <f t="shared" si="76"/>
        <v>0.1</v>
      </c>
      <c r="J932" s="26">
        <f t="shared" si="75"/>
        <v>0.62</v>
      </c>
      <c r="K932" s="6">
        <f t="shared" si="77"/>
        <v>6.2E-2</v>
      </c>
      <c r="L932" s="26">
        <f t="shared" si="78"/>
        <v>11.432595670931866</v>
      </c>
    </row>
    <row r="933" spans="3:12">
      <c r="C933" s="26" t="s">
        <v>7348</v>
      </c>
      <c r="E933" s="36" t="s">
        <v>10870</v>
      </c>
      <c r="F933" s="26">
        <v>64.95</v>
      </c>
      <c r="G933" s="37">
        <v>70.981809999999996</v>
      </c>
      <c r="H933" s="12">
        <f t="shared" si="74"/>
        <v>-6.031809999999993</v>
      </c>
      <c r="I933" s="37">
        <f t="shared" si="76"/>
        <v>0</v>
      </c>
      <c r="J933" s="26">
        <f t="shared" si="75"/>
        <v>1</v>
      </c>
      <c r="K933" s="6">
        <f t="shared" si="77"/>
        <v>0</v>
      </c>
      <c r="L933" s="26">
        <f t="shared" si="78"/>
        <v>0</v>
      </c>
    </row>
    <row r="934" spans="3:12">
      <c r="C934" s="26" t="s">
        <v>7363</v>
      </c>
      <c r="E934" s="36" t="s">
        <v>10870</v>
      </c>
      <c r="F934" s="26">
        <v>-5.38</v>
      </c>
      <c r="G934" s="37">
        <v>6.1021850000000004</v>
      </c>
      <c r="H934" s="12">
        <f t="shared" si="74"/>
        <v>-11.482185000000001</v>
      </c>
      <c r="I934" s="37">
        <f t="shared" si="76"/>
        <v>0</v>
      </c>
      <c r="J934" s="26">
        <f t="shared" si="75"/>
        <v>1</v>
      </c>
      <c r="K934" s="6">
        <f t="shared" si="77"/>
        <v>0</v>
      </c>
      <c r="L934" s="26">
        <f t="shared" si="78"/>
        <v>0</v>
      </c>
    </row>
    <row r="935" spans="3:12">
      <c r="C935" s="26" t="s">
        <v>486</v>
      </c>
      <c r="E935" s="36" t="s">
        <v>1504</v>
      </c>
      <c r="F935" s="26">
        <v>-25.08</v>
      </c>
      <c r="G935" s="37">
        <v>14.06729</v>
      </c>
      <c r="H935" s="12">
        <f t="shared" si="74"/>
        <v>-39.147289999999998</v>
      </c>
      <c r="I935" s="37">
        <f t="shared" si="76"/>
        <v>0.1</v>
      </c>
      <c r="J935" s="26">
        <f t="shared" si="75"/>
        <v>0.62</v>
      </c>
      <c r="K935" s="6">
        <f t="shared" si="77"/>
        <v>6.2E-2</v>
      </c>
      <c r="L935" s="26">
        <f t="shared" si="78"/>
        <v>5.8909696483387206</v>
      </c>
    </row>
    <row r="936" spans="3:12">
      <c r="C936" s="26" t="s">
        <v>7369</v>
      </c>
      <c r="E936" s="36" t="s">
        <v>10870</v>
      </c>
      <c r="F936" s="26">
        <v>-56.98</v>
      </c>
      <c r="G936" s="37">
        <v>-36.453380000000003</v>
      </c>
      <c r="H936" s="12">
        <f t="shared" si="74"/>
        <v>-20.526619999999994</v>
      </c>
      <c r="I936" s="37">
        <f t="shared" si="76"/>
        <v>0</v>
      </c>
      <c r="J936" s="26">
        <f t="shared" si="75"/>
        <v>1</v>
      </c>
      <c r="K936" s="6">
        <f t="shared" si="77"/>
        <v>0</v>
      </c>
      <c r="L936" s="26">
        <f t="shared" si="78"/>
        <v>0</v>
      </c>
    </row>
    <row r="937" spans="3:12">
      <c r="C937" s="26" t="s">
        <v>7372</v>
      </c>
      <c r="E937" s="36" t="s">
        <v>10870</v>
      </c>
      <c r="F937" s="26">
        <v>143.29</v>
      </c>
      <c r="G937" s="37">
        <v>157.9091</v>
      </c>
      <c r="H937" s="12">
        <f t="shared" si="74"/>
        <v>-14.619100000000003</v>
      </c>
      <c r="I937" s="37">
        <f t="shared" si="76"/>
        <v>0</v>
      </c>
      <c r="J937" s="26">
        <f t="shared" si="75"/>
        <v>1</v>
      </c>
      <c r="K937" s="6">
        <f t="shared" si="77"/>
        <v>0</v>
      </c>
      <c r="L937" s="26">
        <f t="shared" si="78"/>
        <v>0</v>
      </c>
    </row>
    <row r="938" spans="3:12">
      <c r="C938" s="26" t="s">
        <v>7375</v>
      </c>
      <c r="E938" s="36" t="s">
        <v>10870</v>
      </c>
      <c r="F938" s="26">
        <v>-7.97</v>
      </c>
      <c r="G938" s="37">
        <v>1.589928</v>
      </c>
      <c r="H938" s="12">
        <f t="shared" si="74"/>
        <v>-9.5599279999999993</v>
      </c>
      <c r="I938" s="37">
        <f t="shared" si="76"/>
        <v>0</v>
      </c>
      <c r="J938" s="26">
        <f t="shared" si="75"/>
        <v>1</v>
      </c>
      <c r="K938" s="6">
        <f t="shared" si="77"/>
        <v>0</v>
      </c>
      <c r="L938" s="26">
        <f t="shared" si="78"/>
        <v>0</v>
      </c>
    </row>
    <row r="939" spans="3:12">
      <c r="C939" s="26" t="s">
        <v>7381</v>
      </c>
      <c r="E939" s="36" t="s">
        <v>10870</v>
      </c>
      <c r="F939" s="26">
        <v>0.77</v>
      </c>
      <c r="G939" s="37">
        <v>-1.373599</v>
      </c>
      <c r="H939" s="12">
        <f t="shared" si="74"/>
        <v>2.143599</v>
      </c>
      <c r="I939" s="37">
        <f t="shared" si="76"/>
        <v>0</v>
      </c>
      <c r="J939" s="26">
        <f t="shared" si="75"/>
        <v>1</v>
      </c>
      <c r="K939" s="6">
        <f t="shared" si="77"/>
        <v>0</v>
      </c>
      <c r="L939" s="26">
        <f t="shared" si="78"/>
        <v>0</v>
      </c>
    </row>
    <row r="940" spans="3:12">
      <c r="C940" s="26" t="s">
        <v>7405</v>
      </c>
      <c r="E940" s="36" t="s">
        <v>10870</v>
      </c>
      <c r="F940" s="26">
        <v>72</v>
      </c>
      <c r="G940" s="37">
        <v>82.797420000000002</v>
      </c>
      <c r="H940" s="12">
        <f t="shared" si="74"/>
        <v>-10.797420000000002</v>
      </c>
      <c r="I940" s="37">
        <f t="shared" si="76"/>
        <v>0</v>
      </c>
      <c r="J940" s="26">
        <f t="shared" si="75"/>
        <v>1</v>
      </c>
      <c r="K940" s="6">
        <f t="shared" si="77"/>
        <v>0</v>
      </c>
      <c r="L940" s="26">
        <f t="shared" si="78"/>
        <v>0</v>
      </c>
    </row>
    <row r="941" spans="3:12">
      <c r="C941" s="26" t="s">
        <v>7414</v>
      </c>
      <c r="E941" s="36" t="s">
        <v>10870</v>
      </c>
      <c r="F941" s="26">
        <v>71.72</v>
      </c>
      <c r="G941" s="37">
        <v>81.302310000000006</v>
      </c>
      <c r="H941" s="12">
        <f t="shared" si="74"/>
        <v>-9.5823100000000068</v>
      </c>
      <c r="I941" s="37">
        <f t="shared" si="76"/>
        <v>0</v>
      </c>
      <c r="J941" s="26">
        <f t="shared" si="75"/>
        <v>1</v>
      </c>
      <c r="K941" s="6">
        <f t="shared" si="77"/>
        <v>0</v>
      </c>
      <c r="L941" s="26">
        <f t="shared" si="78"/>
        <v>0</v>
      </c>
    </row>
    <row r="942" spans="3:12">
      <c r="C942" s="26" t="s">
        <v>487</v>
      </c>
      <c r="E942" s="36" t="s">
        <v>1739</v>
      </c>
      <c r="F942" s="26">
        <v>37.630000000000003</v>
      </c>
      <c r="G942" s="37">
        <v>41.847349999999999</v>
      </c>
      <c r="H942" s="12">
        <f t="shared" si="74"/>
        <v>-4.2173499999999962</v>
      </c>
      <c r="I942" s="37">
        <f t="shared" si="76"/>
        <v>0.05</v>
      </c>
      <c r="J942" s="26">
        <f t="shared" si="75"/>
        <v>3.5</v>
      </c>
      <c r="K942" s="6">
        <f t="shared" si="77"/>
        <v>0.17500000000000002</v>
      </c>
      <c r="L942" s="26">
        <f t="shared" si="78"/>
        <v>0.54469750631406155</v>
      </c>
    </row>
    <row r="943" spans="3:12">
      <c r="C943" s="26" t="s">
        <v>488</v>
      </c>
      <c r="E943" s="36" t="s">
        <v>717</v>
      </c>
      <c r="F943" s="26">
        <v>35.56</v>
      </c>
      <c r="G943" s="37">
        <v>41.80856</v>
      </c>
      <c r="H943" s="12">
        <f t="shared" si="74"/>
        <v>-6.2485599999999977</v>
      </c>
      <c r="I943" s="37">
        <f t="shared" si="76"/>
        <v>0.5</v>
      </c>
      <c r="J943" s="26">
        <f t="shared" si="75"/>
        <v>0.44</v>
      </c>
      <c r="K943" s="6">
        <f t="shared" si="77"/>
        <v>0.22</v>
      </c>
      <c r="L943" s="26">
        <f t="shared" si="78"/>
        <v>1.8897539003622388</v>
      </c>
    </row>
    <row r="944" spans="3:12">
      <c r="C944" s="26" t="s">
        <v>7423</v>
      </c>
      <c r="E944" s="36" t="s">
        <v>10870</v>
      </c>
      <c r="F944" s="26">
        <v>149.46</v>
      </c>
      <c r="G944" s="37">
        <v>164.9264</v>
      </c>
      <c r="H944" s="12">
        <f t="shared" si="74"/>
        <v>-15.466399999999993</v>
      </c>
      <c r="I944" s="37">
        <f t="shared" si="76"/>
        <v>0</v>
      </c>
      <c r="J944" s="26">
        <f t="shared" si="75"/>
        <v>1</v>
      </c>
      <c r="K944" s="6">
        <f t="shared" si="77"/>
        <v>0</v>
      </c>
      <c r="L944" s="26">
        <f t="shared" si="78"/>
        <v>0</v>
      </c>
    </row>
    <row r="945" spans="3:12">
      <c r="C945" s="26" t="s">
        <v>7432</v>
      </c>
      <c r="E945" s="36" t="s">
        <v>10870</v>
      </c>
      <c r="F945" s="26">
        <v>-6.84</v>
      </c>
      <c r="G945" s="37">
        <v>4.9119359999999999</v>
      </c>
      <c r="H945" s="12">
        <f t="shared" si="74"/>
        <v>-11.751936000000001</v>
      </c>
      <c r="I945" s="37">
        <f t="shared" si="76"/>
        <v>0</v>
      </c>
      <c r="J945" s="26">
        <f t="shared" si="75"/>
        <v>1</v>
      </c>
      <c r="K945" s="6">
        <f t="shared" si="77"/>
        <v>0</v>
      </c>
      <c r="L945" s="26">
        <f t="shared" si="78"/>
        <v>0</v>
      </c>
    </row>
    <row r="946" spans="3:12">
      <c r="C946" s="26" t="s">
        <v>489</v>
      </c>
      <c r="E946" s="36" t="s">
        <v>1504</v>
      </c>
      <c r="F946" s="26">
        <v>-8.09</v>
      </c>
      <c r="G946" s="37">
        <v>5.1259110000000003</v>
      </c>
      <c r="H946" s="12">
        <f t="shared" si="74"/>
        <v>-13.215911</v>
      </c>
      <c r="I946" s="37">
        <f t="shared" si="76"/>
        <v>0.1</v>
      </c>
      <c r="J946" s="26">
        <f t="shared" si="75"/>
        <v>0.62</v>
      </c>
      <c r="K946" s="6">
        <f t="shared" si="77"/>
        <v>6.2E-2</v>
      </c>
      <c r="L946" s="26">
        <f t="shared" si="78"/>
        <v>0.67139420688433626</v>
      </c>
    </row>
    <row r="947" spans="3:12">
      <c r="C947" s="26" t="s">
        <v>490</v>
      </c>
      <c r="E947" s="36" t="s">
        <v>1238</v>
      </c>
      <c r="F947" s="26">
        <v>-5.35</v>
      </c>
      <c r="G947" s="37">
        <v>-2.995816</v>
      </c>
      <c r="H947" s="12">
        <f t="shared" si="74"/>
        <v>-2.3541839999999996</v>
      </c>
      <c r="I947" s="37">
        <f t="shared" si="76"/>
        <v>0.2</v>
      </c>
      <c r="J947" s="26">
        <f t="shared" si="75"/>
        <v>1.65</v>
      </c>
      <c r="K947" s="6">
        <f t="shared" si="77"/>
        <v>0.33</v>
      </c>
      <c r="L947" s="26">
        <f t="shared" si="78"/>
        <v>0.60354365310771818</v>
      </c>
    </row>
    <row r="948" spans="3:12">
      <c r="C948" s="26" t="s">
        <v>491</v>
      </c>
      <c r="E948" s="36" t="s">
        <v>1504</v>
      </c>
      <c r="F948" s="26">
        <v>-4.37</v>
      </c>
      <c r="G948" s="37">
        <v>12.20058</v>
      </c>
      <c r="H948" s="12">
        <f t="shared" si="74"/>
        <v>-16.57058</v>
      </c>
      <c r="I948" s="37">
        <f t="shared" si="76"/>
        <v>0.1</v>
      </c>
      <c r="J948" s="26">
        <f t="shared" si="75"/>
        <v>0.62</v>
      </c>
      <c r="K948" s="6">
        <f t="shared" si="77"/>
        <v>6.2E-2</v>
      </c>
      <c r="L948" s="26">
        <f t="shared" si="78"/>
        <v>1.0555013631859214</v>
      </c>
    </row>
    <row r="949" spans="3:12">
      <c r="C949" s="26" t="s">
        <v>7441</v>
      </c>
      <c r="E949" s="36" t="s">
        <v>10870</v>
      </c>
      <c r="F949" s="26">
        <v>58.48</v>
      </c>
      <c r="G949" s="37">
        <v>65.590950000000007</v>
      </c>
      <c r="H949" s="12">
        <f t="shared" si="74"/>
        <v>-7.1109500000000097</v>
      </c>
      <c r="I949" s="37">
        <f t="shared" si="76"/>
        <v>0</v>
      </c>
      <c r="J949" s="26">
        <f t="shared" si="75"/>
        <v>1</v>
      </c>
      <c r="K949" s="6">
        <f t="shared" si="77"/>
        <v>0</v>
      </c>
      <c r="L949" s="26">
        <f t="shared" si="78"/>
        <v>0</v>
      </c>
    </row>
    <row r="950" spans="3:12">
      <c r="C950" s="26" t="s">
        <v>7444</v>
      </c>
      <c r="E950" s="36" t="s">
        <v>1504</v>
      </c>
      <c r="F950" s="26">
        <v>49.83</v>
      </c>
      <c r="G950" s="37">
        <v>141.684</v>
      </c>
      <c r="H950" s="12">
        <f t="shared" si="74"/>
        <v>-91.853999999999999</v>
      </c>
      <c r="I950" s="37">
        <f t="shared" si="76"/>
        <v>0.1</v>
      </c>
      <c r="J950" s="26">
        <f t="shared" si="75"/>
        <v>0.62</v>
      </c>
      <c r="K950" s="6">
        <f t="shared" si="77"/>
        <v>6.2E-2</v>
      </c>
      <c r="L950" s="26">
        <f t="shared" si="78"/>
        <v>32.432432722704</v>
      </c>
    </row>
    <row r="951" spans="3:12">
      <c r="C951" s="26" t="s">
        <v>7450</v>
      </c>
      <c r="E951" s="36" t="s">
        <v>10870</v>
      </c>
      <c r="F951" s="26">
        <v>-9.3800000000000008</v>
      </c>
      <c r="G951" s="37">
        <v>18.85791</v>
      </c>
      <c r="H951" s="12">
        <f t="shared" si="74"/>
        <v>-28.237909999999999</v>
      </c>
      <c r="I951" s="37">
        <f t="shared" si="76"/>
        <v>0</v>
      </c>
      <c r="J951" s="26">
        <f t="shared" si="75"/>
        <v>1</v>
      </c>
      <c r="K951" s="6">
        <f t="shared" si="77"/>
        <v>0</v>
      </c>
      <c r="L951" s="26">
        <f t="shared" si="78"/>
        <v>0</v>
      </c>
    </row>
    <row r="952" spans="3:12">
      <c r="C952" s="26" t="s">
        <v>7456</v>
      </c>
      <c r="E952" s="36" t="s">
        <v>10870</v>
      </c>
      <c r="F952" s="26">
        <v>83.05</v>
      </c>
      <c r="G952" s="37">
        <v>82.961380000000005</v>
      </c>
      <c r="H952" s="12">
        <f t="shared" si="74"/>
        <v>8.8619999999991705E-2</v>
      </c>
      <c r="I952" s="37">
        <f t="shared" si="76"/>
        <v>0</v>
      </c>
      <c r="J952" s="26">
        <f t="shared" si="75"/>
        <v>1</v>
      </c>
      <c r="K952" s="6">
        <f t="shared" si="77"/>
        <v>0</v>
      </c>
      <c r="L952" s="26">
        <f t="shared" si="78"/>
        <v>0</v>
      </c>
    </row>
    <row r="953" spans="3:12">
      <c r="C953" s="26" t="s">
        <v>492</v>
      </c>
      <c r="E953" s="36" t="s">
        <v>717</v>
      </c>
      <c r="F953" s="26">
        <v>3.61</v>
      </c>
      <c r="G953" s="37">
        <v>0.50149060000000001</v>
      </c>
      <c r="H953" s="12">
        <f t="shared" si="74"/>
        <v>3.1085094</v>
      </c>
      <c r="I953" s="37">
        <f t="shared" si="76"/>
        <v>0.5</v>
      </c>
      <c r="J953" s="26">
        <f t="shared" si="75"/>
        <v>0.44</v>
      </c>
      <c r="K953" s="6">
        <f t="shared" si="77"/>
        <v>0.22</v>
      </c>
      <c r="L953" s="26">
        <f t="shared" si="78"/>
        <v>0.46768100539059665</v>
      </c>
    </row>
    <row r="954" spans="3:12">
      <c r="C954" s="26" t="s">
        <v>493</v>
      </c>
      <c r="E954" s="36" t="s">
        <v>10870</v>
      </c>
      <c r="F954" s="26">
        <v>-2.08</v>
      </c>
      <c r="G954" s="37">
        <v>1.325062</v>
      </c>
      <c r="H954" s="12">
        <f t="shared" si="74"/>
        <v>-3.405062</v>
      </c>
      <c r="I954" s="37">
        <f t="shared" si="76"/>
        <v>0</v>
      </c>
      <c r="J954" s="26">
        <f t="shared" si="75"/>
        <v>1</v>
      </c>
      <c r="K954" s="6">
        <f t="shared" si="77"/>
        <v>0</v>
      </c>
      <c r="L954" s="26">
        <f t="shared" si="78"/>
        <v>0</v>
      </c>
    </row>
    <row r="955" spans="3:12">
      <c r="C955" s="26" t="s">
        <v>494</v>
      </c>
      <c r="E955" s="36" t="s">
        <v>1504</v>
      </c>
      <c r="F955" s="26">
        <v>-5.13</v>
      </c>
      <c r="G955" s="37">
        <v>34.846829999999997</v>
      </c>
      <c r="H955" s="12">
        <f t="shared" si="74"/>
        <v>-39.97683</v>
      </c>
      <c r="I955" s="37">
        <f t="shared" si="76"/>
        <v>0.1</v>
      </c>
      <c r="J955" s="26">
        <f t="shared" si="75"/>
        <v>0.62</v>
      </c>
      <c r="K955" s="6">
        <f t="shared" si="77"/>
        <v>6.2E-2</v>
      </c>
      <c r="L955" s="26">
        <f t="shared" si="78"/>
        <v>6.1432768252471721</v>
      </c>
    </row>
    <row r="956" spans="3:12">
      <c r="C956" s="26" t="s">
        <v>495</v>
      </c>
      <c r="E956" s="36" t="s">
        <v>1739</v>
      </c>
      <c r="F956" s="26">
        <v>4.84</v>
      </c>
      <c r="G956" s="37">
        <v>0.48540929999999999</v>
      </c>
      <c r="H956" s="12">
        <f t="shared" si="74"/>
        <v>4.3545907000000001</v>
      </c>
      <c r="I956" s="37">
        <f t="shared" si="76"/>
        <v>0.05</v>
      </c>
      <c r="J956" s="26">
        <f t="shared" si="75"/>
        <v>3.5</v>
      </c>
      <c r="K956" s="6">
        <f t="shared" si="77"/>
        <v>0.17500000000000002</v>
      </c>
      <c r="L956" s="26">
        <f t="shared" si="78"/>
        <v>0.58072534253862385</v>
      </c>
    </row>
    <row r="957" spans="3:12">
      <c r="C957" s="26" t="s">
        <v>1690</v>
      </c>
      <c r="E957" s="36" t="s">
        <v>1504</v>
      </c>
      <c r="F957" s="26">
        <v>-29.39</v>
      </c>
      <c r="G957" s="37">
        <v>16.975110000000001</v>
      </c>
      <c r="H957" s="12">
        <f t="shared" si="74"/>
        <v>-46.365110000000001</v>
      </c>
      <c r="I957" s="37">
        <f t="shared" si="76"/>
        <v>0.1</v>
      </c>
      <c r="J957" s="26">
        <f t="shared" si="75"/>
        <v>0.62</v>
      </c>
      <c r="K957" s="6">
        <f t="shared" si="77"/>
        <v>6.2E-2</v>
      </c>
      <c r="L957" s="26">
        <f t="shared" si="78"/>
        <v>8.2635368468997132</v>
      </c>
    </row>
    <row r="958" spans="3:12">
      <c r="C958" s="26" t="s">
        <v>496</v>
      </c>
      <c r="E958" s="36" t="s">
        <v>10870</v>
      </c>
      <c r="F958" s="26">
        <v>119</v>
      </c>
      <c r="G958" s="37">
        <v>106.0269</v>
      </c>
      <c r="H958" s="12">
        <f t="shared" si="74"/>
        <v>12.973100000000002</v>
      </c>
      <c r="I958" s="37">
        <f t="shared" si="76"/>
        <v>0</v>
      </c>
      <c r="J958" s="26">
        <f t="shared" si="75"/>
        <v>1</v>
      </c>
      <c r="K958" s="6">
        <f t="shared" si="77"/>
        <v>0</v>
      </c>
      <c r="L958" s="26">
        <f t="shared" si="78"/>
        <v>0</v>
      </c>
    </row>
    <row r="959" spans="3:12">
      <c r="C959" s="26" t="s">
        <v>7496</v>
      </c>
      <c r="E959" s="36" t="s">
        <v>10870</v>
      </c>
      <c r="F959" s="26">
        <v>80.180000000000007</v>
      </c>
      <c r="G959" s="37">
        <v>93.75273</v>
      </c>
      <c r="H959" s="12">
        <f t="shared" si="74"/>
        <v>-13.572729999999993</v>
      </c>
      <c r="I959" s="37">
        <f t="shared" si="76"/>
        <v>0</v>
      </c>
      <c r="J959" s="26">
        <f t="shared" si="75"/>
        <v>1</v>
      </c>
      <c r="K959" s="6">
        <f t="shared" si="77"/>
        <v>0</v>
      </c>
      <c r="L959" s="26">
        <f t="shared" si="78"/>
        <v>0</v>
      </c>
    </row>
    <row r="960" spans="3:12">
      <c r="C960" s="26" t="s">
        <v>497</v>
      </c>
      <c r="E960" s="36" t="s">
        <v>1504</v>
      </c>
      <c r="F960" s="26">
        <v>-51.25</v>
      </c>
      <c r="G960" s="37">
        <v>19.805579999999999</v>
      </c>
      <c r="H960" s="12">
        <f t="shared" si="74"/>
        <v>-71.055579999999992</v>
      </c>
      <c r="I960" s="37">
        <f t="shared" si="76"/>
        <v>0.1</v>
      </c>
      <c r="J960" s="26">
        <f t="shared" si="75"/>
        <v>0.62</v>
      </c>
      <c r="K960" s="6">
        <f t="shared" si="77"/>
        <v>6.2E-2</v>
      </c>
      <c r="L960" s="26">
        <f t="shared" si="78"/>
        <v>19.407954106480318</v>
      </c>
    </row>
    <row r="961" spans="3:12">
      <c r="C961" s="26" t="s">
        <v>498</v>
      </c>
      <c r="E961" s="36" t="s">
        <v>1238</v>
      </c>
      <c r="F961" s="26">
        <v>-57.29</v>
      </c>
      <c r="G961" s="37">
        <v>-29.351669999999999</v>
      </c>
      <c r="H961" s="12">
        <f t="shared" si="74"/>
        <v>-27.938330000000001</v>
      </c>
      <c r="I961" s="37">
        <f t="shared" si="76"/>
        <v>0.2</v>
      </c>
      <c r="J961" s="26">
        <f t="shared" si="75"/>
        <v>1.65</v>
      </c>
      <c r="K961" s="6">
        <f t="shared" si="77"/>
        <v>0.33</v>
      </c>
      <c r="L961" s="26">
        <f t="shared" si="78"/>
        <v>85.001925839271223</v>
      </c>
    </row>
    <row r="962" spans="3:12">
      <c r="C962" s="26" t="s">
        <v>7508</v>
      </c>
      <c r="E962" s="36" t="s">
        <v>10870</v>
      </c>
      <c r="F962" s="26">
        <v>-21.45</v>
      </c>
      <c r="G962" s="37">
        <v>-36.642510000000001</v>
      </c>
      <c r="H962" s="12">
        <f t="shared" ref="H962:H1025" si="79">F962-G962</f>
        <v>15.192510000000002</v>
      </c>
      <c r="I962" s="37">
        <f t="shared" si="76"/>
        <v>0</v>
      </c>
      <c r="J962" s="26">
        <f t="shared" ref="J962:J1025" si="80">VLOOKUP(E962,$N$2:$O$10,2,FALSE)</f>
        <v>1</v>
      </c>
      <c r="K962" s="6">
        <f t="shared" si="77"/>
        <v>0</v>
      </c>
      <c r="L962" s="26">
        <f t="shared" si="78"/>
        <v>0</v>
      </c>
    </row>
    <row r="963" spans="3:12">
      <c r="C963" s="26" t="s">
        <v>7517</v>
      </c>
      <c r="E963" s="36" t="s">
        <v>10870</v>
      </c>
      <c r="F963" s="26">
        <v>85.07</v>
      </c>
      <c r="G963" s="37">
        <v>86.601039999999998</v>
      </c>
      <c r="H963" s="12">
        <f t="shared" si="79"/>
        <v>-1.5310400000000044</v>
      </c>
      <c r="I963" s="37">
        <f t="shared" ref="I963:I1026" si="81">VLOOKUP(E963,$N$2:$U$10,8,FALSE)</f>
        <v>0</v>
      </c>
      <c r="J963" s="26">
        <f t="shared" si="80"/>
        <v>1</v>
      </c>
      <c r="K963" s="6">
        <f t="shared" ref="K963:K1026" si="82">I963*J963</f>
        <v>0</v>
      </c>
      <c r="L963" s="26">
        <f t="shared" ref="L963:L1026" si="83">(ABS(H963)*K963)^2</f>
        <v>0</v>
      </c>
    </row>
    <row r="964" spans="3:12">
      <c r="C964" s="26" t="s">
        <v>7520</v>
      </c>
      <c r="E964" s="36" t="s">
        <v>10870</v>
      </c>
      <c r="F964" s="26">
        <v>110.47</v>
      </c>
      <c r="G964" s="37">
        <v>170.51939999999999</v>
      </c>
      <c r="H964" s="12">
        <f t="shared" si="79"/>
        <v>-60.049399999999991</v>
      </c>
      <c r="I964" s="37">
        <f t="shared" si="81"/>
        <v>0</v>
      </c>
      <c r="J964" s="26">
        <f t="shared" si="80"/>
        <v>1</v>
      </c>
      <c r="K964" s="6">
        <f t="shared" si="82"/>
        <v>0</v>
      </c>
      <c r="L964" s="26">
        <f t="shared" si="83"/>
        <v>0</v>
      </c>
    </row>
    <row r="965" spans="3:12">
      <c r="C965" s="26" t="s">
        <v>7529</v>
      </c>
      <c r="E965" s="36" t="s">
        <v>10870</v>
      </c>
      <c r="F965" s="26">
        <v>-57</v>
      </c>
      <c r="G965" s="37">
        <v>-36.066960000000002</v>
      </c>
      <c r="H965" s="12">
        <f t="shared" si="79"/>
        <v>-20.933039999999998</v>
      </c>
      <c r="I965" s="37">
        <f t="shared" si="81"/>
        <v>0</v>
      </c>
      <c r="J965" s="26">
        <f t="shared" si="80"/>
        <v>1</v>
      </c>
      <c r="K965" s="6">
        <f t="shared" si="82"/>
        <v>0</v>
      </c>
      <c r="L965" s="26">
        <f t="shared" si="83"/>
        <v>0</v>
      </c>
    </row>
    <row r="966" spans="3:12">
      <c r="C966" s="26" t="s">
        <v>7532</v>
      </c>
      <c r="E966" s="36" t="s">
        <v>10870</v>
      </c>
      <c r="F966" s="26">
        <v>-6.73</v>
      </c>
      <c r="G966" s="37">
        <v>3.3775040000000001</v>
      </c>
      <c r="H966" s="12">
        <f t="shared" si="79"/>
        <v>-10.107504</v>
      </c>
      <c r="I966" s="37">
        <f t="shared" si="81"/>
        <v>0</v>
      </c>
      <c r="J966" s="26">
        <f t="shared" si="80"/>
        <v>1</v>
      </c>
      <c r="K966" s="6">
        <f t="shared" si="82"/>
        <v>0</v>
      </c>
      <c r="L966" s="26">
        <f t="shared" si="83"/>
        <v>0</v>
      </c>
    </row>
    <row r="967" spans="3:12">
      <c r="C967" s="26" t="s">
        <v>7535</v>
      </c>
      <c r="E967" s="36" t="s">
        <v>10870</v>
      </c>
      <c r="F967" s="26">
        <v>145.88</v>
      </c>
      <c r="G967" s="37">
        <v>93.261750000000006</v>
      </c>
      <c r="H967" s="12">
        <f t="shared" si="79"/>
        <v>52.618249999999989</v>
      </c>
      <c r="I967" s="37">
        <f t="shared" si="81"/>
        <v>0</v>
      </c>
      <c r="J967" s="26">
        <f t="shared" si="80"/>
        <v>1</v>
      </c>
      <c r="K967" s="6">
        <f t="shared" si="82"/>
        <v>0</v>
      </c>
      <c r="L967" s="26">
        <f t="shared" si="83"/>
        <v>0</v>
      </c>
    </row>
    <row r="968" spans="3:12">
      <c r="C968" s="26" t="s">
        <v>499</v>
      </c>
      <c r="E968" s="36" t="s">
        <v>1504</v>
      </c>
      <c r="F968" s="26">
        <v>-44.66</v>
      </c>
      <c r="G968" s="37">
        <v>-4.4674389999999997</v>
      </c>
      <c r="H968" s="12">
        <f t="shared" si="79"/>
        <v>-40.192560999999998</v>
      </c>
      <c r="I968" s="37">
        <f t="shared" si="81"/>
        <v>0.1</v>
      </c>
      <c r="J968" s="26">
        <f t="shared" si="80"/>
        <v>0.62</v>
      </c>
      <c r="K968" s="6">
        <f t="shared" si="82"/>
        <v>6.2E-2</v>
      </c>
      <c r="L968" s="26">
        <f t="shared" si="83"/>
        <v>6.2097588932356418</v>
      </c>
    </row>
    <row r="969" spans="3:12">
      <c r="C969" s="26" t="s">
        <v>7544</v>
      </c>
      <c r="E969" s="36" t="s">
        <v>10870</v>
      </c>
      <c r="F969" s="26">
        <v>119.68</v>
      </c>
      <c r="G969" s="37">
        <v>184.50630000000001</v>
      </c>
      <c r="H969" s="12">
        <f t="shared" si="79"/>
        <v>-64.826300000000003</v>
      </c>
      <c r="I969" s="37">
        <f t="shared" si="81"/>
        <v>0</v>
      </c>
      <c r="J969" s="26">
        <f t="shared" si="80"/>
        <v>1</v>
      </c>
      <c r="K969" s="6">
        <f t="shared" si="82"/>
        <v>0</v>
      </c>
      <c r="L969" s="26">
        <f t="shared" si="83"/>
        <v>0</v>
      </c>
    </row>
    <row r="970" spans="3:12">
      <c r="C970" s="26" t="s">
        <v>500</v>
      </c>
      <c r="E970" s="36" t="s">
        <v>10870</v>
      </c>
      <c r="F970" s="26">
        <v>13.02</v>
      </c>
      <c r="G970" s="37">
        <v>12.00108</v>
      </c>
      <c r="H970" s="12">
        <f t="shared" si="79"/>
        <v>1.0189199999999996</v>
      </c>
      <c r="I970" s="37">
        <f t="shared" si="81"/>
        <v>0</v>
      </c>
      <c r="J970" s="26">
        <f t="shared" si="80"/>
        <v>1</v>
      </c>
      <c r="K970" s="6">
        <f t="shared" si="82"/>
        <v>0</v>
      </c>
      <c r="L970" s="26">
        <f t="shared" si="83"/>
        <v>0</v>
      </c>
    </row>
    <row r="971" spans="3:12">
      <c r="C971" s="26" t="s">
        <v>7561</v>
      </c>
      <c r="E971" s="36" t="s">
        <v>10870</v>
      </c>
      <c r="F971" s="26">
        <v>104.47</v>
      </c>
      <c r="G971" s="37">
        <v>102.6</v>
      </c>
      <c r="H971" s="12">
        <f t="shared" si="79"/>
        <v>1.8700000000000045</v>
      </c>
      <c r="I971" s="37">
        <f t="shared" si="81"/>
        <v>0</v>
      </c>
      <c r="J971" s="26">
        <f t="shared" si="80"/>
        <v>1</v>
      </c>
      <c r="K971" s="6">
        <f t="shared" si="82"/>
        <v>0</v>
      </c>
      <c r="L971" s="26">
        <f t="shared" si="83"/>
        <v>0</v>
      </c>
    </row>
    <row r="972" spans="3:12">
      <c r="C972" s="26" t="s">
        <v>7564</v>
      </c>
      <c r="E972" s="36" t="s">
        <v>10870</v>
      </c>
      <c r="F972" s="26">
        <v>-5.42</v>
      </c>
      <c r="G972" s="37">
        <v>1.457692</v>
      </c>
      <c r="H972" s="12">
        <f t="shared" si="79"/>
        <v>-6.8776919999999997</v>
      </c>
      <c r="I972" s="37">
        <f t="shared" si="81"/>
        <v>0</v>
      </c>
      <c r="J972" s="26">
        <f t="shared" si="80"/>
        <v>1</v>
      </c>
      <c r="K972" s="6">
        <f t="shared" si="82"/>
        <v>0</v>
      </c>
      <c r="L972" s="26">
        <f t="shared" si="83"/>
        <v>0</v>
      </c>
    </row>
    <row r="973" spans="3:12">
      <c r="C973" s="26" t="s">
        <v>7573</v>
      </c>
      <c r="E973" s="36" t="s">
        <v>10870</v>
      </c>
      <c r="F973" s="26">
        <v>-5.65</v>
      </c>
      <c r="G973" s="37">
        <v>-17.27936</v>
      </c>
      <c r="H973" s="12">
        <f t="shared" si="79"/>
        <v>11.62936</v>
      </c>
      <c r="I973" s="37">
        <f t="shared" si="81"/>
        <v>0</v>
      </c>
      <c r="J973" s="26">
        <f t="shared" si="80"/>
        <v>1</v>
      </c>
      <c r="K973" s="6">
        <f t="shared" si="82"/>
        <v>0</v>
      </c>
      <c r="L973" s="26">
        <f t="shared" si="83"/>
        <v>0</v>
      </c>
    </row>
    <row r="974" spans="3:12">
      <c r="C974" s="26" t="s">
        <v>7579</v>
      </c>
      <c r="E974" s="36" t="s">
        <v>10870</v>
      </c>
      <c r="F974" s="26">
        <v>-14.82</v>
      </c>
      <c r="G974" s="37">
        <v>-0.55482810000000005</v>
      </c>
      <c r="H974" s="12">
        <f t="shared" si="79"/>
        <v>-14.2651719</v>
      </c>
      <c r="I974" s="37">
        <f t="shared" si="81"/>
        <v>0</v>
      </c>
      <c r="J974" s="26">
        <f t="shared" si="80"/>
        <v>1</v>
      </c>
      <c r="K974" s="6">
        <f t="shared" si="82"/>
        <v>0</v>
      </c>
      <c r="L974" s="26">
        <f t="shared" si="83"/>
        <v>0</v>
      </c>
    </row>
    <row r="975" spans="3:12">
      <c r="C975" s="26" t="s">
        <v>7597</v>
      </c>
      <c r="E975" s="36" t="s">
        <v>1504</v>
      </c>
      <c r="F975" s="26">
        <v>86.08</v>
      </c>
      <c r="G975" s="37">
        <v>195.47749999999999</v>
      </c>
      <c r="H975" s="12">
        <f t="shared" si="79"/>
        <v>-109.39749999999999</v>
      </c>
      <c r="I975" s="37">
        <f t="shared" si="81"/>
        <v>0.1</v>
      </c>
      <c r="J975" s="26">
        <f t="shared" si="80"/>
        <v>0.62</v>
      </c>
      <c r="K975" s="6">
        <f t="shared" si="82"/>
        <v>6.2E-2</v>
      </c>
      <c r="L975" s="26">
        <f t="shared" si="83"/>
        <v>46.004273196024997</v>
      </c>
    </row>
    <row r="976" spans="3:12">
      <c r="C976" s="26" t="s">
        <v>7600</v>
      </c>
      <c r="E976" s="36" t="s">
        <v>10870</v>
      </c>
      <c r="F976" s="26">
        <v>-7.01</v>
      </c>
      <c r="G976" s="37">
        <v>-5.7649540000000004</v>
      </c>
      <c r="H976" s="12">
        <f t="shared" si="79"/>
        <v>-1.2450459999999994</v>
      </c>
      <c r="I976" s="37">
        <f t="shared" si="81"/>
        <v>0</v>
      </c>
      <c r="J976" s="26">
        <f t="shared" si="80"/>
        <v>1</v>
      </c>
      <c r="K976" s="6">
        <f t="shared" si="82"/>
        <v>0</v>
      </c>
      <c r="L976" s="26">
        <f t="shared" si="83"/>
        <v>0</v>
      </c>
    </row>
    <row r="977" spans="3:12">
      <c r="C977" s="26" t="s">
        <v>501</v>
      </c>
      <c r="E977" s="36" t="s">
        <v>1238</v>
      </c>
      <c r="F977" s="26">
        <v>-27.72</v>
      </c>
      <c r="G977" s="37">
        <v>40.311250000000001</v>
      </c>
      <c r="H977" s="12">
        <f t="shared" si="79"/>
        <v>-68.03125</v>
      </c>
      <c r="I977" s="37">
        <f t="shared" si="81"/>
        <v>0.2</v>
      </c>
      <c r="J977" s="26">
        <f t="shared" si="80"/>
        <v>1.65</v>
      </c>
      <c r="K977" s="6">
        <f t="shared" si="82"/>
        <v>0.33</v>
      </c>
      <c r="L977" s="26">
        <f t="shared" si="83"/>
        <v>504.01653134765638</v>
      </c>
    </row>
    <row r="978" spans="3:12">
      <c r="C978" s="26" t="s">
        <v>502</v>
      </c>
      <c r="E978" s="36" t="s">
        <v>717</v>
      </c>
      <c r="F978" s="26">
        <v>120.3</v>
      </c>
      <c r="G978" s="37">
        <v>114.87479999999999</v>
      </c>
      <c r="H978" s="12">
        <f t="shared" si="79"/>
        <v>5.4252000000000038</v>
      </c>
      <c r="I978" s="37">
        <f t="shared" si="81"/>
        <v>0.5</v>
      </c>
      <c r="J978" s="26">
        <f t="shared" si="80"/>
        <v>0.44</v>
      </c>
      <c r="K978" s="6">
        <f t="shared" si="82"/>
        <v>0.22</v>
      </c>
      <c r="L978" s="26">
        <f t="shared" si="83"/>
        <v>1.4245472799360019</v>
      </c>
    </row>
    <row r="979" spans="3:12">
      <c r="C979" s="26" t="s">
        <v>7618</v>
      </c>
      <c r="E979" s="36" t="s">
        <v>10870</v>
      </c>
      <c r="F979" s="26">
        <v>14.77</v>
      </c>
      <c r="G979" s="37">
        <v>14.00834</v>
      </c>
      <c r="H979" s="12">
        <f t="shared" si="79"/>
        <v>0.76165999999999912</v>
      </c>
      <c r="I979" s="37">
        <f t="shared" si="81"/>
        <v>0</v>
      </c>
      <c r="J979" s="26">
        <f t="shared" si="80"/>
        <v>1</v>
      </c>
      <c r="K979" s="6">
        <f t="shared" si="82"/>
        <v>0</v>
      </c>
      <c r="L979" s="26">
        <f t="shared" si="83"/>
        <v>0</v>
      </c>
    </row>
    <row r="980" spans="3:12">
      <c r="C980" s="26" t="s">
        <v>503</v>
      </c>
      <c r="E980" s="36" t="s">
        <v>717</v>
      </c>
      <c r="F980" s="26">
        <v>130.18</v>
      </c>
      <c r="G980" s="37">
        <v>120.7663</v>
      </c>
      <c r="H980" s="12">
        <f t="shared" si="79"/>
        <v>9.4137000000000057</v>
      </c>
      <c r="I980" s="37">
        <f t="shared" si="81"/>
        <v>0.5</v>
      </c>
      <c r="J980" s="26">
        <f t="shared" si="80"/>
        <v>0.44</v>
      </c>
      <c r="K980" s="6">
        <f t="shared" si="82"/>
        <v>0.22</v>
      </c>
      <c r="L980" s="26">
        <f t="shared" si="83"/>
        <v>4.2890989881960051</v>
      </c>
    </row>
    <row r="981" spans="3:12">
      <c r="C981" s="26" t="s">
        <v>1700</v>
      </c>
      <c r="E981" s="36" t="s">
        <v>1504</v>
      </c>
      <c r="F981" s="26">
        <v>2.62</v>
      </c>
      <c r="G981" s="37">
        <v>1.8188789999999999</v>
      </c>
      <c r="H981" s="12">
        <f t="shared" si="79"/>
        <v>0.80112100000000019</v>
      </c>
      <c r="I981" s="37">
        <f t="shared" si="81"/>
        <v>0.1</v>
      </c>
      <c r="J981" s="26">
        <f t="shared" si="80"/>
        <v>0.62</v>
      </c>
      <c r="K981" s="6">
        <f t="shared" si="82"/>
        <v>6.2E-2</v>
      </c>
      <c r="L981" s="26">
        <f t="shared" si="83"/>
        <v>2.4670594289280053E-3</v>
      </c>
    </row>
    <row r="982" spans="3:12">
      <c r="C982" s="26" t="s">
        <v>7636</v>
      </c>
      <c r="E982" s="36" t="s">
        <v>10870</v>
      </c>
      <c r="F982" s="26">
        <v>128.25</v>
      </c>
      <c r="G982" s="37">
        <v>119.5784</v>
      </c>
      <c r="H982" s="12">
        <f t="shared" si="79"/>
        <v>8.671599999999998</v>
      </c>
      <c r="I982" s="37">
        <f t="shared" si="81"/>
        <v>0</v>
      </c>
      <c r="J982" s="26">
        <f t="shared" si="80"/>
        <v>1</v>
      </c>
      <c r="K982" s="6">
        <f t="shared" si="82"/>
        <v>0</v>
      </c>
      <c r="L982" s="26">
        <f t="shared" si="83"/>
        <v>0</v>
      </c>
    </row>
    <row r="983" spans="3:12">
      <c r="C983" s="26" t="s">
        <v>7639</v>
      </c>
      <c r="E983" s="36" t="s">
        <v>10870</v>
      </c>
      <c r="F983" s="26">
        <v>129.71</v>
      </c>
      <c r="G983" s="37">
        <v>119.53440000000001</v>
      </c>
      <c r="H983" s="12">
        <f t="shared" si="79"/>
        <v>10.175600000000003</v>
      </c>
      <c r="I983" s="37">
        <f t="shared" si="81"/>
        <v>0</v>
      </c>
      <c r="J983" s="26">
        <f t="shared" si="80"/>
        <v>1</v>
      </c>
      <c r="K983" s="6">
        <f t="shared" si="82"/>
        <v>0</v>
      </c>
      <c r="L983" s="26">
        <f t="shared" si="83"/>
        <v>0</v>
      </c>
    </row>
    <row r="984" spans="3:12">
      <c r="C984" s="26" t="s">
        <v>7642</v>
      </c>
      <c r="E984" s="36" t="s">
        <v>10870</v>
      </c>
      <c r="F984" s="26">
        <v>113.35</v>
      </c>
      <c r="G984" s="37">
        <v>113.5461</v>
      </c>
      <c r="H984" s="12">
        <f t="shared" si="79"/>
        <v>-0.19610000000000127</v>
      </c>
      <c r="I984" s="37">
        <f t="shared" si="81"/>
        <v>0</v>
      </c>
      <c r="J984" s="26">
        <f t="shared" si="80"/>
        <v>1</v>
      </c>
      <c r="K984" s="6">
        <f t="shared" si="82"/>
        <v>0</v>
      </c>
      <c r="L984" s="26">
        <f t="shared" si="83"/>
        <v>0</v>
      </c>
    </row>
    <row r="985" spans="3:12">
      <c r="C985" s="26" t="s">
        <v>7645</v>
      </c>
      <c r="E985" s="36" t="s">
        <v>10870</v>
      </c>
      <c r="F985" s="26">
        <v>-24.82</v>
      </c>
      <c r="G985" s="37">
        <v>13.73682</v>
      </c>
      <c r="H985" s="12">
        <f t="shared" si="79"/>
        <v>-38.556820000000002</v>
      </c>
      <c r="I985" s="37">
        <f t="shared" si="81"/>
        <v>0</v>
      </c>
      <c r="J985" s="26">
        <f t="shared" si="80"/>
        <v>1</v>
      </c>
      <c r="K985" s="6">
        <f t="shared" si="82"/>
        <v>0</v>
      </c>
      <c r="L985" s="26">
        <f t="shared" si="83"/>
        <v>0</v>
      </c>
    </row>
    <row r="986" spans="3:12">
      <c r="C986" s="26" t="s">
        <v>7648</v>
      </c>
      <c r="E986" s="36" t="s">
        <v>10870</v>
      </c>
      <c r="F986" s="26">
        <v>-8.06</v>
      </c>
      <c r="G986" s="37">
        <v>-9.6265669999999997</v>
      </c>
      <c r="H986" s="12">
        <f t="shared" si="79"/>
        <v>1.5665669999999992</v>
      </c>
      <c r="I986" s="37">
        <f t="shared" si="81"/>
        <v>0</v>
      </c>
      <c r="J986" s="26">
        <f t="shared" si="80"/>
        <v>1</v>
      </c>
      <c r="K986" s="6">
        <f t="shared" si="82"/>
        <v>0</v>
      </c>
      <c r="L986" s="26">
        <f t="shared" si="83"/>
        <v>0</v>
      </c>
    </row>
    <row r="987" spans="3:12">
      <c r="C987" s="26" t="s">
        <v>7651</v>
      </c>
      <c r="E987" s="36" t="s">
        <v>10870</v>
      </c>
      <c r="F987" s="26">
        <v>0.48</v>
      </c>
      <c r="G987" s="37">
        <v>-3.5273240000000001</v>
      </c>
      <c r="H987" s="12">
        <f t="shared" si="79"/>
        <v>4.0073240000000006</v>
      </c>
      <c r="I987" s="37">
        <f t="shared" si="81"/>
        <v>0</v>
      </c>
      <c r="J987" s="26">
        <f t="shared" si="80"/>
        <v>1</v>
      </c>
      <c r="K987" s="6">
        <f t="shared" si="82"/>
        <v>0</v>
      </c>
      <c r="L987" s="26">
        <f t="shared" si="83"/>
        <v>0</v>
      </c>
    </row>
    <row r="988" spans="3:12">
      <c r="C988" s="26" t="s">
        <v>504</v>
      </c>
      <c r="E988" s="36" t="s">
        <v>1504</v>
      </c>
      <c r="F988" s="26">
        <v>-60.44</v>
      </c>
      <c r="G988" s="37">
        <v>-23.500240000000002</v>
      </c>
      <c r="H988" s="12">
        <f t="shared" si="79"/>
        <v>-36.939759999999993</v>
      </c>
      <c r="I988" s="37">
        <f t="shared" si="81"/>
        <v>0.1</v>
      </c>
      <c r="J988" s="26">
        <f t="shared" si="80"/>
        <v>0.62</v>
      </c>
      <c r="K988" s="6">
        <f t="shared" si="82"/>
        <v>6.2E-2</v>
      </c>
      <c r="L988" s="26">
        <f t="shared" si="83"/>
        <v>5.2453143198886121</v>
      </c>
    </row>
    <row r="989" spans="3:12">
      <c r="C989" s="26" t="s">
        <v>505</v>
      </c>
      <c r="E989" s="36" t="s">
        <v>1504</v>
      </c>
      <c r="F989" s="26">
        <v>68.16</v>
      </c>
      <c r="G989" s="37">
        <v>208.1489</v>
      </c>
      <c r="H989" s="12">
        <f t="shared" si="79"/>
        <v>-139.9889</v>
      </c>
      <c r="I989" s="37">
        <f t="shared" si="81"/>
        <v>0.1</v>
      </c>
      <c r="J989" s="26">
        <f t="shared" si="80"/>
        <v>0.62</v>
      </c>
      <c r="K989" s="6">
        <f t="shared" si="82"/>
        <v>6.2E-2</v>
      </c>
      <c r="L989" s="26">
        <f t="shared" si="83"/>
        <v>75.330453321619245</v>
      </c>
    </row>
    <row r="990" spans="3:12">
      <c r="C990" s="26" t="s">
        <v>7656</v>
      </c>
      <c r="E990" s="36" t="s">
        <v>10870</v>
      </c>
      <c r="F990" s="26">
        <v>140.29</v>
      </c>
      <c r="G990" s="37">
        <v>121.3896</v>
      </c>
      <c r="H990" s="12">
        <f t="shared" si="79"/>
        <v>18.900399999999991</v>
      </c>
      <c r="I990" s="37">
        <f t="shared" si="81"/>
        <v>0</v>
      </c>
      <c r="J990" s="26">
        <f t="shared" si="80"/>
        <v>1</v>
      </c>
      <c r="K990" s="6">
        <f t="shared" si="82"/>
        <v>0</v>
      </c>
      <c r="L990" s="26">
        <f t="shared" si="83"/>
        <v>0</v>
      </c>
    </row>
    <row r="991" spans="3:12">
      <c r="C991" s="26" t="s">
        <v>7659</v>
      </c>
      <c r="E991" s="36" t="s">
        <v>10870</v>
      </c>
      <c r="F991" s="26">
        <v>107.16</v>
      </c>
      <c r="G991" s="37">
        <v>106.59139999999999</v>
      </c>
      <c r="H991" s="12">
        <f t="shared" si="79"/>
        <v>0.56860000000000355</v>
      </c>
      <c r="I991" s="37">
        <f t="shared" si="81"/>
        <v>0</v>
      </c>
      <c r="J991" s="26">
        <f t="shared" si="80"/>
        <v>1</v>
      </c>
      <c r="K991" s="6">
        <f t="shared" si="82"/>
        <v>0</v>
      </c>
      <c r="L991" s="26">
        <f t="shared" si="83"/>
        <v>0</v>
      </c>
    </row>
    <row r="992" spans="3:12">
      <c r="C992" s="26" t="s">
        <v>7668</v>
      </c>
      <c r="E992" s="36" t="s">
        <v>10870</v>
      </c>
      <c r="F992" s="26">
        <v>117.59</v>
      </c>
      <c r="G992" s="37">
        <v>115.39879999999999</v>
      </c>
      <c r="H992" s="12">
        <f t="shared" si="79"/>
        <v>2.1912000000000091</v>
      </c>
      <c r="I992" s="37">
        <f t="shared" si="81"/>
        <v>0</v>
      </c>
      <c r="J992" s="26">
        <f t="shared" si="80"/>
        <v>1</v>
      </c>
      <c r="K992" s="6">
        <f t="shared" si="82"/>
        <v>0</v>
      </c>
      <c r="L992" s="26">
        <f t="shared" si="83"/>
        <v>0</v>
      </c>
    </row>
    <row r="993" spans="3:12">
      <c r="C993" s="26" t="s">
        <v>7671</v>
      </c>
      <c r="E993" s="36" t="s">
        <v>10870</v>
      </c>
      <c r="F993" s="26">
        <v>126.3</v>
      </c>
      <c r="G993" s="37">
        <v>119.0333</v>
      </c>
      <c r="H993" s="12">
        <f t="shared" si="79"/>
        <v>7.2667000000000002</v>
      </c>
      <c r="I993" s="37">
        <f t="shared" si="81"/>
        <v>0</v>
      </c>
      <c r="J993" s="26">
        <f t="shared" si="80"/>
        <v>1</v>
      </c>
      <c r="K993" s="6">
        <f t="shared" si="82"/>
        <v>0</v>
      </c>
      <c r="L993" s="26">
        <f t="shared" si="83"/>
        <v>0</v>
      </c>
    </row>
    <row r="994" spans="3:12">
      <c r="C994" s="26" t="s">
        <v>7677</v>
      </c>
      <c r="E994" s="36" t="s">
        <v>10870</v>
      </c>
      <c r="F994" s="26">
        <v>103.01</v>
      </c>
      <c r="G994" s="37">
        <v>95.978170000000006</v>
      </c>
      <c r="H994" s="12">
        <f t="shared" si="79"/>
        <v>7.0318299999999994</v>
      </c>
      <c r="I994" s="37">
        <f t="shared" si="81"/>
        <v>0</v>
      </c>
      <c r="J994" s="26">
        <f t="shared" si="80"/>
        <v>1</v>
      </c>
      <c r="K994" s="6">
        <f t="shared" si="82"/>
        <v>0</v>
      </c>
      <c r="L994" s="26">
        <f t="shared" si="83"/>
        <v>0</v>
      </c>
    </row>
    <row r="995" spans="3:12">
      <c r="C995" s="26" t="s">
        <v>1707</v>
      </c>
      <c r="E995" s="36" t="s">
        <v>1504</v>
      </c>
      <c r="F995" s="26">
        <v>-37.99</v>
      </c>
      <c r="G995" s="37">
        <v>7.4639420000000003</v>
      </c>
      <c r="H995" s="12">
        <f t="shared" si="79"/>
        <v>-45.453942000000005</v>
      </c>
      <c r="I995" s="37">
        <f t="shared" si="81"/>
        <v>0.1</v>
      </c>
      <c r="J995" s="26">
        <f t="shared" si="80"/>
        <v>0.62</v>
      </c>
      <c r="K995" s="6">
        <f t="shared" si="82"/>
        <v>6.2E-2</v>
      </c>
      <c r="L995" s="26">
        <f t="shared" si="83"/>
        <v>7.9419378817965169</v>
      </c>
    </row>
    <row r="996" spans="3:12">
      <c r="C996" s="26" t="s">
        <v>7683</v>
      </c>
      <c r="E996" s="36" t="s">
        <v>1238</v>
      </c>
      <c r="F996" s="26">
        <v>10.07</v>
      </c>
      <c r="G996" s="37">
        <v>75.091989999999996</v>
      </c>
      <c r="H996" s="12">
        <f t="shared" si="79"/>
        <v>-65.021989999999988</v>
      </c>
      <c r="I996" s="37">
        <f t="shared" si="81"/>
        <v>0.2</v>
      </c>
      <c r="J996" s="26">
        <f t="shared" si="80"/>
        <v>1.65</v>
      </c>
      <c r="K996" s="6">
        <f t="shared" si="82"/>
        <v>0.33</v>
      </c>
      <c r="L996" s="26">
        <f t="shared" si="83"/>
        <v>460.41386508969481</v>
      </c>
    </row>
    <row r="997" spans="3:12">
      <c r="C997" s="26" t="s">
        <v>7686</v>
      </c>
      <c r="E997" s="36" t="s">
        <v>1504</v>
      </c>
      <c r="F997" s="26">
        <v>22.43</v>
      </c>
      <c r="G997" s="37">
        <v>40.756889999999999</v>
      </c>
      <c r="H997" s="12">
        <f t="shared" si="79"/>
        <v>-18.326889999999999</v>
      </c>
      <c r="I997" s="37">
        <f t="shared" si="81"/>
        <v>0.1</v>
      </c>
      <c r="J997" s="26">
        <f t="shared" si="80"/>
        <v>0.62</v>
      </c>
      <c r="K997" s="6">
        <f t="shared" si="82"/>
        <v>6.2E-2</v>
      </c>
      <c r="L997" s="26">
        <f t="shared" si="83"/>
        <v>1.2911031043451522</v>
      </c>
    </row>
    <row r="998" spans="3:12">
      <c r="C998" s="26" t="s">
        <v>7692</v>
      </c>
      <c r="E998" s="36" t="s">
        <v>10870</v>
      </c>
      <c r="F998" s="26">
        <v>115.26</v>
      </c>
      <c r="G998" s="37">
        <v>111.9248</v>
      </c>
      <c r="H998" s="12">
        <f t="shared" si="79"/>
        <v>3.3352000000000004</v>
      </c>
      <c r="I998" s="37">
        <f t="shared" si="81"/>
        <v>0</v>
      </c>
      <c r="J998" s="26">
        <f t="shared" si="80"/>
        <v>1</v>
      </c>
      <c r="K998" s="6">
        <f t="shared" si="82"/>
        <v>0</v>
      </c>
      <c r="L998" s="26">
        <f t="shared" si="83"/>
        <v>0</v>
      </c>
    </row>
    <row r="999" spans="3:12">
      <c r="C999" s="26" t="s">
        <v>507</v>
      </c>
      <c r="E999" s="36" t="s">
        <v>10870</v>
      </c>
      <c r="F999" s="26">
        <v>118.91</v>
      </c>
      <c r="G999" s="37">
        <v>114.871</v>
      </c>
      <c r="H999" s="12">
        <f t="shared" si="79"/>
        <v>4.0390000000000015</v>
      </c>
      <c r="I999" s="37">
        <f t="shared" si="81"/>
        <v>0</v>
      </c>
      <c r="J999" s="26">
        <f t="shared" si="80"/>
        <v>1</v>
      </c>
      <c r="K999" s="6">
        <f t="shared" si="82"/>
        <v>0</v>
      </c>
      <c r="L999" s="26">
        <f t="shared" si="83"/>
        <v>0</v>
      </c>
    </row>
    <row r="1000" spans="3:12">
      <c r="C1000" s="26" t="s">
        <v>7700</v>
      </c>
      <c r="E1000" s="36" t="s">
        <v>10870</v>
      </c>
      <c r="F1000" s="26">
        <v>116.65</v>
      </c>
      <c r="G1000" s="37">
        <v>111.99809999999999</v>
      </c>
      <c r="H1000" s="12">
        <f t="shared" si="79"/>
        <v>4.6519000000000119</v>
      </c>
      <c r="I1000" s="37">
        <f t="shared" si="81"/>
        <v>0</v>
      </c>
      <c r="J1000" s="26">
        <f t="shared" si="80"/>
        <v>1</v>
      </c>
      <c r="K1000" s="6">
        <f t="shared" si="82"/>
        <v>0</v>
      </c>
      <c r="L1000" s="26">
        <f t="shared" si="83"/>
        <v>0</v>
      </c>
    </row>
    <row r="1001" spans="3:12">
      <c r="C1001" s="26" t="s">
        <v>7703</v>
      </c>
      <c r="E1001" s="36" t="s">
        <v>1504</v>
      </c>
      <c r="F1001" s="26">
        <v>-2.93</v>
      </c>
      <c r="G1001" s="37">
        <v>79.735939999999999</v>
      </c>
      <c r="H1001" s="12">
        <f t="shared" si="79"/>
        <v>-82.665940000000006</v>
      </c>
      <c r="I1001" s="37">
        <f t="shared" si="81"/>
        <v>0.1</v>
      </c>
      <c r="J1001" s="26">
        <f t="shared" si="80"/>
        <v>0.62</v>
      </c>
      <c r="K1001" s="6">
        <f t="shared" si="82"/>
        <v>6.2E-2</v>
      </c>
      <c r="L1001" s="26">
        <f t="shared" si="83"/>
        <v>26.268579953105363</v>
      </c>
    </row>
    <row r="1002" spans="3:12">
      <c r="C1002" s="26" t="s">
        <v>7709</v>
      </c>
      <c r="E1002" s="36" t="s">
        <v>1504</v>
      </c>
      <c r="F1002" s="26">
        <v>-7.16</v>
      </c>
      <c r="G1002" s="37">
        <v>63.887340000000002</v>
      </c>
      <c r="H1002" s="12">
        <f t="shared" si="79"/>
        <v>-71.047340000000005</v>
      </c>
      <c r="I1002" s="37">
        <f t="shared" si="81"/>
        <v>0.1</v>
      </c>
      <c r="J1002" s="26">
        <f t="shared" si="80"/>
        <v>0.62</v>
      </c>
      <c r="K1002" s="6">
        <f t="shared" si="82"/>
        <v>6.2E-2</v>
      </c>
      <c r="L1002" s="26">
        <f t="shared" si="83"/>
        <v>19.403453059014609</v>
      </c>
    </row>
    <row r="1003" spans="3:12">
      <c r="C1003" s="26" t="s">
        <v>7715</v>
      </c>
      <c r="E1003" s="36" t="s">
        <v>10870</v>
      </c>
      <c r="F1003" s="26">
        <v>73.03</v>
      </c>
      <c r="G1003" s="37">
        <v>69.446749999999994</v>
      </c>
      <c r="H1003" s="12">
        <f t="shared" si="79"/>
        <v>3.5832500000000067</v>
      </c>
      <c r="I1003" s="37">
        <f t="shared" si="81"/>
        <v>0</v>
      </c>
      <c r="J1003" s="26">
        <f t="shared" si="80"/>
        <v>1</v>
      </c>
      <c r="K1003" s="6">
        <f t="shared" si="82"/>
        <v>0</v>
      </c>
      <c r="L1003" s="26">
        <f t="shared" si="83"/>
        <v>0</v>
      </c>
    </row>
    <row r="1004" spans="3:12">
      <c r="C1004" s="26" t="s">
        <v>7721</v>
      </c>
      <c r="E1004" s="36" t="s">
        <v>10870</v>
      </c>
      <c r="F1004" s="26">
        <v>-3.52</v>
      </c>
      <c r="G1004" s="37">
        <v>3.0717479999999999</v>
      </c>
      <c r="H1004" s="12">
        <f t="shared" si="79"/>
        <v>-6.5917479999999999</v>
      </c>
      <c r="I1004" s="37">
        <f t="shared" si="81"/>
        <v>0</v>
      </c>
      <c r="J1004" s="26">
        <f t="shared" si="80"/>
        <v>1</v>
      </c>
      <c r="K1004" s="6">
        <f t="shared" si="82"/>
        <v>0</v>
      </c>
      <c r="L1004" s="26">
        <f t="shared" si="83"/>
        <v>0</v>
      </c>
    </row>
    <row r="1005" spans="3:12">
      <c r="C1005" s="26" t="s">
        <v>7730</v>
      </c>
      <c r="E1005" s="36" t="s">
        <v>10870</v>
      </c>
      <c r="F1005" s="26">
        <v>120.41</v>
      </c>
      <c r="G1005" s="37">
        <v>110.7347</v>
      </c>
      <c r="H1005" s="12">
        <f t="shared" si="79"/>
        <v>9.6752999999999929</v>
      </c>
      <c r="I1005" s="37">
        <f t="shared" si="81"/>
        <v>0</v>
      </c>
      <c r="J1005" s="26">
        <f t="shared" si="80"/>
        <v>1</v>
      </c>
      <c r="K1005" s="6">
        <f t="shared" si="82"/>
        <v>0</v>
      </c>
      <c r="L1005" s="26">
        <f t="shared" si="83"/>
        <v>0</v>
      </c>
    </row>
    <row r="1006" spans="3:12">
      <c r="C1006" s="26" t="s">
        <v>7736</v>
      </c>
      <c r="E1006" s="36" t="s">
        <v>10870</v>
      </c>
      <c r="F1006" s="26">
        <v>-16.39</v>
      </c>
      <c r="G1006" s="37">
        <v>-1.0799540000000001</v>
      </c>
      <c r="H1006" s="12">
        <f t="shared" si="79"/>
        <v>-15.310046</v>
      </c>
      <c r="I1006" s="37">
        <f t="shared" si="81"/>
        <v>0</v>
      </c>
      <c r="J1006" s="26">
        <f t="shared" si="80"/>
        <v>1</v>
      </c>
      <c r="K1006" s="6">
        <f t="shared" si="82"/>
        <v>0</v>
      </c>
      <c r="L1006" s="26">
        <f t="shared" si="83"/>
        <v>0</v>
      </c>
    </row>
    <row r="1007" spans="3:12">
      <c r="C1007" s="26" t="s">
        <v>7739</v>
      </c>
      <c r="E1007" s="36" t="s">
        <v>10870</v>
      </c>
      <c r="F1007" s="26">
        <v>-2.2200000000000002</v>
      </c>
      <c r="G1007" s="37">
        <v>4.8363940000000003</v>
      </c>
      <c r="H1007" s="12">
        <f t="shared" si="79"/>
        <v>-7.0563940000000009</v>
      </c>
      <c r="I1007" s="37">
        <f t="shared" si="81"/>
        <v>0</v>
      </c>
      <c r="J1007" s="26">
        <f t="shared" si="80"/>
        <v>1</v>
      </c>
      <c r="K1007" s="6">
        <f t="shared" si="82"/>
        <v>0</v>
      </c>
      <c r="L1007" s="26">
        <f t="shared" si="83"/>
        <v>0</v>
      </c>
    </row>
    <row r="1008" spans="3:12">
      <c r="C1008" s="26" t="s">
        <v>7742</v>
      </c>
      <c r="E1008" s="36" t="s">
        <v>10870</v>
      </c>
      <c r="F1008" s="26">
        <v>-51.29</v>
      </c>
      <c r="G1008" s="37">
        <v>-22.550660000000001</v>
      </c>
      <c r="H1008" s="12">
        <f t="shared" si="79"/>
        <v>-28.739339999999999</v>
      </c>
      <c r="I1008" s="37">
        <f t="shared" si="81"/>
        <v>0</v>
      </c>
      <c r="J1008" s="26">
        <f t="shared" si="80"/>
        <v>1</v>
      </c>
      <c r="K1008" s="6">
        <f t="shared" si="82"/>
        <v>0</v>
      </c>
      <c r="L1008" s="26">
        <f t="shared" si="83"/>
        <v>0</v>
      </c>
    </row>
    <row r="1009" spans="3:12">
      <c r="C1009" s="26" t="s">
        <v>1710</v>
      </c>
      <c r="E1009" s="36" t="s">
        <v>10870</v>
      </c>
      <c r="F1009" s="26">
        <v>-27.94</v>
      </c>
      <c r="G1009" s="37">
        <v>54.379379999999998</v>
      </c>
      <c r="H1009" s="12">
        <f t="shared" si="79"/>
        <v>-82.319379999999995</v>
      </c>
      <c r="I1009" s="37">
        <f t="shared" si="81"/>
        <v>0</v>
      </c>
      <c r="J1009" s="26">
        <f t="shared" si="80"/>
        <v>1</v>
      </c>
      <c r="K1009" s="6">
        <f t="shared" si="82"/>
        <v>0</v>
      </c>
      <c r="L1009" s="26">
        <f t="shared" si="83"/>
        <v>0</v>
      </c>
    </row>
    <row r="1010" spans="3:12">
      <c r="C1010" s="26" t="s">
        <v>7745</v>
      </c>
      <c r="E1010" s="36" t="s">
        <v>10870</v>
      </c>
      <c r="F1010" s="26">
        <v>-38.119999999999997</v>
      </c>
      <c r="G1010" s="37">
        <v>-62.011600000000001</v>
      </c>
      <c r="H1010" s="12">
        <f t="shared" si="79"/>
        <v>23.891600000000004</v>
      </c>
      <c r="I1010" s="37">
        <f t="shared" si="81"/>
        <v>0</v>
      </c>
      <c r="J1010" s="26">
        <f t="shared" si="80"/>
        <v>1</v>
      </c>
      <c r="K1010" s="6">
        <f t="shared" si="82"/>
        <v>0</v>
      </c>
      <c r="L1010" s="26">
        <f t="shared" si="83"/>
        <v>0</v>
      </c>
    </row>
    <row r="1011" spans="3:12">
      <c r="C1011" s="26" t="s">
        <v>7748</v>
      </c>
      <c r="E1011" s="36" t="s">
        <v>10870</v>
      </c>
      <c r="F1011" s="26">
        <v>-0.83</v>
      </c>
      <c r="G1011" s="37">
        <v>-13.74499</v>
      </c>
      <c r="H1011" s="12">
        <f t="shared" si="79"/>
        <v>12.91499</v>
      </c>
      <c r="I1011" s="37">
        <f t="shared" si="81"/>
        <v>0</v>
      </c>
      <c r="J1011" s="26">
        <f t="shared" si="80"/>
        <v>1</v>
      </c>
      <c r="K1011" s="6">
        <f t="shared" si="82"/>
        <v>0</v>
      </c>
      <c r="L1011" s="26">
        <f t="shared" si="83"/>
        <v>0</v>
      </c>
    </row>
    <row r="1012" spans="3:12">
      <c r="C1012" s="26" t="s">
        <v>7751</v>
      </c>
      <c r="E1012" s="36" t="s">
        <v>10870</v>
      </c>
      <c r="F1012" s="26">
        <v>18.940000000000001</v>
      </c>
      <c r="G1012" s="37">
        <v>22.63542</v>
      </c>
      <c r="H1012" s="12">
        <f t="shared" si="79"/>
        <v>-3.6954199999999986</v>
      </c>
      <c r="I1012" s="37">
        <f t="shared" si="81"/>
        <v>0</v>
      </c>
      <c r="J1012" s="26">
        <f t="shared" si="80"/>
        <v>1</v>
      </c>
      <c r="K1012" s="6">
        <f t="shared" si="82"/>
        <v>0</v>
      </c>
      <c r="L1012" s="26">
        <f t="shared" si="83"/>
        <v>0</v>
      </c>
    </row>
    <row r="1013" spans="3:12">
      <c r="C1013" s="26" t="s">
        <v>7779</v>
      </c>
      <c r="E1013" s="36" t="s">
        <v>10870</v>
      </c>
      <c r="F1013" s="26">
        <v>94.78</v>
      </c>
      <c r="G1013" s="37">
        <v>96.603070000000002</v>
      </c>
      <c r="H1013" s="12">
        <f t="shared" si="79"/>
        <v>-1.8230700000000013</v>
      </c>
      <c r="I1013" s="37">
        <f t="shared" si="81"/>
        <v>0</v>
      </c>
      <c r="J1013" s="26">
        <f t="shared" si="80"/>
        <v>1</v>
      </c>
      <c r="K1013" s="6">
        <f t="shared" si="82"/>
        <v>0</v>
      </c>
      <c r="L1013" s="26">
        <f t="shared" si="83"/>
        <v>0</v>
      </c>
    </row>
    <row r="1014" spans="3:12">
      <c r="C1014" s="26" t="s">
        <v>7788</v>
      </c>
      <c r="E1014" s="36" t="s">
        <v>10870</v>
      </c>
      <c r="F1014" s="26">
        <v>-6.23</v>
      </c>
      <c r="G1014" s="37">
        <v>2.5488110000000002</v>
      </c>
      <c r="H1014" s="12">
        <f t="shared" si="79"/>
        <v>-8.778811000000001</v>
      </c>
      <c r="I1014" s="37">
        <f t="shared" si="81"/>
        <v>0</v>
      </c>
      <c r="J1014" s="26">
        <f t="shared" si="80"/>
        <v>1</v>
      </c>
      <c r="K1014" s="6">
        <f t="shared" si="82"/>
        <v>0</v>
      </c>
      <c r="L1014" s="26">
        <f t="shared" si="83"/>
        <v>0</v>
      </c>
    </row>
    <row r="1015" spans="3:12">
      <c r="C1015" s="26" t="s">
        <v>7791</v>
      </c>
      <c r="E1015" s="36" t="s">
        <v>10870</v>
      </c>
      <c r="F1015" s="26">
        <v>-5.0599999999999996</v>
      </c>
      <c r="G1015" s="37">
        <v>-34.896850000000001</v>
      </c>
      <c r="H1015" s="12">
        <f t="shared" si="79"/>
        <v>29.836850000000002</v>
      </c>
      <c r="I1015" s="37">
        <f t="shared" si="81"/>
        <v>0</v>
      </c>
      <c r="J1015" s="26">
        <f t="shared" si="80"/>
        <v>1</v>
      </c>
      <c r="K1015" s="6">
        <f t="shared" si="82"/>
        <v>0</v>
      </c>
      <c r="L1015" s="26">
        <f t="shared" si="83"/>
        <v>0</v>
      </c>
    </row>
    <row r="1016" spans="3:12">
      <c r="C1016" s="26" t="s">
        <v>7794</v>
      </c>
      <c r="E1016" s="36" t="s">
        <v>10870</v>
      </c>
      <c r="F1016" s="26">
        <v>83.22</v>
      </c>
      <c r="G1016" s="37">
        <v>93.034139999999994</v>
      </c>
      <c r="H1016" s="12">
        <f t="shared" si="79"/>
        <v>-9.8141399999999948</v>
      </c>
      <c r="I1016" s="37">
        <f t="shared" si="81"/>
        <v>0</v>
      </c>
      <c r="J1016" s="26">
        <f t="shared" si="80"/>
        <v>1</v>
      </c>
      <c r="K1016" s="6">
        <f t="shared" si="82"/>
        <v>0</v>
      </c>
      <c r="L1016" s="26">
        <f t="shared" si="83"/>
        <v>0</v>
      </c>
    </row>
    <row r="1017" spans="3:12">
      <c r="C1017" s="26" t="s">
        <v>7797</v>
      </c>
      <c r="E1017" s="36" t="s">
        <v>1504</v>
      </c>
      <c r="F1017" s="26">
        <v>9.8000000000000007</v>
      </c>
      <c r="G1017" s="37">
        <v>43.285809999999998</v>
      </c>
      <c r="H1017" s="12">
        <f t="shared" si="79"/>
        <v>-33.485810000000001</v>
      </c>
      <c r="I1017" s="37">
        <f t="shared" si="81"/>
        <v>0.1</v>
      </c>
      <c r="J1017" s="26">
        <f t="shared" si="80"/>
        <v>0.62</v>
      </c>
      <c r="K1017" s="6">
        <f t="shared" si="82"/>
        <v>6.2E-2</v>
      </c>
      <c r="L1017" s="26">
        <f t="shared" si="83"/>
        <v>4.3102751678928479</v>
      </c>
    </row>
    <row r="1018" spans="3:12">
      <c r="C1018" s="26" t="s">
        <v>7800</v>
      </c>
      <c r="E1018" s="36" t="s">
        <v>1238</v>
      </c>
      <c r="F1018" s="26">
        <v>11.5</v>
      </c>
      <c r="G1018" s="37">
        <v>58.618130000000001</v>
      </c>
      <c r="H1018" s="12">
        <f t="shared" si="79"/>
        <v>-47.118130000000001</v>
      </c>
      <c r="I1018" s="37">
        <f t="shared" si="81"/>
        <v>0.2</v>
      </c>
      <c r="J1018" s="26">
        <f t="shared" si="80"/>
        <v>1.65</v>
      </c>
      <c r="K1018" s="6">
        <f t="shared" si="82"/>
        <v>0.33</v>
      </c>
      <c r="L1018" s="26">
        <f t="shared" si="83"/>
        <v>241.77086922449243</v>
      </c>
    </row>
    <row r="1019" spans="3:12">
      <c r="C1019" s="26" t="s">
        <v>7809</v>
      </c>
      <c r="E1019" s="36" t="s">
        <v>10870</v>
      </c>
      <c r="F1019" s="26">
        <v>-51.1</v>
      </c>
      <c r="G1019" s="37">
        <v>-59.110610000000001</v>
      </c>
      <c r="H1019" s="12">
        <f t="shared" si="79"/>
        <v>8.0106099999999998</v>
      </c>
      <c r="I1019" s="37">
        <f t="shared" si="81"/>
        <v>0</v>
      </c>
      <c r="J1019" s="26">
        <f t="shared" si="80"/>
        <v>1</v>
      </c>
      <c r="K1019" s="6">
        <f t="shared" si="82"/>
        <v>0</v>
      </c>
      <c r="L1019" s="26">
        <f t="shared" si="83"/>
        <v>0</v>
      </c>
    </row>
    <row r="1020" spans="3:12">
      <c r="C1020" s="26" t="s">
        <v>7812</v>
      </c>
      <c r="E1020" s="36" t="s">
        <v>1504</v>
      </c>
      <c r="F1020" s="26">
        <v>51.62</v>
      </c>
      <c r="G1020" s="37">
        <v>76.121729999999999</v>
      </c>
      <c r="H1020" s="12">
        <f t="shared" si="79"/>
        <v>-24.501730000000002</v>
      </c>
      <c r="I1020" s="37">
        <f t="shared" si="81"/>
        <v>0.1</v>
      </c>
      <c r="J1020" s="26">
        <f t="shared" si="80"/>
        <v>0.62</v>
      </c>
      <c r="K1020" s="6">
        <f t="shared" si="82"/>
        <v>6.2E-2</v>
      </c>
      <c r="L1020" s="26">
        <f t="shared" si="83"/>
        <v>2.307686867384708</v>
      </c>
    </row>
    <row r="1021" spans="3:12">
      <c r="C1021" s="26" t="s">
        <v>7815</v>
      </c>
      <c r="E1021" s="36" t="s">
        <v>10870</v>
      </c>
      <c r="F1021" s="26">
        <v>88.27</v>
      </c>
      <c r="G1021" s="37">
        <v>87.99203</v>
      </c>
      <c r="H1021" s="12">
        <f t="shared" si="79"/>
        <v>0.27796999999999628</v>
      </c>
      <c r="I1021" s="37">
        <f t="shared" si="81"/>
        <v>0</v>
      </c>
      <c r="J1021" s="26">
        <f t="shared" si="80"/>
        <v>1</v>
      </c>
      <c r="K1021" s="6">
        <f t="shared" si="82"/>
        <v>0</v>
      </c>
      <c r="L1021" s="26">
        <f t="shared" si="83"/>
        <v>0</v>
      </c>
    </row>
    <row r="1022" spans="3:12">
      <c r="C1022" s="26" t="s">
        <v>508</v>
      </c>
      <c r="E1022" s="36" t="s">
        <v>1238</v>
      </c>
      <c r="F1022" s="26">
        <v>-41.84</v>
      </c>
      <c r="G1022" s="37">
        <v>-26.483979999999999</v>
      </c>
      <c r="H1022" s="12">
        <f t="shared" si="79"/>
        <v>-15.356020000000004</v>
      </c>
      <c r="I1022" s="37">
        <f t="shared" si="81"/>
        <v>0.2</v>
      </c>
      <c r="J1022" s="26">
        <f t="shared" si="80"/>
        <v>1.65</v>
      </c>
      <c r="K1022" s="6">
        <f t="shared" si="82"/>
        <v>0.33</v>
      </c>
      <c r="L1022" s="26">
        <f t="shared" si="83"/>
        <v>25.679420441179573</v>
      </c>
    </row>
    <row r="1023" spans="3:12">
      <c r="C1023" s="26" t="s">
        <v>509</v>
      </c>
      <c r="E1023" s="36" t="s">
        <v>1504</v>
      </c>
      <c r="F1023" s="26">
        <v>-41.39</v>
      </c>
      <c r="G1023" s="37">
        <v>15.24583</v>
      </c>
      <c r="H1023" s="12">
        <f t="shared" si="79"/>
        <v>-56.635829999999999</v>
      </c>
      <c r="I1023" s="37">
        <f t="shared" si="81"/>
        <v>0.1</v>
      </c>
      <c r="J1023" s="26">
        <f t="shared" si="80"/>
        <v>0.62</v>
      </c>
      <c r="K1023" s="6">
        <f t="shared" si="82"/>
        <v>6.2E-2</v>
      </c>
      <c r="L1023" s="26">
        <f t="shared" si="83"/>
        <v>12.330080669748529</v>
      </c>
    </row>
    <row r="1024" spans="3:12">
      <c r="C1024" s="26" t="s">
        <v>7825</v>
      </c>
      <c r="E1024" s="36" t="s">
        <v>10870</v>
      </c>
      <c r="F1024" s="26">
        <v>-45.99</v>
      </c>
      <c r="G1024" s="37">
        <v>-46.952739999999999</v>
      </c>
      <c r="H1024" s="12">
        <f t="shared" si="79"/>
        <v>0.9627399999999966</v>
      </c>
      <c r="I1024" s="37">
        <f t="shared" si="81"/>
        <v>0</v>
      </c>
      <c r="J1024" s="26">
        <f t="shared" si="80"/>
        <v>1</v>
      </c>
      <c r="K1024" s="6">
        <f t="shared" si="82"/>
        <v>0</v>
      </c>
      <c r="L1024" s="26">
        <f t="shared" si="83"/>
        <v>0</v>
      </c>
    </row>
    <row r="1025" spans="3:12">
      <c r="C1025" s="26" t="s">
        <v>7828</v>
      </c>
      <c r="E1025" s="36" t="s">
        <v>10870</v>
      </c>
      <c r="F1025" s="26">
        <v>-44.38</v>
      </c>
      <c r="G1025" s="37">
        <v>-12.469720000000001</v>
      </c>
      <c r="H1025" s="12">
        <f t="shared" si="79"/>
        <v>-31.91028</v>
      </c>
      <c r="I1025" s="37">
        <f t="shared" si="81"/>
        <v>0</v>
      </c>
      <c r="J1025" s="26">
        <f t="shared" si="80"/>
        <v>1</v>
      </c>
      <c r="K1025" s="6">
        <f t="shared" si="82"/>
        <v>0</v>
      </c>
      <c r="L1025" s="26">
        <f t="shared" si="83"/>
        <v>0</v>
      </c>
    </row>
    <row r="1026" spans="3:12">
      <c r="C1026" s="26" t="s">
        <v>7840</v>
      </c>
      <c r="E1026" s="36" t="s">
        <v>1504</v>
      </c>
      <c r="F1026" s="26">
        <v>5.17</v>
      </c>
      <c r="G1026" s="37">
        <v>117.46810000000001</v>
      </c>
      <c r="H1026" s="12">
        <f t="shared" ref="H1026:H1089" si="84">F1026-G1026</f>
        <v>-112.29810000000001</v>
      </c>
      <c r="I1026" s="37">
        <f t="shared" si="81"/>
        <v>0.1</v>
      </c>
      <c r="J1026" s="26">
        <f t="shared" ref="J1026:J1089" si="85">VLOOKUP(E1026,$N$2:$O$10,2,FALSE)</f>
        <v>0.62</v>
      </c>
      <c r="K1026" s="6">
        <f t="shared" si="82"/>
        <v>6.2E-2</v>
      </c>
      <c r="L1026" s="26">
        <f t="shared" si="83"/>
        <v>48.476158385316843</v>
      </c>
    </row>
    <row r="1027" spans="3:12">
      <c r="C1027" s="26" t="s">
        <v>510</v>
      </c>
      <c r="E1027" s="36" t="s">
        <v>1238</v>
      </c>
      <c r="F1027" s="26">
        <v>-47.79</v>
      </c>
      <c r="G1027" s="37">
        <v>50.317839999999997</v>
      </c>
      <c r="H1027" s="12">
        <f t="shared" si="84"/>
        <v>-98.107839999999996</v>
      </c>
      <c r="I1027" s="37">
        <f t="shared" ref="I1027:I1090" si="86">VLOOKUP(E1027,$N$2:$U$10,8,FALSE)</f>
        <v>0.2</v>
      </c>
      <c r="J1027" s="26">
        <f t="shared" si="85"/>
        <v>1.65</v>
      </c>
      <c r="K1027" s="6">
        <f t="shared" ref="K1027:K1090" si="87">I1027*J1027</f>
        <v>0.33</v>
      </c>
      <c r="L1027" s="26">
        <f t="shared" ref="L1027:L1090" si="88">(ABS(H1027)*K1027)^2</f>
        <v>1048.1786465448038</v>
      </c>
    </row>
    <row r="1028" spans="3:12">
      <c r="C1028" s="26" t="s">
        <v>7860</v>
      </c>
      <c r="E1028" s="36" t="s">
        <v>10870</v>
      </c>
      <c r="F1028" s="26">
        <v>112.85</v>
      </c>
      <c r="G1028" s="37">
        <v>120.9631</v>
      </c>
      <c r="H1028" s="12">
        <f t="shared" si="84"/>
        <v>-8.1131000000000029</v>
      </c>
      <c r="I1028" s="37">
        <f t="shared" si="86"/>
        <v>0</v>
      </c>
      <c r="J1028" s="26">
        <f t="shared" si="85"/>
        <v>1</v>
      </c>
      <c r="K1028" s="6">
        <f t="shared" si="87"/>
        <v>0</v>
      </c>
      <c r="L1028" s="26">
        <f t="shared" si="88"/>
        <v>0</v>
      </c>
    </row>
    <row r="1029" spans="3:12">
      <c r="C1029" s="26" t="s">
        <v>7866</v>
      </c>
      <c r="E1029" s="36" t="s">
        <v>1504</v>
      </c>
      <c r="F1029" s="26">
        <v>19.25</v>
      </c>
      <c r="G1029" s="37">
        <v>54.578130000000002</v>
      </c>
      <c r="H1029" s="12">
        <f t="shared" si="84"/>
        <v>-35.328130000000002</v>
      </c>
      <c r="I1029" s="37">
        <f t="shared" si="86"/>
        <v>0.1</v>
      </c>
      <c r="J1029" s="26">
        <f t="shared" si="85"/>
        <v>0.62</v>
      </c>
      <c r="K1029" s="6">
        <f t="shared" si="87"/>
        <v>6.2E-2</v>
      </c>
      <c r="L1029" s="26">
        <f t="shared" si="88"/>
        <v>4.7976071011772845</v>
      </c>
    </row>
    <row r="1030" spans="3:12">
      <c r="C1030" s="26" t="s">
        <v>7869</v>
      </c>
      <c r="E1030" s="36" t="s">
        <v>1504</v>
      </c>
      <c r="F1030" s="26">
        <v>-5.65</v>
      </c>
      <c r="G1030" s="37">
        <v>108.6533</v>
      </c>
      <c r="H1030" s="12">
        <f t="shared" si="84"/>
        <v>-114.30330000000001</v>
      </c>
      <c r="I1030" s="37">
        <f t="shared" si="86"/>
        <v>0.1</v>
      </c>
      <c r="J1030" s="26">
        <f t="shared" si="85"/>
        <v>0.62</v>
      </c>
      <c r="K1030" s="6">
        <f t="shared" si="87"/>
        <v>6.2E-2</v>
      </c>
      <c r="L1030" s="26">
        <f t="shared" si="88"/>
        <v>50.22279943858117</v>
      </c>
    </row>
    <row r="1031" spans="3:12">
      <c r="C1031" s="26" t="s">
        <v>7872</v>
      </c>
      <c r="E1031" s="36" t="s">
        <v>10870</v>
      </c>
      <c r="F1031" s="26">
        <v>-49.98</v>
      </c>
      <c r="G1031" s="37">
        <v>-10.11702</v>
      </c>
      <c r="H1031" s="12">
        <f t="shared" si="84"/>
        <v>-39.862979999999993</v>
      </c>
      <c r="I1031" s="37">
        <f t="shared" si="86"/>
        <v>0</v>
      </c>
      <c r="J1031" s="26">
        <f t="shared" si="85"/>
        <v>1</v>
      </c>
      <c r="K1031" s="6">
        <f t="shared" si="87"/>
        <v>0</v>
      </c>
      <c r="L1031" s="26">
        <f t="shared" si="88"/>
        <v>0</v>
      </c>
    </row>
    <row r="1032" spans="3:12">
      <c r="C1032" s="26" t="s">
        <v>7878</v>
      </c>
      <c r="E1032" s="36" t="s">
        <v>1238</v>
      </c>
      <c r="F1032" s="26">
        <v>22.36</v>
      </c>
      <c r="G1032" s="37">
        <v>51.100589999999997</v>
      </c>
      <c r="H1032" s="12">
        <f t="shared" si="84"/>
        <v>-28.740589999999997</v>
      </c>
      <c r="I1032" s="37">
        <f t="shared" si="86"/>
        <v>0.2</v>
      </c>
      <c r="J1032" s="26">
        <f t="shared" si="85"/>
        <v>1.65</v>
      </c>
      <c r="K1032" s="6">
        <f t="shared" si="87"/>
        <v>0.33</v>
      </c>
      <c r="L1032" s="26">
        <f t="shared" si="88"/>
        <v>89.953742825388076</v>
      </c>
    </row>
    <row r="1033" spans="3:12">
      <c r="C1033" s="26" t="s">
        <v>7894</v>
      </c>
      <c r="E1033" s="36" t="s">
        <v>10870</v>
      </c>
      <c r="F1033" s="26">
        <v>-15.98</v>
      </c>
      <c r="G1033" s="37">
        <v>43.465890000000002</v>
      </c>
      <c r="H1033" s="12">
        <f t="shared" si="84"/>
        <v>-59.445890000000006</v>
      </c>
      <c r="I1033" s="37">
        <f t="shared" si="86"/>
        <v>0</v>
      </c>
      <c r="J1033" s="26">
        <f t="shared" si="85"/>
        <v>1</v>
      </c>
      <c r="K1033" s="6">
        <f t="shared" si="87"/>
        <v>0</v>
      </c>
      <c r="L1033" s="26">
        <f t="shared" si="88"/>
        <v>0</v>
      </c>
    </row>
    <row r="1034" spans="3:12">
      <c r="C1034" s="26" t="s">
        <v>7909</v>
      </c>
      <c r="E1034" s="36" t="s">
        <v>10870</v>
      </c>
      <c r="F1034" s="26">
        <v>-10.33</v>
      </c>
      <c r="G1034" s="37">
        <v>-103.1084</v>
      </c>
      <c r="H1034" s="12">
        <f t="shared" si="84"/>
        <v>92.778400000000005</v>
      </c>
      <c r="I1034" s="37">
        <f t="shared" si="86"/>
        <v>0</v>
      </c>
      <c r="J1034" s="26">
        <f t="shared" si="85"/>
        <v>1</v>
      </c>
      <c r="K1034" s="6">
        <f t="shared" si="87"/>
        <v>0</v>
      </c>
      <c r="L1034" s="26">
        <f t="shared" si="88"/>
        <v>0</v>
      </c>
    </row>
    <row r="1035" spans="3:12">
      <c r="C1035" s="26" t="s">
        <v>7921</v>
      </c>
      <c r="E1035" s="36" t="s">
        <v>10870</v>
      </c>
      <c r="F1035" s="26">
        <v>-15.65</v>
      </c>
      <c r="G1035" s="37">
        <v>-105.03060000000001</v>
      </c>
      <c r="H1035" s="12">
        <f t="shared" si="84"/>
        <v>89.380600000000001</v>
      </c>
      <c r="I1035" s="37">
        <f t="shared" si="86"/>
        <v>0</v>
      </c>
      <c r="J1035" s="26">
        <f t="shared" si="85"/>
        <v>1</v>
      </c>
      <c r="K1035" s="6">
        <f t="shared" si="87"/>
        <v>0</v>
      </c>
      <c r="L1035" s="26">
        <f t="shared" si="88"/>
        <v>0</v>
      </c>
    </row>
    <row r="1036" spans="3:12">
      <c r="C1036" s="26" t="s">
        <v>7930</v>
      </c>
      <c r="E1036" s="36" t="s">
        <v>10870</v>
      </c>
      <c r="F1036" s="26">
        <v>-6.7</v>
      </c>
      <c r="G1036" s="37">
        <v>-19.84751</v>
      </c>
      <c r="H1036" s="12">
        <f t="shared" si="84"/>
        <v>13.14751</v>
      </c>
      <c r="I1036" s="37">
        <f t="shared" si="86"/>
        <v>0</v>
      </c>
      <c r="J1036" s="26">
        <f t="shared" si="85"/>
        <v>1</v>
      </c>
      <c r="K1036" s="6">
        <f t="shared" si="87"/>
        <v>0</v>
      </c>
      <c r="L1036" s="26">
        <f t="shared" si="88"/>
        <v>0</v>
      </c>
    </row>
    <row r="1037" spans="3:12">
      <c r="C1037" s="26" t="s">
        <v>7933</v>
      </c>
      <c r="E1037" s="36" t="s">
        <v>1504</v>
      </c>
      <c r="F1037" s="26">
        <v>-2.81</v>
      </c>
      <c r="G1037" s="37">
        <v>102.0968</v>
      </c>
      <c r="H1037" s="12">
        <f t="shared" si="84"/>
        <v>-104.9068</v>
      </c>
      <c r="I1037" s="37">
        <f t="shared" si="86"/>
        <v>0.1</v>
      </c>
      <c r="J1037" s="26">
        <f t="shared" si="85"/>
        <v>0.62</v>
      </c>
      <c r="K1037" s="6">
        <f t="shared" si="87"/>
        <v>6.2E-2</v>
      </c>
      <c r="L1037" s="26">
        <f t="shared" si="88"/>
        <v>42.30489862190656</v>
      </c>
    </row>
    <row r="1038" spans="3:12">
      <c r="C1038" s="26" t="s">
        <v>7936</v>
      </c>
      <c r="E1038" s="36" t="s">
        <v>10870</v>
      </c>
      <c r="F1038" s="26">
        <v>-21.72</v>
      </c>
      <c r="G1038" s="37">
        <v>41.638730000000002</v>
      </c>
      <c r="H1038" s="12">
        <f t="shared" si="84"/>
        <v>-63.358730000000001</v>
      </c>
      <c r="I1038" s="37">
        <f t="shared" si="86"/>
        <v>0</v>
      </c>
      <c r="J1038" s="26">
        <f t="shared" si="85"/>
        <v>1</v>
      </c>
      <c r="K1038" s="6">
        <f t="shared" si="87"/>
        <v>0</v>
      </c>
      <c r="L1038" s="26">
        <f t="shared" si="88"/>
        <v>0</v>
      </c>
    </row>
    <row r="1039" spans="3:12">
      <c r="C1039" s="26" t="s">
        <v>7960</v>
      </c>
      <c r="E1039" s="36" t="s">
        <v>1238</v>
      </c>
      <c r="F1039" s="26">
        <v>21.46</v>
      </c>
      <c r="G1039" s="37">
        <v>21.813120000000001</v>
      </c>
      <c r="H1039" s="12">
        <f t="shared" si="84"/>
        <v>-0.35312000000000054</v>
      </c>
      <c r="I1039" s="37">
        <f t="shared" si="86"/>
        <v>0.2</v>
      </c>
      <c r="J1039" s="26">
        <f t="shared" si="85"/>
        <v>1.65</v>
      </c>
      <c r="K1039" s="6">
        <f t="shared" si="87"/>
        <v>0.33</v>
      </c>
      <c r="L1039" s="26">
        <f t="shared" si="88"/>
        <v>1.3579147676160044E-2</v>
      </c>
    </row>
    <row r="1040" spans="3:12">
      <c r="C1040" s="26" t="s">
        <v>7970</v>
      </c>
      <c r="E1040" s="36" t="s">
        <v>10870</v>
      </c>
      <c r="F1040" s="26">
        <v>-13.84</v>
      </c>
      <c r="G1040" s="37">
        <v>-4.2612959999999998</v>
      </c>
      <c r="H1040" s="12">
        <f t="shared" si="84"/>
        <v>-9.5787040000000001</v>
      </c>
      <c r="I1040" s="37">
        <f t="shared" si="86"/>
        <v>0</v>
      </c>
      <c r="J1040" s="26">
        <f t="shared" si="85"/>
        <v>1</v>
      </c>
      <c r="K1040" s="6">
        <f t="shared" si="87"/>
        <v>0</v>
      </c>
      <c r="L1040" s="26">
        <f t="shared" si="88"/>
        <v>0</v>
      </c>
    </row>
    <row r="1041" spans="3:12">
      <c r="C1041" s="26" t="s">
        <v>7988</v>
      </c>
      <c r="E1041" s="36" t="s">
        <v>1238</v>
      </c>
      <c r="F1041" s="26">
        <v>21.1</v>
      </c>
      <c r="G1041" s="37">
        <v>77.348839999999996</v>
      </c>
      <c r="H1041" s="12">
        <f t="shared" si="84"/>
        <v>-56.248839999999994</v>
      </c>
      <c r="I1041" s="37">
        <f t="shared" si="86"/>
        <v>0.2</v>
      </c>
      <c r="J1041" s="26">
        <f t="shared" si="85"/>
        <v>1.65</v>
      </c>
      <c r="K1041" s="6">
        <f t="shared" si="87"/>
        <v>0.33</v>
      </c>
      <c r="L1041" s="26">
        <f t="shared" si="88"/>
        <v>344.55219494653579</v>
      </c>
    </row>
    <row r="1042" spans="3:12">
      <c r="C1042" s="26" t="s">
        <v>511</v>
      </c>
      <c r="E1042" s="36" t="s">
        <v>1238</v>
      </c>
      <c r="F1042" s="26">
        <v>-23.85</v>
      </c>
      <c r="G1042" s="37">
        <v>41.961309999999997</v>
      </c>
      <c r="H1042" s="12">
        <f t="shared" si="84"/>
        <v>-65.811309999999992</v>
      </c>
      <c r="I1042" s="37">
        <f t="shared" si="86"/>
        <v>0.2</v>
      </c>
      <c r="J1042" s="26">
        <f t="shared" si="85"/>
        <v>1.65</v>
      </c>
      <c r="K1042" s="6">
        <f t="shared" si="87"/>
        <v>0.33</v>
      </c>
      <c r="L1042" s="26">
        <f t="shared" si="88"/>
        <v>471.65989625446321</v>
      </c>
    </row>
    <row r="1043" spans="3:12">
      <c r="C1043" s="26" t="s">
        <v>8003</v>
      </c>
      <c r="E1043" s="36" t="s">
        <v>10870</v>
      </c>
      <c r="F1043" s="26">
        <v>-36.17</v>
      </c>
      <c r="G1043" s="37">
        <v>32.6342</v>
      </c>
      <c r="H1043" s="12">
        <f t="shared" si="84"/>
        <v>-68.804200000000009</v>
      </c>
      <c r="I1043" s="37">
        <f t="shared" si="86"/>
        <v>0</v>
      </c>
      <c r="J1043" s="26">
        <f t="shared" si="85"/>
        <v>1</v>
      </c>
      <c r="K1043" s="6">
        <f t="shared" si="87"/>
        <v>0</v>
      </c>
      <c r="L1043" s="26">
        <f t="shared" si="88"/>
        <v>0</v>
      </c>
    </row>
    <row r="1044" spans="3:12">
      <c r="C1044" s="26" t="s">
        <v>8006</v>
      </c>
      <c r="E1044" s="36" t="s">
        <v>1504</v>
      </c>
      <c r="F1044" s="26">
        <v>22.59</v>
      </c>
      <c r="G1044" s="37">
        <v>60.398690000000002</v>
      </c>
      <c r="H1044" s="12">
        <f t="shared" si="84"/>
        <v>-37.808689999999999</v>
      </c>
      <c r="I1044" s="37">
        <f t="shared" si="86"/>
        <v>0.1</v>
      </c>
      <c r="J1044" s="26">
        <f t="shared" si="85"/>
        <v>0.62</v>
      </c>
      <c r="K1044" s="6">
        <f t="shared" si="87"/>
        <v>6.2E-2</v>
      </c>
      <c r="L1044" s="26">
        <f t="shared" si="88"/>
        <v>5.4949866198998869</v>
      </c>
    </row>
    <row r="1045" spans="3:12">
      <c r="C1045" s="26" t="s">
        <v>8012</v>
      </c>
      <c r="E1045" s="36" t="s">
        <v>10870</v>
      </c>
      <c r="F1045" s="26">
        <v>-40.700000000000003</v>
      </c>
      <c r="G1045" s="37">
        <v>34.191330000000001</v>
      </c>
      <c r="H1045" s="12">
        <f t="shared" si="84"/>
        <v>-74.891330000000011</v>
      </c>
      <c r="I1045" s="37">
        <f t="shared" si="86"/>
        <v>0</v>
      </c>
      <c r="J1045" s="26">
        <f t="shared" si="85"/>
        <v>1</v>
      </c>
      <c r="K1045" s="6">
        <f t="shared" si="87"/>
        <v>0</v>
      </c>
      <c r="L1045" s="26">
        <f t="shared" si="88"/>
        <v>0</v>
      </c>
    </row>
    <row r="1046" spans="3:12">
      <c r="C1046" s="26" t="s">
        <v>512</v>
      </c>
      <c r="E1046" s="36" t="s">
        <v>1238</v>
      </c>
      <c r="F1046" s="26">
        <v>-28.83</v>
      </c>
      <c r="G1046" s="37">
        <v>-26.17595</v>
      </c>
      <c r="H1046" s="12">
        <f t="shared" si="84"/>
        <v>-2.654049999999998</v>
      </c>
      <c r="I1046" s="37">
        <f t="shared" si="86"/>
        <v>0.2</v>
      </c>
      <c r="J1046" s="26">
        <f t="shared" si="85"/>
        <v>1.65</v>
      </c>
      <c r="K1046" s="6">
        <f t="shared" si="87"/>
        <v>0.33</v>
      </c>
      <c r="L1046" s="26">
        <f t="shared" si="88"/>
        <v>0.76708957473224881</v>
      </c>
    </row>
    <row r="1047" spans="3:12">
      <c r="C1047" s="26" t="s">
        <v>8015</v>
      </c>
      <c r="E1047" s="36" t="s">
        <v>10870</v>
      </c>
      <c r="F1047" s="26">
        <v>0.71</v>
      </c>
      <c r="G1047" s="37">
        <v>-0.66984509999999997</v>
      </c>
      <c r="H1047" s="12">
        <f t="shared" si="84"/>
        <v>1.3798450999999998</v>
      </c>
      <c r="I1047" s="37">
        <f t="shared" si="86"/>
        <v>0</v>
      </c>
      <c r="J1047" s="26">
        <f t="shared" si="85"/>
        <v>1</v>
      </c>
      <c r="K1047" s="6">
        <f t="shared" si="87"/>
        <v>0</v>
      </c>
      <c r="L1047" s="26">
        <f t="shared" si="88"/>
        <v>0</v>
      </c>
    </row>
    <row r="1048" spans="3:12">
      <c r="C1048" s="26" t="s">
        <v>8024</v>
      </c>
      <c r="E1048" s="36" t="s">
        <v>10870</v>
      </c>
      <c r="F1048" s="26">
        <v>10.33</v>
      </c>
      <c r="G1048" s="37">
        <v>20.31127</v>
      </c>
      <c r="H1048" s="12">
        <f t="shared" si="84"/>
        <v>-9.9812700000000003</v>
      </c>
      <c r="I1048" s="37">
        <f t="shared" si="86"/>
        <v>0</v>
      </c>
      <c r="J1048" s="26">
        <f t="shared" si="85"/>
        <v>1</v>
      </c>
      <c r="K1048" s="6">
        <f t="shared" si="87"/>
        <v>0</v>
      </c>
      <c r="L1048" s="26">
        <f t="shared" si="88"/>
        <v>0</v>
      </c>
    </row>
    <row r="1049" spans="3:12">
      <c r="C1049" s="26" t="s">
        <v>8027</v>
      </c>
      <c r="E1049" s="36" t="s">
        <v>1238</v>
      </c>
      <c r="F1049" s="26">
        <v>36.92</v>
      </c>
      <c r="G1049" s="37">
        <v>44.904290000000003</v>
      </c>
      <c r="H1049" s="12">
        <f t="shared" si="84"/>
        <v>-7.9842900000000014</v>
      </c>
      <c r="I1049" s="37">
        <f t="shared" si="86"/>
        <v>0.2</v>
      </c>
      <c r="J1049" s="26">
        <f t="shared" si="85"/>
        <v>1.65</v>
      </c>
      <c r="K1049" s="6">
        <f t="shared" si="87"/>
        <v>0.33</v>
      </c>
      <c r="L1049" s="26">
        <f t="shared" si="88"/>
        <v>6.9422537729664944</v>
      </c>
    </row>
    <row r="1050" spans="3:12">
      <c r="C1050" s="26" t="s">
        <v>8033</v>
      </c>
      <c r="E1050" s="36" t="s">
        <v>10870</v>
      </c>
      <c r="F1050" s="26">
        <v>63.2</v>
      </c>
      <c r="G1050" s="37">
        <v>61.007669999999997</v>
      </c>
      <c r="H1050" s="12">
        <f t="shared" si="84"/>
        <v>2.1923300000000054</v>
      </c>
      <c r="I1050" s="37">
        <f t="shared" si="86"/>
        <v>0</v>
      </c>
      <c r="J1050" s="26">
        <f t="shared" si="85"/>
        <v>1</v>
      </c>
      <c r="K1050" s="6">
        <f t="shared" si="87"/>
        <v>0</v>
      </c>
      <c r="L1050" s="26">
        <f t="shared" si="88"/>
        <v>0</v>
      </c>
    </row>
    <row r="1051" spans="3:12">
      <c r="C1051" s="26" t="s">
        <v>8036</v>
      </c>
      <c r="E1051" s="36" t="s">
        <v>10870</v>
      </c>
      <c r="F1051" s="26">
        <v>46.59</v>
      </c>
      <c r="G1051" s="37">
        <v>65.142070000000004</v>
      </c>
      <c r="H1051" s="12">
        <f t="shared" si="84"/>
        <v>-18.552070000000001</v>
      </c>
      <c r="I1051" s="37">
        <f t="shared" si="86"/>
        <v>0</v>
      </c>
      <c r="J1051" s="26">
        <f t="shared" si="85"/>
        <v>1</v>
      </c>
      <c r="K1051" s="6">
        <f t="shared" si="87"/>
        <v>0</v>
      </c>
      <c r="L1051" s="26">
        <f t="shared" si="88"/>
        <v>0</v>
      </c>
    </row>
    <row r="1052" spans="3:12">
      <c r="C1052" s="26" t="s">
        <v>8045</v>
      </c>
      <c r="E1052" s="36" t="s">
        <v>10870</v>
      </c>
      <c r="F1052" s="26">
        <v>-27.05</v>
      </c>
      <c r="G1052" s="37">
        <v>-25.643080000000001</v>
      </c>
      <c r="H1052" s="12">
        <f t="shared" si="84"/>
        <v>-1.4069199999999995</v>
      </c>
      <c r="I1052" s="37">
        <f t="shared" si="86"/>
        <v>0</v>
      </c>
      <c r="J1052" s="26">
        <f t="shared" si="85"/>
        <v>1</v>
      </c>
      <c r="K1052" s="6">
        <f t="shared" si="87"/>
        <v>0</v>
      </c>
      <c r="L1052" s="26">
        <f t="shared" si="88"/>
        <v>0</v>
      </c>
    </row>
    <row r="1053" spans="3:12">
      <c r="C1053" s="26" t="s">
        <v>8054</v>
      </c>
      <c r="E1053" s="36" t="s">
        <v>10870</v>
      </c>
      <c r="F1053" s="26">
        <v>-28.45</v>
      </c>
      <c r="G1053" s="37">
        <v>28.213819999999998</v>
      </c>
      <c r="H1053" s="12">
        <f t="shared" si="84"/>
        <v>-56.663820000000001</v>
      </c>
      <c r="I1053" s="37">
        <f t="shared" si="86"/>
        <v>0</v>
      </c>
      <c r="J1053" s="26">
        <f t="shared" si="85"/>
        <v>1</v>
      </c>
      <c r="K1053" s="6">
        <f t="shared" si="87"/>
        <v>0</v>
      </c>
      <c r="L1053" s="26">
        <f t="shared" si="88"/>
        <v>0</v>
      </c>
    </row>
    <row r="1054" spans="3:12">
      <c r="C1054" s="26" t="s">
        <v>8066</v>
      </c>
      <c r="E1054" s="36" t="s">
        <v>10870</v>
      </c>
      <c r="F1054" s="26">
        <v>-31.46</v>
      </c>
      <c r="G1054" s="37">
        <v>16.6523</v>
      </c>
      <c r="H1054" s="12">
        <f t="shared" si="84"/>
        <v>-48.112300000000005</v>
      </c>
      <c r="I1054" s="37">
        <f t="shared" si="86"/>
        <v>0</v>
      </c>
      <c r="J1054" s="26">
        <f t="shared" si="85"/>
        <v>1</v>
      </c>
      <c r="K1054" s="6">
        <f t="shared" si="87"/>
        <v>0</v>
      </c>
      <c r="L1054" s="26">
        <f t="shared" si="88"/>
        <v>0</v>
      </c>
    </row>
    <row r="1055" spans="3:12">
      <c r="C1055" s="26" t="s">
        <v>8075</v>
      </c>
      <c r="E1055" s="36" t="s">
        <v>10870</v>
      </c>
      <c r="F1055" s="26">
        <v>46.25</v>
      </c>
      <c r="G1055" s="37">
        <v>37.319839999999999</v>
      </c>
      <c r="H1055" s="12">
        <f t="shared" si="84"/>
        <v>8.9301600000000008</v>
      </c>
      <c r="I1055" s="37">
        <f t="shared" si="86"/>
        <v>0</v>
      </c>
      <c r="J1055" s="26">
        <f t="shared" si="85"/>
        <v>1</v>
      </c>
      <c r="K1055" s="6">
        <f t="shared" si="87"/>
        <v>0</v>
      </c>
      <c r="L1055" s="26">
        <f t="shared" si="88"/>
        <v>0</v>
      </c>
    </row>
    <row r="1056" spans="3:12">
      <c r="C1056" s="26" t="s">
        <v>8096</v>
      </c>
      <c r="E1056" s="36" t="s">
        <v>10870</v>
      </c>
      <c r="F1056" s="26">
        <v>102.97</v>
      </c>
      <c r="G1056" s="37">
        <v>126.7852</v>
      </c>
      <c r="H1056" s="12">
        <f t="shared" si="84"/>
        <v>-23.815200000000004</v>
      </c>
      <c r="I1056" s="37">
        <f t="shared" si="86"/>
        <v>0</v>
      </c>
      <c r="J1056" s="26">
        <f t="shared" si="85"/>
        <v>1</v>
      </c>
      <c r="K1056" s="6">
        <f t="shared" si="87"/>
        <v>0</v>
      </c>
      <c r="L1056" s="26">
        <f t="shared" si="88"/>
        <v>0</v>
      </c>
    </row>
    <row r="1057" spans="3:12">
      <c r="C1057" s="26" t="s">
        <v>8111</v>
      </c>
      <c r="E1057" s="36" t="s">
        <v>10870</v>
      </c>
      <c r="F1057" s="26">
        <v>43</v>
      </c>
      <c r="G1057" s="37">
        <v>43.272579999999998</v>
      </c>
      <c r="H1057" s="12">
        <f t="shared" si="84"/>
        <v>-0.27257999999999782</v>
      </c>
      <c r="I1057" s="37">
        <f t="shared" si="86"/>
        <v>0</v>
      </c>
      <c r="J1057" s="26">
        <f t="shared" si="85"/>
        <v>1</v>
      </c>
      <c r="K1057" s="6">
        <f t="shared" si="87"/>
        <v>0</v>
      </c>
      <c r="L1057" s="26">
        <f t="shared" si="88"/>
        <v>0</v>
      </c>
    </row>
    <row r="1058" spans="3:12">
      <c r="C1058" s="26" t="s">
        <v>513</v>
      </c>
      <c r="E1058" s="36" t="s">
        <v>1238</v>
      </c>
      <c r="F1058" s="26">
        <v>-66.069999999999993</v>
      </c>
      <c r="G1058" s="37">
        <v>38.170580000000001</v>
      </c>
      <c r="H1058" s="12">
        <f t="shared" si="84"/>
        <v>-104.24057999999999</v>
      </c>
      <c r="I1058" s="37">
        <f t="shared" si="86"/>
        <v>0.2</v>
      </c>
      <c r="J1058" s="26">
        <f t="shared" si="85"/>
        <v>1.65</v>
      </c>
      <c r="K1058" s="6">
        <f t="shared" si="87"/>
        <v>0.33</v>
      </c>
      <c r="L1058" s="26">
        <f t="shared" si="88"/>
        <v>1183.3181286903939</v>
      </c>
    </row>
    <row r="1059" spans="3:12">
      <c r="C1059" s="26" t="s">
        <v>8125</v>
      </c>
      <c r="E1059" s="36" t="s">
        <v>1238</v>
      </c>
      <c r="F1059" s="26">
        <v>58.71</v>
      </c>
      <c r="G1059" s="37">
        <v>61.738849999999999</v>
      </c>
      <c r="H1059" s="12">
        <f t="shared" si="84"/>
        <v>-3.0288499999999985</v>
      </c>
      <c r="I1059" s="37">
        <f t="shared" si="86"/>
        <v>0.2</v>
      </c>
      <c r="J1059" s="26">
        <f t="shared" si="85"/>
        <v>1.65</v>
      </c>
      <c r="K1059" s="6">
        <f t="shared" si="87"/>
        <v>0.33</v>
      </c>
      <c r="L1059" s="26">
        <f t="shared" si="88"/>
        <v>0.99904122992024913</v>
      </c>
    </row>
    <row r="1060" spans="3:12">
      <c r="C1060" s="26" t="s">
        <v>514</v>
      </c>
      <c r="E1060" s="36" t="s">
        <v>1238</v>
      </c>
      <c r="F1060" s="26">
        <v>-16.12</v>
      </c>
      <c r="G1060" s="37">
        <v>-21.959769999999999</v>
      </c>
      <c r="H1060" s="12">
        <f t="shared" si="84"/>
        <v>5.8397699999999979</v>
      </c>
      <c r="I1060" s="37">
        <f t="shared" si="86"/>
        <v>0.2</v>
      </c>
      <c r="J1060" s="26">
        <f t="shared" si="85"/>
        <v>1.65</v>
      </c>
      <c r="K1060" s="6">
        <f t="shared" si="87"/>
        <v>0.33</v>
      </c>
      <c r="L1060" s="26">
        <f t="shared" si="88"/>
        <v>3.713807296800808</v>
      </c>
    </row>
    <row r="1061" spans="3:12">
      <c r="C1061" s="26" t="s">
        <v>8131</v>
      </c>
      <c r="E1061" s="36" t="s">
        <v>10870</v>
      </c>
      <c r="F1061" s="26">
        <v>-25.02</v>
      </c>
      <c r="G1061" s="37">
        <v>8.5572040000000005</v>
      </c>
      <c r="H1061" s="12">
        <f t="shared" si="84"/>
        <v>-33.577204000000002</v>
      </c>
      <c r="I1061" s="37">
        <f t="shared" si="86"/>
        <v>0</v>
      </c>
      <c r="J1061" s="26">
        <f t="shared" si="85"/>
        <v>1</v>
      </c>
      <c r="K1061" s="6">
        <f t="shared" si="87"/>
        <v>0</v>
      </c>
      <c r="L1061" s="26">
        <f t="shared" si="88"/>
        <v>0</v>
      </c>
    </row>
    <row r="1062" spans="3:12">
      <c r="C1062" s="26" t="s">
        <v>1117</v>
      </c>
      <c r="E1062" s="36" t="s">
        <v>717</v>
      </c>
      <c r="F1062" s="26">
        <v>83.31</v>
      </c>
      <c r="G1062" s="37">
        <v>91.280410000000003</v>
      </c>
      <c r="H1062" s="12">
        <f t="shared" si="84"/>
        <v>-7.9704100000000011</v>
      </c>
      <c r="I1062" s="37">
        <f t="shared" si="86"/>
        <v>0.5</v>
      </c>
      <c r="J1062" s="26">
        <f t="shared" si="85"/>
        <v>0.44</v>
      </c>
      <c r="K1062" s="6">
        <f t="shared" si="87"/>
        <v>0.22</v>
      </c>
      <c r="L1062" s="26">
        <f t="shared" si="88"/>
        <v>3.0747278814960413</v>
      </c>
    </row>
    <row r="1063" spans="3:12">
      <c r="C1063" s="26" t="s">
        <v>8137</v>
      </c>
      <c r="E1063" s="36" t="s">
        <v>1504</v>
      </c>
      <c r="F1063" s="26">
        <v>-54.21</v>
      </c>
      <c r="G1063" s="37">
        <v>18.53623</v>
      </c>
      <c r="H1063" s="12">
        <f t="shared" si="84"/>
        <v>-72.746229999999997</v>
      </c>
      <c r="I1063" s="37">
        <f t="shared" si="86"/>
        <v>0.1</v>
      </c>
      <c r="J1063" s="26">
        <f t="shared" si="85"/>
        <v>0.62</v>
      </c>
      <c r="K1063" s="6">
        <f t="shared" si="87"/>
        <v>6.2E-2</v>
      </c>
      <c r="L1063" s="26">
        <f t="shared" si="88"/>
        <v>20.342501736094388</v>
      </c>
    </row>
    <row r="1064" spans="3:12">
      <c r="C1064" s="26" t="s">
        <v>515</v>
      </c>
      <c r="E1064" s="36" t="s">
        <v>1238</v>
      </c>
      <c r="F1064" s="26">
        <v>-28.99</v>
      </c>
      <c r="G1064" s="37">
        <v>4.5985170000000002</v>
      </c>
      <c r="H1064" s="12">
        <f t="shared" si="84"/>
        <v>-33.588516999999996</v>
      </c>
      <c r="I1064" s="37">
        <f t="shared" si="86"/>
        <v>0.2</v>
      </c>
      <c r="J1064" s="26">
        <f t="shared" si="85"/>
        <v>1.65</v>
      </c>
      <c r="K1064" s="6">
        <f t="shared" si="87"/>
        <v>0.33</v>
      </c>
      <c r="L1064" s="26">
        <f t="shared" si="88"/>
        <v>122.85972484683656</v>
      </c>
    </row>
    <row r="1065" spans="3:12">
      <c r="C1065" s="26" t="s">
        <v>8158</v>
      </c>
      <c r="E1065" s="36" t="s">
        <v>10870</v>
      </c>
      <c r="F1065" s="26">
        <v>44.69</v>
      </c>
      <c r="G1065" s="37">
        <v>50.390009999999997</v>
      </c>
      <c r="H1065" s="12">
        <f t="shared" si="84"/>
        <v>-5.7000099999999989</v>
      </c>
      <c r="I1065" s="37">
        <f t="shared" si="86"/>
        <v>0</v>
      </c>
      <c r="J1065" s="26">
        <f t="shared" si="85"/>
        <v>1</v>
      </c>
      <c r="K1065" s="6">
        <f t="shared" si="87"/>
        <v>0</v>
      </c>
      <c r="L1065" s="26">
        <f t="shared" si="88"/>
        <v>0</v>
      </c>
    </row>
    <row r="1066" spans="3:12">
      <c r="C1066" s="26" t="s">
        <v>8161</v>
      </c>
      <c r="E1066" s="36" t="s">
        <v>10870</v>
      </c>
      <c r="F1066" s="26">
        <v>-15.88</v>
      </c>
      <c r="G1066" s="37">
        <v>13.38241</v>
      </c>
      <c r="H1066" s="12">
        <f t="shared" si="84"/>
        <v>-29.262410000000003</v>
      </c>
      <c r="I1066" s="37">
        <f t="shared" si="86"/>
        <v>0</v>
      </c>
      <c r="J1066" s="26">
        <f t="shared" si="85"/>
        <v>1</v>
      </c>
      <c r="K1066" s="6">
        <f t="shared" si="87"/>
        <v>0</v>
      </c>
      <c r="L1066" s="26">
        <f t="shared" si="88"/>
        <v>0</v>
      </c>
    </row>
    <row r="1067" spans="3:12">
      <c r="C1067" s="26" t="s">
        <v>8167</v>
      </c>
      <c r="E1067" s="36" t="s">
        <v>10870</v>
      </c>
      <c r="F1067" s="26">
        <v>4.38</v>
      </c>
      <c r="G1067" s="37">
        <v>10.8154</v>
      </c>
      <c r="H1067" s="12">
        <f t="shared" si="84"/>
        <v>-6.4354000000000005</v>
      </c>
      <c r="I1067" s="37">
        <f t="shared" si="86"/>
        <v>0</v>
      </c>
      <c r="J1067" s="26">
        <f t="shared" si="85"/>
        <v>1</v>
      </c>
      <c r="K1067" s="6">
        <f t="shared" si="87"/>
        <v>0</v>
      </c>
      <c r="L1067" s="26">
        <f t="shared" si="88"/>
        <v>0</v>
      </c>
    </row>
    <row r="1068" spans="3:12">
      <c r="C1068" s="26" t="s">
        <v>8170</v>
      </c>
      <c r="E1068" s="36" t="s">
        <v>1504</v>
      </c>
      <c r="F1068" s="26">
        <v>46.17</v>
      </c>
      <c r="G1068" s="37">
        <v>98.200800000000001</v>
      </c>
      <c r="H1068" s="12">
        <f t="shared" si="84"/>
        <v>-52.030799999999999</v>
      </c>
      <c r="I1068" s="37">
        <f t="shared" si="86"/>
        <v>0.1</v>
      </c>
      <c r="J1068" s="26">
        <f t="shared" si="85"/>
        <v>0.62</v>
      </c>
      <c r="K1068" s="6">
        <f t="shared" si="87"/>
        <v>6.2E-2</v>
      </c>
      <c r="L1068" s="26">
        <f t="shared" si="88"/>
        <v>10.406492747372161</v>
      </c>
    </row>
    <row r="1069" spans="3:12">
      <c r="C1069" s="26" t="s">
        <v>8185</v>
      </c>
      <c r="E1069" s="36" t="s">
        <v>10870</v>
      </c>
      <c r="F1069" s="26">
        <v>-22.09</v>
      </c>
      <c r="G1069" s="37">
        <v>43.322279999999999</v>
      </c>
      <c r="H1069" s="12">
        <f t="shared" si="84"/>
        <v>-65.412279999999996</v>
      </c>
      <c r="I1069" s="37">
        <f t="shared" si="86"/>
        <v>0</v>
      </c>
      <c r="J1069" s="26">
        <f t="shared" si="85"/>
        <v>1</v>
      </c>
      <c r="K1069" s="6">
        <f t="shared" si="87"/>
        <v>0</v>
      </c>
      <c r="L1069" s="26">
        <f t="shared" si="88"/>
        <v>0</v>
      </c>
    </row>
    <row r="1070" spans="3:12">
      <c r="C1070" s="26" t="s">
        <v>516</v>
      </c>
      <c r="E1070" s="36" t="s">
        <v>1238</v>
      </c>
      <c r="F1070" s="26">
        <v>63.97</v>
      </c>
      <c r="G1070" s="37">
        <v>100.51430000000001</v>
      </c>
      <c r="H1070" s="12">
        <f t="shared" si="84"/>
        <v>-36.544300000000007</v>
      </c>
      <c r="I1070" s="37">
        <f t="shared" si="86"/>
        <v>0.2</v>
      </c>
      <c r="J1070" s="26">
        <f t="shared" si="85"/>
        <v>1.65</v>
      </c>
      <c r="K1070" s="6">
        <f t="shared" si="87"/>
        <v>0.33</v>
      </c>
      <c r="L1070" s="26">
        <f t="shared" si="88"/>
        <v>145.43441042516108</v>
      </c>
    </row>
    <row r="1071" spans="3:12">
      <c r="C1071" s="26" t="s">
        <v>517</v>
      </c>
      <c r="E1071" s="36" t="s">
        <v>10870</v>
      </c>
      <c r="F1071" s="26">
        <v>129.91999999999999</v>
      </c>
      <c r="G1071" s="37">
        <v>178.28880000000001</v>
      </c>
      <c r="H1071" s="12">
        <f t="shared" si="84"/>
        <v>-48.368800000000022</v>
      </c>
      <c r="I1071" s="37">
        <f t="shared" si="86"/>
        <v>0</v>
      </c>
      <c r="J1071" s="26">
        <f t="shared" si="85"/>
        <v>1</v>
      </c>
      <c r="K1071" s="6">
        <f t="shared" si="87"/>
        <v>0</v>
      </c>
      <c r="L1071" s="26">
        <f t="shared" si="88"/>
        <v>0</v>
      </c>
    </row>
    <row r="1072" spans="3:12">
      <c r="C1072" s="26" t="s">
        <v>518</v>
      </c>
      <c r="E1072" s="36" t="s">
        <v>1504</v>
      </c>
      <c r="F1072" s="26">
        <v>110.43</v>
      </c>
      <c r="G1072" s="37">
        <v>176.35759999999999</v>
      </c>
      <c r="H1072" s="12">
        <f t="shared" si="84"/>
        <v>-65.927599999999984</v>
      </c>
      <c r="I1072" s="37">
        <f t="shared" si="86"/>
        <v>0.1</v>
      </c>
      <c r="J1072" s="26">
        <f t="shared" si="85"/>
        <v>0.62</v>
      </c>
      <c r="K1072" s="6">
        <f t="shared" si="87"/>
        <v>6.2E-2</v>
      </c>
      <c r="L1072" s="26">
        <f t="shared" si="88"/>
        <v>16.707747810125429</v>
      </c>
    </row>
    <row r="1073" spans="3:12">
      <c r="C1073" s="26" t="s">
        <v>519</v>
      </c>
      <c r="E1073" s="36" t="s">
        <v>717</v>
      </c>
      <c r="F1073" s="26">
        <v>130</v>
      </c>
      <c r="G1073" s="37">
        <v>180.64779999999999</v>
      </c>
      <c r="H1073" s="12">
        <f t="shared" si="84"/>
        <v>-50.647799999999989</v>
      </c>
      <c r="I1073" s="37">
        <f t="shared" si="86"/>
        <v>0.5</v>
      </c>
      <c r="J1073" s="26">
        <f t="shared" si="85"/>
        <v>0.44</v>
      </c>
      <c r="K1073" s="6">
        <f t="shared" si="87"/>
        <v>0.22</v>
      </c>
      <c r="L1073" s="26">
        <f t="shared" si="88"/>
        <v>124.15566281025593</v>
      </c>
    </row>
    <row r="1074" spans="3:12">
      <c r="C1074" s="26" t="s">
        <v>8197</v>
      </c>
      <c r="E1074" s="36" t="s">
        <v>1238</v>
      </c>
      <c r="F1074" s="26">
        <v>71.48</v>
      </c>
      <c r="G1074" s="37">
        <v>96.566029999999998</v>
      </c>
      <c r="H1074" s="12">
        <f t="shared" si="84"/>
        <v>-25.086029999999994</v>
      </c>
      <c r="I1074" s="37">
        <f t="shared" si="86"/>
        <v>0.2</v>
      </c>
      <c r="J1074" s="26">
        <f t="shared" si="85"/>
        <v>1.65</v>
      </c>
      <c r="K1074" s="6">
        <f t="shared" si="87"/>
        <v>0.33</v>
      </c>
      <c r="L1074" s="26">
        <f t="shared" si="88"/>
        <v>68.531739336421992</v>
      </c>
    </row>
    <row r="1075" spans="3:12">
      <c r="C1075" s="26" t="s">
        <v>8203</v>
      </c>
      <c r="E1075" s="36" t="s">
        <v>1238</v>
      </c>
      <c r="F1075" s="26">
        <v>2.83</v>
      </c>
      <c r="G1075" s="37">
        <v>83.583590000000001</v>
      </c>
      <c r="H1075" s="12">
        <f t="shared" si="84"/>
        <v>-80.753590000000003</v>
      </c>
      <c r="I1075" s="37">
        <f t="shared" si="86"/>
        <v>0.2</v>
      </c>
      <c r="J1075" s="26">
        <f t="shared" si="85"/>
        <v>1.65</v>
      </c>
      <c r="K1075" s="6">
        <f t="shared" si="87"/>
        <v>0.33</v>
      </c>
      <c r="L1075" s="26">
        <f t="shared" si="88"/>
        <v>710.15239624001413</v>
      </c>
    </row>
    <row r="1076" spans="3:12">
      <c r="C1076" s="26" t="s">
        <v>8215</v>
      </c>
      <c r="E1076" s="36" t="s">
        <v>10870</v>
      </c>
      <c r="F1076" s="26">
        <v>-24.3</v>
      </c>
      <c r="G1076" s="37">
        <v>38.450009999999999</v>
      </c>
      <c r="H1076" s="12">
        <f t="shared" si="84"/>
        <v>-62.750010000000003</v>
      </c>
      <c r="I1076" s="37">
        <f t="shared" si="86"/>
        <v>0</v>
      </c>
      <c r="J1076" s="26">
        <f t="shared" si="85"/>
        <v>1</v>
      </c>
      <c r="K1076" s="6">
        <f t="shared" si="87"/>
        <v>0</v>
      </c>
      <c r="L1076" s="26">
        <f t="shared" si="88"/>
        <v>0</v>
      </c>
    </row>
    <row r="1077" spans="3:12">
      <c r="C1077" s="26" t="s">
        <v>8230</v>
      </c>
      <c r="E1077" s="36" t="s">
        <v>10870</v>
      </c>
      <c r="F1077" s="26">
        <v>-19.98</v>
      </c>
      <c r="G1077" s="37">
        <v>-8.8308350000000004</v>
      </c>
      <c r="H1077" s="12">
        <f t="shared" si="84"/>
        <v>-11.149165</v>
      </c>
      <c r="I1077" s="37">
        <f t="shared" si="86"/>
        <v>0</v>
      </c>
      <c r="J1077" s="26">
        <f t="shared" si="85"/>
        <v>1</v>
      </c>
      <c r="K1077" s="6">
        <f t="shared" si="87"/>
        <v>0</v>
      </c>
      <c r="L1077" s="26">
        <f t="shared" si="88"/>
        <v>0</v>
      </c>
    </row>
    <row r="1078" spans="3:12">
      <c r="C1078" s="26" t="s">
        <v>8242</v>
      </c>
      <c r="E1078" s="36" t="s">
        <v>1504</v>
      </c>
      <c r="F1078" s="26">
        <v>-10.46</v>
      </c>
      <c r="G1078" s="37">
        <v>100.2899</v>
      </c>
      <c r="H1078" s="12">
        <f t="shared" si="84"/>
        <v>-110.7499</v>
      </c>
      <c r="I1078" s="37">
        <f t="shared" si="86"/>
        <v>0.1</v>
      </c>
      <c r="J1078" s="26">
        <f t="shared" si="85"/>
        <v>0.62</v>
      </c>
      <c r="K1078" s="6">
        <f t="shared" si="87"/>
        <v>6.2E-2</v>
      </c>
      <c r="L1078" s="26">
        <f t="shared" si="88"/>
        <v>47.148737105438435</v>
      </c>
    </row>
    <row r="1079" spans="3:12">
      <c r="C1079" s="26" t="s">
        <v>8245</v>
      </c>
      <c r="E1079" s="36" t="s">
        <v>10870</v>
      </c>
      <c r="F1079" s="26">
        <v>-12.98</v>
      </c>
      <c r="G1079" s="37">
        <v>11.681990000000001</v>
      </c>
      <c r="H1079" s="12">
        <f t="shared" si="84"/>
        <v>-24.661990000000003</v>
      </c>
      <c r="I1079" s="37">
        <f t="shared" si="86"/>
        <v>0</v>
      </c>
      <c r="J1079" s="26">
        <f t="shared" si="85"/>
        <v>1</v>
      </c>
      <c r="K1079" s="6">
        <f t="shared" si="87"/>
        <v>0</v>
      </c>
      <c r="L1079" s="26">
        <f t="shared" si="88"/>
        <v>0</v>
      </c>
    </row>
    <row r="1080" spans="3:12">
      <c r="C1080" s="26" t="s">
        <v>8248</v>
      </c>
      <c r="E1080" s="36" t="s">
        <v>1504</v>
      </c>
      <c r="F1080" s="26">
        <v>107.19</v>
      </c>
      <c r="G1080" s="37">
        <v>193.5343</v>
      </c>
      <c r="H1080" s="12">
        <f t="shared" si="84"/>
        <v>-86.344300000000004</v>
      </c>
      <c r="I1080" s="37">
        <f t="shared" si="86"/>
        <v>0.1</v>
      </c>
      <c r="J1080" s="26">
        <f t="shared" si="85"/>
        <v>0.62</v>
      </c>
      <c r="K1080" s="6">
        <f t="shared" si="87"/>
        <v>6.2E-2</v>
      </c>
      <c r="L1080" s="26">
        <f t="shared" si="88"/>
        <v>28.65831981973156</v>
      </c>
    </row>
    <row r="1081" spans="3:12">
      <c r="C1081" s="26" t="s">
        <v>8251</v>
      </c>
      <c r="E1081" s="36" t="s">
        <v>10870</v>
      </c>
      <c r="F1081" s="26">
        <v>134.4</v>
      </c>
      <c r="G1081" s="37">
        <v>182.0754</v>
      </c>
      <c r="H1081" s="12">
        <f t="shared" si="84"/>
        <v>-47.675399999999996</v>
      </c>
      <c r="I1081" s="37">
        <f t="shared" si="86"/>
        <v>0</v>
      </c>
      <c r="J1081" s="26">
        <f t="shared" si="85"/>
        <v>1</v>
      </c>
      <c r="K1081" s="6">
        <f t="shared" si="87"/>
        <v>0</v>
      </c>
      <c r="L1081" s="26">
        <f t="shared" si="88"/>
        <v>0</v>
      </c>
    </row>
    <row r="1082" spans="3:12">
      <c r="C1082" s="26" t="s">
        <v>8254</v>
      </c>
      <c r="E1082" s="36" t="s">
        <v>1504</v>
      </c>
      <c r="F1082" s="26">
        <v>-2.94</v>
      </c>
      <c r="G1082" s="37">
        <v>111.63639999999999</v>
      </c>
      <c r="H1082" s="12">
        <f t="shared" si="84"/>
        <v>-114.57639999999999</v>
      </c>
      <c r="I1082" s="37">
        <f t="shared" si="86"/>
        <v>0.1</v>
      </c>
      <c r="J1082" s="26">
        <f t="shared" si="85"/>
        <v>0.62</v>
      </c>
      <c r="K1082" s="6">
        <f t="shared" si="87"/>
        <v>6.2E-2</v>
      </c>
      <c r="L1082" s="26">
        <f t="shared" si="88"/>
        <v>50.463076523674225</v>
      </c>
    </row>
    <row r="1083" spans="3:12">
      <c r="C1083" s="26" t="s">
        <v>8260</v>
      </c>
      <c r="E1083" s="36" t="s">
        <v>1238</v>
      </c>
      <c r="F1083" s="26">
        <v>-50.87</v>
      </c>
      <c r="G1083" s="37">
        <v>70.773899999999998</v>
      </c>
      <c r="H1083" s="12">
        <f t="shared" si="84"/>
        <v>-121.6439</v>
      </c>
      <c r="I1083" s="37">
        <f t="shared" si="86"/>
        <v>0.2</v>
      </c>
      <c r="J1083" s="26">
        <f t="shared" si="85"/>
        <v>1.65</v>
      </c>
      <c r="K1083" s="6">
        <f t="shared" si="87"/>
        <v>0.33</v>
      </c>
      <c r="L1083" s="26">
        <f t="shared" si="88"/>
        <v>1611.4192625451692</v>
      </c>
    </row>
    <row r="1084" spans="3:12">
      <c r="C1084" s="26" t="s">
        <v>8263</v>
      </c>
      <c r="E1084" s="36" t="s">
        <v>1504</v>
      </c>
      <c r="F1084" s="26">
        <v>57.52</v>
      </c>
      <c r="G1084" s="37">
        <v>121.7312</v>
      </c>
      <c r="H1084" s="12">
        <f t="shared" si="84"/>
        <v>-64.211199999999991</v>
      </c>
      <c r="I1084" s="37">
        <f t="shared" si="86"/>
        <v>0.1</v>
      </c>
      <c r="J1084" s="26">
        <f t="shared" si="85"/>
        <v>0.62</v>
      </c>
      <c r="K1084" s="6">
        <f t="shared" si="87"/>
        <v>6.2E-2</v>
      </c>
      <c r="L1084" s="26">
        <f t="shared" si="88"/>
        <v>15.849112621711356</v>
      </c>
    </row>
    <row r="1085" spans="3:12">
      <c r="C1085" s="26" t="s">
        <v>8269</v>
      </c>
      <c r="E1085" s="36" t="s">
        <v>1238</v>
      </c>
      <c r="F1085" s="26">
        <v>95.75</v>
      </c>
      <c r="G1085" s="37">
        <v>64.212940000000003</v>
      </c>
      <c r="H1085" s="12">
        <f t="shared" si="84"/>
        <v>31.537059999999997</v>
      </c>
      <c r="I1085" s="37">
        <f t="shared" si="86"/>
        <v>0.2</v>
      </c>
      <c r="J1085" s="26">
        <f t="shared" si="85"/>
        <v>1.65</v>
      </c>
      <c r="K1085" s="6">
        <f t="shared" si="87"/>
        <v>0.33</v>
      </c>
      <c r="L1085" s="26">
        <f t="shared" si="88"/>
        <v>108.31043211000804</v>
      </c>
    </row>
    <row r="1086" spans="3:12">
      <c r="C1086" s="26" t="s">
        <v>8272</v>
      </c>
      <c r="E1086" s="36" t="s">
        <v>10870</v>
      </c>
      <c r="F1086" s="26">
        <v>88.62</v>
      </c>
      <c r="G1086" s="37">
        <v>125.98260000000001</v>
      </c>
      <c r="H1086" s="12">
        <f t="shared" si="84"/>
        <v>-37.3626</v>
      </c>
      <c r="I1086" s="37">
        <f t="shared" si="86"/>
        <v>0</v>
      </c>
      <c r="J1086" s="26">
        <f t="shared" si="85"/>
        <v>1</v>
      </c>
      <c r="K1086" s="6">
        <f t="shared" si="87"/>
        <v>0</v>
      </c>
      <c r="L1086" s="26">
        <f t="shared" si="88"/>
        <v>0</v>
      </c>
    </row>
    <row r="1087" spans="3:12">
      <c r="C1087" s="26" t="s">
        <v>8275</v>
      </c>
      <c r="E1087" s="36" t="s">
        <v>1504</v>
      </c>
      <c r="F1087" s="26">
        <v>82.36</v>
      </c>
      <c r="G1087" s="37">
        <v>118.4747</v>
      </c>
      <c r="H1087" s="12">
        <f t="shared" si="84"/>
        <v>-36.114699999999999</v>
      </c>
      <c r="I1087" s="37">
        <f t="shared" si="86"/>
        <v>0.1</v>
      </c>
      <c r="J1087" s="26">
        <f t="shared" si="85"/>
        <v>0.62</v>
      </c>
      <c r="K1087" s="6">
        <f t="shared" si="87"/>
        <v>6.2E-2</v>
      </c>
      <c r="L1087" s="26">
        <f t="shared" si="88"/>
        <v>5.0136198616099605</v>
      </c>
    </row>
    <row r="1088" spans="3:12">
      <c r="C1088" s="26" t="s">
        <v>8278</v>
      </c>
      <c r="E1088" s="36" t="s">
        <v>10870</v>
      </c>
      <c r="F1088" s="26">
        <v>-0.27</v>
      </c>
      <c r="G1088" s="37">
        <v>23.73057</v>
      </c>
      <c r="H1088" s="12">
        <f t="shared" si="84"/>
        <v>-24.00057</v>
      </c>
      <c r="I1088" s="37">
        <f t="shared" si="86"/>
        <v>0</v>
      </c>
      <c r="J1088" s="26">
        <f t="shared" si="85"/>
        <v>1</v>
      </c>
      <c r="K1088" s="6">
        <f t="shared" si="87"/>
        <v>0</v>
      </c>
      <c r="L1088" s="26">
        <f t="shared" si="88"/>
        <v>0</v>
      </c>
    </row>
    <row r="1089" spans="3:12">
      <c r="C1089" s="26" t="s">
        <v>8281</v>
      </c>
      <c r="E1089" s="36" t="s">
        <v>1504</v>
      </c>
      <c r="F1089" s="26">
        <v>-1.71</v>
      </c>
      <c r="G1089" s="37">
        <v>93.494900000000001</v>
      </c>
      <c r="H1089" s="12">
        <f t="shared" si="84"/>
        <v>-95.204899999999995</v>
      </c>
      <c r="I1089" s="37">
        <f t="shared" si="86"/>
        <v>0.1</v>
      </c>
      <c r="J1089" s="26">
        <f t="shared" si="85"/>
        <v>0.62</v>
      </c>
      <c r="K1089" s="6">
        <f t="shared" si="87"/>
        <v>6.2E-2</v>
      </c>
      <c r="L1089" s="26">
        <f t="shared" si="88"/>
        <v>34.841912150534434</v>
      </c>
    </row>
    <row r="1090" spans="3:12">
      <c r="C1090" s="26" t="s">
        <v>520</v>
      </c>
      <c r="E1090" s="36" t="s">
        <v>1504</v>
      </c>
      <c r="F1090" s="26">
        <v>-56.39</v>
      </c>
      <c r="G1090" s="37">
        <v>10.436640000000001</v>
      </c>
      <c r="H1090" s="12">
        <f t="shared" ref="H1090:H1153" si="89">F1090-G1090</f>
        <v>-66.826639999999998</v>
      </c>
      <c r="I1090" s="37">
        <f t="shared" si="86"/>
        <v>0.1</v>
      </c>
      <c r="J1090" s="26">
        <f t="shared" ref="J1090:J1153" si="90">VLOOKUP(E1090,$N$2:$O$10,2,FALSE)</f>
        <v>0.62</v>
      </c>
      <c r="K1090" s="6">
        <f t="shared" si="87"/>
        <v>6.2E-2</v>
      </c>
      <c r="L1090" s="26">
        <f t="shared" si="88"/>
        <v>17.166534483822819</v>
      </c>
    </row>
    <row r="1091" spans="3:12">
      <c r="C1091" s="26" t="s">
        <v>8292</v>
      </c>
      <c r="E1091" s="36" t="s">
        <v>10870</v>
      </c>
      <c r="F1091" s="26">
        <v>-1.88</v>
      </c>
      <c r="G1091" s="37">
        <v>-1.4543109999999999</v>
      </c>
      <c r="H1091" s="12">
        <f t="shared" si="89"/>
        <v>-0.42568899999999998</v>
      </c>
      <c r="I1091" s="37">
        <f t="shared" ref="I1091:I1154" si="91">VLOOKUP(E1091,$N$2:$U$10,8,FALSE)</f>
        <v>0</v>
      </c>
      <c r="J1091" s="26">
        <f t="shared" si="90"/>
        <v>1</v>
      </c>
      <c r="K1091" s="6">
        <f t="shared" ref="K1091:K1154" si="92">I1091*J1091</f>
        <v>0</v>
      </c>
      <c r="L1091" s="26">
        <f t="shared" ref="L1091:L1154" si="93">(ABS(H1091)*K1091)^2</f>
        <v>0</v>
      </c>
    </row>
    <row r="1092" spans="3:12">
      <c r="C1092" s="26" t="s">
        <v>8295</v>
      </c>
      <c r="E1092" s="36" t="s">
        <v>10870</v>
      </c>
      <c r="F1092" s="26">
        <v>129.30000000000001</v>
      </c>
      <c r="G1092" s="37">
        <v>184.62649999999999</v>
      </c>
      <c r="H1092" s="12">
        <f t="shared" si="89"/>
        <v>-55.326499999999982</v>
      </c>
      <c r="I1092" s="37">
        <f t="shared" si="91"/>
        <v>0</v>
      </c>
      <c r="J1092" s="26">
        <f t="shared" si="90"/>
        <v>1</v>
      </c>
      <c r="K1092" s="6">
        <f t="shared" si="92"/>
        <v>0</v>
      </c>
      <c r="L1092" s="26">
        <f t="shared" si="93"/>
        <v>0</v>
      </c>
    </row>
    <row r="1093" spans="3:12">
      <c r="C1093" s="26" t="s">
        <v>8298</v>
      </c>
      <c r="E1093" s="36" t="s">
        <v>10870</v>
      </c>
      <c r="F1093" s="26">
        <v>0.87</v>
      </c>
      <c r="G1093" s="37">
        <v>11.352779999999999</v>
      </c>
      <c r="H1093" s="12">
        <f t="shared" si="89"/>
        <v>-10.48278</v>
      </c>
      <c r="I1093" s="37">
        <f t="shared" si="91"/>
        <v>0</v>
      </c>
      <c r="J1093" s="26">
        <f t="shared" si="90"/>
        <v>1</v>
      </c>
      <c r="K1093" s="6">
        <f t="shared" si="92"/>
        <v>0</v>
      </c>
      <c r="L1093" s="26">
        <f t="shared" si="93"/>
        <v>0</v>
      </c>
    </row>
    <row r="1094" spans="3:12">
      <c r="C1094" s="26" t="s">
        <v>8310</v>
      </c>
      <c r="E1094" s="36" t="s">
        <v>1504</v>
      </c>
      <c r="F1094" s="26">
        <v>114.48</v>
      </c>
      <c r="G1094" s="37">
        <v>223.3956</v>
      </c>
      <c r="H1094" s="12">
        <f t="shared" si="89"/>
        <v>-108.9156</v>
      </c>
      <c r="I1094" s="37">
        <f t="shared" si="91"/>
        <v>0.1</v>
      </c>
      <c r="J1094" s="26">
        <f t="shared" si="90"/>
        <v>0.62</v>
      </c>
      <c r="K1094" s="6">
        <f t="shared" si="92"/>
        <v>6.2E-2</v>
      </c>
      <c r="L1094" s="26">
        <f t="shared" si="93"/>
        <v>45.599864857395843</v>
      </c>
    </row>
    <row r="1095" spans="3:12">
      <c r="C1095" s="26" t="s">
        <v>8316</v>
      </c>
      <c r="E1095" s="36" t="s">
        <v>1238</v>
      </c>
      <c r="F1095" s="26">
        <v>91.66</v>
      </c>
      <c r="G1095" s="37">
        <v>101.0604</v>
      </c>
      <c r="H1095" s="12">
        <f t="shared" si="89"/>
        <v>-9.4004000000000048</v>
      </c>
      <c r="I1095" s="37">
        <f t="shared" si="91"/>
        <v>0.2</v>
      </c>
      <c r="J1095" s="26">
        <f t="shared" si="90"/>
        <v>1.65</v>
      </c>
      <c r="K1095" s="6">
        <f t="shared" si="92"/>
        <v>0.33</v>
      </c>
      <c r="L1095" s="26">
        <f t="shared" si="93"/>
        <v>9.6232229454240112</v>
      </c>
    </row>
    <row r="1096" spans="3:12">
      <c r="C1096" s="26" t="s">
        <v>8319</v>
      </c>
      <c r="E1096" s="36" t="s">
        <v>1504</v>
      </c>
      <c r="F1096" s="26">
        <v>-21.06</v>
      </c>
      <c r="G1096" s="37">
        <v>76.90549</v>
      </c>
      <c r="H1096" s="12">
        <f t="shared" si="89"/>
        <v>-97.965490000000003</v>
      </c>
      <c r="I1096" s="37">
        <f t="shared" si="91"/>
        <v>0.1</v>
      </c>
      <c r="J1096" s="26">
        <f t="shared" si="90"/>
        <v>0.62</v>
      </c>
      <c r="K1096" s="6">
        <f t="shared" si="92"/>
        <v>6.2E-2</v>
      </c>
      <c r="L1096" s="26">
        <f t="shared" si="93"/>
        <v>36.89177991573375</v>
      </c>
    </row>
    <row r="1097" spans="3:12">
      <c r="C1097" s="26" t="s">
        <v>8328</v>
      </c>
      <c r="E1097" s="36" t="s">
        <v>10870</v>
      </c>
      <c r="F1097" s="26">
        <v>-9.44</v>
      </c>
      <c r="G1097" s="37">
        <v>33.411119999999997</v>
      </c>
      <c r="H1097" s="12">
        <f t="shared" si="89"/>
        <v>-42.851119999999995</v>
      </c>
      <c r="I1097" s="37">
        <f t="shared" si="91"/>
        <v>0</v>
      </c>
      <c r="J1097" s="26">
        <f t="shared" si="90"/>
        <v>1</v>
      </c>
      <c r="K1097" s="6">
        <f t="shared" si="92"/>
        <v>0</v>
      </c>
      <c r="L1097" s="26">
        <f t="shared" si="93"/>
        <v>0</v>
      </c>
    </row>
    <row r="1098" spans="3:12">
      <c r="C1098" s="26" t="s">
        <v>8331</v>
      </c>
      <c r="E1098" s="36" t="s">
        <v>10870</v>
      </c>
      <c r="F1098" s="26">
        <v>3.19</v>
      </c>
      <c r="G1098" s="37">
        <v>20.577770000000001</v>
      </c>
      <c r="H1098" s="12">
        <f t="shared" si="89"/>
        <v>-17.38777</v>
      </c>
      <c r="I1098" s="37">
        <f t="shared" si="91"/>
        <v>0</v>
      </c>
      <c r="J1098" s="26">
        <f t="shared" si="90"/>
        <v>1</v>
      </c>
      <c r="K1098" s="6">
        <f t="shared" si="92"/>
        <v>0</v>
      </c>
      <c r="L1098" s="26">
        <f t="shared" si="93"/>
        <v>0</v>
      </c>
    </row>
    <row r="1099" spans="3:12">
      <c r="C1099" s="26" t="s">
        <v>8334</v>
      </c>
      <c r="E1099" s="36" t="s">
        <v>1238</v>
      </c>
      <c r="F1099" s="26">
        <v>-8.64</v>
      </c>
      <c r="G1099" s="37">
        <v>77.372990000000001</v>
      </c>
      <c r="H1099" s="12">
        <f t="shared" si="89"/>
        <v>-86.012990000000002</v>
      </c>
      <c r="I1099" s="37">
        <f t="shared" si="91"/>
        <v>0.2</v>
      </c>
      <c r="J1099" s="26">
        <f t="shared" si="90"/>
        <v>1.65</v>
      </c>
      <c r="K1099" s="6">
        <f t="shared" si="92"/>
        <v>0.33</v>
      </c>
      <c r="L1099" s="26">
        <f t="shared" si="93"/>
        <v>805.6677314677969</v>
      </c>
    </row>
    <row r="1100" spans="3:12">
      <c r="C1100" s="26" t="s">
        <v>8337</v>
      </c>
      <c r="E1100" s="36" t="s">
        <v>1238</v>
      </c>
      <c r="F1100" s="26">
        <v>100.19</v>
      </c>
      <c r="G1100" s="37">
        <v>118.8458</v>
      </c>
      <c r="H1100" s="12">
        <f t="shared" si="89"/>
        <v>-18.655799999999999</v>
      </c>
      <c r="I1100" s="37">
        <f t="shared" si="91"/>
        <v>0.2</v>
      </c>
      <c r="J1100" s="26">
        <f t="shared" si="90"/>
        <v>1.65</v>
      </c>
      <c r="K1100" s="6">
        <f t="shared" si="92"/>
        <v>0.33</v>
      </c>
      <c r="L1100" s="26">
        <f t="shared" si="93"/>
        <v>37.901433339396</v>
      </c>
    </row>
    <row r="1101" spans="3:12">
      <c r="C1101" s="26" t="s">
        <v>521</v>
      </c>
      <c r="E1101" s="36" t="s">
        <v>1238</v>
      </c>
      <c r="F1101" s="26">
        <v>-42.47</v>
      </c>
      <c r="G1101" s="37">
        <v>53.350850000000001</v>
      </c>
      <c r="H1101" s="12">
        <f t="shared" si="89"/>
        <v>-95.820850000000007</v>
      </c>
      <c r="I1101" s="37">
        <f t="shared" si="91"/>
        <v>0.2</v>
      </c>
      <c r="J1101" s="26">
        <f t="shared" si="90"/>
        <v>1.65</v>
      </c>
      <c r="K1101" s="6">
        <f t="shared" si="92"/>
        <v>0.33</v>
      </c>
      <c r="L1101" s="26">
        <f t="shared" si="93"/>
        <v>999.88008359528055</v>
      </c>
    </row>
    <row r="1102" spans="3:12">
      <c r="C1102" s="26" t="s">
        <v>8342</v>
      </c>
      <c r="E1102" s="36" t="s">
        <v>1504</v>
      </c>
      <c r="F1102" s="26">
        <v>-26.27</v>
      </c>
      <c r="G1102" s="37">
        <v>50.503039999999999</v>
      </c>
      <c r="H1102" s="12">
        <f t="shared" si="89"/>
        <v>-76.773039999999995</v>
      </c>
      <c r="I1102" s="37">
        <f t="shared" si="91"/>
        <v>0.1</v>
      </c>
      <c r="J1102" s="26">
        <f t="shared" si="90"/>
        <v>0.62</v>
      </c>
      <c r="K1102" s="6">
        <f t="shared" si="92"/>
        <v>6.2E-2</v>
      </c>
      <c r="L1102" s="26">
        <f t="shared" si="93"/>
        <v>22.656919134715103</v>
      </c>
    </row>
    <row r="1103" spans="3:12">
      <c r="C1103" s="26" t="s">
        <v>8348</v>
      </c>
      <c r="E1103" s="36" t="s">
        <v>10870</v>
      </c>
      <c r="F1103" s="26">
        <v>-3.82</v>
      </c>
      <c r="G1103" s="37">
        <v>28.99417</v>
      </c>
      <c r="H1103" s="12">
        <f t="shared" si="89"/>
        <v>-32.814169999999997</v>
      </c>
      <c r="I1103" s="37">
        <f t="shared" si="91"/>
        <v>0</v>
      </c>
      <c r="J1103" s="26">
        <f t="shared" si="90"/>
        <v>1</v>
      </c>
      <c r="K1103" s="6">
        <f t="shared" si="92"/>
        <v>0</v>
      </c>
      <c r="L1103" s="26">
        <f t="shared" si="93"/>
        <v>0</v>
      </c>
    </row>
    <row r="1104" spans="3:12">
      <c r="C1104" s="26" t="s">
        <v>8351</v>
      </c>
      <c r="E1104" s="36" t="s">
        <v>10870</v>
      </c>
      <c r="F1104" s="26">
        <v>105.92</v>
      </c>
      <c r="G1104" s="37">
        <v>123.6181</v>
      </c>
      <c r="H1104" s="12">
        <f t="shared" si="89"/>
        <v>-17.698099999999997</v>
      </c>
      <c r="I1104" s="37">
        <f t="shared" si="91"/>
        <v>0</v>
      </c>
      <c r="J1104" s="26">
        <f t="shared" si="90"/>
        <v>1</v>
      </c>
      <c r="K1104" s="6">
        <f t="shared" si="92"/>
        <v>0</v>
      </c>
      <c r="L1104" s="26">
        <f t="shared" si="93"/>
        <v>0</v>
      </c>
    </row>
    <row r="1105" spans="3:12">
      <c r="C1105" s="26" t="s">
        <v>8357</v>
      </c>
      <c r="E1105" s="36" t="s">
        <v>1504</v>
      </c>
      <c r="F1105" s="26">
        <v>108.58</v>
      </c>
      <c r="G1105" s="37">
        <v>229.17349999999999</v>
      </c>
      <c r="H1105" s="12">
        <f t="shared" si="89"/>
        <v>-120.59349999999999</v>
      </c>
      <c r="I1105" s="37">
        <f t="shared" si="91"/>
        <v>0.1</v>
      </c>
      <c r="J1105" s="26">
        <f t="shared" si="90"/>
        <v>0.62</v>
      </c>
      <c r="K1105" s="6">
        <f t="shared" si="92"/>
        <v>6.2E-2</v>
      </c>
      <c r="L1105" s="26">
        <f t="shared" si="93"/>
        <v>55.902493379208991</v>
      </c>
    </row>
    <row r="1106" spans="3:12">
      <c r="C1106" s="26" t="s">
        <v>8366</v>
      </c>
      <c r="E1106" s="36" t="s">
        <v>10870</v>
      </c>
      <c r="F1106" s="26">
        <v>-1.06</v>
      </c>
      <c r="G1106" s="37">
        <v>6.2431469999999996</v>
      </c>
      <c r="H1106" s="12">
        <f t="shared" si="89"/>
        <v>-7.3031469999999992</v>
      </c>
      <c r="I1106" s="37">
        <f t="shared" si="91"/>
        <v>0</v>
      </c>
      <c r="J1106" s="26">
        <f t="shared" si="90"/>
        <v>1</v>
      </c>
      <c r="K1106" s="6">
        <f t="shared" si="92"/>
        <v>0</v>
      </c>
      <c r="L1106" s="26">
        <f t="shared" si="93"/>
        <v>0</v>
      </c>
    </row>
    <row r="1107" spans="3:12">
      <c r="C1107" s="26" t="s">
        <v>8375</v>
      </c>
      <c r="E1107" s="36" t="s">
        <v>1504</v>
      </c>
      <c r="F1107" s="26">
        <v>145.04</v>
      </c>
      <c r="G1107" s="37">
        <v>294.86250000000001</v>
      </c>
      <c r="H1107" s="12">
        <f t="shared" si="89"/>
        <v>-149.82250000000002</v>
      </c>
      <c r="I1107" s="37">
        <f t="shared" si="91"/>
        <v>0.1</v>
      </c>
      <c r="J1107" s="26">
        <f t="shared" si="90"/>
        <v>0.62</v>
      </c>
      <c r="K1107" s="6">
        <f t="shared" si="92"/>
        <v>6.2E-2</v>
      </c>
      <c r="L1107" s="26">
        <f t="shared" si="93"/>
        <v>86.285428110025038</v>
      </c>
    </row>
    <row r="1108" spans="3:12">
      <c r="C1108" s="26" t="s">
        <v>8384</v>
      </c>
      <c r="E1108" s="36" t="s">
        <v>10870</v>
      </c>
      <c r="F1108" s="26">
        <v>31.35</v>
      </c>
      <c r="G1108" s="37">
        <v>33.492139999999999</v>
      </c>
      <c r="H1108" s="12">
        <f t="shared" si="89"/>
        <v>-2.1421399999999977</v>
      </c>
      <c r="I1108" s="37">
        <f t="shared" si="91"/>
        <v>0</v>
      </c>
      <c r="J1108" s="26">
        <f t="shared" si="90"/>
        <v>1</v>
      </c>
      <c r="K1108" s="6">
        <f t="shared" si="92"/>
        <v>0</v>
      </c>
      <c r="L1108" s="26">
        <f t="shared" si="93"/>
        <v>0</v>
      </c>
    </row>
    <row r="1109" spans="3:12">
      <c r="C1109" s="26" t="s">
        <v>8387</v>
      </c>
      <c r="E1109" s="36" t="s">
        <v>10870</v>
      </c>
      <c r="F1109" s="26">
        <v>10.17</v>
      </c>
      <c r="G1109" s="37">
        <v>38.800620000000002</v>
      </c>
      <c r="H1109" s="12">
        <f t="shared" si="89"/>
        <v>-28.63062</v>
      </c>
      <c r="I1109" s="37">
        <f t="shared" si="91"/>
        <v>0</v>
      </c>
      <c r="J1109" s="26">
        <f t="shared" si="90"/>
        <v>1</v>
      </c>
      <c r="K1109" s="6">
        <f t="shared" si="92"/>
        <v>0</v>
      </c>
      <c r="L1109" s="26">
        <f t="shared" si="93"/>
        <v>0</v>
      </c>
    </row>
    <row r="1110" spans="3:12">
      <c r="C1110" s="26" t="s">
        <v>8402</v>
      </c>
      <c r="E1110" s="36" t="s">
        <v>1504</v>
      </c>
      <c r="F1110" s="26">
        <v>147.28</v>
      </c>
      <c r="G1110" s="37">
        <v>312.88630000000001</v>
      </c>
      <c r="H1110" s="12">
        <f t="shared" si="89"/>
        <v>-165.6063</v>
      </c>
      <c r="I1110" s="37">
        <f t="shared" si="91"/>
        <v>0.1</v>
      </c>
      <c r="J1110" s="26">
        <f t="shared" si="90"/>
        <v>0.62</v>
      </c>
      <c r="K1110" s="6">
        <f t="shared" si="92"/>
        <v>6.2E-2</v>
      </c>
      <c r="L1110" s="26">
        <f t="shared" si="93"/>
        <v>105.42341672920836</v>
      </c>
    </row>
    <row r="1111" spans="3:12">
      <c r="C1111" s="26" t="s">
        <v>8405</v>
      </c>
      <c r="E1111" s="36" t="s">
        <v>10870</v>
      </c>
      <c r="F1111" s="26">
        <v>129.61000000000001</v>
      </c>
      <c r="G1111" s="37">
        <v>199.14789999999999</v>
      </c>
      <c r="H1111" s="12">
        <f t="shared" si="89"/>
        <v>-69.537899999999979</v>
      </c>
      <c r="I1111" s="37">
        <f t="shared" si="91"/>
        <v>0</v>
      </c>
      <c r="J1111" s="26">
        <f t="shared" si="90"/>
        <v>1</v>
      </c>
      <c r="K1111" s="6">
        <f t="shared" si="92"/>
        <v>0</v>
      </c>
      <c r="L1111" s="26">
        <f t="shared" si="93"/>
        <v>0</v>
      </c>
    </row>
    <row r="1112" spans="3:12">
      <c r="C1112" s="26" t="s">
        <v>8408</v>
      </c>
      <c r="E1112" s="36" t="s">
        <v>1504</v>
      </c>
      <c r="F1112" s="26">
        <v>79.67</v>
      </c>
      <c r="G1112" s="37">
        <v>113.2688</v>
      </c>
      <c r="H1112" s="12">
        <f t="shared" si="89"/>
        <v>-33.598799999999997</v>
      </c>
      <c r="I1112" s="37">
        <f t="shared" si="91"/>
        <v>0.1</v>
      </c>
      <c r="J1112" s="26">
        <f t="shared" si="90"/>
        <v>0.62</v>
      </c>
      <c r="K1112" s="6">
        <f t="shared" si="92"/>
        <v>6.2E-2</v>
      </c>
      <c r="L1112" s="26">
        <f t="shared" si="93"/>
        <v>4.3394122653753593</v>
      </c>
    </row>
    <row r="1113" spans="3:12">
      <c r="C1113" s="26" t="s">
        <v>8411</v>
      </c>
      <c r="E1113" s="36" t="s">
        <v>1238</v>
      </c>
      <c r="F1113" s="26">
        <v>112.87</v>
      </c>
      <c r="G1113" s="37">
        <v>165.8579</v>
      </c>
      <c r="H1113" s="12">
        <f t="shared" si="89"/>
        <v>-52.987899999999996</v>
      </c>
      <c r="I1113" s="37">
        <f t="shared" si="91"/>
        <v>0.2</v>
      </c>
      <c r="J1113" s="26">
        <f t="shared" si="90"/>
        <v>1.65</v>
      </c>
      <c r="K1113" s="6">
        <f t="shared" si="92"/>
        <v>0.33</v>
      </c>
      <c r="L1113" s="26">
        <f t="shared" si="93"/>
        <v>305.76044080404904</v>
      </c>
    </row>
    <row r="1114" spans="3:12">
      <c r="C1114" s="26" t="s">
        <v>8414</v>
      </c>
      <c r="E1114" s="36" t="s">
        <v>10870</v>
      </c>
      <c r="F1114" s="26">
        <v>44.9</v>
      </c>
      <c r="G1114" s="37">
        <v>49.930340000000001</v>
      </c>
      <c r="H1114" s="12">
        <f t="shared" si="89"/>
        <v>-5.0303400000000025</v>
      </c>
      <c r="I1114" s="37">
        <f t="shared" si="91"/>
        <v>0</v>
      </c>
      <c r="J1114" s="26">
        <f t="shared" si="90"/>
        <v>1</v>
      </c>
      <c r="K1114" s="6">
        <f t="shared" si="92"/>
        <v>0</v>
      </c>
      <c r="L1114" s="26">
        <f t="shared" si="93"/>
        <v>0</v>
      </c>
    </row>
    <row r="1115" spans="3:12">
      <c r="C1115" s="26" t="s">
        <v>522</v>
      </c>
      <c r="E1115" s="36" t="s">
        <v>1238</v>
      </c>
      <c r="F1115" s="26">
        <v>-21.78</v>
      </c>
      <c r="G1115" s="37">
        <v>33.098370000000003</v>
      </c>
      <c r="H1115" s="12">
        <f t="shared" si="89"/>
        <v>-54.878370000000004</v>
      </c>
      <c r="I1115" s="37">
        <f t="shared" si="91"/>
        <v>0.2</v>
      </c>
      <c r="J1115" s="26">
        <f t="shared" si="90"/>
        <v>1.65</v>
      </c>
      <c r="K1115" s="6">
        <f t="shared" si="92"/>
        <v>0.33</v>
      </c>
      <c r="L1115" s="26">
        <f t="shared" si="93"/>
        <v>327.96710528101642</v>
      </c>
    </row>
    <row r="1116" spans="3:12">
      <c r="C1116" s="26" t="s">
        <v>523</v>
      </c>
      <c r="E1116" s="36" t="s">
        <v>1504</v>
      </c>
      <c r="F1116" s="26">
        <v>18.829999999999998</v>
      </c>
      <c r="G1116" s="37">
        <v>63.613619999999997</v>
      </c>
      <c r="H1116" s="12">
        <f t="shared" si="89"/>
        <v>-44.783619999999999</v>
      </c>
      <c r="I1116" s="37">
        <f t="shared" si="91"/>
        <v>0.1</v>
      </c>
      <c r="J1116" s="26">
        <f t="shared" si="90"/>
        <v>0.62</v>
      </c>
      <c r="K1116" s="6">
        <f t="shared" si="92"/>
        <v>6.2E-2</v>
      </c>
      <c r="L1116" s="26">
        <f t="shared" si="93"/>
        <v>7.7094211524501119</v>
      </c>
    </row>
    <row r="1117" spans="3:12">
      <c r="C1117" s="26" t="s">
        <v>524</v>
      </c>
      <c r="E1117" s="36" t="s">
        <v>1238</v>
      </c>
      <c r="F1117" s="26">
        <v>2.42</v>
      </c>
      <c r="G1117" s="37">
        <v>70.965329999999994</v>
      </c>
      <c r="H1117" s="12">
        <f t="shared" si="89"/>
        <v>-68.545329999999993</v>
      </c>
      <c r="I1117" s="37">
        <f t="shared" si="91"/>
        <v>0.2</v>
      </c>
      <c r="J1117" s="26">
        <f t="shared" si="90"/>
        <v>1.65</v>
      </c>
      <c r="K1117" s="6">
        <f t="shared" si="92"/>
        <v>0.33</v>
      </c>
      <c r="L1117" s="26">
        <f t="shared" si="93"/>
        <v>511.66254063768923</v>
      </c>
    </row>
    <row r="1118" spans="3:12">
      <c r="C1118" s="26" t="s">
        <v>525</v>
      </c>
      <c r="E1118" s="36" t="s">
        <v>1504</v>
      </c>
      <c r="F1118" s="26">
        <v>-20.079999999999998</v>
      </c>
      <c r="G1118" s="37">
        <v>-1.7005539999999999</v>
      </c>
      <c r="H1118" s="12">
        <f t="shared" si="89"/>
        <v>-18.379445999999998</v>
      </c>
      <c r="I1118" s="37">
        <f t="shared" si="91"/>
        <v>0.1</v>
      </c>
      <c r="J1118" s="26">
        <f t="shared" si="90"/>
        <v>0.62</v>
      </c>
      <c r="K1118" s="6">
        <f t="shared" si="92"/>
        <v>6.2E-2</v>
      </c>
      <c r="L1118" s="26">
        <f t="shared" si="93"/>
        <v>1.2985187115660248</v>
      </c>
    </row>
    <row r="1119" spans="3:12">
      <c r="C1119" s="26" t="s">
        <v>8421</v>
      </c>
      <c r="E1119" s="36" t="s">
        <v>10870</v>
      </c>
      <c r="F1119" s="26">
        <v>32.19</v>
      </c>
      <c r="G1119" s="37">
        <v>50.377110000000002</v>
      </c>
      <c r="H1119" s="12">
        <f t="shared" si="89"/>
        <v>-18.187110000000004</v>
      </c>
      <c r="I1119" s="37">
        <f t="shared" si="91"/>
        <v>0</v>
      </c>
      <c r="J1119" s="26">
        <f t="shared" si="90"/>
        <v>1</v>
      </c>
      <c r="K1119" s="6">
        <f t="shared" si="92"/>
        <v>0</v>
      </c>
      <c r="L1119" s="26">
        <f t="shared" si="93"/>
        <v>0</v>
      </c>
    </row>
    <row r="1120" spans="3:12">
      <c r="C1120" s="26" t="s">
        <v>8430</v>
      </c>
      <c r="E1120" s="36" t="s">
        <v>10870</v>
      </c>
      <c r="F1120" s="26">
        <v>69.13</v>
      </c>
      <c r="G1120" s="37">
        <v>92.666439999999994</v>
      </c>
      <c r="H1120" s="12">
        <f t="shared" si="89"/>
        <v>-23.536439999999999</v>
      </c>
      <c r="I1120" s="37">
        <f t="shared" si="91"/>
        <v>0</v>
      </c>
      <c r="J1120" s="26">
        <f t="shared" si="90"/>
        <v>1</v>
      </c>
      <c r="K1120" s="6">
        <f t="shared" si="92"/>
        <v>0</v>
      </c>
      <c r="L1120" s="26">
        <f t="shared" si="93"/>
        <v>0</v>
      </c>
    </row>
    <row r="1121" spans="3:12">
      <c r="C1121" s="26" t="s">
        <v>8439</v>
      </c>
      <c r="E1121" s="36" t="s">
        <v>10870</v>
      </c>
      <c r="F1121" s="26">
        <v>-2.54</v>
      </c>
      <c r="G1121" s="37">
        <v>23.024260000000002</v>
      </c>
      <c r="H1121" s="12">
        <f t="shared" si="89"/>
        <v>-25.564260000000001</v>
      </c>
      <c r="I1121" s="37">
        <f t="shared" si="91"/>
        <v>0</v>
      </c>
      <c r="J1121" s="26">
        <f t="shared" si="90"/>
        <v>1</v>
      </c>
      <c r="K1121" s="6">
        <f t="shared" si="92"/>
        <v>0</v>
      </c>
      <c r="L1121" s="26">
        <f t="shared" si="93"/>
        <v>0</v>
      </c>
    </row>
    <row r="1122" spans="3:12">
      <c r="C1122" s="26" t="s">
        <v>8448</v>
      </c>
      <c r="E1122" s="36" t="s">
        <v>1504</v>
      </c>
      <c r="F1122" s="26">
        <v>-36.520000000000003</v>
      </c>
      <c r="G1122" s="37">
        <v>74.87988</v>
      </c>
      <c r="H1122" s="12">
        <f t="shared" si="89"/>
        <v>-111.39988</v>
      </c>
      <c r="I1122" s="37">
        <f t="shared" si="91"/>
        <v>0.1</v>
      </c>
      <c r="J1122" s="26">
        <f t="shared" si="90"/>
        <v>0.62</v>
      </c>
      <c r="K1122" s="6">
        <f t="shared" si="92"/>
        <v>6.2E-2</v>
      </c>
      <c r="L1122" s="26">
        <f t="shared" si="93"/>
        <v>47.70378346687135</v>
      </c>
    </row>
    <row r="1123" spans="3:12">
      <c r="C1123" s="26" t="s">
        <v>8451</v>
      </c>
      <c r="E1123" s="36" t="s">
        <v>1504</v>
      </c>
      <c r="F1123" s="26">
        <v>144.22</v>
      </c>
      <c r="G1123" s="37">
        <v>354.15899999999999</v>
      </c>
      <c r="H1123" s="12">
        <f t="shared" si="89"/>
        <v>-209.93899999999999</v>
      </c>
      <c r="I1123" s="37">
        <f t="shared" si="91"/>
        <v>0.1</v>
      </c>
      <c r="J1123" s="26">
        <f t="shared" si="90"/>
        <v>0.62</v>
      </c>
      <c r="K1123" s="6">
        <f t="shared" si="92"/>
        <v>6.2E-2</v>
      </c>
      <c r="L1123" s="26">
        <f t="shared" si="93"/>
        <v>169.421931023524</v>
      </c>
    </row>
    <row r="1124" spans="3:12">
      <c r="C1124" s="26" t="s">
        <v>8454</v>
      </c>
      <c r="E1124" s="36" t="s">
        <v>10870</v>
      </c>
      <c r="F1124" s="26">
        <v>95.8</v>
      </c>
      <c r="G1124" s="37">
        <v>273.2482</v>
      </c>
      <c r="H1124" s="12">
        <f t="shared" si="89"/>
        <v>-177.44819999999999</v>
      </c>
      <c r="I1124" s="37">
        <f t="shared" si="91"/>
        <v>0</v>
      </c>
      <c r="J1124" s="26">
        <f t="shared" si="90"/>
        <v>1</v>
      </c>
      <c r="K1124" s="6">
        <f t="shared" si="92"/>
        <v>0</v>
      </c>
      <c r="L1124" s="26">
        <f t="shared" si="93"/>
        <v>0</v>
      </c>
    </row>
    <row r="1125" spans="3:12">
      <c r="C1125" s="26" t="s">
        <v>8457</v>
      </c>
      <c r="E1125" s="36" t="s">
        <v>10870</v>
      </c>
      <c r="F1125" s="26">
        <v>37.06</v>
      </c>
      <c r="G1125" s="37">
        <v>26.332920000000001</v>
      </c>
      <c r="H1125" s="12">
        <f t="shared" si="89"/>
        <v>10.727080000000001</v>
      </c>
      <c r="I1125" s="37">
        <f t="shared" si="91"/>
        <v>0</v>
      </c>
      <c r="J1125" s="26">
        <f t="shared" si="90"/>
        <v>1</v>
      </c>
      <c r="K1125" s="6">
        <f t="shared" si="92"/>
        <v>0</v>
      </c>
      <c r="L1125" s="26">
        <f t="shared" si="93"/>
        <v>0</v>
      </c>
    </row>
    <row r="1126" spans="3:12">
      <c r="C1126" s="26" t="s">
        <v>8463</v>
      </c>
      <c r="E1126" s="36" t="s">
        <v>10870</v>
      </c>
      <c r="F1126" s="26">
        <v>-27.39</v>
      </c>
      <c r="G1126" s="37">
        <v>-4.1404509999999997</v>
      </c>
      <c r="H1126" s="12">
        <f t="shared" si="89"/>
        <v>-23.249549000000002</v>
      </c>
      <c r="I1126" s="37">
        <f t="shared" si="91"/>
        <v>0</v>
      </c>
      <c r="J1126" s="26">
        <f t="shared" si="90"/>
        <v>1</v>
      </c>
      <c r="K1126" s="6">
        <f t="shared" si="92"/>
        <v>0</v>
      </c>
      <c r="L1126" s="26">
        <f t="shared" si="93"/>
        <v>0</v>
      </c>
    </row>
    <row r="1127" spans="3:12">
      <c r="C1127" s="26" t="s">
        <v>8466</v>
      </c>
      <c r="E1127" s="36" t="s">
        <v>10870</v>
      </c>
      <c r="F1127" s="26">
        <v>83.22</v>
      </c>
      <c r="G1127" s="37">
        <v>102.73220000000001</v>
      </c>
      <c r="H1127" s="12">
        <f t="shared" si="89"/>
        <v>-19.512200000000007</v>
      </c>
      <c r="I1127" s="37">
        <f t="shared" si="91"/>
        <v>0</v>
      </c>
      <c r="J1127" s="26">
        <f t="shared" si="90"/>
        <v>1</v>
      </c>
      <c r="K1127" s="6">
        <f t="shared" si="92"/>
        <v>0</v>
      </c>
      <c r="L1127" s="26">
        <f t="shared" si="93"/>
        <v>0</v>
      </c>
    </row>
    <row r="1128" spans="3:12">
      <c r="C1128" s="26" t="s">
        <v>8472</v>
      </c>
      <c r="E1128" s="36" t="s">
        <v>10870</v>
      </c>
      <c r="F1128" s="26">
        <v>-33.450000000000003</v>
      </c>
      <c r="G1128" s="37">
        <v>31.83455</v>
      </c>
      <c r="H1128" s="12">
        <f t="shared" si="89"/>
        <v>-65.284549999999996</v>
      </c>
      <c r="I1128" s="37">
        <f t="shared" si="91"/>
        <v>0</v>
      </c>
      <c r="J1128" s="26">
        <f t="shared" si="90"/>
        <v>1</v>
      </c>
      <c r="K1128" s="6">
        <f t="shared" si="92"/>
        <v>0</v>
      </c>
      <c r="L1128" s="26">
        <f t="shared" si="93"/>
        <v>0</v>
      </c>
    </row>
    <row r="1129" spans="3:12">
      <c r="C1129" s="26" t="s">
        <v>8478</v>
      </c>
      <c r="E1129" s="36" t="s">
        <v>10870</v>
      </c>
      <c r="F1129" s="26">
        <v>69.73</v>
      </c>
      <c r="G1129" s="37">
        <v>111.5523</v>
      </c>
      <c r="H1129" s="12">
        <f t="shared" si="89"/>
        <v>-41.822299999999998</v>
      </c>
      <c r="I1129" s="37">
        <f t="shared" si="91"/>
        <v>0</v>
      </c>
      <c r="J1129" s="26">
        <f t="shared" si="90"/>
        <v>1</v>
      </c>
      <c r="K1129" s="6">
        <f t="shared" si="92"/>
        <v>0</v>
      </c>
      <c r="L1129" s="26">
        <f t="shared" si="93"/>
        <v>0</v>
      </c>
    </row>
    <row r="1130" spans="3:12">
      <c r="C1130" s="26" t="s">
        <v>8484</v>
      </c>
      <c r="E1130" s="36" t="s">
        <v>1504</v>
      </c>
      <c r="F1130" s="26">
        <v>45.4</v>
      </c>
      <c r="G1130" s="37">
        <v>108.70869999999999</v>
      </c>
      <c r="H1130" s="12">
        <f t="shared" si="89"/>
        <v>-63.308699999999995</v>
      </c>
      <c r="I1130" s="37">
        <f t="shared" si="91"/>
        <v>0.1</v>
      </c>
      <c r="J1130" s="26">
        <f t="shared" si="90"/>
        <v>0.62</v>
      </c>
      <c r="K1130" s="6">
        <f t="shared" si="92"/>
        <v>6.2E-2</v>
      </c>
      <c r="L1130" s="26">
        <f t="shared" si="93"/>
        <v>15.406719309432356</v>
      </c>
    </row>
    <row r="1131" spans="3:12">
      <c r="C1131" s="26" t="s">
        <v>8496</v>
      </c>
      <c r="E1131" s="36" t="s">
        <v>10870</v>
      </c>
      <c r="F1131" s="26">
        <v>43.42</v>
      </c>
      <c r="G1131" s="37">
        <v>89.302899999999994</v>
      </c>
      <c r="H1131" s="12">
        <f t="shared" si="89"/>
        <v>-45.882899999999992</v>
      </c>
      <c r="I1131" s="37">
        <f t="shared" si="91"/>
        <v>0</v>
      </c>
      <c r="J1131" s="26">
        <f t="shared" si="90"/>
        <v>1</v>
      </c>
      <c r="K1131" s="6">
        <f t="shared" si="92"/>
        <v>0</v>
      </c>
      <c r="L1131" s="26">
        <f t="shared" si="93"/>
        <v>0</v>
      </c>
    </row>
    <row r="1132" spans="3:12">
      <c r="C1132" s="26" t="s">
        <v>8499</v>
      </c>
      <c r="E1132" s="36" t="s">
        <v>10870</v>
      </c>
      <c r="F1132" s="26">
        <v>30.46</v>
      </c>
      <c r="G1132" s="37">
        <v>56.62162</v>
      </c>
      <c r="H1132" s="12">
        <f t="shared" si="89"/>
        <v>-26.161619999999999</v>
      </c>
      <c r="I1132" s="37">
        <f t="shared" si="91"/>
        <v>0</v>
      </c>
      <c r="J1132" s="26">
        <f t="shared" si="90"/>
        <v>1</v>
      </c>
      <c r="K1132" s="6">
        <f t="shared" si="92"/>
        <v>0</v>
      </c>
      <c r="L1132" s="26">
        <f t="shared" si="93"/>
        <v>0</v>
      </c>
    </row>
    <row r="1133" spans="3:12">
      <c r="C1133" s="26" t="s">
        <v>8517</v>
      </c>
      <c r="E1133" s="36" t="s">
        <v>1238</v>
      </c>
      <c r="F1133" s="26">
        <v>67.760000000000005</v>
      </c>
      <c r="G1133" s="37">
        <v>88.906180000000006</v>
      </c>
      <c r="H1133" s="12">
        <f t="shared" si="89"/>
        <v>-21.146180000000001</v>
      </c>
      <c r="I1133" s="37">
        <f t="shared" si="91"/>
        <v>0.2</v>
      </c>
      <c r="J1133" s="26">
        <f t="shared" si="90"/>
        <v>1.65</v>
      </c>
      <c r="K1133" s="6">
        <f t="shared" si="92"/>
        <v>0.33</v>
      </c>
      <c r="L1133" s="26">
        <f t="shared" si="93"/>
        <v>48.695825123712368</v>
      </c>
    </row>
    <row r="1134" spans="3:12">
      <c r="C1134" s="26" t="s">
        <v>8532</v>
      </c>
      <c r="E1134" s="36" t="s">
        <v>1504</v>
      </c>
      <c r="F1134" s="26">
        <v>58.57</v>
      </c>
      <c r="G1134" s="37">
        <v>112.29130000000001</v>
      </c>
      <c r="H1134" s="12">
        <f t="shared" si="89"/>
        <v>-53.721300000000006</v>
      </c>
      <c r="I1134" s="37">
        <f t="shared" si="91"/>
        <v>0.1</v>
      </c>
      <c r="J1134" s="26">
        <f t="shared" si="90"/>
        <v>0.62</v>
      </c>
      <c r="K1134" s="6">
        <f t="shared" si="92"/>
        <v>6.2E-2</v>
      </c>
      <c r="L1134" s="26">
        <f t="shared" si="93"/>
        <v>11.093699715264362</v>
      </c>
    </row>
    <row r="1135" spans="3:12">
      <c r="C1135" s="26" t="s">
        <v>8538</v>
      </c>
      <c r="E1135" s="36" t="s">
        <v>1504</v>
      </c>
      <c r="F1135" s="26">
        <v>109.74</v>
      </c>
      <c r="G1135" s="37">
        <v>155.2157</v>
      </c>
      <c r="H1135" s="12">
        <f t="shared" si="89"/>
        <v>-45.475700000000003</v>
      </c>
      <c r="I1135" s="37">
        <f t="shared" si="91"/>
        <v>0.1</v>
      </c>
      <c r="J1135" s="26">
        <f t="shared" si="90"/>
        <v>0.62</v>
      </c>
      <c r="K1135" s="6">
        <f t="shared" si="92"/>
        <v>6.2E-2</v>
      </c>
      <c r="L1135" s="26">
        <f t="shared" si="93"/>
        <v>7.9495430326435619</v>
      </c>
    </row>
    <row r="1136" spans="3:12">
      <c r="C1136" s="26" t="s">
        <v>8541</v>
      </c>
      <c r="E1136" s="36" t="s">
        <v>1238</v>
      </c>
      <c r="F1136" s="26">
        <v>102.15</v>
      </c>
      <c r="G1136" s="37">
        <v>103.6387</v>
      </c>
      <c r="H1136" s="12">
        <f t="shared" si="89"/>
        <v>-1.4886999999999944</v>
      </c>
      <c r="I1136" s="37">
        <f t="shared" si="91"/>
        <v>0.2</v>
      </c>
      <c r="J1136" s="26">
        <f t="shared" si="90"/>
        <v>1.65</v>
      </c>
      <c r="K1136" s="6">
        <f t="shared" si="92"/>
        <v>0.33</v>
      </c>
      <c r="L1136" s="26">
        <f t="shared" si="93"/>
        <v>0.24134719544099822</v>
      </c>
    </row>
    <row r="1137" spans="3:12">
      <c r="C1137" s="26" t="s">
        <v>8553</v>
      </c>
      <c r="E1137" s="36" t="s">
        <v>10870</v>
      </c>
      <c r="F1137" s="26">
        <v>140</v>
      </c>
      <c r="G1137" s="37">
        <v>162.4554</v>
      </c>
      <c r="H1137" s="12">
        <f t="shared" si="89"/>
        <v>-22.455399999999997</v>
      </c>
      <c r="I1137" s="37">
        <f t="shared" si="91"/>
        <v>0</v>
      </c>
      <c r="J1137" s="26">
        <f t="shared" si="90"/>
        <v>1</v>
      </c>
      <c r="K1137" s="6">
        <f t="shared" si="92"/>
        <v>0</v>
      </c>
      <c r="L1137" s="26">
        <f t="shared" si="93"/>
        <v>0</v>
      </c>
    </row>
    <row r="1138" spans="3:12">
      <c r="C1138" s="26" t="s">
        <v>8560</v>
      </c>
      <c r="E1138" s="36" t="s">
        <v>10870</v>
      </c>
      <c r="F1138" s="26">
        <v>57.2</v>
      </c>
      <c r="G1138" s="37">
        <v>27.32715</v>
      </c>
      <c r="H1138" s="12">
        <f t="shared" si="89"/>
        <v>29.872850000000003</v>
      </c>
      <c r="I1138" s="37">
        <f t="shared" si="91"/>
        <v>0</v>
      </c>
      <c r="J1138" s="26">
        <f t="shared" si="90"/>
        <v>1</v>
      </c>
      <c r="K1138" s="6">
        <f t="shared" si="92"/>
        <v>0</v>
      </c>
      <c r="L1138" s="26">
        <f t="shared" si="93"/>
        <v>0</v>
      </c>
    </row>
    <row r="1139" spans="3:12">
      <c r="C1139" s="26" t="s">
        <v>8563</v>
      </c>
      <c r="E1139" s="36" t="s">
        <v>10870</v>
      </c>
      <c r="F1139" s="26">
        <v>-25.15</v>
      </c>
      <c r="G1139" s="37">
        <v>-1.0852219999999999</v>
      </c>
      <c r="H1139" s="12">
        <f t="shared" si="89"/>
        <v>-24.064777999999997</v>
      </c>
      <c r="I1139" s="37">
        <f t="shared" si="91"/>
        <v>0</v>
      </c>
      <c r="J1139" s="26">
        <f t="shared" si="90"/>
        <v>1</v>
      </c>
      <c r="K1139" s="6">
        <f t="shared" si="92"/>
        <v>0</v>
      </c>
      <c r="L1139" s="26">
        <f t="shared" si="93"/>
        <v>0</v>
      </c>
    </row>
    <row r="1140" spans="3:12">
      <c r="C1140" s="26" t="s">
        <v>8569</v>
      </c>
      <c r="E1140" s="36" t="s">
        <v>10870</v>
      </c>
      <c r="F1140" s="26">
        <v>-29.78</v>
      </c>
      <c r="G1140" s="37">
        <v>32.063699999999997</v>
      </c>
      <c r="H1140" s="12">
        <f t="shared" si="89"/>
        <v>-61.843699999999998</v>
      </c>
      <c r="I1140" s="37">
        <f t="shared" si="91"/>
        <v>0</v>
      </c>
      <c r="J1140" s="26">
        <f t="shared" si="90"/>
        <v>1</v>
      </c>
      <c r="K1140" s="6">
        <f t="shared" si="92"/>
        <v>0</v>
      </c>
      <c r="L1140" s="26">
        <f t="shared" si="93"/>
        <v>0</v>
      </c>
    </row>
    <row r="1141" spans="3:12">
      <c r="C1141" s="26" t="s">
        <v>8572</v>
      </c>
      <c r="E1141" s="36" t="s">
        <v>10870</v>
      </c>
      <c r="F1141" s="26">
        <v>137</v>
      </c>
      <c r="G1141" s="37">
        <v>160.96610000000001</v>
      </c>
      <c r="H1141" s="12">
        <f t="shared" si="89"/>
        <v>-23.966100000000012</v>
      </c>
      <c r="I1141" s="37">
        <f t="shared" si="91"/>
        <v>0</v>
      </c>
      <c r="J1141" s="26">
        <f t="shared" si="90"/>
        <v>1</v>
      </c>
      <c r="K1141" s="6">
        <f t="shared" si="92"/>
        <v>0</v>
      </c>
      <c r="L1141" s="26">
        <f t="shared" si="93"/>
        <v>0</v>
      </c>
    </row>
    <row r="1142" spans="3:12">
      <c r="C1142" s="26" t="s">
        <v>8575</v>
      </c>
      <c r="E1142" s="36" t="s">
        <v>10870</v>
      </c>
      <c r="F1142" s="26">
        <v>27.08</v>
      </c>
      <c r="G1142" s="37">
        <v>33.863689999999998</v>
      </c>
      <c r="H1142" s="12">
        <f t="shared" si="89"/>
        <v>-6.78369</v>
      </c>
      <c r="I1142" s="37">
        <f t="shared" si="91"/>
        <v>0</v>
      </c>
      <c r="J1142" s="26">
        <f t="shared" si="90"/>
        <v>1</v>
      </c>
      <c r="K1142" s="6">
        <f t="shared" si="92"/>
        <v>0</v>
      </c>
      <c r="L1142" s="26">
        <f t="shared" si="93"/>
        <v>0</v>
      </c>
    </row>
    <row r="1143" spans="3:12">
      <c r="C1143" s="26" t="s">
        <v>526</v>
      </c>
      <c r="E1143" s="36" t="s">
        <v>1504</v>
      </c>
      <c r="F1143" s="26">
        <v>15.1</v>
      </c>
      <c r="G1143" s="37">
        <v>105.6433</v>
      </c>
      <c r="H1143" s="12">
        <f t="shared" si="89"/>
        <v>-90.543300000000002</v>
      </c>
      <c r="I1143" s="37">
        <f t="shared" si="91"/>
        <v>0.1</v>
      </c>
      <c r="J1143" s="26">
        <f t="shared" si="90"/>
        <v>0.62</v>
      </c>
      <c r="K1143" s="6">
        <f t="shared" si="92"/>
        <v>6.2E-2</v>
      </c>
      <c r="L1143" s="26">
        <f t="shared" si="93"/>
        <v>31.513454788277159</v>
      </c>
    </row>
    <row r="1144" spans="3:12">
      <c r="C1144" s="26" t="s">
        <v>8580</v>
      </c>
      <c r="E1144" s="36" t="s">
        <v>10870</v>
      </c>
      <c r="F1144" s="26">
        <v>70.22</v>
      </c>
      <c r="G1144" s="37">
        <v>53.704500000000003</v>
      </c>
      <c r="H1144" s="12">
        <f t="shared" si="89"/>
        <v>16.515499999999996</v>
      </c>
      <c r="I1144" s="37">
        <f t="shared" si="91"/>
        <v>0</v>
      </c>
      <c r="J1144" s="26">
        <f t="shared" si="90"/>
        <v>1</v>
      </c>
      <c r="K1144" s="6">
        <f t="shared" si="92"/>
        <v>0</v>
      </c>
      <c r="L1144" s="26">
        <f t="shared" si="93"/>
        <v>0</v>
      </c>
    </row>
    <row r="1145" spans="3:12">
      <c r="C1145" s="26" t="s">
        <v>8586</v>
      </c>
      <c r="E1145" s="36" t="s">
        <v>10870</v>
      </c>
      <c r="F1145" s="26">
        <v>27.1</v>
      </c>
      <c r="G1145" s="37">
        <v>32.177840000000003</v>
      </c>
      <c r="H1145" s="12">
        <f t="shared" si="89"/>
        <v>-5.0778400000000019</v>
      </c>
      <c r="I1145" s="37">
        <f t="shared" si="91"/>
        <v>0</v>
      </c>
      <c r="J1145" s="26">
        <f t="shared" si="90"/>
        <v>1</v>
      </c>
      <c r="K1145" s="6">
        <f t="shared" si="92"/>
        <v>0</v>
      </c>
      <c r="L1145" s="26">
        <f t="shared" si="93"/>
        <v>0</v>
      </c>
    </row>
    <row r="1146" spans="3:12">
      <c r="C1146" s="26" t="s">
        <v>8598</v>
      </c>
      <c r="E1146" s="36" t="s">
        <v>10870</v>
      </c>
      <c r="F1146" s="26">
        <v>-15.91</v>
      </c>
      <c r="G1146" s="37">
        <v>14.964560000000001</v>
      </c>
      <c r="H1146" s="12">
        <f t="shared" si="89"/>
        <v>-30.874560000000002</v>
      </c>
      <c r="I1146" s="37">
        <f t="shared" si="91"/>
        <v>0</v>
      </c>
      <c r="J1146" s="26">
        <f t="shared" si="90"/>
        <v>1</v>
      </c>
      <c r="K1146" s="6">
        <f t="shared" si="92"/>
        <v>0</v>
      </c>
      <c r="L1146" s="26">
        <f t="shared" si="93"/>
        <v>0</v>
      </c>
    </row>
    <row r="1147" spans="3:12">
      <c r="C1147" s="26" t="s">
        <v>8604</v>
      </c>
      <c r="E1147" s="36" t="s">
        <v>10870</v>
      </c>
      <c r="F1147" s="26">
        <v>131.15</v>
      </c>
      <c r="G1147" s="37">
        <v>158.1146</v>
      </c>
      <c r="H1147" s="12">
        <f t="shared" si="89"/>
        <v>-26.96459999999999</v>
      </c>
      <c r="I1147" s="37">
        <f t="shared" si="91"/>
        <v>0</v>
      </c>
      <c r="J1147" s="26">
        <f t="shared" si="90"/>
        <v>1</v>
      </c>
      <c r="K1147" s="6">
        <f t="shared" si="92"/>
        <v>0</v>
      </c>
      <c r="L1147" s="26">
        <f t="shared" si="93"/>
        <v>0</v>
      </c>
    </row>
    <row r="1148" spans="3:12">
      <c r="C1148" s="26" t="s">
        <v>8607</v>
      </c>
      <c r="E1148" s="36" t="s">
        <v>1238</v>
      </c>
      <c r="F1148" s="26">
        <v>60.02</v>
      </c>
      <c r="G1148" s="37">
        <v>91.777799999999999</v>
      </c>
      <c r="H1148" s="12">
        <f t="shared" si="89"/>
        <v>-31.757799999999996</v>
      </c>
      <c r="I1148" s="37">
        <f t="shared" si="91"/>
        <v>0.2</v>
      </c>
      <c r="J1148" s="26">
        <f t="shared" si="90"/>
        <v>1.65</v>
      </c>
      <c r="K1148" s="6">
        <f t="shared" si="92"/>
        <v>0.33</v>
      </c>
      <c r="L1148" s="26">
        <f t="shared" si="93"/>
        <v>109.83195104547596</v>
      </c>
    </row>
    <row r="1149" spans="3:12">
      <c r="C1149" s="26" t="s">
        <v>8610</v>
      </c>
      <c r="E1149" s="36" t="s">
        <v>10870</v>
      </c>
      <c r="F1149" s="26">
        <v>-28.97</v>
      </c>
      <c r="G1149" s="37">
        <v>1.317544</v>
      </c>
      <c r="H1149" s="12">
        <f t="shared" si="89"/>
        <v>-30.287544</v>
      </c>
      <c r="I1149" s="37">
        <f t="shared" si="91"/>
        <v>0</v>
      </c>
      <c r="J1149" s="26">
        <f t="shared" si="90"/>
        <v>1</v>
      </c>
      <c r="K1149" s="6">
        <f t="shared" si="92"/>
        <v>0</v>
      </c>
      <c r="L1149" s="26">
        <f t="shared" si="93"/>
        <v>0</v>
      </c>
    </row>
    <row r="1150" spans="3:12">
      <c r="C1150" s="26" t="s">
        <v>8628</v>
      </c>
      <c r="E1150" s="36" t="s">
        <v>10870</v>
      </c>
      <c r="F1150" s="26">
        <v>35.14</v>
      </c>
      <c r="G1150" s="37">
        <v>71.706549999999993</v>
      </c>
      <c r="H1150" s="12">
        <f t="shared" si="89"/>
        <v>-36.566549999999992</v>
      </c>
      <c r="I1150" s="37">
        <f t="shared" si="91"/>
        <v>0</v>
      </c>
      <c r="J1150" s="26">
        <f t="shared" si="90"/>
        <v>1</v>
      </c>
      <c r="K1150" s="6">
        <f t="shared" si="92"/>
        <v>0</v>
      </c>
      <c r="L1150" s="26">
        <f t="shared" si="93"/>
        <v>0</v>
      </c>
    </row>
    <row r="1151" spans="3:12">
      <c r="C1151" s="26" t="s">
        <v>8631</v>
      </c>
      <c r="E1151" s="36" t="s">
        <v>10870</v>
      </c>
      <c r="F1151" s="26">
        <v>62.57</v>
      </c>
      <c r="G1151" s="37">
        <v>55.67474</v>
      </c>
      <c r="H1151" s="12">
        <f t="shared" si="89"/>
        <v>6.8952600000000004</v>
      </c>
      <c r="I1151" s="37">
        <f t="shared" si="91"/>
        <v>0</v>
      </c>
      <c r="J1151" s="26">
        <f t="shared" si="90"/>
        <v>1</v>
      </c>
      <c r="K1151" s="6">
        <f t="shared" si="92"/>
        <v>0</v>
      </c>
      <c r="L1151" s="26">
        <f t="shared" si="93"/>
        <v>0</v>
      </c>
    </row>
    <row r="1152" spans="3:12">
      <c r="C1152" s="26" t="s">
        <v>8640</v>
      </c>
      <c r="E1152" s="36" t="s">
        <v>10870</v>
      </c>
      <c r="F1152" s="26">
        <v>23.8</v>
      </c>
      <c r="G1152" s="37">
        <v>65.451800000000006</v>
      </c>
      <c r="H1152" s="12">
        <f t="shared" si="89"/>
        <v>-41.651800000000009</v>
      </c>
      <c r="I1152" s="37">
        <f t="shared" si="91"/>
        <v>0</v>
      </c>
      <c r="J1152" s="26">
        <f t="shared" si="90"/>
        <v>1</v>
      </c>
      <c r="K1152" s="6">
        <f t="shared" si="92"/>
        <v>0</v>
      </c>
      <c r="L1152" s="26">
        <f t="shared" si="93"/>
        <v>0</v>
      </c>
    </row>
    <row r="1153" spans="3:12">
      <c r="C1153" s="26" t="s">
        <v>8649</v>
      </c>
      <c r="E1153" s="36" t="s">
        <v>10870</v>
      </c>
      <c r="F1153" s="26">
        <v>-11.32</v>
      </c>
      <c r="G1153" s="37">
        <v>32.59834</v>
      </c>
      <c r="H1153" s="12">
        <f t="shared" si="89"/>
        <v>-43.918340000000001</v>
      </c>
      <c r="I1153" s="37">
        <f t="shared" si="91"/>
        <v>0</v>
      </c>
      <c r="J1153" s="26">
        <f t="shared" si="90"/>
        <v>1</v>
      </c>
      <c r="K1153" s="6">
        <f t="shared" si="92"/>
        <v>0</v>
      </c>
      <c r="L1153" s="26">
        <f t="shared" si="93"/>
        <v>0</v>
      </c>
    </row>
    <row r="1154" spans="3:12">
      <c r="C1154" s="26" t="s">
        <v>8655</v>
      </c>
      <c r="E1154" s="36" t="s">
        <v>1504</v>
      </c>
      <c r="F1154" s="26">
        <v>7.99</v>
      </c>
      <c r="G1154" s="37">
        <v>59.387590000000003</v>
      </c>
      <c r="H1154" s="12">
        <f t="shared" ref="H1154:H1217" si="94">F1154-G1154</f>
        <v>-51.397590000000001</v>
      </c>
      <c r="I1154" s="37">
        <f t="shared" si="91"/>
        <v>0.1</v>
      </c>
      <c r="J1154" s="26">
        <f t="shared" ref="J1154:J1217" si="95">VLOOKUP(E1154,$N$2:$O$10,2,FALSE)</f>
        <v>0.62</v>
      </c>
      <c r="K1154" s="6">
        <f t="shared" si="92"/>
        <v>6.2E-2</v>
      </c>
      <c r="L1154" s="26">
        <f t="shared" si="93"/>
        <v>10.154741919014338</v>
      </c>
    </row>
    <row r="1155" spans="3:12">
      <c r="C1155" s="26" t="s">
        <v>8658</v>
      </c>
      <c r="E1155" s="36" t="s">
        <v>10870</v>
      </c>
      <c r="F1155" s="26">
        <v>69.53</v>
      </c>
      <c r="G1155" s="37">
        <v>79.991489999999999</v>
      </c>
      <c r="H1155" s="12">
        <f t="shared" si="94"/>
        <v>-10.461489999999998</v>
      </c>
      <c r="I1155" s="37">
        <f t="shared" ref="I1155:I1218" si="96">VLOOKUP(E1155,$N$2:$U$10,8,FALSE)</f>
        <v>0</v>
      </c>
      <c r="J1155" s="26">
        <f t="shared" si="95"/>
        <v>1</v>
      </c>
      <c r="K1155" s="6">
        <f t="shared" ref="K1155:K1218" si="97">I1155*J1155</f>
        <v>0</v>
      </c>
      <c r="L1155" s="26">
        <f t="shared" ref="L1155:L1218" si="98">(ABS(H1155)*K1155)^2</f>
        <v>0</v>
      </c>
    </row>
    <row r="1156" spans="3:12">
      <c r="C1156" s="26" t="s">
        <v>8664</v>
      </c>
      <c r="E1156" s="36" t="s">
        <v>10870</v>
      </c>
      <c r="F1156" s="26">
        <v>63.39</v>
      </c>
      <c r="G1156" s="37">
        <v>101.42959999999999</v>
      </c>
      <c r="H1156" s="12">
        <f t="shared" si="94"/>
        <v>-38.039599999999993</v>
      </c>
      <c r="I1156" s="37">
        <f t="shared" si="96"/>
        <v>0</v>
      </c>
      <c r="J1156" s="26">
        <f t="shared" si="95"/>
        <v>1</v>
      </c>
      <c r="K1156" s="6">
        <f t="shared" si="97"/>
        <v>0</v>
      </c>
      <c r="L1156" s="26">
        <f t="shared" si="98"/>
        <v>0</v>
      </c>
    </row>
    <row r="1157" spans="3:12">
      <c r="C1157" s="26" t="s">
        <v>8667</v>
      </c>
      <c r="E1157" s="36" t="s">
        <v>10870</v>
      </c>
      <c r="F1157" s="26">
        <v>64.150000000000006</v>
      </c>
      <c r="G1157" s="37">
        <v>58.585410000000003</v>
      </c>
      <c r="H1157" s="12">
        <f t="shared" si="94"/>
        <v>5.5645900000000026</v>
      </c>
      <c r="I1157" s="37">
        <f t="shared" si="96"/>
        <v>0</v>
      </c>
      <c r="J1157" s="26">
        <f t="shared" si="95"/>
        <v>1</v>
      </c>
      <c r="K1157" s="6">
        <f t="shared" si="97"/>
        <v>0</v>
      </c>
      <c r="L1157" s="26">
        <f t="shared" si="98"/>
        <v>0</v>
      </c>
    </row>
    <row r="1158" spans="3:12">
      <c r="C1158" s="26" t="s">
        <v>8673</v>
      </c>
      <c r="E1158" s="36" t="s">
        <v>10870</v>
      </c>
      <c r="F1158" s="26">
        <v>92.29</v>
      </c>
      <c r="G1158" s="37">
        <v>88.969859999999997</v>
      </c>
      <c r="H1158" s="12">
        <f t="shared" si="94"/>
        <v>3.3201400000000092</v>
      </c>
      <c r="I1158" s="37">
        <f t="shared" si="96"/>
        <v>0</v>
      </c>
      <c r="J1158" s="26">
        <f t="shared" si="95"/>
        <v>1</v>
      </c>
      <c r="K1158" s="6">
        <f t="shared" si="97"/>
        <v>0</v>
      </c>
      <c r="L1158" s="26">
        <f t="shared" si="98"/>
        <v>0</v>
      </c>
    </row>
    <row r="1159" spans="3:12">
      <c r="C1159" s="26" t="s">
        <v>8682</v>
      </c>
      <c r="E1159" s="36" t="s">
        <v>10870</v>
      </c>
      <c r="F1159" s="26">
        <v>93.26</v>
      </c>
      <c r="G1159" s="37">
        <v>84.162909999999997</v>
      </c>
      <c r="H1159" s="12">
        <f t="shared" si="94"/>
        <v>9.0970900000000086</v>
      </c>
      <c r="I1159" s="37">
        <f t="shared" si="96"/>
        <v>0</v>
      </c>
      <c r="J1159" s="26">
        <f t="shared" si="95"/>
        <v>1</v>
      </c>
      <c r="K1159" s="6">
        <f t="shared" si="97"/>
        <v>0</v>
      </c>
      <c r="L1159" s="26">
        <f t="shared" si="98"/>
        <v>0</v>
      </c>
    </row>
    <row r="1160" spans="3:12">
      <c r="C1160" s="26" t="s">
        <v>8688</v>
      </c>
      <c r="E1160" s="36" t="s">
        <v>10870</v>
      </c>
      <c r="F1160" s="26">
        <v>62.41</v>
      </c>
      <c r="G1160" s="37">
        <v>60.920729999999999</v>
      </c>
      <c r="H1160" s="12">
        <f t="shared" si="94"/>
        <v>1.4892699999999977</v>
      </c>
      <c r="I1160" s="37">
        <f t="shared" si="96"/>
        <v>0</v>
      </c>
      <c r="J1160" s="26">
        <f t="shared" si="95"/>
        <v>1</v>
      </c>
      <c r="K1160" s="6">
        <f t="shared" si="97"/>
        <v>0</v>
      </c>
      <c r="L1160" s="26">
        <f t="shared" si="98"/>
        <v>0</v>
      </c>
    </row>
    <row r="1161" spans="3:12">
      <c r="C1161" s="26" t="s">
        <v>8691</v>
      </c>
      <c r="E1161" s="36" t="s">
        <v>10870</v>
      </c>
      <c r="F1161" s="26">
        <v>12.14</v>
      </c>
      <c r="G1161" s="37">
        <v>55.394680000000001</v>
      </c>
      <c r="H1161" s="12">
        <f t="shared" si="94"/>
        <v>-43.25468</v>
      </c>
      <c r="I1161" s="37">
        <f t="shared" si="96"/>
        <v>0</v>
      </c>
      <c r="J1161" s="26">
        <f t="shared" si="95"/>
        <v>1</v>
      </c>
      <c r="K1161" s="6">
        <f t="shared" si="97"/>
        <v>0</v>
      </c>
      <c r="L1161" s="26">
        <f t="shared" si="98"/>
        <v>0</v>
      </c>
    </row>
    <row r="1162" spans="3:12">
      <c r="C1162" s="26" t="s">
        <v>8697</v>
      </c>
      <c r="E1162" s="36" t="s">
        <v>10870</v>
      </c>
      <c r="F1162" s="26">
        <v>-2.89</v>
      </c>
      <c r="G1162" s="37">
        <v>8.5836030000000001</v>
      </c>
      <c r="H1162" s="12">
        <f t="shared" si="94"/>
        <v>-11.473603000000001</v>
      </c>
      <c r="I1162" s="37">
        <f t="shared" si="96"/>
        <v>0</v>
      </c>
      <c r="J1162" s="26">
        <f t="shared" si="95"/>
        <v>1</v>
      </c>
      <c r="K1162" s="6">
        <f t="shared" si="97"/>
        <v>0</v>
      </c>
      <c r="L1162" s="26">
        <f t="shared" si="98"/>
        <v>0</v>
      </c>
    </row>
    <row r="1163" spans="3:12">
      <c r="C1163" s="26" t="s">
        <v>8703</v>
      </c>
      <c r="E1163" s="36" t="s">
        <v>10870</v>
      </c>
      <c r="F1163" s="26">
        <v>-24.36</v>
      </c>
      <c r="G1163" s="37">
        <v>32.1995</v>
      </c>
      <c r="H1163" s="12">
        <f t="shared" si="94"/>
        <v>-56.5595</v>
      </c>
      <c r="I1163" s="37">
        <f t="shared" si="96"/>
        <v>0</v>
      </c>
      <c r="J1163" s="26">
        <f t="shared" si="95"/>
        <v>1</v>
      </c>
      <c r="K1163" s="6">
        <f t="shared" si="97"/>
        <v>0</v>
      </c>
      <c r="L1163" s="26">
        <f t="shared" si="98"/>
        <v>0</v>
      </c>
    </row>
    <row r="1164" spans="3:12">
      <c r="C1164" s="26" t="s">
        <v>527</v>
      </c>
      <c r="E1164" s="36" t="s">
        <v>1238</v>
      </c>
      <c r="F1164" s="26">
        <v>94.87</v>
      </c>
      <c r="G1164" s="37">
        <v>91.672730000000001</v>
      </c>
      <c r="H1164" s="12">
        <f t="shared" si="94"/>
        <v>3.1972700000000032</v>
      </c>
      <c r="I1164" s="37">
        <f t="shared" si="96"/>
        <v>0.2</v>
      </c>
      <c r="J1164" s="26">
        <f t="shared" si="95"/>
        <v>1.65</v>
      </c>
      <c r="K1164" s="6">
        <f t="shared" si="97"/>
        <v>0.33</v>
      </c>
      <c r="L1164" s="26">
        <f t="shared" si="98"/>
        <v>1.1132341108208126</v>
      </c>
    </row>
    <row r="1165" spans="3:12">
      <c r="C1165" s="26" t="s">
        <v>8717</v>
      </c>
      <c r="E1165" s="36" t="s">
        <v>10870</v>
      </c>
      <c r="F1165" s="26">
        <v>47.36</v>
      </c>
      <c r="G1165" s="37">
        <v>74.670140000000004</v>
      </c>
      <c r="H1165" s="12">
        <f t="shared" si="94"/>
        <v>-27.310140000000004</v>
      </c>
      <c r="I1165" s="37">
        <f t="shared" si="96"/>
        <v>0</v>
      </c>
      <c r="J1165" s="26">
        <f t="shared" si="95"/>
        <v>1</v>
      </c>
      <c r="K1165" s="6">
        <f t="shared" si="97"/>
        <v>0</v>
      </c>
      <c r="L1165" s="26">
        <f t="shared" si="98"/>
        <v>0</v>
      </c>
    </row>
    <row r="1166" spans="3:12">
      <c r="C1166" s="26" t="s">
        <v>8723</v>
      </c>
      <c r="E1166" s="36" t="s">
        <v>10870</v>
      </c>
      <c r="F1166" s="26">
        <v>34.81</v>
      </c>
      <c r="G1166" s="37">
        <v>49.362850000000002</v>
      </c>
      <c r="H1166" s="12">
        <f t="shared" si="94"/>
        <v>-14.552849999999999</v>
      </c>
      <c r="I1166" s="37">
        <f t="shared" si="96"/>
        <v>0</v>
      </c>
      <c r="J1166" s="26">
        <f t="shared" si="95"/>
        <v>1</v>
      </c>
      <c r="K1166" s="6">
        <f t="shared" si="97"/>
        <v>0</v>
      </c>
      <c r="L1166" s="26">
        <f t="shared" si="98"/>
        <v>0</v>
      </c>
    </row>
    <row r="1167" spans="3:12">
      <c r="C1167" s="26" t="s">
        <v>528</v>
      </c>
      <c r="E1167" s="36" t="s">
        <v>1238</v>
      </c>
      <c r="F1167" s="26">
        <v>47.77</v>
      </c>
      <c r="G1167" s="37">
        <v>77.74727</v>
      </c>
      <c r="H1167" s="12">
        <f t="shared" si="94"/>
        <v>-29.977269999999997</v>
      </c>
      <c r="I1167" s="37">
        <f t="shared" si="96"/>
        <v>0.2</v>
      </c>
      <c r="J1167" s="26">
        <f t="shared" si="95"/>
        <v>1.65</v>
      </c>
      <c r="K1167" s="6">
        <f t="shared" si="97"/>
        <v>0.33</v>
      </c>
      <c r="L1167" s="26">
        <f t="shared" si="98"/>
        <v>97.86153844350082</v>
      </c>
    </row>
    <row r="1168" spans="3:12">
      <c r="C1168" s="26" t="s">
        <v>8729</v>
      </c>
      <c r="E1168" s="36" t="s">
        <v>1238</v>
      </c>
      <c r="F1168" s="26">
        <v>25.64</v>
      </c>
      <c r="G1168" s="37">
        <v>38.372410000000002</v>
      </c>
      <c r="H1168" s="12">
        <f t="shared" si="94"/>
        <v>-12.732410000000002</v>
      </c>
      <c r="I1168" s="37">
        <f t="shared" si="96"/>
        <v>0.2</v>
      </c>
      <c r="J1168" s="26">
        <f t="shared" si="95"/>
        <v>1.65</v>
      </c>
      <c r="K1168" s="6">
        <f t="shared" si="97"/>
        <v>0.33</v>
      </c>
      <c r="L1168" s="26">
        <f t="shared" si="98"/>
        <v>17.654243394042098</v>
      </c>
    </row>
    <row r="1169" spans="3:12">
      <c r="C1169" s="26" t="s">
        <v>8732</v>
      </c>
      <c r="E1169" s="36" t="s">
        <v>10870</v>
      </c>
      <c r="F1169" s="26">
        <v>-18.079999999999998</v>
      </c>
      <c r="G1169" s="37">
        <v>32.754739999999998</v>
      </c>
      <c r="H1169" s="12">
        <f t="shared" si="94"/>
        <v>-50.834739999999996</v>
      </c>
      <c r="I1169" s="37">
        <f t="shared" si="96"/>
        <v>0</v>
      </c>
      <c r="J1169" s="26">
        <f t="shared" si="95"/>
        <v>1</v>
      </c>
      <c r="K1169" s="6">
        <f t="shared" si="97"/>
        <v>0</v>
      </c>
      <c r="L1169" s="26">
        <f t="shared" si="98"/>
        <v>0</v>
      </c>
    </row>
    <row r="1170" spans="3:12">
      <c r="C1170" s="26" t="s">
        <v>8738</v>
      </c>
      <c r="E1170" s="36" t="s">
        <v>10870</v>
      </c>
      <c r="F1170" s="26">
        <v>27.61</v>
      </c>
      <c r="G1170" s="37">
        <v>37.190809999999999</v>
      </c>
      <c r="H1170" s="12">
        <f t="shared" si="94"/>
        <v>-9.5808099999999996</v>
      </c>
      <c r="I1170" s="37">
        <f t="shared" si="96"/>
        <v>0</v>
      </c>
      <c r="J1170" s="26">
        <f t="shared" si="95"/>
        <v>1</v>
      </c>
      <c r="K1170" s="6">
        <f t="shared" si="97"/>
        <v>0</v>
      </c>
      <c r="L1170" s="26">
        <f t="shared" si="98"/>
        <v>0</v>
      </c>
    </row>
    <row r="1171" spans="3:12">
      <c r="C1171" s="26" t="s">
        <v>8750</v>
      </c>
      <c r="E1171" s="36" t="s">
        <v>1238</v>
      </c>
      <c r="F1171" s="26">
        <v>5.87</v>
      </c>
      <c r="G1171" s="37">
        <v>23.590610000000002</v>
      </c>
      <c r="H1171" s="12">
        <f t="shared" si="94"/>
        <v>-17.720610000000001</v>
      </c>
      <c r="I1171" s="37">
        <f t="shared" si="96"/>
        <v>0.2</v>
      </c>
      <c r="J1171" s="26">
        <f t="shared" si="95"/>
        <v>1.65</v>
      </c>
      <c r="K1171" s="6">
        <f t="shared" si="97"/>
        <v>0.33</v>
      </c>
      <c r="L1171" s="26">
        <f t="shared" si="98"/>
        <v>34.196780044281695</v>
      </c>
    </row>
    <row r="1172" spans="3:12">
      <c r="C1172" s="26" t="s">
        <v>8756</v>
      </c>
      <c r="E1172" s="36" t="s">
        <v>1504</v>
      </c>
      <c r="F1172" s="26">
        <v>45.17</v>
      </c>
      <c r="G1172" s="37">
        <v>168.5231</v>
      </c>
      <c r="H1172" s="12">
        <f t="shared" si="94"/>
        <v>-123.3531</v>
      </c>
      <c r="I1172" s="37">
        <f t="shared" si="96"/>
        <v>0.1</v>
      </c>
      <c r="J1172" s="26">
        <f t="shared" si="95"/>
        <v>0.62</v>
      </c>
      <c r="K1172" s="6">
        <f t="shared" si="97"/>
        <v>6.2E-2</v>
      </c>
      <c r="L1172" s="26">
        <f t="shared" si="98"/>
        <v>58.490255102820832</v>
      </c>
    </row>
    <row r="1173" spans="3:12">
      <c r="C1173" s="26" t="s">
        <v>8762</v>
      </c>
      <c r="E1173" s="36" t="s">
        <v>10870</v>
      </c>
      <c r="F1173" s="26">
        <v>-16.91</v>
      </c>
      <c r="G1173" s="37">
        <v>28.428249999999998</v>
      </c>
      <c r="H1173" s="12">
        <f t="shared" si="94"/>
        <v>-45.338250000000002</v>
      </c>
      <c r="I1173" s="37">
        <f t="shared" si="96"/>
        <v>0</v>
      </c>
      <c r="J1173" s="26">
        <f t="shared" si="95"/>
        <v>1</v>
      </c>
      <c r="K1173" s="6">
        <f t="shared" si="97"/>
        <v>0</v>
      </c>
      <c r="L1173" s="26">
        <f t="shared" si="98"/>
        <v>0</v>
      </c>
    </row>
    <row r="1174" spans="3:12">
      <c r="C1174" s="26" t="s">
        <v>8765</v>
      </c>
      <c r="E1174" s="36" t="s">
        <v>10870</v>
      </c>
      <c r="F1174" s="26">
        <v>-23.96</v>
      </c>
      <c r="G1174" s="37">
        <v>3.2892969999999999</v>
      </c>
      <c r="H1174" s="12">
        <f t="shared" si="94"/>
        <v>-27.249297000000002</v>
      </c>
      <c r="I1174" s="37">
        <f t="shared" si="96"/>
        <v>0</v>
      </c>
      <c r="J1174" s="26">
        <f t="shared" si="95"/>
        <v>1</v>
      </c>
      <c r="K1174" s="6">
        <f t="shared" si="97"/>
        <v>0</v>
      </c>
      <c r="L1174" s="26">
        <f t="shared" si="98"/>
        <v>0</v>
      </c>
    </row>
    <row r="1175" spans="3:12">
      <c r="C1175" s="26" t="s">
        <v>529</v>
      </c>
      <c r="E1175" s="36" t="s">
        <v>1238</v>
      </c>
      <c r="F1175" s="26">
        <v>72.87</v>
      </c>
      <c r="G1175" s="37">
        <v>88.500110000000006</v>
      </c>
      <c r="H1175" s="12">
        <f t="shared" si="94"/>
        <v>-15.630110000000002</v>
      </c>
      <c r="I1175" s="37">
        <f t="shared" si="96"/>
        <v>0.2</v>
      </c>
      <c r="J1175" s="26">
        <f t="shared" si="95"/>
        <v>1.65</v>
      </c>
      <c r="K1175" s="6">
        <f t="shared" si="97"/>
        <v>0.33</v>
      </c>
      <c r="L1175" s="26">
        <f t="shared" si="98"/>
        <v>26.604306874857702</v>
      </c>
    </row>
    <row r="1176" spans="3:12">
      <c r="C1176" s="26" t="s">
        <v>530</v>
      </c>
      <c r="E1176" s="36" t="s">
        <v>10870</v>
      </c>
      <c r="F1176" s="26">
        <v>78</v>
      </c>
      <c r="G1176" s="37">
        <v>154.87190000000001</v>
      </c>
      <c r="H1176" s="12">
        <f t="shared" si="94"/>
        <v>-76.871900000000011</v>
      </c>
      <c r="I1176" s="37">
        <f t="shared" si="96"/>
        <v>0</v>
      </c>
      <c r="J1176" s="26">
        <f t="shared" si="95"/>
        <v>1</v>
      </c>
      <c r="K1176" s="6">
        <f t="shared" si="97"/>
        <v>0</v>
      </c>
      <c r="L1176" s="26">
        <f t="shared" si="98"/>
        <v>0</v>
      </c>
    </row>
    <row r="1177" spans="3:12">
      <c r="C1177" s="26" t="s">
        <v>8780</v>
      </c>
      <c r="E1177" s="36" t="s">
        <v>10870</v>
      </c>
      <c r="F1177" s="26">
        <v>-3.72</v>
      </c>
      <c r="G1177" s="37">
        <v>34.600969999999997</v>
      </c>
      <c r="H1177" s="12">
        <f t="shared" si="94"/>
        <v>-38.320969999999996</v>
      </c>
      <c r="I1177" s="37">
        <f t="shared" si="96"/>
        <v>0</v>
      </c>
      <c r="J1177" s="26">
        <f t="shared" si="95"/>
        <v>1</v>
      </c>
      <c r="K1177" s="6">
        <f t="shared" si="97"/>
        <v>0</v>
      </c>
      <c r="L1177" s="26">
        <f t="shared" si="98"/>
        <v>0</v>
      </c>
    </row>
    <row r="1178" spans="3:12">
      <c r="C1178" s="26" t="s">
        <v>531</v>
      </c>
      <c r="E1178" s="36" t="s">
        <v>1238</v>
      </c>
      <c r="F1178" s="26">
        <v>-21.43</v>
      </c>
      <c r="G1178" s="37">
        <v>27.818159999999999</v>
      </c>
      <c r="H1178" s="12">
        <f t="shared" si="94"/>
        <v>-49.248159999999999</v>
      </c>
      <c r="I1178" s="37">
        <f t="shared" si="96"/>
        <v>0.2</v>
      </c>
      <c r="J1178" s="26">
        <f t="shared" si="95"/>
        <v>1.65</v>
      </c>
      <c r="K1178" s="6">
        <f t="shared" si="97"/>
        <v>0.33</v>
      </c>
      <c r="L1178" s="26">
        <f t="shared" si="98"/>
        <v>264.12401958269186</v>
      </c>
    </row>
    <row r="1179" spans="3:12">
      <c r="C1179" s="26" t="s">
        <v>8792</v>
      </c>
      <c r="E1179" s="36" t="s">
        <v>10870</v>
      </c>
      <c r="F1179" s="26">
        <v>-15.16</v>
      </c>
      <c r="G1179" s="37">
        <v>5.5254500000000002</v>
      </c>
      <c r="H1179" s="12">
        <f t="shared" si="94"/>
        <v>-20.685449999999999</v>
      </c>
      <c r="I1179" s="37">
        <f t="shared" si="96"/>
        <v>0</v>
      </c>
      <c r="J1179" s="26">
        <f t="shared" si="95"/>
        <v>1</v>
      </c>
      <c r="K1179" s="6">
        <f t="shared" si="97"/>
        <v>0</v>
      </c>
      <c r="L1179" s="26">
        <f t="shared" si="98"/>
        <v>0</v>
      </c>
    </row>
    <row r="1180" spans="3:12">
      <c r="C1180" s="26" t="s">
        <v>8798</v>
      </c>
      <c r="E1180" s="36" t="s">
        <v>10870</v>
      </c>
      <c r="F1180" s="26">
        <v>-0.15</v>
      </c>
      <c r="G1180" s="37">
        <v>40.754550000000002</v>
      </c>
      <c r="H1180" s="12">
        <f t="shared" si="94"/>
        <v>-40.90455</v>
      </c>
      <c r="I1180" s="37">
        <f t="shared" si="96"/>
        <v>0</v>
      </c>
      <c r="J1180" s="26">
        <f t="shared" si="95"/>
        <v>1</v>
      </c>
      <c r="K1180" s="6">
        <f t="shared" si="97"/>
        <v>0</v>
      </c>
      <c r="L1180" s="26">
        <f t="shared" si="98"/>
        <v>0</v>
      </c>
    </row>
    <row r="1181" spans="3:12">
      <c r="C1181" s="26" t="s">
        <v>8810</v>
      </c>
      <c r="E1181" s="36" t="s">
        <v>10870</v>
      </c>
      <c r="F1181" s="26">
        <v>24.15</v>
      </c>
      <c r="G1181" s="37">
        <v>57.060609999999997</v>
      </c>
      <c r="H1181" s="12">
        <f t="shared" si="94"/>
        <v>-32.910609999999998</v>
      </c>
      <c r="I1181" s="37">
        <f t="shared" si="96"/>
        <v>0</v>
      </c>
      <c r="J1181" s="26">
        <f t="shared" si="95"/>
        <v>1</v>
      </c>
      <c r="K1181" s="6">
        <f t="shared" si="97"/>
        <v>0</v>
      </c>
      <c r="L1181" s="26">
        <f t="shared" si="98"/>
        <v>0</v>
      </c>
    </row>
    <row r="1182" spans="3:12">
      <c r="C1182" s="26" t="s">
        <v>8813</v>
      </c>
      <c r="E1182" s="36" t="s">
        <v>10870</v>
      </c>
      <c r="F1182" s="26">
        <v>8.6</v>
      </c>
      <c r="G1182" s="37">
        <v>43.057070000000003</v>
      </c>
      <c r="H1182" s="12">
        <f t="shared" si="94"/>
        <v>-34.457070000000002</v>
      </c>
      <c r="I1182" s="37">
        <f t="shared" si="96"/>
        <v>0</v>
      </c>
      <c r="J1182" s="26">
        <f t="shared" si="95"/>
        <v>1</v>
      </c>
      <c r="K1182" s="6">
        <f t="shared" si="97"/>
        <v>0</v>
      </c>
      <c r="L1182" s="26">
        <f t="shared" si="98"/>
        <v>0</v>
      </c>
    </row>
    <row r="1183" spans="3:12">
      <c r="C1183" s="26" t="s">
        <v>8819</v>
      </c>
      <c r="E1183" s="36" t="s">
        <v>10870</v>
      </c>
      <c r="F1183" s="26">
        <v>97.28</v>
      </c>
      <c r="G1183" s="37">
        <v>108.276</v>
      </c>
      <c r="H1183" s="12">
        <f t="shared" si="94"/>
        <v>-10.995999999999995</v>
      </c>
      <c r="I1183" s="37">
        <f t="shared" si="96"/>
        <v>0</v>
      </c>
      <c r="J1183" s="26">
        <f t="shared" si="95"/>
        <v>1</v>
      </c>
      <c r="K1183" s="6">
        <f t="shared" si="97"/>
        <v>0</v>
      </c>
      <c r="L1183" s="26">
        <f t="shared" si="98"/>
        <v>0</v>
      </c>
    </row>
    <row r="1184" spans="3:12">
      <c r="C1184" s="26" t="s">
        <v>8828</v>
      </c>
      <c r="E1184" s="36" t="s">
        <v>10870</v>
      </c>
      <c r="F1184" s="26">
        <v>11.28</v>
      </c>
      <c r="G1184" s="37">
        <v>38.678789999999999</v>
      </c>
      <c r="H1184" s="12">
        <f t="shared" si="94"/>
        <v>-27.398789999999998</v>
      </c>
      <c r="I1184" s="37">
        <f t="shared" si="96"/>
        <v>0</v>
      </c>
      <c r="J1184" s="26">
        <f t="shared" si="95"/>
        <v>1</v>
      </c>
      <c r="K1184" s="6">
        <f t="shared" si="97"/>
        <v>0</v>
      </c>
      <c r="L1184" s="26">
        <f t="shared" si="98"/>
        <v>0</v>
      </c>
    </row>
    <row r="1185" spans="3:12">
      <c r="C1185" s="26" t="s">
        <v>8837</v>
      </c>
      <c r="E1185" s="36" t="s">
        <v>10870</v>
      </c>
      <c r="F1185" s="26">
        <v>5.49</v>
      </c>
      <c r="G1185" s="37">
        <v>24.028009999999998</v>
      </c>
      <c r="H1185" s="12">
        <f t="shared" si="94"/>
        <v>-18.53801</v>
      </c>
      <c r="I1185" s="37">
        <f t="shared" si="96"/>
        <v>0</v>
      </c>
      <c r="J1185" s="26">
        <f t="shared" si="95"/>
        <v>1</v>
      </c>
      <c r="K1185" s="6">
        <f t="shared" si="97"/>
        <v>0</v>
      </c>
      <c r="L1185" s="26">
        <f t="shared" si="98"/>
        <v>0</v>
      </c>
    </row>
    <row r="1186" spans="3:12">
      <c r="C1186" s="26" t="s">
        <v>8840</v>
      </c>
      <c r="E1186" s="36" t="s">
        <v>10870</v>
      </c>
      <c r="F1186" s="26">
        <v>-17.93</v>
      </c>
      <c r="G1186" s="37">
        <v>30.2455</v>
      </c>
      <c r="H1186" s="12">
        <f t="shared" si="94"/>
        <v>-48.1755</v>
      </c>
      <c r="I1186" s="37">
        <f t="shared" si="96"/>
        <v>0</v>
      </c>
      <c r="J1186" s="26">
        <f t="shared" si="95"/>
        <v>1</v>
      </c>
      <c r="K1186" s="6">
        <f t="shared" si="97"/>
        <v>0</v>
      </c>
      <c r="L1186" s="26">
        <f t="shared" si="98"/>
        <v>0</v>
      </c>
    </row>
    <row r="1187" spans="3:12">
      <c r="C1187" s="26" t="s">
        <v>8852</v>
      </c>
      <c r="E1187" s="36" t="s">
        <v>10870</v>
      </c>
      <c r="F1187" s="26">
        <v>-1.38</v>
      </c>
      <c r="G1187" s="37">
        <v>32.569949999999999</v>
      </c>
      <c r="H1187" s="12">
        <f t="shared" si="94"/>
        <v>-33.949950000000001</v>
      </c>
      <c r="I1187" s="37">
        <f t="shared" si="96"/>
        <v>0</v>
      </c>
      <c r="J1187" s="26">
        <f t="shared" si="95"/>
        <v>1</v>
      </c>
      <c r="K1187" s="6">
        <f t="shared" si="97"/>
        <v>0</v>
      </c>
      <c r="L1187" s="26">
        <f t="shared" si="98"/>
        <v>0</v>
      </c>
    </row>
    <row r="1188" spans="3:12">
      <c r="C1188" s="26" t="s">
        <v>8858</v>
      </c>
      <c r="E1188" s="36" t="s">
        <v>10870</v>
      </c>
      <c r="F1188" s="26">
        <v>-20.23</v>
      </c>
      <c r="G1188" s="37">
        <v>31.818580000000001</v>
      </c>
      <c r="H1188" s="12">
        <f t="shared" si="94"/>
        <v>-52.048580000000001</v>
      </c>
      <c r="I1188" s="37">
        <f t="shared" si="96"/>
        <v>0</v>
      </c>
      <c r="J1188" s="26">
        <f t="shared" si="95"/>
        <v>1</v>
      </c>
      <c r="K1188" s="6">
        <f t="shared" si="97"/>
        <v>0</v>
      </c>
      <c r="L1188" s="26">
        <f t="shared" si="98"/>
        <v>0</v>
      </c>
    </row>
    <row r="1189" spans="3:12">
      <c r="C1189" s="26" t="s">
        <v>8861</v>
      </c>
      <c r="E1189" s="36" t="s">
        <v>1238</v>
      </c>
      <c r="F1189" s="26">
        <v>47</v>
      </c>
      <c r="G1189" s="37">
        <v>54.926499999999997</v>
      </c>
      <c r="H1189" s="12">
        <f t="shared" si="94"/>
        <v>-7.9264999999999972</v>
      </c>
      <c r="I1189" s="37">
        <f t="shared" si="96"/>
        <v>0.2</v>
      </c>
      <c r="J1189" s="26">
        <f t="shared" si="95"/>
        <v>1.65</v>
      </c>
      <c r="K1189" s="6">
        <f t="shared" si="97"/>
        <v>0.33</v>
      </c>
      <c r="L1189" s="26">
        <f t="shared" si="98"/>
        <v>6.8421219050249951</v>
      </c>
    </row>
    <row r="1190" spans="3:12">
      <c r="C1190" s="26" t="s">
        <v>8864</v>
      </c>
      <c r="E1190" s="36" t="s">
        <v>1238</v>
      </c>
      <c r="F1190" s="26">
        <v>4.21</v>
      </c>
      <c r="G1190" s="37">
        <v>7.8546630000000004</v>
      </c>
      <c r="H1190" s="12">
        <f t="shared" si="94"/>
        <v>-3.6446630000000004</v>
      </c>
      <c r="I1190" s="37">
        <f t="shared" si="96"/>
        <v>0.2</v>
      </c>
      <c r="J1190" s="26">
        <f t="shared" si="95"/>
        <v>1.65</v>
      </c>
      <c r="K1190" s="6">
        <f t="shared" si="97"/>
        <v>0.33</v>
      </c>
      <c r="L1190" s="26">
        <f t="shared" si="98"/>
        <v>1.4465805969706644</v>
      </c>
    </row>
    <row r="1191" spans="3:12">
      <c r="C1191" s="26" t="s">
        <v>8885</v>
      </c>
      <c r="E1191" s="36" t="s">
        <v>1238</v>
      </c>
      <c r="F1191" s="26">
        <v>8</v>
      </c>
      <c r="G1191" s="37">
        <v>10.759510000000001</v>
      </c>
      <c r="H1191" s="12">
        <f t="shared" si="94"/>
        <v>-2.7595100000000006</v>
      </c>
      <c r="I1191" s="37">
        <f t="shared" si="96"/>
        <v>0.2</v>
      </c>
      <c r="J1191" s="26">
        <f t="shared" si="95"/>
        <v>1.65</v>
      </c>
      <c r="K1191" s="6">
        <f t="shared" si="97"/>
        <v>0.33</v>
      </c>
      <c r="L1191" s="26">
        <f t="shared" si="98"/>
        <v>0.82926211342689038</v>
      </c>
    </row>
    <row r="1192" spans="3:12">
      <c r="C1192" s="26" t="s">
        <v>8888</v>
      </c>
      <c r="E1192" s="36" t="s">
        <v>10870</v>
      </c>
      <c r="F1192" s="26">
        <v>-24.03</v>
      </c>
      <c r="G1192" s="37">
        <v>21.182749999999999</v>
      </c>
      <c r="H1192" s="12">
        <f t="shared" si="94"/>
        <v>-45.21275</v>
      </c>
      <c r="I1192" s="37">
        <f t="shared" si="96"/>
        <v>0</v>
      </c>
      <c r="J1192" s="26">
        <f t="shared" si="95"/>
        <v>1</v>
      </c>
      <c r="K1192" s="6">
        <f t="shared" si="97"/>
        <v>0</v>
      </c>
      <c r="L1192" s="26">
        <f t="shared" si="98"/>
        <v>0</v>
      </c>
    </row>
    <row r="1193" spans="3:12">
      <c r="C1193" s="26" t="s">
        <v>1726</v>
      </c>
      <c r="E1193" s="36" t="s">
        <v>1504</v>
      </c>
      <c r="F1193" s="26">
        <v>15.27</v>
      </c>
      <c r="G1193" s="37">
        <v>38.82508</v>
      </c>
      <c r="H1193" s="12">
        <f t="shared" si="94"/>
        <v>-23.55508</v>
      </c>
      <c r="I1193" s="37">
        <f t="shared" si="96"/>
        <v>0.1</v>
      </c>
      <c r="J1193" s="26">
        <f t="shared" si="95"/>
        <v>0.62</v>
      </c>
      <c r="K1193" s="6">
        <f t="shared" si="97"/>
        <v>6.2E-2</v>
      </c>
      <c r="L1193" s="26">
        <f t="shared" si="98"/>
        <v>2.1328118553918016</v>
      </c>
    </row>
    <row r="1194" spans="3:12">
      <c r="C1194" s="26" t="s">
        <v>532</v>
      </c>
      <c r="E1194" s="36" t="s">
        <v>1504</v>
      </c>
      <c r="F1194" s="26">
        <v>-0.5</v>
      </c>
      <c r="G1194" s="37">
        <v>9.7883750000000003</v>
      </c>
      <c r="H1194" s="12">
        <f t="shared" si="94"/>
        <v>-10.288375</v>
      </c>
      <c r="I1194" s="37">
        <f t="shared" si="96"/>
        <v>0.1</v>
      </c>
      <c r="J1194" s="26">
        <f t="shared" si="95"/>
        <v>0.62</v>
      </c>
      <c r="K1194" s="6">
        <f t="shared" si="97"/>
        <v>6.2E-2</v>
      </c>
      <c r="L1194" s="26">
        <f t="shared" si="98"/>
        <v>0.40688993758056252</v>
      </c>
    </row>
    <row r="1195" spans="3:12">
      <c r="C1195" s="26" t="s">
        <v>533</v>
      </c>
      <c r="E1195" s="36" t="s">
        <v>1238</v>
      </c>
      <c r="F1195" s="26">
        <v>-6.23</v>
      </c>
      <c r="G1195" s="37">
        <v>31.513079999999999</v>
      </c>
      <c r="H1195" s="12">
        <f t="shared" si="94"/>
        <v>-37.743079999999999</v>
      </c>
      <c r="I1195" s="37">
        <f t="shared" si="96"/>
        <v>0.2</v>
      </c>
      <c r="J1195" s="26">
        <f t="shared" si="95"/>
        <v>1.65</v>
      </c>
      <c r="K1195" s="6">
        <f t="shared" si="97"/>
        <v>0.33</v>
      </c>
      <c r="L1195" s="26">
        <f t="shared" si="98"/>
        <v>155.13241557082895</v>
      </c>
    </row>
    <row r="1196" spans="3:12">
      <c r="C1196" s="26" t="s">
        <v>8909</v>
      </c>
      <c r="E1196" s="36" t="s">
        <v>10870</v>
      </c>
      <c r="F1196" s="26">
        <v>-31.91</v>
      </c>
      <c r="G1196" s="37">
        <v>19.71264</v>
      </c>
      <c r="H1196" s="12">
        <f t="shared" si="94"/>
        <v>-51.622640000000004</v>
      </c>
      <c r="I1196" s="37">
        <f t="shared" si="96"/>
        <v>0</v>
      </c>
      <c r="J1196" s="26">
        <f t="shared" si="95"/>
        <v>1</v>
      </c>
      <c r="K1196" s="6">
        <f t="shared" si="97"/>
        <v>0</v>
      </c>
      <c r="L1196" s="26">
        <f t="shared" si="98"/>
        <v>0</v>
      </c>
    </row>
    <row r="1197" spans="3:12">
      <c r="C1197" s="26" t="s">
        <v>534</v>
      </c>
      <c r="E1197" s="36" t="s">
        <v>1504</v>
      </c>
      <c r="F1197" s="26">
        <v>57.93</v>
      </c>
      <c r="G1197" s="37">
        <v>62.805799999999998</v>
      </c>
      <c r="H1197" s="12">
        <f t="shared" si="94"/>
        <v>-4.8757999999999981</v>
      </c>
      <c r="I1197" s="37">
        <f t="shared" si="96"/>
        <v>0.1</v>
      </c>
      <c r="J1197" s="26">
        <f t="shared" si="95"/>
        <v>0.62</v>
      </c>
      <c r="K1197" s="6">
        <f t="shared" si="97"/>
        <v>6.2E-2</v>
      </c>
      <c r="L1197" s="26">
        <f t="shared" si="98"/>
        <v>9.1385048160159937E-2</v>
      </c>
    </row>
    <row r="1198" spans="3:12">
      <c r="C1198" s="26" t="s">
        <v>8912</v>
      </c>
      <c r="E1198" s="36" t="s">
        <v>10870</v>
      </c>
      <c r="F1198" s="26">
        <v>-4.5</v>
      </c>
      <c r="G1198" s="37">
        <v>36.220739999999999</v>
      </c>
      <c r="H1198" s="12">
        <f t="shared" si="94"/>
        <v>-40.720739999999999</v>
      </c>
      <c r="I1198" s="37">
        <f t="shared" si="96"/>
        <v>0</v>
      </c>
      <c r="J1198" s="26">
        <f t="shared" si="95"/>
        <v>1</v>
      </c>
      <c r="K1198" s="6">
        <f t="shared" si="97"/>
        <v>0</v>
      </c>
      <c r="L1198" s="26">
        <f t="shared" si="98"/>
        <v>0</v>
      </c>
    </row>
    <row r="1199" spans="3:12">
      <c r="C1199" s="26" t="s">
        <v>8921</v>
      </c>
      <c r="E1199" s="36" t="s">
        <v>10870</v>
      </c>
      <c r="F1199" s="26">
        <v>16.62</v>
      </c>
      <c r="G1199" s="37">
        <v>31.876539999999999</v>
      </c>
      <c r="H1199" s="12">
        <f t="shared" si="94"/>
        <v>-15.256539999999998</v>
      </c>
      <c r="I1199" s="37">
        <f t="shared" si="96"/>
        <v>0</v>
      </c>
      <c r="J1199" s="26">
        <f t="shared" si="95"/>
        <v>1</v>
      </c>
      <c r="K1199" s="6">
        <f t="shared" si="97"/>
        <v>0</v>
      </c>
      <c r="L1199" s="26">
        <f t="shared" si="98"/>
        <v>0</v>
      </c>
    </row>
    <row r="1200" spans="3:12">
      <c r="C1200" s="26" t="s">
        <v>535</v>
      </c>
      <c r="E1200" s="36" t="s">
        <v>1504</v>
      </c>
      <c r="F1200" s="26">
        <v>-8.09</v>
      </c>
      <c r="G1200" s="37">
        <v>31.729939999999999</v>
      </c>
      <c r="H1200" s="12">
        <f t="shared" si="94"/>
        <v>-39.819940000000003</v>
      </c>
      <c r="I1200" s="37">
        <f t="shared" si="96"/>
        <v>0.1</v>
      </c>
      <c r="J1200" s="26">
        <f t="shared" si="95"/>
        <v>0.62</v>
      </c>
      <c r="K1200" s="6">
        <f t="shared" si="97"/>
        <v>6.2E-2</v>
      </c>
      <c r="L1200" s="26">
        <f t="shared" si="98"/>
        <v>6.0951525774442388</v>
      </c>
    </row>
    <row r="1201" spans="3:12">
      <c r="C1201" s="26" t="s">
        <v>8951</v>
      </c>
      <c r="E1201" s="36" t="s">
        <v>10870</v>
      </c>
      <c r="F1201" s="26">
        <v>8.23</v>
      </c>
      <c r="G1201" s="37">
        <v>25.544689999999999</v>
      </c>
      <c r="H1201" s="12">
        <f t="shared" si="94"/>
        <v>-17.314689999999999</v>
      </c>
      <c r="I1201" s="37">
        <f t="shared" si="96"/>
        <v>0</v>
      </c>
      <c r="J1201" s="26">
        <f t="shared" si="95"/>
        <v>1</v>
      </c>
      <c r="K1201" s="6">
        <f t="shared" si="97"/>
        <v>0</v>
      </c>
      <c r="L1201" s="26">
        <f t="shared" si="98"/>
        <v>0</v>
      </c>
    </row>
    <row r="1202" spans="3:12">
      <c r="C1202" s="26" t="s">
        <v>8954</v>
      </c>
      <c r="E1202" s="36" t="s">
        <v>10870</v>
      </c>
      <c r="F1202" s="26">
        <v>1.67</v>
      </c>
      <c r="G1202" s="37">
        <v>19.55884</v>
      </c>
      <c r="H1202" s="12">
        <f t="shared" si="94"/>
        <v>-17.888840000000002</v>
      </c>
      <c r="I1202" s="37">
        <f t="shared" si="96"/>
        <v>0</v>
      </c>
      <c r="J1202" s="26">
        <f t="shared" si="95"/>
        <v>1</v>
      </c>
      <c r="K1202" s="6">
        <f t="shared" si="97"/>
        <v>0</v>
      </c>
      <c r="L1202" s="26">
        <f t="shared" si="98"/>
        <v>0</v>
      </c>
    </row>
    <row r="1203" spans="3:12">
      <c r="C1203" s="26" t="s">
        <v>8963</v>
      </c>
      <c r="E1203" s="36" t="s">
        <v>10870</v>
      </c>
      <c r="F1203" s="26">
        <v>-13.08</v>
      </c>
      <c r="G1203" s="37">
        <v>14.59915</v>
      </c>
      <c r="H1203" s="12">
        <f t="shared" si="94"/>
        <v>-27.67915</v>
      </c>
      <c r="I1203" s="37">
        <f t="shared" si="96"/>
        <v>0</v>
      </c>
      <c r="J1203" s="26">
        <f t="shared" si="95"/>
        <v>1</v>
      </c>
      <c r="K1203" s="6">
        <f t="shared" si="97"/>
        <v>0</v>
      </c>
      <c r="L1203" s="26">
        <f t="shared" si="98"/>
        <v>0</v>
      </c>
    </row>
    <row r="1204" spans="3:12">
      <c r="C1204" s="26" t="s">
        <v>8987</v>
      </c>
      <c r="E1204" s="36" t="s">
        <v>10870</v>
      </c>
      <c r="F1204" s="26">
        <v>47.73</v>
      </c>
      <c r="G1204" s="37">
        <v>6.3006640000000003</v>
      </c>
      <c r="H1204" s="12">
        <f t="shared" si="94"/>
        <v>41.429335999999999</v>
      </c>
      <c r="I1204" s="37">
        <f t="shared" si="96"/>
        <v>0</v>
      </c>
      <c r="J1204" s="26">
        <f t="shared" si="95"/>
        <v>1</v>
      </c>
      <c r="K1204" s="6">
        <f t="shared" si="97"/>
        <v>0</v>
      </c>
      <c r="L1204" s="26">
        <f t="shared" si="98"/>
        <v>0</v>
      </c>
    </row>
    <row r="1205" spans="3:12">
      <c r="C1205" s="26" t="s">
        <v>8991</v>
      </c>
      <c r="E1205" s="36" t="s">
        <v>10870</v>
      </c>
      <c r="F1205" s="26">
        <v>24.37</v>
      </c>
      <c r="G1205" s="37">
        <v>13.787699999999999</v>
      </c>
      <c r="H1205" s="12">
        <f t="shared" si="94"/>
        <v>10.582300000000002</v>
      </c>
      <c r="I1205" s="37">
        <f t="shared" si="96"/>
        <v>0</v>
      </c>
      <c r="J1205" s="26">
        <f t="shared" si="95"/>
        <v>1</v>
      </c>
      <c r="K1205" s="6">
        <f t="shared" si="97"/>
        <v>0</v>
      </c>
      <c r="L1205" s="26">
        <f t="shared" si="98"/>
        <v>0</v>
      </c>
    </row>
    <row r="1206" spans="3:12">
      <c r="C1206" s="26" t="s">
        <v>9001</v>
      </c>
      <c r="E1206" s="36" t="s">
        <v>10870</v>
      </c>
      <c r="F1206" s="26">
        <v>28.27</v>
      </c>
      <c r="G1206" s="37">
        <v>19.337779999999999</v>
      </c>
      <c r="H1206" s="12">
        <f t="shared" si="94"/>
        <v>8.9322200000000009</v>
      </c>
      <c r="I1206" s="37">
        <f t="shared" si="96"/>
        <v>0</v>
      </c>
      <c r="J1206" s="26">
        <f t="shared" si="95"/>
        <v>1</v>
      </c>
      <c r="K1206" s="6">
        <f t="shared" si="97"/>
        <v>0</v>
      </c>
      <c r="L1206" s="26">
        <f t="shared" si="98"/>
        <v>0</v>
      </c>
    </row>
    <row r="1207" spans="3:12">
      <c r="C1207" s="26" t="s">
        <v>9005</v>
      </c>
      <c r="E1207" s="36" t="s">
        <v>10870</v>
      </c>
      <c r="F1207" s="26">
        <v>45.71</v>
      </c>
      <c r="G1207" s="37">
        <v>22.196290000000001</v>
      </c>
      <c r="H1207" s="12">
        <f t="shared" si="94"/>
        <v>23.51371</v>
      </c>
      <c r="I1207" s="37">
        <f t="shared" si="96"/>
        <v>0</v>
      </c>
      <c r="J1207" s="26">
        <f t="shared" si="95"/>
        <v>1</v>
      </c>
      <c r="K1207" s="6">
        <f t="shared" si="97"/>
        <v>0</v>
      </c>
      <c r="L1207" s="26">
        <f t="shared" si="98"/>
        <v>0</v>
      </c>
    </row>
    <row r="1208" spans="3:12">
      <c r="C1208" s="26" t="s">
        <v>9008</v>
      </c>
      <c r="E1208" s="36" t="s">
        <v>10870</v>
      </c>
      <c r="F1208" s="26">
        <v>31.27</v>
      </c>
      <c r="G1208" s="37">
        <v>23.763200000000001</v>
      </c>
      <c r="H1208" s="12">
        <f t="shared" si="94"/>
        <v>7.5067999999999984</v>
      </c>
      <c r="I1208" s="37">
        <f t="shared" si="96"/>
        <v>0</v>
      </c>
      <c r="J1208" s="26">
        <f t="shared" si="95"/>
        <v>1</v>
      </c>
      <c r="K1208" s="6">
        <f t="shared" si="97"/>
        <v>0</v>
      </c>
      <c r="L1208" s="26">
        <f t="shared" si="98"/>
        <v>0</v>
      </c>
    </row>
    <row r="1209" spans="3:12">
      <c r="C1209" s="26" t="s">
        <v>9011</v>
      </c>
      <c r="E1209" s="36" t="s">
        <v>10870</v>
      </c>
      <c r="F1209" s="26">
        <v>14.26</v>
      </c>
      <c r="G1209" s="37">
        <v>28.90232</v>
      </c>
      <c r="H1209" s="12">
        <f t="shared" si="94"/>
        <v>-14.64232</v>
      </c>
      <c r="I1209" s="37">
        <f t="shared" si="96"/>
        <v>0</v>
      </c>
      <c r="J1209" s="26">
        <f t="shared" si="95"/>
        <v>1</v>
      </c>
      <c r="K1209" s="6">
        <f t="shared" si="97"/>
        <v>0</v>
      </c>
      <c r="L1209" s="26">
        <f t="shared" si="98"/>
        <v>0</v>
      </c>
    </row>
    <row r="1210" spans="3:12">
      <c r="C1210" s="26" t="s">
        <v>9014</v>
      </c>
      <c r="E1210" s="36" t="s">
        <v>10870</v>
      </c>
      <c r="F1210" s="26">
        <v>7.01</v>
      </c>
      <c r="G1210" s="37">
        <v>36.623040000000003</v>
      </c>
      <c r="H1210" s="12">
        <f t="shared" si="94"/>
        <v>-29.613040000000005</v>
      </c>
      <c r="I1210" s="37">
        <f t="shared" si="96"/>
        <v>0</v>
      </c>
      <c r="J1210" s="26">
        <f t="shared" si="95"/>
        <v>1</v>
      </c>
      <c r="K1210" s="6">
        <f t="shared" si="97"/>
        <v>0</v>
      </c>
      <c r="L1210" s="26">
        <f t="shared" si="98"/>
        <v>0</v>
      </c>
    </row>
    <row r="1211" spans="3:12">
      <c r="C1211" s="26" t="s">
        <v>1122</v>
      </c>
      <c r="E1211" s="36" t="s">
        <v>717</v>
      </c>
      <c r="F1211" s="26">
        <v>3.1</v>
      </c>
      <c r="G1211" s="37">
        <v>1.7256629999999999</v>
      </c>
      <c r="H1211" s="12">
        <f t="shared" si="94"/>
        <v>1.3743370000000001</v>
      </c>
      <c r="I1211" s="37">
        <f t="shared" si="96"/>
        <v>0.5</v>
      </c>
      <c r="J1211" s="26">
        <f t="shared" si="95"/>
        <v>0.44</v>
      </c>
      <c r="K1211" s="6">
        <f t="shared" si="97"/>
        <v>0.22</v>
      </c>
      <c r="L1211" s="26">
        <f t="shared" si="98"/>
        <v>9.1418025975139636E-2</v>
      </c>
    </row>
    <row r="1212" spans="3:12">
      <c r="C1212" s="26" t="s">
        <v>9017</v>
      </c>
      <c r="E1212" s="36" t="s">
        <v>10870</v>
      </c>
      <c r="F1212" s="26">
        <v>4.07</v>
      </c>
      <c r="G1212" s="37">
        <v>21.934370000000001</v>
      </c>
      <c r="H1212" s="12">
        <f t="shared" si="94"/>
        <v>-17.864370000000001</v>
      </c>
      <c r="I1212" s="37">
        <f t="shared" si="96"/>
        <v>0</v>
      </c>
      <c r="J1212" s="26">
        <f t="shared" si="95"/>
        <v>1</v>
      </c>
      <c r="K1212" s="6">
        <f t="shared" si="97"/>
        <v>0</v>
      </c>
      <c r="L1212" s="26">
        <f t="shared" si="98"/>
        <v>0</v>
      </c>
    </row>
    <row r="1213" spans="3:12">
      <c r="C1213" s="26" t="s">
        <v>9020</v>
      </c>
      <c r="E1213" s="36" t="s">
        <v>10870</v>
      </c>
      <c r="F1213" s="26">
        <v>2.17</v>
      </c>
      <c r="G1213" s="37">
        <v>2.7664680000000001</v>
      </c>
      <c r="H1213" s="12">
        <f t="shared" si="94"/>
        <v>-0.59646800000000022</v>
      </c>
      <c r="I1213" s="37">
        <f t="shared" si="96"/>
        <v>0</v>
      </c>
      <c r="J1213" s="26">
        <f t="shared" si="95"/>
        <v>1</v>
      </c>
      <c r="K1213" s="6">
        <f t="shared" si="97"/>
        <v>0</v>
      </c>
      <c r="L1213" s="26">
        <f t="shared" si="98"/>
        <v>0</v>
      </c>
    </row>
    <row r="1214" spans="3:12">
      <c r="C1214" s="26" t="s">
        <v>536</v>
      </c>
      <c r="E1214" s="36" t="s">
        <v>10870</v>
      </c>
      <c r="F1214" s="26">
        <v>6.41</v>
      </c>
      <c r="G1214" s="37">
        <v>20.360289999999999</v>
      </c>
      <c r="H1214" s="12">
        <f t="shared" si="94"/>
        <v>-13.950289999999999</v>
      </c>
      <c r="I1214" s="37">
        <f t="shared" si="96"/>
        <v>0</v>
      </c>
      <c r="J1214" s="26">
        <f t="shared" si="95"/>
        <v>1</v>
      </c>
      <c r="K1214" s="6">
        <f t="shared" si="97"/>
        <v>0</v>
      </c>
      <c r="L1214" s="26">
        <f t="shared" si="98"/>
        <v>0</v>
      </c>
    </row>
    <row r="1215" spans="3:12">
      <c r="C1215" s="26" t="s">
        <v>1128</v>
      </c>
      <c r="E1215" s="36" t="s">
        <v>717</v>
      </c>
      <c r="F1215" s="26">
        <v>-2.0699999999999998</v>
      </c>
      <c r="G1215" s="37">
        <v>2.3960819999999998</v>
      </c>
      <c r="H1215" s="12">
        <f t="shared" si="94"/>
        <v>-4.4660820000000001</v>
      </c>
      <c r="I1215" s="37">
        <f t="shared" si="96"/>
        <v>0.5</v>
      </c>
      <c r="J1215" s="26">
        <f t="shared" si="95"/>
        <v>0.44</v>
      </c>
      <c r="K1215" s="6">
        <f t="shared" si="97"/>
        <v>0.22</v>
      </c>
      <c r="L1215" s="26">
        <f t="shared" si="98"/>
        <v>0.96538100004704164</v>
      </c>
    </row>
    <row r="1216" spans="3:12">
      <c r="C1216" s="26" t="s">
        <v>9025</v>
      </c>
      <c r="E1216" s="36" t="s">
        <v>10870</v>
      </c>
      <c r="F1216" s="26">
        <v>6.01</v>
      </c>
      <c r="G1216" s="37">
        <v>22.084599999999998</v>
      </c>
      <c r="H1216" s="12">
        <f t="shared" si="94"/>
        <v>-16.074599999999997</v>
      </c>
      <c r="I1216" s="37">
        <f t="shared" si="96"/>
        <v>0</v>
      </c>
      <c r="J1216" s="26">
        <f t="shared" si="95"/>
        <v>1</v>
      </c>
      <c r="K1216" s="6">
        <f t="shared" si="97"/>
        <v>0</v>
      </c>
      <c r="L1216" s="26">
        <f t="shared" si="98"/>
        <v>0</v>
      </c>
    </row>
    <row r="1217" spans="3:12">
      <c r="C1217" s="26" t="s">
        <v>9028</v>
      </c>
      <c r="E1217" s="36" t="s">
        <v>10870</v>
      </c>
      <c r="F1217" s="26">
        <v>108.52</v>
      </c>
      <c r="G1217" s="37">
        <v>35.317309999999999</v>
      </c>
      <c r="H1217" s="12">
        <f t="shared" si="94"/>
        <v>73.20268999999999</v>
      </c>
      <c r="I1217" s="37">
        <f t="shared" si="96"/>
        <v>0</v>
      </c>
      <c r="J1217" s="26">
        <f t="shared" si="95"/>
        <v>1</v>
      </c>
      <c r="K1217" s="6">
        <f t="shared" si="97"/>
        <v>0</v>
      </c>
      <c r="L1217" s="26">
        <f t="shared" si="98"/>
        <v>0</v>
      </c>
    </row>
    <row r="1218" spans="3:12">
      <c r="C1218" s="26" t="s">
        <v>537</v>
      </c>
      <c r="E1218" s="36" t="s">
        <v>717</v>
      </c>
      <c r="F1218" s="26">
        <v>-3.54</v>
      </c>
      <c r="G1218" s="37">
        <v>1.5021420000000001</v>
      </c>
      <c r="H1218" s="12">
        <f t="shared" ref="H1218:H1281" si="99">F1218-G1218</f>
        <v>-5.0421420000000001</v>
      </c>
      <c r="I1218" s="37">
        <f t="shared" si="96"/>
        <v>0.5</v>
      </c>
      <c r="J1218" s="26">
        <f t="shared" ref="J1218:J1281" si="100">VLOOKUP(E1218,$N$2:$O$10,2,FALSE)</f>
        <v>0.44</v>
      </c>
      <c r="K1218" s="6">
        <f t="shared" si="97"/>
        <v>0.22</v>
      </c>
      <c r="L1218" s="26">
        <f t="shared" si="98"/>
        <v>1.2304826838911376</v>
      </c>
    </row>
    <row r="1219" spans="3:12">
      <c r="C1219" s="26" t="s">
        <v>538</v>
      </c>
      <c r="E1219" s="36" t="s">
        <v>10870</v>
      </c>
      <c r="F1219" s="26">
        <v>3.11</v>
      </c>
      <c r="G1219" s="37">
        <v>6.1261809999999999</v>
      </c>
      <c r="H1219" s="12">
        <f t="shared" si="99"/>
        <v>-3.016181</v>
      </c>
      <c r="I1219" s="37">
        <f t="shared" ref="I1219:I1282" si="101">VLOOKUP(E1219,$N$2:$U$10,8,FALSE)</f>
        <v>0</v>
      </c>
      <c r="J1219" s="26">
        <f t="shared" si="100"/>
        <v>1</v>
      </c>
      <c r="K1219" s="6">
        <f t="shared" ref="K1219:K1282" si="102">I1219*J1219</f>
        <v>0</v>
      </c>
      <c r="L1219" s="26">
        <f t="shared" ref="L1219:L1282" si="103">(ABS(H1219)*K1219)^2</f>
        <v>0</v>
      </c>
    </row>
    <row r="1220" spans="3:12">
      <c r="C1220" s="26" t="s">
        <v>539</v>
      </c>
      <c r="E1220" s="36" t="s">
        <v>717</v>
      </c>
      <c r="F1220" s="26">
        <v>7</v>
      </c>
      <c r="G1220" s="37">
        <v>2.8350970000000002</v>
      </c>
      <c r="H1220" s="12">
        <f t="shared" si="99"/>
        <v>4.1649029999999998</v>
      </c>
      <c r="I1220" s="37">
        <f t="shared" si="101"/>
        <v>0.5</v>
      </c>
      <c r="J1220" s="26">
        <f t="shared" si="100"/>
        <v>0.44</v>
      </c>
      <c r="K1220" s="6">
        <f t="shared" si="102"/>
        <v>0.22</v>
      </c>
      <c r="L1220" s="26">
        <f t="shared" si="103"/>
        <v>0.8395665827713954</v>
      </c>
    </row>
    <row r="1221" spans="3:12">
      <c r="C1221" s="26" t="s">
        <v>9042</v>
      </c>
      <c r="E1221" s="36" t="s">
        <v>10870</v>
      </c>
      <c r="F1221" s="26">
        <v>59.19</v>
      </c>
      <c r="G1221" s="37">
        <v>63.46866</v>
      </c>
      <c r="H1221" s="12">
        <f t="shared" si="99"/>
        <v>-4.2786600000000021</v>
      </c>
      <c r="I1221" s="37">
        <f t="shared" si="101"/>
        <v>0</v>
      </c>
      <c r="J1221" s="26">
        <f t="shared" si="100"/>
        <v>1</v>
      </c>
      <c r="K1221" s="6">
        <f t="shared" si="102"/>
        <v>0</v>
      </c>
      <c r="L1221" s="26">
        <f t="shared" si="103"/>
        <v>0</v>
      </c>
    </row>
    <row r="1222" spans="3:12">
      <c r="C1222" s="26" t="s">
        <v>540</v>
      </c>
      <c r="E1222" s="36" t="s">
        <v>10870</v>
      </c>
      <c r="F1222" s="26">
        <v>4.3</v>
      </c>
      <c r="G1222" s="37">
        <v>11.284789999999999</v>
      </c>
      <c r="H1222" s="12">
        <f t="shared" si="99"/>
        <v>-6.9847899999999994</v>
      </c>
      <c r="I1222" s="37">
        <f t="shared" si="101"/>
        <v>0</v>
      </c>
      <c r="J1222" s="26">
        <f t="shared" si="100"/>
        <v>1</v>
      </c>
      <c r="K1222" s="6">
        <f t="shared" si="102"/>
        <v>0</v>
      </c>
      <c r="L1222" s="26">
        <f t="shared" si="103"/>
        <v>0</v>
      </c>
    </row>
    <row r="1223" spans="3:12">
      <c r="C1223" s="26" t="s">
        <v>9050</v>
      </c>
      <c r="E1223" s="36" t="s">
        <v>10870</v>
      </c>
      <c r="F1223" s="26">
        <v>64.06</v>
      </c>
      <c r="G1223" s="37">
        <v>18.647030000000001</v>
      </c>
      <c r="H1223" s="12">
        <f t="shared" si="99"/>
        <v>45.412970000000001</v>
      </c>
      <c r="I1223" s="37">
        <f t="shared" si="101"/>
        <v>0</v>
      </c>
      <c r="J1223" s="26">
        <f t="shared" si="100"/>
        <v>1</v>
      </c>
      <c r="K1223" s="6">
        <f t="shared" si="102"/>
        <v>0</v>
      </c>
      <c r="L1223" s="26">
        <f t="shared" si="103"/>
        <v>0</v>
      </c>
    </row>
    <row r="1224" spans="3:12">
      <c r="C1224" s="26" t="s">
        <v>541</v>
      </c>
      <c r="E1224" s="36" t="s">
        <v>717</v>
      </c>
      <c r="F1224" s="26">
        <v>3.94</v>
      </c>
      <c r="G1224" s="37">
        <v>2.4088340000000001</v>
      </c>
      <c r="H1224" s="12">
        <f t="shared" si="99"/>
        <v>1.5311659999999998</v>
      </c>
      <c r="I1224" s="37">
        <f t="shared" si="101"/>
        <v>0.5</v>
      </c>
      <c r="J1224" s="26">
        <f t="shared" si="100"/>
        <v>0.44</v>
      </c>
      <c r="K1224" s="6">
        <f t="shared" si="102"/>
        <v>0.22</v>
      </c>
      <c r="L1224" s="26">
        <f t="shared" si="103"/>
        <v>0.11347231506651036</v>
      </c>
    </row>
    <row r="1225" spans="3:12">
      <c r="C1225" s="26" t="s">
        <v>542</v>
      </c>
      <c r="E1225" s="36" t="s">
        <v>10870</v>
      </c>
      <c r="F1225" s="26">
        <v>4.32</v>
      </c>
      <c r="G1225" s="37">
        <v>8.4243240000000004</v>
      </c>
      <c r="H1225" s="12">
        <f t="shared" si="99"/>
        <v>-4.1043240000000001</v>
      </c>
      <c r="I1225" s="37">
        <f t="shared" si="101"/>
        <v>0</v>
      </c>
      <c r="J1225" s="26">
        <f t="shared" si="100"/>
        <v>1</v>
      </c>
      <c r="K1225" s="6">
        <f t="shared" si="102"/>
        <v>0</v>
      </c>
      <c r="L1225" s="26">
        <f t="shared" si="103"/>
        <v>0</v>
      </c>
    </row>
    <row r="1226" spans="3:12">
      <c r="C1226" s="26" t="s">
        <v>9058</v>
      </c>
      <c r="E1226" s="36" t="s">
        <v>10870</v>
      </c>
      <c r="F1226" s="26">
        <v>25.73</v>
      </c>
      <c r="G1226" s="37">
        <v>85.937989999999999</v>
      </c>
      <c r="H1226" s="12">
        <f t="shared" si="99"/>
        <v>-60.207989999999995</v>
      </c>
      <c r="I1226" s="37">
        <f t="shared" si="101"/>
        <v>0</v>
      </c>
      <c r="J1226" s="26">
        <f t="shared" si="100"/>
        <v>1</v>
      </c>
      <c r="K1226" s="6">
        <f t="shared" si="102"/>
        <v>0</v>
      </c>
      <c r="L1226" s="26">
        <f t="shared" si="103"/>
        <v>0</v>
      </c>
    </row>
    <row r="1227" spans="3:12">
      <c r="C1227" s="26" t="s">
        <v>543</v>
      </c>
      <c r="E1227" s="36" t="s">
        <v>10870</v>
      </c>
      <c r="F1227" s="26">
        <v>4.91</v>
      </c>
      <c r="G1227" s="37">
        <v>14.189450000000001</v>
      </c>
      <c r="H1227" s="12">
        <f t="shared" si="99"/>
        <v>-9.2794500000000006</v>
      </c>
      <c r="I1227" s="37">
        <f t="shared" si="101"/>
        <v>0</v>
      </c>
      <c r="J1227" s="26">
        <f t="shared" si="100"/>
        <v>1</v>
      </c>
      <c r="K1227" s="6">
        <f t="shared" si="102"/>
        <v>0</v>
      </c>
      <c r="L1227" s="26">
        <f t="shared" si="103"/>
        <v>0</v>
      </c>
    </row>
    <row r="1228" spans="3:12">
      <c r="C1228" s="26" t="s">
        <v>9084</v>
      </c>
      <c r="E1228" s="36" t="s">
        <v>10870</v>
      </c>
      <c r="F1228" s="26">
        <v>4.9800000000000004</v>
      </c>
      <c r="G1228" s="37">
        <v>19.527899999999999</v>
      </c>
      <c r="H1228" s="12">
        <f t="shared" si="99"/>
        <v>-14.547899999999998</v>
      </c>
      <c r="I1228" s="37">
        <f t="shared" si="101"/>
        <v>0</v>
      </c>
      <c r="J1228" s="26">
        <f t="shared" si="100"/>
        <v>1</v>
      </c>
      <c r="K1228" s="6">
        <f t="shared" si="102"/>
        <v>0</v>
      </c>
      <c r="L1228" s="26">
        <f t="shared" si="103"/>
        <v>0</v>
      </c>
    </row>
    <row r="1229" spans="3:12">
      <c r="C1229" s="26" t="s">
        <v>1405</v>
      </c>
      <c r="E1229" s="36" t="s">
        <v>10870</v>
      </c>
      <c r="F1229" s="26">
        <v>19.11</v>
      </c>
      <c r="G1229" s="37">
        <v>716.16020000000003</v>
      </c>
      <c r="H1229" s="12">
        <f t="shared" si="99"/>
        <v>-697.05020000000002</v>
      </c>
      <c r="I1229" s="37">
        <f t="shared" si="101"/>
        <v>0</v>
      </c>
      <c r="J1229" s="26">
        <f t="shared" si="100"/>
        <v>1</v>
      </c>
      <c r="K1229" s="6">
        <f t="shared" si="102"/>
        <v>0</v>
      </c>
      <c r="L1229" s="26">
        <f t="shared" si="103"/>
        <v>0</v>
      </c>
    </row>
    <row r="1230" spans="3:12">
      <c r="C1230" s="26" t="s">
        <v>9096</v>
      </c>
      <c r="E1230" s="36" t="s">
        <v>10870</v>
      </c>
      <c r="F1230" s="26">
        <v>5.94</v>
      </c>
      <c r="G1230" s="37">
        <v>25.53096</v>
      </c>
      <c r="H1230" s="12">
        <f t="shared" si="99"/>
        <v>-19.590959999999999</v>
      </c>
      <c r="I1230" s="37">
        <f t="shared" si="101"/>
        <v>0</v>
      </c>
      <c r="J1230" s="26">
        <f t="shared" si="100"/>
        <v>1</v>
      </c>
      <c r="K1230" s="6">
        <f t="shared" si="102"/>
        <v>0</v>
      </c>
      <c r="L1230" s="26">
        <f t="shared" si="103"/>
        <v>0</v>
      </c>
    </row>
    <row r="1231" spans="3:12">
      <c r="C1231" s="26" t="s">
        <v>9099</v>
      </c>
      <c r="E1231" s="36" t="s">
        <v>10870</v>
      </c>
      <c r="F1231" s="26">
        <v>73.760000000000005</v>
      </c>
      <c r="G1231" s="37">
        <v>65.244829999999993</v>
      </c>
      <c r="H1231" s="12">
        <f t="shared" si="99"/>
        <v>8.5151700000000119</v>
      </c>
      <c r="I1231" s="37">
        <f t="shared" si="101"/>
        <v>0</v>
      </c>
      <c r="J1231" s="26">
        <f t="shared" si="100"/>
        <v>1</v>
      </c>
      <c r="K1231" s="6">
        <f t="shared" si="102"/>
        <v>0</v>
      </c>
      <c r="L1231" s="26">
        <f t="shared" si="103"/>
        <v>0</v>
      </c>
    </row>
    <row r="1232" spans="3:12">
      <c r="C1232" s="26" t="s">
        <v>544</v>
      </c>
      <c r="E1232" s="36" t="s">
        <v>10870</v>
      </c>
      <c r="F1232" s="26">
        <v>4.42</v>
      </c>
      <c r="G1232" s="37">
        <v>10.525029999999999</v>
      </c>
      <c r="H1232" s="12">
        <f t="shared" si="99"/>
        <v>-6.1050299999999993</v>
      </c>
      <c r="I1232" s="37">
        <f t="shared" si="101"/>
        <v>0</v>
      </c>
      <c r="J1232" s="26">
        <f t="shared" si="100"/>
        <v>1</v>
      </c>
      <c r="K1232" s="6">
        <f t="shared" si="102"/>
        <v>0</v>
      </c>
      <c r="L1232" s="26">
        <f t="shared" si="103"/>
        <v>0</v>
      </c>
    </row>
    <row r="1233" spans="3:12">
      <c r="C1233" s="26" t="s">
        <v>545</v>
      </c>
      <c r="E1233" s="36" t="s">
        <v>717</v>
      </c>
      <c r="F1233" s="26">
        <v>-2.08</v>
      </c>
      <c r="G1233" s="37">
        <v>8.5093309999999995</v>
      </c>
      <c r="H1233" s="12">
        <f t="shared" si="99"/>
        <v>-10.589331</v>
      </c>
      <c r="I1233" s="37">
        <f t="shared" si="101"/>
        <v>0.5</v>
      </c>
      <c r="J1233" s="26">
        <f t="shared" si="100"/>
        <v>0.44</v>
      </c>
      <c r="K1233" s="6">
        <f t="shared" si="102"/>
        <v>0.22</v>
      </c>
      <c r="L1233" s="26">
        <f t="shared" si="103"/>
        <v>5.4272822617339509</v>
      </c>
    </row>
    <row r="1234" spans="3:12">
      <c r="C1234" s="26" t="s">
        <v>546</v>
      </c>
      <c r="E1234" s="36" t="s">
        <v>1238</v>
      </c>
      <c r="F1234" s="26">
        <v>4.1100000000000003</v>
      </c>
      <c r="G1234" s="37">
        <v>8.5976680000000005</v>
      </c>
      <c r="H1234" s="12">
        <f t="shared" si="99"/>
        <v>-4.4876680000000002</v>
      </c>
      <c r="I1234" s="37">
        <f t="shared" si="101"/>
        <v>0.2</v>
      </c>
      <c r="J1234" s="26">
        <f t="shared" si="100"/>
        <v>1.65</v>
      </c>
      <c r="K1234" s="6">
        <f t="shared" si="102"/>
        <v>0.33</v>
      </c>
      <c r="L1234" s="26">
        <f t="shared" si="103"/>
        <v>2.193154968118594</v>
      </c>
    </row>
    <row r="1235" spans="3:12">
      <c r="C1235" s="26" t="s">
        <v>9110</v>
      </c>
      <c r="E1235" s="36" t="s">
        <v>10870</v>
      </c>
      <c r="F1235" s="26">
        <v>3.47</v>
      </c>
      <c r="G1235" s="37">
        <v>4.4707229999999996</v>
      </c>
      <c r="H1235" s="12">
        <f t="shared" si="99"/>
        <v>-1.0007229999999994</v>
      </c>
      <c r="I1235" s="37">
        <f t="shared" si="101"/>
        <v>0</v>
      </c>
      <c r="J1235" s="26">
        <f t="shared" si="100"/>
        <v>1</v>
      </c>
      <c r="K1235" s="6">
        <f t="shared" si="102"/>
        <v>0</v>
      </c>
      <c r="L1235" s="26">
        <f t="shared" si="103"/>
        <v>0</v>
      </c>
    </row>
    <row r="1236" spans="3:12">
      <c r="C1236" s="26" t="s">
        <v>547</v>
      </c>
      <c r="E1236" s="36" t="s">
        <v>717</v>
      </c>
      <c r="F1236" s="26">
        <v>3.62</v>
      </c>
      <c r="G1236" s="37">
        <v>6.0618949999999998</v>
      </c>
      <c r="H1236" s="12">
        <f t="shared" si="99"/>
        <v>-2.4418949999999997</v>
      </c>
      <c r="I1236" s="37">
        <f t="shared" si="101"/>
        <v>0.5</v>
      </c>
      <c r="J1236" s="26">
        <f t="shared" si="100"/>
        <v>0.44</v>
      </c>
      <c r="K1236" s="6">
        <f t="shared" si="102"/>
        <v>0.22</v>
      </c>
      <c r="L1236" s="26">
        <f t="shared" si="103"/>
        <v>0.2886019976456099</v>
      </c>
    </row>
    <row r="1237" spans="3:12">
      <c r="C1237" s="26" t="s">
        <v>9122</v>
      </c>
      <c r="E1237" s="36" t="s">
        <v>10870</v>
      </c>
      <c r="F1237" s="26">
        <v>6.99</v>
      </c>
      <c r="G1237" s="37">
        <v>609.63800000000003</v>
      </c>
      <c r="H1237" s="12">
        <f t="shared" si="99"/>
        <v>-602.64800000000002</v>
      </c>
      <c r="I1237" s="37">
        <f t="shared" si="101"/>
        <v>0</v>
      </c>
      <c r="J1237" s="26">
        <f t="shared" si="100"/>
        <v>1</v>
      </c>
      <c r="K1237" s="6">
        <f t="shared" si="102"/>
        <v>0</v>
      </c>
      <c r="L1237" s="26">
        <f t="shared" si="103"/>
        <v>0</v>
      </c>
    </row>
    <row r="1238" spans="3:12">
      <c r="C1238" s="26" t="s">
        <v>9140</v>
      </c>
      <c r="E1238" s="36" t="s">
        <v>10870</v>
      </c>
      <c r="F1238" s="26">
        <v>27.22</v>
      </c>
      <c r="G1238" s="37">
        <v>505.4787</v>
      </c>
      <c r="H1238" s="12">
        <f t="shared" si="99"/>
        <v>-478.25869999999998</v>
      </c>
      <c r="I1238" s="37">
        <f t="shared" si="101"/>
        <v>0</v>
      </c>
      <c r="J1238" s="26">
        <f t="shared" si="100"/>
        <v>1</v>
      </c>
      <c r="K1238" s="6">
        <f t="shared" si="102"/>
        <v>0</v>
      </c>
      <c r="L1238" s="26">
        <f t="shared" si="103"/>
        <v>0</v>
      </c>
    </row>
    <row r="1239" spans="3:12">
      <c r="C1239" s="26" t="s">
        <v>548</v>
      </c>
      <c r="E1239" s="36" t="s">
        <v>1238</v>
      </c>
      <c r="F1239" s="26">
        <v>12.78</v>
      </c>
      <c r="G1239" s="37">
        <v>28.31305</v>
      </c>
      <c r="H1239" s="12">
        <f t="shared" si="99"/>
        <v>-15.533050000000001</v>
      </c>
      <c r="I1239" s="37">
        <f t="shared" si="101"/>
        <v>0.2</v>
      </c>
      <c r="J1239" s="26">
        <f t="shared" si="100"/>
        <v>1.65</v>
      </c>
      <c r="K1239" s="6">
        <f t="shared" si="102"/>
        <v>0.33</v>
      </c>
      <c r="L1239" s="26">
        <f t="shared" si="103"/>
        <v>26.274917446742261</v>
      </c>
    </row>
    <row r="1240" spans="3:12">
      <c r="C1240" s="26" t="s">
        <v>549</v>
      </c>
      <c r="E1240" s="36" t="s">
        <v>10870</v>
      </c>
      <c r="F1240" s="26">
        <v>3.09</v>
      </c>
      <c r="G1240" s="37">
        <v>7.7678830000000003</v>
      </c>
      <c r="H1240" s="12">
        <f t="shared" si="99"/>
        <v>-4.6778830000000005</v>
      </c>
      <c r="I1240" s="37">
        <f t="shared" si="101"/>
        <v>0</v>
      </c>
      <c r="J1240" s="26">
        <f t="shared" si="100"/>
        <v>1</v>
      </c>
      <c r="K1240" s="6">
        <f t="shared" si="102"/>
        <v>0</v>
      </c>
      <c r="L1240" s="26">
        <f t="shared" si="103"/>
        <v>0</v>
      </c>
    </row>
    <row r="1241" spans="3:12">
      <c r="C1241" s="26" t="s">
        <v>552</v>
      </c>
      <c r="E1241" s="36" t="s">
        <v>717</v>
      </c>
      <c r="F1241" s="26">
        <v>6.98</v>
      </c>
      <c r="G1241" s="37">
        <v>25.53295</v>
      </c>
      <c r="H1241" s="12">
        <f t="shared" si="99"/>
        <v>-18.552949999999999</v>
      </c>
      <c r="I1241" s="37">
        <f t="shared" si="101"/>
        <v>0.5</v>
      </c>
      <c r="J1241" s="26">
        <f t="shared" si="100"/>
        <v>0.44</v>
      </c>
      <c r="K1241" s="6">
        <f t="shared" si="102"/>
        <v>0.22</v>
      </c>
      <c r="L1241" s="26">
        <f t="shared" si="103"/>
        <v>16.659858559200998</v>
      </c>
    </row>
    <row r="1242" spans="3:12">
      <c r="C1242" s="26" t="s">
        <v>553</v>
      </c>
      <c r="E1242" s="36" t="s">
        <v>10870</v>
      </c>
      <c r="F1242" s="26">
        <v>6.49</v>
      </c>
      <c r="G1242" s="37">
        <v>31.925719999999998</v>
      </c>
      <c r="H1242" s="12">
        <f t="shared" si="99"/>
        <v>-25.435719999999996</v>
      </c>
      <c r="I1242" s="37">
        <f t="shared" si="101"/>
        <v>0</v>
      </c>
      <c r="J1242" s="26">
        <f t="shared" si="100"/>
        <v>1</v>
      </c>
      <c r="K1242" s="6">
        <f t="shared" si="102"/>
        <v>0</v>
      </c>
      <c r="L1242" s="26">
        <f t="shared" si="103"/>
        <v>0</v>
      </c>
    </row>
    <row r="1243" spans="3:12">
      <c r="C1243" s="26" t="s">
        <v>9286</v>
      </c>
      <c r="E1243" s="36" t="s">
        <v>10870</v>
      </c>
      <c r="F1243" s="26">
        <v>24.04</v>
      </c>
      <c r="G1243" s="37">
        <v>11.10713</v>
      </c>
      <c r="H1243" s="12">
        <f t="shared" si="99"/>
        <v>12.932869999999999</v>
      </c>
      <c r="I1243" s="37">
        <f t="shared" si="101"/>
        <v>0</v>
      </c>
      <c r="J1243" s="26">
        <f t="shared" si="100"/>
        <v>1</v>
      </c>
      <c r="K1243" s="6">
        <f t="shared" si="102"/>
        <v>0</v>
      </c>
      <c r="L1243" s="26">
        <f t="shared" si="103"/>
        <v>0</v>
      </c>
    </row>
    <row r="1244" spans="3:12">
      <c r="C1244" s="26" t="s">
        <v>9298</v>
      </c>
      <c r="E1244" s="36" t="s">
        <v>10870</v>
      </c>
      <c r="F1244" s="26">
        <v>11.8</v>
      </c>
      <c r="G1244" s="37">
        <v>37.156680000000001</v>
      </c>
      <c r="H1244" s="12">
        <f t="shared" si="99"/>
        <v>-25.356680000000001</v>
      </c>
      <c r="I1244" s="37">
        <f t="shared" si="101"/>
        <v>0</v>
      </c>
      <c r="J1244" s="26">
        <f t="shared" si="100"/>
        <v>1</v>
      </c>
      <c r="K1244" s="6">
        <f t="shared" si="102"/>
        <v>0</v>
      </c>
      <c r="L1244" s="26">
        <f t="shared" si="103"/>
        <v>0</v>
      </c>
    </row>
    <row r="1245" spans="3:12">
      <c r="C1245" s="26" t="s">
        <v>554</v>
      </c>
      <c r="E1245" s="36" t="s">
        <v>1238</v>
      </c>
      <c r="F1245" s="26">
        <v>9.58</v>
      </c>
      <c r="G1245" s="37">
        <v>23.618169999999999</v>
      </c>
      <c r="H1245" s="12">
        <f t="shared" si="99"/>
        <v>-14.038169999999999</v>
      </c>
      <c r="I1245" s="37">
        <f t="shared" si="101"/>
        <v>0.2</v>
      </c>
      <c r="J1245" s="26">
        <f t="shared" si="100"/>
        <v>1.65</v>
      </c>
      <c r="K1245" s="6">
        <f t="shared" si="102"/>
        <v>0.33</v>
      </c>
      <c r="L1245" s="26">
        <f t="shared" si="103"/>
        <v>21.460946625735208</v>
      </c>
    </row>
    <row r="1246" spans="3:12">
      <c r="C1246" s="26" t="s">
        <v>555</v>
      </c>
      <c r="E1246" s="36" t="s">
        <v>1238</v>
      </c>
      <c r="F1246" s="26">
        <v>21.27</v>
      </c>
      <c r="G1246" s="37">
        <v>14.996230000000001</v>
      </c>
      <c r="H1246" s="12">
        <f t="shared" si="99"/>
        <v>6.273769999999999</v>
      </c>
      <c r="I1246" s="37">
        <f t="shared" si="101"/>
        <v>0.2</v>
      </c>
      <c r="J1246" s="26">
        <f t="shared" si="100"/>
        <v>1.65</v>
      </c>
      <c r="K1246" s="6">
        <f t="shared" si="102"/>
        <v>0.33</v>
      </c>
      <c r="L1246" s="26">
        <f t="shared" si="103"/>
        <v>4.2863246924048095</v>
      </c>
    </row>
    <row r="1247" spans="3:12">
      <c r="C1247" s="26" t="s">
        <v>9346</v>
      </c>
      <c r="E1247" s="36" t="s">
        <v>10870</v>
      </c>
      <c r="F1247" s="26">
        <v>9.83</v>
      </c>
      <c r="G1247" s="37">
        <v>35.62811</v>
      </c>
      <c r="H1247" s="12">
        <f t="shared" si="99"/>
        <v>-25.798110000000001</v>
      </c>
      <c r="I1247" s="37">
        <f t="shared" si="101"/>
        <v>0</v>
      </c>
      <c r="J1247" s="26">
        <f t="shared" si="100"/>
        <v>1</v>
      </c>
      <c r="K1247" s="6">
        <f t="shared" si="102"/>
        <v>0</v>
      </c>
      <c r="L1247" s="26">
        <f t="shared" si="103"/>
        <v>0</v>
      </c>
    </row>
    <row r="1248" spans="3:12">
      <c r="C1248" s="26" t="s">
        <v>9375</v>
      </c>
      <c r="E1248" s="36" t="s">
        <v>10870</v>
      </c>
      <c r="F1248" s="26">
        <v>14.43</v>
      </c>
      <c r="G1248" s="37">
        <v>42.606270000000002</v>
      </c>
      <c r="H1248" s="12">
        <f t="shared" si="99"/>
        <v>-28.176270000000002</v>
      </c>
      <c r="I1248" s="37">
        <f t="shared" si="101"/>
        <v>0</v>
      </c>
      <c r="J1248" s="26">
        <f t="shared" si="100"/>
        <v>1</v>
      </c>
      <c r="K1248" s="6">
        <f t="shared" si="102"/>
        <v>0</v>
      </c>
      <c r="L1248" s="26">
        <f t="shared" si="103"/>
        <v>0</v>
      </c>
    </row>
    <row r="1249" spans="3:12">
      <c r="C1249" s="26" t="s">
        <v>557</v>
      </c>
      <c r="E1249" s="36" t="s">
        <v>10870</v>
      </c>
      <c r="F1249" s="26">
        <v>19.55</v>
      </c>
      <c r="G1249" s="37">
        <v>37.801819999999999</v>
      </c>
      <c r="H1249" s="12">
        <f t="shared" si="99"/>
        <v>-18.251819999999999</v>
      </c>
      <c r="I1249" s="37">
        <f t="shared" si="101"/>
        <v>0</v>
      </c>
      <c r="J1249" s="26">
        <f t="shared" si="100"/>
        <v>1</v>
      </c>
      <c r="K1249" s="6">
        <f t="shared" si="102"/>
        <v>0</v>
      </c>
      <c r="L1249" s="26">
        <f t="shared" si="103"/>
        <v>0</v>
      </c>
    </row>
    <row r="1250" spans="3:12">
      <c r="C1250" s="26" t="s">
        <v>9398</v>
      </c>
      <c r="E1250" s="36" t="s">
        <v>10870</v>
      </c>
      <c r="F1250" s="26">
        <v>31.94</v>
      </c>
      <c r="G1250" s="37">
        <v>17.656829999999999</v>
      </c>
      <c r="H1250" s="12">
        <f t="shared" si="99"/>
        <v>14.283170000000002</v>
      </c>
      <c r="I1250" s="37">
        <f t="shared" si="101"/>
        <v>0</v>
      </c>
      <c r="J1250" s="26">
        <f t="shared" si="100"/>
        <v>1</v>
      </c>
      <c r="K1250" s="6">
        <f t="shared" si="102"/>
        <v>0</v>
      </c>
      <c r="L1250" s="26">
        <f t="shared" si="103"/>
        <v>0</v>
      </c>
    </row>
    <row r="1251" spans="3:12">
      <c r="C1251" s="26" t="s">
        <v>558</v>
      </c>
      <c r="E1251" s="36" t="s">
        <v>10870</v>
      </c>
      <c r="F1251" s="26">
        <v>9.5500000000000007</v>
      </c>
      <c r="G1251" s="37">
        <v>15.245509999999999</v>
      </c>
      <c r="H1251" s="12">
        <f t="shared" si="99"/>
        <v>-5.6955099999999987</v>
      </c>
      <c r="I1251" s="37">
        <f t="shared" si="101"/>
        <v>0</v>
      </c>
      <c r="J1251" s="26">
        <f t="shared" si="100"/>
        <v>1</v>
      </c>
      <c r="K1251" s="6">
        <f t="shared" si="102"/>
        <v>0</v>
      </c>
      <c r="L1251" s="26">
        <f t="shared" si="103"/>
        <v>0</v>
      </c>
    </row>
    <row r="1252" spans="3:12">
      <c r="C1252" s="26" t="s">
        <v>559</v>
      </c>
      <c r="E1252" s="36" t="s">
        <v>1238</v>
      </c>
      <c r="F1252" s="26">
        <v>16.760000000000002</v>
      </c>
      <c r="G1252" s="37">
        <v>20.1067</v>
      </c>
      <c r="H1252" s="12">
        <f t="shared" si="99"/>
        <v>-3.3466999999999985</v>
      </c>
      <c r="I1252" s="37">
        <f t="shared" si="101"/>
        <v>0.2</v>
      </c>
      <c r="J1252" s="26">
        <f t="shared" si="100"/>
        <v>1.65</v>
      </c>
      <c r="K1252" s="6">
        <f t="shared" si="102"/>
        <v>0.33</v>
      </c>
      <c r="L1252" s="26">
        <f t="shared" si="103"/>
        <v>1.219723656920999</v>
      </c>
    </row>
    <row r="1253" spans="3:12">
      <c r="C1253" s="26" t="s">
        <v>9472</v>
      </c>
      <c r="E1253" s="36" t="s">
        <v>10870</v>
      </c>
      <c r="F1253" s="26">
        <v>17.95</v>
      </c>
      <c r="G1253" s="37">
        <v>45.852539999999998</v>
      </c>
      <c r="H1253" s="12">
        <f t="shared" si="99"/>
        <v>-27.902539999999998</v>
      </c>
      <c r="I1253" s="37">
        <f t="shared" si="101"/>
        <v>0</v>
      </c>
      <c r="J1253" s="26">
        <f t="shared" si="100"/>
        <v>1</v>
      </c>
      <c r="K1253" s="6">
        <f t="shared" si="102"/>
        <v>0</v>
      </c>
      <c r="L1253" s="26">
        <f t="shared" si="103"/>
        <v>0</v>
      </c>
    </row>
    <row r="1254" spans="3:12">
      <c r="C1254" s="26" t="s">
        <v>9475</v>
      </c>
      <c r="E1254" s="36" t="s">
        <v>10870</v>
      </c>
      <c r="F1254" s="26">
        <v>26.94</v>
      </c>
      <c r="G1254" s="37">
        <v>25.226150000000001</v>
      </c>
      <c r="H1254" s="12">
        <f t="shared" si="99"/>
        <v>1.7138500000000008</v>
      </c>
      <c r="I1254" s="37">
        <f t="shared" si="101"/>
        <v>0</v>
      </c>
      <c r="J1254" s="26">
        <f t="shared" si="100"/>
        <v>1</v>
      </c>
      <c r="K1254" s="6">
        <f t="shared" si="102"/>
        <v>0</v>
      </c>
      <c r="L1254" s="26">
        <f t="shared" si="103"/>
        <v>0</v>
      </c>
    </row>
    <row r="1255" spans="3:12">
      <c r="C1255" s="26" t="s">
        <v>9484</v>
      </c>
      <c r="E1255" s="36" t="s">
        <v>10870</v>
      </c>
      <c r="F1255" s="26">
        <v>19.73</v>
      </c>
      <c r="G1255" s="37">
        <v>46.746859999999998</v>
      </c>
      <c r="H1255" s="12">
        <f t="shared" si="99"/>
        <v>-27.016859999999998</v>
      </c>
      <c r="I1255" s="37">
        <f t="shared" si="101"/>
        <v>0</v>
      </c>
      <c r="J1255" s="26">
        <f t="shared" si="100"/>
        <v>1</v>
      </c>
      <c r="K1255" s="6">
        <f t="shared" si="102"/>
        <v>0</v>
      </c>
      <c r="L1255" s="26">
        <f t="shared" si="103"/>
        <v>0</v>
      </c>
    </row>
    <row r="1256" spans="3:12">
      <c r="C1256" s="26" t="s">
        <v>560</v>
      </c>
      <c r="E1256" s="36" t="s">
        <v>10870</v>
      </c>
      <c r="F1256" s="26">
        <v>16.59</v>
      </c>
      <c r="G1256" s="37">
        <v>30.08136</v>
      </c>
      <c r="H1256" s="12">
        <f t="shared" si="99"/>
        <v>-13.49136</v>
      </c>
      <c r="I1256" s="37">
        <f t="shared" si="101"/>
        <v>0</v>
      </c>
      <c r="J1256" s="26">
        <f t="shared" si="100"/>
        <v>1</v>
      </c>
      <c r="K1256" s="6">
        <f t="shared" si="102"/>
        <v>0</v>
      </c>
      <c r="L1256" s="26">
        <f t="shared" si="103"/>
        <v>0</v>
      </c>
    </row>
    <row r="1257" spans="3:12">
      <c r="C1257" s="26" t="s">
        <v>561</v>
      </c>
      <c r="E1257" s="36" t="s">
        <v>1238</v>
      </c>
      <c r="F1257" s="26">
        <v>41.99</v>
      </c>
      <c r="G1257" s="37">
        <v>29.22681</v>
      </c>
      <c r="H1257" s="12">
        <f t="shared" si="99"/>
        <v>12.763190000000002</v>
      </c>
      <c r="I1257" s="37">
        <f t="shared" si="101"/>
        <v>0.2</v>
      </c>
      <c r="J1257" s="26">
        <f t="shared" si="100"/>
        <v>1.65</v>
      </c>
      <c r="K1257" s="6">
        <f t="shared" si="102"/>
        <v>0.33</v>
      </c>
      <c r="L1257" s="26">
        <f t="shared" si="103"/>
        <v>17.739703166497296</v>
      </c>
    </row>
    <row r="1258" spans="3:12">
      <c r="C1258" s="26" t="s">
        <v>562</v>
      </c>
      <c r="E1258" s="36" t="s">
        <v>10870</v>
      </c>
      <c r="F1258" s="26">
        <v>26.32</v>
      </c>
      <c r="G1258" s="37">
        <v>46.794530000000002</v>
      </c>
      <c r="H1258" s="12">
        <f t="shared" si="99"/>
        <v>-20.474530000000001</v>
      </c>
      <c r="I1258" s="37">
        <f t="shared" si="101"/>
        <v>0</v>
      </c>
      <c r="J1258" s="26">
        <f t="shared" si="100"/>
        <v>1</v>
      </c>
      <c r="K1258" s="6">
        <f t="shared" si="102"/>
        <v>0</v>
      </c>
      <c r="L1258" s="26">
        <f t="shared" si="103"/>
        <v>0</v>
      </c>
    </row>
    <row r="1259" spans="3:12">
      <c r="C1259" s="26" t="s">
        <v>9509</v>
      </c>
      <c r="E1259" s="36" t="s">
        <v>10870</v>
      </c>
      <c r="F1259" s="26">
        <v>27.38</v>
      </c>
      <c r="G1259" s="37">
        <v>47.38852</v>
      </c>
      <c r="H1259" s="12">
        <f t="shared" si="99"/>
        <v>-20.008520000000001</v>
      </c>
      <c r="I1259" s="37">
        <f t="shared" si="101"/>
        <v>0</v>
      </c>
      <c r="J1259" s="26">
        <f t="shared" si="100"/>
        <v>1</v>
      </c>
      <c r="K1259" s="6">
        <f t="shared" si="102"/>
        <v>0</v>
      </c>
      <c r="L1259" s="26">
        <f t="shared" si="103"/>
        <v>0</v>
      </c>
    </row>
    <row r="1260" spans="3:12">
      <c r="C1260" s="26" t="s">
        <v>563</v>
      </c>
      <c r="E1260" s="36" t="s">
        <v>1238</v>
      </c>
      <c r="F1260" s="26">
        <v>48.39</v>
      </c>
      <c r="G1260" s="37">
        <v>27.09328</v>
      </c>
      <c r="H1260" s="12">
        <f t="shared" si="99"/>
        <v>21.296720000000001</v>
      </c>
      <c r="I1260" s="37">
        <f t="shared" si="101"/>
        <v>0.2</v>
      </c>
      <c r="J1260" s="26">
        <f t="shared" si="100"/>
        <v>1.65</v>
      </c>
      <c r="K1260" s="6">
        <f t="shared" si="102"/>
        <v>0.33</v>
      </c>
      <c r="L1260" s="26">
        <f t="shared" si="103"/>
        <v>49.391625792389767</v>
      </c>
    </row>
    <row r="1261" spans="3:12">
      <c r="C1261" s="26" t="s">
        <v>9515</v>
      </c>
      <c r="E1261" s="36" t="s">
        <v>10870</v>
      </c>
      <c r="F1261" s="26">
        <v>21.59</v>
      </c>
      <c r="G1261" s="37">
        <v>24.85324</v>
      </c>
      <c r="H1261" s="12">
        <f t="shared" si="99"/>
        <v>-3.2632399999999997</v>
      </c>
      <c r="I1261" s="37">
        <f t="shared" si="101"/>
        <v>0</v>
      </c>
      <c r="J1261" s="26">
        <f t="shared" si="100"/>
        <v>1</v>
      </c>
      <c r="K1261" s="6">
        <f t="shared" si="102"/>
        <v>0</v>
      </c>
      <c r="L1261" s="26">
        <f t="shared" si="103"/>
        <v>0</v>
      </c>
    </row>
    <row r="1262" spans="3:12">
      <c r="C1262" s="26" t="s">
        <v>1156</v>
      </c>
      <c r="E1262" s="36" t="s">
        <v>717</v>
      </c>
      <c r="F1262" s="26">
        <v>10.56</v>
      </c>
      <c r="G1262" s="37">
        <v>28.245339999999999</v>
      </c>
      <c r="H1262" s="12">
        <f t="shared" si="99"/>
        <v>-17.685339999999997</v>
      </c>
      <c r="I1262" s="37">
        <f t="shared" si="101"/>
        <v>0.5</v>
      </c>
      <c r="J1262" s="26">
        <f t="shared" si="100"/>
        <v>0.44</v>
      </c>
      <c r="K1262" s="6">
        <f t="shared" si="102"/>
        <v>0.22</v>
      </c>
      <c r="L1262" s="26">
        <f t="shared" si="103"/>
        <v>15.138128544315032</v>
      </c>
    </row>
    <row r="1263" spans="3:12">
      <c r="C1263" s="26" t="s">
        <v>9536</v>
      </c>
      <c r="E1263" s="36" t="s">
        <v>10870</v>
      </c>
      <c r="F1263" s="26">
        <v>25.18</v>
      </c>
      <c r="G1263" s="37">
        <v>22.358070000000001</v>
      </c>
      <c r="H1263" s="12">
        <f t="shared" si="99"/>
        <v>2.8219299999999983</v>
      </c>
      <c r="I1263" s="37">
        <f t="shared" si="101"/>
        <v>0</v>
      </c>
      <c r="J1263" s="26">
        <f t="shared" si="100"/>
        <v>1</v>
      </c>
      <c r="K1263" s="6">
        <f t="shared" si="102"/>
        <v>0</v>
      </c>
      <c r="L1263" s="26">
        <f t="shared" si="103"/>
        <v>0</v>
      </c>
    </row>
    <row r="1264" spans="3:12">
      <c r="C1264" s="26" t="s">
        <v>9542</v>
      </c>
      <c r="E1264" s="36" t="s">
        <v>10870</v>
      </c>
      <c r="F1264" s="26">
        <v>17.760000000000002</v>
      </c>
      <c r="G1264" s="37">
        <v>23.550270000000001</v>
      </c>
      <c r="H1264" s="12">
        <f t="shared" si="99"/>
        <v>-5.7902699999999996</v>
      </c>
      <c r="I1264" s="37">
        <f t="shared" si="101"/>
        <v>0</v>
      </c>
      <c r="J1264" s="26">
        <f t="shared" si="100"/>
        <v>1</v>
      </c>
      <c r="K1264" s="6">
        <f t="shared" si="102"/>
        <v>0</v>
      </c>
      <c r="L1264" s="26">
        <f t="shared" si="103"/>
        <v>0</v>
      </c>
    </row>
    <row r="1265" spans="3:12">
      <c r="C1265" s="26" t="s">
        <v>9563</v>
      </c>
      <c r="E1265" s="36" t="s">
        <v>10870</v>
      </c>
      <c r="F1265" s="26">
        <v>4.84</v>
      </c>
      <c r="G1265" s="37">
        <v>4.0525979999999997</v>
      </c>
      <c r="H1265" s="12">
        <f t="shared" si="99"/>
        <v>0.78740200000000016</v>
      </c>
      <c r="I1265" s="37">
        <f t="shared" si="101"/>
        <v>0</v>
      </c>
      <c r="J1265" s="26">
        <f t="shared" si="100"/>
        <v>1</v>
      </c>
      <c r="K1265" s="6">
        <f t="shared" si="102"/>
        <v>0</v>
      </c>
      <c r="L1265" s="26">
        <f t="shared" si="103"/>
        <v>0</v>
      </c>
    </row>
    <row r="1266" spans="3:12">
      <c r="C1266" s="26" t="s">
        <v>564</v>
      </c>
      <c r="E1266" s="36" t="s">
        <v>10870</v>
      </c>
      <c r="F1266" s="26">
        <v>8.0500000000000007</v>
      </c>
      <c r="G1266" s="37">
        <v>11.65544</v>
      </c>
      <c r="H1266" s="12">
        <f t="shared" si="99"/>
        <v>-3.6054399999999998</v>
      </c>
      <c r="I1266" s="37">
        <f t="shared" si="101"/>
        <v>0</v>
      </c>
      <c r="J1266" s="26">
        <f t="shared" si="100"/>
        <v>1</v>
      </c>
      <c r="K1266" s="6">
        <f t="shared" si="102"/>
        <v>0</v>
      </c>
      <c r="L1266" s="26">
        <f t="shared" si="103"/>
        <v>0</v>
      </c>
    </row>
    <row r="1267" spans="3:12">
      <c r="C1267" s="26" t="s">
        <v>9586</v>
      </c>
      <c r="E1267" s="36" t="s">
        <v>10870</v>
      </c>
      <c r="F1267" s="26">
        <v>16.48</v>
      </c>
      <c r="G1267" s="37">
        <v>45.662199999999999</v>
      </c>
      <c r="H1267" s="12">
        <f t="shared" si="99"/>
        <v>-29.182199999999998</v>
      </c>
      <c r="I1267" s="37">
        <f t="shared" si="101"/>
        <v>0</v>
      </c>
      <c r="J1267" s="26">
        <f t="shared" si="100"/>
        <v>1</v>
      </c>
      <c r="K1267" s="6">
        <f t="shared" si="102"/>
        <v>0</v>
      </c>
      <c r="L1267" s="26">
        <f t="shared" si="103"/>
        <v>0</v>
      </c>
    </row>
    <row r="1268" spans="3:12">
      <c r="C1268" s="26" t="s">
        <v>565</v>
      </c>
      <c r="E1268" s="36" t="s">
        <v>10870</v>
      </c>
      <c r="F1268" s="26">
        <v>28.94</v>
      </c>
      <c r="G1268" s="37">
        <v>23.648409999999998</v>
      </c>
      <c r="H1268" s="12">
        <f t="shared" si="99"/>
        <v>5.2915900000000029</v>
      </c>
      <c r="I1268" s="37">
        <f t="shared" si="101"/>
        <v>0</v>
      </c>
      <c r="J1268" s="26">
        <f t="shared" si="100"/>
        <v>1</v>
      </c>
      <c r="K1268" s="6">
        <f t="shared" si="102"/>
        <v>0</v>
      </c>
      <c r="L1268" s="26">
        <f t="shared" si="103"/>
        <v>0</v>
      </c>
    </row>
    <row r="1269" spans="3:12">
      <c r="C1269" s="26" t="s">
        <v>566</v>
      </c>
      <c r="E1269" s="36" t="s">
        <v>10870</v>
      </c>
      <c r="F1269" s="26">
        <v>21.55</v>
      </c>
      <c r="G1269" s="37">
        <v>40.488860000000003</v>
      </c>
      <c r="H1269" s="12">
        <f t="shared" si="99"/>
        <v>-18.938860000000002</v>
      </c>
      <c r="I1269" s="37">
        <f t="shared" si="101"/>
        <v>0</v>
      </c>
      <c r="J1269" s="26">
        <f t="shared" si="100"/>
        <v>1</v>
      </c>
      <c r="K1269" s="6">
        <f t="shared" si="102"/>
        <v>0</v>
      </c>
      <c r="L1269" s="26">
        <f t="shared" si="103"/>
        <v>0</v>
      </c>
    </row>
    <row r="1270" spans="3:12">
      <c r="C1270" s="26" t="s">
        <v>9614</v>
      </c>
      <c r="E1270" s="36" t="s">
        <v>10870</v>
      </c>
      <c r="F1270" s="26">
        <v>9.9600000000000009</v>
      </c>
      <c r="G1270" s="37">
        <v>44.647660000000002</v>
      </c>
      <c r="H1270" s="12">
        <f t="shared" si="99"/>
        <v>-34.687660000000001</v>
      </c>
      <c r="I1270" s="37">
        <f t="shared" si="101"/>
        <v>0</v>
      </c>
      <c r="J1270" s="26">
        <f t="shared" si="100"/>
        <v>1</v>
      </c>
      <c r="K1270" s="6">
        <f t="shared" si="102"/>
        <v>0</v>
      </c>
      <c r="L1270" s="26">
        <f t="shared" si="103"/>
        <v>0</v>
      </c>
    </row>
    <row r="1271" spans="3:12">
      <c r="C1271" s="26" t="s">
        <v>9620</v>
      </c>
      <c r="E1271" s="36" t="s">
        <v>10870</v>
      </c>
      <c r="F1271" s="26">
        <v>13.02</v>
      </c>
      <c r="G1271" s="37">
        <v>35.379179999999998</v>
      </c>
      <c r="H1271" s="12">
        <f t="shared" si="99"/>
        <v>-22.359179999999999</v>
      </c>
      <c r="I1271" s="37">
        <f t="shared" si="101"/>
        <v>0</v>
      </c>
      <c r="J1271" s="26">
        <f t="shared" si="100"/>
        <v>1</v>
      </c>
      <c r="K1271" s="6">
        <f t="shared" si="102"/>
        <v>0</v>
      </c>
      <c r="L1271" s="26">
        <f t="shared" si="103"/>
        <v>0</v>
      </c>
    </row>
    <row r="1272" spans="3:12">
      <c r="C1272" s="26" t="s">
        <v>567</v>
      </c>
      <c r="E1272" s="36" t="s">
        <v>1238</v>
      </c>
      <c r="F1272" s="26">
        <v>8.92</v>
      </c>
      <c r="G1272" s="37">
        <v>16.64387</v>
      </c>
      <c r="H1272" s="12">
        <f t="shared" si="99"/>
        <v>-7.7238699999999998</v>
      </c>
      <c r="I1272" s="37">
        <f t="shared" si="101"/>
        <v>0.2</v>
      </c>
      <c r="J1272" s="26">
        <f t="shared" si="100"/>
        <v>1.65</v>
      </c>
      <c r="K1272" s="6">
        <f t="shared" si="102"/>
        <v>0.33</v>
      </c>
      <c r="L1272" s="26">
        <f t="shared" si="103"/>
        <v>6.4967744709044091</v>
      </c>
    </row>
    <row r="1273" spans="3:12">
      <c r="C1273" s="26" t="s">
        <v>9671</v>
      </c>
      <c r="E1273" s="36" t="s">
        <v>10870</v>
      </c>
      <c r="F1273" s="26">
        <v>43.12</v>
      </c>
      <c r="G1273" s="37">
        <v>37.429470000000002</v>
      </c>
      <c r="H1273" s="12">
        <f t="shared" si="99"/>
        <v>5.6905299999999954</v>
      </c>
      <c r="I1273" s="37">
        <f t="shared" si="101"/>
        <v>0</v>
      </c>
      <c r="J1273" s="26">
        <f t="shared" si="100"/>
        <v>1</v>
      </c>
      <c r="K1273" s="6">
        <f t="shared" si="102"/>
        <v>0</v>
      </c>
      <c r="L1273" s="26">
        <f t="shared" si="103"/>
        <v>0</v>
      </c>
    </row>
    <row r="1274" spans="3:12">
      <c r="C1274" s="26" t="s">
        <v>9689</v>
      </c>
      <c r="E1274" s="36" t="s">
        <v>10870</v>
      </c>
      <c r="F1274" s="26">
        <v>46.61</v>
      </c>
      <c r="G1274" s="37">
        <v>40.005009999999999</v>
      </c>
      <c r="H1274" s="12">
        <f t="shared" si="99"/>
        <v>6.6049900000000008</v>
      </c>
      <c r="I1274" s="37">
        <f t="shared" si="101"/>
        <v>0</v>
      </c>
      <c r="J1274" s="26">
        <f t="shared" si="100"/>
        <v>1</v>
      </c>
      <c r="K1274" s="6">
        <f t="shared" si="102"/>
        <v>0</v>
      </c>
      <c r="L1274" s="26">
        <f t="shared" si="103"/>
        <v>0</v>
      </c>
    </row>
    <row r="1275" spans="3:12">
      <c r="C1275" s="26" t="s">
        <v>568</v>
      </c>
      <c r="E1275" s="36" t="s">
        <v>1238</v>
      </c>
      <c r="F1275" s="26">
        <v>55</v>
      </c>
      <c r="G1275" s="37">
        <v>40.818240000000003</v>
      </c>
      <c r="H1275" s="12">
        <f t="shared" si="99"/>
        <v>14.181759999999997</v>
      </c>
      <c r="I1275" s="37">
        <f t="shared" si="101"/>
        <v>0.2</v>
      </c>
      <c r="J1275" s="26">
        <f t="shared" si="100"/>
        <v>1.65</v>
      </c>
      <c r="K1275" s="6">
        <f t="shared" si="102"/>
        <v>0.33</v>
      </c>
      <c r="L1275" s="26">
        <f t="shared" si="103"/>
        <v>21.902220288368632</v>
      </c>
    </row>
    <row r="1276" spans="3:12">
      <c r="C1276" s="26" t="s">
        <v>9715</v>
      </c>
      <c r="E1276" s="36" t="s">
        <v>10870</v>
      </c>
      <c r="F1276" s="26">
        <v>23.3</v>
      </c>
      <c r="G1276" s="37">
        <v>45.815689999999996</v>
      </c>
      <c r="H1276" s="12">
        <f t="shared" si="99"/>
        <v>-22.515689999999996</v>
      </c>
      <c r="I1276" s="37">
        <f t="shared" si="101"/>
        <v>0</v>
      </c>
      <c r="J1276" s="26">
        <f t="shared" si="100"/>
        <v>1</v>
      </c>
      <c r="K1276" s="6">
        <f t="shared" si="102"/>
        <v>0</v>
      </c>
      <c r="L1276" s="26">
        <f t="shared" si="103"/>
        <v>0</v>
      </c>
    </row>
    <row r="1277" spans="3:12">
      <c r="C1277" s="26" t="s">
        <v>570</v>
      </c>
      <c r="E1277" s="36" t="s">
        <v>1238</v>
      </c>
      <c r="F1277" s="26">
        <v>24.06</v>
      </c>
      <c r="G1277" s="37">
        <v>46.906039999999997</v>
      </c>
      <c r="H1277" s="12">
        <f t="shared" si="99"/>
        <v>-22.846039999999999</v>
      </c>
      <c r="I1277" s="37">
        <f t="shared" si="101"/>
        <v>0.2</v>
      </c>
      <c r="J1277" s="26">
        <f t="shared" si="100"/>
        <v>1.65</v>
      </c>
      <c r="K1277" s="6">
        <f t="shared" si="102"/>
        <v>0.33</v>
      </c>
      <c r="L1277" s="26">
        <f t="shared" si="103"/>
        <v>56.839434106926234</v>
      </c>
    </row>
    <row r="1278" spans="3:12">
      <c r="C1278" s="26" t="s">
        <v>571</v>
      </c>
      <c r="E1278" s="36" t="s">
        <v>1238</v>
      </c>
      <c r="F1278" s="26">
        <v>9.51</v>
      </c>
      <c r="G1278" s="37">
        <v>19.846360000000001</v>
      </c>
      <c r="H1278" s="12">
        <f t="shared" si="99"/>
        <v>-10.336360000000001</v>
      </c>
      <c r="I1278" s="37">
        <f t="shared" si="101"/>
        <v>0.2</v>
      </c>
      <c r="J1278" s="26">
        <f t="shared" si="100"/>
        <v>1.65</v>
      </c>
      <c r="K1278" s="6">
        <f t="shared" si="102"/>
        <v>0.33</v>
      </c>
      <c r="L1278" s="26">
        <f t="shared" si="103"/>
        <v>11.634912813601444</v>
      </c>
    </row>
    <row r="1279" spans="3:12">
      <c r="C1279" s="26" t="s">
        <v>572</v>
      </c>
      <c r="E1279" s="36" t="s">
        <v>10870</v>
      </c>
      <c r="F1279" s="26">
        <v>69.91</v>
      </c>
      <c r="G1279" s="37">
        <v>30.060659999999999</v>
      </c>
      <c r="H1279" s="12">
        <f t="shared" si="99"/>
        <v>39.849339999999998</v>
      </c>
      <c r="I1279" s="37">
        <f t="shared" si="101"/>
        <v>0</v>
      </c>
      <c r="J1279" s="26">
        <f t="shared" si="100"/>
        <v>1</v>
      </c>
      <c r="K1279" s="6">
        <f t="shared" si="102"/>
        <v>0</v>
      </c>
      <c r="L1279" s="26">
        <f t="shared" si="103"/>
        <v>0</v>
      </c>
    </row>
    <row r="1280" spans="3:12">
      <c r="C1280" s="26" t="s">
        <v>9726</v>
      </c>
      <c r="E1280" s="36" t="s">
        <v>10870</v>
      </c>
      <c r="F1280" s="26">
        <v>43.56</v>
      </c>
      <c r="G1280" s="37">
        <v>29.84806</v>
      </c>
      <c r="H1280" s="12">
        <f t="shared" si="99"/>
        <v>13.711940000000002</v>
      </c>
      <c r="I1280" s="37">
        <f t="shared" si="101"/>
        <v>0</v>
      </c>
      <c r="J1280" s="26">
        <f t="shared" si="100"/>
        <v>1</v>
      </c>
      <c r="K1280" s="6">
        <f t="shared" si="102"/>
        <v>0</v>
      </c>
      <c r="L1280" s="26">
        <f t="shared" si="103"/>
        <v>0</v>
      </c>
    </row>
    <row r="1281" spans="3:12">
      <c r="C1281" s="26" t="s">
        <v>9729</v>
      </c>
      <c r="E1281" s="36" t="s">
        <v>10870</v>
      </c>
      <c r="F1281" s="26">
        <v>20.07</v>
      </c>
      <c r="G1281" s="37">
        <v>13.42183</v>
      </c>
      <c r="H1281" s="12">
        <f t="shared" si="99"/>
        <v>6.6481700000000004</v>
      </c>
      <c r="I1281" s="37">
        <f t="shared" si="101"/>
        <v>0</v>
      </c>
      <c r="J1281" s="26">
        <f t="shared" si="100"/>
        <v>1</v>
      </c>
      <c r="K1281" s="6">
        <f t="shared" si="102"/>
        <v>0</v>
      </c>
      <c r="L1281" s="26">
        <f t="shared" si="103"/>
        <v>0</v>
      </c>
    </row>
    <row r="1282" spans="3:12">
      <c r="C1282" s="26" t="s">
        <v>9738</v>
      </c>
      <c r="E1282" s="36" t="s">
        <v>10870</v>
      </c>
      <c r="F1282" s="26">
        <v>27.93</v>
      </c>
      <c r="G1282" s="37">
        <v>38.421280000000003</v>
      </c>
      <c r="H1282" s="12">
        <f t="shared" ref="H1282:H1345" si="104">F1282-G1282</f>
        <v>-10.491280000000003</v>
      </c>
      <c r="I1282" s="37">
        <f t="shared" si="101"/>
        <v>0</v>
      </c>
      <c r="J1282" s="26">
        <f t="shared" ref="J1282:J1345" si="105">VLOOKUP(E1282,$N$2:$O$10,2,FALSE)</f>
        <v>1</v>
      </c>
      <c r="K1282" s="6">
        <f t="shared" si="102"/>
        <v>0</v>
      </c>
      <c r="L1282" s="26">
        <f t="shared" si="103"/>
        <v>0</v>
      </c>
    </row>
    <row r="1283" spans="3:12">
      <c r="C1283" s="26" t="s">
        <v>573</v>
      </c>
      <c r="E1283" s="36" t="s">
        <v>10870</v>
      </c>
      <c r="F1283" s="26">
        <v>1.41</v>
      </c>
      <c r="G1283" s="37">
        <v>36.197949999999999</v>
      </c>
      <c r="H1283" s="12">
        <f t="shared" si="104"/>
        <v>-34.787950000000002</v>
      </c>
      <c r="I1283" s="37">
        <f t="shared" ref="I1283:I1346" si="106">VLOOKUP(E1283,$N$2:$U$10,8,FALSE)</f>
        <v>0</v>
      </c>
      <c r="J1283" s="26">
        <f t="shared" si="105"/>
        <v>1</v>
      </c>
      <c r="K1283" s="6">
        <f t="shared" ref="K1283:K1346" si="107">I1283*J1283</f>
        <v>0</v>
      </c>
      <c r="L1283" s="26">
        <f t="shared" ref="L1283:L1346" si="108">(ABS(H1283)*K1283)^2</f>
        <v>0</v>
      </c>
    </row>
    <row r="1284" spans="3:12">
      <c r="C1284" s="26" t="s">
        <v>9746</v>
      </c>
      <c r="E1284" s="36" t="s">
        <v>10870</v>
      </c>
      <c r="F1284" s="26">
        <v>14.9</v>
      </c>
      <c r="G1284" s="37">
        <v>26.658940000000001</v>
      </c>
      <c r="H1284" s="12">
        <f t="shared" si="104"/>
        <v>-11.758940000000001</v>
      </c>
      <c r="I1284" s="37">
        <f t="shared" si="106"/>
        <v>0</v>
      </c>
      <c r="J1284" s="26">
        <f t="shared" si="105"/>
        <v>1</v>
      </c>
      <c r="K1284" s="6">
        <f t="shared" si="107"/>
        <v>0</v>
      </c>
      <c r="L1284" s="26">
        <f t="shared" si="108"/>
        <v>0</v>
      </c>
    </row>
    <row r="1285" spans="3:12">
      <c r="C1285" s="26" t="s">
        <v>9755</v>
      </c>
      <c r="E1285" s="36" t="s">
        <v>10870</v>
      </c>
      <c r="F1285" s="26">
        <v>71.87</v>
      </c>
      <c r="G1285" s="37">
        <v>29.459430000000001</v>
      </c>
      <c r="H1285" s="12">
        <f t="shared" si="104"/>
        <v>42.410570000000007</v>
      </c>
      <c r="I1285" s="37">
        <f t="shared" si="106"/>
        <v>0</v>
      </c>
      <c r="J1285" s="26">
        <f t="shared" si="105"/>
        <v>1</v>
      </c>
      <c r="K1285" s="6">
        <f t="shared" si="107"/>
        <v>0</v>
      </c>
      <c r="L1285" s="26">
        <f t="shared" si="108"/>
        <v>0</v>
      </c>
    </row>
    <row r="1286" spans="3:12">
      <c r="C1286" s="26" t="s">
        <v>574</v>
      </c>
      <c r="E1286" s="36" t="s">
        <v>1238</v>
      </c>
      <c r="F1286" s="26">
        <v>53.44</v>
      </c>
      <c r="G1286" s="37">
        <v>42.456180000000003</v>
      </c>
      <c r="H1286" s="12">
        <f t="shared" si="104"/>
        <v>10.983819999999994</v>
      </c>
      <c r="I1286" s="37">
        <f t="shared" si="106"/>
        <v>0.2</v>
      </c>
      <c r="J1286" s="26">
        <f t="shared" si="105"/>
        <v>1.65</v>
      </c>
      <c r="K1286" s="6">
        <f t="shared" si="107"/>
        <v>0.33</v>
      </c>
      <c r="L1286" s="26">
        <f t="shared" si="108"/>
        <v>13.138164465192347</v>
      </c>
    </row>
    <row r="1287" spans="3:12">
      <c r="C1287" s="26" t="s">
        <v>575</v>
      </c>
      <c r="E1287" s="36" t="s">
        <v>10870</v>
      </c>
      <c r="F1287" s="26">
        <v>11.41</v>
      </c>
      <c r="G1287" s="37">
        <v>11.93111</v>
      </c>
      <c r="H1287" s="12">
        <f t="shared" si="104"/>
        <v>-0.52111000000000018</v>
      </c>
      <c r="I1287" s="37">
        <f t="shared" si="106"/>
        <v>0</v>
      </c>
      <c r="J1287" s="26">
        <f t="shared" si="105"/>
        <v>1</v>
      </c>
      <c r="K1287" s="6">
        <f t="shared" si="107"/>
        <v>0</v>
      </c>
      <c r="L1287" s="26">
        <f t="shared" si="108"/>
        <v>0</v>
      </c>
    </row>
    <row r="1288" spans="3:12">
      <c r="C1288" s="26" t="s">
        <v>577</v>
      </c>
      <c r="E1288" s="36" t="s">
        <v>1238</v>
      </c>
      <c r="F1288" s="26">
        <v>17.63</v>
      </c>
      <c r="G1288" s="37">
        <v>24.634779999999999</v>
      </c>
      <c r="H1288" s="12">
        <f t="shared" si="104"/>
        <v>-7.0047800000000002</v>
      </c>
      <c r="I1288" s="37">
        <f t="shared" si="106"/>
        <v>0.2</v>
      </c>
      <c r="J1288" s="26">
        <f t="shared" si="105"/>
        <v>1.65</v>
      </c>
      <c r="K1288" s="6">
        <f t="shared" si="107"/>
        <v>0.33</v>
      </c>
      <c r="L1288" s="26">
        <f t="shared" si="108"/>
        <v>5.3433900761907598</v>
      </c>
    </row>
    <row r="1289" spans="3:12">
      <c r="C1289" s="26" t="s">
        <v>578</v>
      </c>
      <c r="E1289" s="36" t="s">
        <v>1238</v>
      </c>
      <c r="F1289" s="26">
        <v>10</v>
      </c>
      <c r="G1289" s="37">
        <v>21.578060000000001</v>
      </c>
      <c r="H1289" s="12">
        <f t="shared" si="104"/>
        <v>-11.578060000000001</v>
      </c>
      <c r="I1289" s="37">
        <f t="shared" si="106"/>
        <v>0.2</v>
      </c>
      <c r="J1289" s="26">
        <f t="shared" si="105"/>
        <v>1.65</v>
      </c>
      <c r="K1289" s="6">
        <f t="shared" si="107"/>
        <v>0.33</v>
      </c>
      <c r="L1289" s="26">
        <f t="shared" si="108"/>
        <v>14.598205449296042</v>
      </c>
    </row>
    <row r="1290" spans="3:12">
      <c r="C1290" s="26" t="s">
        <v>579</v>
      </c>
      <c r="E1290" s="36" t="s">
        <v>10870</v>
      </c>
      <c r="F1290" s="26">
        <v>32.880000000000003</v>
      </c>
      <c r="G1290" s="37">
        <v>27.15212</v>
      </c>
      <c r="H1290" s="12">
        <f t="shared" si="104"/>
        <v>5.7278800000000025</v>
      </c>
      <c r="I1290" s="37">
        <f t="shared" si="106"/>
        <v>0</v>
      </c>
      <c r="J1290" s="26">
        <f t="shared" si="105"/>
        <v>1</v>
      </c>
      <c r="K1290" s="6">
        <f t="shared" si="107"/>
        <v>0</v>
      </c>
      <c r="L1290" s="26">
        <f t="shared" si="108"/>
        <v>0</v>
      </c>
    </row>
    <row r="1291" spans="3:12">
      <c r="C1291" s="26" t="s">
        <v>9834</v>
      </c>
      <c r="E1291" s="36" t="s">
        <v>10870</v>
      </c>
      <c r="F1291" s="26">
        <v>7.93</v>
      </c>
      <c r="G1291" s="37">
        <v>17.985379999999999</v>
      </c>
      <c r="H1291" s="12">
        <f t="shared" si="104"/>
        <v>-10.05538</v>
      </c>
      <c r="I1291" s="37">
        <f t="shared" si="106"/>
        <v>0</v>
      </c>
      <c r="J1291" s="26">
        <f t="shared" si="105"/>
        <v>1</v>
      </c>
      <c r="K1291" s="6">
        <f t="shared" si="107"/>
        <v>0</v>
      </c>
      <c r="L1291" s="26">
        <f t="shared" si="108"/>
        <v>0</v>
      </c>
    </row>
    <row r="1292" spans="3:12">
      <c r="C1292" s="26" t="s">
        <v>9843</v>
      </c>
      <c r="E1292" s="36" t="s">
        <v>10870</v>
      </c>
      <c r="F1292" s="26">
        <v>24.3</v>
      </c>
      <c r="G1292" s="37">
        <v>29.455739999999999</v>
      </c>
      <c r="H1292" s="12">
        <f t="shared" si="104"/>
        <v>-5.155739999999998</v>
      </c>
      <c r="I1292" s="37">
        <f t="shared" si="106"/>
        <v>0</v>
      </c>
      <c r="J1292" s="26">
        <f t="shared" si="105"/>
        <v>1</v>
      </c>
      <c r="K1292" s="6">
        <f t="shared" si="107"/>
        <v>0</v>
      </c>
      <c r="L1292" s="26">
        <f t="shared" si="108"/>
        <v>0</v>
      </c>
    </row>
    <row r="1293" spans="3:12">
      <c r="C1293" s="26" t="s">
        <v>9846</v>
      </c>
      <c r="E1293" s="36" t="s">
        <v>10870</v>
      </c>
      <c r="F1293" s="26">
        <v>78.81</v>
      </c>
      <c r="G1293" s="37">
        <v>33.58175</v>
      </c>
      <c r="H1293" s="12">
        <f t="shared" si="104"/>
        <v>45.228250000000003</v>
      </c>
      <c r="I1293" s="37">
        <f t="shared" si="106"/>
        <v>0</v>
      </c>
      <c r="J1293" s="26">
        <f t="shared" si="105"/>
        <v>1</v>
      </c>
      <c r="K1293" s="6">
        <f t="shared" si="107"/>
        <v>0</v>
      </c>
      <c r="L1293" s="26">
        <f t="shared" si="108"/>
        <v>0</v>
      </c>
    </row>
    <row r="1294" spans="3:12">
      <c r="C1294" s="26" t="s">
        <v>9875</v>
      </c>
      <c r="E1294" s="36" t="s">
        <v>10870</v>
      </c>
      <c r="F1294" s="26">
        <v>35.17</v>
      </c>
      <c r="G1294" s="37">
        <v>24.47644</v>
      </c>
      <c r="H1294" s="12">
        <f t="shared" si="104"/>
        <v>10.693560000000002</v>
      </c>
      <c r="I1294" s="37">
        <f t="shared" si="106"/>
        <v>0</v>
      </c>
      <c r="J1294" s="26">
        <f t="shared" si="105"/>
        <v>1</v>
      </c>
      <c r="K1294" s="6">
        <f t="shared" si="107"/>
        <v>0</v>
      </c>
      <c r="L1294" s="26">
        <f t="shared" si="108"/>
        <v>0</v>
      </c>
    </row>
    <row r="1295" spans="3:12">
      <c r="C1295" s="26" t="s">
        <v>581</v>
      </c>
      <c r="E1295" s="36" t="s">
        <v>1238</v>
      </c>
      <c r="F1295" s="26">
        <v>37.520000000000003</v>
      </c>
      <c r="G1295" s="37">
        <v>24.947710000000001</v>
      </c>
      <c r="H1295" s="12">
        <f t="shared" si="104"/>
        <v>12.572290000000002</v>
      </c>
      <c r="I1295" s="37">
        <f t="shared" si="106"/>
        <v>0.2</v>
      </c>
      <c r="J1295" s="26">
        <f t="shared" si="105"/>
        <v>1.65</v>
      </c>
      <c r="K1295" s="6">
        <f t="shared" si="107"/>
        <v>0.33</v>
      </c>
      <c r="L1295" s="26">
        <f t="shared" si="108"/>
        <v>17.213003619422501</v>
      </c>
    </row>
    <row r="1296" spans="3:12">
      <c r="C1296" s="26" t="s">
        <v>582</v>
      </c>
      <c r="E1296" s="36" t="s">
        <v>1238</v>
      </c>
      <c r="F1296" s="26">
        <v>10.02</v>
      </c>
      <c r="G1296" s="37">
        <v>8.1172970000000007</v>
      </c>
      <c r="H1296" s="12">
        <f t="shared" si="104"/>
        <v>1.9027029999999989</v>
      </c>
      <c r="I1296" s="37">
        <f t="shared" si="106"/>
        <v>0.2</v>
      </c>
      <c r="J1296" s="26">
        <f t="shared" si="105"/>
        <v>1.65</v>
      </c>
      <c r="K1296" s="6">
        <f t="shared" si="107"/>
        <v>0.33</v>
      </c>
      <c r="L1296" s="26">
        <f t="shared" si="108"/>
        <v>0.39424835110615963</v>
      </c>
    </row>
    <row r="1297" spans="3:12">
      <c r="C1297" s="26" t="s">
        <v>583</v>
      </c>
      <c r="E1297" s="36" t="s">
        <v>10870</v>
      </c>
      <c r="F1297" s="26">
        <v>20.71</v>
      </c>
      <c r="G1297" s="37">
        <v>15.08446</v>
      </c>
      <c r="H1297" s="12">
        <f t="shared" si="104"/>
        <v>5.6255400000000009</v>
      </c>
      <c r="I1297" s="37">
        <f t="shared" si="106"/>
        <v>0</v>
      </c>
      <c r="J1297" s="26">
        <f t="shared" si="105"/>
        <v>1</v>
      </c>
      <c r="K1297" s="6">
        <f t="shared" si="107"/>
        <v>0</v>
      </c>
      <c r="L1297" s="26">
        <f t="shared" si="108"/>
        <v>0</v>
      </c>
    </row>
    <row r="1298" spans="3:12">
      <c r="C1298" s="26" t="s">
        <v>584</v>
      </c>
      <c r="E1298" s="36" t="s">
        <v>10870</v>
      </c>
      <c r="F1298" s="26">
        <v>34.270000000000003</v>
      </c>
      <c r="G1298" s="37">
        <v>24.49813</v>
      </c>
      <c r="H1298" s="12">
        <f t="shared" si="104"/>
        <v>9.7718700000000034</v>
      </c>
      <c r="I1298" s="37">
        <f t="shared" si="106"/>
        <v>0</v>
      </c>
      <c r="J1298" s="26">
        <f t="shared" si="105"/>
        <v>1</v>
      </c>
      <c r="K1298" s="6">
        <f t="shared" si="107"/>
        <v>0</v>
      </c>
      <c r="L1298" s="26">
        <f t="shared" si="108"/>
        <v>0</v>
      </c>
    </row>
    <row r="1299" spans="3:12">
      <c r="C1299" s="26" t="s">
        <v>585</v>
      </c>
      <c r="E1299" s="36" t="s">
        <v>10870</v>
      </c>
      <c r="F1299" s="26">
        <v>79.489999999999995</v>
      </c>
      <c r="G1299" s="37">
        <v>32.788359999999997</v>
      </c>
      <c r="H1299" s="12">
        <f t="shared" si="104"/>
        <v>46.701639999999998</v>
      </c>
      <c r="I1299" s="37">
        <f t="shared" si="106"/>
        <v>0</v>
      </c>
      <c r="J1299" s="26">
        <f t="shared" si="105"/>
        <v>1</v>
      </c>
      <c r="K1299" s="6">
        <f t="shared" si="107"/>
        <v>0</v>
      </c>
      <c r="L1299" s="26">
        <f t="shared" si="108"/>
        <v>0</v>
      </c>
    </row>
    <row r="1300" spans="3:12">
      <c r="C1300" s="26" t="s">
        <v>9923</v>
      </c>
      <c r="E1300" s="36" t="s">
        <v>10870</v>
      </c>
      <c r="F1300" s="26">
        <v>58.47</v>
      </c>
      <c r="G1300" s="37">
        <v>20.35314</v>
      </c>
      <c r="H1300" s="12">
        <f t="shared" si="104"/>
        <v>38.116860000000003</v>
      </c>
      <c r="I1300" s="37">
        <f t="shared" si="106"/>
        <v>0</v>
      </c>
      <c r="J1300" s="26">
        <f t="shared" si="105"/>
        <v>1</v>
      </c>
      <c r="K1300" s="6">
        <f t="shared" si="107"/>
        <v>0</v>
      </c>
      <c r="L1300" s="26">
        <f t="shared" si="108"/>
        <v>0</v>
      </c>
    </row>
    <row r="1301" spans="3:12">
      <c r="C1301" s="26" t="s">
        <v>9950</v>
      </c>
      <c r="E1301" s="36" t="s">
        <v>10870</v>
      </c>
      <c r="F1301" s="26">
        <v>23.98</v>
      </c>
      <c r="G1301" s="37">
        <v>103.6444</v>
      </c>
      <c r="H1301" s="12">
        <f t="shared" si="104"/>
        <v>-79.664400000000001</v>
      </c>
      <c r="I1301" s="37">
        <f t="shared" si="106"/>
        <v>0</v>
      </c>
      <c r="J1301" s="26">
        <f t="shared" si="105"/>
        <v>1</v>
      </c>
      <c r="K1301" s="6">
        <f t="shared" si="107"/>
        <v>0</v>
      </c>
      <c r="L1301" s="26">
        <f t="shared" si="108"/>
        <v>0</v>
      </c>
    </row>
    <row r="1302" spans="3:12">
      <c r="C1302" s="26" t="s">
        <v>9956</v>
      </c>
      <c r="E1302" s="36" t="s">
        <v>10870</v>
      </c>
      <c r="F1302" s="26">
        <v>5.31</v>
      </c>
      <c r="G1302" s="37">
        <v>107.33969999999999</v>
      </c>
      <c r="H1302" s="12">
        <f t="shared" si="104"/>
        <v>-102.02969999999999</v>
      </c>
      <c r="I1302" s="37">
        <f t="shared" si="106"/>
        <v>0</v>
      </c>
      <c r="J1302" s="26">
        <f t="shared" si="105"/>
        <v>1</v>
      </c>
      <c r="K1302" s="6">
        <f t="shared" si="107"/>
        <v>0</v>
      </c>
      <c r="L1302" s="26">
        <f t="shared" si="108"/>
        <v>0</v>
      </c>
    </row>
    <row r="1303" spans="3:12">
      <c r="C1303" s="26" t="s">
        <v>586</v>
      </c>
      <c r="E1303" s="36" t="s">
        <v>10870</v>
      </c>
      <c r="F1303" s="26">
        <v>39.130000000000003</v>
      </c>
      <c r="G1303" s="37">
        <v>29.702089999999998</v>
      </c>
      <c r="H1303" s="12">
        <f t="shared" si="104"/>
        <v>9.4279100000000042</v>
      </c>
      <c r="I1303" s="37">
        <f t="shared" si="106"/>
        <v>0</v>
      </c>
      <c r="J1303" s="26">
        <f t="shared" si="105"/>
        <v>1</v>
      </c>
      <c r="K1303" s="6">
        <f t="shared" si="107"/>
        <v>0</v>
      </c>
      <c r="L1303" s="26">
        <f t="shared" si="108"/>
        <v>0</v>
      </c>
    </row>
    <row r="1304" spans="3:12">
      <c r="C1304" s="26" t="s">
        <v>9970</v>
      </c>
      <c r="E1304" s="36" t="s">
        <v>10870</v>
      </c>
      <c r="F1304" s="26">
        <v>63.45</v>
      </c>
      <c r="G1304" s="37">
        <v>43.25985</v>
      </c>
      <c r="H1304" s="12">
        <f t="shared" si="104"/>
        <v>20.190150000000003</v>
      </c>
      <c r="I1304" s="37">
        <f t="shared" si="106"/>
        <v>0</v>
      </c>
      <c r="J1304" s="26">
        <f t="shared" si="105"/>
        <v>1</v>
      </c>
      <c r="K1304" s="6">
        <f t="shared" si="107"/>
        <v>0</v>
      </c>
      <c r="L1304" s="26">
        <f t="shared" si="108"/>
        <v>0</v>
      </c>
    </row>
    <row r="1305" spans="3:12">
      <c r="C1305" s="26" t="s">
        <v>9973</v>
      </c>
      <c r="E1305" s="36" t="s">
        <v>10870</v>
      </c>
      <c r="F1305" s="26">
        <v>18.5</v>
      </c>
      <c r="G1305" s="37">
        <v>9.0247379999999993</v>
      </c>
      <c r="H1305" s="12">
        <f t="shared" si="104"/>
        <v>9.4752620000000007</v>
      </c>
      <c r="I1305" s="37">
        <f t="shared" si="106"/>
        <v>0</v>
      </c>
      <c r="J1305" s="26">
        <f t="shared" si="105"/>
        <v>1</v>
      </c>
      <c r="K1305" s="6">
        <f t="shared" si="107"/>
        <v>0</v>
      </c>
      <c r="L1305" s="26">
        <f t="shared" si="108"/>
        <v>0</v>
      </c>
    </row>
    <row r="1306" spans="3:12">
      <c r="C1306" s="26" t="s">
        <v>587</v>
      </c>
      <c r="E1306" s="36" t="s">
        <v>10870</v>
      </c>
      <c r="F1306" s="26">
        <v>37.54</v>
      </c>
      <c r="G1306" s="37">
        <v>19.296669999999999</v>
      </c>
      <c r="H1306" s="12">
        <f t="shared" si="104"/>
        <v>18.24333</v>
      </c>
      <c r="I1306" s="37">
        <f t="shared" si="106"/>
        <v>0</v>
      </c>
      <c r="J1306" s="26">
        <f t="shared" si="105"/>
        <v>1</v>
      </c>
      <c r="K1306" s="6">
        <f t="shared" si="107"/>
        <v>0</v>
      </c>
      <c r="L1306" s="26">
        <f t="shared" si="108"/>
        <v>0</v>
      </c>
    </row>
    <row r="1307" spans="3:12">
      <c r="C1307" s="26" t="s">
        <v>588</v>
      </c>
      <c r="E1307" s="36" t="s">
        <v>10870</v>
      </c>
      <c r="F1307" s="26">
        <v>111.57</v>
      </c>
      <c r="G1307" s="37">
        <v>50.928519999999999</v>
      </c>
      <c r="H1307" s="12">
        <f t="shared" si="104"/>
        <v>60.641479999999994</v>
      </c>
      <c r="I1307" s="37">
        <f t="shared" si="106"/>
        <v>0</v>
      </c>
      <c r="J1307" s="26">
        <f t="shared" si="105"/>
        <v>1</v>
      </c>
      <c r="K1307" s="6">
        <f t="shared" si="107"/>
        <v>0</v>
      </c>
      <c r="L1307" s="26">
        <f t="shared" si="108"/>
        <v>0</v>
      </c>
    </row>
    <row r="1308" spans="3:12">
      <c r="C1308" s="26" t="s">
        <v>9983</v>
      </c>
      <c r="E1308" s="36" t="s">
        <v>10870</v>
      </c>
      <c r="F1308" s="26">
        <v>46.54</v>
      </c>
      <c r="G1308" s="37">
        <v>20.914439999999999</v>
      </c>
      <c r="H1308" s="12">
        <f t="shared" si="104"/>
        <v>25.62556</v>
      </c>
      <c r="I1308" s="37">
        <f t="shared" si="106"/>
        <v>0</v>
      </c>
      <c r="J1308" s="26">
        <f t="shared" si="105"/>
        <v>1</v>
      </c>
      <c r="K1308" s="6">
        <f t="shared" si="107"/>
        <v>0</v>
      </c>
      <c r="L1308" s="26">
        <f t="shared" si="108"/>
        <v>0</v>
      </c>
    </row>
    <row r="1309" spans="3:12">
      <c r="C1309" s="26" t="s">
        <v>589</v>
      </c>
      <c r="E1309" s="36" t="s">
        <v>717</v>
      </c>
      <c r="F1309" s="26">
        <v>74.819999999999993</v>
      </c>
      <c r="G1309" s="37">
        <v>51.402189999999997</v>
      </c>
      <c r="H1309" s="12">
        <f t="shared" si="104"/>
        <v>23.417809999999996</v>
      </c>
      <c r="I1309" s="37">
        <f t="shared" si="106"/>
        <v>0.5</v>
      </c>
      <c r="J1309" s="26">
        <f t="shared" si="105"/>
        <v>0.44</v>
      </c>
      <c r="K1309" s="6">
        <f t="shared" si="107"/>
        <v>0.22</v>
      </c>
      <c r="L1309" s="26">
        <f t="shared" si="108"/>
        <v>26.542261139491231</v>
      </c>
    </row>
    <row r="1310" spans="3:12">
      <c r="C1310" s="26" t="s">
        <v>9995</v>
      </c>
      <c r="E1310" s="36" t="s">
        <v>10870</v>
      </c>
      <c r="F1310" s="26">
        <v>87.17</v>
      </c>
      <c r="G1310" s="37">
        <v>18.929480000000002</v>
      </c>
      <c r="H1310" s="12">
        <f t="shared" si="104"/>
        <v>68.240520000000004</v>
      </c>
      <c r="I1310" s="37">
        <f t="shared" si="106"/>
        <v>0</v>
      </c>
      <c r="J1310" s="26">
        <f t="shared" si="105"/>
        <v>1</v>
      </c>
      <c r="K1310" s="6">
        <f t="shared" si="107"/>
        <v>0</v>
      </c>
      <c r="L1310" s="26">
        <f t="shared" si="108"/>
        <v>0</v>
      </c>
    </row>
    <row r="1311" spans="3:12">
      <c r="C1311" s="26" t="s">
        <v>590</v>
      </c>
      <c r="E1311" s="36" t="s">
        <v>1238</v>
      </c>
      <c r="F1311" s="26">
        <v>26.14</v>
      </c>
      <c r="G1311" s="37">
        <v>20.006039999999999</v>
      </c>
      <c r="H1311" s="12">
        <f t="shared" si="104"/>
        <v>6.1339600000000019</v>
      </c>
      <c r="I1311" s="37">
        <f t="shared" si="106"/>
        <v>0.2</v>
      </c>
      <c r="J1311" s="26">
        <f t="shared" si="105"/>
        <v>1.65</v>
      </c>
      <c r="K1311" s="6">
        <f t="shared" si="107"/>
        <v>0.33</v>
      </c>
      <c r="L1311" s="26">
        <f t="shared" si="108"/>
        <v>4.0974131691662432</v>
      </c>
    </row>
    <row r="1312" spans="3:12">
      <c r="C1312" s="26" t="s">
        <v>9998</v>
      </c>
      <c r="E1312" s="36" t="s">
        <v>10870</v>
      </c>
      <c r="F1312" s="26">
        <v>12.76</v>
      </c>
      <c r="G1312" s="37">
        <v>3.4408300000000001</v>
      </c>
      <c r="H1312" s="12">
        <f t="shared" si="104"/>
        <v>9.3191699999999997</v>
      </c>
      <c r="I1312" s="37">
        <f t="shared" si="106"/>
        <v>0</v>
      </c>
      <c r="J1312" s="26">
        <f t="shared" si="105"/>
        <v>1</v>
      </c>
      <c r="K1312" s="6">
        <f t="shared" si="107"/>
        <v>0</v>
      </c>
      <c r="L1312" s="26">
        <f t="shared" si="108"/>
        <v>0</v>
      </c>
    </row>
    <row r="1313" spans="3:12">
      <c r="C1313" s="26" t="s">
        <v>591</v>
      </c>
      <c r="E1313" s="36" t="s">
        <v>1238</v>
      </c>
      <c r="F1313" s="26">
        <v>38.270000000000003</v>
      </c>
      <c r="G1313" s="37">
        <v>31.329029999999999</v>
      </c>
      <c r="H1313" s="12">
        <f t="shared" si="104"/>
        <v>6.9409700000000036</v>
      </c>
      <c r="I1313" s="37">
        <f t="shared" si="106"/>
        <v>0.2</v>
      </c>
      <c r="J1313" s="26">
        <f t="shared" si="105"/>
        <v>1.65</v>
      </c>
      <c r="K1313" s="6">
        <f t="shared" si="107"/>
        <v>0.33</v>
      </c>
      <c r="L1313" s="26">
        <f t="shared" si="108"/>
        <v>5.2464823285040172</v>
      </c>
    </row>
    <row r="1314" spans="3:12">
      <c r="C1314" s="26" t="s">
        <v>10007</v>
      </c>
      <c r="E1314" s="36" t="s">
        <v>10870</v>
      </c>
      <c r="F1314" s="26">
        <v>47.34</v>
      </c>
      <c r="G1314" s="37">
        <v>32.354660000000003</v>
      </c>
      <c r="H1314" s="12">
        <f t="shared" si="104"/>
        <v>14.985340000000001</v>
      </c>
      <c r="I1314" s="37">
        <f t="shared" si="106"/>
        <v>0</v>
      </c>
      <c r="J1314" s="26">
        <f t="shared" si="105"/>
        <v>1</v>
      </c>
      <c r="K1314" s="6">
        <f t="shared" si="107"/>
        <v>0</v>
      </c>
      <c r="L1314" s="26">
        <f t="shared" si="108"/>
        <v>0</v>
      </c>
    </row>
    <row r="1315" spans="3:12">
      <c r="C1315" s="26" t="s">
        <v>10019</v>
      </c>
      <c r="E1315" s="36" t="s">
        <v>10870</v>
      </c>
      <c r="F1315" s="26">
        <v>47.26</v>
      </c>
      <c r="G1315" s="37">
        <v>41.161340000000003</v>
      </c>
      <c r="H1315" s="12">
        <f t="shared" si="104"/>
        <v>6.0986599999999953</v>
      </c>
      <c r="I1315" s="37">
        <f t="shared" si="106"/>
        <v>0</v>
      </c>
      <c r="J1315" s="26">
        <f t="shared" si="105"/>
        <v>1</v>
      </c>
      <c r="K1315" s="6">
        <f t="shared" si="107"/>
        <v>0</v>
      </c>
      <c r="L1315" s="26">
        <f t="shared" si="108"/>
        <v>0</v>
      </c>
    </row>
    <row r="1316" spans="3:12">
      <c r="C1316" s="26" t="s">
        <v>10032</v>
      </c>
      <c r="E1316" s="36" t="s">
        <v>10870</v>
      </c>
      <c r="F1316" s="26">
        <v>6.69</v>
      </c>
      <c r="G1316" s="37">
        <v>2.6348220000000002</v>
      </c>
      <c r="H1316" s="12">
        <f t="shared" si="104"/>
        <v>4.0551779999999997</v>
      </c>
      <c r="I1316" s="37">
        <f t="shared" si="106"/>
        <v>0</v>
      </c>
      <c r="J1316" s="26">
        <f t="shared" si="105"/>
        <v>1</v>
      </c>
      <c r="K1316" s="6">
        <f t="shared" si="107"/>
        <v>0</v>
      </c>
      <c r="L1316" s="26">
        <f t="shared" si="108"/>
        <v>0</v>
      </c>
    </row>
    <row r="1317" spans="3:12">
      <c r="C1317" s="26" t="s">
        <v>10043</v>
      </c>
      <c r="E1317" s="36" t="s">
        <v>10870</v>
      </c>
      <c r="F1317" s="26">
        <v>12</v>
      </c>
      <c r="G1317" s="37">
        <v>13.046950000000001</v>
      </c>
      <c r="H1317" s="12">
        <f t="shared" si="104"/>
        <v>-1.0469500000000007</v>
      </c>
      <c r="I1317" s="37">
        <f t="shared" si="106"/>
        <v>0</v>
      </c>
      <c r="J1317" s="26">
        <f t="shared" si="105"/>
        <v>1</v>
      </c>
      <c r="K1317" s="6">
        <f t="shared" si="107"/>
        <v>0</v>
      </c>
      <c r="L1317" s="26">
        <f t="shared" si="108"/>
        <v>0</v>
      </c>
    </row>
    <row r="1318" spans="3:12">
      <c r="C1318" s="26" t="s">
        <v>594</v>
      </c>
      <c r="E1318" s="36" t="s">
        <v>1238</v>
      </c>
      <c r="F1318" s="26">
        <v>11.39</v>
      </c>
      <c r="G1318" s="37">
        <v>18.37257</v>
      </c>
      <c r="H1318" s="12">
        <f t="shared" si="104"/>
        <v>-6.9825699999999991</v>
      </c>
      <c r="I1318" s="37">
        <f t="shared" si="106"/>
        <v>0.2</v>
      </c>
      <c r="J1318" s="26">
        <f t="shared" si="105"/>
        <v>1.65</v>
      </c>
      <c r="K1318" s="6">
        <f t="shared" si="107"/>
        <v>0.33</v>
      </c>
      <c r="L1318" s="26">
        <f t="shared" si="108"/>
        <v>5.3095593063536084</v>
      </c>
    </row>
    <row r="1319" spans="3:12">
      <c r="C1319" s="26" t="s">
        <v>10049</v>
      </c>
      <c r="E1319" s="36" t="s">
        <v>10870</v>
      </c>
      <c r="F1319" s="26">
        <v>28.89</v>
      </c>
      <c r="G1319" s="37">
        <v>2.7310880000000002</v>
      </c>
      <c r="H1319" s="12">
        <f t="shared" si="104"/>
        <v>26.158912000000001</v>
      </c>
      <c r="I1319" s="37">
        <f t="shared" si="106"/>
        <v>0</v>
      </c>
      <c r="J1319" s="26">
        <f t="shared" si="105"/>
        <v>1</v>
      </c>
      <c r="K1319" s="6">
        <f t="shared" si="107"/>
        <v>0</v>
      </c>
      <c r="L1319" s="26">
        <f t="shared" si="108"/>
        <v>0</v>
      </c>
    </row>
    <row r="1320" spans="3:12">
      <c r="C1320" s="26" t="s">
        <v>10055</v>
      </c>
      <c r="E1320" s="36" t="s">
        <v>10870</v>
      </c>
      <c r="F1320" s="26">
        <v>78</v>
      </c>
      <c r="G1320" s="37">
        <v>8.8842219999999994</v>
      </c>
      <c r="H1320" s="12">
        <f t="shared" si="104"/>
        <v>69.115778000000006</v>
      </c>
      <c r="I1320" s="37">
        <f t="shared" si="106"/>
        <v>0</v>
      </c>
      <c r="J1320" s="26">
        <f t="shared" si="105"/>
        <v>1</v>
      </c>
      <c r="K1320" s="6">
        <f t="shared" si="107"/>
        <v>0</v>
      </c>
      <c r="L1320" s="26">
        <f t="shared" si="108"/>
        <v>0</v>
      </c>
    </row>
    <row r="1321" spans="3:12">
      <c r="C1321" s="26" t="s">
        <v>595</v>
      </c>
      <c r="E1321" s="36" t="s">
        <v>717</v>
      </c>
      <c r="F1321" s="26">
        <v>11.16</v>
      </c>
      <c r="G1321" s="37">
        <v>20.031860000000002</v>
      </c>
      <c r="H1321" s="12">
        <f t="shared" si="104"/>
        <v>-8.8718600000000016</v>
      </c>
      <c r="I1321" s="37">
        <f t="shared" si="106"/>
        <v>0.5</v>
      </c>
      <c r="J1321" s="26">
        <f t="shared" si="105"/>
        <v>0.44</v>
      </c>
      <c r="K1321" s="6">
        <f t="shared" si="107"/>
        <v>0.22</v>
      </c>
      <c r="L1321" s="26">
        <f t="shared" si="108"/>
        <v>3.809559153204642</v>
      </c>
    </row>
    <row r="1322" spans="3:12">
      <c r="C1322" s="26" t="s">
        <v>596</v>
      </c>
      <c r="E1322" s="36" t="s">
        <v>717</v>
      </c>
      <c r="F1322" s="26">
        <v>71.94</v>
      </c>
      <c r="G1322" s="37">
        <v>46.885890000000003</v>
      </c>
      <c r="H1322" s="12">
        <f t="shared" si="104"/>
        <v>25.054109999999994</v>
      </c>
      <c r="I1322" s="37">
        <f t="shared" si="106"/>
        <v>0.5</v>
      </c>
      <c r="J1322" s="26">
        <f t="shared" si="105"/>
        <v>0.44</v>
      </c>
      <c r="K1322" s="6">
        <f t="shared" si="107"/>
        <v>0.22</v>
      </c>
      <c r="L1322" s="26">
        <f t="shared" si="108"/>
        <v>30.38108790997763</v>
      </c>
    </row>
    <row r="1323" spans="3:12">
      <c r="C1323" s="26" t="s">
        <v>597</v>
      </c>
      <c r="E1323" s="36" t="s">
        <v>10870</v>
      </c>
      <c r="F1323" s="26">
        <v>50.04</v>
      </c>
      <c r="G1323" s="37">
        <v>35.188279999999999</v>
      </c>
      <c r="H1323" s="12">
        <f t="shared" si="104"/>
        <v>14.85172</v>
      </c>
      <c r="I1323" s="37">
        <f t="shared" si="106"/>
        <v>0</v>
      </c>
      <c r="J1323" s="26">
        <f t="shared" si="105"/>
        <v>1</v>
      </c>
      <c r="K1323" s="6">
        <f t="shared" si="107"/>
        <v>0</v>
      </c>
      <c r="L1323" s="26">
        <f t="shared" si="108"/>
        <v>0</v>
      </c>
    </row>
    <row r="1324" spans="3:12">
      <c r="C1324" s="26" t="s">
        <v>10072</v>
      </c>
      <c r="E1324" s="36" t="s">
        <v>10870</v>
      </c>
      <c r="F1324" s="26">
        <v>3.68</v>
      </c>
      <c r="G1324" s="37">
        <v>1.5993839999999999</v>
      </c>
      <c r="H1324" s="12">
        <f t="shared" si="104"/>
        <v>2.080616</v>
      </c>
      <c r="I1324" s="37">
        <f t="shared" si="106"/>
        <v>0</v>
      </c>
      <c r="J1324" s="26">
        <f t="shared" si="105"/>
        <v>1</v>
      </c>
      <c r="K1324" s="6">
        <f t="shared" si="107"/>
        <v>0</v>
      </c>
      <c r="L1324" s="26">
        <f t="shared" si="108"/>
        <v>0</v>
      </c>
    </row>
    <row r="1325" spans="3:12">
      <c r="C1325" s="26" t="s">
        <v>598</v>
      </c>
      <c r="E1325" s="36" t="s">
        <v>717</v>
      </c>
      <c r="F1325" s="26">
        <v>71.02</v>
      </c>
      <c r="G1325" s="37">
        <v>47.298229999999997</v>
      </c>
      <c r="H1325" s="12">
        <f t="shared" si="104"/>
        <v>23.721769999999999</v>
      </c>
      <c r="I1325" s="37">
        <f t="shared" si="106"/>
        <v>0.5</v>
      </c>
      <c r="J1325" s="26">
        <f t="shared" si="105"/>
        <v>0.44</v>
      </c>
      <c r="K1325" s="6">
        <f t="shared" si="107"/>
        <v>0.22</v>
      </c>
      <c r="L1325" s="26">
        <f t="shared" si="108"/>
        <v>27.235762801552355</v>
      </c>
    </row>
    <row r="1326" spans="3:12">
      <c r="C1326" s="26" t="s">
        <v>10075</v>
      </c>
      <c r="E1326" s="36" t="s">
        <v>10870</v>
      </c>
      <c r="F1326" s="26">
        <v>78.819999999999993</v>
      </c>
      <c r="G1326" s="37">
        <v>48.611400000000003</v>
      </c>
      <c r="H1326" s="12">
        <f t="shared" si="104"/>
        <v>30.20859999999999</v>
      </c>
      <c r="I1326" s="37">
        <f t="shared" si="106"/>
        <v>0</v>
      </c>
      <c r="J1326" s="26">
        <f t="shared" si="105"/>
        <v>1</v>
      </c>
      <c r="K1326" s="6">
        <f t="shared" si="107"/>
        <v>0</v>
      </c>
      <c r="L1326" s="26">
        <f t="shared" si="108"/>
        <v>0</v>
      </c>
    </row>
    <row r="1327" spans="3:12">
      <c r="C1327" s="26" t="s">
        <v>599</v>
      </c>
      <c r="E1327" s="36" t="s">
        <v>717</v>
      </c>
      <c r="F1327" s="26">
        <v>43.19</v>
      </c>
      <c r="G1327" s="37">
        <v>32.04392</v>
      </c>
      <c r="H1327" s="12">
        <f t="shared" si="104"/>
        <v>11.146079999999998</v>
      </c>
      <c r="I1327" s="37">
        <f t="shared" si="106"/>
        <v>0.5</v>
      </c>
      <c r="J1327" s="26">
        <f t="shared" si="105"/>
        <v>0.44</v>
      </c>
      <c r="K1327" s="6">
        <f t="shared" si="107"/>
        <v>0.22</v>
      </c>
      <c r="L1327" s="26">
        <f t="shared" si="108"/>
        <v>6.0129788093337577</v>
      </c>
    </row>
    <row r="1328" spans="3:12">
      <c r="C1328" s="26" t="s">
        <v>600</v>
      </c>
      <c r="E1328" s="36" t="s">
        <v>1238</v>
      </c>
      <c r="F1328" s="26">
        <v>33.69</v>
      </c>
      <c r="G1328" s="37">
        <v>28.196370000000002</v>
      </c>
      <c r="H1328" s="12">
        <f t="shared" si="104"/>
        <v>5.493629999999996</v>
      </c>
      <c r="I1328" s="37">
        <f t="shared" si="106"/>
        <v>0.2</v>
      </c>
      <c r="J1328" s="26">
        <f t="shared" si="105"/>
        <v>1.65</v>
      </c>
      <c r="K1328" s="6">
        <f t="shared" si="107"/>
        <v>0.33</v>
      </c>
      <c r="L1328" s="26">
        <f t="shared" si="108"/>
        <v>3.2865987958244056</v>
      </c>
    </row>
    <row r="1329" spans="3:12">
      <c r="C1329" s="26" t="s">
        <v>10093</v>
      </c>
      <c r="E1329" s="36" t="s">
        <v>10870</v>
      </c>
      <c r="F1329" s="26">
        <v>51.36</v>
      </c>
      <c r="G1329" s="37">
        <v>35.257530000000003</v>
      </c>
      <c r="H1329" s="12">
        <f t="shared" si="104"/>
        <v>16.102469999999997</v>
      </c>
      <c r="I1329" s="37">
        <f t="shared" si="106"/>
        <v>0</v>
      </c>
      <c r="J1329" s="26">
        <f t="shared" si="105"/>
        <v>1</v>
      </c>
      <c r="K1329" s="6">
        <f t="shared" si="107"/>
        <v>0</v>
      </c>
      <c r="L1329" s="26">
        <f t="shared" si="108"/>
        <v>0</v>
      </c>
    </row>
    <row r="1330" spans="3:12">
      <c r="C1330" s="26" t="s">
        <v>601</v>
      </c>
      <c r="E1330" s="36" t="s">
        <v>717</v>
      </c>
      <c r="F1330" s="26">
        <v>51.68</v>
      </c>
      <c r="G1330" s="37">
        <v>35.74053</v>
      </c>
      <c r="H1330" s="12">
        <f t="shared" si="104"/>
        <v>15.93947</v>
      </c>
      <c r="I1330" s="37">
        <f t="shared" si="106"/>
        <v>0.5</v>
      </c>
      <c r="J1330" s="26">
        <f t="shared" si="105"/>
        <v>0.44</v>
      </c>
      <c r="K1330" s="6">
        <f t="shared" si="107"/>
        <v>0.22</v>
      </c>
      <c r="L1330" s="26">
        <f t="shared" si="108"/>
        <v>12.29682846783556</v>
      </c>
    </row>
    <row r="1331" spans="3:12">
      <c r="C1331" s="26" t="s">
        <v>602</v>
      </c>
      <c r="E1331" s="36" t="s">
        <v>1238</v>
      </c>
      <c r="F1331" s="26">
        <v>38.340000000000003</v>
      </c>
      <c r="G1331" s="37">
        <v>31.111789999999999</v>
      </c>
      <c r="H1331" s="12">
        <f t="shared" si="104"/>
        <v>7.2282100000000042</v>
      </c>
      <c r="I1331" s="37">
        <f t="shared" si="106"/>
        <v>0.2</v>
      </c>
      <c r="J1331" s="26">
        <f t="shared" si="105"/>
        <v>1.65</v>
      </c>
      <c r="K1331" s="6">
        <f t="shared" si="107"/>
        <v>0.33</v>
      </c>
      <c r="L1331" s="26">
        <f t="shared" si="108"/>
        <v>5.6897004566664977</v>
      </c>
    </row>
    <row r="1332" spans="3:12">
      <c r="C1332" s="26" t="s">
        <v>10117</v>
      </c>
      <c r="E1332" s="36" t="s">
        <v>10870</v>
      </c>
      <c r="F1332" s="26">
        <v>53.47</v>
      </c>
      <c r="G1332" s="37">
        <v>36.96734</v>
      </c>
      <c r="H1332" s="12">
        <f t="shared" si="104"/>
        <v>16.502659999999999</v>
      </c>
      <c r="I1332" s="37">
        <f t="shared" si="106"/>
        <v>0</v>
      </c>
      <c r="J1332" s="26">
        <f t="shared" si="105"/>
        <v>1</v>
      </c>
      <c r="K1332" s="6">
        <f t="shared" si="107"/>
        <v>0</v>
      </c>
      <c r="L1332" s="26">
        <f t="shared" si="108"/>
        <v>0</v>
      </c>
    </row>
    <row r="1333" spans="3:12">
      <c r="C1333" s="26" t="s">
        <v>603</v>
      </c>
      <c r="E1333" s="36" t="s">
        <v>10870</v>
      </c>
      <c r="F1333" s="26">
        <v>14.25</v>
      </c>
      <c r="G1333" s="37">
        <v>17.757100000000001</v>
      </c>
      <c r="H1333" s="12">
        <f t="shared" si="104"/>
        <v>-3.5071000000000012</v>
      </c>
      <c r="I1333" s="37">
        <f t="shared" si="106"/>
        <v>0</v>
      </c>
      <c r="J1333" s="26">
        <f t="shared" si="105"/>
        <v>1</v>
      </c>
      <c r="K1333" s="6">
        <f t="shared" si="107"/>
        <v>0</v>
      </c>
      <c r="L1333" s="26">
        <f t="shared" si="108"/>
        <v>0</v>
      </c>
    </row>
    <row r="1334" spans="3:12">
      <c r="C1334" s="26" t="s">
        <v>604</v>
      </c>
      <c r="E1334" s="36" t="s">
        <v>717</v>
      </c>
      <c r="F1334" s="26">
        <v>65.09</v>
      </c>
      <c r="G1334" s="37">
        <v>42.143880000000003</v>
      </c>
      <c r="H1334" s="12">
        <f t="shared" si="104"/>
        <v>22.946120000000001</v>
      </c>
      <c r="I1334" s="37">
        <f t="shared" si="106"/>
        <v>0.5</v>
      </c>
      <c r="J1334" s="26">
        <f t="shared" si="105"/>
        <v>0.44</v>
      </c>
      <c r="K1334" s="6">
        <f t="shared" si="107"/>
        <v>0.22</v>
      </c>
      <c r="L1334" s="26">
        <f t="shared" si="108"/>
        <v>25.483782075832963</v>
      </c>
    </row>
    <row r="1335" spans="3:12">
      <c r="C1335" s="26" t="s">
        <v>10134</v>
      </c>
      <c r="E1335" s="36" t="s">
        <v>10870</v>
      </c>
      <c r="F1335" s="26">
        <v>16.53</v>
      </c>
      <c r="G1335" s="37">
        <v>2.5205880000000001</v>
      </c>
      <c r="H1335" s="12">
        <f t="shared" si="104"/>
        <v>14.009412000000001</v>
      </c>
      <c r="I1335" s="37">
        <f t="shared" si="106"/>
        <v>0</v>
      </c>
      <c r="J1335" s="26">
        <f t="shared" si="105"/>
        <v>1</v>
      </c>
      <c r="K1335" s="6">
        <f t="shared" si="107"/>
        <v>0</v>
      </c>
      <c r="L1335" s="26">
        <f t="shared" si="108"/>
        <v>0</v>
      </c>
    </row>
    <row r="1336" spans="3:12">
      <c r="C1336" s="26" t="s">
        <v>606</v>
      </c>
      <c r="E1336" s="36" t="s">
        <v>10870</v>
      </c>
      <c r="F1336" s="26">
        <v>80.87</v>
      </c>
      <c r="G1336" s="37">
        <v>48.121769999999998</v>
      </c>
      <c r="H1336" s="12">
        <f t="shared" si="104"/>
        <v>32.748230000000007</v>
      </c>
      <c r="I1336" s="37">
        <f t="shared" si="106"/>
        <v>0</v>
      </c>
      <c r="J1336" s="26">
        <f t="shared" si="105"/>
        <v>1</v>
      </c>
      <c r="K1336" s="6">
        <f t="shared" si="107"/>
        <v>0</v>
      </c>
      <c r="L1336" s="26">
        <f t="shared" si="108"/>
        <v>0</v>
      </c>
    </row>
    <row r="1337" spans="3:12">
      <c r="C1337" s="26" t="s">
        <v>607</v>
      </c>
      <c r="E1337" s="36" t="s">
        <v>10870</v>
      </c>
      <c r="F1337" s="26">
        <v>24.91</v>
      </c>
      <c r="G1337" s="37">
        <v>24.219329999999999</v>
      </c>
      <c r="H1337" s="12">
        <f t="shared" si="104"/>
        <v>0.69067000000000078</v>
      </c>
      <c r="I1337" s="37">
        <f t="shared" si="106"/>
        <v>0</v>
      </c>
      <c r="J1337" s="26">
        <f t="shared" si="105"/>
        <v>1</v>
      </c>
      <c r="K1337" s="6">
        <f t="shared" si="107"/>
        <v>0</v>
      </c>
      <c r="L1337" s="26">
        <f t="shared" si="108"/>
        <v>0</v>
      </c>
    </row>
    <row r="1338" spans="3:12">
      <c r="C1338" s="26" t="s">
        <v>10146</v>
      </c>
      <c r="E1338" s="36" t="s">
        <v>10870</v>
      </c>
      <c r="F1338" s="26">
        <v>57.24</v>
      </c>
      <c r="G1338" s="37">
        <v>34.560049999999997</v>
      </c>
      <c r="H1338" s="12">
        <f t="shared" si="104"/>
        <v>22.679950000000005</v>
      </c>
      <c r="I1338" s="37">
        <f t="shared" si="106"/>
        <v>0</v>
      </c>
      <c r="J1338" s="26">
        <f t="shared" si="105"/>
        <v>1</v>
      </c>
      <c r="K1338" s="6">
        <f t="shared" si="107"/>
        <v>0</v>
      </c>
      <c r="L1338" s="26">
        <f t="shared" si="108"/>
        <v>0</v>
      </c>
    </row>
    <row r="1339" spans="3:12">
      <c r="C1339" s="26" t="s">
        <v>608</v>
      </c>
      <c r="E1339" s="36" t="s">
        <v>10870</v>
      </c>
      <c r="F1339" s="26">
        <v>65.98</v>
      </c>
      <c r="G1339" s="37">
        <v>34.84111</v>
      </c>
      <c r="H1339" s="12">
        <f t="shared" si="104"/>
        <v>31.138890000000004</v>
      </c>
      <c r="I1339" s="37">
        <f t="shared" si="106"/>
        <v>0</v>
      </c>
      <c r="J1339" s="26">
        <f t="shared" si="105"/>
        <v>1</v>
      </c>
      <c r="K1339" s="6">
        <f t="shared" si="107"/>
        <v>0</v>
      </c>
      <c r="L1339" s="26">
        <f t="shared" si="108"/>
        <v>0</v>
      </c>
    </row>
    <row r="1340" spans="3:12">
      <c r="C1340" s="26" t="s">
        <v>609</v>
      </c>
      <c r="E1340" s="36" t="s">
        <v>10870</v>
      </c>
      <c r="F1340" s="26">
        <v>69.73</v>
      </c>
      <c r="G1340" s="37">
        <v>20.300930000000001</v>
      </c>
      <c r="H1340" s="12">
        <f t="shared" si="104"/>
        <v>49.429070000000003</v>
      </c>
      <c r="I1340" s="37">
        <f t="shared" si="106"/>
        <v>0</v>
      </c>
      <c r="J1340" s="26">
        <f t="shared" si="105"/>
        <v>1</v>
      </c>
      <c r="K1340" s="6">
        <f t="shared" si="107"/>
        <v>0</v>
      </c>
      <c r="L1340" s="26">
        <f t="shared" si="108"/>
        <v>0</v>
      </c>
    </row>
    <row r="1341" spans="3:12">
      <c r="C1341" s="26" t="s">
        <v>610</v>
      </c>
      <c r="E1341" s="36" t="s">
        <v>10870</v>
      </c>
      <c r="F1341" s="26">
        <v>29.99</v>
      </c>
      <c r="G1341" s="37">
        <v>29.63006</v>
      </c>
      <c r="H1341" s="12">
        <f t="shared" si="104"/>
        <v>0.35993999999999815</v>
      </c>
      <c r="I1341" s="37">
        <f t="shared" si="106"/>
        <v>0</v>
      </c>
      <c r="J1341" s="26">
        <f t="shared" si="105"/>
        <v>1</v>
      </c>
      <c r="K1341" s="6">
        <f t="shared" si="107"/>
        <v>0</v>
      </c>
      <c r="L1341" s="26">
        <f t="shared" si="108"/>
        <v>0</v>
      </c>
    </row>
    <row r="1342" spans="3:12">
      <c r="C1342" s="26" t="s">
        <v>1195</v>
      </c>
      <c r="E1342" s="36" t="s">
        <v>717</v>
      </c>
      <c r="F1342" s="26">
        <v>29.01</v>
      </c>
      <c r="G1342" s="37">
        <v>29.229009999999999</v>
      </c>
      <c r="H1342" s="12">
        <f t="shared" si="104"/>
        <v>-0.21900999999999726</v>
      </c>
      <c r="I1342" s="37">
        <f t="shared" si="106"/>
        <v>0.5</v>
      </c>
      <c r="J1342" s="26">
        <f t="shared" si="105"/>
        <v>0.44</v>
      </c>
      <c r="K1342" s="6">
        <f t="shared" si="107"/>
        <v>0.22</v>
      </c>
      <c r="L1342" s="26">
        <f t="shared" si="108"/>
        <v>2.3215243968399421E-3</v>
      </c>
    </row>
    <row r="1343" spans="3:12">
      <c r="C1343" s="26" t="s">
        <v>10161</v>
      </c>
      <c r="E1343" s="36" t="s">
        <v>10870</v>
      </c>
      <c r="F1343" s="26">
        <v>29.63</v>
      </c>
      <c r="G1343" s="37">
        <v>8.734572</v>
      </c>
      <c r="H1343" s="12">
        <f t="shared" si="104"/>
        <v>20.895427999999999</v>
      </c>
      <c r="I1343" s="37">
        <f t="shared" si="106"/>
        <v>0</v>
      </c>
      <c r="J1343" s="26">
        <f t="shared" si="105"/>
        <v>1</v>
      </c>
      <c r="K1343" s="6">
        <f t="shared" si="107"/>
        <v>0</v>
      </c>
      <c r="L1343" s="26">
        <f t="shared" si="108"/>
        <v>0</v>
      </c>
    </row>
    <row r="1344" spans="3:12">
      <c r="C1344" s="26" t="s">
        <v>10164</v>
      </c>
      <c r="E1344" s="36" t="s">
        <v>10870</v>
      </c>
      <c r="F1344" s="26">
        <v>82.25</v>
      </c>
      <c r="G1344" s="37">
        <v>45.147100000000002</v>
      </c>
      <c r="H1344" s="12">
        <f t="shared" si="104"/>
        <v>37.102899999999998</v>
      </c>
      <c r="I1344" s="37">
        <f t="shared" si="106"/>
        <v>0</v>
      </c>
      <c r="J1344" s="26">
        <f t="shared" si="105"/>
        <v>1</v>
      </c>
      <c r="K1344" s="6">
        <f t="shared" si="107"/>
        <v>0</v>
      </c>
      <c r="L1344" s="26">
        <f t="shared" si="108"/>
        <v>0</v>
      </c>
    </row>
    <row r="1345" spans="3:12">
      <c r="C1345" s="26" t="s">
        <v>10176</v>
      </c>
      <c r="E1345" s="36" t="s">
        <v>10870</v>
      </c>
      <c r="F1345" s="26">
        <v>21.35</v>
      </c>
      <c r="G1345" s="37">
        <v>21.969259999999998</v>
      </c>
      <c r="H1345" s="12">
        <f t="shared" si="104"/>
        <v>-0.61925999999999704</v>
      </c>
      <c r="I1345" s="37">
        <f t="shared" si="106"/>
        <v>0</v>
      </c>
      <c r="J1345" s="26">
        <f t="shared" si="105"/>
        <v>1</v>
      </c>
      <c r="K1345" s="6">
        <f t="shared" si="107"/>
        <v>0</v>
      </c>
      <c r="L1345" s="26">
        <f t="shared" si="108"/>
        <v>0</v>
      </c>
    </row>
    <row r="1346" spans="3:12">
      <c r="C1346" s="26" t="s">
        <v>10179</v>
      </c>
      <c r="E1346" s="36" t="s">
        <v>10870</v>
      </c>
      <c r="F1346" s="26">
        <v>62.08</v>
      </c>
      <c r="G1346" s="37">
        <v>33.80312</v>
      </c>
      <c r="H1346" s="12">
        <f t="shared" ref="H1346:H1409" si="109">F1346-G1346</f>
        <v>28.276879999999998</v>
      </c>
      <c r="I1346" s="37">
        <f t="shared" si="106"/>
        <v>0</v>
      </c>
      <c r="J1346" s="26">
        <f t="shared" ref="J1346:J1409" si="110">VLOOKUP(E1346,$N$2:$O$10,2,FALSE)</f>
        <v>1</v>
      </c>
      <c r="K1346" s="6">
        <f t="shared" si="107"/>
        <v>0</v>
      </c>
      <c r="L1346" s="26">
        <f t="shared" si="108"/>
        <v>0</v>
      </c>
    </row>
    <row r="1347" spans="3:12">
      <c r="C1347" s="26" t="s">
        <v>10190</v>
      </c>
      <c r="E1347" s="36" t="s">
        <v>10870</v>
      </c>
      <c r="F1347" s="26">
        <v>29.92</v>
      </c>
      <c r="G1347" s="37">
        <v>30.151769999999999</v>
      </c>
      <c r="H1347" s="12">
        <f t="shared" si="109"/>
        <v>-0.23176999999999737</v>
      </c>
      <c r="I1347" s="37">
        <f t="shared" ref="I1347:I1410" si="111">VLOOKUP(E1347,$N$2:$U$10,8,FALSE)</f>
        <v>0</v>
      </c>
      <c r="J1347" s="26">
        <f t="shared" si="110"/>
        <v>1</v>
      </c>
      <c r="K1347" s="6">
        <f t="shared" ref="K1347:K1410" si="112">I1347*J1347</f>
        <v>0</v>
      </c>
      <c r="L1347" s="26">
        <f t="shared" ref="L1347:L1410" si="113">(ABS(H1347)*K1347)^2</f>
        <v>0</v>
      </c>
    </row>
    <row r="1348" spans="3:12">
      <c r="C1348" s="26" t="s">
        <v>10211</v>
      </c>
      <c r="E1348" s="36" t="s">
        <v>10870</v>
      </c>
      <c r="F1348" s="26">
        <v>39.61</v>
      </c>
      <c r="G1348" s="37">
        <v>15.99314</v>
      </c>
      <c r="H1348" s="12">
        <f t="shared" si="109"/>
        <v>23.616859999999999</v>
      </c>
      <c r="I1348" s="37">
        <f t="shared" si="111"/>
        <v>0</v>
      </c>
      <c r="J1348" s="26">
        <f t="shared" si="110"/>
        <v>1</v>
      </c>
      <c r="K1348" s="6">
        <f t="shared" si="112"/>
        <v>0</v>
      </c>
      <c r="L1348" s="26">
        <f t="shared" si="113"/>
        <v>0</v>
      </c>
    </row>
    <row r="1349" spans="3:12">
      <c r="C1349" s="26" t="s">
        <v>613</v>
      </c>
      <c r="E1349" s="36" t="s">
        <v>1238</v>
      </c>
      <c r="F1349" s="26">
        <v>31.45</v>
      </c>
      <c r="G1349" s="37">
        <v>25.578700000000001</v>
      </c>
      <c r="H1349" s="12">
        <f t="shared" si="109"/>
        <v>5.871299999999998</v>
      </c>
      <c r="I1349" s="37">
        <f t="shared" si="111"/>
        <v>0.2</v>
      </c>
      <c r="J1349" s="26">
        <f t="shared" si="110"/>
        <v>1.65</v>
      </c>
      <c r="K1349" s="6">
        <f t="shared" si="112"/>
        <v>0.33</v>
      </c>
      <c r="L1349" s="26">
        <f t="shared" si="113"/>
        <v>3.7540186258409975</v>
      </c>
    </row>
    <row r="1350" spans="3:12">
      <c r="C1350" s="26" t="s">
        <v>614</v>
      </c>
      <c r="E1350" s="36" t="s">
        <v>1238</v>
      </c>
      <c r="F1350" s="26">
        <v>19.18</v>
      </c>
      <c r="G1350" s="37">
        <v>19.88672</v>
      </c>
      <c r="H1350" s="12">
        <f t="shared" si="109"/>
        <v>-0.70672000000000068</v>
      </c>
      <c r="I1350" s="37">
        <f t="shared" si="111"/>
        <v>0.2</v>
      </c>
      <c r="J1350" s="26">
        <f t="shared" si="110"/>
        <v>1.65</v>
      </c>
      <c r="K1350" s="6">
        <f t="shared" si="112"/>
        <v>0.33</v>
      </c>
      <c r="L1350" s="26">
        <f t="shared" si="113"/>
        <v>5.4390448949760112E-2</v>
      </c>
    </row>
    <row r="1351" spans="3:12">
      <c r="C1351" s="26" t="s">
        <v>1200</v>
      </c>
      <c r="E1351" s="36" t="s">
        <v>717</v>
      </c>
      <c r="F1351" s="26">
        <v>16.7</v>
      </c>
      <c r="G1351" s="37">
        <v>22.302199999999999</v>
      </c>
      <c r="H1351" s="12">
        <f t="shared" si="109"/>
        <v>-5.6021999999999998</v>
      </c>
      <c r="I1351" s="37">
        <f t="shared" si="111"/>
        <v>0.5</v>
      </c>
      <c r="J1351" s="26">
        <f t="shared" si="110"/>
        <v>0.44</v>
      </c>
      <c r="K1351" s="6">
        <f t="shared" si="112"/>
        <v>0.22</v>
      </c>
      <c r="L1351" s="26">
        <f t="shared" si="113"/>
        <v>1.5190168102559998</v>
      </c>
    </row>
    <row r="1352" spans="3:12">
      <c r="C1352" s="26" t="s">
        <v>615</v>
      </c>
      <c r="E1352" s="36" t="s">
        <v>1238</v>
      </c>
      <c r="F1352" s="26">
        <v>20.13</v>
      </c>
      <c r="G1352" s="37">
        <v>35.174939999999999</v>
      </c>
      <c r="H1352" s="12">
        <f t="shared" si="109"/>
        <v>-15.04494</v>
      </c>
      <c r="I1352" s="37">
        <f t="shared" si="111"/>
        <v>0.2</v>
      </c>
      <c r="J1352" s="26">
        <f t="shared" si="110"/>
        <v>1.65</v>
      </c>
      <c r="K1352" s="6">
        <f t="shared" si="112"/>
        <v>0.33</v>
      </c>
      <c r="L1352" s="26">
        <f t="shared" si="113"/>
        <v>24.649538914832046</v>
      </c>
    </row>
    <row r="1353" spans="3:12">
      <c r="C1353" s="26" t="s">
        <v>10229</v>
      </c>
      <c r="E1353" s="36" t="s">
        <v>10870</v>
      </c>
      <c r="F1353" s="26">
        <v>9.8699999999999992</v>
      </c>
      <c r="G1353" s="37">
        <v>5.4645390000000003</v>
      </c>
      <c r="H1353" s="12">
        <f t="shared" si="109"/>
        <v>4.405460999999999</v>
      </c>
      <c r="I1353" s="37">
        <f t="shared" si="111"/>
        <v>0</v>
      </c>
      <c r="J1353" s="26">
        <f t="shared" si="110"/>
        <v>1</v>
      </c>
      <c r="K1353" s="6">
        <f t="shared" si="112"/>
        <v>0</v>
      </c>
      <c r="L1353" s="26">
        <f t="shared" si="113"/>
        <v>0</v>
      </c>
    </row>
    <row r="1354" spans="3:12">
      <c r="C1354" s="26" t="s">
        <v>10235</v>
      </c>
      <c r="E1354" s="36" t="s">
        <v>10870</v>
      </c>
      <c r="F1354" s="26">
        <v>67.09</v>
      </c>
      <c r="G1354" s="37">
        <v>23.401789999999998</v>
      </c>
      <c r="H1354" s="12">
        <f t="shared" si="109"/>
        <v>43.688210000000005</v>
      </c>
      <c r="I1354" s="37">
        <f t="shared" si="111"/>
        <v>0</v>
      </c>
      <c r="J1354" s="26">
        <f t="shared" si="110"/>
        <v>1</v>
      </c>
      <c r="K1354" s="6">
        <f t="shared" si="112"/>
        <v>0</v>
      </c>
      <c r="L1354" s="26">
        <f t="shared" si="113"/>
        <v>0</v>
      </c>
    </row>
    <row r="1355" spans="3:12">
      <c r="C1355" s="26" t="s">
        <v>616</v>
      </c>
      <c r="E1355" s="36" t="s">
        <v>10870</v>
      </c>
      <c r="F1355" s="26">
        <v>72.05</v>
      </c>
      <c r="G1355" s="37">
        <v>33.660229999999999</v>
      </c>
      <c r="H1355" s="12">
        <f t="shared" si="109"/>
        <v>38.389769999999999</v>
      </c>
      <c r="I1355" s="37">
        <f t="shared" si="111"/>
        <v>0</v>
      </c>
      <c r="J1355" s="26">
        <f t="shared" si="110"/>
        <v>1</v>
      </c>
      <c r="K1355" s="6">
        <f t="shared" si="112"/>
        <v>0</v>
      </c>
      <c r="L1355" s="26">
        <f t="shared" si="113"/>
        <v>0</v>
      </c>
    </row>
    <row r="1356" spans="3:12">
      <c r="C1356" s="26" t="s">
        <v>617</v>
      </c>
      <c r="E1356" s="36" t="s">
        <v>10870</v>
      </c>
      <c r="F1356" s="26">
        <v>69.260000000000005</v>
      </c>
      <c r="G1356" s="37">
        <v>20.304569999999998</v>
      </c>
      <c r="H1356" s="12">
        <f t="shared" si="109"/>
        <v>48.955430000000007</v>
      </c>
      <c r="I1356" s="37">
        <f t="shared" si="111"/>
        <v>0</v>
      </c>
      <c r="J1356" s="26">
        <f t="shared" si="110"/>
        <v>1</v>
      </c>
      <c r="K1356" s="6">
        <f t="shared" si="112"/>
        <v>0</v>
      </c>
      <c r="L1356" s="26">
        <f t="shared" si="113"/>
        <v>0</v>
      </c>
    </row>
    <row r="1357" spans="3:12">
      <c r="C1357" s="26" t="s">
        <v>618</v>
      </c>
      <c r="E1357" s="36" t="s">
        <v>1238</v>
      </c>
      <c r="F1357" s="26">
        <v>35.61</v>
      </c>
      <c r="G1357" s="37">
        <v>35.242530000000002</v>
      </c>
      <c r="H1357" s="12">
        <f t="shared" si="109"/>
        <v>0.3674699999999973</v>
      </c>
      <c r="I1357" s="37">
        <f t="shared" si="111"/>
        <v>0.2</v>
      </c>
      <c r="J1357" s="26">
        <f t="shared" si="110"/>
        <v>1.65</v>
      </c>
      <c r="K1357" s="6">
        <f t="shared" si="112"/>
        <v>0.33</v>
      </c>
      <c r="L1357" s="26">
        <f t="shared" si="113"/>
        <v>1.4705224478009784E-2</v>
      </c>
    </row>
    <row r="1358" spans="3:12">
      <c r="C1358" s="26" t="s">
        <v>619</v>
      </c>
      <c r="E1358" s="36" t="s">
        <v>10870</v>
      </c>
      <c r="F1358" s="26">
        <v>34.79</v>
      </c>
      <c r="G1358" s="37">
        <v>33.209290000000003</v>
      </c>
      <c r="H1358" s="12">
        <f t="shared" si="109"/>
        <v>1.5807099999999963</v>
      </c>
      <c r="I1358" s="37">
        <f t="shared" si="111"/>
        <v>0</v>
      </c>
      <c r="J1358" s="26">
        <f t="shared" si="110"/>
        <v>1</v>
      </c>
      <c r="K1358" s="6">
        <f t="shared" si="112"/>
        <v>0</v>
      </c>
      <c r="L1358" s="26">
        <f t="shared" si="113"/>
        <v>0</v>
      </c>
    </row>
    <row r="1359" spans="3:12">
      <c r="C1359" s="26" t="s">
        <v>620</v>
      </c>
      <c r="E1359" s="36" t="s">
        <v>10870</v>
      </c>
      <c r="F1359" s="26">
        <v>65.959999999999994</v>
      </c>
      <c r="G1359" s="37">
        <v>36.676499999999997</v>
      </c>
      <c r="H1359" s="12">
        <f t="shared" si="109"/>
        <v>29.283499999999997</v>
      </c>
      <c r="I1359" s="37">
        <f t="shared" si="111"/>
        <v>0</v>
      </c>
      <c r="J1359" s="26">
        <f t="shared" si="110"/>
        <v>1</v>
      </c>
      <c r="K1359" s="6">
        <f t="shared" si="112"/>
        <v>0</v>
      </c>
      <c r="L1359" s="26">
        <f t="shared" si="113"/>
        <v>0</v>
      </c>
    </row>
    <row r="1360" spans="3:12">
      <c r="C1360" s="26" t="s">
        <v>621</v>
      </c>
      <c r="E1360" s="36" t="s">
        <v>1238</v>
      </c>
      <c r="F1360" s="26">
        <v>28.36</v>
      </c>
      <c r="G1360" s="37">
        <v>27.44088</v>
      </c>
      <c r="H1360" s="12">
        <f t="shared" si="109"/>
        <v>0.91911999999999949</v>
      </c>
      <c r="I1360" s="37">
        <f t="shared" si="111"/>
        <v>0.2</v>
      </c>
      <c r="J1360" s="26">
        <f t="shared" si="110"/>
        <v>1.65</v>
      </c>
      <c r="K1360" s="6">
        <f t="shared" si="112"/>
        <v>0.33</v>
      </c>
      <c r="L1360" s="26">
        <f t="shared" si="113"/>
        <v>9.1996713452159901E-2</v>
      </c>
    </row>
    <row r="1361" spans="3:12">
      <c r="C1361" s="26" t="s">
        <v>622</v>
      </c>
      <c r="E1361" s="36" t="s">
        <v>10870</v>
      </c>
      <c r="F1361" s="26">
        <v>59.73</v>
      </c>
      <c r="G1361" s="37">
        <v>35.644260000000003</v>
      </c>
      <c r="H1361" s="12">
        <f t="shared" si="109"/>
        <v>24.085739999999994</v>
      </c>
      <c r="I1361" s="37">
        <f t="shared" si="111"/>
        <v>0</v>
      </c>
      <c r="J1361" s="26">
        <f t="shared" si="110"/>
        <v>1</v>
      </c>
      <c r="K1361" s="6">
        <f t="shared" si="112"/>
        <v>0</v>
      </c>
      <c r="L1361" s="26">
        <f t="shared" si="113"/>
        <v>0</v>
      </c>
    </row>
    <row r="1362" spans="3:12">
      <c r="C1362" s="26" t="s">
        <v>10300</v>
      </c>
      <c r="E1362" s="36" t="s">
        <v>10870</v>
      </c>
      <c r="F1362" s="26">
        <v>5.23</v>
      </c>
      <c r="G1362" s="37">
        <v>4.6656029999999999</v>
      </c>
      <c r="H1362" s="12">
        <f t="shared" si="109"/>
        <v>0.56439700000000048</v>
      </c>
      <c r="I1362" s="37">
        <f t="shared" si="111"/>
        <v>0</v>
      </c>
      <c r="J1362" s="26">
        <f t="shared" si="110"/>
        <v>1</v>
      </c>
      <c r="K1362" s="6">
        <f t="shared" si="112"/>
        <v>0</v>
      </c>
      <c r="L1362" s="26">
        <f t="shared" si="113"/>
        <v>0</v>
      </c>
    </row>
    <row r="1363" spans="3:12">
      <c r="C1363" s="26" t="s">
        <v>623</v>
      </c>
      <c r="E1363" s="36" t="s">
        <v>1238</v>
      </c>
      <c r="F1363" s="26">
        <v>58.35</v>
      </c>
      <c r="G1363" s="37">
        <v>41.272849999999998</v>
      </c>
      <c r="H1363" s="12">
        <f t="shared" si="109"/>
        <v>17.077150000000003</v>
      </c>
      <c r="I1363" s="37">
        <f t="shared" si="111"/>
        <v>0.2</v>
      </c>
      <c r="J1363" s="26">
        <f t="shared" si="110"/>
        <v>1.65</v>
      </c>
      <c r="K1363" s="6">
        <f t="shared" si="112"/>
        <v>0.33</v>
      </c>
      <c r="L1363" s="26">
        <f t="shared" si="113"/>
        <v>31.758403776140266</v>
      </c>
    </row>
    <row r="1364" spans="3:12">
      <c r="C1364" s="26" t="s">
        <v>624</v>
      </c>
      <c r="E1364" s="36" t="s">
        <v>1238</v>
      </c>
      <c r="F1364" s="26">
        <v>40.9</v>
      </c>
      <c r="G1364" s="37">
        <v>21.800820000000002</v>
      </c>
      <c r="H1364" s="12">
        <f t="shared" si="109"/>
        <v>19.099179999999997</v>
      </c>
      <c r="I1364" s="37">
        <f t="shared" si="111"/>
        <v>0.2</v>
      </c>
      <c r="J1364" s="26">
        <f t="shared" si="110"/>
        <v>1.65</v>
      </c>
      <c r="K1364" s="6">
        <f t="shared" si="112"/>
        <v>0.33</v>
      </c>
      <c r="L1364" s="26">
        <f t="shared" si="113"/>
        <v>39.724397889624356</v>
      </c>
    </row>
    <row r="1365" spans="3:12">
      <c r="C1365" s="26" t="s">
        <v>625</v>
      </c>
      <c r="E1365" s="36" t="s">
        <v>10870</v>
      </c>
      <c r="F1365" s="26">
        <v>4.5599999999999996</v>
      </c>
      <c r="G1365" s="37">
        <v>3.8811249999999999</v>
      </c>
      <c r="H1365" s="12">
        <f t="shared" si="109"/>
        <v>0.67887499999999967</v>
      </c>
      <c r="I1365" s="37">
        <f t="shared" si="111"/>
        <v>0</v>
      </c>
      <c r="J1365" s="26">
        <f t="shared" si="110"/>
        <v>1</v>
      </c>
      <c r="K1365" s="6">
        <f t="shared" si="112"/>
        <v>0</v>
      </c>
      <c r="L1365" s="26">
        <f t="shared" si="113"/>
        <v>0</v>
      </c>
    </row>
    <row r="1366" spans="3:12">
      <c r="C1366" s="26" t="s">
        <v>626</v>
      </c>
      <c r="E1366" s="36" t="s">
        <v>1238</v>
      </c>
      <c r="F1366" s="26">
        <v>43.39</v>
      </c>
      <c r="G1366" s="37">
        <v>37.82667</v>
      </c>
      <c r="H1366" s="12">
        <f t="shared" si="109"/>
        <v>5.5633300000000006</v>
      </c>
      <c r="I1366" s="37">
        <f t="shared" si="111"/>
        <v>0.2</v>
      </c>
      <c r="J1366" s="26">
        <f t="shared" si="110"/>
        <v>1.65</v>
      </c>
      <c r="K1366" s="6">
        <f t="shared" si="112"/>
        <v>0.33</v>
      </c>
      <c r="L1366" s="26">
        <f t="shared" si="113"/>
        <v>3.3705247710212114</v>
      </c>
    </row>
    <row r="1367" spans="3:12">
      <c r="C1367" s="26" t="s">
        <v>10308</v>
      </c>
      <c r="E1367" s="36" t="s">
        <v>10870</v>
      </c>
      <c r="F1367" s="26">
        <v>68.349999999999994</v>
      </c>
      <c r="G1367" s="37">
        <v>28.574660000000002</v>
      </c>
      <c r="H1367" s="12">
        <f t="shared" si="109"/>
        <v>39.775339999999993</v>
      </c>
      <c r="I1367" s="37">
        <f t="shared" si="111"/>
        <v>0</v>
      </c>
      <c r="J1367" s="26">
        <f t="shared" si="110"/>
        <v>1</v>
      </c>
      <c r="K1367" s="6">
        <f t="shared" si="112"/>
        <v>0</v>
      </c>
      <c r="L1367" s="26">
        <f t="shared" si="113"/>
        <v>0</v>
      </c>
    </row>
    <row r="1368" spans="3:12">
      <c r="C1368" s="26" t="s">
        <v>627</v>
      </c>
      <c r="E1368" s="36" t="s">
        <v>1238</v>
      </c>
      <c r="F1368" s="26">
        <v>32.97</v>
      </c>
      <c r="G1368" s="37">
        <v>31.217870000000001</v>
      </c>
      <c r="H1368" s="12">
        <f t="shared" si="109"/>
        <v>1.7521299999999975</v>
      </c>
      <c r="I1368" s="37">
        <f t="shared" si="111"/>
        <v>0.2</v>
      </c>
      <c r="J1368" s="26">
        <f t="shared" si="110"/>
        <v>1.65</v>
      </c>
      <c r="K1368" s="6">
        <f t="shared" si="112"/>
        <v>0.33</v>
      </c>
      <c r="L1368" s="26">
        <f t="shared" si="113"/>
        <v>0.33431859356840904</v>
      </c>
    </row>
    <row r="1369" spans="3:12">
      <c r="C1369" s="26" t="s">
        <v>628</v>
      </c>
      <c r="E1369" s="36" t="s">
        <v>717</v>
      </c>
      <c r="F1369" s="26">
        <v>39.22</v>
      </c>
      <c r="G1369" s="37">
        <v>38.990470000000002</v>
      </c>
      <c r="H1369" s="12">
        <f t="shared" si="109"/>
        <v>0.2295299999999969</v>
      </c>
      <c r="I1369" s="37">
        <f t="shared" si="111"/>
        <v>0.5</v>
      </c>
      <c r="J1369" s="26">
        <f t="shared" si="110"/>
        <v>0.44</v>
      </c>
      <c r="K1369" s="6">
        <f t="shared" si="112"/>
        <v>0.22</v>
      </c>
      <c r="L1369" s="26">
        <f t="shared" si="113"/>
        <v>2.549906611559931E-3</v>
      </c>
    </row>
    <row r="1370" spans="3:12">
      <c r="C1370" s="26" t="s">
        <v>629</v>
      </c>
      <c r="E1370" s="36" t="s">
        <v>10870</v>
      </c>
      <c r="F1370" s="26">
        <v>48.96</v>
      </c>
      <c r="G1370" s="37">
        <v>28.666450000000001</v>
      </c>
      <c r="H1370" s="12">
        <f t="shared" si="109"/>
        <v>20.29355</v>
      </c>
      <c r="I1370" s="37">
        <f t="shared" si="111"/>
        <v>0</v>
      </c>
      <c r="J1370" s="26">
        <f t="shared" si="110"/>
        <v>1</v>
      </c>
      <c r="K1370" s="6">
        <f t="shared" si="112"/>
        <v>0</v>
      </c>
      <c r="L1370" s="26">
        <f t="shared" si="113"/>
        <v>0</v>
      </c>
    </row>
    <row r="1371" spans="3:12">
      <c r="C1371" s="26" t="s">
        <v>631</v>
      </c>
      <c r="E1371" s="36" t="s">
        <v>10870</v>
      </c>
      <c r="F1371" s="26">
        <v>54.3</v>
      </c>
      <c r="G1371" s="37">
        <v>40.207500000000003</v>
      </c>
      <c r="H1371" s="12">
        <f t="shared" si="109"/>
        <v>14.092499999999994</v>
      </c>
      <c r="I1371" s="37">
        <f t="shared" si="111"/>
        <v>0</v>
      </c>
      <c r="J1371" s="26">
        <f t="shared" si="110"/>
        <v>1</v>
      </c>
      <c r="K1371" s="6">
        <f t="shared" si="112"/>
        <v>0</v>
      </c>
      <c r="L1371" s="26">
        <f t="shared" si="113"/>
        <v>0</v>
      </c>
    </row>
    <row r="1372" spans="3:12">
      <c r="C1372" s="26" t="s">
        <v>10377</v>
      </c>
      <c r="E1372" s="36" t="s">
        <v>10870</v>
      </c>
      <c r="F1372" s="26">
        <v>22.3</v>
      </c>
      <c r="G1372" s="37">
        <v>21.38654</v>
      </c>
      <c r="H1372" s="12">
        <f t="shared" si="109"/>
        <v>0.9134600000000006</v>
      </c>
      <c r="I1372" s="37">
        <f t="shared" si="111"/>
        <v>0</v>
      </c>
      <c r="J1372" s="26">
        <f t="shared" si="110"/>
        <v>1</v>
      </c>
      <c r="K1372" s="6">
        <f t="shared" si="112"/>
        <v>0</v>
      </c>
      <c r="L1372" s="26">
        <f t="shared" si="113"/>
        <v>0</v>
      </c>
    </row>
    <row r="1373" spans="3:12">
      <c r="C1373" s="26" t="s">
        <v>632</v>
      </c>
      <c r="E1373" s="36" t="s">
        <v>10870</v>
      </c>
      <c r="F1373" s="26">
        <v>27.69</v>
      </c>
      <c r="G1373" s="37">
        <v>24.679510000000001</v>
      </c>
      <c r="H1373" s="12">
        <f t="shared" si="109"/>
        <v>3.0104900000000008</v>
      </c>
      <c r="I1373" s="37">
        <f t="shared" si="111"/>
        <v>0</v>
      </c>
      <c r="J1373" s="26">
        <f t="shared" si="110"/>
        <v>1</v>
      </c>
      <c r="K1373" s="6">
        <f t="shared" si="112"/>
        <v>0</v>
      </c>
      <c r="L1373" s="26">
        <f t="shared" si="113"/>
        <v>0</v>
      </c>
    </row>
    <row r="1374" spans="3:12">
      <c r="C1374" s="26" t="s">
        <v>633</v>
      </c>
      <c r="E1374" s="36" t="s">
        <v>10870</v>
      </c>
      <c r="F1374" s="26">
        <v>7.49</v>
      </c>
      <c r="G1374" s="37">
        <v>4.9663029999999999</v>
      </c>
      <c r="H1374" s="12">
        <f t="shared" si="109"/>
        <v>2.5236970000000003</v>
      </c>
      <c r="I1374" s="37">
        <f t="shared" si="111"/>
        <v>0</v>
      </c>
      <c r="J1374" s="26">
        <f t="shared" si="110"/>
        <v>1</v>
      </c>
      <c r="K1374" s="6">
        <f t="shared" si="112"/>
        <v>0</v>
      </c>
      <c r="L1374" s="26">
        <f t="shared" si="113"/>
        <v>0</v>
      </c>
    </row>
    <row r="1375" spans="3:12">
      <c r="C1375" s="26" t="s">
        <v>634</v>
      </c>
      <c r="E1375" s="36" t="s">
        <v>1238</v>
      </c>
      <c r="F1375" s="26">
        <v>50.17</v>
      </c>
      <c r="G1375" s="37">
        <v>39.815770000000001</v>
      </c>
      <c r="H1375" s="12">
        <f t="shared" si="109"/>
        <v>10.354230000000001</v>
      </c>
      <c r="I1375" s="37">
        <f t="shared" si="111"/>
        <v>0.2</v>
      </c>
      <c r="J1375" s="26">
        <f t="shared" si="110"/>
        <v>1.65</v>
      </c>
      <c r="K1375" s="6">
        <f t="shared" si="112"/>
        <v>0.33</v>
      </c>
      <c r="L1375" s="26">
        <f t="shared" si="113"/>
        <v>11.675177591436814</v>
      </c>
    </row>
    <row r="1376" spans="3:12">
      <c r="C1376" s="26" t="s">
        <v>635</v>
      </c>
      <c r="E1376" s="36" t="s">
        <v>10870</v>
      </c>
      <c r="F1376" s="26">
        <v>47.25</v>
      </c>
      <c r="G1376" s="37">
        <v>8.2805470000000003</v>
      </c>
      <c r="H1376" s="12">
        <f t="shared" si="109"/>
        <v>38.969453000000001</v>
      </c>
      <c r="I1376" s="37">
        <f t="shared" si="111"/>
        <v>0</v>
      </c>
      <c r="J1376" s="26">
        <f t="shared" si="110"/>
        <v>1</v>
      </c>
      <c r="K1376" s="6">
        <f t="shared" si="112"/>
        <v>0</v>
      </c>
      <c r="L1376" s="26">
        <f t="shared" si="113"/>
        <v>0</v>
      </c>
    </row>
    <row r="1377" spans="3:12">
      <c r="C1377" s="26" t="s">
        <v>636</v>
      </c>
      <c r="E1377" s="36" t="s">
        <v>717</v>
      </c>
      <c r="F1377" s="26">
        <v>9.09</v>
      </c>
      <c r="G1377" s="37">
        <v>6.9581489999999997</v>
      </c>
      <c r="H1377" s="12">
        <f t="shared" si="109"/>
        <v>2.1318510000000002</v>
      </c>
      <c r="I1377" s="37">
        <f t="shared" si="111"/>
        <v>0.5</v>
      </c>
      <c r="J1377" s="26">
        <f t="shared" si="110"/>
        <v>0.44</v>
      </c>
      <c r="K1377" s="6">
        <f t="shared" si="112"/>
        <v>0.22</v>
      </c>
      <c r="L1377" s="26">
        <f t="shared" si="113"/>
        <v>0.21996777241212845</v>
      </c>
    </row>
    <row r="1378" spans="3:12">
      <c r="C1378" s="26" t="s">
        <v>637</v>
      </c>
      <c r="E1378" s="36" t="s">
        <v>10870</v>
      </c>
      <c r="F1378" s="26">
        <v>38.770000000000003</v>
      </c>
      <c r="G1378" s="37">
        <v>30.292819999999999</v>
      </c>
      <c r="H1378" s="12">
        <f t="shared" si="109"/>
        <v>8.4771800000000042</v>
      </c>
      <c r="I1378" s="37">
        <f t="shared" si="111"/>
        <v>0</v>
      </c>
      <c r="J1378" s="26">
        <f t="shared" si="110"/>
        <v>1</v>
      </c>
      <c r="K1378" s="6">
        <f t="shared" si="112"/>
        <v>0</v>
      </c>
      <c r="L1378" s="26">
        <f t="shared" si="113"/>
        <v>0</v>
      </c>
    </row>
    <row r="1379" spans="3:12">
      <c r="C1379" s="26" t="s">
        <v>638</v>
      </c>
      <c r="E1379" s="36" t="s">
        <v>10870</v>
      </c>
      <c r="F1379" s="26">
        <v>13</v>
      </c>
      <c r="G1379" s="37">
        <v>9.5515290000000004</v>
      </c>
      <c r="H1379" s="12">
        <f t="shared" si="109"/>
        <v>3.4484709999999996</v>
      </c>
      <c r="I1379" s="37">
        <f t="shared" si="111"/>
        <v>0</v>
      </c>
      <c r="J1379" s="26">
        <f t="shared" si="110"/>
        <v>1</v>
      </c>
      <c r="K1379" s="6">
        <f t="shared" si="112"/>
        <v>0</v>
      </c>
      <c r="L1379" s="26">
        <f t="shared" si="113"/>
        <v>0</v>
      </c>
    </row>
    <row r="1380" spans="3:12">
      <c r="C1380" s="26" t="s">
        <v>639</v>
      </c>
      <c r="E1380" s="36" t="s">
        <v>1238</v>
      </c>
      <c r="F1380" s="26">
        <v>4.4800000000000004</v>
      </c>
      <c r="G1380" s="37">
        <v>4.4957719999999997</v>
      </c>
      <c r="H1380" s="12">
        <f t="shared" si="109"/>
        <v>-1.5771999999999231E-2</v>
      </c>
      <c r="I1380" s="37">
        <f t="shared" si="111"/>
        <v>0.2</v>
      </c>
      <c r="J1380" s="26">
        <f t="shared" si="110"/>
        <v>1.65</v>
      </c>
      <c r="K1380" s="6">
        <f t="shared" si="112"/>
        <v>0.33</v>
      </c>
      <c r="L1380" s="26">
        <f t="shared" si="113"/>
        <v>2.7089526657597366E-5</v>
      </c>
    </row>
    <row r="1381" spans="3:12">
      <c r="C1381" s="26" t="s">
        <v>10424</v>
      </c>
      <c r="E1381" s="36" t="s">
        <v>10870</v>
      </c>
      <c r="F1381" s="26">
        <v>16.75</v>
      </c>
      <c r="G1381" s="37">
        <v>17.98423</v>
      </c>
      <c r="H1381" s="12">
        <f t="shared" si="109"/>
        <v>-1.2342300000000002</v>
      </c>
      <c r="I1381" s="37">
        <f t="shared" si="111"/>
        <v>0</v>
      </c>
      <c r="J1381" s="26">
        <f t="shared" si="110"/>
        <v>1</v>
      </c>
      <c r="K1381" s="6">
        <f t="shared" si="112"/>
        <v>0</v>
      </c>
      <c r="L1381" s="26">
        <f t="shared" si="113"/>
        <v>0</v>
      </c>
    </row>
    <row r="1382" spans="3:12">
      <c r="C1382" s="26" t="s">
        <v>640</v>
      </c>
      <c r="E1382" s="36" t="s">
        <v>1238</v>
      </c>
      <c r="F1382" s="26">
        <v>59.04</v>
      </c>
      <c r="G1382" s="37">
        <v>31.344249999999999</v>
      </c>
      <c r="H1382" s="12">
        <f t="shared" si="109"/>
        <v>27.69575</v>
      </c>
      <c r="I1382" s="37">
        <f t="shared" si="111"/>
        <v>0.2</v>
      </c>
      <c r="J1382" s="26">
        <f t="shared" si="110"/>
        <v>1.65</v>
      </c>
      <c r="K1382" s="6">
        <f t="shared" si="112"/>
        <v>0.33</v>
      </c>
      <c r="L1382" s="26">
        <f t="shared" si="113"/>
        <v>83.532242462006266</v>
      </c>
    </row>
    <row r="1383" spans="3:12">
      <c r="C1383" s="26" t="s">
        <v>641</v>
      </c>
      <c r="E1383" s="36" t="s">
        <v>10870</v>
      </c>
      <c r="F1383" s="26">
        <v>42.64</v>
      </c>
      <c r="G1383" s="37">
        <v>38.144840000000002</v>
      </c>
      <c r="H1383" s="12">
        <f t="shared" si="109"/>
        <v>4.4951599999999985</v>
      </c>
      <c r="I1383" s="37">
        <f t="shared" si="111"/>
        <v>0</v>
      </c>
      <c r="J1383" s="26">
        <f t="shared" si="110"/>
        <v>1</v>
      </c>
      <c r="K1383" s="6">
        <f t="shared" si="112"/>
        <v>0</v>
      </c>
      <c r="L1383" s="26">
        <f t="shared" si="113"/>
        <v>0</v>
      </c>
    </row>
    <row r="1384" spans="3:12">
      <c r="C1384" s="26" t="s">
        <v>642</v>
      </c>
      <c r="E1384" s="36" t="s">
        <v>10870</v>
      </c>
      <c r="F1384" s="26">
        <v>51.26</v>
      </c>
      <c r="G1384" s="37">
        <v>39.207140000000003</v>
      </c>
      <c r="H1384" s="12">
        <f t="shared" si="109"/>
        <v>12.052859999999995</v>
      </c>
      <c r="I1384" s="37">
        <f t="shared" si="111"/>
        <v>0</v>
      </c>
      <c r="J1384" s="26">
        <f t="shared" si="110"/>
        <v>1</v>
      </c>
      <c r="K1384" s="6">
        <f t="shared" si="112"/>
        <v>0</v>
      </c>
      <c r="L1384" s="26">
        <f t="shared" si="113"/>
        <v>0</v>
      </c>
    </row>
    <row r="1385" spans="3:12">
      <c r="C1385" s="26" t="s">
        <v>643</v>
      </c>
      <c r="E1385" s="36" t="s">
        <v>10870</v>
      </c>
      <c r="F1385" s="26">
        <v>34.15</v>
      </c>
      <c r="G1385" s="37">
        <v>19.004919999999998</v>
      </c>
      <c r="H1385" s="12">
        <f t="shared" si="109"/>
        <v>15.14508</v>
      </c>
      <c r="I1385" s="37">
        <f t="shared" si="111"/>
        <v>0</v>
      </c>
      <c r="J1385" s="26">
        <f t="shared" si="110"/>
        <v>1</v>
      </c>
      <c r="K1385" s="6">
        <f t="shared" si="112"/>
        <v>0</v>
      </c>
      <c r="L1385" s="26">
        <f t="shared" si="113"/>
        <v>0</v>
      </c>
    </row>
    <row r="1386" spans="3:12">
      <c r="C1386" s="26" t="s">
        <v>644</v>
      </c>
      <c r="E1386" s="36" t="s">
        <v>717</v>
      </c>
      <c r="F1386" s="26">
        <v>54.09</v>
      </c>
      <c r="G1386" s="37">
        <v>35.471519999999998</v>
      </c>
      <c r="H1386" s="12">
        <f t="shared" si="109"/>
        <v>18.618480000000005</v>
      </c>
      <c r="I1386" s="37">
        <f t="shared" si="111"/>
        <v>0.5</v>
      </c>
      <c r="J1386" s="26">
        <f t="shared" si="110"/>
        <v>0.44</v>
      </c>
      <c r="K1386" s="6">
        <f t="shared" si="112"/>
        <v>0.22</v>
      </c>
      <c r="L1386" s="26">
        <f t="shared" si="113"/>
        <v>16.777753399503368</v>
      </c>
    </row>
    <row r="1387" spans="3:12">
      <c r="C1387" s="26" t="s">
        <v>645</v>
      </c>
      <c r="E1387" s="36" t="s">
        <v>10870</v>
      </c>
      <c r="F1387" s="26">
        <v>9.9600000000000009</v>
      </c>
      <c r="G1387" s="37">
        <v>13.43657</v>
      </c>
      <c r="H1387" s="12">
        <f t="shared" si="109"/>
        <v>-3.4765699999999988</v>
      </c>
      <c r="I1387" s="37">
        <f t="shared" si="111"/>
        <v>0</v>
      </c>
      <c r="J1387" s="26">
        <f t="shared" si="110"/>
        <v>1</v>
      </c>
      <c r="K1387" s="6">
        <f t="shared" si="112"/>
        <v>0</v>
      </c>
      <c r="L1387" s="26">
        <f t="shared" si="113"/>
        <v>0</v>
      </c>
    </row>
    <row r="1388" spans="3:12">
      <c r="C1388" s="26" t="s">
        <v>646</v>
      </c>
      <c r="E1388" s="36" t="s">
        <v>10870</v>
      </c>
      <c r="F1388" s="26">
        <v>39.47</v>
      </c>
      <c r="G1388" s="37">
        <v>34.368769999999998</v>
      </c>
      <c r="H1388" s="12">
        <f t="shared" si="109"/>
        <v>5.101230000000001</v>
      </c>
      <c r="I1388" s="37">
        <f t="shared" si="111"/>
        <v>0</v>
      </c>
      <c r="J1388" s="26">
        <f t="shared" si="110"/>
        <v>1</v>
      </c>
      <c r="K1388" s="6">
        <f t="shared" si="112"/>
        <v>0</v>
      </c>
      <c r="L1388" s="26">
        <f t="shared" si="113"/>
        <v>0</v>
      </c>
    </row>
    <row r="1389" spans="3:12">
      <c r="C1389" s="26" t="s">
        <v>647</v>
      </c>
      <c r="E1389" s="36" t="s">
        <v>10870</v>
      </c>
      <c r="F1389" s="26">
        <v>7.43</v>
      </c>
      <c r="G1389" s="37">
        <v>68.875110000000006</v>
      </c>
      <c r="H1389" s="12">
        <f t="shared" si="109"/>
        <v>-61.445110000000007</v>
      </c>
      <c r="I1389" s="37">
        <f t="shared" si="111"/>
        <v>0</v>
      </c>
      <c r="J1389" s="26">
        <f t="shared" si="110"/>
        <v>1</v>
      </c>
      <c r="K1389" s="6">
        <f t="shared" si="112"/>
        <v>0</v>
      </c>
      <c r="L1389" s="26">
        <f t="shared" si="113"/>
        <v>0</v>
      </c>
    </row>
    <row r="1390" spans="3:12">
      <c r="C1390" s="26" t="s">
        <v>648</v>
      </c>
      <c r="E1390" s="36" t="s">
        <v>1238</v>
      </c>
      <c r="F1390" s="26">
        <v>20.72</v>
      </c>
      <c r="G1390" s="37">
        <v>8.7937159999999999</v>
      </c>
      <c r="H1390" s="12">
        <f t="shared" si="109"/>
        <v>11.926283999999999</v>
      </c>
      <c r="I1390" s="37">
        <f t="shared" si="111"/>
        <v>0.2</v>
      </c>
      <c r="J1390" s="26">
        <f t="shared" si="110"/>
        <v>1.65</v>
      </c>
      <c r="K1390" s="6">
        <f t="shared" si="112"/>
        <v>0.33</v>
      </c>
      <c r="L1390" s="26">
        <f t="shared" si="113"/>
        <v>15.489527630298639</v>
      </c>
    </row>
    <row r="1391" spans="3:12">
      <c r="C1391" s="26" t="s">
        <v>649</v>
      </c>
      <c r="E1391" s="36" t="s">
        <v>10870</v>
      </c>
      <c r="F1391" s="26">
        <v>54.25</v>
      </c>
      <c r="G1391" s="37">
        <v>30.554169999999999</v>
      </c>
      <c r="H1391" s="12">
        <f t="shared" si="109"/>
        <v>23.695830000000001</v>
      </c>
      <c r="I1391" s="37">
        <f t="shared" si="111"/>
        <v>0</v>
      </c>
      <c r="J1391" s="26">
        <f t="shared" si="110"/>
        <v>1</v>
      </c>
      <c r="K1391" s="6">
        <f t="shared" si="112"/>
        <v>0</v>
      </c>
      <c r="L1391" s="26">
        <f t="shared" si="113"/>
        <v>0</v>
      </c>
    </row>
    <row r="1392" spans="3:12">
      <c r="C1392" s="26" t="s">
        <v>10546</v>
      </c>
      <c r="E1392" s="36" t="s">
        <v>10870</v>
      </c>
      <c r="F1392" s="26">
        <v>10.06</v>
      </c>
      <c r="G1392" s="37">
        <v>10.73179</v>
      </c>
      <c r="H1392" s="12">
        <f t="shared" si="109"/>
        <v>-0.67178999999999967</v>
      </c>
      <c r="I1392" s="37">
        <f t="shared" si="111"/>
        <v>0</v>
      </c>
      <c r="J1392" s="26">
        <f t="shared" si="110"/>
        <v>1</v>
      </c>
      <c r="K1392" s="6">
        <f t="shared" si="112"/>
        <v>0</v>
      </c>
      <c r="L1392" s="26">
        <f t="shared" si="113"/>
        <v>0</v>
      </c>
    </row>
    <row r="1393" spans="3:12">
      <c r="C1393" s="26" t="s">
        <v>650</v>
      </c>
      <c r="E1393" s="36" t="s">
        <v>10870</v>
      </c>
      <c r="F1393" s="26">
        <v>8.58</v>
      </c>
      <c r="G1393" s="37">
        <v>6.1582359999999996</v>
      </c>
      <c r="H1393" s="12">
        <f t="shared" si="109"/>
        <v>2.4217640000000005</v>
      </c>
      <c r="I1393" s="37">
        <f t="shared" si="111"/>
        <v>0</v>
      </c>
      <c r="J1393" s="26">
        <f t="shared" si="110"/>
        <v>1</v>
      </c>
      <c r="K1393" s="6">
        <f t="shared" si="112"/>
        <v>0</v>
      </c>
      <c r="L1393" s="26">
        <f t="shared" si="113"/>
        <v>0</v>
      </c>
    </row>
    <row r="1394" spans="3:12">
      <c r="C1394" s="26" t="s">
        <v>651</v>
      </c>
      <c r="E1394" s="36" t="s">
        <v>10870</v>
      </c>
      <c r="F1394" s="26">
        <v>17.45</v>
      </c>
      <c r="G1394" s="37">
        <v>28.886790000000001</v>
      </c>
      <c r="H1394" s="12">
        <f t="shared" si="109"/>
        <v>-11.436790000000002</v>
      </c>
      <c r="I1394" s="37">
        <f t="shared" si="111"/>
        <v>0</v>
      </c>
      <c r="J1394" s="26">
        <f t="shared" si="110"/>
        <v>1</v>
      </c>
      <c r="K1394" s="6">
        <f t="shared" si="112"/>
        <v>0</v>
      </c>
      <c r="L1394" s="26">
        <f t="shared" si="113"/>
        <v>0</v>
      </c>
    </row>
    <row r="1395" spans="3:12">
      <c r="C1395" s="26" t="s">
        <v>652</v>
      </c>
      <c r="E1395" s="36" t="s">
        <v>717</v>
      </c>
      <c r="F1395" s="26">
        <v>3.39</v>
      </c>
      <c r="G1395" s="37">
        <v>3.544794</v>
      </c>
      <c r="H1395" s="12">
        <f t="shared" si="109"/>
        <v>-0.15479399999999988</v>
      </c>
      <c r="I1395" s="37">
        <f t="shared" si="111"/>
        <v>0.5</v>
      </c>
      <c r="J1395" s="26">
        <f t="shared" si="110"/>
        <v>0.44</v>
      </c>
      <c r="K1395" s="6">
        <f t="shared" si="112"/>
        <v>0.22</v>
      </c>
      <c r="L1395" s="26">
        <f t="shared" si="113"/>
        <v>1.1597212299023984E-3</v>
      </c>
    </row>
    <row r="1396" spans="3:12">
      <c r="C1396" s="26" t="s">
        <v>653</v>
      </c>
      <c r="E1396" s="36" t="s">
        <v>10870</v>
      </c>
      <c r="F1396" s="26">
        <v>30.42</v>
      </c>
      <c r="G1396" s="37">
        <v>28.38043</v>
      </c>
      <c r="H1396" s="12">
        <f t="shared" si="109"/>
        <v>2.0395700000000012</v>
      </c>
      <c r="I1396" s="37">
        <f t="shared" si="111"/>
        <v>0</v>
      </c>
      <c r="J1396" s="26">
        <f t="shared" si="110"/>
        <v>1</v>
      </c>
      <c r="K1396" s="6">
        <f t="shared" si="112"/>
        <v>0</v>
      </c>
      <c r="L1396" s="26">
        <f t="shared" si="113"/>
        <v>0</v>
      </c>
    </row>
    <row r="1397" spans="3:12">
      <c r="C1397" s="26" t="s">
        <v>654</v>
      </c>
      <c r="E1397" s="36" t="s">
        <v>717</v>
      </c>
      <c r="F1397" s="26">
        <v>7.82</v>
      </c>
      <c r="G1397" s="37">
        <v>11.36321</v>
      </c>
      <c r="H1397" s="12">
        <f t="shared" si="109"/>
        <v>-3.5432100000000002</v>
      </c>
      <c r="I1397" s="37">
        <f t="shared" si="111"/>
        <v>0.5</v>
      </c>
      <c r="J1397" s="26">
        <f t="shared" si="110"/>
        <v>0.44</v>
      </c>
      <c r="K1397" s="6">
        <f t="shared" si="112"/>
        <v>0.22</v>
      </c>
      <c r="L1397" s="26">
        <f t="shared" si="113"/>
        <v>0.60762991583844006</v>
      </c>
    </row>
    <row r="1398" spans="3:12">
      <c r="C1398" s="26" t="s">
        <v>655</v>
      </c>
      <c r="E1398" s="36" t="s">
        <v>10870</v>
      </c>
      <c r="F1398" s="26">
        <v>7.47</v>
      </c>
      <c r="G1398" s="37">
        <v>11.10258</v>
      </c>
      <c r="H1398" s="12">
        <f t="shared" si="109"/>
        <v>-3.6325799999999999</v>
      </c>
      <c r="I1398" s="37">
        <f t="shared" si="111"/>
        <v>0</v>
      </c>
      <c r="J1398" s="26">
        <f t="shared" si="110"/>
        <v>1</v>
      </c>
      <c r="K1398" s="6">
        <f t="shared" si="112"/>
        <v>0</v>
      </c>
      <c r="L1398" s="26">
        <f t="shared" si="113"/>
        <v>0</v>
      </c>
    </row>
    <row r="1399" spans="3:12">
      <c r="C1399" s="26" t="s">
        <v>656</v>
      </c>
      <c r="E1399" s="36" t="s">
        <v>10870</v>
      </c>
      <c r="F1399" s="26">
        <v>27.48</v>
      </c>
      <c r="G1399" s="37">
        <v>14.531269999999999</v>
      </c>
      <c r="H1399" s="12">
        <f t="shared" si="109"/>
        <v>12.948730000000001</v>
      </c>
      <c r="I1399" s="37">
        <f t="shared" si="111"/>
        <v>0</v>
      </c>
      <c r="J1399" s="26">
        <f t="shared" si="110"/>
        <v>1</v>
      </c>
      <c r="K1399" s="6">
        <f t="shared" si="112"/>
        <v>0</v>
      </c>
      <c r="L1399" s="26">
        <f t="shared" si="113"/>
        <v>0</v>
      </c>
    </row>
    <row r="1400" spans="3:12">
      <c r="C1400" s="26" t="s">
        <v>657</v>
      </c>
      <c r="E1400" s="36" t="s">
        <v>10870</v>
      </c>
      <c r="F1400" s="26">
        <v>39.869999999999997</v>
      </c>
      <c r="G1400" s="37">
        <v>27.265969999999999</v>
      </c>
      <c r="H1400" s="12">
        <f t="shared" si="109"/>
        <v>12.604029999999998</v>
      </c>
      <c r="I1400" s="37">
        <f t="shared" si="111"/>
        <v>0</v>
      </c>
      <c r="J1400" s="26">
        <f t="shared" si="110"/>
        <v>1</v>
      </c>
      <c r="K1400" s="6">
        <f t="shared" si="112"/>
        <v>0</v>
      </c>
      <c r="L1400" s="26">
        <f t="shared" si="113"/>
        <v>0</v>
      </c>
    </row>
    <row r="1401" spans="3:12">
      <c r="C1401" s="26" t="s">
        <v>658</v>
      </c>
      <c r="E1401" s="36" t="s">
        <v>717</v>
      </c>
      <c r="F1401" s="26">
        <v>12.12</v>
      </c>
      <c r="G1401" s="37">
        <v>17.530709999999999</v>
      </c>
      <c r="H1401" s="12">
        <f t="shared" si="109"/>
        <v>-5.4107099999999999</v>
      </c>
      <c r="I1401" s="37">
        <f t="shared" si="111"/>
        <v>0.5</v>
      </c>
      <c r="J1401" s="26">
        <f t="shared" si="110"/>
        <v>0.44</v>
      </c>
      <c r="K1401" s="6">
        <f t="shared" si="112"/>
        <v>0.22</v>
      </c>
      <c r="L1401" s="26">
        <f t="shared" si="113"/>
        <v>1.4169478828784403</v>
      </c>
    </row>
    <row r="1402" spans="3:12">
      <c r="C1402" s="26" t="s">
        <v>659</v>
      </c>
      <c r="E1402" s="36" t="s">
        <v>10870</v>
      </c>
      <c r="F1402" s="26">
        <v>16.66</v>
      </c>
      <c r="G1402" s="37">
        <v>17.76595</v>
      </c>
      <c r="H1402" s="12">
        <f t="shared" si="109"/>
        <v>-1.10595</v>
      </c>
      <c r="I1402" s="37">
        <f t="shared" si="111"/>
        <v>0</v>
      </c>
      <c r="J1402" s="26">
        <f t="shared" si="110"/>
        <v>1</v>
      </c>
      <c r="K1402" s="6">
        <f t="shared" si="112"/>
        <v>0</v>
      </c>
      <c r="L1402" s="26">
        <f t="shared" si="113"/>
        <v>0</v>
      </c>
    </row>
    <row r="1403" spans="3:12">
      <c r="C1403" s="26" t="s">
        <v>660</v>
      </c>
      <c r="E1403" s="36" t="s">
        <v>1238</v>
      </c>
      <c r="F1403" s="26">
        <v>25.99</v>
      </c>
      <c r="G1403" s="37">
        <v>16.355599999999999</v>
      </c>
      <c r="H1403" s="12">
        <f t="shared" si="109"/>
        <v>9.6343999999999994</v>
      </c>
      <c r="I1403" s="37">
        <f t="shared" si="111"/>
        <v>0.2</v>
      </c>
      <c r="J1403" s="26">
        <f t="shared" si="110"/>
        <v>1.65</v>
      </c>
      <c r="K1403" s="6">
        <f t="shared" si="112"/>
        <v>0.33</v>
      </c>
      <c r="L1403" s="26">
        <f t="shared" si="113"/>
        <v>10.108279139903999</v>
      </c>
    </row>
    <row r="1404" spans="3:12">
      <c r="C1404" s="26" t="s">
        <v>661</v>
      </c>
      <c r="E1404" s="36" t="s">
        <v>1238</v>
      </c>
      <c r="F1404" s="26">
        <v>11.96</v>
      </c>
      <c r="G1404" s="37">
        <v>16.217099999999999</v>
      </c>
      <c r="H1404" s="12">
        <f t="shared" si="109"/>
        <v>-4.2570999999999977</v>
      </c>
      <c r="I1404" s="37">
        <f t="shared" si="111"/>
        <v>0.2</v>
      </c>
      <c r="J1404" s="26">
        <f t="shared" si="110"/>
        <v>1.65</v>
      </c>
      <c r="K1404" s="6">
        <f t="shared" si="112"/>
        <v>0.33</v>
      </c>
      <c r="L1404" s="26">
        <f t="shared" si="113"/>
        <v>1.9735838546489983</v>
      </c>
    </row>
    <row r="1405" spans="3:12">
      <c r="C1405" s="26" t="s">
        <v>662</v>
      </c>
      <c r="E1405" s="36" t="s">
        <v>10870</v>
      </c>
      <c r="F1405" s="26">
        <v>20.77</v>
      </c>
      <c r="G1405" s="37">
        <v>22.44736</v>
      </c>
      <c r="H1405" s="12">
        <f t="shared" si="109"/>
        <v>-1.6773600000000002</v>
      </c>
      <c r="I1405" s="37">
        <f t="shared" si="111"/>
        <v>0</v>
      </c>
      <c r="J1405" s="26">
        <f t="shared" si="110"/>
        <v>1</v>
      </c>
      <c r="K1405" s="6">
        <f t="shared" si="112"/>
        <v>0</v>
      </c>
      <c r="L1405" s="26">
        <f t="shared" si="113"/>
        <v>0</v>
      </c>
    </row>
    <row r="1406" spans="3:12">
      <c r="C1406" s="26" t="s">
        <v>663</v>
      </c>
      <c r="E1406" s="36" t="s">
        <v>10870</v>
      </c>
      <c r="F1406" s="26">
        <v>14.14</v>
      </c>
      <c r="G1406" s="37">
        <v>7.0356690000000004</v>
      </c>
      <c r="H1406" s="12">
        <f t="shared" si="109"/>
        <v>7.1043310000000002</v>
      </c>
      <c r="I1406" s="37">
        <f t="shared" si="111"/>
        <v>0</v>
      </c>
      <c r="J1406" s="26">
        <f t="shared" si="110"/>
        <v>1</v>
      </c>
      <c r="K1406" s="6">
        <f t="shared" si="112"/>
        <v>0</v>
      </c>
      <c r="L1406" s="26">
        <f t="shared" si="113"/>
        <v>0</v>
      </c>
    </row>
    <row r="1407" spans="3:12">
      <c r="C1407" s="26" t="s">
        <v>664</v>
      </c>
      <c r="E1407" s="36" t="s">
        <v>1238</v>
      </c>
      <c r="F1407" s="26">
        <v>32.840000000000003</v>
      </c>
      <c r="G1407" s="37">
        <v>20.880610000000001</v>
      </c>
      <c r="H1407" s="12">
        <f t="shared" si="109"/>
        <v>11.959390000000003</v>
      </c>
      <c r="I1407" s="37">
        <f t="shared" si="111"/>
        <v>0.2</v>
      </c>
      <c r="J1407" s="26">
        <f t="shared" si="110"/>
        <v>1.65</v>
      </c>
      <c r="K1407" s="6">
        <f t="shared" si="112"/>
        <v>0.33</v>
      </c>
      <c r="L1407" s="26">
        <f t="shared" si="113"/>
        <v>15.575641298841697</v>
      </c>
    </row>
    <row r="1408" spans="3:12">
      <c r="C1408" s="26" t="s">
        <v>10642</v>
      </c>
      <c r="E1408" s="36" t="s">
        <v>10870</v>
      </c>
      <c r="F1408" s="26">
        <v>15.86</v>
      </c>
      <c r="G1408" s="37">
        <v>16.738420000000001</v>
      </c>
      <c r="H1408" s="12">
        <f t="shared" si="109"/>
        <v>-0.87842000000000198</v>
      </c>
      <c r="I1408" s="37">
        <f t="shared" si="111"/>
        <v>0</v>
      </c>
      <c r="J1408" s="26">
        <f t="shared" si="110"/>
        <v>1</v>
      </c>
      <c r="K1408" s="6">
        <f t="shared" si="112"/>
        <v>0</v>
      </c>
      <c r="L1408" s="26">
        <f t="shared" si="113"/>
        <v>0</v>
      </c>
    </row>
    <row r="1409" spans="3:12">
      <c r="C1409" s="26" t="s">
        <v>665</v>
      </c>
      <c r="E1409" s="36" t="s">
        <v>1238</v>
      </c>
      <c r="F1409" s="26">
        <v>19.8</v>
      </c>
      <c r="G1409" s="37">
        <v>20.87921</v>
      </c>
      <c r="H1409" s="12">
        <f t="shared" si="109"/>
        <v>-1.0792099999999998</v>
      </c>
      <c r="I1409" s="37">
        <f t="shared" si="111"/>
        <v>0.2</v>
      </c>
      <c r="J1409" s="26">
        <f t="shared" si="110"/>
        <v>1.65</v>
      </c>
      <c r="K1409" s="6">
        <f t="shared" si="112"/>
        <v>0.33</v>
      </c>
      <c r="L1409" s="26">
        <f t="shared" si="113"/>
        <v>0.12683520100448994</v>
      </c>
    </row>
    <row r="1410" spans="3:12">
      <c r="C1410" s="26" t="s">
        <v>1223</v>
      </c>
      <c r="E1410" s="36" t="s">
        <v>717</v>
      </c>
      <c r="F1410" s="26">
        <v>11.74</v>
      </c>
      <c r="G1410" s="37">
        <v>9.7797000000000001</v>
      </c>
      <c r="H1410" s="12">
        <f t="shared" ref="H1410:H1473" si="114">F1410-G1410</f>
        <v>1.9603000000000002</v>
      </c>
      <c r="I1410" s="37">
        <f t="shared" si="111"/>
        <v>0.5</v>
      </c>
      <c r="J1410" s="26">
        <f t="shared" ref="J1410:J1473" si="115">VLOOKUP(E1410,$N$2:$O$10,2,FALSE)</f>
        <v>0.44</v>
      </c>
      <c r="K1410" s="6">
        <f t="shared" si="112"/>
        <v>0.22</v>
      </c>
      <c r="L1410" s="26">
        <f t="shared" si="113"/>
        <v>0.18599036275600003</v>
      </c>
    </row>
    <row r="1411" spans="3:12">
      <c r="C1411" s="26" t="s">
        <v>666</v>
      </c>
      <c r="E1411" s="36" t="s">
        <v>10870</v>
      </c>
      <c r="F1411" s="26">
        <v>31.06</v>
      </c>
      <c r="G1411" s="37">
        <v>13.2315</v>
      </c>
      <c r="H1411" s="12">
        <f t="shared" si="114"/>
        <v>17.828499999999998</v>
      </c>
      <c r="I1411" s="37">
        <f t="shared" ref="I1411:I1439" si="116">VLOOKUP(E1411,$N$2:$U$10,8,FALSE)</f>
        <v>0</v>
      </c>
      <c r="J1411" s="26">
        <f t="shared" si="115"/>
        <v>1</v>
      </c>
      <c r="K1411" s="6">
        <f t="shared" ref="K1411:K1474" si="117">I1411*J1411</f>
        <v>0</v>
      </c>
      <c r="L1411" s="26">
        <f t="shared" ref="L1411:L1474" si="118">(ABS(H1411)*K1411)^2</f>
        <v>0</v>
      </c>
    </row>
    <row r="1412" spans="3:12">
      <c r="C1412" s="26" t="s">
        <v>10656</v>
      </c>
      <c r="E1412" s="36" t="s">
        <v>10870</v>
      </c>
      <c r="F1412" s="26">
        <v>11.98</v>
      </c>
      <c r="G1412" s="37">
        <v>12.983840000000001</v>
      </c>
      <c r="H1412" s="12">
        <f t="shared" si="114"/>
        <v>-1.0038400000000003</v>
      </c>
      <c r="I1412" s="37">
        <f t="shared" si="116"/>
        <v>0</v>
      </c>
      <c r="J1412" s="26">
        <f t="shared" si="115"/>
        <v>1</v>
      </c>
      <c r="K1412" s="6">
        <f t="shared" si="117"/>
        <v>0</v>
      </c>
      <c r="L1412" s="26">
        <f t="shared" si="118"/>
        <v>0</v>
      </c>
    </row>
    <row r="1413" spans="3:12">
      <c r="C1413" s="26" t="s">
        <v>667</v>
      </c>
      <c r="E1413" s="36" t="s">
        <v>1238</v>
      </c>
      <c r="F1413" s="26">
        <v>17.63</v>
      </c>
      <c r="G1413" s="37">
        <v>16.269279999999998</v>
      </c>
      <c r="H1413" s="12">
        <f t="shared" si="114"/>
        <v>1.3607200000000006</v>
      </c>
      <c r="I1413" s="37">
        <f t="shared" si="116"/>
        <v>0.2</v>
      </c>
      <c r="J1413" s="26">
        <f t="shared" si="115"/>
        <v>1.65</v>
      </c>
      <c r="K1413" s="6">
        <f t="shared" si="117"/>
        <v>0.33</v>
      </c>
      <c r="L1413" s="26">
        <f t="shared" si="118"/>
        <v>0.20163476621376017</v>
      </c>
    </row>
    <row r="1414" spans="3:12">
      <c r="C1414" s="26" t="s">
        <v>668</v>
      </c>
      <c r="E1414" s="36" t="s">
        <v>717</v>
      </c>
      <c r="F1414" s="26">
        <v>9.11</v>
      </c>
      <c r="G1414" s="37">
        <v>10.00741</v>
      </c>
      <c r="H1414" s="12">
        <f t="shared" si="114"/>
        <v>-0.89741000000000071</v>
      </c>
      <c r="I1414" s="37">
        <f t="shared" si="116"/>
        <v>0.5</v>
      </c>
      <c r="J1414" s="26">
        <f t="shared" si="115"/>
        <v>0.44</v>
      </c>
      <c r="K1414" s="6">
        <f t="shared" si="117"/>
        <v>0.22</v>
      </c>
      <c r="L1414" s="26">
        <f t="shared" si="118"/>
        <v>3.8978683872040065E-2</v>
      </c>
    </row>
    <row r="1415" spans="3:12">
      <c r="C1415" s="26" t="s">
        <v>669</v>
      </c>
      <c r="E1415" s="36" t="s">
        <v>10870</v>
      </c>
      <c r="F1415" s="26">
        <v>9.6999999999999993</v>
      </c>
      <c r="G1415" s="37">
        <v>12.09623</v>
      </c>
      <c r="H1415" s="12">
        <f t="shared" si="114"/>
        <v>-2.396230000000001</v>
      </c>
      <c r="I1415" s="37">
        <f t="shared" si="116"/>
        <v>0</v>
      </c>
      <c r="J1415" s="26">
        <f t="shared" si="115"/>
        <v>1</v>
      </c>
      <c r="K1415" s="6">
        <f t="shared" si="117"/>
        <v>0</v>
      </c>
      <c r="L1415" s="26">
        <f t="shared" si="118"/>
        <v>0</v>
      </c>
    </row>
    <row r="1416" spans="3:12">
      <c r="C1416" s="26" t="s">
        <v>670</v>
      </c>
      <c r="E1416" s="36" t="s">
        <v>1238</v>
      </c>
      <c r="F1416" s="26">
        <v>19.260000000000002</v>
      </c>
      <c r="G1416" s="37">
        <v>14.062189999999999</v>
      </c>
      <c r="H1416" s="12">
        <f t="shared" si="114"/>
        <v>5.1978100000000023</v>
      </c>
      <c r="I1416" s="37">
        <f t="shared" si="116"/>
        <v>0.2</v>
      </c>
      <c r="J1416" s="26">
        <f t="shared" si="115"/>
        <v>1.65</v>
      </c>
      <c r="K1416" s="6">
        <f t="shared" si="117"/>
        <v>0.33</v>
      </c>
      <c r="L1416" s="26">
        <f t="shared" si="118"/>
        <v>2.9421762158952927</v>
      </c>
    </row>
    <row r="1417" spans="3:12">
      <c r="C1417" s="26" t="s">
        <v>671</v>
      </c>
      <c r="E1417" s="36" t="s">
        <v>10870</v>
      </c>
      <c r="F1417" s="26">
        <v>27.11</v>
      </c>
      <c r="G1417" s="37">
        <v>14.42188</v>
      </c>
      <c r="H1417" s="12">
        <f t="shared" si="114"/>
        <v>12.68812</v>
      </c>
      <c r="I1417" s="37">
        <f t="shared" si="116"/>
        <v>0</v>
      </c>
      <c r="J1417" s="26">
        <f t="shared" si="115"/>
        <v>1</v>
      </c>
      <c r="K1417" s="6">
        <f t="shared" si="117"/>
        <v>0</v>
      </c>
      <c r="L1417" s="26">
        <f t="shared" si="118"/>
        <v>0</v>
      </c>
    </row>
    <row r="1418" spans="3:12">
      <c r="C1418" s="26" t="s">
        <v>10678</v>
      </c>
      <c r="E1418" s="36" t="s">
        <v>10870</v>
      </c>
      <c r="F1418" s="26">
        <v>8.8000000000000007</v>
      </c>
      <c r="G1418" s="37">
        <v>9.8671229999999994</v>
      </c>
      <c r="H1418" s="12">
        <f t="shared" si="114"/>
        <v>-1.0671229999999987</v>
      </c>
      <c r="I1418" s="37">
        <f t="shared" si="116"/>
        <v>0</v>
      </c>
      <c r="J1418" s="26">
        <f t="shared" si="115"/>
        <v>1</v>
      </c>
      <c r="K1418" s="6">
        <f t="shared" si="117"/>
        <v>0</v>
      </c>
      <c r="L1418" s="26">
        <f t="shared" si="118"/>
        <v>0</v>
      </c>
    </row>
    <row r="1419" spans="3:12">
      <c r="C1419" s="26" t="s">
        <v>672</v>
      </c>
      <c r="E1419" s="36" t="s">
        <v>717</v>
      </c>
      <c r="F1419" s="26">
        <v>6.35</v>
      </c>
      <c r="G1419" s="37">
        <v>7.9580979999999997</v>
      </c>
      <c r="H1419" s="12">
        <f t="shared" si="114"/>
        <v>-1.608098</v>
      </c>
      <c r="I1419" s="37">
        <f t="shared" si="116"/>
        <v>0.5</v>
      </c>
      <c r="J1419" s="26">
        <f t="shared" si="115"/>
        <v>0.44</v>
      </c>
      <c r="K1419" s="6">
        <f t="shared" si="117"/>
        <v>0.22</v>
      </c>
      <c r="L1419" s="26">
        <f t="shared" si="118"/>
        <v>0.12516139219603359</v>
      </c>
    </row>
    <row r="1420" spans="3:12">
      <c r="C1420" s="26" t="s">
        <v>10693</v>
      </c>
      <c r="E1420" s="36" t="s">
        <v>10870</v>
      </c>
      <c r="F1420" s="26">
        <v>10.85</v>
      </c>
      <c r="G1420" s="37">
        <v>10.583170000000001</v>
      </c>
      <c r="H1420" s="12">
        <f t="shared" si="114"/>
        <v>0.26682999999999879</v>
      </c>
      <c r="I1420" s="37">
        <f t="shared" si="116"/>
        <v>0</v>
      </c>
      <c r="J1420" s="26">
        <f t="shared" si="115"/>
        <v>1</v>
      </c>
      <c r="K1420" s="6">
        <f t="shared" si="117"/>
        <v>0</v>
      </c>
      <c r="L1420" s="26">
        <f t="shared" si="118"/>
        <v>0</v>
      </c>
    </row>
    <row r="1421" spans="3:12">
      <c r="C1421" s="26" t="s">
        <v>10696</v>
      </c>
      <c r="E1421" s="36" t="s">
        <v>10870</v>
      </c>
      <c r="F1421" s="26">
        <v>10.97</v>
      </c>
      <c r="G1421" s="37">
        <v>12.58624</v>
      </c>
      <c r="H1421" s="12">
        <f t="shared" si="114"/>
        <v>-1.6162399999999995</v>
      </c>
      <c r="I1421" s="37">
        <f t="shared" si="116"/>
        <v>0</v>
      </c>
      <c r="J1421" s="26">
        <f t="shared" si="115"/>
        <v>1</v>
      </c>
      <c r="K1421" s="6">
        <f t="shared" si="117"/>
        <v>0</v>
      </c>
      <c r="L1421" s="26">
        <f t="shared" si="118"/>
        <v>0</v>
      </c>
    </row>
    <row r="1422" spans="3:12">
      <c r="C1422" s="26" t="s">
        <v>1230</v>
      </c>
      <c r="E1422" s="36" t="s">
        <v>717</v>
      </c>
      <c r="F1422" s="26">
        <v>11.07</v>
      </c>
      <c r="G1422" s="37">
        <v>10.48329</v>
      </c>
      <c r="H1422" s="12">
        <f t="shared" si="114"/>
        <v>0.58671000000000006</v>
      </c>
      <c r="I1422" s="37">
        <f t="shared" si="116"/>
        <v>0.5</v>
      </c>
      <c r="J1422" s="26">
        <f t="shared" si="115"/>
        <v>0.44</v>
      </c>
      <c r="K1422" s="6">
        <f t="shared" si="117"/>
        <v>0.22</v>
      </c>
      <c r="L1422" s="26">
        <f t="shared" si="118"/>
        <v>1.6660665406440001E-2</v>
      </c>
    </row>
    <row r="1423" spans="3:12">
      <c r="C1423" s="26" t="s">
        <v>673</v>
      </c>
      <c r="E1423" s="36" t="s">
        <v>1238</v>
      </c>
      <c r="F1423" s="26">
        <v>3.35</v>
      </c>
      <c r="G1423" s="37">
        <v>6.6358949999999997</v>
      </c>
      <c r="H1423" s="12">
        <f t="shared" si="114"/>
        <v>-3.2858949999999996</v>
      </c>
      <c r="I1423" s="37">
        <f t="shared" si="116"/>
        <v>0.2</v>
      </c>
      <c r="J1423" s="26">
        <f t="shared" si="115"/>
        <v>1.65</v>
      </c>
      <c r="K1423" s="6">
        <f t="shared" si="117"/>
        <v>0.33</v>
      </c>
      <c r="L1423" s="26">
        <f t="shared" si="118"/>
        <v>1.1758048380666224</v>
      </c>
    </row>
    <row r="1424" spans="3:12">
      <c r="C1424" s="26" t="s">
        <v>674</v>
      </c>
      <c r="E1424" s="36" t="s">
        <v>1238</v>
      </c>
      <c r="F1424" s="26">
        <v>11.43</v>
      </c>
      <c r="G1424" s="37">
        <v>10.936669999999999</v>
      </c>
      <c r="H1424" s="12">
        <f t="shared" si="114"/>
        <v>0.49333000000000027</v>
      </c>
      <c r="I1424" s="37">
        <f t="shared" si="116"/>
        <v>0.2</v>
      </c>
      <c r="J1424" s="26">
        <f t="shared" si="115"/>
        <v>1.65</v>
      </c>
      <c r="K1424" s="6">
        <f t="shared" si="117"/>
        <v>0.33</v>
      </c>
      <c r="L1424" s="26">
        <f t="shared" si="118"/>
        <v>2.6503481841210035E-2</v>
      </c>
    </row>
    <row r="1425" spans="3:12">
      <c r="C1425" s="26" t="s">
        <v>10723</v>
      </c>
      <c r="E1425" s="36" t="s">
        <v>10870</v>
      </c>
      <c r="F1425" s="26">
        <v>3.19</v>
      </c>
      <c r="G1425" s="37">
        <v>9.5251059999999992</v>
      </c>
      <c r="H1425" s="12">
        <f t="shared" si="114"/>
        <v>-6.3351059999999997</v>
      </c>
      <c r="I1425" s="37">
        <f t="shared" si="116"/>
        <v>0</v>
      </c>
      <c r="J1425" s="26">
        <f t="shared" si="115"/>
        <v>1</v>
      </c>
      <c r="K1425" s="6">
        <f t="shared" si="117"/>
        <v>0</v>
      </c>
      <c r="L1425" s="26">
        <f t="shared" si="118"/>
        <v>0</v>
      </c>
    </row>
    <row r="1426" spans="3:12">
      <c r="C1426" s="26" t="s">
        <v>675</v>
      </c>
      <c r="E1426" s="36" t="s">
        <v>10870</v>
      </c>
      <c r="F1426" s="26">
        <v>8.8800000000000008</v>
      </c>
      <c r="G1426" s="37">
        <v>9.8600119999999993</v>
      </c>
      <c r="H1426" s="12">
        <f t="shared" si="114"/>
        <v>-0.98001199999999855</v>
      </c>
      <c r="I1426" s="37">
        <f t="shared" si="116"/>
        <v>0</v>
      </c>
      <c r="J1426" s="26">
        <f t="shared" si="115"/>
        <v>1</v>
      </c>
      <c r="K1426" s="6">
        <f t="shared" si="117"/>
        <v>0</v>
      </c>
      <c r="L1426" s="26">
        <f t="shared" si="118"/>
        <v>0</v>
      </c>
    </row>
    <row r="1427" spans="3:12">
      <c r="C1427" s="26" t="s">
        <v>676</v>
      </c>
      <c r="E1427" s="36" t="s">
        <v>10870</v>
      </c>
      <c r="F1427" s="26">
        <v>4.46</v>
      </c>
      <c r="G1427" s="37">
        <v>7.8628960000000001</v>
      </c>
      <c r="H1427" s="12">
        <f t="shared" si="114"/>
        <v>-3.4028960000000001</v>
      </c>
      <c r="I1427" s="37">
        <f t="shared" si="116"/>
        <v>0</v>
      </c>
      <c r="J1427" s="26">
        <f t="shared" si="115"/>
        <v>1</v>
      </c>
      <c r="K1427" s="6">
        <f t="shared" si="117"/>
        <v>0</v>
      </c>
      <c r="L1427" s="26">
        <f t="shared" si="118"/>
        <v>0</v>
      </c>
    </row>
    <row r="1428" spans="3:12">
      <c r="C1428" s="26" t="s">
        <v>10811</v>
      </c>
      <c r="E1428" s="36" t="s">
        <v>10870</v>
      </c>
      <c r="F1428" s="26">
        <v>1.81</v>
      </c>
      <c r="G1428" s="37">
        <v>3.1707920000000001</v>
      </c>
      <c r="H1428" s="12">
        <f t="shared" si="114"/>
        <v>-1.360792</v>
      </c>
      <c r="I1428" s="37">
        <f t="shared" si="116"/>
        <v>0</v>
      </c>
      <c r="J1428" s="26">
        <f t="shared" si="115"/>
        <v>1</v>
      </c>
      <c r="K1428" s="6">
        <f t="shared" si="117"/>
        <v>0</v>
      </c>
      <c r="L1428" s="26">
        <f t="shared" si="118"/>
        <v>0</v>
      </c>
    </row>
    <row r="1429" spans="3:12">
      <c r="C1429" s="26" t="s">
        <v>10814</v>
      </c>
      <c r="E1429" s="36" t="s">
        <v>10870</v>
      </c>
      <c r="F1429" s="26">
        <v>1.97</v>
      </c>
      <c r="G1429" s="37">
        <v>1.9885349999999999</v>
      </c>
      <c r="H1429" s="12">
        <f t="shared" si="114"/>
        <v>-1.8534999999999968E-2</v>
      </c>
      <c r="I1429" s="37">
        <f t="shared" si="116"/>
        <v>0</v>
      </c>
      <c r="J1429" s="26">
        <f t="shared" si="115"/>
        <v>1</v>
      </c>
      <c r="K1429" s="6">
        <f t="shared" si="117"/>
        <v>0</v>
      </c>
      <c r="L1429" s="26">
        <f t="shared" si="118"/>
        <v>0</v>
      </c>
    </row>
    <row r="1430" spans="3:12">
      <c r="C1430" s="26" t="s">
        <v>677</v>
      </c>
      <c r="E1430" s="36" t="s">
        <v>1238</v>
      </c>
      <c r="F1430" s="26">
        <v>3.68</v>
      </c>
      <c r="G1430" s="37">
        <v>8.4180860000000006</v>
      </c>
      <c r="H1430" s="12">
        <f t="shared" si="114"/>
        <v>-4.7380860000000009</v>
      </c>
      <c r="I1430" s="37">
        <f t="shared" si="116"/>
        <v>0.2</v>
      </c>
      <c r="J1430" s="26">
        <f t="shared" si="115"/>
        <v>1.65</v>
      </c>
      <c r="K1430" s="6">
        <f t="shared" si="117"/>
        <v>0.33</v>
      </c>
      <c r="L1430" s="26">
        <f t="shared" si="118"/>
        <v>2.4447460789358257</v>
      </c>
    </row>
    <row r="1431" spans="3:12">
      <c r="C1431" s="26" t="s">
        <v>10817</v>
      </c>
      <c r="E1431" s="36" t="s">
        <v>10870</v>
      </c>
      <c r="F1431" s="26">
        <v>3.49</v>
      </c>
      <c r="G1431" s="37">
        <v>4.7209060000000003</v>
      </c>
      <c r="H1431" s="12">
        <f t="shared" si="114"/>
        <v>-1.2309060000000001</v>
      </c>
      <c r="I1431" s="37">
        <f t="shared" si="116"/>
        <v>0</v>
      </c>
      <c r="J1431" s="26">
        <f t="shared" si="115"/>
        <v>1</v>
      </c>
      <c r="K1431" s="6">
        <f t="shared" si="117"/>
        <v>0</v>
      </c>
      <c r="L1431" s="26">
        <f t="shared" si="118"/>
        <v>0</v>
      </c>
    </row>
    <row r="1432" spans="3:12">
      <c r="C1432" s="26" t="s">
        <v>10826</v>
      </c>
      <c r="E1432" s="36" t="s">
        <v>10870</v>
      </c>
      <c r="F1432" s="26">
        <v>2.65</v>
      </c>
      <c r="G1432" s="37">
        <v>522.07060000000001</v>
      </c>
      <c r="H1432" s="12">
        <f t="shared" si="114"/>
        <v>-519.42060000000004</v>
      </c>
      <c r="I1432" s="37">
        <f t="shared" si="116"/>
        <v>0</v>
      </c>
      <c r="J1432" s="26">
        <f t="shared" si="115"/>
        <v>1</v>
      </c>
      <c r="K1432" s="6">
        <f t="shared" si="117"/>
        <v>0</v>
      </c>
      <c r="L1432" s="26">
        <f t="shared" si="118"/>
        <v>0</v>
      </c>
    </row>
    <row r="1433" spans="3:12">
      <c r="C1433" s="26" t="s">
        <v>678</v>
      </c>
      <c r="E1433" s="36" t="s">
        <v>10870</v>
      </c>
      <c r="F1433" s="26">
        <v>3.71</v>
      </c>
      <c r="G1433" s="37">
        <v>9.0634329999999999</v>
      </c>
      <c r="H1433" s="12">
        <f t="shared" si="114"/>
        <v>-5.3534329999999999</v>
      </c>
      <c r="I1433" s="37">
        <f t="shared" si="116"/>
        <v>0</v>
      </c>
      <c r="J1433" s="26">
        <f t="shared" si="115"/>
        <v>1</v>
      </c>
      <c r="K1433" s="6">
        <f t="shared" si="117"/>
        <v>0</v>
      </c>
      <c r="L1433" s="26">
        <f t="shared" si="118"/>
        <v>0</v>
      </c>
    </row>
    <row r="1434" spans="3:12">
      <c r="C1434" s="26" t="s">
        <v>679</v>
      </c>
      <c r="E1434" s="36" t="s">
        <v>1238</v>
      </c>
      <c r="F1434" s="26">
        <v>2.5099999999999998</v>
      </c>
      <c r="G1434" s="37">
        <v>5.1796720000000001</v>
      </c>
      <c r="H1434" s="12">
        <f t="shared" si="114"/>
        <v>-2.6696720000000003</v>
      </c>
      <c r="I1434" s="37">
        <f t="shared" si="116"/>
        <v>0.2</v>
      </c>
      <c r="J1434" s="26">
        <f t="shared" si="115"/>
        <v>1.65</v>
      </c>
      <c r="K1434" s="6">
        <f t="shared" si="117"/>
        <v>0.33</v>
      </c>
      <c r="L1434" s="26">
        <f t="shared" si="118"/>
        <v>0.77614648118789786</v>
      </c>
    </row>
    <row r="1435" spans="3:12">
      <c r="C1435" s="26" t="s">
        <v>680</v>
      </c>
      <c r="E1435" s="36" t="s">
        <v>10870</v>
      </c>
      <c r="F1435" s="26">
        <v>17.649999999999999</v>
      </c>
      <c r="G1435" s="37">
        <v>7.3989560000000001</v>
      </c>
      <c r="H1435" s="12">
        <f t="shared" si="114"/>
        <v>10.251043999999998</v>
      </c>
      <c r="I1435" s="37">
        <f t="shared" si="116"/>
        <v>0</v>
      </c>
      <c r="J1435" s="26">
        <f t="shared" si="115"/>
        <v>1</v>
      </c>
      <c r="K1435" s="6">
        <f t="shared" si="117"/>
        <v>0</v>
      </c>
      <c r="L1435" s="26">
        <f t="shared" si="118"/>
        <v>0</v>
      </c>
    </row>
    <row r="1436" spans="3:12">
      <c r="C1436" s="26" t="s">
        <v>681</v>
      </c>
      <c r="E1436" s="36" t="s">
        <v>10870</v>
      </c>
      <c r="F1436" s="26">
        <v>4.71</v>
      </c>
      <c r="G1436" s="37">
        <v>5.1623479999999997</v>
      </c>
      <c r="H1436" s="12">
        <f t="shared" si="114"/>
        <v>-0.45234799999999975</v>
      </c>
      <c r="I1436" s="37">
        <f t="shared" si="116"/>
        <v>0</v>
      </c>
      <c r="J1436" s="26">
        <f t="shared" si="115"/>
        <v>1</v>
      </c>
      <c r="K1436" s="6">
        <f t="shared" si="117"/>
        <v>0</v>
      </c>
      <c r="L1436" s="26">
        <f t="shared" si="118"/>
        <v>0</v>
      </c>
    </row>
    <row r="1437" spans="3:12">
      <c r="C1437" s="26" t="s">
        <v>10838</v>
      </c>
      <c r="E1437" s="36" t="s">
        <v>10870</v>
      </c>
      <c r="F1437" s="26">
        <v>1.35</v>
      </c>
      <c r="G1437" s="37">
        <v>532.4701</v>
      </c>
      <c r="H1437" s="12">
        <f t="shared" si="114"/>
        <v>-531.12009999999998</v>
      </c>
      <c r="I1437" s="37">
        <f t="shared" si="116"/>
        <v>0</v>
      </c>
      <c r="J1437" s="26">
        <f t="shared" si="115"/>
        <v>1</v>
      </c>
      <c r="K1437" s="6">
        <f t="shared" si="117"/>
        <v>0</v>
      </c>
      <c r="L1437" s="26">
        <f t="shared" si="118"/>
        <v>0</v>
      </c>
    </row>
    <row r="1438" spans="3:12">
      <c r="C1438" s="26" t="s">
        <v>10847</v>
      </c>
      <c r="E1438" s="36" t="s">
        <v>10870</v>
      </c>
      <c r="F1438" s="26">
        <v>2.38</v>
      </c>
      <c r="G1438" s="37">
        <v>4.8675930000000003</v>
      </c>
      <c r="H1438" s="12">
        <f t="shared" si="114"/>
        <v>-2.4875930000000004</v>
      </c>
      <c r="I1438" s="37">
        <f t="shared" si="116"/>
        <v>0</v>
      </c>
      <c r="J1438" s="26">
        <f t="shared" si="115"/>
        <v>1</v>
      </c>
      <c r="K1438" s="6">
        <f t="shared" si="117"/>
        <v>0</v>
      </c>
      <c r="L1438" s="26">
        <f t="shared" si="118"/>
        <v>0</v>
      </c>
    </row>
    <row r="1439" spans="3:12">
      <c r="C1439" s="26" t="s">
        <v>682</v>
      </c>
      <c r="E1439" s="36" t="s">
        <v>10870</v>
      </c>
      <c r="F1439" s="26">
        <v>38.07</v>
      </c>
      <c r="G1439" s="37">
        <v>8.0186209999999996</v>
      </c>
      <c r="H1439" s="12">
        <f t="shared" si="114"/>
        <v>30.051379000000001</v>
      </c>
      <c r="I1439" s="37">
        <f t="shared" si="116"/>
        <v>0</v>
      </c>
      <c r="J1439" s="26">
        <f t="shared" si="115"/>
        <v>1</v>
      </c>
      <c r="K1439" s="6">
        <f t="shared" si="117"/>
        <v>0</v>
      </c>
      <c r="L1439" s="26">
        <f t="shared" si="118"/>
        <v>0</v>
      </c>
    </row>
    <row r="1440" spans="3:12">
      <c r="C1440" s="26" t="s">
        <v>10911</v>
      </c>
      <c r="E1440" s="39" t="s">
        <v>11012</v>
      </c>
      <c r="F1440" s="35">
        <v>50.56</v>
      </c>
      <c r="G1440" s="37">
        <v>15.32755</v>
      </c>
      <c r="H1440" s="12">
        <f t="shared" si="114"/>
        <v>35.23245</v>
      </c>
      <c r="I1440" s="37">
        <f>10/F1440</f>
        <v>0.19778481012658228</v>
      </c>
      <c r="J1440">
        <f t="shared" si="115"/>
        <v>2.5</v>
      </c>
      <c r="K1440" s="6">
        <f t="shared" si="117"/>
        <v>0.49446202531645567</v>
      </c>
      <c r="L1440" s="26">
        <f t="shared" si="118"/>
        <v>303.49502429066695</v>
      </c>
    </row>
    <row r="1441" spans="3:12">
      <c r="C1441" s="26" t="s">
        <v>10921</v>
      </c>
      <c r="E1441" s="39" t="s">
        <v>11012</v>
      </c>
      <c r="F1441" s="35">
        <v>44.39</v>
      </c>
      <c r="G1441" s="37">
        <v>34.785879999999999</v>
      </c>
      <c r="H1441" s="12">
        <f t="shared" si="114"/>
        <v>9.6041200000000018</v>
      </c>
      <c r="I1441" s="37">
        <f t="shared" ref="I1441:I1498" si="119">10/F1441</f>
        <v>0.22527596305474207</v>
      </c>
      <c r="J1441" s="26">
        <f t="shared" si="115"/>
        <v>2.5</v>
      </c>
      <c r="K1441" s="6">
        <f t="shared" si="117"/>
        <v>0.56318990763685517</v>
      </c>
      <c r="L1441" s="26">
        <f t="shared" si="118"/>
        <v>29.256669307319815</v>
      </c>
    </row>
    <row r="1442" spans="3:12">
      <c r="C1442" s="26" t="s">
        <v>10886</v>
      </c>
      <c r="E1442" s="39" t="s">
        <v>11011</v>
      </c>
      <c r="F1442" s="35">
        <v>30.57</v>
      </c>
      <c r="G1442" s="37">
        <v>26.592590000000001</v>
      </c>
      <c r="H1442" s="12">
        <f t="shared" si="114"/>
        <v>3.977409999999999</v>
      </c>
      <c r="I1442" s="37">
        <f t="shared" si="119"/>
        <v>0.32711808963035655</v>
      </c>
      <c r="J1442" s="26">
        <f t="shared" si="115"/>
        <v>25</v>
      </c>
      <c r="K1442" s="6">
        <f t="shared" si="117"/>
        <v>8.1779522407589145</v>
      </c>
      <c r="L1442" s="26">
        <f t="shared" si="118"/>
        <v>1058.0102191565466</v>
      </c>
    </row>
    <row r="1443" spans="3:12">
      <c r="C1443" s="26" t="s">
        <v>10893</v>
      </c>
      <c r="E1443" s="39" t="s">
        <v>11012</v>
      </c>
      <c r="F1443" s="35">
        <v>8.26</v>
      </c>
      <c r="G1443" s="37">
        <v>2.1840280000000001</v>
      </c>
      <c r="H1443" s="12">
        <f t="shared" si="114"/>
        <v>6.0759720000000002</v>
      </c>
      <c r="I1443" s="37">
        <f t="shared" si="119"/>
        <v>1.2106537530266344</v>
      </c>
      <c r="J1443" s="26">
        <f t="shared" si="115"/>
        <v>2.5</v>
      </c>
      <c r="K1443" s="6">
        <f t="shared" si="117"/>
        <v>3.026634382566586</v>
      </c>
      <c r="L1443" s="26">
        <f t="shared" si="118"/>
        <v>338.18274921717898</v>
      </c>
    </row>
    <row r="1444" spans="3:12">
      <c r="C1444" s="26" t="s">
        <v>10892</v>
      </c>
      <c r="E1444" s="39" t="s">
        <v>11012</v>
      </c>
      <c r="F1444" s="35">
        <v>30.23</v>
      </c>
      <c r="G1444" s="37">
        <v>10.53889</v>
      </c>
      <c r="H1444" s="12">
        <f t="shared" si="114"/>
        <v>19.691110000000002</v>
      </c>
      <c r="I1444" s="37">
        <f t="shared" si="119"/>
        <v>0.33079722130334105</v>
      </c>
      <c r="J1444" s="26">
        <f t="shared" si="115"/>
        <v>2.5</v>
      </c>
      <c r="K1444" s="6">
        <f t="shared" si="117"/>
        <v>0.8269930532583526</v>
      </c>
      <c r="L1444" s="26">
        <f t="shared" si="118"/>
        <v>265.18204751012172</v>
      </c>
    </row>
    <row r="1445" spans="3:12">
      <c r="C1445" s="26" t="s">
        <v>10894</v>
      </c>
      <c r="E1445" s="39" t="s">
        <v>11013</v>
      </c>
      <c r="F1445" s="35">
        <v>41.54</v>
      </c>
      <c r="G1445" s="37">
        <v>21.112269999999999</v>
      </c>
      <c r="H1445" s="12">
        <f t="shared" si="114"/>
        <v>20.42773</v>
      </c>
      <c r="I1445" s="37">
        <f t="shared" si="119"/>
        <v>0.24073182474723159</v>
      </c>
      <c r="J1445" s="26">
        <f t="shared" si="115"/>
        <v>0</v>
      </c>
      <c r="K1445" s="6">
        <f t="shared" si="117"/>
        <v>0</v>
      </c>
      <c r="L1445" s="26">
        <f t="shared" si="118"/>
        <v>0</v>
      </c>
    </row>
    <row r="1446" spans="3:12">
      <c r="C1446" s="26" t="s">
        <v>10900</v>
      </c>
      <c r="E1446" s="39" t="s">
        <v>11013</v>
      </c>
      <c r="F1446" s="35">
        <v>16.95</v>
      </c>
      <c r="G1446" s="37">
        <v>31.615739999999999</v>
      </c>
      <c r="H1446" s="12">
        <f t="shared" si="114"/>
        <v>-14.66574</v>
      </c>
      <c r="I1446" s="37">
        <f t="shared" si="119"/>
        <v>0.58997050147492625</v>
      </c>
      <c r="J1446" s="26">
        <f t="shared" si="115"/>
        <v>0</v>
      </c>
      <c r="K1446" s="6">
        <f t="shared" si="117"/>
        <v>0</v>
      </c>
      <c r="L1446" s="26">
        <f t="shared" si="118"/>
        <v>0</v>
      </c>
    </row>
    <row r="1447" spans="3:12">
      <c r="C1447" s="26" t="s">
        <v>10901</v>
      </c>
      <c r="E1447" s="39" t="s">
        <v>11013</v>
      </c>
      <c r="F1447" s="35">
        <v>45.07</v>
      </c>
      <c r="G1447" s="37">
        <v>82.701390000000004</v>
      </c>
      <c r="H1447" s="12">
        <f t="shared" si="114"/>
        <v>-37.631390000000003</v>
      </c>
      <c r="I1447" s="37">
        <f t="shared" si="119"/>
        <v>0.22187708009762591</v>
      </c>
      <c r="J1447" s="26">
        <f t="shared" si="115"/>
        <v>0</v>
      </c>
      <c r="K1447" s="6">
        <f t="shared" si="117"/>
        <v>0</v>
      </c>
      <c r="L1447" s="26">
        <f t="shared" si="118"/>
        <v>0</v>
      </c>
    </row>
    <row r="1448" spans="3:12">
      <c r="C1448" s="26" t="s">
        <v>10896</v>
      </c>
      <c r="E1448" s="39" t="s">
        <v>11013</v>
      </c>
      <c r="F1448" s="35">
        <v>12.26</v>
      </c>
      <c r="G1448" s="37">
        <v>31.97569</v>
      </c>
      <c r="H1448" s="12">
        <f t="shared" si="114"/>
        <v>-19.715690000000002</v>
      </c>
      <c r="I1448" s="37">
        <f t="shared" si="119"/>
        <v>0.81566068515497558</v>
      </c>
      <c r="J1448" s="26">
        <f t="shared" si="115"/>
        <v>0</v>
      </c>
      <c r="K1448" s="6">
        <f t="shared" si="117"/>
        <v>0</v>
      </c>
      <c r="L1448" s="26">
        <f t="shared" si="118"/>
        <v>0</v>
      </c>
    </row>
    <row r="1449" spans="3:12">
      <c r="C1449" s="26" t="s">
        <v>10903</v>
      </c>
      <c r="E1449" s="39" t="s">
        <v>11013</v>
      </c>
      <c r="F1449" s="35">
        <v>51.25</v>
      </c>
      <c r="G1449" s="37">
        <v>137.08330000000001</v>
      </c>
      <c r="H1449" s="12">
        <f t="shared" si="114"/>
        <v>-85.833300000000008</v>
      </c>
      <c r="I1449" s="37">
        <f t="shared" si="119"/>
        <v>0.1951219512195122</v>
      </c>
      <c r="J1449" s="26">
        <f t="shared" si="115"/>
        <v>0</v>
      </c>
      <c r="K1449" s="6">
        <f t="shared" si="117"/>
        <v>0</v>
      </c>
      <c r="L1449" s="26">
        <f t="shared" si="118"/>
        <v>0</v>
      </c>
    </row>
    <row r="1450" spans="3:12">
      <c r="C1450" s="26" t="s">
        <v>10902</v>
      </c>
      <c r="E1450" s="39" t="s">
        <v>11013</v>
      </c>
      <c r="F1450" s="35">
        <v>37.799999999999997</v>
      </c>
      <c r="G1450" s="37">
        <v>157.4306</v>
      </c>
      <c r="H1450" s="12">
        <f t="shared" si="114"/>
        <v>-119.6306</v>
      </c>
      <c r="I1450" s="37">
        <f t="shared" si="119"/>
        <v>0.26455026455026459</v>
      </c>
      <c r="J1450" s="26">
        <f t="shared" si="115"/>
        <v>0</v>
      </c>
      <c r="K1450" s="6">
        <f t="shared" si="117"/>
        <v>0</v>
      </c>
      <c r="L1450" s="26">
        <f t="shared" si="118"/>
        <v>0</v>
      </c>
    </row>
    <row r="1451" spans="3:12">
      <c r="C1451" s="26" t="s">
        <v>10913</v>
      </c>
      <c r="E1451" s="39" t="s">
        <v>11012</v>
      </c>
      <c r="F1451" s="35">
        <v>44.77</v>
      </c>
      <c r="G1451" s="37">
        <v>70.762730000000005</v>
      </c>
      <c r="H1451" s="12">
        <f t="shared" si="114"/>
        <v>-25.992730000000002</v>
      </c>
      <c r="I1451" s="37">
        <f t="shared" si="119"/>
        <v>0.22336385972749609</v>
      </c>
      <c r="J1451" s="26">
        <f t="shared" si="115"/>
        <v>2.5</v>
      </c>
      <c r="K1451" s="6">
        <f t="shared" si="117"/>
        <v>0.55840964931874026</v>
      </c>
      <c r="L1451" s="26">
        <f t="shared" si="118"/>
        <v>210.6733589843698</v>
      </c>
    </row>
    <row r="1452" spans="3:12">
      <c r="C1452" s="26" t="s">
        <v>10931</v>
      </c>
      <c r="E1452" s="39" t="s">
        <v>11012</v>
      </c>
      <c r="F1452" s="35">
        <v>178.72</v>
      </c>
      <c r="G1452" s="37">
        <v>228.13659999999999</v>
      </c>
      <c r="H1452" s="12">
        <f t="shared" si="114"/>
        <v>-49.416599999999988</v>
      </c>
      <c r="I1452" s="37">
        <f t="shared" si="119"/>
        <v>5.595344673231871E-2</v>
      </c>
      <c r="J1452" s="26">
        <f t="shared" si="115"/>
        <v>2.5</v>
      </c>
      <c r="K1452" s="6">
        <f t="shared" si="117"/>
        <v>0.13988361683079678</v>
      </c>
      <c r="L1452" s="26">
        <f t="shared" si="118"/>
        <v>47.783661878612406</v>
      </c>
    </row>
    <row r="1453" spans="3:12">
      <c r="C1453" s="26" t="s">
        <v>10909</v>
      </c>
      <c r="E1453" s="39" t="s">
        <v>11011</v>
      </c>
      <c r="F1453" s="35">
        <v>89.72</v>
      </c>
      <c r="G1453" s="37">
        <v>90.966440000000006</v>
      </c>
      <c r="H1453" s="12">
        <f t="shared" si="114"/>
        <v>-1.2464400000000069</v>
      </c>
      <c r="I1453" s="37">
        <f t="shared" si="119"/>
        <v>0.11145786892554614</v>
      </c>
      <c r="J1453" s="26">
        <f t="shared" si="115"/>
        <v>25</v>
      </c>
      <c r="K1453" s="6">
        <f t="shared" si="117"/>
        <v>2.7864467231386536</v>
      </c>
      <c r="L1453" s="26">
        <f t="shared" si="118"/>
        <v>12.062692107053751</v>
      </c>
    </row>
    <row r="1454" spans="3:12">
      <c r="C1454" s="26" t="s">
        <v>10934</v>
      </c>
      <c r="E1454" s="39" t="s">
        <v>11011</v>
      </c>
      <c r="F1454" s="35">
        <v>96.38</v>
      </c>
      <c r="G1454" s="37">
        <v>91.984949999999998</v>
      </c>
      <c r="H1454" s="12">
        <f t="shared" si="114"/>
        <v>4.3950499999999977</v>
      </c>
      <c r="I1454" s="37">
        <f t="shared" si="119"/>
        <v>0.10375596596804317</v>
      </c>
      <c r="J1454" s="26">
        <f t="shared" si="115"/>
        <v>25</v>
      </c>
      <c r="K1454" s="6">
        <f t="shared" si="117"/>
        <v>2.593899149201079</v>
      </c>
      <c r="L1454" s="26">
        <f t="shared" si="118"/>
        <v>129.96721529001746</v>
      </c>
    </row>
    <row r="1455" spans="3:12">
      <c r="C1455" s="26" t="s">
        <v>10918</v>
      </c>
      <c r="E1455" s="39" t="s">
        <v>11011</v>
      </c>
      <c r="F1455" s="35">
        <v>65.680000000000007</v>
      </c>
      <c r="G1455" s="37">
        <v>58.65278</v>
      </c>
      <c r="H1455" s="12">
        <f t="shared" si="114"/>
        <v>7.0272200000000069</v>
      </c>
      <c r="I1455" s="37">
        <f t="shared" si="119"/>
        <v>0.15225334957369061</v>
      </c>
      <c r="J1455" s="26">
        <f t="shared" si="115"/>
        <v>25</v>
      </c>
      <c r="K1455" s="6">
        <f t="shared" si="117"/>
        <v>3.8063337393422652</v>
      </c>
      <c r="L1455" s="26">
        <f t="shared" si="118"/>
        <v>715.45253924302392</v>
      </c>
    </row>
    <row r="1456" spans="3:12">
      <c r="C1456" s="26" t="s">
        <v>10898</v>
      </c>
      <c r="E1456" s="39" t="s">
        <v>11012</v>
      </c>
      <c r="F1456" s="35">
        <v>71.62</v>
      </c>
      <c r="G1456" s="37">
        <v>117.01390000000001</v>
      </c>
      <c r="H1456" s="12">
        <f t="shared" si="114"/>
        <v>-45.393900000000002</v>
      </c>
      <c r="I1456" s="37">
        <f t="shared" si="119"/>
        <v>0.13962580284836637</v>
      </c>
      <c r="J1456" s="26">
        <f t="shared" si="115"/>
        <v>2.5</v>
      </c>
      <c r="K1456" s="6">
        <f t="shared" si="117"/>
        <v>0.34906450712091591</v>
      </c>
      <c r="L1456" s="26">
        <f t="shared" si="118"/>
        <v>251.07667992070415</v>
      </c>
    </row>
    <row r="1457" spans="3:12">
      <c r="C1457" s="26" t="s">
        <v>10907</v>
      </c>
      <c r="E1457" s="39" t="s">
        <v>11011</v>
      </c>
      <c r="F1457" s="35">
        <v>141.38</v>
      </c>
      <c r="G1457" s="37">
        <v>120.17359999999999</v>
      </c>
      <c r="H1457" s="12">
        <f t="shared" si="114"/>
        <v>21.206400000000002</v>
      </c>
      <c r="I1457" s="37">
        <f t="shared" si="119"/>
        <v>7.073136228603763E-2</v>
      </c>
      <c r="J1457" s="26">
        <f t="shared" si="115"/>
        <v>25</v>
      </c>
      <c r="K1457" s="6">
        <f t="shared" si="117"/>
        <v>1.7682840571509408</v>
      </c>
      <c r="L1457" s="26">
        <f t="shared" si="118"/>
        <v>1406.1704283430872</v>
      </c>
    </row>
    <row r="1458" spans="3:12">
      <c r="C1458" s="26" t="s">
        <v>10891</v>
      </c>
      <c r="E1458" s="39" t="s">
        <v>11012</v>
      </c>
      <c r="F1458" s="35">
        <v>28.3</v>
      </c>
      <c r="G1458" s="37">
        <v>15.49769</v>
      </c>
      <c r="H1458" s="12">
        <f t="shared" si="114"/>
        <v>12.80231</v>
      </c>
      <c r="I1458" s="37">
        <f t="shared" si="119"/>
        <v>0.35335689045936397</v>
      </c>
      <c r="J1458" s="26">
        <f t="shared" si="115"/>
        <v>2.5</v>
      </c>
      <c r="K1458" s="6">
        <f t="shared" si="117"/>
        <v>0.88339222614840995</v>
      </c>
      <c r="L1458" s="26">
        <f t="shared" si="118"/>
        <v>127.90391106776526</v>
      </c>
    </row>
    <row r="1459" spans="3:12">
      <c r="C1459" s="26" t="s">
        <v>10881</v>
      </c>
      <c r="E1459" s="39" t="s">
        <v>11013</v>
      </c>
      <c r="F1459" s="35">
        <v>40.380000000000003</v>
      </c>
      <c r="G1459" s="37">
        <v>61.334490000000002</v>
      </c>
      <c r="H1459" s="12">
        <f t="shared" si="114"/>
        <v>-20.95449</v>
      </c>
      <c r="I1459" s="37">
        <f t="shared" si="119"/>
        <v>0.24764735017335313</v>
      </c>
      <c r="J1459" s="26">
        <f t="shared" si="115"/>
        <v>0</v>
      </c>
      <c r="K1459" s="6">
        <f t="shared" si="117"/>
        <v>0</v>
      </c>
      <c r="L1459" s="26">
        <f t="shared" si="118"/>
        <v>0</v>
      </c>
    </row>
    <row r="1460" spans="3:12">
      <c r="C1460" s="26" t="s">
        <v>10880</v>
      </c>
      <c r="E1460" s="39" t="s">
        <v>11011</v>
      </c>
      <c r="F1460" s="35">
        <v>103.3</v>
      </c>
      <c r="G1460" s="37">
        <v>83.078699999999998</v>
      </c>
      <c r="H1460" s="12">
        <f t="shared" si="114"/>
        <v>20.221299999999999</v>
      </c>
      <c r="I1460" s="37">
        <f t="shared" si="119"/>
        <v>9.6805421103581799E-2</v>
      </c>
      <c r="J1460" s="26">
        <f t="shared" si="115"/>
        <v>25</v>
      </c>
      <c r="K1460" s="6">
        <f t="shared" si="117"/>
        <v>2.4201355275895451</v>
      </c>
      <c r="L1460" s="26">
        <f t="shared" si="118"/>
        <v>2394.9558898671999</v>
      </c>
    </row>
    <row r="1461" spans="3:12">
      <c r="C1461" s="26" t="s">
        <v>10895</v>
      </c>
      <c r="E1461" s="39" t="s">
        <v>11013</v>
      </c>
      <c r="F1461" s="35">
        <v>80.36</v>
      </c>
      <c r="G1461" s="37">
        <v>136.35419999999999</v>
      </c>
      <c r="H1461" s="12">
        <f t="shared" si="114"/>
        <v>-55.994199999999992</v>
      </c>
      <c r="I1461" s="37">
        <f t="shared" si="119"/>
        <v>0.12444001991040318</v>
      </c>
      <c r="J1461" s="26">
        <f t="shared" si="115"/>
        <v>0</v>
      </c>
      <c r="K1461" s="6">
        <f t="shared" si="117"/>
        <v>0</v>
      </c>
      <c r="L1461" s="26">
        <f t="shared" si="118"/>
        <v>0</v>
      </c>
    </row>
    <row r="1462" spans="3:12">
      <c r="C1462" s="26" t="s">
        <v>10927</v>
      </c>
      <c r="E1462" s="39" t="s">
        <v>11012</v>
      </c>
      <c r="F1462" s="35">
        <v>73.86</v>
      </c>
      <c r="G1462" s="37">
        <v>100.5949</v>
      </c>
      <c r="H1462" s="12">
        <f t="shared" si="114"/>
        <v>-26.734899999999996</v>
      </c>
      <c r="I1462" s="37">
        <f t="shared" si="119"/>
        <v>0.13539128080151638</v>
      </c>
      <c r="J1462" s="26">
        <f t="shared" si="115"/>
        <v>2.5</v>
      </c>
      <c r="K1462" s="6">
        <f t="shared" si="117"/>
        <v>0.33847820200379097</v>
      </c>
      <c r="L1462" s="26">
        <f t="shared" si="118"/>
        <v>81.887674648748884</v>
      </c>
    </row>
    <row r="1463" spans="3:12">
      <c r="C1463" s="26" t="s">
        <v>10899</v>
      </c>
      <c r="E1463" s="39" t="s">
        <v>11011</v>
      </c>
      <c r="F1463" s="35">
        <v>83.27</v>
      </c>
      <c r="G1463" s="37">
        <v>77.848380000000006</v>
      </c>
      <c r="H1463" s="12">
        <f t="shared" si="114"/>
        <v>5.4216199999999901</v>
      </c>
      <c r="I1463" s="37">
        <f t="shared" si="119"/>
        <v>0.12009126936471719</v>
      </c>
      <c r="J1463" s="26">
        <f t="shared" si="115"/>
        <v>25</v>
      </c>
      <c r="K1463" s="6">
        <f t="shared" si="117"/>
        <v>3.0022817341179295</v>
      </c>
      <c r="L1463" s="26">
        <f t="shared" si="118"/>
        <v>264.94823910894172</v>
      </c>
    </row>
    <row r="1464" spans="3:12">
      <c r="C1464" s="26" t="s">
        <v>10914</v>
      </c>
      <c r="E1464" s="39" t="s">
        <v>11012</v>
      </c>
      <c r="F1464" s="35">
        <v>141.93</v>
      </c>
      <c r="G1464" s="37">
        <v>183.22919999999999</v>
      </c>
      <c r="H1464" s="12">
        <f t="shared" si="114"/>
        <v>-41.299199999999985</v>
      </c>
      <c r="I1464" s="37">
        <f t="shared" si="119"/>
        <v>7.0457267667159859E-2</v>
      </c>
      <c r="J1464" s="26">
        <f t="shared" si="115"/>
        <v>2.5</v>
      </c>
      <c r="K1464" s="6">
        <f t="shared" si="117"/>
        <v>0.17614316916789965</v>
      </c>
      <c r="L1464" s="26">
        <f t="shared" si="118"/>
        <v>52.919397377247151</v>
      </c>
    </row>
    <row r="1465" spans="3:12">
      <c r="C1465" s="26" t="s">
        <v>10904</v>
      </c>
      <c r="E1465" s="39" t="s">
        <v>11011</v>
      </c>
      <c r="F1465" s="35">
        <v>10.73</v>
      </c>
      <c r="G1465" s="37">
        <v>12.980320000000001</v>
      </c>
      <c r="H1465" s="12">
        <f t="shared" si="114"/>
        <v>-2.2503200000000003</v>
      </c>
      <c r="I1465" s="37">
        <f t="shared" si="119"/>
        <v>0.93196644920782845</v>
      </c>
      <c r="J1465" s="26">
        <f t="shared" si="115"/>
        <v>25</v>
      </c>
      <c r="K1465" s="6">
        <f t="shared" si="117"/>
        <v>23.299161230195711</v>
      </c>
      <c r="L1465" s="26">
        <f t="shared" si="118"/>
        <v>2748.964513184329</v>
      </c>
    </row>
    <row r="1466" spans="3:12">
      <c r="C1466" s="26" t="s">
        <v>10926</v>
      </c>
      <c r="E1466" s="39" t="s">
        <v>11013</v>
      </c>
      <c r="F1466" s="35">
        <v>28.75</v>
      </c>
      <c r="G1466" s="37">
        <v>57.673609999999996</v>
      </c>
      <c r="H1466" s="12">
        <f t="shared" si="114"/>
        <v>-28.923609999999996</v>
      </c>
      <c r="I1466" s="37">
        <f t="shared" si="119"/>
        <v>0.34782608695652173</v>
      </c>
      <c r="J1466" s="26">
        <f t="shared" si="115"/>
        <v>0</v>
      </c>
      <c r="K1466" s="6">
        <f t="shared" si="117"/>
        <v>0</v>
      </c>
      <c r="L1466" s="26">
        <f t="shared" si="118"/>
        <v>0</v>
      </c>
    </row>
    <row r="1467" spans="3:12">
      <c r="C1467" s="26" t="s">
        <v>10890</v>
      </c>
      <c r="E1467" s="39" t="s">
        <v>11013</v>
      </c>
      <c r="F1467" s="35">
        <v>13.14</v>
      </c>
      <c r="G1467" s="37">
        <v>0.89646990000000004</v>
      </c>
      <c r="H1467" s="12">
        <f t="shared" si="114"/>
        <v>12.243530100000001</v>
      </c>
      <c r="I1467" s="37">
        <f t="shared" si="119"/>
        <v>0.76103500761035003</v>
      </c>
      <c r="J1467" s="26">
        <f t="shared" si="115"/>
        <v>0</v>
      </c>
      <c r="K1467" s="6">
        <f t="shared" si="117"/>
        <v>0</v>
      </c>
      <c r="L1467" s="26">
        <f t="shared" si="118"/>
        <v>0</v>
      </c>
    </row>
    <row r="1468" spans="3:12">
      <c r="C1468" s="26" t="s">
        <v>10929</v>
      </c>
      <c r="E1468" s="39" t="s">
        <v>11011</v>
      </c>
      <c r="F1468" s="35">
        <v>19.579999999999998</v>
      </c>
      <c r="G1468" s="37">
        <v>22.980319999999999</v>
      </c>
      <c r="H1468" s="12">
        <f t="shared" si="114"/>
        <v>-3.4003200000000007</v>
      </c>
      <c r="I1468" s="37">
        <f t="shared" si="119"/>
        <v>0.51072522982635349</v>
      </c>
      <c r="J1468" s="26">
        <f t="shared" si="115"/>
        <v>25</v>
      </c>
      <c r="K1468" s="6">
        <f t="shared" si="117"/>
        <v>12.768130745658837</v>
      </c>
      <c r="L1468" s="26">
        <f t="shared" si="118"/>
        <v>1884.9256407019327</v>
      </c>
    </row>
    <row r="1469" spans="3:12">
      <c r="C1469" s="26" t="s">
        <v>10910</v>
      </c>
      <c r="E1469" s="39" t="s">
        <v>11012</v>
      </c>
      <c r="F1469" s="35">
        <v>7.08</v>
      </c>
      <c r="G1469" s="37">
        <v>10.09178</v>
      </c>
      <c r="H1469" s="12">
        <f t="shared" si="114"/>
        <v>-3.0117799999999999</v>
      </c>
      <c r="I1469" s="37">
        <f t="shared" si="119"/>
        <v>1.4124293785310735</v>
      </c>
      <c r="J1469" s="26">
        <f t="shared" si="115"/>
        <v>2.5</v>
      </c>
      <c r="K1469" s="6">
        <f t="shared" si="117"/>
        <v>3.5310734463276838</v>
      </c>
      <c r="L1469" s="26">
        <f t="shared" si="118"/>
        <v>113.09931952524019</v>
      </c>
    </row>
    <row r="1470" spans="3:12">
      <c r="C1470" s="26" t="s">
        <v>10924</v>
      </c>
      <c r="E1470" s="39" t="s">
        <v>11012</v>
      </c>
      <c r="F1470" s="35">
        <v>36.47</v>
      </c>
      <c r="G1470" s="37">
        <v>69.248840000000001</v>
      </c>
      <c r="H1470" s="12">
        <f t="shared" si="114"/>
        <v>-32.778840000000002</v>
      </c>
      <c r="I1470" s="37">
        <f t="shared" si="119"/>
        <v>0.27419797093501508</v>
      </c>
      <c r="J1470" s="26">
        <f t="shared" si="115"/>
        <v>2.5</v>
      </c>
      <c r="K1470" s="6">
        <f t="shared" si="117"/>
        <v>0.6854949273375377</v>
      </c>
      <c r="L1470" s="26">
        <f t="shared" si="118"/>
        <v>504.88870084144281</v>
      </c>
    </row>
    <row r="1471" spans="3:12">
      <c r="C1471" s="26" t="s">
        <v>10882</v>
      </c>
      <c r="E1471" s="39" t="s">
        <v>11012</v>
      </c>
      <c r="F1471" s="35">
        <v>16.57</v>
      </c>
      <c r="G1471" s="37">
        <v>11.02558</v>
      </c>
      <c r="H1471" s="12">
        <f t="shared" si="114"/>
        <v>5.5444200000000006</v>
      </c>
      <c r="I1471" s="37">
        <f t="shared" si="119"/>
        <v>0.6035003017501509</v>
      </c>
      <c r="J1471" s="26">
        <f t="shared" si="115"/>
        <v>2.5</v>
      </c>
      <c r="K1471" s="6">
        <f t="shared" si="117"/>
        <v>1.5087507543753773</v>
      </c>
      <c r="L1471" s="26">
        <f t="shared" si="118"/>
        <v>69.975698679073716</v>
      </c>
    </row>
    <row r="1472" spans="3:12">
      <c r="C1472" s="26" t="s">
        <v>10905</v>
      </c>
      <c r="E1472" s="39" t="s">
        <v>11012</v>
      </c>
      <c r="F1472" s="35">
        <v>36.99</v>
      </c>
      <c r="G1472" s="37">
        <v>29.337959999999999</v>
      </c>
      <c r="H1472" s="12">
        <f t="shared" si="114"/>
        <v>7.6520400000000031</v>
      </c>
      <c r="I1472" s="37">
        <f t="shared" si="119"/>
        <v>0.27034333603676669</v>
      </c>
      <c r="J1472" s="26">
        <f t="shared" si="115"/>
        <v>2.5</v>
      </c>
      <c r="K1472" s="6">
        <f t="shared" si="117"/>
        <v>0.6758583400919167</v>
      </c>
      <c r="L1472" s="26">
        <f t="shared" si="118"/>
        <v>26.746429718297001</v>
      </c>
    </row>
    <row r="1473" spans="3:12">
      <c r="C1473" s="26" t="s">
        <v>10889</v>
      </c>
      <c r="E1473" s="39" t="s">
        <v>11012</v>
      </c>
      <c r="F1473" s="35">
        <v>83.3</v>
      </c>
      <c r="G1473" s="37">
        <v>141.84030000000001</v>
      </c>
      <c r="H1473" s="12">
        <f t="shared" si="114"/>
        <v>-58.540300000000016</v>
      </c>
      <c r="I1473" s="37">
        <f t="shared" si="119"/>
        <v>0.12004801920768307</v>
      </c>
      <c r="J1473" s="26">
        <f t="shared" si="115"/>
        <v>2.5</v>
      </c>
      <c r="K1473" s="6">
        <f t="shared" si="117"/>
        <v>0.30012004801920766</v>
      </c>
      <c r="L1473" s="26">
        <f t="shared" si="118"/>
        <v>308.67389489619393</v>
      </c>
    </row>
    <row r="1474" spans="3:12">
      <c r="C1474" s="26" t="s">
        <v>10933</v>
      </c>
      <c r="E1474" s="39" t="s">
        <v>11012</v>
      </c>
      <c r="F1474" s="35">
        <v>58.31</v>
      </c>
      <c r="G1474" s="37">
        <v>73.722219999999993</v>
      </c>
      <c r="H1474" s="12">
        <f t="shared" ref="H1474:H1498" si="120">F1474-G1474</f>
        <v>-15.412219999999991</v>
      </c>
      <c r="I1474" s="37">
        <f t="shared" si="119"/>
        <v>0.17149717029669009</v>
      </c>
      <c r="J1474" s="26">
        <f t="shared" ref="J1474:J1498" si="121">VLOOKUP(E1474,$N$2:$O$10,2,FALSE)</f>
        <v>2.5</v>
      </c>
      <c r="K1474" s="6">
        <f t="shared" si="117"/>
        <v>0.42874292574172523</v>
      </c>
      <c r="L1474" s="26">
        <f t="shared" si="118"/>
        <v>43.66408199272059</v>
      </c>
    </row>
    <row r="1475" spans="3:12">
      <c r="C1475" s="26" t="s">
        <v>10936</v>
      </c>
      <c r="E1475" s="39" t="s">
        <v>11011</v>
      </c>
      <c r="F1475" s="35">
        <v>3.45</v>
      </c>
      <c r="G1475" s="37">
        <v>2.9305560000000002</v>
      </c>
      <c r="H1475" s="12">
        <f t="shared" si="120"/>
        <v>0.51944400000000002</v>
      </c>
      <c r="I1475" s="37">
        <f t="shared" si="119"/>
        <v>2.8985507246376812</v>
      </c>
      <c r="J1475" s="26">
        <f t="shared" si="121"/>
        <v>25</v>
      </c>
      <c r="K1475" s="6">
        <f t="shared" ref="K1475:K1498" si="122">I1475*J1475</f>
        <v>72.463768115942031</v>
      </c>
      <c r="L1475" s="26">
        <f t="shared" ref="L1475:L1498" si="123">(ABS(H1475)*K1475)^2</f>
        <v>1416.8350616257089</v>
      </c>
    </row>
    <row r="1476" spans="3:12">
      <c r="C1476" s="26" t="s">
        <v>10920</v>
      </c>
      <c r="E1476" s="39" t="s">
        <v>11011</v>
      </c>
      <c r="F1476" s="35">
        <v>104.01</v>
      </c>
      <c r="G1476" s="37">
        <v>107.7153</v>
      </c>
      <c r="H1476" s="12">
        <f t="shared" si="120"/>
        <v>-3.705299999999994</v>
      </c>
      <c r="I1476" s="37">
        <f t="shared" si="119"/>
        <v>9.6144601480626854E-2</v>
      </c>
      <c r="J1476" s="26">
        <f t="shared" si="121"/>
        <v>25</v>
      </c>
      <c r="K1476" s="6">
        <f t="shared" si="122"/>
        <v>2.4036150370156713</v>
      </c>
      <c r="L1476" s="26">
        <f t="shared" si="123"/>
        <v>79.318880771182037</v>
      </c>
    </row>
    <row r="1477" spans="3:12">
      <c r="C1477" s="26" t="s">
        <v>10935</v>
      </c>
      <c r="E1477" s="39" t="s">
        <v>11012</v>
      </c>
      <c r="F1477" s="35">
        <v>44.09</v>
      </c>
      <c r="G1477" s="37">
        <v>59.231479999999998</v>
      </c>
      <c r="H1477" s="12">
        <f t="shared" si="120"/>
        <v>-15.141479999999994</v>
      </c>
      <c r="I1477" s="37">
        <f t="shared" si="119"/>
        <v>0.22680880018144703</v>
      </c>
      <c r="J1477" s="26">
        <f t="shared" si="121"/>
        <v>2.5</v>
      </c>
      <c r="K1477" s="6">
        <f t="shared" si="122"/>
        <v>0.56702200045361761</v>
      </c>
      <c r="L1477" s="26">
        <f t="shared" si="123"/>
        <v>73.711707942798867</v>
      </c>
    </row>
    <row r="1478" spans="3:12">
      <c r="C1478" s="26" t="s">
        <v>10915</v>
      </c>
      <c r="E1478" s="39" t="s">
        <v>11013</v>
      </c>
      <c r="F1478" s="35">
        <v>31.32</v>
      </c>
      <c r="G1478" s="37">
        <v>50.572920000000003</v>
      </c>
      <c r="H1478" s="12">
        <f t="shared" si="120"/>
        <v>-19.252920000000003</v>
      </c>
      <c r="I1478" s="37">
        <f t="shared" si="119"/>
        <v>0.31928480204342274</v>
      </c>
      <c r="J1478" s="26">
        <f t="shared" si="121"/>
        <v>0</v>
      </c>
      <c r="K1478" s="6">
        <f t="shared" si="122"/>
        <v>0</v>
      </c>
      <c r="L1478" s="26">
        <f t="shared" si="123"/>
        <v>0</v>
      </c>
    </row>
    <row r="1479" spans="3:12">
      <c r="C1479" s="26" t="s">
        <v>10917</v>
      </c>
      <c r="E1479" s="39" t="s">
        <v>11013</v>
      </c>
      <c r="F1479" s="35">
        <v>9.67</v>
      </c>
      <c r="G1479" s="37">
        <v>20.026620000000001</v>
      </c>
      <c r="H1479" s="12">
        <f t="shared" si="120"/>
        <v>-10.356620000000001</v>
      </c>
      <c r="I1479" s="37">
        <f t="shared" si="119"/>
        <v>1.0341261633919339</v>
      </c>
      <c r="J1479" s="26">
        <f t="shared" si="121"/>
        <v>0</v>
      </c>
      <c r="K1479" s="6">
        <f t="shared" si="122"/>
        <v>0</v>
      </c>
      <c r="L1479" s="26">
        <f t="shared" si="123"/>
        <v>0</v>
      </c>
    </row>
    <row r="1480" spans="3:12">
      <c r="C1480" s="26" t="s">
        <v>10885</v>
      </c>
      <c r="E1480" s="39" t="s">
        <v>11013</v>
      </c>
      <c r="F1480" s="35">
        <v>12.72</v>
      </c>
      <c r="G1480" s="37">
        <v>16.72569</v>
      </c>
      <c r="H1480" s="12">
        <f t="shared" si="120"/>
        <v>-4.0056899999999995</v>
      </c>
      <c r="I1480" s="37">
        <f t="shared" si="119"/>
        <v>0.78616352201257855</v>
      </c>
      <c r="J1480" s="26">
        <f t="shared" si="121"/>
        <v>0</v>
      </c>
      <c r="K1480" s="6">
        <f t="shared" si="122"/>
        <v>0</v>
      </c>
      <c r="L1480" s="26">
        <f t="shared" si="123"/>
        <v>0</v>
      </c>
    </row>
    <row r="1481" spans="3:12">
      <c r="C1481" s="26" t="s">
        <v>10922</v>
      </c>
      <c r="E1481" s="39" t="s">
        <v>11011</v>
      </c>
      <c r="F1481" s="35">
        <v>20.82</v>
      </c>
      <c r="G1481" s="37">
        <v>21.469909999999999</v>
      </c>
      <c r="H1481" s="12">
        <f t="shared" si="120"/>
        <v>-0.64990999999999843</v>
      </c>
      <c r="I1481" s="37">
        <f t="shared" si="119"/>
        <v>0.48030739673390971</v>
      </c>
      <c r="J1481" s="26">
        <f t="shared" si="121"/>
        <v>25</v>
      </c>
      <c r="K1481" s="6">
        <f t="shared" si="122"/>
        <v>12.007684918347742</v>
      </c>
      <c r="L1481" s="26">
        <f t="shared" si="123"/>
        <v>60.90108160577207</v>
      </c>
    </row>
    <row r="1482" spans="3:12">
      <c r="C1482" s="26" t="s">
        <v>10937</v>
      </c>
      <c r="E1482" s="39" t="s">
        <v>11013</v>
      </c>
      <c r="F1482" s="35">
        <v>34.83</v>
      </c>
      <c r="G1482" s="37">
        <v>15.0787</v>
      </c>
      <c r="H1482" s="12">
        <f t="shared" si="120"/>
        <v>19.751300000000001</v>
      </c>
      <c r="I1482" s="37">
        <f t="shared" si="119"/>
        <v>0.2871088142405972</v>
      </c>
      <c r="J1482" s="26">
        <f t="shared" si="121"/>
        <v>0</v>
      </c>
      <c r="K1482" s="6">
        <f t="shared" si="122"/>
        <v>0</v>
      </c>
      <c r="L1482" s="26">
        <f t="shared" si="123"/>
        <v>0</v>
      </c>
    </row>
    <row r="1483" spans="3:12">
      <c r="C1483" s="26" t="s">
        <v>10928</v>
      </c>
      <c r="E1483" s="39" t="s">
        <v>11012</v>
      </c>
      <c r="F1483" s="35">
        <v>7.27</v>
      </c>
      <c r="G1483" s="37">
        <v>3.764005</v>
      </c>
      <c r="H1483" s="12">
        <f t="shared" si="120"/>
        <v>3.5059949999999995</v>
      </c>
      <c r="I1483" s="37">
        <f t="shared" si="119"/>
        <v>1.3755158184319121</v>
      </c>
      <c r="J1483" s="26">
        <f t="shared" si="121"/>
        <v>2.5</v>
      </c>
      <c r="K1483" s="6">
        <f t="shared" si="122"/>
        <v>3.4387895460797804</v>
      </c>
      <c r="L1483" s="26">
        <f t="shared" si="123"/>
        <v>145.35627349711413</v>
      </c>
    </row>
    <row r="1484" spans="3:12">
      <c r="C1484" s="26" t="s">
        <v>10930</v>
      </c>
      <c r="E1484" s="39" t="s">
        <v>11012</v>
      </c>
      <c r="F1484" s="35">
        <v>13.42</v>
      </c>
      <c r="G1484" s="37">
        <v>1.8607640000000001</v>
      </c>
      <c r="H1484" s="12">
        <f t="shared" si="120"/>
        <v>11.559236</v>
      </c>
      <c r="I1484" s="37">
        <f t="shared" si="119"/>
        <v>0.7451564828614009</v>
      </c>
      <c r="J1484" s="26">
        <f t="shared" si="121"/>
        <v>2.5</v>
      </c>
      <c r="K1484" s="6">
        <f t="shared" si="122"/>
        <v>1.8628912071535022</v>
      </c>
      <c r="L1484" s="26">
        <f t="shared" si="123"/>
        <v>463.6958904498369</v>
      </c>
    </row>
    <row r="1485" spans="3:12">
      <c r="C1485" s="26" t="s">
        <v>10923</v>
      </c>
      <c r="E1485" s="39" t="s">
        <v>11013</v>
      </c>
      <c r="F1485" s="35">
        <v>18.79</v>
      </c>
      <c r="G1485" s="37">
        <v>45.950229999999998</v>
      </c>
      <c r="H1485" s="12">
        <f t="shared" si="120"/>
        <v>-27.160229999999999</v>
      </c>
      <c r="I1485" s="37">
        <f t="shared" si="119"/>
        <v>0.53219797764768495</v>
      </c>
      <c r="J1485" s="26">
        <f t="shared" si="121"/>
        <v>0</v>
      </c>
      <c r="K1485" s="6">
        <f t="shared" si="122"/>
        <v>0</v>
      </c>
      <c r="L1485" s="26">
        <f t="shared" si="123"/>
        <v>0</v>
      </c>
    </row>
    <row r="1486" spans="3:12">
      <c r="C1486" s="26" t="s">
        <v>10897</v>
      </c>
      <c r="E1486" s="39" t="s">
        <v>11013</v>
      </c>
      <c r="F1486" s="35">
        <v>80.11</v>
      </c>
      <c r="G1486" s="37">
        <v>13.03819</v>
      </c>
      <c r="H1486" s="12">
        <f t="shared" si="120"/>
        <v>67.071809999999999</v>
      </c>
      <c r="I1486" s="37">
        <f t="shared" si="119"/>
        <v>0.12482836100362002</v>
      </c>
      <c r="J1486" s="26">
        <f t="shared" si="121"/>
        <v>0</v>
      </c>
      <c r="K1486" s="6">
        <f t="shared" si="122"/>
        <v>0</v>
      </c>
      <c r="L1486" s="26">
        <f t="shared" si="123"/>
        <v>0</v>
      </c>
    </row>
    <row r="1487" spans="3:12">
      <c r="C1487" s="26" t="s">
        <v>10912</v>
      </c>
      <c r="E1487" s="39" t="s">
        <v>11013</v>
      </c>
      <c r="F1487" s="35">
        <v>158.33000000000001</v>
      </c>
      <c r="G1487" s="37">
        <v>42.864579999999997</v>
      </c>
      <c r="H1487" s="12">
        <f t="shared" si="120"/>
        <v>115.46542000000002</v>
      </c>
      <c r="I1487" s="37">
        <f t="shared" si="119"/>
        <v>6.315922440472431E-2</v>
      </c>
      <c r="J1487" s="26">
        <f t="shared" si="121"/>
        <v>0</v>
      </c>
      <c r="K1487" s="6">
        <f t="shared" si="122"/>
        <v>0</v>
      </c>
      <c r="L1487" s="26">
        <f t="shared" si="123"/>
        <v>0</v>
      </c>
    </row>
    <row r="1488" spans="3:12">
      <c r="C1488" s="26" t="s">
        <v>10919</v>
      </c>
      <c r="E1488" s="39" t="s">
        <v>11013</v>
      </c>
      <c r="F1488" s="35">
        <v>402.85</v>
      </c>
      <c r="G1488" s="37">
        <v>122.6157</v>
      </c>
      <c r="H1488" s="12">
        <f t="shared" si="120"/>
        <v>280.23430000000002</v>
      </c>
      <c r="I1488" s="37">
        <f t="shared" si="119"/>
        <v>2.4823135161970957E-2</v>
      </c>
      <c r="J1488" s="26">
        <f t="shared" si="121"/>
        <v>0</v>
      </c>
      <c r="K1488" s="6">
        <f t="shared" si="122"/>
        <v>0</v>
      </c>
      <c r="L1488" s="26">
        <f t="shared" si="123"/>
        <v>0</v>
      </c>
    </row>
    <row r="1489" spans="3:12">
      <c r="C1489" s="26" t="s">
        <v>10932</v>
      </c>
      <c r="E1489" s="39" t="s">
        <v>11013</v>
      </c>
      <c r="F1489" s="35">
        <v>17.75</v>
      </c>
      <c r="G1489" s="37">
        <v>33.778939999999999</v>
      </c>
      <c r="H1489" s="12">
        <f t="shared" si="120"/>
        <v>-16.028939999999999</v>
      </c>
      <c r="I1489" s="37">
        <f t="shared" si="119"/>
        <v>0.56338028169014087</v>
      </c>
      <c r="J1489" s="26">
        <f t="shared" si="121"/>
        <v>0</v>
      </c>
      <c r="K1489" s="6">
        <f t="shared" si="122"/>
        <v>0</v>
      </c>
      <c r="L1489" s="26">
        <f t="shared" si="123"/>
        <v>0</v>
      </c>
    </row>
    <row r="1490" spans="3:12">
      <c r="C1490" s="26" t="s">
        <v>10906</v>
      </c>
      <c r="E1490" s="39" t="s">
        <v>11013</v>
      </c>
      <c r="F1490" s="35">
        <v>206.65</v>
      </c>
      <c r="G1490" s="37">
        <v>392.97449999999998</v>
      </c>
      <c r="H1490" s="12">
        <f t="shared" si="120"/>
        <v>-186.32449999999997</v>
      </c>
      <c r="I1490" s="37">
        <f t="shared" si="119"/>
        <v>4.839099927413501E-2</v>
      </c>
      <c r="J1490" s="26">
        <f t="shared" si="121"/>
        <v>0</v>
      </c>
      <c r="K1490" s="6">
        <f t="shared" si="122"/>
        <v>0</v>
      </c>
      <c r="L1490" s="26">
        <f t="shared" si="123"/>
        <v>0</v>
      </c>
    </row>
    <row r="1491" spans="3:12">
      <c r="C1491" s="26" t="s">
        <v>10888</v>
      </c>
      <c r="E1491" s="39" t="s">
        <v>11012</v>
      </c>
      <c r="F1491" s="35">
        <v>131.38</v>
      </c>
      <c r="G1491" s="37">
        <v>181.95599999999999</v>
      </c>
      <c r="H1491" s="12">
        <f t="shared" si="120"/>
        <v>-50.575999999999993</v>
      </c>
      <c r="I1491" s="37">
        <f t="shared" si="119"/>
        <v>7.6115086010047198E-2</v>
      </c>
      <c r="J1491" s="26">
        <f t="shared" si="121"/>
        <v>2.5</v>
      </c>
      <c r="K1491" s="6">
        <f t="shared" si="122"/>
        <v>0.19028771502511799</v>
      </c>
      <c r="L1491" s="26">
        <f t="shared" si="123"/>
        <v>92.621211912996984</v>
      </c>
    </row>
    <row r="1492" spans="3:12">
      <c r="C1492" s="26" t="s">
        <v>10916</v>
      </c>
      <c r="E1492" s="39" t="s">
        <v>11013</v>
      </c>
      <c r="F1492" s="35">
        <v>250.81</v>
      </c>
      <c r="G1492" s="37">
        <v>545</v>
      </c>
      <c r="H1492" s="12">
        <f t="shared" si="120"/>
        <v>-294.19</v>
      </c>
      <c r="I1492" s="37">
        <f t="shared" si="119"/>
        <v>3.9870818547904786E-2</v>
      </c>
      <c r="J1492" s="26">
        <f t="shared" si="121"/>
        <v>0</v>
      </c>
      <c r="K1492" s="6">
        <f t="shared" si="122"/>
        <v>0</v>
      </c>
      <c r="L1492" s="26">
        <f t="shared" si="123"/>
        <v>0</v>
      </c>
    </row>
    <row r="1493" spans="3:12">
      <c r="C1493" s="26" t="s">
        <v>10883</v>
      </c>
      <c r="E1493" s="39" t="s">
        <v>11012</v>
      </c>
      <c r="F1493" s="35">
        <v>166.04</v>
      </c>
      <c r="G1493" s="37">
        <v>115.06019999999999</v>
      </c>
      <c r="H1493" s="12">
        <f t="shared" si="120"/>
        <v>50.979799999999997</v>
      </c>
      <c r="I1493" s="37">
        <f t="shared" si="119"/>
        <v>6.022645145748013E-2</v>
      </c>
      <c r="J1493" s="26">
        <f t="shared" si="121"/>
        <v>2.5</v>
      </c>
      <c r="K1493" s="6">
        <f t="shared" si="122"/>
        <v>0.15056612864370034</v>
      </c>
      <c r="L1493" s="26">
        <f t="shared" si="123"/>
        <v>58.918383459981065</v>
      </c>
    </row>
    <row r="1494" spans="3:12">
      <c r="C1494" s="26" t="s">
        <v>10884</v>
      </c>
      <c r="E1494" s="39" t="s">
        <v>11011</v>
      </c>
      <c r="F1494" s="35">
        <v>357.09</v>
      </c>
      <c r="G1494" s="37">
        <v>352.87040000000002</v>
      </c>
      <c r="H1494" s="12">
        <f t="shared" si="120"/>
        <v>4.2195999999999572</v>
      </c>
      <c r="I1494" s="37">
        <f t="shared" si="119"/>
        <v>2.8004144613402785E-2</v>
      </c>
      <c r="J1494" s="26">
        <f t="shared" si="121"/>
        <v>25</v>
      </c>
      <c r="K1494" s="6">
        <f t="shared" si="122"/>
        <v>0.7001036153350696</v>
      </c>
      <c r="L1494" s="26">
        <f t="shared" si="123"/>
        <v>8.7270448525189792</v>
      </c>
    </row>
    <row r="1495" spans="3:12">
      <c r="C1495" s="26" t="s">
        <v>10908</v>
      </c>
      <c r="E1495" s="39" t="s">
        <v>11013</v>
      </c>
      <c r="F1495" s="35">
        <v>231.4</v>
      </c>
      <c r="G1495" s="37">
        <v>8.2848380000000006</v>
      </c>
      <c r="H1495" s="12">
        <f t="shared" si="120"/>
        <v>223.115162</v>
      </c>
      <c r="I1495" s="37">
        <f t="shared" si="119"/>
        <v>4.3215211754537596E-2</v>
      </c>
      <c r="J1495" s="26">
        <f t="shared" si="121"/>
        <v>0</v>
      </c>
      <c r="K1495" s="6">
        <f t="shared" si="122"/>
        <v>0</v>
      </c>
      <c r="L1495" s="26">
        <f t="shared" si="123"/>
        <v>0</v>
      </c>
    </row>
    <row r="1496" spans="3:12">
      <c r="C1496" s="26" t="s">
        <v>10925</v>
      </c>
      <c r="E1496" s="39" t="s">
        <v>11011</v>
      </c>
      <c r="F1496" s="35">
        <v>93.35</v>
      </c>
      <c r="G1496" s="37">
        <v>112.02079999999999</v>
      </c>
      <c r="H1496" s="12">
        <f t="shared" si="120"/>
        <v>-18.6708</v>
      </c>
      <c r="I1496" s="37">
        <f t="shared" si="119"/>
        <v>0.10712372790573113</v>
      </c>
      <c r="J1496" s="26">
        <f t="shared" si="121"/>
        <v>25</v>
      </c>
      <c r="K1496" s="6">
        <f t="shared" si="122"/>
        <v>2.6780931976432782</v>
      </c>
      <c r="L1496" s="26">
        <f t="shared" si="123"/>
        <v>2500.2142520460093</v>
      </c>
    </row>
    <row r="1497" spans="3:12">
      <c r="C1497" s="26" t="s">
        <v>10879</v>
      </c>
      <c r="E1497" s="39" t="s">
        <v>11013</v>
      </c>
      <c r="F1497" s="35">
        <v>17.63</v>
      </c>
      <c r="G1497" s="37">
        <v>59.283560000000001</v>
      </c>
      <c r="H1497" s="12">
        <f t="shared" si="120"/>
        <v>-41.653559999999999</v>
      </c>
      <c r="I1497" s="37">
        <f t="shared" si="119"/>
        <v>0.56721497447532621</v>
      </c>
      <c r="J1497" s="26">
        <f t="shared" si="121"/>
        <v>0</v>
      </c>
      <c r="K1497" s="6">
        <f t="shared" si="122"/>
        <v>0</v>
      </c>
      <c r="L1497" s="26">
        <f t="shared" si="123"/>
        <v>0</v>
      </c>
    </row>
    <row r="1498" spans="3:12">
      <c r="C1498" s="26" t="s">
        <v>10887</v>
      </c>
      <c r="E1498" s="39" t="s">
        <v>11013</v>
      </c>
      <c r="F1498" s="35">
        <v>46.62</v>
      </c>
      <c r="G1498" s="37">
        <v>128.71530000000001</v>
      </c>
      <c r="H1498" s="12">
        <f t="shared" si="120"/>
        <v>-82.095300000000009</v>
      </c>
      <c r="I1498" s="37">
        <f t="shared" si="119"/>
        <v>0.2145002145002145</v>
      </c>
      <c r="J1498" s="26">
        <f t="shared" si="121"/>
        <v>0</v>
      </c>
      <c r="K1498" s="6">
        <f t="shared" si="122"/>
        <v>0</v>
      </c>
      <c r="L1498" s="26">
        <f t="shared" si="123"/>
        <v>0</v>
      </c>
    </row>
    <row r="1499" spans="3:12">
      <c r="C1499" s="26"/>
      <c r="I1499" s="37"/>
      <c r="J1499" s="26"/>
    </row>
    <row r="1500" spans="3:12">
      <c r="C1500" s="26"/>
      <c r="I1500" s="37"/>
      <c r="J1500" s="26"/>
    </row>
    <row r="1501" spans="3:12">
      <c r="C1501" s="26"/>
      <c r="I1501" s="37"/>
      <c r="J1501" s="26"/>
    </row>
    <row r="1502" spans="3:12">
      <c r="C1502" s="26"/>
      <c r="I1502" s="37"/>
      <c r="J1502" s="26"/>
    </row>
    <row r="1503" spans="3:12">
      <c r="C1503" s="26"/>
      <c r="I1503" s="37"/>
      <c r="J1503" s="26"/>
    </row>
    <row r="1504" spans="3:12">
      <c r="C1504" s="26"/>
      <c r="I1504" s="37"/>
      <c r="J1504" s="26"/>
    </row>
    <row r="1505" spans="3:10">
      <c r="C1505" s="26"/>
      <c r="I1505" s="37"/>
      <c r="J1505" s="26"/>
    </row>
    <row r="1506" spans="3:10">
      <c r="C1506" s="26"/>
      <c r="I1506" s="37"/>
      <c r="J1506" s="26"/>
    </row>
    <row r="1507" spans="3:10">
      <c r="C1507" s="26"/>
      <c r="I1507" s="37"/>
      <c r="J1507" s="26"/>
    </row>
    <row r="1508" spans="3:10">
      <c r="C1508" s="26"/>
      <c r="I1508" s="37"/>
      <c r="J1508" s="26"/>
    </row>
    <row r="1509" spans="3:10">
      <c r="C1509" s="26"/>
      <c r="I1509" s="37"/>
      <c r="J1509" s="26"/>
    </row>
    <row r="1510" spans="3:10">
      <c r="C1510" s="26"/>
      <c r="I1510" s="37"/>
      <c r="J1510" s="26"/>
    </row>
    <row r="1511" spans="3:10">
      <c r="C1511" s="26"/>
      <c r="I1511" s="37"/>
      <c r="J1511" s="26"/>
    </row>
    <row r="1512" spans="3:10">
      <c r="C1512" s="26"/>
      <c r="I1512" s="37"/>
      <c r="J1512" s="26"/>
    </row>
    <row r="1513" spans="3:10">
      <c r="C1513" s="26"/>
      <c r="I1513" s="37"/>
      <c r="J1513" s="26"/>
    </row>
    <row r="1514" spans="3:10">
      <c r="C1514" s="26"/>
      <c r="I1514" s="37"/>
      <c r="J1514" s="26"/>
    </row>
    <row r="1515" spans="3:10">
      <c r="C1515" s="26"/>
      <c r="I1515" s="37"/>
      <c r="J1515" s="26"/>
    </row>
    <row r="1516" spans="3:10">
      <c r="C1516" s="26"/>
      <c r="I1516" s="37"/>
      <c r="J1516" s="26"/>
    </row>
    <row r="1517" spans="3:10">
      <c r="C1517" s="26"/>
      <c r="I1517" s="37"/>
      <c r="J1517" s="26"/>
    </row>
    <row r="1518" spans="3:10">
      <c r="C1518" s="26"/>
      <c r="I1518" s="37"/>
      <c r="J1518" s="26"/>
    </row>
    <row r="1519" spans="3:10">
      <c r="C1519" s="26"/>
      <c r="I1519" s="37"/>
      <c r="J1519" s="26"/>
    </row>
    <row r="1520" spans="3:10">
      <c r="C1520" s="26"/>
      <c r="I1520" s="37"/>
      <c r="J1520" s="26"/>
    </row>
    <row r="1521" spans="3:10">
      <c r="C1521" s="26"/>
      <c r="I1521" s="37"/>
      <c r="J1521" s="26"/>
    </row>
    <row r="1522" spans="3:10">
      <c r="C1522" s="26"/>
      <c r="I1522" s="37"/>
      <c r="J1522" s="26"/>
    </row>
    <row r="1523" spans="3:10">
      <c r="C1523" s="26"/>
      <c r="I1523" s="37"/>
      <c r="J1523" s="26"/>
    </row>
    <row r="1524" spans="3:10">
      <c r="C1524" s="26"/>
      <c r="I1524" s="37"/>
      <c r="J1524" s="26"/>
    </row>
    <row r="1525" spans="3:10">
      <c r="C1525" s="26"/>
      <c r="I1525" s="37"/>
      <c r="J1525" s="26"/>
    </row>
    <row r="1526" spans="3:10">
      <c r="C1526" s="26"/>
      <c r="I1526" s="37"/>
      <c r="J1526" s="26"/>
    </row>
    <row r="1527" spans="3:10">
      <c r="C1527" s="26"/>
      <c r="I1527" s="37"/>
      <c r="J1527" s="26"/>
    </row>
    <row r="1528" spans="3:10">
      <c r="C1528" s="26"/>
      <c r="I1528" s="37"/>
      <c r="J1528" s="26"/>
    </row>
    <row r="1529" spans="3:10">
      <c r="C1529" s="26"/>
      <c r="I1529" s="37"/>
      <c r="J1529" s="26"/>
    </row>
    <row r="1530" spans="3:10">
      <c r="C1530" s="26"/>
      <c r="I1530" s="37"/>
      <c r="J1530" s="26"/>
    </row>
    <row r="1531" spans="3:10">
      <c r="C1531" s="26"/>
      <c r="I1531" s="37"/>
      <c r="J1531" s="26"/>
    </row>
    <row r="1532" spans="3:10">
      <c r="C1532" s="26"/>
      <c r="I1532" s="37"/>
      <c r="J1532" s="26"/>
    </row>
    <row r="1533" spans="3:10">
      <c r="C1533" s="26"/>
      <c r="I1533" s="37"/>
      <c r="J1533" s="26"/>
    </row>
    <row r="1534" spans="3:10">
      <c r="C1534" s="26"/>
      <c r="I1534" s="37"/>
      <c r="J1534" s="26"/>
    </row>
  </sheetData>
  <scenarios current="0" show="0">
    <scenario name="fix_weight_mults" count="6" user="Fienen, Michael N." comment="Created by Fienen, Michael N. on 5/15/2014">
      <inputCells r="R2" val="5"/>
      <inputCells r="R3" val="25"/>
      <inputCells r="R4" val="20"/>
      <inputCells r="R5" val="10"/>
      <inputCells r="R6" val="2.5"/>
      <inputCells r="R10" val="0"/>
    </scenario>
  </scenarios>
  <sortState ref="N2:T15">
    <sortCondition descending="1" ref="S2:S15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92"/>
  <sheetViews>
    <sheetView topLeftCell="B1" zoomScale="200" zoomScaleNormal="200" zoomScalePageLayoutView="200" workbookViewId="0">
      <selection activeCell="D1" sqref="A1:D1497"/>
    </sheetView>
  </sheetViews>
  <sheetFormatPr baseColWidth="10" defaultColWidth="8.83203125" defaultRowHeight="14" x14ac:dyDescent="0"/>
  <cols>
    <col min="1" max="1" width="14.6640625" style="8" bestFit="1" customWidth="1"/>
    <col min="2" max="2" width="13" style="28" customWidth="1"/>
    <col min="3" max="3" width="17.5" style="11" customWidth="1"/>
    <col min="4" max="4" width="10.5" style="9" customWidth="1"/>
  </cols>
  <sheetData>
    <row r="1" spans="1:4">
      <c r="A1" s="26" t="str">
        <f>WEIGHTING!C2</f>
        <v>50929nhd</v>
      </c>
      <c r="B1" s="5">
        <f>WEIGHTING!F2</f>
        <v>29.21</v>
      </c>
      <c r="C1" s="6">
        <f>WEIGHTING!K2</f>
        <v>0.36802464909277643</v>
      </c>
      <c r="D1" s="6" t="str">
        <f>WEIGHTING!E2</f>
        <v>q_nhd</v>
      </c>
    </row>
    <row r="2" spans="1:4">
      <c r="A2" s="26" t="str">
        <f>WEIGHTING!C3</f>
        <v>52942nhd</v>
      </c>
      <c r="B2" s="5">
        <f>WEIGHTING!F3</f>
        <v>30.68</v>
      </c>
      <c r="C2" s="6">
        <f>WEIGHTING!K3</f>
        <v>0.35039113428943935</v>
      </c>
      <c r="D2" s="6" t="str">
        <f>WEIGHTING!E3</f>
        <v>q_nhd</v>
      </c>
    </row>
    <row r="3" spans="1:4">
      <c r="A3" s="26" t="str">
        <f>WEIGHTING!C4</f>
        <v>47418nhd</v>
      </c>
      <c r="B3" s="5">
        <f>WEIGHTING!F4</f>
        <v>10.4</v>
      </c>
      <c r="C3" s="6">
        <f>WEIGHTING!K4</f>
        <v>1.033653846153846</v>
      </c>
      <c r="D3" s="6" t="str">
        <f>WEIGHTING!E4</f>
        <v>q_nhd</v>
      </c>
    </row>
    <row r="4" spans="1:4">
      <c r="A4" s="26" t="str">
        <f>WEIGHTING!C5</f>
        <v>43422nhd</v>
      </c>
      <c r="B4" s="5">
        <f>WEIGHTING!F5</f>
        <v>20.48</v>
      </c>
      <c r="C4" s="6">
        <f>WEIGHTING!K5</f>
        <v>0.52490234375</v>
      </c>
      <c r="D4" s="6" t="str">
        <f>WEIGHTING!E5</f>
        <v>q_nhd</v>
      </c>
    </row>
    <row r="5" spans="1:4">
      <c r="A5" s="26" t="str">
        <f>WEIGHTING!C6</f>
        <v>37360nhd</v>
      </c>
      <c r="B5" s="5">
        <f>WEIGHTING!F6</f>
        <v>33.130000000000003</v>
      </c>
      <c r="C5" s="6">
        <f>WEIGHTING!K6</f>
        <v>0.32447932387564138</v>
      </c>
      <c r="D5" s="6" t="str">
        <f>WEIGHTING!E6</f>
        <v>q_nhd</v>
      </c>
    </row>
    <row r="6" spans="1:4">
      <c r="A6" s="26" t="str">
        <f>WEIGHTING!C7</f>
        <v>36361nhd</v>
      </c>
      <c r="B6" s="5">
        <f>WEIGHTING!F7</f>
        <v>42.73</v>
      </c>
      <c r="C6" s="6">
        <f>WEIGHTING!K7</f>
        <v>0.25157968640299555</v>
      </c>
      <c r="D6" s="6" t="str">
        <f>WEIGHTING!E7</f>
        <v>q_nhd</v>
      </c>
    </row>
    <row r="7" spans="1:4">
      <c r="A7" s="26" t="str">
        <f>WEIGHTING!C8</f>
        <v>32864nhd</v>
      </c>
      <c r="B7" s="5">
        <f>WEIGHTING!F8</f>
        <v>21.32</v>
      </c>
      <c r="C7" s="6">
        <f>WEIGHTING!K8</f>
        <v>0.50422138836772978</v>
      </c>
      <c r="D7" s="6" t="str">
        <f>WEIGHTING!E8</f>
        <v>q_nhd</v>
      </c>
    </row>
    <row r="8" spans="1:4">
      <c r="A8" s="26" t="str">
        <f>WEIGHTING!C9</f>
        <v>30359nhd</v>
      </c>
      <c r="B8" s="5">
        <f>WEIGHTING!F9</f>
        <v>177.35</v>
      </c>
      <c r="C8" s="6">
        <f>WEIGHTING!K9</f>
        <v>6.0614603890611782E-2</v>
      </c>
      <c r="D8" s="6" t="str">
        <f>WEIGHTING!E9</f>
        <v>q_nhd</v>
      </c>
    </row>
    <row r="9" spans="1:4">
      <c r="A9" s="26" t="str">
        <f>WEIGHTING!C10</f>
        <v>27860nhd</v>
      </c>
      <c r="B9" s="5">
        <f>WEIGHTING!F10</f>
        <v>40.06</v>
      </c>
      <c r="C9" s="6">
        <f>WEIGHTING!K10</f>
        <v>0.26834747878182724</v>
      </c>
      <c r="D9" s="6" t="str">
        <f>WEIGHTING!E10</f>
        <v>q_nhd</v>
      </c>
    </row>
    <row r="10" spans="1:4">
      <c r="A10" s="26" t="str">
        <f>WEIGHTING!C11</f>
        <v>26845nhd</v>
      </c>
      <c r="B10" s="5">
        <f>WEIGHTING!F11</f>
        <v>158.33000000000001</v>
      </c>
      <c r="C10" s="6">
        <f>WEIGHTING!K11</f>
        <v>6.7896166235078631E-2</v>
      </c>
      <c r="D10" s="6" t="str">
        <f>WEIGHTING!E11</f>
        <v>q_nhd</v>
      </c>
    </row>
    <row r="11" spans="1:4">
      <c r="A11" s="26" t="str">
        <f>WEIGHTING!C12</f>
        <v>41352nhd</v>
      </c>
      <c r="B11" s="5">
        <f>WEIGHTING!F12</f>
        <v>82.55</v>
      </c>
      <c r="C11" s="6">
        <f>WEIGHTING!K12</f>
        <v>0.13022410660205935</v>
      </c>
      <c r="D11" s="6" t="str">
        <f>WEIGHTING!E12</f>
        <v>q_nhd</v>
      </c>
    </row>
    <row r="12" spans="1:4">
      <c r="A12" s="26" t="str">
        <f>WEIGHTING!C13</f>
        <v>41848nhd</v>
      </c>
      <c r="B12" s="5">
        <f>WEIGHTING!F13</f>
        <v>47.75</v>
      </c>
      <c r="C12" s="6">
        <f>WEIGHTING!K13</f>
        <v>0.22513089005235601</v>
      </c>
      <c r="D12" s="6" t="str">
        <f>WEIGHTING!E13</f>
        <v>q_nhd</v>
      </c>
    </row>
    <row r="13" spans="1:4">
      <c r="A13" s="26" t="str">
        <f>WEIGHTING!C14</f>
        <v>45336nhd</v>
      </c>
      <c r="B13" s="5">
        <f>WEIGHTING!F14</f>
        <v>59.96</v>
      </c>
      <c r="C13" s="6">
        <f>WEIGHTING!K14</f>
        <v>0.17928619079386257</v>
      </c>
      <c r="D13" s="6" t="str">
        <f>WEIGHTING!E14</f>
        <v>q_nhd</v>
      </c>
    </row>
    <row r="14" spans="1:4">
      <c r="A14" s="26" t="str">
        <f>WEIGHTING!C15</f>
        <v>44313nhd</v>
      </c>
      <c r="B14" s="5">
        <f>WEIGHTING!F15</f>
        <v>201.3</v>
      </c>
      <c r="C14" s="6">
        <f>WEIGHTING!K15</f>
        <v>5.3402881271733725E-2</v>
      </c>
      <c r="D14" s="6" t="str">
        <f>WEIGHTING!E15</f>
        <v>q_nhd</v>
      </c>
    </row>
    <row r="15" spans="1:4">
      <c r="A15" s="26" t="str">
        <f>WEIGHTING!C16</f>
        <v>41807nhd</v>
      </c>
      <c r="B15" s="5">
        <f>WEIGHTING!F16</f>
        <v>85.03</v>
      </c>
      <c r="C15" s="6">
        <f>WEIGHTING!K16</f>
        <v>0.12642596730565683</v>
      </c>
      <c r="D15" s="6" t="str">
        <f>WEIGHTING!E16</f>
        <v>q_nhd</v>
      </c>
    </row>
    <row r="16" spans="1:4">
      <c r="A16" s="26" t="str">
        <f>WEIGHTING!C17</f>
        <v>26835nhd</v>
      </c>
      <c r="B16" s="5">
        <f>WEIGHTING!F17</f>
        <v>154.24</v>
      </c>
      <c r="C16" s="6">
        <f>WEIGHTING!K17</f>
        <v>6.9696576763485465E-2</v>
      </c>
      <c r="D16" s="6" t="str">
        <f>WEIGHTING!E17</f>
        <v>q_nhd</v>
      </c>
    </row>
    <row r="17" spans="1:4">
      <c r="A17" s="26" t="str">
        <f>WEIGHTING!C18</f>
        <v>29832nhd</v>
      </c>
      <c r="B17" s="5">
        <f>WEIGHTING!F18</f>
        <v>30.64</v>
      </c>
      <c r="C17" s="6">
        <f>WEIGHTING!K18</f>
        <v>0.35084856396866843</v>
      </c>
      <c r="D17" s="6" t="str">
        <f>WEIGHTING!E18</f>
        <v>q_nhd</v>
      </c>
    </row>
    <row r="18" spans="1:4">
      <c r="A18" s="26" t="str">
        <f>WEIGHTING!C19</f>
        <v>28828nhd</v>
      </c>
      <c r="B18" s="5">
        <f>WEIGHTING!F19</f>
        <v>17.63</v>
      </c>
      <c r="C18" s="6">
        <f>WEIGHTING!K19</f>
        <v>0.6097560975609756</v>
      </c>
      <c r="D18" s="6" t="str">
        <f>WEIGHTING!E19</f>
        <v>q_nhd</v>
      </c>
    </row>
    <row r="19" spans="1:4">
      <c r="A19" s="26" t="str">
        <f>WEIGHTING!C20</f>
        <v>28826nhd</v>
      </c>
      <c r="B19" s="5">
        <f>WEIGHTING!F20</f>
        <v>59.66</v>
      </c>
      <c r="C19" s="6">
        <f>WEIGHTING!K20</f>
        <v>0.1801877304726785</v>
      </c>
      <c r="D19" s="6" t="str">
        <f>WEIGHTING!E20</f>
        <v>q_nhd</v>
      </c>
    </row>
    <row r="20" spans="1:4">
      <c r="A20" s="26" t="str">
        <f>WEIGHTING!C21</f>
        <v>27304nhd</v>
      </c>
      <c r="B20" s="5">
        <f>WEIGHTING!F21</f>
        <v>94.84</v>
      </c>
      <c r="C20" s="6">
        <f>WEIGHTING!K21</f>
        <v>0.11334879797553774</v>
      </c>
      <c r="D20" s="6" t="str">
        <f>WEIGHTING!E21</f>
        <v>q_nhd</v>
      </c>
    </row>
    <row r="21" spans="1:4">
      <c r="A21" s="26" t="str">
        <f>WEIGHTING!C22</f>
        <v>27798nhd</v>
      </c>
      <c r="B21" s="5">
        <f>WEIGHTING!F22</f>
        <v>56.35</v>
      </c>
      <c r="C21" s="6">
        <f>WEIGHTING!K22</f>
        <v>0.19077196095829635</v>
      </c>
      <c r="D21" s="6" t="str">
        <f>WEIGHTING!E22</f>
        <v>q_nhd</v>
      </c>
    </row>
    <row r="22" spans="1:4">
      <c r="A22" s="26" t="str">
        <f>WEIGHTING!C23</f>
        <v>25791nhd</v>
      </c>
      <c r="B22" s="5">
        <f>WEIGHTING!F23</f>
        <v>66.709999999999994</v>
      </c>
      <c r="C22" s="6">
        <f>WEIGHTING!K23</f>
        <v>0.16114525558387049</v>
      </c>
      <c r="D22" s="6" t="str">
        <f>WEIGHTING!E23</f>
        <v>q_nhd</v>
      </c>
    </row>
    <row r="23" spans="1:4">
      <c r="A23" s="26" t="str">
        <f>WEIGHTING!C24</f>
        <v>24288nhd</v>
      </c>
      <c r="B23" s="5">
        <f>WEIGHTING!F24</f>
        <v>46.86</v>
      </c>
      <c r="C23" s="6">
        <f>WEIGHTING!K24</f>
        <v>0.22940674349125054</v>
      </c>
      <c r="D23" s="6" t="str">
        <f>WEIGHTING!E24</f>
        <v>q_nhd</v>
      </c>
    </row>
    <row r="24" spans="1:4">
      <c r="A24" s="26" t="str">
        <f>WEIGHTING!C25</f>
        <v>20777nhd</v>
      </c>
      <c r="B24" s="5">
        <f>WEIGHTING!F25</f>
        <v>70.34</v>
      </c>
      <c r="C24" s="6">
        <f>WEIGHTING!K25</f>
        <v>0.15282911572362806</v>
      </c>
      <c r="D24" s="6" t="str">
        <f>WEIGHTING!E25</f>
        <v>q_nhd</v>
      </c>
    </row>
    <row r="25" spans="1:4">
      <c r="A25" s="26" t="str">
        <f>WEIGHTING!C26</f>
        <v>38281nhd</v>
      </c>
      <c r="B25" s="5">
        <f>WEIGHTING!F26</f>
        <v>323.08999999999997</v>
      </c>
      <c r="C25" s="6">
        <f>WEIGHTING!K26</f>
        <v>3.3272462781268379E-2</v>
      </c>
      <c r="D25" s="6" t="str">
        <f>WEIGHTING!E26</f>
        <v>q_nhd</v>
      </c>
    </row>
    <row r="26" spans="1:4">
      <c r="A26" s="26" t="str">
        <f>WEIGHTING!C27</f>
        <v>40283nhd</v>
      </c>
      <c r="B26" s="5">
        <f>WEIGHTING!F27</f>
        <v>41.41</v>
      </c>
      <c r="C26" s="6">
        <f>WEIGHTING!K27</f>
        <v>0.2595991306447718</v>
      </c>
      <c r="D26" s="6" t="str">
        <f>WEIGHTING!E27</f>
        <v>q_nhd</v>
      </c>
    </row>
    <row r="27" spans="1:4">
      <c r="A27" s="26" t="str">
        <f>WEIGHTING!C28</f>
        <v>47276nhd</v>
      </c>
      <c r="B27" s="5">
        <f>WEIGHTING!F28</f>
        <v>48.87</v>
      </c>
      <c r="C27" s="6">
        <f>WEIGHTING!K28</f>
        <v>0.21997135256803765</v>
      </c>
      <c r="D27" s="6" t="str">
        <f>WEIGHTING!E28</f>
        <v>q_nhd</v>
      </c>
    </row>
    <row r="28" spans="1:4">
      <c r="A28" s="26" t="str">
        <f>WEIGHTING!C29</f>
        <v>29261nhd</v>
      </c>
      <c r="B28" s="5">
        <f>WEIGHTING!F29</f>
        <v>78.75</v>
      </c>
      <c r="C28" s="6">
        <f>WEIGHTING!K29</f>
        <v>0.13650793650793649</v>
      </c>
      <c r="D28" s="6" t="str">
        <f>WEIGHTING!E29</f>
        <v>q_nhd</v>
      </c>
    </row>
    <row r="29" spans="1:4">
      <c r="A29" s="26" t="str">
        <f>WEIGHTING!C30</f>
        <v>31256nhd</v>
      </c>
      <c r="B29" s="5">
        <f>WEIGHTING!F30</f>
        <v>32.799999999999997</v>
      </c>
      <c r="C29" s="6">
        <f>WEIGHTING!K30</f>
        <v>0.3277439024390244</v>
      </c>
      <c r="D29" s="6" t="str">
        <f>WEIGHTING!E30</f>
        <v>q_nhd</v>
      </c>
    </row>
    <row r="30" spans="1:4">
      <c r="A30" s="26" t="str">
        <f>WEIGHTING!C31</f>
        <v>34252nhd</v>
      </c>
      <c r="B30" s="5">
        <f>WEIGHTING!F31</f>
        <v>44.14</v>
      </c>
      <c r="C30" s="6">
        <f>WEIGHTING!K31</f>
        <v>0.24354327140915269</v>
      </c>
      <c r="D30" s="6" t="str">
        <f>WEIGHTING!E31</f>
        <v>q_nhd</v>
      </c>
    </row>
    <row r="31" spans="1:4">
      <c r="A31" s="26" t="str">
        <f>WEIGHTING!C32</f>
        <v>38243nhd</v>
      </c>
      <c r="B31" s="5">
        <f>WEIGHTING!F32</f>
        <v>26.89</v>
      </c>
      <c r="C31" s="6">
        <f>WEIGHTING!K32</f>
        <v>0.39977686872443285</v>
      </c>
      <c r="D31" s="6" t="str">
        <f>WEIGHTING!E32</f>
        <v>q_nhd</v>
      </c>
    </row>
    <row r="32" spans="1:4">
      <c r="A32" s="26" t="str">
        <f>WEIGHTING!C33</f>
        <v>38742nhd</v>
      </c>
      <c r="B32" s="5">
        <f>WEIGHTING!F33</f>
        <v>19.75</v>
      </c>
      <c r="C32" s="6">
        <f>WEIGHTING!K33</f>
        <v>0.54430379746835444</v>
      </c>
      <c r="D32" s="6" t="str">
        <f>WEIGHTING!E33</f>
        <v>q_nhd</v>
      </c>
    </row>
    <row r="33" spans="1:4">
      <c r="A33" s="26" t="str">
        <f>WEIGHTING!C34</f>
        <v>41245nhd</v>
      </c>
      <c r="B33" s="5">
        <f>WEIGHTING!F34</f>
        <v>63.15</v>
      </c>
      <c r="C33" s="6">
        <f>WEIGHTING!K34</f>
        <v>0.17022961203483766</v>
      </c>
      <c r="D33" s="6" t="str">
        <f>WEIGHTING!E34</f>
        <v>q_nhd</v>
      </c>
    </row>
    <row r="34" spans="1:4">
      <c r="A34" s="26" t="str">
        <f>WEIGHTING!C35</f>
        <v>14242nhd</v>
      </c>
      <c r="B34" s="5">
        <f>WEIGHTING!F35</f>
        <v>22.56</v>
      </c>
      <c r="C34" s="6">
        <f>WEIGHTING!K35</f>
        <v>0.47650709219858156</v>
      </c>
      <c r="D34" s="6" t="str">
        <f>WEIGHTING!E35</f>
        <v>q_nhd</v>
      </c>
    </row>
    <row r="35" spans="1:4">
      <c r="A35" s="26" t="str">
        <f>WEIGHTING!C36</f>
        <v>12241nhd</v>
      </c>
      <c r="B35" s="5">
        <f>WEIGHTING!F36</f>
        <v>11.34</v>
      </c>
      <c r="C35" s="6">
        <f>WEIGHTING!K36</f>
        <v>0.94797178130511461</v>
      </c>
      <c r="D35" s="6" t="str">
        <f>WEIGHTING!E36</f>
        <v>q_nhd</v>
      </c>
    </row>
    <row r="36" spans="1:4">
      <c r="A36" s="26" t="str">
        <f>WEIGHTING!C37</f>
        <v>10736nhd</v>
      </c>
      <c r="B36" s="5">
        <f>WEIGHTING!F37</f>
        <v>6.62</v>
      </c>
      <c r="C36" s="6">
        <f>WEIGHTING!K37</f>
        <v>1.6238670694864048</v>
      </c>
      <c r="D36" s="6" t="str">
        <f>WEIGHTING!E37</f>
        <v>q_nhd</v>
      </c>
    </row>
    <row r="37" spans="1:4">
      <c r="A37" s="26" t="str">
        <f>WEIGHTING!C38</f>
        <v>10226nhd</v>
      </c>
      <c r="B37" s="5">
        <f>WEIGHTING!F38</f>
        <v>14.44</v>
      </c>
      <c r="C37" s="6">
        <f>WEIGHTING!K38</f>
        <v>0.7444598337950139</v>
      </c>
      <c r="D37" s="6" t="str">
        <f>WEIGHTING!E38</f>
        <v>q_nhd</v>
      </c>
    </row>
    <row r="38" spans="1:4">
      <c r="A38" s="26" t="str">
        <f>WEIGHTING!C39</f>
        <v>8221nhd</v>
      </c>
      <c r="B38" s="5">
        <f>WEIGHTING!F39</f>
        <v>14.87</v>
      </c>
      <c r="C38" s="6">
        <f>WEIGHTING!K39</f>
        <v>0.72293207800941495</v>
      </c>
      <c r="D38" s="6" t="str">
        <f>WEIGHTING!E39</f>
        <v>q_nhd</v>
      </c>
    </row>
    <row r="39" spans="1:4">
      <c r="A39" s="26" t="str">
        <f>WEIGHTING!C40</f>
        <v>8718nhd</v>
      </c>
      <c r="B39" s="5">
        <f>WEIGHTING!F40</f>
        <v>63.43</v>
      </c>
      <c r="C39" s="6">
        <f>WEIGHTING!K40</f>
        <v>0.1694781649061958</v>
      </c>
      <c r="D39" s="6" t="str">
        <f>WEIGHTING!E40</f>
        <v>q_nhd</v>
      </c>
    </row>
    <row r="40" spans="1:4">
      <c r="A40" s="26" t="str">
        <f>WEIGHTING!C41</f>
        <v>16195nhd</v>
      </c>
      <c r="B40" s="5">
        <f>WEIGHTING!F41</f>
        <v>201.57</v>
      </c>
      <c r="C40" s="6">
        <f>WEIGHTING!K41</f>
        <v>5.3331348911048272E-2</v>
      </c>
      <c r="D40" s="6" t="str">
        <f>WEIGHTING!E41</f>
        <v>q_nhd</v>
      </c>
    </row>
    <row r="41" spans="1:4">
      <c r="A41" s="26" t="str">
        <f>WEIGHTING!C42</f>
        <v>20188nhd</v>
      </c>
      <c r="B41" s="5">
        <f>WEIGHTING!F42</f>
        <v>24.56</v>
      </c>
      <c r="C41" s="6">
        <f>WEIGHTING!K42</f>
        <v>0.43770358306188922</v>
      </c>
      <c r="D41" s="6" t="str">
        <f>WEIGHTING!E42</f>
        <v>q_nhd</v>
      </c>
    </row>
    <row r="42" spans="1:4">
      <c r="A42" s="26" t="str">
        <f>WEIGHTING!C43</f>
        <v>15763nhd</v>
      </c>
      <c r="B42" s="5">
        <f>WEIGHTING!F43</f>
        <v>26.14</v>
      </c>
      <c r="C42" s="6">
        <f>WEIGHTING!K43</f>
        <v>0.41124713083397091</v>
      </c>
      <c r="D42" s="6" t="str">
        <f>WEIGHTING!E43</f>
        <v>q_nhd</v>
      </c>
    </row>
    <row r="43" spans="1:4">
      <c r="A43" s="26" t="str">
        <f>WEIGHTING!C44</f>
        <v>17265nhd</v>
      </c>
      <c r="B43" s="5">
        <f>WEIGHTING!F44</f>
        <v>16.27</v>
      </c>
      <c r="C43" s="6">
        <f>WEIGHTING!K44</f>
        <v>0.66072526121696373</v>
      </c>
      <c r="D43" s="6" t="str">
        <f>WEIGHTING!E44</f>
        <v>q_nhd</v>
      </c>
    </row>
    <row r="44" spans="1:4">
      <c r="A44" s="26" t="str">
        <f>WEIGHTING!C45</f>
        <v>18266nhd</v>
      </c>
      <c r="B44" s="5">
        <f>WEIGHTING!F45</f>
        <v>19.100000000000001</v>
      </c>
      <c r="C44" s="6">
        <f>WEIGHTING!K45</f>
        <v>0.56282722513089001</v>
      </c>
      <c r="D44" s="6" t="str">
        <f>WEIGHTING!E45</f>
        <v>q_nhd</v>
      </c>
    </row>
    <row r="45" spans="1:4">
      <c r="A45" s="26" t="str">
        <f>WEIGHTING!C46</f>
        <v>24747nhd</v>
      </c>
      <c r="B45" s="5">
        <f>WEIGHTING!F46</f>
        <v>112.02</v>
      </c>
      <c r="C45" s="6">
        <f>WEIGHTING!K46</f>
        <v>9.5965006248884127E-2</v>
      </c>
      <c r="D45" s="6" t="str">
        <f>WEIGHTING!E46</f>
        <v>q_nhd</v>
      </c>
    </row>
    <row r="46" spans="1:4">
      <c r="A46" s="26" t="str">
        <f>WEIGHTING!C47</f>
        <v>24743nhd</v>
      </c>
      <c r="B46" s="5">
        <f>WEIGHTING!F47</f>
        <v>30.56</v>
      </c>
      <c r="C46" s="6">
        <f>WEIGHTING!K47</f>
        <v>0.3517670157068063</v>
      </c>
      <c r="D46" s="6" t="str">
        <f>WEIGHTING!E47</f>
        <v>q_nhd</v>
      </c>
    </row>
    <row r="47" spans="1:4">
      <c r="A47" s="26" t="str">
        <f>WEIGHTING!C48</f>
        <v>30226nhd</v>
      </c>
      <c r="B47" s="5">
        <f>WEIGHTING!F48</f>
        <v>117.69</v>
      </c>
      <c r="C47" s="6">
        <f>WEIGHTING!K48</f>
        <v>9.1341660293992696E-2</v>
      </c>
      <c r="D47" s="6" t="str">
        <f>WEIGHTING!E48</f>
        <v>q_nhd</v>
      </c>
    </row>
    <row r="48" spans="1:4">
      <c r="A48" s="26" t="str">
        <f>WEIGHTING!C49</f>
        <v>32234nhd</v>
      </c>
      <c r="B48" s="5">
        <f>WEIGHTING!F49</f>
        <v>161.53</v>
      </c>
      <c r="C48" s="6">
        <f>WEIGHTING!K49</f>
        <v>6.6551105057883989E-2</v>
      </c>
      <c r="D48" s="6" t="str">
        <f>WEIGHTING!E49</f>
        <v>q_nhd</v>
      </c>
    </row>
    <row r="49" spans="1:4">
      <c r="A49" s="26" t="str">
        <f>WEIGHTING!C50</f>
        <v>33230nhd</v>
      </c>
      <c r="B49" s="5">
        <f>WEIGHTING!F50</f>
        <v>20.38</v>
      </c>
      <c r="C49" s="6">
        <f>WEIGHTING!K50</f>
        <v>0.52747791952894996</v>
      </c>
      <c r="D49" s="6" t="str">
        <f>WEIGHTING!E50</f>
        <v>q_nhd</v>
      </c>
    </row>
    <row r="50" spans="1:4">
      <c r="A50" s="26" t="str">
        <f>WEIGHTING!C51</f>
        <v>38720nhd</v>
      </c>
      <c r="B50" s="5">
        <f>WEIGHTING!F51</f>
        <v>183.64</v>
      </c>
      <c r="C50" s="6">
        <f>WEIGHTING!K51</f>
        <v>5.8538444783271623E-2</v>
      </c>
      <c r="D50" s="6" t="str">
        <f>WEIGHTING!E51</f>
        <v>q_nhd</v>
      </c>
    </row>
    <row r="51" spans="1:4">
      <c r="A51" s="26" t="str">
        <f>WEIGHTING!C52</f>
        <v>43725nhd</v>
      </c>
      <c r="B51" s="5">
        <f>WEIGHTING!F52</f>
        <v>150.34</v>
      </c>
      <c r="C51" s="6">
        <f>WEIGHTING!K52</f>
        <v>7.1504589596913651E-2</v>
      </c>
      <c r="D51" s="6" t="str">
        <f>WEIGHTING!E52</f>
        <v>q_nhd</v>
      </c>
    </row>
    <row r="52" spans="1:4">
      <c r="A52" s="26" t="str">
        <f>WEIGHTING!C53</f>
        <v>45224nhd</v>
      </c>
      <c r="B52" s="5">
        <f>WEIGHTING!F53</f>
        <v>67.55</v>
      </c>
      <c r="C52" s="6">
        <f>WEIGHTING!K53</f>
        <v>0.15914137675795709</v>
      </c>
      <c r="D52" s="6" t="str">
        <f>WEIGHTING!E53</f>
        <v>q_nhd</v>
      </c>
    </row>
    <row r="53" spans="1:4">
      <c r="A53" s="26" t="str">
        <f>WEIGHTING!C54</f>
        <v>49708nhd</v>
      </c>
      <c r="B53" s="5">
        <f>WEIGHTING!F54</f>
        <v>45.07</v>
      </c>
      <c r="C53" s="6">
        <f>WEIGHTING!K54</f>
        <v>0.23851786110494785</v>
      </c>
      <c r="D53" s="6" t="str">
        <f>WEIGHTING!E54</f>
        <v>q_nhd</v>
      </c>
    </row>
    <row r="54" spans="1:4">
      <c r="A54" s="26" t="str">
        <f>WEIGHTING!C55</f>
        <v>58208nhd</v>
      </c>
      <c r="B54" s="5">
        <f>WEIGHTING!F55</f>
        <v>211.53</v>
      </c>
      <c r="C54" s="6">
        <f>WEIGHTING!K55</f>
        <v>5.0820214626766891E-2</v>
      </c>
      <c r="D54" s="6" t="str">
        <f>WEIGHTING!E55</f>
        <v>q_nhd</v>
      </c>
    </row>
    <row r="55" spans="1:4">
      <c r="A55" s="26" t="str">
        <f>WEIGHTING!C56</f>
        <v>9692nhd</v>
      </c>
      <c r="B55" s="5">
        <f>WEIGHTING!F56</f>
        <v>118.18</v>
      </c>
      <c r="C55" s="6">
        <f>WEIGHTING!K56</f>
        <v>9.0962937891352166E-2</v>
      </c>
      <c r="D55" s="6" t="str">
        <f>WEIGHTING!E56</f>
        <v>q_nhd</v>
      </c>
    </row>
    <row r="56" spans="1:4">
      <c r="A56" s="26" t="str">
        <f>WEIGHTING!C57</f>
        <v>9672nhd</v>
      </c>
      <c r="B56" s="5">
        <f>WEIGHTING!F57</f>
        <v>21.66</v>
      </c>
      <c r="C56" s="6">
        <f>WEIGHTING!K57</f>
        <v>0.49630655586334255</v>
      </c>
      <c r="D56" s="6" t="str">
        <f>WEIGHTING!E57</f>
        <v>q_nhd</v>
      </c>
    </row>
    <row r="57" spans="1:4">
      <c r="A57" s="26" t="str">
        <f>WEIGHTING!C58</f>
        <v>8671nhd</v>
      </c>
      <c r="B57" s="5">
        <f>WEIGHTING!F58</f>
        <v>19.149999999999999</v>
      </c>
      <c r="C57" s="6">
        <f>WEIGHTING!K58</f>
        <v>0.56135770234986948</v>
      </c>
      <c r="D57" s="6" t="str">
        <f>WEIGHTING!E58</f>
        <v>q_nhd</v>
      </c>
    </row>
    <row r="58" spans="1:4">
      <c r="A58" s="26" t="str">
        <f>WEIGHTING!C59</f>
        <v>13678nhd</v>
      </c>
      <c r="B58" s="5">
        <f>WEIGHTING!F59</f>
        <v>65.91</v>
      </c>
      <c r="C58" s="6">
        <f>WEIGHTING!K59</f>
        <v>0.1631011986041572</v>
      </c>
      <c r="D58" s="6" t="str">
        <f>WEIGHTING!E59</f>
        <v>q_nhd</v>
      </c>
    </row>
    <row r="59" spans="1:4">
      <c r="A59" s="26" t="str">
        <f>WEIGHTING!C60</f>
        <v>13168nhd</v>
      </c>
      <c r="B59" s="5">
        <f>WEIGHTING!F60</f>
        <v>88.12</v>
      </c>
      <c r="C59" s="6">
        <f>WEIGHTING!K60</f>
        <v>0.12199273717657738</v>
      </c>
      <c r="D59" s="6" t="str">
        <f>WEIGHTING!E60</f>
        <v>q_nhd</v>
      </c>
    </row>
    <row r="60" spans="1:4">
      <c r="A60" s="26" t="str">
        <f>WEIGHTING!C61</f>
        <v>12146nhd</v>
      </c>
      <c r="B60" s="5">
        <f>WEIGHTING!F61</f>
        <v>32.01</v>
      </c>
      <c r="C60" s="6">
        <f>WEIGHTING!K61</f>
        <v>0.33583255232739773</v>
      </c>
      <c r="D60" s="6" t="str">
        <f>WEIGHTING!E61</f>
        <v>q_nhd</v>
      </c>
    </row>
    <row r="61" spans="1:4">
      <c r="A61" s="26" t="str">
        <f>WEIGHTING!C62</f>
        <v>20166nhd</v>
      </c>
      <c r="B61" s="5">
        <f>WEIGHTING!F62</f>
        <v>120.54</v>
      </c>
      <c r="C61" s="6">
        <f>WEIGHTING!K62</f>
        <v>8.9182014269122284E-2</v>
      </c>
      <c r="D61" s="6" t="str">
        <f>WEIGHTING!E62</f>
        <v>q_nhd</v>
      </c>
    </row>
    <row r="62" spans="1:4">
      <c r="A62" s="26" t="str">
        <f>WEIGHTING!C63</f>
        <v>21166nhd</v>
      </c>
      <c r="B62" s="5">
        <f>WEIGHTING!F63</f>
        <v>51.71</v>
      </c>
      <c r="C62" s="6">
        <f>WEIGHTING!K63</f>
        <v>0.20789015664281571</v>
      </c>
      <c r="D62" s="6" t="str">
        <f>WEIGHTING!E63</f>
        <v>q_nhd</v>
      </c>
    </row>
    <row r="63" spans="1:4">
      <c r="A63" s="26" t="str">
        <f>WEIGHTING!C64</f>
        <v>28668nhd</v>
      </c>
      <c r="B63" s="5">
        <f>WEIGHTING!F64</f>
        <v>38.67</v>
      </c>
      <c r="C63" s="6">
        <f>WEIGHTING!K64</f>
        <v>0.27799327644168603</v>
      </c>
      <c r="D63" s="6" t="str">
        <f>WEIGHTING!E64</f>
        <v>q_nhd</v>
      </c>
    </row>
    <row r="64" spans="1:4">
      <c r="A64" s="26" t="str">
        <f>WEIGHTING!C65</f>
        <v>33670nhd</v>
      </c>
      <c r="B64" s="5">
        <f>WEIGHTING!F65</f>
        <v>35.520000000000003</v>
      </c>
      <c r="C64" s="6">
        <f>WEIGHTING!K65</f>
        <v>0.30264639639639634</v>
      </c>
      <c r="D64" s="6" t="str">
        <f>WEIGHTING!E65</f>
        <v>q_nhd</v>
      </c>
    </row>
    <row r="65" spans="1:4">
      <c r="A65" s="26" t="str">
        <f>WEIGHTING!C66</f>
        <v>14139nhd</v>
      </c>
      <c r="B65" s="5">
        <f>WEIGHTING!F66</f>
        <v>39.700000000000003</v>
      </c>
      <c r="C65" s="6">
        <f>WEIGHTING!K66</f>
        <v>0.27078085642317379</v>
      </c>
      <c r="D65" s="6" t="str">
        <f>WEIGHTING!E66</f>
        <v>q_nhd</v>
      </c>
    </row>
    <row r="66" spans="1:4">
      <c r="A66" s="26" t="str">
        <f>WEIGHTING!C67</f>
        <v>27142nhd</v>
      </c>
      <c r="B66" s="5">
        <f>WEIGHTING!F67</f>
        <v>33.4</v>
      </c>
      <c r="C66" s="6">
        <f>WEIGHTING!K67</f>
        <v>0.32185628742514971</v>
      </c>
      <c r="D66" s="6" t="str">
        <f>WEIGHTING!E67</f>
        <v>q_nhd</v>
      </c>
    </row>
    <row r="67" spans="1:4">
      <c r="A67" s="26" t="str">
        <f>WEIGHTING!C68</f>
        <v>31148nhd</v>
      </c>
      <c r="B67" s="5">
        <f>WEIGHTING!F68</f>
        <v>48.61</v>
      </c>
      <c r="C67" s="6">
        <f>WEIGHTING!K68</f>
        <v>0.22114791195227318</v>
      </c>
      <c r="D67" s="6" t="str">
        <f>WEIGHTING!E68</f>
        <v>q_nhd</v>
      </c>
    </row>
    <row r="68" spans="1:4">
      <c r="A68" s="26" t="str">
        <f>WEIGHTING!C69</f>
        <v>31140nhd</v>
      </c>
      <c r="B68" s="5">
        <f>WEIGHTING!F69</f>
        <v>26.33</v>
      </c>
      <c r="C68" s="6">
        <f>WEIGHTING!K69</f>
        <v>0.4082795290543107</v>
      </c>
      <c r="D68" s="6" t="str">
        <f>WEIGHTING!E69</f>
        <v>q_nhd</v>
      </c>
    </row>
    <row r="69" spans="1:4">
      <c r="A69" s="26" t="str">
        <f>WEIGHTING!C70</f>
        <v>32139nhd</v>
      </c>
      <c r="B69" s="5">
        <f>WEIGHTING!F70</f>
        <v>24.9</v>
      </c>
      <c r="C69" s="6">
        <f>WEIGHTING!K70</f>
        <v>0.43172690763052207</v>
      </c>
      <c r="D69" s="6" t="str">
        <f>WEIGHTING!E70</f>
        <v>q_nhd</v>
      </c>
    </row>
    <row r="70" spans="1:4">
      <c r="A70" s="26" t="str">
        <f>WEIGHTING!C71</f>
        <v>33137nhd</v>
      </c>
      <c r="B70" s="5">
        <f>WEIGHTING!F71</f>
        <v>31.85</v>
      </c>
      <c r="C70" s="6">
        <f>WEIGHTING!K71</f>
        <v>0.33751962323390894</v>
      </c>
      <c r="D70" s="6" t="str">
        <f>WEIGHTING!E71</f>
        <v>q_nhd</v>
      </c>
    </row>
    <row r="71" spans="1:4">
      <c r="A71" s="26" t="str">
        <f>WEIGHTING!C72</f>
        <v>37147nhd</v>
      </c>
      <c r="B71" s="5">
        <f>WEIGHTING!F72</f>
        <v>28.74</v>
      </c>
      <c r="C71" s="6">
        <f>WEIGHTING!K72</f>
        <v>0.37404314544189288</v>
      </c>
      <c r="D71" s="6" t="str">
        <f>WEIGHTING!E72</f>
        <v>q_nhd</v>
      </c>
    </row>
    <row r="72" spans="1:4">
      <c r="A72" s="26" t="str">
        <f>WEIGHTING!C73</f>
        <v>46131nhd</v>
      </c>
      <c r="B72" s="5">
        <f>WEIGHTING!F73</f>
        <v>135.69999999999999</v>
      </c>
      <c r="C72" s="6">
        <f>WEIGHTING!K73</f>
        <v>7.9218865143699344E-2</v>
      </c>
      <c r="D72" s="6" t="str">
        <f>WEIGHTING!E73</f>
        <v>q_nhd</v>
      </c>
    </row>
    <row r="73" spans="1:4">
      <c r="A73" s="26" t="str">
        <f>WEIGHTING!C74</f>
        <v>51125nhd</v>
      </c>
      <c r="B73" s="5">
        <f>WEIGHTING!F74</f>
        <v>31.28</v>
      </c>
      <c r="C73" s="6">
        <f>WEIGHTING!K74</f>
        <v>0.3436700767263427</v>
      </c>
      <c r="D73" s="6" t="str">
        <f>WEIGHTING!E74</f>
        <v>q_nhd</v>
      </c>
    </row>
    <row r="74" spans="1:4">
      <c r="A74" s="26" t="str">
        <f>WEIGHTING!C75</f>
        <v>51624nhd</v>
      </c>
      <c r="B74" s="5">
        <f>WEIGHTING!F75</f>
        <v>15.6</v>
      </c>
      <c r="C74" s="6">
        <f>WEIGHTING!K75</f>
        <v>0.6891025641025641</v>
      </c>
      <c r="D74" s="6" t="str">
        <f>WEIGHTING!E75</f>
        <v>q_nhd</v>
      </c>
    </row>
    <row r="75" spans="1:4">
      <c r="A75" s="26" t="str">
        <f>WEIGHTING!C76</f>
        <v>33114nhd</v>
      </c>
      <c r="B75" s="5">
        <f>WEIGHTING!F76</f>
        <v>29.21</v>
      </c>
      <c r="C75" s="6">
        <f>WEIGHTING!K76</f>
        <v>0.36802464909277643</v>
      </c>
      <c r="D75" s="6" t="str">
        <f>WEIGHTING!E76</f>
        <v>q_nhd</v>
      </c>
    </row>
    <row r="76" spans="1:4">
      <c r="A76" s="26" t="str">
        <f>WEIGHTING!C77</f>
        <v>34617nhd</v>
      </c>
      <c r="B76" s="5">
        <f>WEIGHTING!F77</f>
        <v>27.72</v>
      </c>
      <c r="C76" s="6">
        <f>WEIGHTING!K77</f>
        <v>0.38780663780663782</v>
      </c>
      <c r="D76" s="6" t="str">
        <f>WEIGHTING!E77</f>
        <v>q_nhd</v>
      </c>
    </row>
    <row r="77" spans="1:4">
      <c r="A77" s="26" t="str">
        <f>WEIGHTING!C78</f>
        <v>46625nhd</v>
      </c>
      <c r="B77" s="5">
        <f>WEIGHTING!F78</f>
        <v>15.24</v>
      </c>
      <c r="C77" s="6">
        <f>WEIGHTING!K78</f>
        <v>0.70538057742782156</v>
      </c>
      <c r="D77" s="6" t="str">
        <f>WEIGHTING!E78</f>
        <v>q_nhd</v>
      </c>
    </row>
    <row r="78" spans="1:4">
      <c r="A78" s="26" t="str">
        <f>WEIGHTING!C79</f>
        <v>30095nhd</v>
      </c>
      <c r="B78" s="5">
        <f>WEIGHTING!F79</f>
        <v>8.16</v>
      </c>
      <c r="C78" s="6">
        <f>WEIGHTING!K79</f>
        <v>1.3174019607843137</v>
      </c>
      <c r="D78" s="6" t="str">
        <f>WEIGHTING!E79</f>
        <v>q_nhd</v>
      </c>
    </row>
    <row r="79" spans="1:4">
      <c r="A79" s="26" t="str">
        <f>WEIGHTING!C80</f>
        <v>31095nhd</v>
      </c>
      <c r="B79" s="5">
        <f>WEIGHTING!F80</f>
        <v>9.86</v>
      </c>
      <c r="C79" s="6">
        <f>WEIGHTING!K80</f>
        <v>1.09026369168357</v>
      </c>
      <c r="D79" s="6" t="str">
        <f>WEIGHTING!E80</f>
        <v>q_nhd</v>
      </c>
    </row>
    <row r="80" spans="1:4">
      <c r="A80" s="26" t="str">
        <f>WEIGHTING!C81</f>
        <v>38098nhd</v>
      </c>
      <c r="B80" s="5">
        <f>WEIGHTING!F81</f>
        <v>25.92</v>
      </c>
      <c r="C80" s="6">
        <f>WEIGHTING!K81</f>
        <v>0.41473765432098764</v>
      </c>
      <c r="D80" s="6" t="str">
        <f>WEIGHTING!E81</f>
        <v>q_nhd</v>
      </c>
    </row>
    <row r="81" spans="1:4">
      <c r="A81" s="26" t="str">
        <f>WEIGHTING!C82</f>
        <v>35084nhd</v>
      </c>
      <c r="B81" s="5">
        <f>WEIGHTING!F82</f>
        <v>12.79</v>
      </c>
      <c r="C81" s="6">
        <f>WEIGHTING!K82</f>
        <v>0.8405003909304144</v>
      </c>
      <c r="D81" s="6" t="str">
        <f>WEIGHTING!E82</f>
        <v>q_nhd</v>
      </c>
    </row>
    <row r="82" spans="1:4">
      <c r="A82" s="26" t="str">
        <f>WEIGHTING!C83</f>
        <v>43095nhd</v>
      </c>
      <c r="B82" s="5">
        <f>WEIGHTING!F83</f>
        <v>19.66</v>
      </c>
      <c r="C82" s="6">
        <f>WEIGHTING!K83</f>
        <v>0.54679552390640895</v>
      </c>
      <c r="D82" s="6" t="str">
        <f>WEIGHTING!E83</f>
        <v>q_nhd</v>
      </c>
    </row>
    <row r="83" spans="1:4">
      <c r="A83" s="26" t="str">
        <f>WEIGHTING!C84</f>
        <v>48607nhd</v>
      </c>
      <c r="B83" s="5">
        <f>WEIGHTING!F84</f>
        <v>19.38</v>
      </c>
      <c r="C83" s="6">
        <f>WEIGHTING!K84</f>
        <v>0.55469556243550056</v>
      </c>
      <c r="D83" s="6" t="str">
        <f>WEIGHTING!E84</f>
        <v>q_nhd</v>
      </c>
    </row>
    <row r="84" spans="1:4">
      <c r="A84" s="26" t="str">
        <f>WEIGHTING!C85</f>
        <v>54103nhd</v>
      </c>
      <c r="B84" s="5">
        <f>WEIGHTING!F85</f>
        <v>14.36</v>
      </c>
      <c r="C84" s="6">
        <f>WEIGHTING!K85</f>
        <v>0.74860724233983289</v>
      </c>
      <c r="D84" s="6" t="str">
        <f>WEIGHTING!E85</f>
        <v>q_nhd</v>
      </c>
    </row>
    <row r="85" spans="1:4">
      <c r="A85" s="26" t="str">
        <f>WEIGHTING!C86</f>
        <v>60612nhd</v>
      </c>
      <c r="B85" s="5">
        <f>WEIGHTING!F86</f>
        <v>12.33</v>
      </c>
      <c r="C85" s="6">
        <f>WEIGHTING!K86</f>
        <v>0.87185725871857256</v>
      </c>
      <c r="D85" s="6" t="str">
        <f>WEIGHTING!E86</f>
        <v>q_nhd</v>
      </c>
    </row>
    <row r="86" spans="1:4">
      <c r="A86" s="26" t="str">
        <f>WEIGHTING!C87</f>
        <v>57597nhd</v>
      </c>
      <c r="B86" s="5">
        <f>WEIGHTING!F87</f>
        <v>20.23</v>
      </c>
      <c r="C86" s="6">
        <f>WEIGHTING!K87</f>
        <v>0.53138902619871475</v>
      </c>
      <c r="D86" s="6" t="str">
        <f>WEIGHTING!E87</f>
        <v>q_nhd</v>
      </c>
    </row>
    <row r="87" spans="1:4">
      <c r="A87" s="26" t="str">
        <f>WEIGHTING!C88</f>
        <v>62590nhd</v>
      </c>
      <c r="B87" s="5">
        <f>WEIGHTING!F88</f>
        <v>59.96</v>
      </c>
      <c r="C87" s="6">
        <f>WEIGHTING!K88</f>
        <v>0.17928619079386257</v>
      </c>
      <c r="D87" s="6" t="str">
        <f>WEIGHTING!E88</f>
        <v>q_nhd</v>
      </c>
    </row>
    <row r="88" spans="1:4">
      <c r="A88" s="26" t="str">
        <f>WEIGHTING!C89</f>
        <v>64088nhd</v>
      </c>
      <c r="B88" s="5">
        <f>WEIGHTING!F89</f>
        <v>94.29</v>
      </c>
      <c r="C88" s="6">
        <f>WEIGHTING!K89</f>
        <v>0.11400996924382224</v>
      </c>
      <c r="D88" s="6" t="str">
        <f>WEIGHTING!E89</f>
        <v>q_nhd</v>
      </c>
    </row>
    <row r="89" spans="1:4">
      <c r="A89" s="26" t="str">
        <f>WEIGHTING!C90</f>
        <v>60066nhd</v>
      </c>
      <c r="B89" s="5">
        <f>WEIGHTING!F90</f>
        <v>705.88</v>
      </c>
      <c r="C89" s="6">
        <f>WEIGHTING!K90</f>
        <v>1.522921743072477E-2</v>
      </c>
      <c r="D89" s="6" t="str">
        <f>WEIGHTING!E90</f>
        <v>q_nhd</v>
      </c>
    </row>
    <row r="90" spans="1:4">
      <c r="A90" s="26" t="str">
        <f>WEIGHTING!C91</f>
        <v>58563nhd</v>
      </c>
      <c r="B90" s="5">
        <f>WEIGHTING!F91</f>
        <v>34.049999999999997</v>
      </c>
      <c r="C90" s="6">
        <f>WEIGHTING!K91</f>
        <v>0.31571218795888401</v>
      </c>
      <c r="D90" s="6" t="str">
        <f>WEIGHTING!E91</f>
        <v>q_nhd</v>
      </c>
    </row>
    <row r="91" spans="1:4">
      <c r="A91" s="26" t="str">
        <f>WEIGHTING!C92</f>
        <v>61565nhd</v>
      </c>
      <c r="B91" s="5">
        <f>WEIGHTING!F92</f>
        <v>100.94</v>
      </c>
      <c r="C91" s="6">
        <f>WEIGHTING!K92</f>
        <v>0.10649891024370914</v>
      </c>
      <c r="D91" s="6" t="str">
        <f>WEIGHTING!E92</f>
        <v>q_nhd</v>
      </c>
    </row>
    <row r="92" spans="1:4">
      <c r="A92" s="26" t="str">
        <f>WEIGHTING!C93</f>
        <v>75579nhd</v>
      </c>
      <c r="B92" s="5">
        <f>WEIGHTING!F93</f>
        <v>186.41</v>
      </c>
      <c r="C92" s="6">
        <f>WEIGHTING!K93</f>
        <v>5.7668580011801945E-2</v>
      </c>
      <c r="D92" s="6" t="str">
        <f>WEIGHTING!E93</f>
        <v>q_nhd</v>
      </c>
    </row>
    <row r="93" spans="1:4">
      <c r="A93" s="26" t="str">
        <f>WEIGHTING!C94</f>
        <v>76104nhd</v>
      </c>
      <c r="B93" s="5">
        <f>WEIGHTING!F94</f>
        <v>22.6</v>
      </c>
      <c r="C93" s="6">
        <f>WEIGHTING!K94</f>
        <v>0.47566371681415925</v>
      </c>
      <c r="D93" s="6" t="str">
        <f>WEIGHTING!E94</f>
        <v>q_nhd</v>
      </c>
    </row>
    <row r="94" spans="1:4">
      <c r="A94" s="26" t="str">
        <f>WEIGHTING!C95</f>
        <v>76100nhd</v>
      </c>
      <c r="B94" s="5">
        <f>WEIGHTING!F95</f>
        <v>30.82</v>
      </c>
      <c r="C94" s="6">
        <f>WEIGHTING!K95</f>
        <v>0.34879948085658657</v>
      </c>
      <c r="D94" s="6" t="str">
        <f>WEIGHTING!E95</f>
        <v>q_nhd</v>
      </c>
    </row>
    <row r="95" spans="1:4">
      <c r="A95" s="26" t="str">
        <f>WEIGHTING!C96</f>
        <v>59056nhd</v>
      </c>
      <c r="B95" s="5">
        <f>WEIGHTING!F96</f>
        <v>331.48</v>
      </c>
      <c r="C95" s="6">
        <f>WEIGHTING!K96</f>
        <v>3.2430312537709664E-2</v>
      </c>
      <c r="D95" s="6" t="str">
        <f>WEIGHTING!E96</f>
        <v>q_nhd</v>
      </c>
    </row>
    <row r="96" spans="1:4">
      <c r="A96" s="26" t="str">
        <f>WEIGHTING!C97</f>
        <v>58054nhd</v>
      </c>
      <c r="B96" s="5">
        <f>WEIGHTING!F97</f>
        <v>69.23</v>
      </c>
      <c r="C96" s="6">
        <f>WEIGHTING!K97</f>
        <v>0.15527950310559005</v>
      </c>
      <c r="D96" s="6" t="str">
        <f>WEIGHTING!E97</f>
        <v>q_nhd</v>
      </c>
    </row>
    <row r="97" spans="1:4">
      <c r="A97" s="26" t="str">
        <f>WEIGHTING!C98</f>
        <v>61558nhd</v>
      </c>
      <c r="B97" s="5">
        <f>WEIGHTING!F98</f>
        <v>9.99</v>
      </c>
      <c r="C97" s="6">
        <f>WEIGHTING!K98</f>
        <v>1.0760760760760761</v>
      </c>
      <c r="D97" s="6" t="str">
        <f>WEIGHTING!E98</f>
        <v>q_nhd</v>
      </c>
    </row>
    <row r="98" spans="1:4">
      <c r="A98" s="26" t="str">
        <f>WEIGHTING!C99</f>
        <v>62053nhd</v>
      </c>
      <c r="B98" s="5">
        <f>WEIGHTING!F99</f>
        <v>205.83</v>
      </c>
      <c r="C98" s="6">
        <f>WEIGHTING!K99</f>
        <v>5.2227566438322888E-2</v>
      </c>
      <c r="D98" s="6" t="str">
        <f>WEIGHTING!E99</f>
        <v>q_nhd</v>
      </c>
    </row>
    <row r="99" spans="1:4">
      <c r="A99" s="26" t="str">
        <f>WEIGHTING!C100</f>
        <v>67061nhd</v>
      </c>
      <c r="B99" s="5">
        <f>WEIGHTING!F100</f>
        <v>41.19</v>
      </c>
      <c r="C99" s="6">
        <f>WEIGHTING!K100</f>
        <v>0.26098567613498425</v>
      </c>
      <c r="D99" s="6" t="str">
        <f>WEIGHTING!E100</f>
        <v>q_nhd</v>
      </c>
    </row>
    <row r="100" spans="1:4">
      <c r="A100" s="26" t="str">
        <f>WEIGHTING!C101</f>
        <v>68064nhd</v>
      </c>
      <c r="B100" s="5">
        <f>WEIGHTING!F101</f>
        <v>91.57</v>
      </c>
      <c r="C100" s="6">
        <f>WEIGHTING!K101</f>
        <v>0.11739652724691493</v>
      </c>
      <c r="D100" s="6" t="str">
        <f>WEIGHTING!E101</f>
        <v>q_nhd</v>
      </c>
    </row>
    <row r="101" spans="1:4">
      <c r="A101" s="26" t="str">
        <f>WEIGHTING!C102</f>
        <v>60530nhd</v>
      </c>
      <c r="B101" s="5">
        <f>WEIGHTING!F102</f>
        <v>241.18</v>
      </c>
      <c r="C101" s="6">
        <f>WEIGHTING!K102</f>
        <v>4.4572518450949498E-2</v>
      </c>
      <c r="D101" s="6" t="str">
        <f>WEIGHTING!E102</f>
        <v>q_nhd</v>
      </c>
    </row>
    <row r="102" spans="1:4">
      <c r="A102" s="26" t="str">
        <f>WEIGHTING!C103</f>
        <v>60525nhd</v>
      </c>
      <c r="B102" s="5">
        <f>WEIGHTING!F103</f>
        <v>18.55</v>
      </c>
      <c r="C102" s="6">
        <f>WEIGHTING!K103</f>
        <v>0.57951482479784355</v>
      </c>
      <c r="D102" s="6" t="str">
        <f>WEIGHTING!E103</f>
        <v>q_nhd</v>
      </c>
    </row>
    <row r="103" spans="1:4">
      <c r="A103" s="26" t="str">
        <f>WEIGHTING!C104</f>
        <v>73530nhd</v>
      </c>
      <c r="B103" s="5">
        <f>WEIGHTING!F104</f>
        <v>57.77</v>
      </c>
      <c r="C103" s="6">
        <f>WEIGHTING!K104</f>
        <v>0.18608274190756446</v>
      </c>
      <c r="D103" s="6" t="str">
        <f>WEIGHTING!E104</f>
        <v>q_nhd</v>
      </c>
    </row>
    <row r="104" spans="1:4">
      <c r="A104" s="26" t="str">
        <f>WEIGHTING!C105</f>
        <v>70533nhd</v>
      </c>
      <c r="B104" s="5">
        <f>WEIGHTING!F105</f>
        <v>98.27</v>
      </c>
      <c r="C104" s="6">
        <f>WEIGHTING!K105</f>
        <v>0.10939249007835555</v>
      </c>
      <c r="D104" s="6" t="str">
        <f>WEIGHTING!E105</f>
        <v>q_nhd</v>
      </c>
    </row>
    <row r="105" spans="1:4">
      <c r="A105" s="26" t="str">
        <f>WEIGHTING!C106</f>
        <v>73522nhd</v>
      </c>
      <c r="B105" s="5">
        <f>WEIGHTING!F106</f>
        <v>108.47</v>
      </c>
      <c r="C105" s="6">
        <f>WEIGHTING!K106</f>
        <v>9.9105743523554904E-2</v>
      </c>
      <c r="D105" s="6" t="str">
        <f>WEIGHTING!E106</f>
        <v>q_nhd</v>
      </c>
    </row>
    <row r="106" spans="1:4">
      <c r="A106" s="26" t="str">
        <f>WEIGHTING!C107</f>
        <v>74505nhd</v>
      </c>
      <c r="B106" s="5">
        <f>WEIGHTING!F107</f>
        <v>171.38</v>
      </c>
      <c r="C106" s="6">
        <f>WEIGHTING!K107</f>
        <v>6.2726105729956821E-2</v>
      </c>
      <c r="D106" s="6" t="str">
        <f>WEIGHTING!E107</f>
        <v>q_nhd</v>
      </c>
    </row>
    <row r="107" spans="1:4">
      <c r="A107" s="26" t="str">
        <f>WEIGHTING!C108</f>
        <v>74004nhd</v>
      </c>
      <c r="B107" s="5">
        <f>WEIGHTING!F108</f>
        <v>81.93</v>
      </c>
      <c r="C107" s="6">
        <f>WEIGHTING!K108</f>
        <v>0.13120956914439152</v>
      </c>
      <c r="D107" s="6" t="str">
        <f>WEIGHTING!E108</f>
        <v>q_nhd</v>
      </c>
    </row>
    <row r="108" spans="1:4">
      <c r="A108" s="26" t="str">
        <f>WEIGHTING!C109</f>
        <v>64501nhd</v>
      </c>
      <c r="B108" s="5">
        <f>WEIGHTING!F109</f>
        <v>556.24</v>
      </c>
      <c r="C108" s="6">
        <f>WEIGHTING!K109</f>
        <v>1.9326190133755212E-2</v>
      </c>
      <c r="D108" s="6" t="str">
        <f>WEIGHTING!E109</f>
        <v>q_nhd</v>
      </c>
    </row>
    <row r="109" spans="1:4">
      <c r="A109" s="26" t="str">
        <f>WEIGHTING!C110</f>
        <v>65501nhd</v>
      </c>
      <c r="B109" s="5">
        <f>WEIGHTING!F110</f>
        <v>93.94</v>
      </c>
      <c r="C109" s="6">
        <f>WEIGHTING!K110</f>
        <v>0.11443474558228657</v>
      </c>
      <c r="D109" s="6" t="str">
        <f>WEIGHTING!E110</f>
        <v>q_nhd</v>
      </c>
    </row>
    <row r="110" spans="1:4">
      <c r="A110" s="26" t="str">
        <f>WEIGHTING!C111</f>
        <v>43339nhd</v>
      </c>
      <c r="B110" s="5">
        <f>WEIGHTING!F111</f>
        <v>200.41</v>
      </c>
      <c r="C110" s="6">
        <f>WEIGHTING!K111</f>
        <v>5.3640037922259368E-2</v>
      </c>
      <c r="D110" s="6" t="str">
        <f>WEIGHTING!E111</f>
        <v>q_nhd</v>
      </c>
    </row>
    <row r="111" spans="1:4">
      <c r="A111" s="26" t="str">
        <f>WEIGHTING!C112</f>
        <v>41307nhd</v>
      </c>
      <c r="B111" s="5">
        <f>WEIGHTING!F112</f>
        <v>182.58</v>
      </c>
      <c r="C111" s="6">
        <f>WEIGHTING!K112</f>
        <v>5.8878299923321283E-2</v>
      </c>
      <c r="D111" s="6" t="str">
        <f>WEIGHTING!E112</f>
        <v>q_nhd</v>
      </c>
    </row>
    <row r="112" spans="1:4">
      <c r="A112" s="26" t="str">
        <f>WEIGHTING!C113</f>
        <v>28835nhd</v>
      </c>
      <c r="B112" s="5">
        <f>WEIGHTING!F113</f>
        <v>199.99</v>
      </c>
      <c r="C112" s="6">
        <f>WEIGHTING!K113</f>
        <v>5.3752687634381714E-2</v>
      </c>
      <c r="D112" s="6" t="str">
        <f>WEIGHTING!E113</f>
        <v>q_nhd</v>
      </c>
    </row>
    <row r="113" spans="1:4">
      <c r="A113" s="26" t="str">
        <f>WEIGHTING!C114</f>
        <v>29319nhd</v>
      </c>
      <c r="B113" s="5">
        <f>WEIGHTING!F114</f>
        <v>516.14</v>
      </c>
      <c r="C113" s="6">
        <f>WEIGHTING!K114</f>
        <v>2.082768241174875E-2</v>
      </c>
      <c r="D113" s="6" t="str">
        <f>WEIGHTING!E114</f>
        <v>q_nhd</v>
      </c>
    </row>
    <row r="114" spans="1:4">
      <c r="A114" s="26" t="str">
        <f>WEIGHTING!C115</f>
        <v>10737nhd</v>
      </c>
      <c r="B114" s="5">
        <f>WEIGHTING!F115</f>
        <v>5.38</v>
      </c>
      <c r="C114" s="6">
        <f>WEIGHTING!K115</f>
        <v>1.9981412639405203</v>
      </c>
      <c r="D114" s="6" t="str">
        <f>WEIGHTING!E115</f>
        <v>q_nhd</v>
      </c>
    </row>
    <row r="115" spans="1:4">
      <c r="A115" s="26" t="str">
        <f>WEIGHTING!C116</f>
        <v>16692nhd</v>
      </c>
      <c r="B115" s="5">
        <f>WEIGHTING!F116</f>
        <v>113.18</v>
      </c>
      <c r="C115" s="6">
        <f>WEIGHTING!K116</f>
        <v>9.4981445485068025E-2</v>
      </c>
      <c r="D115" s="6" t="str">
        <f>WEIGHTING!E116</f>
        <v>q_nhd</v>
      </c>
    </row>
    <row r="116" spans="1:4">
      <c r="A116" s="26" t="str">
        <f>WEIGHTING!C117</f>
        <v>46719nhd</v>
      </c>
      <c r="B116" s="5">
        <f>WEIGHTING!F117</f>
        <v>88.42</v>
      </c>
      <c r="C116" s="6">
        <f>WEIGHTING!K117</f>
        <v>0.12157882831938474</v>
      </c>
      <c r="D116" s="6" t="str">
        <f>WEIGHTING!E117</f>
        <v>q_nhd</v>
      </c>
    </row>
    <row r="117" spans="1:4">
      <c r="A117" s="26" t="str">
        <f>WEIGHTING!C118</f>
        <v>31625nhd</v>
      </c>
      <c r="B117" s="5">
        <f>WEIGHTING!F118</f>
        <v>470.73</v>
      </c>
      <c r="C117" s="6">
        <f>WEIGHTING!K118</f>
        <v>2.2836870392794167E-2</v>
      </c>
      <c r="D117" s="6" t="str">
        <f>WEIGHTING!E118</f>
        <v>q_nhd</v>
      </c>
    </row>
    <row r="118" spans="1:4">
      <c r="A118" s="26" t="str">
        <f>WEIGHTING!C119</f>
        <v>32117nhd</v>
      </c>
      <c r="B118" s="5">
        <f>WEIGHTING!F119</f>
        <v>248.3</v>
      </c>
      <c r="C118" s="6">
        <f>WEIGHTING!K119</f>
        <v>4.3294401933145391E-2</v>
      </c>
      <c r="D118" s="6" t="str">
        <f>WEIGHTING!E119</f>
        <v>q_nhd</v>
      </c>
    </row>
    <row r="119" spans="1:4">
      <c r="A119" s="26" t="str">
        <f>WEIGHTING!C120</f>
        <v>35114nhd</v>
      </c>
      <c r="B119" s="5">
        <f>WEIGHTING!F120</f>
        <v>31.68</v>
      </c>
      <c r="C119" s="6">
        <f>WEIGHTING!K120</f>
        <v>0.33933080808080807</v>
      </c>
      <c r="D119" s="6" t="str">
        <f>WEIGHTING!E120</f>
        <v>q_nhd</v>
      </c>
    </row>
    <row r="120" spans="1:4">
      <c r="A120" s="26" t="str">
        <f>WEIGHTING!C121</f>
        <v>39108nhd</v>
      </c>
      <c r="B120" s="5">
        <f>WEIGHTING!F121</f>
        <v>227.74</v>
      </c>
      <c r="C120" s="6">
        <f>WEIGHTING!K121</f>
        <v>4.7202950733292351E-2</v>
      </c>
      <c r="D120" s="6" t="str">
        <f>WEIGHTING!E121</f>
        <v>q_nhd</v>
      </c>
    </row>
    <row r="121" spans="1:4">
      <c r="A121" s="26" t="str">
        <f>WEIGHTING!C122</f>
        <v>58065nhd</v>
      </c>
      <c r="B121" s="5">
        <f>WEIGHTING!F122</f>
        <v>784.66</v>
      </c>
      <c r="C121" s="6">
        <f>WEIGHTING!K122</f>
        <v>1.3700201361099075E-2</v>
      </c>
      <c r="D121" s="6" t="str">
        <f>WEIGHTING!E122</f>
        <v>q_nhd</v>
      </c>
    </row>
    <row r="122" spans="1:4">
      <c r="A122" s="26" t="str">
        <f>WEIGHTING!C123</f>
        <v>66551nhd</v>
      </c>
      <c r="B122" s="5">
        <f>WEIGHTING!F123</f>
        <v>158.51</v>
      </c>
      <c r="C122" s="6">
        <f>WEIGHTING!K123</f>
        <v>6.7819065043214943E-2</v>
      </c>
      <c r="D122" s="6" t="str">
        <f>WEIGHTING!E123</f>
        <v>q_nhd</v>
      </c>
    </row>
    <row r="123" spans="1:4">
      <c r="A123" s="26" t="str">
        <f>WEIGHTING!C124</f>
        <v>68552nhd</v>
      </c>
      <c r="B123" s="5">
        <f>WEIGHTING!F124</f>
        <v>66.97</v>
      </c>
      <c r="C123" s="6">
        <f>WEIGHTING!K124</f>
        <v>0.1605196356577572</v>
      </c>
      <c r="D123" s="6" t="str">
        <f>WEIGHTING!E124</f>
        <v>q_nhd</v>
      </c>
    </row>
    <row r="124" spans="1:4">
      <c r="A124" s="26" t="str">
        <f>WEIGHTING!C125</f>
        <v>60031nhd</v>
      </c>
      <c r="B124" s="5">
        <f>WEIGHTING!F125</f>
        <v>16.25</v>
      </c>
      <c r="C124" s="6">
        <f>WEIGHTING!K125</f>
        <v>0.66153846153846152</v>
      </c>
      <c r="D124" s="6" t="str">
        <f>WEIGHTING!E125</f>
        <v>q_nhd</v>
      </c>
    </row>
    <row r="125" spans="1:4">
      <c r="A125" s="26" t="str">
        <f>WEIGHTING!C126</f>
        <v>71534nhd</v>
      </c>
      <c r="B125" s="5">
        <f>WEIGHTING!F126</f>
        <v>161.51</v>
      </c>
      <c r="C125" s="6">
        <f>WEIGHTING!K126</f>
        <v>6.655934617051576E-2</v>
      </c>
      <c r="D125" s="6" t="str">
        <f>WEIGHTING!E126</f>
        <v>q_nhd</v>
      </c>
    </row>
    <row r="126" spans="1:4">
      <c r="A126" s="26" t="str">
        <f>WEIGHTING!C127</f>
        <v>78007nhd</v>
      </c>
      <c r="B126" s="5">
        <f>WEIGHTING!F127</f>
        <v>57.19</v>
      </c>
      <c r="C126" s="6">
        <f>WEIGHTING!K127</f>
        <v>0.18796992481203006</v>
      </c>
      <c r="D126" s="6" t="str">
        <f>WEIGHTING!E127</f>
        <v>q_nhd</v>
      </c>
    </row>
    <row r="127" spans="1:4">
      <c r="A127" s="26" t="str">
        <f>WEIGHTING!C128</f>
        <v>19777nhd</v>
      </c>
      <c r="B127" s="5">
        <f>WEIGHTING!F128</f>
        <v>60.42</v>
      </c>
      <c r="C127" s="6">
        <f>WEIGHTING!K128</f>
        <v>0.17792121813968884</v>
      </c>
      <c r="D127" s="6" t="str">
        <f>WEIGHTING!E128</f>
        <v>q_nhd</v>
      </c>
    </row>
    <row r="128" spans="1:4">
      <c r="A128" s="26" t="str">
        <f>WEIGHTING!C129</f>
        <v>85515nhd</v>
      </c>
      <c r="B128" s="5">
        <f>WEIGHTING!F129</f>
        <v>60</v>
      </c>
      <c r="C128" s="6">
        <f>WEIGHTING!K129</f>
        <v>0.17916666666666664</v>
      </c>
      <c r="D128" s="6" t="str">
        <f>WEIGHTING!E129</f>
        <v>q_nhd</v>
      </c>
    </row>
    <row r="129" spans="1:4">
      <c r="A129" s="26" t="str">
        <f>WEIGHTING!C130</f>
        <v>34627nhd</v>
      </c>
      <c r="B129" s="5">
        <f>WEIGHTING!F130</f>
        <v>27.77</v>
      </c>
      <c r="C129" s="6">
        <f>WEIGHTING!K130</f>
        <v>0.38710839034929778</v>
      </c>
      <c r="D129" s="6" t="str">
        <f>WEIGHTING!E130</f>
        <v>q_nhd</v>
      </c>
    </row>
    <row r="130" spans="1:4">
      <c r="A130" s="26" t="str">
        <f>WEIGHTING!C131</f>
        <v>H0029</v>
      </c>
      <c r="B130" s="5">
        <f>WEIGHTING!F131</f>
        <v>-3.31</v>
      </c>
      <c r="C130" s="6">
        <f>WEIGHTING!K131</f>
        <v>0</v>
      </c>
      <c r="D130" s="6" t="str">
        <f>WEIGHTING!E131</f>
        <v>Z</v>
      </c>
    </row>
    <row r="131" spans="1:4">
      <c r="A131" s="26" t="str">
        <f>WEIGHTING!C132</f>
        <v>H0036</v>
      </c>
      <c r="B131" s="5">
        <f>WEIGHTING!F132</f>
        <v>8.69</v>
      </c>
      <c r="C131" s="6">
        <f>WEIGHTING!K132</f>
        <v>0</v>
      </c>
      <c r="D131" s="6" t="str">
        <f>WEIGHTING!E132</f>
        <v>Z</v>
      </c>
    </row>
    <row r="132" spans="1:4">
      <c r="A132" s="26" t="str">
        <f>WEIGHTING!C133</f>
        <v>H0037</v>
      </c>
      <c r="B132" s="5">
        <f>WEIGHTING!F133</f>
        <v>21.8</v>
      </c>
      <c r="C132" s="6">
        <f>WEIGHTING!K133</f>
        <v>0</v>
      </c>
      <c r="D132" s="6" t="str">
        <f>WEIGHTING!E133</f>
        <v>Z</v>
      </c>
    </row>
    <row r="133" spans="1:4">
      <c r="A133" s="26" t="str">
        <f>WEIGHTING!C134</f>
        <v>H0042</v>
      </c>
      <c r="B133" s="5">
        <f>WEIGHTING!F134</f>
        <v>31.47</v>
      </c>
      <c r="C133" s="6">
        <f>WEIGHTING!K134</f>
        <v>0</v>
      </c>
      <c r="D133" s="6" t="str">
        <f>WEIGHTING!E134</f>
        <v>Z</v>
      </c>
    </row>
    <row r="134" spans="1:4">
      <c r="A134" s="26" t="str">
        <f>WEIGHTING!C135</f>
        <v>H0043</v>
      </c>
      <c r="B134" s="5">
        <f>WEIGHTING!F135</f>
        <v>1.02</v>
      </c>
      <c r="C134" s="6">
        <f>WEIGHTING!K135</f>
        <v>0</v>
      </c>
      <c r="D134" s="6" t="str">
        <f>WEIGHTING!E135</f>
        <v>Z</v>
      </c>
    </row>
    <row r="135" spans="1:4">
      <c r="A135" s="26" t="str">
        <f>WEIGHTING!C136</f>
        <v>H0048</v>
      </c>
      <c r="B135" s="5">
        <f>WEIGHTING!F136</f>
        <v>29.91</v>
      </c>
      <c r="C135" s="6">
        <f>WEIGHTING!K136</f>
        <v>0</v>
      </c>
      <c r="D135" s="6" t="str">
        <f>WEIGHTING!E136</f>
        <v>Z</v>
      </c>
    </row>
    <row r="136" spans="1:4">
      <c r="A136" s="26" t="str">
        <f>WEIGHTING!C137</f>
        <v>H0064</v>
      </c>
      <c r="B136" s="5">
        <f>WEIGHTING!F137</f>
        <v>5.19</v>
      </c>
      <c r="C136" s="6">
        <f>WEIGHTING!K137</f>
        <v>0</v>
      </c>
      <c r="D136" s="6" t="str">
        <f>WEIGHTING!E137</f>
        <v>Z</v>
      </c>
    </row>
    <row r="137" spans="1:4">
      <c r="A137" s="26" t="str">
        <f>WEIGHTING!C138</f>
        <v>H0086</v>
      </c>
      <c r="B137" s="5">
        <f>WEIGHTING!F138</f>
        <v>15</v>
      </c>
      <c r="C137" s="6">
        <f>WEIGHTING!K138</f>
        <v>0</v>
      </c>
      <c r="D137" s="6" t="str">
        <f>WEIGHTING!E138</f>
        <v>Z</v>
      </c>
    </row>
    <row r="138" spans="1:4">
      <c r="A138" s="26" t="str">
        <f>WEIGHTING!C139</f>
        <v>H0099</v>
      </c>
      <c r="B138" s="5">
        <f>WEIGHTING!F139</f>
        <v>9.8699999999999992</v>
      </c>
      <c r="C138" s="6">
        <f>WEIGHTING!K139</f>
        <v>0</v>
      </c>
      <c r="D138" s="6" t="str">
        <f>WEIGHTING!E139</f>
        <v>Z</v>
      </c>
    </row>
    <row r="139" spans="1:4">
      <c r="A139" s="26" t="str">
        <f>WEIGHTING!C140</f>
        <v>H0115</v>
      </c>
      <c r="B139" s="5">
        <f>WEIGHTING!F140</f>
        <v>11.78</v>
      </c>
      <c r="C139" s="6">
        <f>WEIGHTING!K140</f>
        <v>0</v>
      </c>
      <c r="D139" s="6" t="str">
        <f>WEIGHTING!E140</f>
        <v>Z</v>
      </c>
    </row>
    <row r="140" spans="1:4">
      <c r="A140" s="26" t="str">
        <f>WEIGHTING!C141</f>
        <v>H0116</v>
      </c>
      <c r="B140" s="5">
        <f>WEIGHTING!F141</f>
        <v>-0.13</v>
      </c>
      <c r="C140" s="6">
        <f>WEIGHTING!K141</f>
        <v>0</v>
      </c>
      <c r="D140" s="6" t="str">
        <f>WEIGHTING!E141</f>
        <v>Z</v>
      </c>
    </row>
    <row r="141" spans="1:4">
      <c r="A141" s="26" t="str">
        <f>WEIGHTING!C142</f>
        <v>H0117</v>
      </c>
      <c r="B141" s="5">
        <f>WEIGHTING!F142</f>
        <v>-7.68</v>
      </c>
      <c r="C141" s="6">
        <f>WEIGHTING!K142</f>
        <v>0.17500000000000002</v>
      </c>
      <c r="D141" s="6" t="str">
        <f>WEIGHTING!E142</f>
        <v>D1</v>
      </c>
    </row>
    <row r="142" spans="1:4">
      <c r="A142" s="26" t="str">
        <f>WEIGHTING!C143</f>
        <v>H0118</v>
      </c>
      <c r="B142" s="5">
        <f>WEIGHTING!F143</f>
        <v>-9.34</v>
      </c>
      <c r="C142" s="6">
        <f>WEIGHTING!K143</f>
        <v>0</v>
      </c>
      <c r="D142" s="6" t="str">
        <f>WEIGHTING!E143</f>
        <v>Z</v>
      </c>
    </row>
    <row r="143" spans="1:4">
      <c r="A143" s="26" t="str">
        <f>WEIGHTING!C144</f>
        <v>H0119</v>
      </c>
      <c r="B143" s="5">
        <f>WEIGHTING!F144</f>
        <v>-93.27</v>
      </c>
      <c r="C143" s="6">
        <f>WEIGHTING!K144</f>
        <v>0.22</v>
      </c>
      <c r="D143" s="6" t="str">
        <f>WEIGHTING!E144</f>
        <v>A1</v>
      </c>
    </row>
    <row r="144" spans="1:4">
      <c r="A144" s="26" t="str">
        <f>WEIGHTING!C145</f>
        <v>H0121</v>
      </c>
      <c r="B144" s="5">
        <f>WEIGHTING!F145</f>
        <v>-51.6</v>
      </c>
      <c r="C144" s="6">
        <f>WEIGHTING!K145</f>
        <v>0</v>
      </c>
      <c r="D144" s="6" t="str">
        <f>WEIGHTING!E145</f>
        <v>Z</v>
      </c>
    </row>
    <row r="145" spans="1:4">
      <c r="A145" s="26" t="str">
        <f>WEIGHTING!C146</f>
        <v>H0123</v>
      </c>
      <c r="B145" s="5">
        <f>WEIGHTING!F146</f>
        <v>4.45</v>
      </c>
      <c r="C145" s="6">
        <f>WEIGHTING!K146</f>
        <v>0.17500000000000002</v>
      </c>
      <c r="D145" s="6" t="str">
        <f>WEIGHTING!E146</f>
        <v>D1</v>
      </c>
    </row>
    <row r="146" spans="1:4">
      <c r="A146" s="26" t="str">
        <f>WEIGHTING!C147</f>
        <v>H0124</v>
      </c>
      <c r="B146" s="5">
        <f>WEIGHTING!F147</f>
        <v>-108.23</v>
      </c>
      <c r="C146" s="6">
        <f>WEIGHTING!K147</f>
        <v>0.22</v>
      </c>
      <c r="D146" s="6" t="str">
        <f>WEIGHTING!E147</f>
        <v>A1</v>
      </c>
    </row>
    <row r="147" spans="1:4">
      <c r="A147" s="26" t="str">
        <f>WEIGHTING!C148</f>
        <v>H0126</v>
      </c>
      <c r="B147" s="5">
        <f>WEIGHTING!F148</f>
        <v>4.1500000000000004</v>
      </c>
      <c r="C147" s="6">
        <f>WEIGHTING!K148</f>
        <v>0.17500000000000002</v>
      </c>
      <c r="D147" s="6" t="str">
        <f>WEIGHTING!E148</f>
        <v>D1</v>
      </c>
    </row>
    <row r="148" spans="1:4">
      <c r="A148" s="26" t="str">
        <f>WEIGHTING!C149</f>
        <v>H0129</v>
      </c>
      <c r="B148" s="5">
        <f>WEIGHTING!F149</f>
        <v>-20.5</v>
      </c>
      <c r="C148" s="6">
        <f>WEIGHTING!K149</f>
        <v>6.2E-2</v>
      </c>
      <c r="D148" s="6" t="str">
        <f>WEIGHTING!E149</f>
        <v>C1</v>
      </c>
    </row>
    <row r="149" spans="1:4">
      <c r="A149" s="26" t="str">
        <f>WEIGHTING!C150</f>
        <v>H0130</v>
      </c>
      <c r="B149" s="5">
        <f>WEIGHTING!F150</f>
        <v>-141.79</v>
      </c>
      <c r="C149" s="6">
        <f>WEIGHTING!K150</f>
        <v>6.2E-2</v>
      </c>
      <c r="D149" s="6" t="str">
        <f>WEIGHTING!E150</f>
        <v>C1</v>
      </c>
    </row>
    <row r="150" spans="1:4">
      <c r="A150" s="26" t="str">
        <f>WEIGHTING!C151</f>
        <v>H0131</v>
      </c>
      <c r="B150" s="5">
        <f>WEIGHTING!F151</f>
        <v>-112.18</v>
      </c>
      <c r="C150" s="6">
        <f>WEIGHTING!K151</f>
        <v>0.22</v>
      </c>
      <c r="D150" s="6" t="str">
        <f>WEIGHTING!E151</f>
        <v>A1</v>
      </c>
    </row>
    <row r="151" spans="1:4">
      <c r="A151" s="26" t="str">
        <f>WEIGHTING!C152</f>
        <v>H0132</v>
      </c>
      <c r="B151" s="5">
        <f>WEIGHTING!F152</f>
        <v>-84.17</v>
      </c>
      <c r="C151" s="6">
        <f>WEIGHTING!K152</f>
        <v>0.22</v>
      </c>
      <c r="D151" s="6" t="str">
        <f>WEIGHTING!E152</f>
        <v>A1</v>
      </c>
    </row>
    <row r="152" spans="1:4">
      <c r="A152" s="26" t="str">
        <f>WEIGHTING!C153</f>
        <v>H0133</v>
      </c>
      <c r="B152" s="5">
        <f>WEIGHTING!F153</f>
        <v>8.32</v>
      </c>
      <c r="C152" s="6">
        <f>WEIGHTING!K153</f>
        <v>6.2E-2</v>
      </c>
      <c r="D152" s="6" t="str">
        <f>WEIGHTING!E153</f>
        <v>C1</v>
      </c>
    </row>
    <row r="153" spans="1:4">
      <c r="A153" s="26" t="str">
        <f>WEIGHTING!C154</f>
        <v>H0134</v>
      </c>
      <c r="B153" s="5">
        <f>WEIGHTING!F154</f>
        <v>26.63</v>
      </c>
      <c r="C153" s="6">
        <f>WEIGHTING!K154</f>
        <v>0.33</v>
      </c>
      <c r="D153" s="6" t="str">
        <f>WEIGHTING!E154</f>
        <v>B1</v>
      </c>
    </row>
    <row r="154" spans="1:4">
      <c r="A154" s="26" t="str">
        <f>WEIGHTING!C155</f>
        <v>H0135</v>
      </c>
      <c r="B154" s="5">
        <f>WEIGHTING!F155</f>
        <v>4.3499999999999996</v>
      </c>
      <c r="C154" s="6">
        <f>WEIGHTING!K155</f>
        <v>0</v>
      </c>
      <c r="D154" s="6" t="str">
        <f>WEIGHTING!E155</f>
        <v>Z</v>
      </c>
    </row>
    <row r="155" spans="1:4">
      <c r="A155" s="26" t="str">
        <f>WEIGHTING!C156</f>
        <v>H0136</v>
      </c>
      <c r="B155" s="5">
        <f>WEIGHTING!F156</f>
        <v>4.49</v>
      </c>
      <c r="C155" s="6">
        <f>WEIGHTING!K156</f>
        <v>0</v>
      </c>
      <c r="D155" s="6" t="str">
        <f>WEIGHTING!E156</f>
        <v>Z</v>
      </c>
    </row>
    <row r="156" spans="1:4">
      <c r="A156" s="26" t="str">
        <f>WEIGHTING!C157</f>
        <v>H0137</v>
      </c>
      <c r="B156" s="5">
        <f>WEIGHTING!F157</f>
        <v>-119.79</v>
      </c>
      <c r="C156" s="6">
        <f>WEIGHTING!K157</f>
        <v>6.2E-2</v>
      </c>
      <c r="D156" s="6" t="str">
        <f>WEIGHTING!E157</f>
        <v>C1</v>
      </c>
    </row>
    <row r="157" spans="1:4">
      <c r="A157" s="26" t="str">
        <f>WEIGHTING!C158</f>
        <v>H0140</v>
      </c>
      <c r="B157" s="5">
        <f>WEIGHTING!F158</f>
        <v>2.9</v>
      </c>
      <c r="C157" s="6">
        <f>WEIGHTING!K158</f>
        <v>0</v>
      </c>
      <c r="D157" s="6" t="str">
        <f>WEIGHTING!E158</f>
        <v>Z</v>
      </c>
    </row>
    <row r="158" spans="1:4">
      <c r="A158" s="26" t="str">
        <f>WEIGHTING!C159</f>
        <v>H0141</v>
      </c>
      <c r="B158" s="5">
        <f>WEIGHTING!F159</f>
        <v>49.96</v>
      </c>
      <c r="C158" s="6">
        <f>WEIGHTING!K159</f>
        <v>0.33</v>
      </c>
      <c r="D158" s="6" t="str">
        <f>WEIGHTING!E159</f>
        <v>B1</v>
      </c>
    </row>
    <row r="159" spans="1:4">
      <c r="A159" s="26" t="str">
        <f>WEIGHTING!C160</f>
        <v>H0142</v>
      </c>
      <c r="B159" s="5">
        <f>WEIGHTING!F160</f>
        <v>-78.010000000000005</v>
      </c>
      <c r="C159" s="6">
        <f>WEIGHTING!K160</f>
        <v>6.2E-2</v>
      </c>
      <c r="D159" s="6" t="str">
        <f>WEIGHTING!E160</f>
        <v>C1</v>
      </c>
    </row>
    <row r="160" spans="1:4">
      <c r="A160" s="26" t="str">
        <f>WEIGHTING!C161</f>
        <v>H0143</v>
      </c>
      <c r="B160" s="5">
        <f>WEIGHTING!F161</f>
        <v>4.37</v>
      </c>
      <c r="C160" s="6">
        <f>WEIGHTING!K161</f>
        <v>0</v>
      </c>
      <c r="D160" s="6" t="str">
        <f>WEIGHTING!E161</f>
        <v>Z</v>
      </c>
    </row>
    <row r="161" spans="1:4">
      <c r="A161" s="26" t="str">
        <f>WEIGHTING!C162</f>
        <v>H0144</v>
      </c>
      <c r="B161" s="5">
        <f>WEIGHTING!F162</f>
        <v>47.54</v>
      </c>
      <c r="C161" s="6">
        <f>WEIGHTING!K162</f>
        <v>6.2E-2</v>
      </c>
      <c r="D161" s="6" t="str">
        <f>WEIGHTING!E162</f>
        <v>C1</v>
      </c>
    </row>
    <row r="162" spans="1:4">
      <c r="A162" s="26" t="str">
        <f>WEIGHTING!C163</f>
        <v>H0145</v>
      </c>
      <c r="B162" s="5">
        <f>WEIGHTING!F163</f>
        <v>81.62</v>
      </c>
      <c r="C162" s="6">
        <f>WEIGHTING!K163</f>
        <v>0.33</v>
      </c>
      <c r="D162" s="6" t="str">
        <f>WEIGHTING!E163</f>
        <v>B1</v>
      </c>
    </row>
    <row r="163" spans="1:4">
      <c r="A163" s="26" t="str">
        <f>WEIGHTING!C164</f>
        <v>H0149</v>
      </c>
      <c r="B163" s="5">
        <f>WEIGHTING!F164</f>
        <v>-3.21</v>
      </c>
      <c r="C163" s="6">
        <f>WEIGHTING!K164</f>
        <v>0</v>
      </c>
      <c r="D163" s="6" t="str">
        <f>WEIGHTING!E164</f>
        <v>Z</v>
      </c>
    </row>
    <row r="164" spans="1:4">
      <c r="A164" s="26" t="str">
        <f>WEIGHTING!C165</f>
        <v>H0153</v>
      </c>
      <c r="B164" s="5">
        <f>WEIGHTING!F165</f>
        <v>16.93</v>
      </c>
      <c r="C164" s="6">
        <f>WEIGHTING!K165</f>
        <v>0.33</v>
      </c>
      <c r="D164" s="6" t="str">
        <f>WEIGHTING!E165</f>
        <v>B1</v>
      </c>
    </row>
    <row r="165" spans="1:4">
      <c r="A165" s="26" t="str">
        <f>WEIGHTING!C166</f>
        <v>H0154</v>
      </c>
      <c r="B165" s="5">
        <f>WEIGHTING!F166</f>
        <v>65.599999999999994</v>
      </c>
      <c r="C165" s="6">
        <f>WEIGHTING!K166</f>
        <v>6.2E-2</v>
      </c>
      <c r="D165" s="6" t="str">
        <f>WEIGHTING!E166</f>
        <v>C1</v>
      </c>
    </row>
    <row r="166" spans="1:4">
      <c r="A166" s="26" t="str">
        <f>WEIGHTING!C167</f>
        <v>H0156</v>
      </c>
      <c r="B166" s="5">
        <f>WEIGHTING!F167</f>
        <v>2.21</v>
      </c>
      <c r="C166" s="6">
        <f>WEIGHTING!K167</f>
        <v>0.17500000000000002</v>
      </c>
      <c r="D166" s="6" t="str">
        <f>WEIGHTING!E167</f>
        <v>D1</v>
      </c>
    </row>
    <row r="167" spans="1:4">
      <c r="A167" s="26" t="str">
        <f>WEIGHTING!C168</f>
        <v>H0157</v>
      </c>
      <c r="B167" s="5">
        <f>WEIGHTING!F168</f>
        <v>5.52</v>
      </c>
      <c r="C167" s="6">
        <f>WEIGHTING!K168</f>
        <v>0</v>
      </c>
      <c r="D167" s="6" t="str">
        <f>WEIGHTING!E168</f>
        <v>Z</v>
      </c>
    </row>
    <row r="168" spans="1:4">
      <c r="A168" s="26" t="str">
        <f>WEIGHTING!C169</f>
        <v>H0164</v>
      </c>
      <c r="B168" s="5">
        <f>WEIGHTING!F169</f>
        <v>-77.03</v>
      </c>
      <c r="C168" s="6">
        <f>WEIGHTING!K169</f>
        <v>6.2E-2</v>
      </c>
      <c r="D168" s="6" t="str">
        <f>WEIGHTING!E169</f>
        <v>C1</v>
      </c>
    </row>
    <row r="169" spans="1:4">
      <c r="A169" s="26" t="str">
        <f>WEIGHTING!C170</f>
        <v>H0165</v>
      </c>
      <c r="B169" s="5">
        <f>WEIGHTING!F170</f>
        <v>11.66</v>
      </c>
      <c r="C169" s="6">
        <f>WEIGHTING!K170</f>
        <v>0</v>
      </c>
      <c r="D169" s="6" t="str">
        <f>WEIGHTING!E170</f>
        <v>Z</v>
      </c>
    </row>
    <row r="170" spans="1:4">
      <c r="A170" s="26" t="str">
        <f>WEIGHTING!C171</f>
        <v>H0166</v>
      </c>
      <c r="B170" s="5">
        <f>WEIGHTING!F171</f>
        <v>11.22</v>
      </c>
      <c r="C170" s="6">
        <f>WEIGHTING!K171</f>
        <v>6.2E-2</v>
      </c>
      <c r="D170" s="6" t="str">
        <f>WEIGHTING!E171</f>
        <v>C1</v>
      </c>
    </row>
    <row r="171" spans="1:4">
      <c r="A171" s="26" t="str">
        <f>WEIGHTING!C172</f>
        <v>H0167</v>
      </c>
      <c r="B171" s="5">
        <f>WEIGHTING!F172</f>
        <v>7.36</v>
      </c>
      <c r="C171" s="6">
        <f>WEIGHTING!K172</f>
        <v>0</v>
      </c>
      <c r="D171" s="6" t="str">
        <f>WEIGHTING!E172</f>
        <v>Z</v>
      </c>
    </row>
    <row r="172" spans="1:4">
      <c r="A172" s="26" t="str">
        <f>WEIGHTING!C173</f>
        <v>H0168</v>
      </c>
      <c r="B172" s="5">
        <f>WEIGHTING!F173</f>
        <v>10.91</v>
      </c>
      <c r="C172" s="6">
        <f>WEIGHTING!K173</f>
        <v>0.17500000000000002</v>
      </c>
      <c r="D172" s="6" t="str">
        <f>WEIGHTING!E173</f>
        <v>D1</v>
      </c>
    </row>
    <row r="173" spans="1:4">
      <c r="A173" s="26" t="str">
        <f>WEIGHTING!C174</f>
        <v>H0170</v>
      </c>
      <c r="B173" s="5">
        <f>WEIGHTING!F174</f>
        <v>39.54</v>
      </c>
      <c r="C173" s="6">
        <f>WEIGHTING!K174</f>
        <v>0</v>
      </c>
      <c r="D173" s="6" t="str">
        <f>WEIGHTING!E174</f>
        <v>Z</v>
      </c>
    </row>
    <row r="174" spans="1:4">
      <c r="A174" s="26" t="str">
        <f>WEIGHTING!C175</f>
        <v>H0171</v>
      </c>
      <c r="B174" s="5">
        <f>WEIGHTING!F175</f>
        <v>39.770000000000003</v>
      </c>
      <c r="C174" s="6">
        <f>WEIGHTING!K175</f>
        <v>0</v>
      </c>
      <c r="D174" s="6" t="str">
        <f>WEIGHTING!E175</f>
        <v>Z</v>
      </c>
    </row>
    <row r="175" spans="1:4">
      <c r="A175" s="26" t="str">
        <f>WEIGHTING!C176</f>
        <v>H0174</v>
      </c>
      <c r="B175" s="5">
        <f>WEIGHTING!F176</f>
        <v>-32.700000000000003</v>
      </c>
      <c r="C175" s="6">
        <f>WEIGHTING!K176</f>
        <v>0</v>
      </c>
      <c r="D175" s="6" t="str">
        <f>WEIGHTING!E176</f>
        <v>Z</v>
      </c>
    </row>
    <row r="176" spans="1:4">
      <c r="A176" s="26" t="str">
        <f>WEIGHTING!C177</f>
        <v>H0176</v>
      </c>
      <c r="B176" s="5">
        <f>WEIGHTING!F177</f>
        <v>-0.22</v>
      </c>
      <c r="C176" s="6">
        <f>WEIGHTING!K177</f>
        <v>0</v>
      </c>
      <c r="D176" s="6" t="str">
        <f>WEIGHTING!E177</f>
        <v>Z</v>
      </c>
    </row>
    <row r="177" spans="1:4">
      <c r="A177" s="26" t="str">
        <f>WEIGHTING!C178</f>
        <v>H0179</v>
      </c>
      <c r="B177" s="5">
        <f>WEIGHTING!F178</f>
        <v>4.07</v>
      </c>
      <c r="C177" s="6">
        <f>WEIGHTING!K178</f>
        <v>0.17500000000000002</v>
      </c>
      <c r="D177" s="6" t="str">
        <f>WEIGHTING!E178</f>
        <v>D1</v>
      </c>
    </row>
    <row r="178" spans="1:4">
      <c r="A178" s="26" t="str">
        <f>WEIGHTING!C179</f>
        <v>H0180</v>
      </c>
      <c r="B178" s="5">
        <f>WEIGHTING!F179</f>
        <v>-2.95</v>
      </c>
      <c r="C178" s="6">
        <f>WEIGHTING!K179</f>
        <v>0</v>
      </c>
      <c r="D178" s="6" t="str">
        <f>WEIGHTING!E179</f>
        <v>Z</v>
      </c>
    </row>
    <row r="179" spans="1:4">
      <c r="A179" s="26" t="str">
        <f>WEIGHTING!C180</f>
        <v>H0183</v>
      </c>
      <c r="B179" s="5">
        <f>WEIGHTING!F180</f>
        <v>4.84</v>
      </c>
      <c r="C179" s="6">
        <f>WEIGHTING!K180</f>
        <v>0.17500000000000002</v>
      </c>
      <c r="D179" s="6" t="str">
        <f>WEIGHTING!E180</f>
        <v>D1</v>
      </c>
    </row>
    <row r="180" spans="1:4">
      <c r="A180" s="26" t="str">
        <f>WEIGHTING!C181</f>
        <v>H0184</v>
      </c>
      <c r="B180" s="5">
        <f>WEIGHTING!F181</f>
        <v>-3.07</v>
      </c>
      <c r="C180" s="6">
        <f>WEIGHTING!K181</f>
        <v>0</v>
      </c>
      <c r="D180" s="6" t="str">
        <f>WEIGHTING!E181</f>
        <v>Z</v>
      </c>
    </row>
    <row r="181" spans="1:4">
      <c r="A181" s="26" t="str">
        <f>WEIGHTING!C182</f>
        <v>H0185</v>
      </c>
      <c r="B181" s="5">
        <f>WEIGHTING!F182</f>
        <v>-116.2</v>
      </c>
      <c r="C181" s="6">
        <f>WEIGHTING!K182</f>
        <v>0.22</v>
      </c>
      <c r="D181" s="6" t="str">
        <f>WEIGHTING!E182</f>
        <v>A1</v>
      </c>
    </row>
    <row r="182" spans="1:4">
      <c r="A182" s="26" t="str">
        <f>WEIGHTING!C183</f>
        <v>H0187</v>
      </c>
      <c r="B182" s="5">
        <f>WEIGHTING!F183</f>
        <v>-73.69</v>
      </c>
      <c r="C182" s="6">
        <f>WEIGHTING!K183</f>
        <v>0</v>
      </c>
      <c r="D182" s="6" t="str">
        <f>WEIGHTING!E183</f>
        <v>Z</v>
      </c>
    </row>
    <row r="183" spans="1:4">
      <c r="A183" s="26" t="str">
        <f>WEIGHTING!C184</f>
        <v>H0188</v>
      </c>
      <c r="B183" s="5">
        <f>WEIGHTING!F184</f>
        <v>42.37</v>
      </c>
      <c r="C183" s="6">
        <f>WEIGHTING!K184</f>
        <v>0</v>
      </c>
      <c r="D183" s="6" t="str">
        <f>WEIGHTING!E184</f>
        <v>Z</v>
      </c>
    </row>
    <row r="184" spans="1:4">
      <c r="A184" s="26" t="str">
        <f>WEIGHTING!C185</f>
        <v>H0189</v>
      </c>
      <c r="B184" s="5">
        <f>WEIGHTING!F185</f>
        <v>53.6</v>
      </c>
      <c r="C184" s="6">
        <f>WEIGHTING!K185</f>
        <v>0</v>
      </c>
      <c r="D184" s="6" t="str">
        <f>WEIGHTING!E185</f>
        <v>Z</v>
      </c>
    </row>
    <row r="185" spans="1:4">
      <c r="A185" s="26" t="str">
        <f>WEIGHTING!C186</f>
        <v>H0190</v>
      </c>
      <c r="B185" s="5">
        <f>WEIGHTING!F186</f>
        <v>16.420000000000002</v>
      </c>
      <c r="C185" s="6">
        <f>WEIGHTING!K186</f>
        <v>6.2E-2</v>
      </c>
      <c r="D185" s="6" t="str">
        <f>WEIGHTING!E186</f>
        <v>C1</v>
      </c>
    </row>
    <row r="186" spans="1:4">
      <c r="A186" s="26" t="str">
        <f>WEIGHTING!C187</f>
        <v>H0191</v>
      </c>
      <c r="B186" s="5">
        <f>WEIGHTING!F187</f>
        <v>-105.09</v>
      </c>
      <c r="C186" s="6">
        <f>WEIGHTING!K187</f>
        <v>0.22</v>
      </c>
      <c r="D186" s="6" t="str">
        <f>WEIGHTING!E187</f>
        <v>A1</v>
      </c>
    </row>
    <row r="187" spans="1:4">
      <c r="A187" s="26" t="str">
        <f>WEIGHTING!C188</f>
        <v>H0192</v>
      </c>
      <c r="B187" s="5">
        <f>WEIGHTING!F188</f>
        <v>63.16</v>
      </c>
      <c r="C187" s="6">
        <f>WEIGHTING!K188</f>
        <v>0</v>
      </c>
      <c r="D187" s="6" t="str">
        <f>WEIGHTING!E188</f>
        <v>Z</v>
      </c>
    </row>
    <row r="188" spans="1:4">
      <c r="A188" s="26" t="str">
        <f>WEIGHTING!C189</f>
        <v>H0195</v>
      </c>
      <c r="B188" s="5">
        <f>WEIGHTING!F189</f>
        <v>-2.11</v>
      </c>
      <c r="C188" s="6">
        <f>WEIGHTING!K189</f>
        <v>0.33</v>
      </c>
      <c r="D188" s="6" t="str">
        <f>WEIGHTING!E189</f>
        <v>B1</v>
      </c>
    </row>
    <row r="189" spans="1:4">
      <c r="A189" s="26" t="str">
        <f>WEIGHTING!C190</f>
        <v>H0196</v>
      </c>
      <c r="B189" s="5">
        <f>WEIGHTING!F190</f>
        <v>4.8499999999999996</v>
      </c>
      <c r="C189" s="6">
        <f>WEIGHTING!K190</f>
        <v>0.17500000000000002</v>
      </c>
      <c r="D189" s="6" t="str">
        <f>WEIGHTING!E190</f>
        <v>D1</v>
      </c>
    </row>
    <row r="190" spans="1:4">
      <c r="A190" s="26" t="str">
        <f>WEIGHTING!C191</f>
        <v>H0197</v>
      </c>
      <c r="B190" s="5">
        <f>WEIGHTING!F191</f>
        <v>2.5499999999999998</v>
      </c>
      <c r="C190" s="6">
        <f>WEIGHTING!K191</f>
        <v>0.33</v>
      </c>
      <c r="D190" s="6" t="str">
        <f>WEIGHTING!E191</f>
        <v>B1</v>
      </c>
    </row>
    <row r="191" spans="1:4">
      <c r="A191" s="26" t="str">
        <f>WEIGHTING!C192</f>
        <v>H0198</v>
      </c>
      <c r="B191" s="5">
        <f>WEIGHTING!F192</f>
        <v>1.4</v>
      </c>
      <c r="C191" s="6">
        <f>WEIGHTING!K192</f>
        <v>0</v>
      </c>
      <c r="D191" s="6" t="str">
        <f>WEIGHTING!E192</f>
        <v>Z</v>
      </c>
    </row>
    <row r="192" spans="1:4">
      <c r="A192" s="26" t="str">
        <f>WEIGHTING!C193</f>
        <v>H0199</v>
      </c>
      <c r="B192" s="5">
        <f>WEIGHTING!F193</f>
        <v>22.37</v>
      </c>
      <c r="C192" s="6">
        <f>WEIGHTING!K193</f>
        <v>0.17500000000000002</v>
      </c>
      <c r="D192" s="6" t="str">
        <f>WEIGHTING!E193</f>
        <v>D1</v>
      </c>
    </row>
    <row r="193" spans="1:4">
      <c r="A193" s="26" t="str">
        <f>WEIGHTING!C194</f>
        <v>H0200</v>
      </c>
      <c r="B193" s="5">
        <f>WEIGHTING!F194</f>
        <v>5.43</v>
      </c>
      <c r="C193" s="6">
        <f>WEIGHTING!K194</f>
        <v>0.33</v>
      </c>
      <c r="D193" s="6" t="str">
        <f>WEIGHTING!E194</f>
        <v>B1</v>
      </c>
    </row>
    <row r="194" spans="1:4">
      <c r="A194" s="26" t="str">
        <f>WEIGHTING!C195</f>
        <v>H0201</v>
      </c>
      <c r="B194" s="5">
        <f>WEIGHTING!F195</f>
        <v>10.01</v>
      </c>
      <c r="C194" s="6">
        <f>WEIGHTING!K195</f>
        <v>0.17500000000000002</v>
      </c>
      <c r="D194" s="6" t="str">
        <f>WEIGHTING!E195</f>
        <v>D1</v>
      </c>
    </row>
    <row r="195" spans="1:4">
      <c r="A195" s="26" t="str">
        <f>WEIGHTING!C196</f>
        <v>H0202</v>
      </c>
      <c r="B195" s="5">
        <f>WEIGHTING!F196</f>
        <v>68.489999999999995</v>
      </c>
      <c r="C195" s="6">
        <f>WEIGHTING!K196</f>
        <v>0.17500000000000002</v>
      </c>
      <c r="D195" s="6" t="str">
        <f>WEIGHTING!E196</f>
        <v>D1</v>
      </c>
    </row>
    <row r="196" spans="1:4">
      <c r="A196" s="26" t="str">
        <f>WEIGHTING!C197</f>
        <v>H0203</v>
      </c>
      <c r="B196" s="5">
        <f>WEIGHTING!F197</f>
        <v>-74.680000000000007</v>
      </c>
      <c r="C196" s="6">
        <f>WEIGHTING!K197</f>
        <v>6.2E-2</v>
      </c>
      <c r="D196" s="6" t="str">
        <f>WEIGHTING!E197</f>
        <v>C1</v>
      </c>
    </row>
    <row r="197" spans="1:4">
      <c r="A197" s="26" t="str">
        <f>WEIGHTING!C198</f>
        <v>H0208</v>
      </c>
      <c r="B197" s="5">
        <f>WEIGHTING!F198</f>
        <v>-85.22</v>
      </c>
      <c r="C197" s="6">
        <f>WEIGHTING!K198</f>
        <v>6.2E-2</v>
      </c>
      <c r="D197" s="6" t="str">
        <f>WEIGHTING!E198</f>
        <v>C1</v>
      </c>
    </row>
    <row r="198" spans="1:4">
      <c r="A198" s="26" t="str">
        <f>WEIGHTING!C199</f>
        <v>H0209</v>
      </c>
      <c r="B198" s="5">
        <f>WEIGHTING!F199</f>
        <v>3.53</v>
      </c>
      <c r="C198" s="6">
        <f>WEIGHTING!K199</f>
        <v>0</v>
      </c>
      <c r="D198" s="6" t="str">
        <f>WEIGHTING!E199</f>
        <v>Z</v>
      </c>
    </row>
    <row r="199" spans="1:4">
      <c r="A199" s="26" t="str">
        <f>WEIGHTING!C200</f>
        <v>H0211</v>
      </c>
      <c r="B199" s="5">
        <f>WEIGHTING!F200</f>
        <v>0.64</v>
      </c>
      <c r="C199" s="6">
        <f>WEIGHTING!K200</f>
        <v>0</v>
      </c>
      <c r="D199" s="6" t="str">
        <f>WEIGHTING!E200</f>
        <v>Z</v>
      </c>
    </row>
    <row r="200" spans="1:4">
      <c r="A200" s="26" t="str">
        <f>WEIGHTING!C201</f>
        <v>H0212</v>
      </c>
      <c r="B200" s="5">
        <f>WEIGHTING!F201</f>
        <v>3.68</v>
      </c>
      <c r="C200" s="6">
        <f>WEIGHTING!K201</f>
        <v>0.33</v>
      </c>
      <c r="D200" s="6" t="str">
        <f>WEIGHTING!E201</f>
        <v>B1</v>
      </c>
    </row>
    <row r="201" spans="1:4">
      <c r="A201" s="26" t="str">
        <f>WEIGHTING!C202</f>
        <v>H0213</v>
      </c>
      <c r="B201" s="5">
        <f>WEIGHTING!F202</f>
        <v>3.84</v>
      </c>
      <c r="C201" s="6">
        <f>WEIGHTING!K202</f>
        <v>0.17500000000000002</v>
      </c>
      <c r="D201" s="6" t="str">
        <f>WEIGHTING!E202</f>
        <v>D1</v>
      </c>
    </row>
    <row r="202" spans="1:4">
      <c r="A202" s="26" t="str">
        <f>WEIGHTING!C203</f>
        <v>H0215</v>
      </c>
      <c r="B202" s="5">
        <f>WEIGHTING!F203</f>
        <v>3.06</v>
      </c>
      <c r="C202" s="6">
        <f>WEIGHTING!K203</f>
        <v>0</v>
      </c>
      <c r="D202" s="6" t="str">
        <f>WEIGHTING!E203</f>
        <v>Z</v>
      </c>
    </row>
    <row r="203" spans="1:4">
      <c r="A203" s="26" t="str">
        <f>WEIGHTING!C204</f>
        <v>H0216</v>
      </c>
      <c r="B203" s="5">
        <f>WEIGHTING!F204</f>
        <v>-0.44</v>
      </c>
      <c r="C203" s="6">
        <f>WEIGHTING!K204</f>
        <v>0</v>
      </c>
      <c r="D203" s="6" t="str">
        <f>WEIGHTING!E204</f>
        <v>Z</v>
      </c>
    </row>
    <row r="204" spans="1:4">
      <c r="A204" s="26" t="str">
        <f>WEIGHTING!C205</f>
        <v>H0217</v>
      </c>
      <c r="B204" s="5">
        <f>WEIGHTING!F205</f>
        <v>2.74</v>
      </c>
      <c r="C204" s="6">
        <f>WEIGHTING!K205</f>
        <v>0</v>
      </c>
      <c r="D204" s="6" t="str">
        <f>WEIGHTING!E205</f>
        <v>Z</v>
      </c>
    </row>
    <row r="205" spans="1:4">
      <c r="A205" s="26" t="str">
        <f>WEIGHTING!C206</f>
        <v>H0219</v>
      </c>
      <c r="B205" s="5">
        <f>WEIGHTING!F206</f>
        <v>-67.83</v>
      </c>
      <c r="C205" s="6">
        <f>WEIGHTING!K206</f>
        <v>0.22</v>
      </c>
      <c r="D205" s="6" t="str">
        <f>WEIGHTING!E206</f>
        <v>A1</v>
      </c>
    </row>
    <row r="206" spans="1:4">
      <c r="A206" s="26" t="str">
        <f>WEIGHTING!C207</f>
        <v>H0220</v>
      </c>
      <c r="B206" s="5">
        <f>WEIGHTING!F207</f>
        <v>41.88</v>
      </c>
      <c r="C206" s="6">
        <f>WEIGHTING!K207</f>
        <v>0.33</v>
      </c>
      <c r="D206" s="6" t="str">
        <f>WEIGHTING!E207</f>
        <v>B1</v>
      </c>
    </row>
    <row r="207" spans="1:4">
      <c r="A207" s="26" t="str">
        <f>WEIGHTING!C208</f>
        <v>H0221</v>
      </c>
      <c r="B207" s="5">
        <f>WEIGHTING!F208</f>
        <v>50.09</v>
      </c>
      <c r="C207" s="6">
        <f>WEIGHTING!K208</f>
        <v>0.17500000000000002</v>
      </c>
      <c r="D207" s="6" t="str">
        <f>WEIGHTING!E208</f>
        <v>D1</v>
      </c>
    </row>
    <row r="208" spans="1:4">
      <c r="A208" s="26" t="str">
        <f>WEIGHTING!C209</f>
        <v>H0222</v>
      </c>
      <c r="B208" s="5">
        <f>WEIGHTING!F209</f>
        <v>-12.09</v>
      </c>
      <c r="C208" s="6">
        <f>WEIGHTING!K209</f>
        <v>0</v>
      </c>
      <c r="D208" s="6" t="str">
        <f>WEIGHTING!E209</f>
        <v>Z</v>
      </c>
    </row>
    <row r="209" spans="1:4">
      <c r="A209" s="26" t="str">
        <f>WEIGHTING!C210</f>
        <v>H0223</v>
      </c>
      <c r="B209" s="5">
        <f>WEIGHTING!F210</f>
        <v>-2.5499999999999998</v>
      </c>
      <c r="C209" s="6">
        <f>WEIGHTING!K210</f>
        <v>0</v>
      </c>
      <c r="D209" s="6" t="str">
        <f>WEIGHTING!E210</f>
        <v>Z</v>
      </c>
    </row>
    <row r="210" spans="1:4">
      <c r="A210" s="26" t="str">
        <f>WEIGHTING!C211</f>
        <v>H0224</v>
      </c>
      <c r="B210" s="5">
        <f>WEIGHTING!F211</f>
        <v>6.78</v>
      </c>
      <c r="C210" s="6">
        <f>WEIGHTING!K211</f>
        <v>0</v>
      </c>
      <c r="D210" s="6" t="str">
        <f>WEIGHTING!E211</f>
        <v>Z</v>
      </c>
    </row>
    <row r="211" spans="1:4">
      <c r="A211" s="26" t="str">
        <f>WEIGHTING!C212</f>
        <v>H0225</v>
      </c>
      <c r="B211" s="5">
        <f>WEIGHTING!F212</f>
        <v>7.49</v>
      </c>
      <c r="C211" s="6">
        <f>WEIGHTING!K212</f>
        <v>0</v>
      </c>
      <c r="D211" s="6" t="str">
        <f>WEIGHTING!E212</f>
        <v>Z</v>
      </c>
    </row>
    <row r="212" spans="1:4">
      <c r="A212" s="26" t="str">
        <f>WEIGHTING!C213</f>
        <v>H0228</v>
      </c>
      <c r="B212" s="5">
        <f>WEIGHTING!F213</f>
        <v>-69.53</v>
      </c>
      <c r="C212" s="6">
        <f>WEIGHTING!K213</f>
        <v>0.22</v>
      </c>
      <c r="D212" s="6" t="str">
        <f>WEIGHTING!E213</f>
        <v>A1</v>
      </c>
    </row>
    <row r="213" spans="1:4">
      <c r="A213" s="26" t="str">
        <f>WEIGHTING!C214</f>
        <v>H0229</v>
      </c>
      <c r="B213" s="5">
        <f>WEIGHTING!F214</f>
        <v>6.83</v>
      </c>
      <c r="C213" s="6">
        <f>WEIGHTING!K214</f>
        <v>0</v>
      </c>
      <c r="D213" s="6" t="str">
        <f>WEIGHTING!E214</f>
        <v>Z</v>
      </c>
    </row>
    <row r="214" spans="1:4">
      <c r="A214" s="26" t="str">
        <f>WEIGHTING!C215</f>
        <v>H0230</v>
      </c>
      <c r="B214" s="5">
        <f>WEIGHTING!F215</f>
        <v>-14.02</v>
      </c>
      <c r="C214" s="6">
        <f>WEIGHTING!K215</f>
        <v>0</v>
      </c>
      <c r="D214" s="6" t="str">
        <f>WEIGHTING!E215</f>
        <v>Z</v>
      </c>
    </row>
    <row r="215" spans="1:4">
      <c r="A215" s="26" t="str">
        <f>WEIGHTING!C216</f>
        <v>H0232</v>
      </c>
      <c r="B215" s="5">
        <f>WEIGHTING!F216</f>
        <v>-14.84</v>
      </c>
      <c r="C215" s="6">
        <f>WEIGHTING!K216</f>
        <v>0</v>
      </c>
      <c r="D215" s="6" t="str">
        <f>WEIGHTING!E216</f>
        <v>Z</v>
      </c>
    </row>
    <row r="216" spans="1:4">
      <c r="A216" s="26" t="str">
        <f>WEIGHTING!C217</f>
        <v>H0233</v>
      </c>
      <c r="B216" s="5">
        <f>WEIGHTING!F217</f>
        <v>6.02</v>
      </c>
      <c r="C216" s="6">
        <f>WEIGHTING!K217</f>
        <v>6.2E-2</v>
      </c>
      <c r="D216" s="6" t="str">
        <f>WEIGHTING!E217</f>
        <v>C1</v>
      </c>
    </row>
    <row r="217" spans="1:4">
      <c r="A217" s="26" t="str">
        <f>WEIGHTING!C218</f>
        <v>H0234</v>
      </c>
      <c r="B217" s="5">
        <f>WEIGHTING!F218</f>
        <v>0.68</v>
      </c>
      <c r="C217" s="6">
        <f>WEIGHTING!K218</f>
        <v>0</v>
      </c>
      <c r="D217" s="6" t="str">
        <f>WEIGHTING!E218</f>
        <v>Z</v>
      </c>
    </row>
    <row r="218" spans="1:4">
      <c r="A218" s="26" t="str">
        <f>WEIGHTING!C219</f>
        <v>H0235</v>
      </c>
      <c r="B218" s="5">
        <f>WEIGHTING!F219</f>
        <v>-72.39</v>
      </c>
      <c r="C218" s="6">
        <f>WEIGHTING!K219</f>
        <v>0.22</v>
      </c>
      <c r="D218" s="6" t="str">
        <f>WEIGHTING!E219</f>
        <v>A1</v>
      </c>
    </row>
    <row r="219" spans="1:4">
      <c r="A219" s="26" t="str">
        <f>WEIGHTING!C220</f>
        <v>H0236</v>
      </c>
      <c r="B219" s="5">
        <f>WEIGHTING!F220</f>
        <v>14.19</v>
      </c>
      <c r="C219" s="6">
        <f>WEIGHTING!K220</f>
        <v>0.17500000000000002</v>
      </c>
      <c r="D219" s="6" t="str">
        <f>WEIGHTING!E220</f>
        <v>D1</v>
      </c>
    </row>
    <row r="220" spans="1:4">
      <c r="A220" s="26" t="str">
        <f>WEIGHTING!C221</f>
        <v>H0241</v>
      </c>
      <c r="B220" s="5">
        <f>WEIGHTING!F221</f>
        <v>-82.06</v>
      </c>
      <c r="C220" s="6">
        <f>WEIGHTING!K221</f>
        <v>6.2E-2</v>
      </c>
      <c r="D220" s="6" t="str">
        <f>WEIGHTING!E221</f>
        <v>C1</v>
      </c>
    </row>
    <row r="221" spans="1:4">
      <c r="A221" s="26" t="str">
        <f>WEIGHTING!C222</f>
        <v>H0242</v>
      </c>
      <c r="B221" s="5">
        <f>WEIGHTING!F222</f>
        <v>67.569999999999993</v>
      </c>
      <c r="C221" s="6">
        <f>WEIGHTING!K222</f>
        <v>0.17500000000000002</v>
      </c>
      <c r="D221" s="6" t="str">
        <f>WEIGHTING!E222</f>
        <v>D1</v>
      </c>
    </row>
    <row r="222" spans="1:4">
      <c r="A222" s="26" t="str">
        <f>WEIGHTING!C223</f>
        <v>H0244</v>
      </c>
      <c r="B222" s="5">
        <f>WEIGHTING!F223</f>
        <v>-68.89</v>
      </c>
      <c r="C222" s="6">
        <f>WEIGHTING!K223</f>
        <v>0</v>
      </c>
      <c r="D222" s="6" t="str">
        <f>WEIGHTING!E223</f>
        <v>Z</v>
      </c>
    </row>
    <row r="223" spans="1:4">
      <c r="A223" s="26" t="str">
        <f>WEIGHTING!C224</f>
        <v>H0245</v>
      </c>
      <c r="B223" s="5">
        <f>WEIGHTING!F224</f>
        <v>-68.44</v>
      </c>
      <c r="C223" s="6">
        <f>WEIGHTING!K224</f>
        <v>0</v>
      </c>
      <c r="D223" s="6" t="str">
        <f>WEIGHTING!E224</f>
        <v>Z</v>
      </c>
    </row>
    <row r="224" spans="1:4">
      <c r="A224" s="26" t="str">
        <f>WEIGHTING!C225</f>
        <v>H0246</v>
      </c>
      <c r="B224" s="5">
        <f>WEIGHTING!F225</f>
        <v>-68.17</v>
      </c>
      <c r="C224" s="6">
        <f>WEIGHTING!K225</f>
        <v>0</v>
      </c>
      <c r="D224" s="6" t="str">
        <f>WEIGHTING!E225</f>
        <v>Z</v>
      </c>
    </row>
    <row r="225" spans="1:4">
      <c r="A225" s="26" t="str">
        <f>WEIGHTING!C226</f>
        <v>H0248</v>
      </c>
      <c r="B225" s="5">
        <f>WEIGHTING!F226</f>
        <v>-85.04</v>
      </c>
      <c r="C225" s="6">
        <f>WEIGHTING!K226</f>
        <v>6.2E-2</v>
      </c>
      <c r="D225" s="6" t="str">
        <f>WEIGHTING!E226</f>
        <v>C1</v>
      </c>
    </row>
    <row r="226" spans="1:4">
      <c r="A226" s="26" t="str">
        <f>WEIGHTING!C227</f>
        <v>H0249</v>
      </c>
      <c r="B226" s="5">
        <f>WEIGHTING!F227</f>
        <v>80.150000000000006</v>
      </c>
      <c r="C226" s="6">
        <f>WEIGHTING!K227</f>
        <v>0.17500000000000002</v>
      </c>
      <c r="D226" s="6" t="str">
        <f>WEIGHTING!E227</f>
        <v>D1</v>
      </c>
    </row>
    <row r="227" spans="1:4">
      <c r="A227" s="26" t="str">
        <f>WEIGHTING!C228</f>
        <v>H0259</v>
      </c>
      <c r="B227" s="5">
        <f>WEIGHTING!F228</f>
        <v>-78.23</v>
      </c>
      <c r="C227" s="6">
        <f>WEIGHTING!K228</f>
        <v>6.2E-2</v>
      </c>
      <c r="D227" s="6" t="str">
        <f>WEIGHTING!E228</f>
        <v>C1</v>
      </c>
    </row>
    <row r="228" spans="1:4">
      <c r="A228" s="26" t="str">
        <f>WEIGHTING!C229</f>
        <v>H0260</v>
      </c>
      <c r="B228" s="5">
        <f>WEIGHTING!F229</f>
        <v>36.409999999999997</v>
      </c>
      <c r="C228" s="6">
        <f>WEIGHTING!K229</f>
        <v>0.33</v>
      </c>
      <c r="D228" s="6" t="str">
        <f>WEIGHTING!E229</f>
        <v>B1</v>
      </c>
    </row>
    <row r="229" spans="1:4">
      <c r="A229" s="26" t="str">
        <f>WEIGHTING!C230</f>
        <v>H0262</v>
      </c>
      <c r="B229" s="5">
        <f>WEIGHTING!F230</f>
        <v>-71.44</v>
      </c>
      <c r="C229" s="6">
        <f>WEIGHTING!K230</f>
        <v>0</v>
      </c>
      <c r="D229" s="6" t="str">
        <f>WEIGHTING!E230</f>
        <v>Z</v>
      </c>
    </row>
    <row r="230" spans="1:4">
      <c r="A230" s="26" t="str">
        <f>WEIGHTING!C231</f>
        <v>H0263</v>
      </c>
      <c r="B230" s="5">
        <f>WEIGHTING!F231</f>
        <v>-3.7</v>
      </c>
      <c r="C230" s="6">
        <f>WEIGHTING!K231</f>
        <v>0</v>
      </c>
      <c r="D230" s="6" t="str">
        <f>WEIGHTING!E231</f>
        <v>Z</v>
      </c>
    </row>
    <row r="231" spans="1:4">
      <c r="A231" s="26" t="str">
        <f>WEIGHTING!C232</f>
        <v>H0264</v>
      </c>
      <c r="B231" s="5">
        <f>WEIGHTING!F232</f>
        <v>3.88</v>
      </c>
      <c r="C231" s="6">
        <f>WEIGHTING!K232</f>
        <v>0.17500000000000002</v>
      </c>
      <c r="D231" s="6" t="str">
        <f>WEIGHTING!E232</f>
        <v>D1</v>
      </c>
    </row>
    <row r="232" spans="1:4">
      <c r="A232" s="26" t="str">
        <f>WEIGHTING!C233</f>
        <v>H0265</v>
      </c>
      <c r="B232" s="5">
        <f>WEIGHTING!F233</f>
        <v>33.090000000000003</v>
      </c>
      <c r="C232" s="6">
        <f>WEIGHTING!K233</f>
        <v>0</v>
      </c>
      <c r="D232" s="6" t="str">
        <f>WEIGHTING!E233</f>
        <v>Z</v>
      </c>
    </row>
    <row r="233" spans="1:4">
      <c r="A233" s="26" t="str">
        <f>WEIGHTING!C234</f>
        <v>H0266</v>
      </c>
      <c r="B233" s="5">
        <f>WEIGHTING!F234</f>
        <v>35.75</v>
      </c>
      <c r="C233" s="6">
        <f>WEIGHTING!K234</f>
        <v>0.17500000000000002</v>
      </c>
      <c r="D233" s="6" t="str">
        <f>WEIGHTING!E234</f>
        <v>D1</v>
      </c>
    </row>
    <row r="234" spans="1:4">
      <c r="A234" s="26" t="str">
        <f>WEIGHTING!C235</f>
        <v>H0269</v>
      </c>
      <c r="B234" s="5">
        <f>WEIGHTING!F235</f>
        <v>34.049999999999997</v>
      </c>
      <c r="C234" s="6">
        <f>WEIGHTING!K235</f>
        <v>0</v>
      </c>
      <c r="D234" s="6" t="str">
        <f>WEIGHTING!E235</f>
        <v>Z</v>
      </c>
    </row>
    <row r="235" spans="1:4">
      <c r="A235" s="26" t="str">
        <f>WEIGHTING!C236</f>
        <v>H0272</v>
      </c>
      <c r="B235" s="5">
        <f>WEIGHTING!F236</f>
        <v>-108.09</v>
      </c>
      <c r="C235" s="6">
        <f>WEIGHTING!K236</f>
        <v>6.2E-2</v>
      </c>
      <c r="D235" s="6" t="str">
        <f>WEIGHTING!E236</f>
        <v>C1</v>
      </c>
    </row>
    <row r="236" spans="1:4">
      <c r="A236" s="26" t="str">
        <f>WEIGHTING!C237</f>
        <v>H0274</v>
      </c>
      <c r="B236" s="5">
        <f>WEIGHTING!F237</f>
        <v>45.15</v>
      </c>
      <c r="C236" s="6">
        <f>WEIGHTING!K237</f>
        <v>0</v>
      </c>
      <c r="D236" s="6" t="str">
        <f>WEIGHTING!E237</f>
        <v>Z</v>
      </c>
    </row>
    <row r="237" spans="1:4">
      <c r="A237" s="26" t="str">
        <f>WEIGHTING!C238</f>
        <v>H0275</v>
      </c>
      <c r="B237" s="5">
        <f>WEIGHTING!F238</f>
        <v>0.37</v>
      </c>
      <c r="C237" s="6">
        <f>WEIGHTING!K238</f>
        <v>0</v>
      </c>
      <c r="D237" s="6" t="str">
        <f>WEIGHTING!E238</f>
        <v>Z</v>
      </c>
    </row>
    <row r="238" spans="1:4">
      <c r="A238" s="26" t="str">
        <f>WEIGHTING!C239</f>
        <v>H0276</v>
      </c>
      <c r="B238" s="5">
        <f>WEIGHTING!F239</f>
        <v>2.72</v>
      </c>
      <c r="C238" s="6">
        <f>WEIGHTING!K239</f>
        <v>0.17500000000000002</v>
      </c>
      <c r="D238" s="6" t="str">
        <f>WEIGHTING!E239</f>
        <v>D1</v>
      </c>
    </row>
    <row r="239" spans="1:4">
      <c r="A239" s="26" t="str">
        <f>WEIGHTING!C240</f>
        <v>H0279</v>
      </c>
      <c r="B239" s="5">
        <f>WEIGHTING!F240</f>
        <v>-86.05</v>
      </c>
      <c r="C239" s="6">
        <f>WEIGHTING!K240</f>
        <v>6.2E-2</v>
      </c>
      <c r="D239" s="6" t="str">
        <f>WEIGHTING!E240</f>
        <v>C1</v>
      </c>
    </row>
    <row r="240" spans="1:4">
      <c r="A240" s="26" t="str">
        <f>WEIGHTING!C241</f>
        <v>H0281</v>
      </c>
      <c r="B240" s="5">
        <f>WEIGHTING!F241</f>
        <v>-94.19</v>
      </c>
      <c r="C240" s="6">
        <f>WEIGHTING!K241</f>
        <v>0</v>
      </c>
      <c r="D240" s="6" t="str">
        <f>WEIGHTING!E241</f>
        <v>Z</v>
      </c>
    </row>
    <row r="241" spans="1:4">
      <c r="A241" s="26" t="str">
        <f>WEIGHTING!C242</f>
        <v>H0283</v>
      </c>
      <c r="B241" s="5">
        <f>WEIGHTING!F242</f>
        <v>2.31</v>
      </c>
      <c r="C241" s="6">
        <f>WEIGHTING!K242</f>
        <v>0</v>
      </c>
      <c r="D241" s="6" t="str">
        <f>WEIGHTING!E242</f>
        <v>Z</v>
      </c>
    </row>
    <row r="242" spans="1:4">
      <c r="A242" s="26" t="str">
        <f>WEIGHTING!C243</f>
        <v>H0284</v>
      </c>
      <c r="B242" s="5">
        <f>WEIGHTING!F243</f>
        <v>-13.11</v>
      </c>
      <c r="C242" s="6">
        <f>WEIGHTING!K243</f>
        <v>0</v>
      </c>
      <c r="D242" s="6" t="str">
        <f>WEIGHTING!E243</f>
        <v>Z</v>
      </c>
    </row>
    <row r="243" spans="1:4">
      <c r="A243" s="26" t="str">
        <f>WEIGHTING!C244</f>
        <v>H0285</v>
      </c>
      <c r="B243" s="5">
        <f>WEIGHTING!F244</f>
        <v>31.18</v>
      </c>
      <c r="C243" s="6">
        <f>WEIGHTING!K244</f>
        <v>0.17500000000000002</v>
      </c>
      <c r="D243" s="6" t="str">
        <f>WEIGHTING!E244</f>
        <v>D1</v>
      </c>
    </row>
    <row r="244" spans="1:4">
      <c r="A244" s="26" t="str">
        <f>WEIGHTING!C245</f>
        <v>H0286</v>
      </c>
      <c r="B244" s="5">
        <f>WEIGHTING!F245</f>
        <v>28.87</v>
      </c>
      <c r="C244" s="6">
        <f>WEIGHTING!K245</f>
        <v>0.33</v>
      </c>
      <c r="D244" s="6" t="str">
        <f>WEIGHTING!E245</f>
        <v>B1</v>
      </c>
    </row>
    <row r="245" spans="1:4">
      <c r="A245" s="26" t="str">
        <f>WEIGHTING!C246</f>
        <v>H0287</v>
      </c>
      <c r="B245" s="5">
        <f>WEIGHTING!F246</f>
        <v>19.190000000000001</v>
      </c>
      <c r="C245" s="6">
        <f>WEIGHTING!K246</f>
        <v>0</v>
      </c>
      <c r="D245" s="6" t="str">
        <f>WEIGHTING!E246</f>
        <v>Z</v>
      </c>
    </row>
    <row r="246" spans="1:4">
      <c r="A246" s="26" t="str">
        <f>WEIGHTING!C247</f>
        <v>H0294</v>
      </c>
      <c r="B246" s="5">
        <f>WEIGHTING!F247</f>
        <v>6.38</v>
      </c>
      <c r="C246" s="6">
        <f>WEIGHTING!K247</f>
        <v>0.33</v>
      </c>
      <c r="D246" s="6" t="str">
        <f>WEIGHTING!E247</f>
        <v>B1</v>
      </c>
    </row>
    <row r="247" spans="1:4">
      <c r="A247" s="26" t="str">
        <f>WEIGHTING!C248</f>
        <v>H0295</v>
      </c>
      <c r="B247" s="5">
        <f>WEIGHTING!F248</f>
        <v>-85.47</v>
      </c>
      <c r="C247" s="6">
        <f>WEIGHTING!K248</f>
        <v>6.2E-2</v>
      </c>
      <c r="D247" s="6" t="str">
        <f>WEIGHTING!E248</f>
        <v>C1</v>
      </c>
    </row>
    <row r="248" spans="1:4">
      <c r="A248" s="26" t="str">
        <f>WEIGHTING!C249</f>
        <v>H0296</v>
      </c>
      <c r="B248" s="5">
        <f>WEIGHTING!F249</f>
        <v>2.2999999999999998</v>
      </c>
      <c r="C248" s="6">
        <f>WEIGHTING!K249</f>
        <v>0</v>
      </c>
      <c r="D248" s="6" t="str">
        <f>WEIGHTING!E249</f>
        <v>Z</v>
      </c>
    </row>
    <row r="249" spans="1:4">
      <c r="A249" s="26" t="str">
        <f>WEIGHTING!C250</f>
        <v>H0297</v>
      </c>
      <c r="B249" s="5">
        <f>WEIGHTING!F250</f>
        <v>2.14</v>
      </c>
      <c r="C249" s="6">
        <f>WEIGHTING!K250</f>
        <v>0.17500000000000002</v>
      </c>
      <c r="D249" s="6" t="str">
        <f>WEIGHTING!E250</f>
        <v>D1</v>
      </c>
    </row>
    <row r="250" spans="1:4">
      <c r="A250" s="26" t="str">
        <f>WEIGHTING!C251</f>
        <v>H0326</v>
      </c>
      <c r="B250" s="5">
        <f>WEIGHTING!F251</f>
        <v>5.05</v>
      </c>
      <c r="C250" s="6">
        <f>WEIGHTING!K251</f>
        <v>6.2E-2</v>
      </c>
      <c r="D250" s="6" t="str">
        <f>WEIGHTING!E251</f>
        <v>C1</v>
      </c>
    </row>
    <row r="251" spans="1:4">
      <c r="A251" s="26" t="str">
        <f>WEIGHTING!C252</f>
        <v>H0341</v>
      </c>
      <c r="B251" s="5">
        <f>WEIGHTING!F252</f>
        <v>1.52</v>
      </c>
      <c r="C251" s="6">
        <f>WEIGHTING!K252</f>
        <v>0.33</v>
      </c>
      <c r="D251" s="6" t="str">
        <f>WEIGHTING!E252</f>
        <v>B1</v>
      </c>
    </row>
    <row r="252" spans="1:4">
      <c r="A252" s="26" t="str">
        <f>WEIGHTING!C253</f>
        <v>H0342</v>
      </c>
      <c r="B252" s="5">
        <f>WEIGHTING!F253</f>
        <v>5.74</v>
      </c>
      <c r="C252" s="6">
        <f>WEIGHTING!K253</f>
        <v>0.17500000000000002</v>
      </c>
      <c r="D252" s="6" t="str">
        <f>WEIGHTING!E253</f>
        <v>D1</v>
      </c>
    </row>
    <row r="253" spans="1:4">
      <c r="A253" s="26" t="str">
        <f>WEIGHTING!C254</f>
        <v>H0343</v>
      </c>
      <c r="B253" s="5">
        <f>WEIGHTING!F254</f>
        <v>-91.85</v>
      </c>
      <c r="C253" s="6">
        <f>WEIGHTING!K254</f>
        <v>0.22</v>
      </c>
      <c r="D253" s="6" t="str">
        <f>WEIGHTING!E254</f>
        <v>A1</v>
      </c>
    </row>
    <row r="254" spans="1:4">
      <c r="A254" s="26" t="str">
        <f>WEIGHTING!C255</f>
        <v>H0345</v>
      </c>
      <c r="B254" s="5">
        <f>WEIGHTING!F255</f>
        <v>10.36</v>
      </c>
      <c r="C254" s="6">
        <f>WEIGHTING!K255</f>
        <v>0.33</v>
      </c>
      <c r="D254" s="6" t="str">
        <f>WEIGHTING!E255</f>
        <v>B1</v>
      </c>
    </row>
    <row r="255" spans="1:4">
      <c r="A255" s="26" t="str">
        <f>WEIGHTING!C256</f>
        <v>H0346</v>
      </c>
      <c r="B255" s="5">
        <f>WEIGHTING!F256</f>
        <v>14.42</v>
      </c>
      <c r="C255" s="6">
        <f>WEIGHTING!K256</f>
        <v>0.17500000000000002</v>
      </c>
      <c r="D255" s="6" t="str">
        <f>WEIGHTING!E256</f>
        <v>D1</v>
      </c>
    </row>
    <row r="256" spans="1:4">
      <c r="A256" s="26" t="str">
        <f>WEIGHTING!C257</f>
        <v>H0364</v>
      </c>
      <c r="B256" s="5">
        <f>WEIGHTING!F257</f>
        <v>-38.81</v>
      </c>
      <c r="C256" s="6">
        <f>WEIGHTING!K257</f>
        <v>0</v>
      </c>
      <c r="D256" s="6" t="str">
        <f>WEIGHTING!E257</f>
        <v>Z</v>
      </c>
    </row>
    <row r="257" spans="1:4">
      <c r="A257" s="26" t="str">
        <f>WEIGHTING!C258</f>
        <v>H0369</v>
      </c>
      <c r="B257" s="5">
        <f>WEIGHTING!F258</f>
        <v>59.05</v>
      </c>
      <c r="C257" s="6">
        <f>WEIGHTING!K258</f>
        <v>6.2E-2</v>
      </c>
      <c r="D257" s="6" t="str">
        <f>WEIGHTING!E258</f>
        <v>C1</v>
      </c>
    </row>
    <row r="258" spans="1:4">
      <c r="A258" s="26" t="str">
        <f>WEIGHTING!C259</f>
        <v>H0376</v>
      </c>
      <c r="B258" s="5">
        <f>WEIGHTING!F259</f>
        <v>73.16</v>
      </c>
      <c r="C258" s="6">
        <f>WEIGHTING!K259</f>
        <v>0</v>
      </c>
      <c r="D258" s="6" t="str">
        <f>WEIGHTING!E259</f>
        <v>Z</v>
      </c>
    </row>
    <row r="259" spans="1:4">
      <c r="A259" s="26" t="str">
        <f>WEIGHTING!C260</f>
        <v>H0377</v>
      </c>
      <c r="B259" s="5">
        <f>WEIGHTING!F260</f>
        <v>40.619999999999997</v>
      </c>
      <c r="C259" s="6">
        <f>WEIGHTING!K260</f>
        <v>0.33</v>
      </c>
      <c r="D259" s="6" t="str">
        <f>WEIGHTING!E260</f>
        <v>B1</v>
      </c>
    </row>
    <row r="260" spans="1:4">
      <c r="A260" s="26" t="str">
        <f>WEIGHTING!C261</f>
        <v>H0379</v>
      </c>
      <c r="B260" s="5">
        <f>WEIGHTING!F261</f>
        <v>54.72</v>
      </c>
      <c r="C260" s="6">
        <f>WEIGHTING!K261</f>
        <v>0</v>
      </c>
      <c r="D260" s="6" t="str">
        <f>WEIGHTING!E261</f>
        <v>Z</v>
      </c>
    </row>
    <row r="261" spans="1:4">
      <c r="A261" s="26" t="str">
        <f>WEIGHTING!C262</f>
        <v>H0383</v>
      </c>
      <c r="B261" s="5">
        <f>WEIGHTING!F262</f>
        <v>-75.02</v>
      </c>
      <c r="C261" s="6">
        <f>WEIGHTING!K262</f>
        <v>6.2E-2</v>
      </c>
      <c r="D261" s="6" t="str">
        <f>WEIGHTING!E262</f>
        <v>C1</v>
      </c>
    </row>
    <row r="262" spans="1:4">
      <c r="A262" s="26" t="str">
        <f>WEIGHTING!C263</f>
        <v>H0386</v>
      </c>
      <c r="B262" s="5">
        <f>WEIGHTING!F263</f>
        <v>-87.73</v>
      </c>
      <c r="C262" s="6">
        <f>WEIGHTING!K263</f>
        <v>6.2E-2</v>
      </c>
      <c r="D262" s="6" t="str">
        <f>WEIGHTING!E263</f>
        <v>C1</v>
      </c>
    </row>
    <row r="263" spans="1:4">
      <c r="A263" s="26" t="str">
        <f>WEIGHTING!C264</f>
        <v>H0387</v>
      </c>
      <c r="B263" s="5">
        <f>WEIGHTING!F264</f>
        <v>-80.94</v>
      </c>
      <c r="C263" s="6">
        <f>WEIGHTING!K264</f>
        <v>0</v>
      </c>
      <c r="D263" s="6" t="str">
        <f>WEIGHTING!E264</f>
        <v>Z</v>
      </c>
    </row>
    <row r="264" spans="1:4">
      <c r="A264" s="26" t="str">
        <f>WEIGHTING!C265</f>
        <v>H0388</v>
      </c>
      <c r="B264" s="5">
        <f>WEIGHTING!F265</f>
        <v>81.430000000000007</v>
      </c>
      <c r="C264" s="6">
        <f>WEIGHTING!K265</f>
        <v>0.33</v>
      </c>
      <c r="D264" s="6" t="str">
        <f>WEIGHTING!E265</f>
        <v>B1</v>
      </c>
    </row>
    <row r="265" spans="1:4">
      <c r="A265" s="26" t="str">
        <f>WEIGHTING!C266</f>
        <v>H0389</v>
      </c>
      <c r="B265" s="5">
        <f>WEIGHTING!F266</f>
        <v>87.03</v>
      </c>
      <c r="C265" s="6">
        <f>WEIGHTING!K266</f>
        <v>0</v>
      </c>
      <c r="D265" s="6" t="str">
        <f>WEIGHTING!E266</f>
        <v>Z</v>
      </c>
    </row>
    <row r="266" spans="1:4">
      <c r="A266" s="26" t="str">
        <f>WEIGHTING!C267</f>
        <v>H0391</v>
      </c>
      <c r="B266" s="5">
        <f>WEIGHTING!F267</f>
        <v>113.59</v>
      </c>
      <c r="C266" s="6">
        <f>WEIGHTING!K267</f>
        <v>0</v>
      </c>
      <c r="D266" s="6" t="str">
        <f>WEIGHTING!E267</f>
        <v>Z</v>
      </c>
    </row>
    <row r="267" spans="1:4">
      <c r="A267" s="26" t="str">
        <f>WEIGHTING!C268</f>
        <v>H0392</v>
      </c>
      <c r="B267" s="5">
        <f>WEIGHTING!F268</f>
        <v>89.11</v>
      </c>
      <c r="C267" s="6">
        <f>WEIGHTING!K268</f>
        <v>6.2E-2</v>
      </c>
      <c r="D267" s="6" t="str">
        <f>WEIGHTING!E268</f>
        <v>C1</v>
      </c>
    </row>
    <row r="268" spans="1:4">
      <c r="A268" s="26" t="str">
        <f>WEIGHTING!C269</f>
        <v>H0394</v>
      </c>
      <c r="B268" s="5">
        <f>WEIGHTING!F269</f>
        <v>-89.45</v>
      </c>
      <c r="C268" s="6">
        <f>WEIGHTING!K269</f>
        <v>6.2E-2</v>
      </c>
      <c r="D268" s="6" t="str">
        <f>WEIGHTING!E269</f>
        <v>C1</v>
      </c>
    </row>
    <row r="269" spans="1:4">
      <c r="A269" s="26" t="str">
        <f>WEIGHTING!C270</f>
        <v>H0398</v>
      </c>
      <c r="B269" s="5">
        <f>WEIGHTING!F270</f>
        <v>-92.22</v>
      </c>
      <c r="C269" s="6">
        <f>WEIGHTING!K270</f>
        <v>6.2E-2</v>
      </c>
      <c r="D269" s="6" t="str">
        <f>WEIGHTING!E270</f>
        <v>C1</v>
      </c>
    </row>
    <row r="270" spans="1:4">
      <c r="A270" s="26" t="str">
        <f>WEIGHTING!C271</f>
        <v>H0399</v>
      </c>
      <c r="B270" s="5">
        <f>WEIGHTING!F271</f>
        <v>-85.98</v>
      </c>
      <c r="C270" s="6">
        <f>WEIGHTING!K271</f>
        <v>0</v>
      </c>
      <c r="D270" s="6" t="str">
        <f>WEIGHTING!E271</f>
        <v>Z</v>
      </c>
    </row>
    <row r="271" spans="1:4">
      <c r="A271" s="26" t="str">
        <f>WEIGHTING!C272</f>
        <v>H0400</v>
      </c>
      <c r="B271" s="5">
        <f>WEIGHTING!F272</f>
        <v>-66.7</v>
      </c>
      <c r="C271" s="6">
        <f>WEIGHTING!K272</f>
        <v>0</v>
      </c>
      <c r="D271" s="6" t="str">
        <f>WEIGHTING!E272</f>
        <v>Z</v>
      </c>
    </row>
    <row r="272" spans="1:4">
      <c r="A272" s="26" t="str">
        <f>WEIGHTING!C273</f>
        <v>H0401</v>
      </c>
      <c r="B272" s="5">
        <f>WEIGHTING!F273</f>
        <v>-49.6</v>
      </c>
      <c r="C272" s="6">
        <f>WEIGHTING!K273</f>
        <v>0</v>
      </c>
      <c r="D272" s="6" t="str">
        <f>WEIGHTING!E273</f>
        <v>Z</v>
      </c>
    </row>
    <row r="273" spans="1:4">
      <c r="A273" s="26" t="str">
        <f>WEIGHTING!C274</f>
        <v>H0402</v>
      </c>
      <c r="B273" s="5">
        <f>WEIGHTING!F274</f>
        <v>4.72</v>
      </c>
      <c r="C273" s="6">
        <f>WEIGHTING!K274</f>
        <v>0</v>
      </c>
      <c r="D273" s="6" t="str">
        <f>WEIGHTING!E274</f>
        <v>Z</v>
      </c>
    </row>
    <row r="274" spans="1:4">
      <c r="A274" s="26" t="str">
        <f>WEIGHTING!C275</f>
        <v>H0403</v>
      </c>
      <c r="B274" s="5">
        <f>WEIGHTING!F275</f>
        <v>11.66</v>
      </c>
      <c r="C274" s="6">
        <f>WEIGHTING!K275</f>
        <v>0</v>
      </c>
      <c r="D274" s="6" t="str">
        <f>WEIGHTING!E275</f>
        <v>Z</v>
      </c>
    </row>
    <row r="275" spans="1:4">
      <c r="A275" s="26" t="str">
        <f>WEIGHTING!C276</f>
        <v>H0405</v>
      </c>
      <c r="B275" s="5">
        <f>WEIGHTING!F276</f>
        <v>5.13</v>
      </c>
      <c r="C275" s="6">
        <f>WEIGHTING!K276</f>
        <v>0.33</v>
      </c>
      <c r="D275" s="6" t="str">
        <f>WEIGHTING!E276</f>
        <v>B1</v>
      </c>
    </row>
    <row r="276" spans="1:4">
      <c r="A276" s="26" t="str">
        <f>WEIGHTING!C277</f>
        <v>H0406</v>
      </c>
      <c r="B276" s="5">
        <f>WEIGHTING!F277</f>
        <v>11.07</v>
      </c>
      <c r="C276" s="6">
        <f>WEIGHTING!K277</f>
        <v>0.17500000000000002</v>
      </c>
      <c r="D276" s="6" t="str">
        <f>WEIGHTING!E277</f>
        <v>D1</v>
      </c>
    </row>
    <row r="277" spans="1:4">
      <c r="A277" s="26" t="str">
        <f>WEIGHTING!C278</f>
        <v>H0410</v>
      </c>
      <c r="B277" s="5">
        <f>WEIGHTING!F278</f>
        <v>127.65</v>
      </c>
      <c r="C277" s="6">
        <f>WEIGHTING!K278</f>
        <v>0</v>
      </c>
      <c r="D277" s="6" t="str">
        <f>WEIGHTING!E278</f>
        <v>Z</v>
      </c>
    </row>
    <row r="278" spans="1:4">
      <c r="A278" s="26" t="str">
        <f>WEIGHTING!C279</f>
        <v>H0412</v>
      </c>
      <c r="B278" s="5">
        <f>WEIGHTING!F279</f>
        <v>7.6</v>
      </c>
      <c r="C278" s="6">
        <f>WEIGHTING!K279</f>
        <v>6.2E-2</v>
      </c>
      <c r="D278" s="6" t="str">
        <f>WEIGHTING!E279</f>
        <v>C1</v>
      </c>
    </row>
    <row r="279" spans="1:4">
      <c r="A279" s="26" t="str">
        <f>WEIGHTING!C280</f>
        <v>H0413</v>
      </c>
      <c r="B279" s="5">
        <f>WEIGHTING!F280</f>
        <v>-105.04</v>
      </c>
      <c r="C279" s="6">
        <f>WEIGHTING!K280</f>
        <v>6.2E-2</v>
      </c>
      <c r="D279" s="6" t="str">
        <f>WEIGHTING!E280</f>
        <v>C1</v>
      </c>
    </row>
    <row r="280" spans="1:4">
      <c r="A280" s="26" t="str">
        <f>WEIGHTING!C281</f>
        <v>H0414</v>
      </c>
      <c r="B280" s="5">
        <f>WEIGHTING!F281</f>
        <v>-19.399999999999999</v>
      </c>
      <c r="C280" s="6">
        <f>WEIGHTING!K281</f>
        <v>0</v>
      </c>
      <c r="D280" s="6" t="str">
        <f>WEIGHTING!E281</f>
        <v>Z</v>
      </c>
    </row>
    <row r="281" spans="1:4">
      <c r="A281" s="26" t="str">
        <f>WEIGHTING!C282</f>
        <v>H0417</v>
      </c>
      <c r="B281" s="5">
        <f>WEIGHTING!F282</f>
        <v>4.17</v>
      </c>
      <c r="C281" s="6">
        <f>WEIGHTING!K282</f>
        <v>0.17500000000000002</v>
      </c>
      <c r="D281" s="6" t="str">
        <f>WEIGHTING!E282</f>
        <v>D1</v>
      </c>
    </row>
    <row r="282" spans="1:4">
      <c r="A282" s="26" t="str">
        <f>WEIGHTING!C283</f>
        <v>H0418</v>
      </c>
      <c r="B282" s="5">
        <f>WEIGHTING!F283</f>
        <v>4.2699999999999996</v>
      </c>
      <c r="C282" s="6">
        <f>WEIGHTING!K283</f>
        <v>0.33</v>
      </c>
      <c r="D282" s="6" t="str">
        <f>WEIGHTING!E283</f>
        <v>B1</v>
      </c>
    </row>
    <row r="283" spans="1:4">
      <c r="A283" s="26" t="str">
        <f>WEIGHTING!C284</f>
        <v>H0419</v>
      </c>
      <c r="B283" s="5">
        <f>WEIGHTING!F284</f>
        <v>-67.03</v>
      </c>
      <c r="C283" s="6">
        <f>WEIGHTING!K284</f>
        <v>0</v>
      </c>
      <c r="D283" s="6" t="str">
        <f>WEIGHTING!E284</f>
        <v>Z</v>
      </c>
    </row>
    <row r="284" spans="1:4">
      <c r="A284" s="26" t="str">
        <f>WEIGHTING!C285</f>
        <v>H0420</v>
      </c>
      <c r="B284" s="5">
        <f>WEIGHTING!F285</f>
        <v>-104.82</v>
      </c>
      <c r="C284" s="6">
        <f>WEIGHTING!K285</f>
        <v>6.2E-2</v>
      </c>
      <c r="D284" s="6" t="str">
        <f>WEIGHTING!E285</f>
        <v>C1</v>
      </c>
    </row>
    <row r="285" spans="1:4">
      <c r="A285" s="26" t="str">
        <f>WEIGHTING!C286</f>
        <v>H0423</v>
      </c>
      <c r="B285" s="5">
        <f>WEIGHTING!F286</f>
        <v>-3.17</v>
      </c>
      <c r="C285" s="6">
        <f>WEIGHTING!K286</f>
        <v>0.33</v>
      </c>
      <c r="D285" s="6" t="str">
        <f>WEIGHTING!E286</f>
        <v>B1</v>
      </c>
    </row>
    <row r="286" spans="1:4">
      <c r="A286" s="26" t="str">
        <f>WEIGHTING!C287</f>
        <v>H0427</v>
      </c>
      <c r="B286" s="5">
        <f>WEIGHTING!F287</f>
        <v>-25.03</v>
      </c>
      <c r="C286" s="6">
        <f>WEIGHTING!K287</f>
        <v>6.2E-2</v>
      </c>
      <c r="D286" s="6" t="str">
        <f>WEIGHTING!E287</f>
        <v>C1</v>
      </c>
    </row>
    <row r="287" spans="1:4">
      <c r="A287" s="26" t="str">
        <f>WEIGHTING!C288</f>
        <v>H0429</v>
      </c>
      <c r="B287" s="5">
        <f>WEIGHTING!F288</f>
        <v>-71.23</v>
      </c>
      <c r="C287" s="6">
        <f>WEIGHTING!K288</f>
        <v>0</v>
      </c>
      <c r="D287" s="6" t="str">
        <f>WEIGHTING!E288</f>
        <v>Z</v>
      </c>
    </row>
    <row r="288" spans="1:4">
      <c r="A288" s="26" t="str">
        <f>WEIGHTING!C289</f>
        <v>H0435</v>
      </c>
      <c r="B288" s="5">
        <f>WEIGHTING!F289</f>
        <v>1.44</v>
      </c>
      <c r="C288" s="6">
        <f>WEIGHTING!K289</f>
        <v>0.33</v>
      </c>
      <c r="D288" s="6" t="str">
        <f>WEIGHTING!E289</f>
        <v>B1</v>
      </c>
    </row>
    <row r="289" spans="1:4">
      <c r="A289" s="26" t="str">
        <f>WEIGHTING!C290</f>
        <v>H0436</v>
      </c>
      <c r="B289" s="5">
        <f>WEIGHTING!F290</f>
        <v>1.46</v>
      </c>
      <c r="C289" s="6">
        <f>WEIGHTING!K290</f>
        <v>0.17500000000000002</v>
      </c>
      <c r="D289" s="6" t="str">
        <f>WEIGHTING!E290</f>
        <v>D1</v>
      </c>
    </row>
    <row r="290" spans="1:4">
      <c r="A290" s="26" t="str">
        <f>WEIGHTING!C291</f>
        <v>H0438</v>
      </c>
      <c r="B290" s="5">
        <f>WEIGHTING!F291</f>
        <v>41.47</v>
      </c>
      <c r="C290" s="6">
        <f>WEIGHTING!K291</f>
        <v>0</v>
      </c>
      <c r="D290" s="6" t="str">
        <f>WEIGHTING!E291</f>
        <v>Z</v>
      </c>
    </row>
    <row r="291" spans="1:4">
      <c r="A291" s="26" t="str">
        <f>WEIGHTING!C292</f>
        <v>H0439</v>
      </c>
      <c r="B291" s="5">
        <f>WEIGHTING!F292</f>
        <v>32.51</v>
      </c>
      <c r="C291" s="6">
        <f>WEIGHTING!K292</f>
        <v>0.33</v>
      </c>
      <c r="D291" s="6" t="str">
        <f>WEIGHTING!E292</f>
        <v>B1</v>
      </c>
    </row>
    <row r="292" spans="1:4">
      <c r="A292" s="26" t="str">
        <f>WEIGHTING!C293</f>
        <v>H0441</v>
      </c>
      <c r="B292" s="5">
        <f>WEIGHTING!F293</f>
        <v>-73.5</v>
      </c>
      <c r="C292" s="6">
        <f>WEIGHTING!K293</f>
        <v>0.22</v>
      </c>
      <c r="D292" s="6" t="str">
        <f>WEIGHTING!E293</f>
        <v>A1</v>
      </c>
    </row>
    <row r="293" spans="1:4">
      <c r="A293" s="26" t="str">
        <f>WEIGHTING!C294</f>
        <v>H0443</v>
      </c>
      <c r="B293" s="5">
        <f>WEIGHTING!F294</f>
        <v>-54.9</v>
      </c>
      <c r="C293" s="6">
        <f>WEIGHTING!K294</f>
        <v>0.22</v>
      </c>
      <c r="D293" s="6" t="str">
        <f>WEIGHTING!E294</f>
        <v>A1</v>
      </c>
    </row>
    <row r="294" spans="1:4">
      <c r="A294" s="26" t="str">
        <f>WEIGHTING!C295</f>
        <v>H0444</v>
      </c>
      <c r="B294" s="5">
        <f>WEIGHTING!F295</f>
        <v>32.450000000000003</v>
      </c>
      <c r="C294" s="6">
        <f>WEIGHTING!K295</f>
        <v>0</v>
      </c>
      <c r="D294" s="6" t="str">
        <f>WEIGHTING!E295</f>
        <v>Z</v>
      </c>
    </row>
    <row r="295" spans="1:4">
      <c r="A295" s="26" t="str">
        <f>WEIGHTING!C296</f>
        <v>H0445</v>
      </c>
      <c r="B295" s="5">
        <f>WEIGHTING!F296</f>
        <v>0.7</v>
      </c>
      <c r="C295" s="6">
        <f>WEIGHTING!K296</f>
        <v>0.33</v>
      </c>
      <c r="D295" s="6" t="str">
        <f>WEIGHTING!E296</f>
        <v>B1</v>
      </c>
    </row>
    <row r="296" spans="1:4">
      <c r="A296" s="26" t="str">
        <f>WEIGHTING!C297</f>
        <v>H0446</v>
      </c>
      <c r="B296" s="5">
        <f>WEIGHTING!F297</f>
        <v>5.32</v>
      </c>
      <c r="C296" s="6">
        <f>WEIGHTING!K297</f>
        <v>0.33</v>
      </c>
      <c r="D296" s="6" t="str">
        <f>WEIGHTING!E297</f>
        <v>B1</v>
      </c>
    </row>
    <row r="297" spans="1:4">
      <c r="A297" s="26" t="str">
        <f>WEIGHTING!C298</f>
        <v>H0447</v>
      </c>
      <c r="B297" s="5">
        <f>WEIGHTING!F298</f>
        <v>38.25</v>
      </c>
      <c r="C297" s="6">
        <f>WEIGHTING!K298</f>
        <v>0</v>
      </c>
      <c r="D297" s="6" t="str">
        <f>WEIGHTING!E298</f>
        <v>Z</v>
      </c>
    </row>
    <row r="298" spans="1:4">
      <c r="A298" s="26" t="str">
        <f>WEIGHTING!C299</f>
        <v>H0449</v>
      </c>
      <c r="B298" s="5">
        <f>WEIGHTING!F299</f>
        <v>-0.17</v>
      </c>
      <c r="C298" s="6">
        <f>WEIGHTING!K299</f>
        <v>0.33</v>
      </c>
      <c r="D298" s="6" t="str">
        <f>WEIGHTING!E299</f>
        <v>B1</v>
      </c>
    </row>
    <row r="299" spans="1:4">
      <c r="A299" s="26" t="str">
        <f>WEIGHTING!C300</f>
        <v>H0450</v>
      </c>
      <c r="B299" s="5">
        <f>WEIGHTING!F300</f>
        <v>8.85</v>
      </c>
      <c r="C299" s="6">
        <f>WEIGHTING!K300</f>
        <v>0.17500000000000002</v>
      </c>
      <c r="D299" s="6" t="str">
        <f>WEIGHTING!E300</f>
        <v>D1</v>
      </c>
    </row>
    <row r="300" spans="1:4">
      <c r="A300" s="26" t="str">
        <f>WEIGHTING!C301</f>
        <v>H0452</v>
      </c>
      <c r="B300" s="5">
        <f>WEIGHTING!F301</f>
        <v>41.95</v>
      </c>
      <c r="C300" s="6">
        <f>WEIGHTING!K301</f>
        <v>6.2E-2</v>
      </c>
      <c r="D300" s="6" t="str">
        <f>WEIGHTING!E301</f>
        <v>C1</v>
      </c>
    </row>
    <row r="301" spans="1:4">
      <c r="A301" s="26" t="str">
        <f>WEIGHTING!C302</f>
        <v>H0456</v>
      </c>
      <c r="B301" s="5">
        <f>WEIGHTING!F302</f>
        <v>0.65</v>
      </c>
      <c r="C301" s="6">
        <f>WEIGHTING!K302</f>
        <v>0.33</v>
      </c>
      <c r="D301" s="6" t="str">
        <f>WEIGHTING!E302</f>
        <v>B1</v>
      </c>
    </row>
    <row r="302" spans="1:4">
      <c r="A302" s="26" t="str">
        <f>WEIGHTING!C303</f>
        <v>H0460</v>
      </c>
      <c r="B302" s="5">
        <f>WEIGHTING!F303</f>
        <v>-1.91</v>
      </c>
      <c r="C302" s="6">
        <f>WEIGHTING!K303</f>
        <v>0</v>
      </c>
      <c r="D302" s="6" t="str">
        <f>WEIGHTING!E303</f>
        <v>Z</v>
      </c>
    </row>
    <row r="303" spans="1:4">
      <c r="A303" s="26" t="str">
        <f>WEIGHTING!C304</f>
        <v>H0461</v>
      </c>
      <c r="B303" s="5">
        <f>WEIGHTING!F304</f>
        <v>5.33</v>
      </c>
      <c r="C303" s="6">
        <f>WEIGHTING!K304</f>
        <v>0</v>
      </c>
      <c r="D303" s="6" t="str">
        <f>WEIGHTING!E304</f>
        <v>Z</v>
      </c>
    </row>
    <row r="304" spans="1:4">
      <c r="A304" s="26" t="str">
        <f>WEIGHTING!C305</f>
        <v>H0462</v>
      </c>
      <c r="B304" s="5">
        <f>WEIGHTING!F305</f>
        <v>1.57</v>
      </c>
      <c r="C304" s="6">
        <f>WEIGHTING!K305</f>
        <v>0.33</v>
      </c>
      <c r="D304" s="6" t="str">
        <f>WEIGHTING!E305</f>
        <v>B1</v>
      </c>
    </row>
    <row r="305" spans="1:4">
      <c r="A305" s="26" t="str">
        <f>WEIGHTING!C306</f>
        <v>H0463</v>
      </c>
      <c r="B305" s="5">
        <f>WEIGHTING!F306</f>
        <v>3.07</v>
      </c>
      <c r="C305" s="6">
        <f>WEIGHTING!K306</f>
        <v>0.17500000000000002</v>
      </c>
      <c r="D305" s="6" t="str">
        <f>WEIGHTING!E306</f>
        <v>D1</v>
      </c>
    </row>
    <row r="306" spans="1:4">
      <c r="A306" s="26" t="str">
        <f>WEIGHTING!C307</f>
        <v>H0464</v>
      </c>
      <c r="B306" s="5">
        <f>WEIGHTING!F307</f>
        <v>-7.0000000000000007E-2</v>
      </c>
      <c r="C306" s="6">
        <f>WEIGHTING!K307</f>
        <v>0.33</v>
      </c>
      <c r="D306" s="6" t="str">
        <f>WEIGHTING!E307</f>
        <v>B1</v>
      </c>
    </row>
    <row r="307" spans="1:4">
      <c r="A307" s="26" t="str">
        <f>WEIGHTING!C308</f>
        <v>H0465</v>
      </c>
      <c r="B307" s="5">
        <f>WEIGHTING!F308</f>
        <v>1.92</v>
      </c>
      <c r="C307" s="6">
        <f>WEIGHTING!K308</f>
        <v>0.17500000000000002</v>
      </c>
      <c r="D307" s="6" t="str">
        <f>WEIGHTING!E308</f>
        <v>D1</v>
      </c>
    </row>
    <row r="308" spans="1:4">
      <c r="A308" s="26" t="str">
        <f>WEIGHTING!C309</f>
        <v>H0469</v>
      </c>
      <c r="B308" s="5">
        <f>WEIGHTING!F309</f>
        <v>23.67</v>
      </c>
      <c r="C308" s="6">
        <f>WEIGHTING!K309</f>
        <v>0</v>
      </c>
      <c r="D308" s="6" t="str">
        <f>WEIGHTING!E309</f>
        <v>Z</v>
      </c>
    </row>
    <row r="309" spans="1:4">
      <c r="A309" s="26" t="str">
        <f>WEIGHTING!C310</f>
        <v>H0470</v>
      </c>
      <c r="B309" s="5">
        <f>WEIGHTING!F310</f>
        <v>-20.239999999999998</v>
      </c>
      <c r="C309" s="6">
        <f>WEIGHTING!K310</f>
        <v>0</v>
      </c>
      <c r="D309" s="6" t="str">
        <f>WEIGHTING!E310</f>
        <v>Z</v>
      </c>
    </row>
    <row r="310" spans="1:4">
      <c r="A310" s="26" t="str">
        <f>WEIGHTING!C311</f>
        <v>H0471</v>
      </c>
      <c r="B310" s="5">
        <f>WEIGHTING!F311</f>
        <v>4.09</v>
      </c>
      <c r="C310" s="6">
        <f>WEIGHTING!K311</f>
        <v>0</v>
      </c>
      <c r="D310" s="6" t="str">
        <f>WEIGHTING!E311</f>
        <v>Z</v>
      </c>
    </row>
    <row r="311" spans="1:4">
      <c r="A311" s="26" t="str">
        <f>WEIGHTING!C312</f>
        <v>H0472</v>
      </c>
      <c r="B311" s="5">
        <f>WEIGHTING!F312</f>
        <v>-13.6</v>
      </c>
      <c r="C311" s="6">
        <f>WEIGHTING!K312</f>
        <v>0</v>
      </c>
      <c r="D311" s="6" t="str">
        <f>WEIGHTING!E312</f>
        <v>Z</v>
      </c>
    </row>
    <row r="312" spans="1:4">
      <c r="A312" s="26" t="str">
        <f>WEIGHTING!C313</f>
        <v>H0479</v>
      </c>
      <c r="B312" s="5">
        <f>WEIGHTING!F313</f>
        <v>22.83</v>
      </c>
      <c r="C312" s="6">
        <f>WEIGHTING!K313</f>
        <v>0</v>
      </c>
      <c r="D312" s="6" t="str">
        <f>WEIGHTING!E313</f>
        <v>Z</v>
      </c>
    </row>
    <row r="313" spans="1:4">
      <c r="A313" s="26" t="str">
        <f>WEIGHTING!C314</f>
        <v>H0480</v>
      </c>
      <c r="B313" s="5">
        <f>WEIGHTING!F314</f>
        <v>-3.33</v>
      </c>
      <c r="C313" s="6">
        <f>WEIGHTING!K314</f>
        <v>0.17500000000000002</v>
      </c>
      <c r="D313" s="6" t="str">
        <f>WEIGHTING!E314</f>
        <v>D1</v>
      </c>
    </row>
    <row r="314" spans="1:4">
      <c r="A314" s="26" t="str">
        <f>WEIGHTING!C315</f>
        <v>H0482</v>
      </c>
      <c r="B314" s="5">
        <f>WEIGHTING!F315</f>
        <v>17.059999999999999</v>
      </c>
      <c r="C314" s="6">
        <f>WEIGHTING!K315</f>
        <v>0.33</v>
      </c>
      <c r="D314" s="6" t="str">
        <f>WEIGHTING!E315</f>
        <v>B1</v>
      </c>
    </row>
    <row r="315" spans="1:4">
      <c r="A315" s="26" t="str">
        <f>WEIGHTING!C316</f>
        <v>H0483</v>
      </c>
      <c r="B315" s="5">
        <f>WEIGHTING!F316</f>
        <v>-27.91</v>
      </c>
      <c r="C315" s="6">
        <f>WEIGHTING!K316</f>
        <v>0</v>
      </c>
      <c r="D315" s="6" t="str">
        <f>WEIGHTING!E316</f>
        <v>Z</v>
      </c>
    </row>
    <row r="316" spans="1:4">
      <c r="A316" s="26" t="str">
        <f>WEIGHTING!C317</f>
        <v>H0485</v>
      </c>
      <c r="B316" s="5">
        <f>WEIGHTING!F317</f>
        <v>-38.24</v>
      </c>
      <c r="C316" s="6">
        <f>WEIGHTING!K317</f>
        <v>0.22</v>
      </c>
      <c r="D316" s="6" t="str">
        <f>WEIGHTING!E317</f>
        <v>A1</v>
      </c>
    </row>
    <row r="317" spans="1:4">
      <c r="A317" s="26" t="str">
        <f>WEIGHTING!C318</f>
        <v>H0486</v>
      </c>
      <c r="B317" s="5">
        <f>WEIGHTING!F318</f>
        <v>-37.89</v>
      </c>
      <c r="C317" s="6">
        <f>WEIGHTING!K318</f>
        <v>0</v>
      </c>
      <c r="D317" s="6" t="str">
        <f>WEIGHTING!E318</f>
        <v>Z</v>
      </c>
    </row>
    <row r="318" spans="1:4">
      <c r="A318" s="26" t="str">
        <f>WEIGHTING!C319</f>
        <v>H0487</v>
      </c>
      <c r="B318" s="5">
        <f>WEIGHTING!F319</f>
        <v>-17.75</v>
      </c>
      <c r="C318" s="6">
        <f>WEIGHTING!K319</f>
        <v>0</v>
      </c>
      <c r="D318" s="6" t="str">
        <f>WEIGHTING!E319</f>
        <v>Z</v>
      </c>
    </row>
    <row r="319" spans="1:4">
      <c r="A319" s="26" t="str">
        <f>WEIGHTING!C320</f>
        <v>H0496</v>
      </c>
      <c r="B319" s="5">
        <f>WEIGHTING!F320</f>
        <v>-22.57</v>
      </c>
      <c r="C319" s="6">
        <f>WEIGHTING!K320</f>
        <v>0</v>
      </c>
      <c r="D319" s="6" t="str">
        <f>WEIGHTING!E320</f>
        <v>Z</v>
      </c>
    </row>
    <row r="320" spans="1:4">
      <c r="A320" s="26" t="str">
        <f>WEIGHTING!C321</f>
        <v>H0498</v>
      </c>
      <c r="B320" s="5">
        <f>WEIGHTING!F321</f>
        <v>12.42</v>
      </c>
      <c r="C320" s="6">
        <f>WEIGHTING!K321</f>
        <v>0</v>
      </c>
      <c r="D320" s="6" t="str">
        <f>WEIGHTING!E321</f>
        <v>Z</v>
      </c>
    </row>
    <row r="321" spans="1:4">
      <c r="A321" s="26" t="str">
        <f>WEIGHTING!C322</f>
        <v>H0502</v>
      </c>
      <c r="B321" s="5">
        <f>WEIGHTING!F322</f>
        <v>1.46</v>
      </c>
      <c r="C321" s="6">
        <f>WEIGHTING!K322</f>
        <v>0</v>
      </c>
      <c r="D321" s="6" t="str">
        <f>WEIGHTING!E322</f>
        <v>Z</v>
      </c>
    </row>
    <row r="322" spans="1:4">
      <c r="A322" s="26" t="str">
        <f>WEIGHTING!C323</f>
        <v>H0503</v>
      </c>
      <c r="B322" s="5">
        <f>WEIGHTING!F323</f>
        <v>-66.98</v>
      </c>
      <c r="C322" s="6">
        <f>WEIGHTING!K323</f>
        <v>0</v>
      </c>
      <c r="D322" s="6" t="str">
        <f>WEIGHTING!E323</f>
        <v>Z</v>
      </c>
    </row>
    <row r="323" spans="1:4">
      <c r="A323" s="26" t="str">
        <f>WEIGHTING!C324</f>
        <v>H0504</v>
      </c>
      <c r="B323" s="5">
        <f>WEIGHTING!F324</f>
        <v>-59.49</v>
      </c>
      <c r="C323" s="6">
        <f>WEIGHTING!K324</f>
        <v>0</v>
      </c>
      <c r="D323" s="6" t="str">
        <f>WEIGHTING!E324</f>
        <v>Z</v>
      </c>
    </row>
    <row r="324" spans="1:4">
      <c r="A324" s="26" t="str">
        <f>WEIGHTING!C325</f>
        <v>H0506</v>
      </c>
      <c r="B324" s="5">
        <f>WEIGHTING!F325</f>
        <v>-138.72</v>
      </c>
      <c r="C324" s="6">
        <f>WEIGHTING!K325</f>
        <v>0.22</v>
      </c>
      <c r="D324" s="6" t="str">
        <f>WEIGHTING!E325</f>
        <v>A1</v>
      </c>
    </row>
    <row r="325" spans="1:4">
      <c r="A325" s="26" t="str">
        <f>WEIGHTING!C326</f>
        <v>H0508</v>
      </c>
      <c r="B325" s="5">
        <f>WEIGHTING!F326</f>
        <v>25.75</v>
      </c>
      <c r="C325" s="6">
        <f>WEIGHTING!K326</f>
        <v>0</v>
      </c>
      <c r="D325" s="6" t="str">
        <f>WEIGHTING!E326</f>
        <v>Z</v>
      </c>
    </row>
    <row r="326" spans="1:4">
      <c r="A326" s="26" t="str">
        <f>WEIGHTING!C327</f>
        <v>H0510</v>
      </c>
      <c r="B326" s="5">
        <f>WEIGHTING!F327</f>
        <v>-52.24</v>
      </c>
      <c r="C326" s="6">
        <f>WEIGHTING!K327</f>
        <v>0.22</v>
      </c>
      <c r="D326" s="6" t="str">
        <f>WEIGHTING!E327</f>
        <v>A1</v>
      </c>
    </row>
    <row r="327" spans="1:4">
      <c r="A327" s="26" t="str">
        <f>WEIGHTING!C328</f>
        <v>H0512</v>
      </c>
      <c r="B327" s="5">
        <f>WEIGHTING!F328</f>
        <v>-146.33000000000001</v>
      </c>
      <c r="C327" s="6">
        <f>WEIGHTING!K328</f>
        <v>0.22</v>
      </c>
      <c r="D327" s="6" t="str">
        <f>WEIGHTING!E328</f>
        <v>A1</v>
      </c>
    </row>
    <row r="328" spans="1:4">
      <c r="A328" s="26" t="str">
        <f>WEIGHTING!C329</f>
        <v>H0516</v>
      </c>
      <c r="B328" s="5">
        <f>WEIGHTING!F329</f>
        <v>-8.41</v>
      </c>
      <c r="C328" s="6">
        <f>WEIGHTING!K329</f>
        <v>0</v>
      </c>
      <c r="D328" s="6" t="str">
        <f>WEIGHTING!E329</f>
        <v>Z</v>
      </c>
    </row>
    <row r="329" spans="1:4">
      <c r="A329" s="26" t="str">
        <f>WEIGHTING!C330</f>
        <v>H0517</v>
      </c>
      <c r="B329" s="5">
        <f>WEIGHTING!F330</f>
        <v>-49.93</v>
      </c>
      <c r="C329" s="6">
        <f>WEIGHTING!K330</f>
        <v>0</v>
      </c>
      <c r="D329" s="6" t="str">
        <f>WEIGHTING!E330</f>
        <v>Z</v>
      </c>
    </row>
    <row r="330" spans="1:4">
      <c r="A330" s="26" t="str">
        <f>WEIGHTING!C331</f>
        <v>H0519</v>
      </c>
      <c r="B330" s="5">
        <f>WEIGHTING!F331</f>
        <v>-27.22</v>
      </c>
      <c r="C330" s="6">
        <f>WEIGHTING!K331</f>
        <v>0</v>
      </c>
      <c r="D330" s="6" t="str">
        <f>WEIGHTING!E331</f>
        <v>Z</v>
      </c>
    </row>
    <row r="331" spans="1:4">
      <c r="A331" s="26" t="str">
        <f>WEIGHTING!C332</f>
        <v>H0521</v>
      </c>
      <c r="B331" s="5">
        <f>WEIGHTING!F332</f>
        <v>-42.49</v>
      </c>
      <c r="C331" s="6">
        <f>WEIGHTING!K332</f>
        <v>0.22</v>
      </c>
      <c r="D331" s="6" t="str">
        <f>WEIGHTING!E332</f>
        <v>A1</v>
      </c>
    </row>
    <row r="332" spans="1:4">
      <c r="A332" s="26" t="str">
        <f>WEIGHTING!C333</f>
        <v>H0527</v>
      </c>
      <c r="B332" s="5">
        <f>WEIGHTING!F333</f>
        <v>-140.15</v>
      </c>
      <c r="C332" s="6">
        <f>WEIGHTING!K333</f>
        <v>0</v>
      </c>
      <c r="D332" s="6" t="str">
        <f>WEIGHTING!E333</f>
        <v>Z</v>
      </c>
    </row>
    <row r="333" spans="1:4">
      <c r="A333" s="26" t="str">
        <f>WEIGHTING!C334</f>
        <v>H0528</v>
      </c>
      <c r="B333" s="5">
        <f>WEIGHTING!F334</f>
        <v>-23.19</v>
      </c>
      <c r="C333" s="6">
        <f>WEIGHTING!K334</f>
        <v>0</v>
      </c>
      <c r="D333" s="6" t="str">
        <f>WEIGHTING!E334</f>
        <v>Z</v>
      </c>
    </row>
    <row r="334" spans="1:4">
      <c r="A334" s="26" t="str">
        <f>WEIGHTING!C335</f>
        <v>H0530</v>
      </c>
      <c r="B334" s="5">
        <f>WEIGHTING!F335</f>
        <v>-50.33</v>
      </c>
      <c r="C334" s="6">
        <f>WEIGHTING!K335</f>
        <v>0</v>
      </c>
      <c r="D334" s="6" t="str">
        <f>WEIGHTING!E335</f>
        <v>Z</v>
      </c>
    </row>
    <row r="335" spans="1:4">
      <c r="A335" s="26" t="str">
        <f>WEIGHTING!C336</f>
        <v>H0531</v>
      </c>
      <c r="B335" s="5">
        <f>WEIGHTING!F336</f>
        <v>-140.75</v>
      </c>
      <c r="C335" s="6">
        <f>WEIGHTING!K336</f>
        <v>0.22</v>
      </c>
      <c r="D335" s="6" t="str">
        <f>WEIGHTING!E336</f>
        <v>A1</v>
      </c>
    </row>
    <row r="336" spans="1:4">
      <c r="A336" s="26" t="str">
        <f>WEIGHTING!C337</f>
        <v>H0535</v>
      </c>
      <c r="B336" s="5">
        <f>WEIGHTING!F337</f>
        <v>-124.98</v>
      </c>
      <c r="C336" s="6">
        <f>WEIGHTING!K337</f>
        <v>0.22</v>
      </c>
      <c r="D336" s="6" t="str">
        <f>WEIGHTING!E337</f>
        <v>A1</v>
      </c>
    </row>
    <row r="337" spans="1:4">
      <c r="A337" s="26" t="str">
        <f>WEIGHTING!C338</f>
        <v>H0537</v>
      </c>
      <c r="B337" s="5">
        <f>WEIGHTING!F338</f>
        <v>-62.45</v>
      </c>
      <c r="C337" s="6">
        <f>WEIGHTING!K338</f>
        <v>0</v>
      </c>
      <c r="D337" s="6" t="str">
        <f>WEIGHTING!E338</f>
        <v>Z</v>
      </c>
    </row>
    <row r="338" spans="1:4">
      <c r="A338" s="26" t="str">
        <f>WEIGHTING!C339</f>
        <v>H0539</v>
      </c>
      <c r="B338" s="5">
        <f>WEIGHTING!F339</f>
        <v>-53.11</v>
      </c>
      <c r="C338" s="6">
        <f>WEIGHTING!K339</f>
        <v>6.2E-2</v>
      </c>
      <c r="D338" s="6" t="str">
        <f>WEIGHTING!E339</f>
        <v>C1</v>
      </c>
    </row>
    <row r="339" spans="1:4">
      <c r="A339" s="26" t="str">
        <f>WEIGHTING!C340</f>
        <v>H0540</v>
      </c>
      <c r="B339" s="5">
        <f>WEIGHTING!F340</f>
        <v>-82.69</v>
      </c>
      <c r="C339" s="6">
        <f>WEIGHTING!K340</f>
        <v>0.22</v>
      </c>
      <c r="D339" s="6" t="str">
        <f>WEIGHTING!E340</f>
        <v>A1</v>
      </c>
    </row>
    <row r="340" spans="1:4">
      <c r="A340" s="26" t="str">
        <f>WEIGHTING!C341</f>
        <v>H0541</v>
      </c>
      <c r="B340" s="5">
        <f>WEIGHTING!F341</f>
        <v>-76.19</v>
      </c>
      <c r="C340" s="6">
        <f>WEIGHTING!K341</f>
        <v>0.22</v>
      </c>
      <c r="D340" s="6" t="str">
        <f>WEIGHTING!E341</f>
        <v>A1</v>
      </c>
    </row>
    <row r="341" spans="1:4">
      <c r="A341" s="26" t="str">
        <f>WEIGHTING!C342</f>
        <v>H0542</v>
      </c>
      <c r="B341" s="5">
        <f>WEIGHTING!F342</f>
        <v>-21.1</v>
      </c>
      <c r="C341" s="6">
        <f>WEIGHTING!K342</f>
        <v>0</v>
      </c>
      <c r="D341" s="6" t="str">
        <f>WEIGHTING!E342</f>
        <v>Z</v>
      </c>
    </row>
    <row r="342" spans="1:4">
      <c r="A342" s="26" t="str">
        <f>WEIGHTING!C343</f>
        <v>H0544</v>
      </c>
      <c r="B342" s="5">
        <f>WEIGHTING!F343</f>
        <v>-61.76</v>
      </c>
      <c r="C342" s="6">
        <f>WEIGHTING!K343</f>
        <v>0</v>
      </c>
      <c r="D342" s="6" t="str">
        <f>WEIGHTING!E343</f>
        <v>Z</v>
      </c>
    </row>
    <row r="343" spans="1:4">
      <c r="A343" s="26" t="str">
        <f>WEIGHTING!C344</f>
        <v>H0546</v>
      </c>
      <c r="B343" s="5">
        <f>WEIGHTING!F344</f>
        <v>-22.75</v>
      </c>
      <c r="C343" s="6">
        <f>WEIGHTING!K344</f>
        <v>0</v>
      </c>
      <c r="D343" s="6" t="str">
        <f>WEIGHTING!E344</f>
        <v>Z</v>
      </c>
    </row>
    <row r="344" spans="1:4">
      <c r="A344" s="26" t="str">
        <f>WEIGHTING!C345</f>
        <v>H0550</v>
      </c>
      <c r="B344" s="5">
        <f>WEIGHTING!F345</f>
        <v>-37.85</v>
      </c>
      <c r="C344" s="6">
        <f>WEIGHTING!K345</f>
        <v>0</v>
      </c>
      <c r="D344" s="6" t="str">
        <f>WEIGHTING!E345</f>
        <v>Z</v>
      </c>
    </row>
    <row r="345" spans="1:4">
      <c r="A345" s="26" t="str">
        <f>WEIGHTING!C346</f>
        <v>H0552</v>
      </c>
      <c r="B345" s="5">
        <f>WEIGHTING!F346</f>
        <v>-62.99</v>
      </c>
      <c r="C345" s="6">
        <f>WEIGHTING!K346</f>
        <v>0</v>
      </c>
      <c r="D345" s="6" t="str">
        <f>WEIGHTING!E346</f>
        <v>Z</v>
      </c>
    </row>
    <row r="346" spans="1:4">
      <c r="A346" s="26" t="str">
        <f>WEIGHTING!C347</f>
        <v>H0562</v>
      </c>
      <c r="B346" s="5">
        <f>WEIGHTING!F347</f>
        <v>37.32</v>
      </c>
      <c r="C346" s="6">
        <f>WEIGHTING!K347</f>
        <v>0.33</v>
      </c>
      <c r="D346" s="6" t="str">
        <f>WEIGHTING!E347</f>
        <v>B1</v>
      </c>
    </row>
    <row r="347" spans="1:4">
      <c r="A347" s="26" t="str">
        <f>WEIGHTING!C348</f>
        <v>H0566</v>
      </c>
      <c r="B347" s="5">
        <f>WEIGHTING!F348</f>
        <v>-67.239999999999995</v>
      </c>
      <c r="C347" s="6">
        <f>WEIGHTING!K348</f>
        <v>0.22</v>
      </c>
      <c r="D347" s="6" t="str">
        <f>WEIGHTING!E348</f>
        <v>A1</v>
      </c>
    </row>
    <row r="348" spans="1:4">
      <c r="A348" s="26" t="str">
        <f>WEIGHTING!C349</f>
        <v>H0569</v>
      </c>
      <c r="B348" s="5">
        <f>WEIGHTING!F349</f>
        <v>24.66</v>
      </c>
      <c r="C348" s="6">
        <f>WEIGHTING!K349</f>
        <v>0.33</v>
      </c>
      <c r="D348" s="6" t="str">
        <f>WEIGHTING!E349</f>
        <v>B1</v>
      </c>
    </row>
    <row r="349" spans="1:4">
      <c r="A349" s="26" t="str">
        <f>WEIGHTING!C350</f>
        <v>H0577</v>
      </c>
      <c r="B349" s="5">
        <f>WEIGHTING!F350</f>
        <v>-22.2</v>
      </c>
      <c r="C349" s="6">
        <f>WEIGHTING!K350</f>
        <v>0</v>
      </c>
      <c r="D349" s="6" t="str">
        <f>WEIGHTING!E350</f>
        <v>Z</v>
      </c>
    </row>
    <row r="350" spans="1:4">
      <c r="A350" s="26" t="str">
        <f>WEIGHTING!C351</f>
        <v>H0583</v>
      </c>
      <c r="B350" s="5">
        <f>WEIGHTING!F351</f>
        <v>-25.89</v>
      </c>
      <c r="C350" s="6">
        <f>WEIGHTING!K351</f>
        <v>0</v>
      </c>
      <c r="D350" s="6" t="str">
        <f>WEIGHTING!E351</f>
        <v>Z</v>
      </c>
    </row>
    <row r="351" spans="1:4">
      <c r="A351" s="26" t="str">
        <f>WEIGHTING!C352</f>
        <v>H0585</v>
      </c>
      <c r="B351" s="5">
        <f>WEIGHTING!F352</f>
        <v>-98.86</v>
      </c>
      <c r="C351" s="6">
        <f>WEIGHTING!K352</f>
        <v>0.22</v>
      </c>
      <c r="D351" s="6" t="str">
        <f>WEIGHTING!E352</f>
        <v>A1</v>
      </c>
    </row>
    <row r="352" spans="1:4">
      <c r="A352" s="26" t="str">
        <f>WEIGHTING!C353</f>
        <v>H0590</v>
      </c>
      <c r="B352" s="5">
        <f>WEIGHTING!F353</f>
        <v>0.74</v>
      </c>
      <c r="C352" s="6">
        <f>WEIGHTING!K353</f>
        <v>0.33</v>
      </c>
      <c r="D352" s="6" t="str">
        <f>WEIGHTING!E353</f>
        <v>B1</v>
      </c>
    </row>
    <row r="353" spans="1:4">
      <c r="A353" s="26" t="str">
        <f>WEIGHTING!C354</f>
        <v>H0591</v>
      </c>
      <c r="B353" s="5">
        <f>WEIGHTING!F354</f>
        <v>0.36</v>
      </c>
      <c r="C353" s="6">
        <f>WEIGHTING!K354</f>
        <v>0.17500000000000002</v>
      </c>
      <c r="D353" s="6" t="str">
        <f>WEIGHTING!E354</f>
        <v>D1</v>
      </c>
    </row>
    <row r="354" spans="1:4">
      <c r="A354" s="26" t="str">
        <f>WEIGHTING!C355</f>
        <v>H0592</v>
      </c>
      <c r="B354" s="5">
        <f>WEIGHTING!F355</f>
        <v>-126.9</v>
      </c>
      <c r="C354" s="6">
        <f>WEIGHTING!K355</f>
        <v>0.22</v>
      </c>
      <c r="D354" s="6" t="str">
        <f>WEIGHTING!E355</f>
        <v>A1</v>
      </c>
    </row>
    <row r="355" spans="1:4">
      <c r="A355" s="26" t="str">
        <f>WEIGHTING!C356</f>
        <v>H0594</v>
      </c>
      <c r="B355" s="5">
        <f>WEIGHTING!F356</f>
        <v>-65.430000000000007</v>
      </c>
      <c r="C355" s="6">
        <f>WEIGHTING!K356</f>
        <v>0.22</v>
      </c>
      <c r="D355" s="6" t="str">
        <f>WEIGHTING!E356</f>
        <v>A1</v>
      </c>
    </row>
    <row r="356" spans="1:4">
      <c r="A356" s="26" t="str">
        <f>WEIGHTING!C357</f>
        <v>H0595</v>
      </c>
      <c r="B356" s="5">
        <f>WEIGHTING!F357</f>
        <v>-20.48</v>
      </c>
      <c r="C356" s="6">
        <f>WEIGHTING!K357</f>
        <v>0</v>
      </c>
      <c r="D356" s="6" t="str">
        <f>WEIGHTING!E357</f>
        <v>Z</v>
      </c>
    </row>
    <row r="357" spans="1:4">
      <c r="A357" s="26" t="str">
        <f>WEIGHTING!C358</f>
        <v>H0598</v>
      </c>
      <c r="B357" s="5">
        <f>WEIGHTING!F358</f>
        <v>-55.97</v>
      </c>
      <c r="C357" s="6">
        <f>WEIGHTING!K358</f>
        <v>0.22</v>
      </c>
      <c r="D357" s="6" t="str">
        <f>WEIGHTING!E358</f>
        <v>A1</v>
      </c>
    </row>
    <row r="358" spans="1:4">
      <c r="A358" s="26" t="str">
        <f>WEIGHTING!C359</f>
        <v>H0603</v>
      </c>
      <c r="B358" s="5">
        <f>WEIGHTING!F359</f>
        <v>-22.12</v>
      </c>
      <c r="C358" s="6">
        <f>WEIGHTING!K359</f>
        <v>0</v>
      </c>
      <c r="D358" s="6" t="str">
        <f>WEIGHTING!E359</f>
        <v>Z</v>
      </c>
    </row>
    <row r="359" spans="1:4">
      <c r="A359" s="26" t="str">
        <f>WEIGHTING!C360</f>
        <v>H0606</v>
      </c>
      <c r="B359" s="5">
        <f>WEIGHTING!F360</f>
        <v>61.78</v>
      </c>
      <c r="C359" s="6">
        <f>WEIGHTING!K360</f>
        <v>0.33</v>
      </c>
      <c r="D359" s="6" t="str">
        <f>WEIGHTING!E360</f>
        <v>B1</v>
      </c>
    </row>
    <row r="360" spans="1:4">
      <c r="A360" s="26" t="str">
        <f>WEIGHTING!C361</f>
        <v>H0614</v>
      </c>
      <c r="B360" s="5">
        <f>WEIGHTING!F361</f>
        <v>-73.069999999999993</v>
      </c>
      <c r="C360" s="6">
        <f>WEIGHTING!K361</f>
        <v>0.22</v>
      </c>
      <c r="D360" s="6" t="str">
        <f>WEIGHTING!E361</f>
        <v>A1</v>
      </c>
    </row>
    <row r="361" spans="1:4">
      <c r="A361" s="26" t="str">
        <f>WEIGHTING!C362</f>
        <v>H0616</v>
      </c>
      <c r="B361" s="5">
        <f>WEIGHTING!F362</f>
        <v>1.78</v>
      </c>
      <c r="C361" s="6">
        <f>WEIGHTING!K362</f>
        <v>0.33</v>
      </c>
      <c r="D361" s="6" t="str">
        <f>WEIGHTING!E362</f>
        <v>B1</v>
      </c>
    </row>
    <row r="362" spans="1:4">
      <c r="A362" s="26" t="str">
        <f>WEIGHTING!C363</f>
        <v>H0618</v>
      </c>
      <c r="B362" s="5">
        <f>WEIGHTING!F363</f>
        <v>39.479999999999997</v>
      </c>
      <c r="C362" s="6">
        <f>WEIGHTING!K363</f>
        <v>0</v>
      </c>
      <c r="D362" s="6" t="str">
        <f>WEIGHTING!E363</f>
        <v>Z</v>
      </c>
    </row>
    <row r="363" spans="1:4">
      <c r="A363" s="26" t="str">
        <f>WEIGHTING!C364</f>
        <v>H0620</v>
      </c>
      <c r="B363" s="5">
        <f>WEIGHTING!F364</f>
        <v>-108.03</v>
      </c>
      <c r="C363" s="6">
        <f>WEIGHTING!K364</f>
        <v>0.22</v>
      </c>
      <c r="D363" s="6" t="str">
        <f>WEIGHTING!E364</f>
        <v>A1</v>
      </c>
    </row>
    <row r="364" spans="1:4">
      <c r="A364" s="26" t="str">
        <f>WEIGHTING!C365</f>
        <v>H0621</v>
      </c>
      <c r="B364" s="5">
        <f>WEIGHTING!F365</f>
        <v>-2.67</v>
      </c>
      <c r="C364" s="6">
        <f>WEIGHTING!K365</f>
        <v>0</v>
      </c>
      <c r="D364" s="6" t="str">
        <f>WEIGHTING!E365</f>
        <v>Z</v>
      </c>
    </row>
    <row r="365" spans="1:4">
      <c r="A365" s="26" t="str">
        <f>WEIGHTING!C366</f>
        <v>H0627</v>
      </c>
      <c r="B365" s="5">
        <f>WEIGHTING!F366</f>
        <v>-4.62</v>
      </c>
      <c r="C365" s="6">
        <f>WEIGHTING!K366</f>
        <v>0.17500000000000002</v>
      </c>
      <c r="D365" s="6" t="str">
        <f>WEIGHTING!E366</f>
        <v>D1</v>
      </c>
    </row>
    <row r="366" spans="1:4">
      <c r="A366" s="26" t="str">
        <f>WEIGHTING!C367</f>
        <v>H0636</v>
      </c>
      <c r="B366" s="5">
        <f>WEIGHTING!F367</f>
        <v>-89.81</v>
      </c>
      <c r="C366" s="6">
        <f>WEIGHTING!K367</f>
        <v>0.22</v>
      </c>
      <c r="D366" s="6" t="str">
        <f>WEIGHTING!E367</f>
        <v>A1</v>
      </c>
    </row>
    <row r="367" spans="1:4">
      <c r="A367" s="26" t="str">
        <f>WEIGHTING!C368</f>
        <v>H0643</v>
      </c>
      <c r="B367" s="5">
        <f>WEIGHTING!F368</f>
        <v>-35.840000000000003</v>
      </c>
      <c r="C367" s="6">
        <f>WEIGHTING!K368</f>
        <v>6.2E-2</v>
      </c>
      <c r="D367" s="6" t="str">
        <f>WEIGHTING!E368</f>
        <v>C1</v>
      </c>
    </row>
    <row r="368" spans="1:4">
      <c r="A368" s="26" t="str">
        <f>WEIGHTING!C369</f>
        <v>H0645</v>
      </c>
      <c r="B368" s="5">
        <f>WEIGHTING!F369</f>
        <v>24.65</v>
      </c>
      <c r="C368" s="6">
        <f>WEIGHTING!K369</f>
        <v>0.17500000000000002</v>
      </c>
      <c r="D368" s="6" t="str">
        <f>WEIGHTING!E369</f>
        <v>D1</v>
      </c>
    </row>
    <row r="369" spans="1:4">
      <c r="A369" s="26" t="str">
        <f>WEIGHTING!C370</f>
        <v>H0646</v>
      </c>
      <c r="B369" s="5">
        <f>WEIGHTING!F370</f>
        <v>29.32</v>
      </c>
      <c r="C369" s="6">
        <f>WEIGHTING!K370</f>
        <v>0.33</v>
      </c>
      <c r="D369" s="6" t="str">
        <f>WEIGHTING!E370</f>
        <v>B1</v>
      </c>
    </row>
    <row r="370" spans="1:4">
      <c r="A370" s="26" t="str">
        <f>WEIGHTING!C371</f>
        <v>H0647</v>
      </c>
      <c r="B370" s="5">
        <f>WEIGHTING!F371</f>
        <v>-54.32</v>
      </c>
      <c r="C370" s="6">
        <f>WEIGHTING!K371</f>
        <v>0</v>
      </c>
      <c r="D370" s="6" t="str">
        <f>WEIGHTING!E371</f>
        <v>Z</v>
      </c>
    </row>
    <row r="371" spans="1:4">
      <c r="A371" s="26" t="str">
        <f>WEIGHTING!C372</f>
        <v>H0652</v>
      </c>
      <c r="B371" s="5">
        <f>WEIGHTING!F372</f>
        <v>-7.13</v>
      </c>
      <c r="C371" s="6">
        <f>WEIGHTING!K372</f>
        <v>6.2E-2</v>
      </c>
      <c r="D371" s="6" t="str">
        <f>WEIGHTING!E372</f>
        <v>C1</v>
      </c>
    </row>
    <row r="372" spans="1:4">
      <c r="A372" s="26" t="str">
        <f>WEIGHTING!C373</f>
        <v>H0654</v>
      </c>
      <c r="B372" s="5">
        <f>WEIGHTING!F373</f>
        <v>-15.47</v>
      </c>
      <c r="C372" s="6">
        <f>WEIGHTING!K373</f>
        <v>0</v>
      </c>
      <c r="D372" s="6" t="str">
        <f>WEIGHTING!E373</f>
        <v>Z</v>
      </c>
    </row>
    <row r="373" spans="1:4">
      <c r="A373" s="26" t="str">
        <f>WEIGHTING!C374</f>
        <v>H0656</v>
      </c>
      <c r="B373" s="5">
        <f>WEIGHTING!F374</f>
        <v>-7.63</v>
      </c>
      <c r="C373" s="6">
        <f>WEIGHTING!K374</f>
        <v>0</v>
      </c>
      <c r="D373" s="6" t="str">
        <f>WEIGHTING!E374</f>
        <v>Z</v>
      </c>
    </row>
    <row r="374" spans="1:4">
      <c r="A374" s="26" t="str">
        <f>WEIGHTING!C375</f>
        <v>H0657</v>
      </c>
      <c r="B374" s="5">
        <f>WEIGHTING!F375</f>
        <v>-37.590000000000003</v>
      </c>
      <c r="C374" s="6">
        <f>WEIGHTING!K375</f>
        <v>0</v>
      </c>
      <c r="D374" s="6" t="str">
        <f>WEIGHTING!E375</f>
        <v>Z</v>
      </c>
    </row>
    <row r="375" spans="1:4">
      <c r="A375" s="26" t="str">
        <f>WEIGHTING!C376</f>
        <v>H0659</v>
      </c>
      <c r="B375" s="5">
        <f>WEIGHTING!F376</f>
        <v>-9.09</v>
      </c>
      <c r="C375" s="6">
        <f>WEIGHTING!K376</f>
        <v>0</v>
      </c>
      <c r="D375" s="6" t="str">
        <f>WEIGHTING!E376</f>
        <v>Z</v>
      </c>
    </row>
    <row r="376" spans="1:4">
      <c r="A376" s="26" t="str">
        <f>WEIGHTING!C377</f>
        <v>H0660</v>
      </c>
      <c r="B376" s="5">
        <f>WEIGHTING!F377</f>
        <v>-65.709999999999994</v>
      </c>
      <c r="C376" s="6">
        <f>WEIGHTING!K377</f>
        <v>0.22</v>
      </c>
      <c r="D376" s="6" t="str">
        <f>WEIGHTING!E377</f>
        <v>A1</v>
      </c>
    </row>
    <row r="377" spans="1:4">
      <c r="A377" s="26" t="str">
        <f>WEIGHTING!C378</f>
        <v>H0662</v>
      </c>
      <c r="B377" s="5">
        <f>WEIGHTING!F378</f>
        <v>32.32</v>
      </c>
      <c r="C377" s="6">
        <f>WEIGHTING!K378</f>
        <v>0</v>
      </c>
      <c r="D377" s="6" t="str">
        <f>WEIGHTING!E378</f>
        <v>Z</v>
      </c>
    </row>
    <row r="378" spans="1:4">
      <c r="A378" s="26" t="str">
        <f>WEIGHTING!C379</f>
        <v>H0663</v>
      </c>
      <c r="B378" s="5">
        <f>WEIGHTING!F379</f>
        <v>-71.27</v>
      </c>
      <c r="C378" s="6">
        <f>WEIGHTING!K379</f>
        <v>0.22</v>
      </c>
      <c r="D378" s="6" t="str">
        <f>WEIGHTING!E379</f>
        <v>A1</v>
      </c>
    </row>
    <row r="379" spans="1:4">
      <c r="A379" s="26" t="str">
        <f>WEIGHTING!C380</f>
        <v>H0667</v>
      </c>
      <c r="B379" s="5">
        <f>WEIGHTING!F380</f>
        <v>-67.569999999999993</v>
      </c>
      <c r="C379" s="6">
        <f>WEIGHTING!K380</f>
        <v>0.22</v>
      </c>
      <c r="D379" s="6" t="str">
        <f>WEIGHTING!E380</f>
        <v>A1</v>
      </c>
    </row>
    <row r="380" spans="1:4">
      <c r="A380" s="26" t="str">
        <f>WEIGHTING!C381</f>
        <v>H0669</v>
      </c>
      <c r="B380" s="5">
        <f>WEIGHTING!F381</f>
        <v>-70.8</v>
      </c>
      <c r="C380" s="6">
        <f>WEIGHTING!K381</f>
        <v>0.22</v>
      </c>
      <c r="D380" s="6" t="str">
        <f>WEIGHTING!E381</f>
        <v>A1</v>
      </c>
    </row>
    <row r="381" spans="1:4">
      <c r="A381" s="26" t="str">
        <f>WEIGHTING!C382</f>
        <v>H0674</v>
      </c>
      <c r="B381" s="5">
        <f>WEIGHTING!F382</f>
        <v>-67.900000000000006</v>
      </c>
      <c r="C381" s="6">
        <f>WEIGHTING!K382</f>
        <v>0.22</v>
      </c>
      <c r="D381" s="6" t="str">
        <f>WEIGHTING!E382</f>
        <v>A1</v>
      </c>
    </row>
    <row r="382" spans="1:4">
      <c r="A382" s="26" t="str">
        <f>WEIGHTING!C383</f>
        <v>H0675</v>
      </c>
      <c r="B382" s="5">
        <f>WEIGHTING!F383</f>
        <v>-66.84</v>
      </c>
      <c r="C382" s="6">
        <f>WEIGHTING!K383</f>
        <v>0.22</v>
      </c>
      <c r="D382" s="6" t="str">
        <f>WEIGHTING!E383</f>
        <v>A1</v>
      </c>
    </row>
    <row r="383" spans="1:4">
      <c r="A383" s="26" t="str">
        <f>WEIGHTING!C384</f>
        <v>H0676</v>
      </c>
      <c r="B383" s="5">
        <f>WEIGHTING!F384</f>
        <v>19.02</v>
      </c>
      <c r="C383" s="6">
        <f>WEIGHTING!K384</f>
        <v>0</v>
      </c>
      <c r="D383" s="6" t="str">
        <f>WEIGHTING!E384</f>
        <v>Z</v>
      </c>
    </row>
    <row r="384" spans="1:4">
      <c r="A384" s="26" t="str">
        <f>WEIGHTING!C385</f>
        <v>H0681</v>
      </c>
      <c r="B384" s="5">
        <f>WEIGHTING!F385</f>
        <v>-37.21</v>
      </c>
      <c r="C384" s="6">
        <f>WEIGHTING!K385</f>
        <v>0.17500000000000002</v>
      </c>
      <c r="D384" s="6" t="str">
        <f>WEIGHTING!E385</f>
        <v>D1</v>
      </c>
    </row>
    <row r="385" spans="1:4">
      <c r="A385" s="26" t="str">
        <f>WEIGHTING!C386</f>
        <v>H0683</v>
      </c>
      <c r="B385" s="5">
        <f>WEIGHTING!F386</f>
        <v>1.84</v>
      </c>
      <c r="C385" s="6">
        <f>WEIGHTING!K386</f>
        <v>0</v>
      </c>
      <c r="D385" s="6" t="str">
        <f>WEIGHTING!E386</f>
        <v>Z</v>
      </c>
    </row>
    <row r="386" spans="1:4">
      <c r="A386" s="26" t="str">
        <f>WEIGHTING!C387</f>
        <v>H0686</v>
      </c>
      <c r="B386" s="5">
        <f>WEIGHTING!F387</f>
        <v>1.8</v>
      </c>
      <c r="C386" s="6">
        <f>WEIGHTING!K387</f>
        <v>0</v>
      </c>
      <c r="D386" s="6" t="str">
        <f>WEIGHTING!E387</f>
        <v>Z</v>
      </c>
    </row>
    <row r="387" spans="1:4">
      <c r="A387" s="26" t="str">
        <f>WEIGHTING!C388</f>
        <v>H0688</v>
      </c>
      <c r="B387" s="5">
        <f>WEIGHTING!F388</f>
        <v>3.93</v>
      </c>
      <c r="C387" s="6">
        <f>WEIGHTING!K388</f>
        <v>0</v>
      </c>
      <c r="D387" s="6" t="str">
        <f>WEIGHTING!E388</f>
        <v>Z</v>
      </c>
    </row>
    <row r="388" spans="1:4">
      <c r="A388" s="26" t="str">
        <f>WEIGHTING!C389</f>
        <v>H0692</v>
      </c>
      <c r="B388" s="5">
        <f>WEIGHTING!F389</f>
        <v>-48.86</v>
      </c>
      <c r="C388" s="6">
        <f>WEIGHTING!K389</f>
        <v>0.22</v>
      </c>
      <c r="D388" s="6" t="str">
        <f>WEIGHTING!E389</f>
        <v>A1</v>
      </c>
    </row>
    <row r="389" spans="1:4">
      <c r="A389" s="26" t="str">
        <f>WEIGHTING!C390</f>
        <v>H0693</v>
      </c>
      <c r="B389" s="5">
        <f>WEIGHTING!F390</f>
        <v>-52.04</v>
      </c>
      <c r="C389" s="6">
        <f>WEIGHTING!K390</f>
        <v>0</v>
      </c>
      <c r="D389" s="6" t="str">
        <f>WEIGHTING!E390</f>
        <v>Z</v>
      </c>
    </row>
    <row r="390" spans="1:4">
      <c r="A390" s="26" t="str">
        <f>WEIGHTING!C391</f>
        <v>H0695</v>
      </c>
      <c r="B390" s="5">
        <f>WEIGHTING!F391</f>
        <v>29.86</v>
      </c>
      <c r="C390" s="6">
        <f>WEIGHTING!K391</f>
        <v>0</v>
      </c>
      <c r="D390" s="6" t="str">
        <f>WEIGHTING!E391</f>
        <v>Z</v>
      </c>
    </row>
    <row r="391" spans="1:4">
      <c r="A391" s="26" t="str">
        <f>WEIGHTING!C392</f>
        <v>H0701</v>
      </c>
      <c r="B391" s="5">
        <f>WEIGHTING!F392</f>
        <v>136.02000000000001</v>
      </c>
      <c r="C391" s="6">
        <f>WEIGHTING!K392</f>
        <v>0</v>
      </c>
      <c r="D391" s="6" t="str">
        <f>WEIGHTING!E392</f>
        <v>Z</v>
      </c>
    </row>
    <row r="392" spans="1:4">
      <c r="A392" s="26" t="str">
        <f>WEIGHTING!C393</f>
        <v>H0703</v>
      </c>
      <c r="B392" s="5">
        <f>WEIGHTING!F393</f>
        <v>-108.2</v>
      </c>
      <c r="C392" s="6">
        <f>WEIGHTING!K393</f>
        <v>6.2E-2</v>
      </c>
      <c r="D392" s="6" t="str">
        <f>WEIGHTING!E393</f>
        <v>C1</v>
      </c>
    </row>
    <row r="393" spans="1:4">
      <c r="A393" s="26" t="str">
        <f>WEIGHTING!C394</f>
        <v>H0705</v>
      </c>
      <c r="B393" s="5">
        <f>WEIGHTING!F394</f>
        <v>-61.82</v>
      </c>
      <c r="C393" s="6">
        <f>WEIGHTING!K394</f>
        <v>0.17500000000000002</v>
      </c>
      <c r="D393" s="6" t="str">
        <f>WEIGHTING!E394</f>
        <v>D1</v>
      </c>
    </row>
    <row r="394" spans="1:4">
      <c r="A394" s="26" t="str">
        <f>WEIGHTING!C395</f>
        <v>H0706</v>
      </c>
      <c r="B394" s="5">
        <f>WEIGHTING!F395</f>
        <v>14.81</v>
      </c>
      <c r="C394" s="6">
        <f>WEIGHTING!K395</f>
        <v>0</v>
      </c>
      <c r="D394" s="6" t="str">
        <f>WEIGHTING!E395</f>
        <v>Z</v>
      </c>
    </row>
    <row r="395" spans="1:4">
      <c r="A395" s="26" t="str">
        <f>WEIGHTING!C396</f>
        <v>H0709</v>
      </c>
      <c r="B395" s="5">
        <f>WEIGHTING!F396</f>
        <v>-40.08</v>
      </c>
      <c r="C395" s="6">
        <f>WEIGHTING!K396</f>
        <v>0</v>
      </c>
      <c r="D395" s="6" t="str">
        <f>WEIGHTING!E396</f>
        <v>Z</v>
      </c>
    </row>
    <row r="396" spans="1:4">
      <c r="A396" s="26" t="str">
        <f>WEIGHTING!C397</f>
        <v>H0711</v>
      </c>
      <c r="B396" s="5">
        <f>WEIGHTING!F397</f>
        <v>-55.72</v>
      </c>
      <c r="C396" s="6">
        <f>WEIGHTING!K397</f>
        <v>0.22</v>
      </c>
      <c r="D396" s="6" t="str">
        <f>WEIGHTING!E397</f>
        <v>A1</v>
      </c>
    </row>
    <row r="397" spans="1:4">
      <c r="A397" s="26" t="str">
        <f>WEIGHTING!C398</f>
        <v>H0712</v>
      </c>
      <c r="B397" s="5">
        <f>WEIGHTING!F398</f>
        <v>-11.23</v>
      </c>
      <c r="C397" s="6">
        <f>WEIGHTING!K398</f>
        <v>0</v>
      </c>
      <c r="D397" s="6" t="str">
        <f>WEIGHTING!E398</f>
        <v>Z</v>
      </c>
    </row>
    <row r="398" spans="1:4">
      <c r="A398" s="26" t="str">
        <f>WEIGHTING!C399</f>
        <v>H0713</v>
      </c>
      <c r="B398" s="5">
        <f>WEIGHTING!F399</f>
        <v>-57.42</v>
      </c>
      <c r="C398" s="6">
        <f>WEIGHTING!K399</f>
        <v>0.22</v>
      </c>
      <c r="D398" s="6" t="str">
        <f>WEIGHTING!E399</f>
        <v>A1</v>
      </c>
    </row>
    <row r="399" spans="1:4">
      <c r="A399" s="26" t="str">
        <f>WEIGHTING!C400</f>
        <v>H0714</v>
      </c>
      <c r="B399" s="5">
        <f>WEIGHTING!F400</f>
        <v>-54.2</v>
      </c>
      <c r="C399" s="6">
        <f>WEIGHTING!K400</f>
        <v>0</v>
      </c>
      <c r="D399" s="6" t="str">
        <f>WEIGHTING!E400</f>
        <v>Z</v>
      </c>
    </row>
    <row r="400" spans="1:4">
      <c r="A400" s="26" t="str">
        <f>WEIGHTING!C401</f>
        <v>H0715</v>
      </c>
      <c r="B400" s="5">
        <f>WEIGHTING!F401</f>
        <v>-187.96</v>
      </c>
      <c r="C400" s="6">
        <f>WEIGHTING!K401</f>
        <v>0</v>
      </c>
      <c r="D400" s="6" t="str">
        <f>WEIGHTING!E401</f>
        <v>Z</v>
      </c>
    </row>
    <row r="401" spans="1:4">
      <c r="A401" s="26" t="str">
        <f>WEIGHTING!C402</f>
        <v>H0716</v>
      </c>
      <c r="B401" s="5">
        <f>WEIGHTING!F402</f>
        <v>-3.94</v>
      </c>
      <c r="C401" s="6">
        <f>WEIGHTING!K402</f>
        <v>0</v>
      </c>
      <c r="D401" s="6" t="str">
        <f>WEIGHTING!E402</f>
        <v>Z</v>
      </c>
    </row>
    <row r="402" spans="1:4">
      <c r="A402" s="26" t="str">
        <f>WEIGHTING!C403</f>
        <v>H0717</v>
      </c>
      <c r="B402" s="5">
        <f>WEIGHTING!F403</f>
        <v>-108.07</v>
      </c>
      <c r="C402" s="6">
        <f>WEIGHTING!K403</f>
        <v>6.2E-2</v>
      </c>
      <c r="D402" s="6" t="str">
        <f>WEIGHTING!E403</f>
        <v>C1</v>
      </c>
    </row>
    <row r="403" spans="1:4">
      <c r="A403" s="26" t="str">
        <f>WEIGHTING!C404</f>
        <v>H0719</v>
      </c>
      <c r="B403" s="5">
        <f>WEIGHTING!F404</f>
        <v>-24.16</v>
      </c>
      <c r="C403" s="6">
        <f>WEIGHTING!K404</f>
        <v>0</v>
      </c>
      <c r="D403" s="6" t="str">
        <f>WEIGHTING!E404</f>
        <v>Z</v>
      </c>
    </row>
    <row r="404" spans="1:4">
      <c r="A404" s="26" t="str">
        <f>WEIGHTING!C405</f>
        <v>H0720</v>
      </c>
      <c r="B404" s="5">
        <f>WEIGHTING!F405</f>
        <v>-67.05</v>
      </c>
      <c r="C404" s="6">
        <f>WEIGHTING!K405</f>
        <v>0.17500000000000002</v>
      </c>
      <c r="D404" s="6" t="str">
        <f>WEIGHTING!E405</f>
        <v>D1</v>
      </c>
    </row>
    <row r="405" spans="1:4">
      <c r="A405" s="26" t="str">
        <f>WEIGHTING!C406</f>
        <v>H0721</v>
      </c>
      <c r="B405" s="5">
        <f>WEIGHTING!F406</f>
        <v>13.32</v>
      </c>
      <c r="C405" s="6">
        <f>WEIGHTING!K406</f>
        <v>0</v>
      </c>
      <c r="D405" s="6" t="str">
        <f>WEIGHTING!E406</f>
        <v>Z</v>
      </c>
    </row>
    <row r="406" spans="1:4">
      <c r="A406" s="26" t="str">
        <f>WEIGHTING!C407</f>
        <v>H0722</v>
      </c>
      <c r="B406" s="5">
        <f>WEIGHTING!F407</f>
        <v>-56.67</v>
      </c>
      <c r="C406" s="6">
        <f>WEIGHTING!K407</f>
        <v>6.2E-2</v>
      </c>
      <c r="D406" s="6" t="str">
        <f>WEIGHTING!E407</f>
        <v>C1</v>
      </c>
    </row>
    <row r="407" spans="1:4">
      <c r="A407" s="26" t="str">
        <f>WEIGHTING!C408</f>
        <v>H0725</v>
      </c>
      <c r="B407" s="5">
        <f>WEIGHTING!F408</f>
        <v>-166.81</v>
      </c>
      <c r="C407" s="6">
        <f>WEIGHTING!K408</f>
        <v>0</v>
      </c>
      <c r="D407" s="6" t="str">
        <f>WEIGHTING!E408</f>
        <v>Z</v>
      </c>
    </row>
    <row r="408" spans="1:4">
      <c r="A408" s="26" t="str">
        <f>WEIGHTING!C409</f>
        <v>H0728</v>
      </c>
      <c r="B408" s="5">
        <f>WEIGHTING!F409</f>
        <v>-43.51</v>
      </c>
      <c r="C408" s="6">
        <f>WEIGHTING!K409</f>
        <v>0.22</v>
      </c>
      <c r="D408" s="6" t="str">
        <f>WEIGHTING!E409</f>
        <v>A1</v>
      </c>
    </row>
    <row r="409" spans="1:4">
      <c r="A409" s="26" t="str">
        <f>WEIGHTING!C410</f>
        <v>H0729</v>
      </c>
      <c r="B409" s="5">
        <f>WEIGHTING!F410</f>
        <v>-52.67</v>
      </c>
      <c r="C409" s="6">
        <f>WEIGHTING!K410</f>
        <v>0.17500000000000002</v>
      </c>
      <c r="D409" s="6" t="str">
        <f>WEIGHTING!E410</f>
        <v>D1</v>
      </c>
    </row>
    <row r="410" spans="1:4">
      <c r="A410" s="26" t="str">
        <f>WEIGHTING!C411</f>
        <v>H0730</v>
      </c>
      <c r="B410" s="5">
        <f>WEIGHTING!F411</f>
        <v>-59.78</v>
      </c>
      <c r="C410" s="6">
        <f>WEIGHTING!K411</f>
        <v>0.22</v>
      </c>
      <c r="D410" s="6" t="str">
        <f>WEIGHTING!E411</f>
        <v>A1</v>
      </c>
    </row>
    <row r="411" spans="1:4">
      <c r="A411" s="26" t="str">
        <f>WEIGHTING!C412</f>
        <v>H0731</v>
      </c>
      <c r="B411" s="5">
        <f>WEIGHTING!F412</f>
        <v>-25.82</v>
      </c>
      <c r="C411" s="6">
        <f>WEIGHTING!K412</f>
        <v>0</v>
      </c>
      <c r="D411" s="6" t="str">
        <f>WEIGHTING!E412</f>
        <v>Z</v>
      </c>
    </row>
    <row r="412" spans="1:4">
      <c r="A412" s="26" t="str">
        <f>WEIGHTING!C413</f>
        <v>H0733</v>
      </c>
      <c r="B412" s="5">
        <f>WEIGHTING!F413</f>
        <v>-28.2</v>
      </c>
      <c r="C412" s="6">
        <f>WEIGHTING!K413</f>
        <v>0</v>
      </c>
      <c r="D412" s="6" t="str">
        <f>WEIGHTING!E413</f>
        <v>Z</v>
      </c>
    </row>
    <row r="413" spans="1:4">
      <c r="A413" s="26" t="str">
        <f>WEIGHTING!C414</f>
        <v>H0736</v>
      </c>
      <c r="B413" s="5">
        <f>WEIGHTING!F414</f>
        <v>-8.6999999999999993</v>
      </c>
      <c r="C413" s="6">
        <f>WEIGHTING!K414</f>
        <v>0.17500000000000002</v>
      </c>
      <c r="D413" s="6" t="str">
        <f>WEIGHTING!E414</f>
        <v>D1</v>
      </c>
    </row>
    <row r="414" spans="1:4">
      <c r="A414" s="26" t="str">
        <f>WEIGHTING!C415</f>
        <v>H0739</v>
      </c>
      <c r="B414" s="5">
        <f>WEIGHTING!F415</f>
        <v>-26.24</v>
      </c>
      <c r="C414" s="6">
        <f>WEIGHTING!K415</f>
        <v>6.2E-2</v>
      </c>
      <c r="D414" s="6" t="str">
        <f>WEIGHTING!E415</f>
        <v>C1</v>
      </c>
    </row>
    <row r="415" spans="1:4">
      <c r="A415" s="26" t="str">
        <f>WEIGHTING!C416</f>
        <v>H0740</v>
      </c>
      <c r="B415" s="5">
        <f>WEIGHTING!F416</f>
        <v>-39.659999999999997</v>
      </c>
      <c r="C415" s="6">
        <f>WEIGHTING!K416</f>
        <v>0</v>
      </c>
      <c r="D415" s="6" t="str">
        <f>WEIGHTING!E416</f>
        <v>Z</v>
      </c>
    </row>
    <row r="416" spans="1:4">
      <c r="A416" s="26" t="str">
        <f>WEIGHTING!C417</f>
        <v>H0743</v>
      </c>
      <c r="B416" s="5">
        <f>WEIGHTING!F417</f>
        <v>-67.760000000000005</v>
      </c>
      <c r="C416" s="6">
        <f>WEIGHTING!K417</f>
        <v>0.17500000000000002</v>
      </c>
      <c r="D416" s="6" t="str">
        <f>WEIGHTING!E417</f>
        <v>D1</v>
      </c>
    </row>
    <row r="417" spans="1:4">
      <c r="A417" s="26" t="str">
        <f>WEIGHTING!C418</f>
        <v>H0748</v>
      </c>
      <c r="B417" s="5">
        <f>WEIGHTING!F418</f>
        <v>-44.04</v>
      </c>
      <c r="C417" s="6">
        <f>WEIGHTING!K418</f>
        <v>0.22</v>
      </c>
      <c r="D417" s="6" t="str">
        <f>WEIGHTING!E418</f>
        <v>A1</v>
      </c>
    </row>
    <row r="418" spans="1:4">
      <c r="A418" s="26" t="str">
        <f>WEIGHTING!C419</f>
        <v>H0754</v>
      </c>
      <c r="B418" s="5">
        <f>WEIGHTING!F419</f>
        <v>-34.69</v>
      </c>
      <c r="C418" s="6">
        <f>WEIGHTING!K419</f>
        <v>0</v>
      </c>
      <c r="D418" s="6" t="str">
        <f>WEIGHTING!E419</f>
        <v>Z</v>
      </c>
    </row>
    <row r="419" spans="1:4">
      <c r="A419" s="26" t="str">
        <f>WEIGHTING!C420</f>
        <v>H0756</v>
      </c>
      <c r="B419" s="5">
        <f>WEIGHTING!F420</f>
        <v>-58.03</v>
      </c>
      <c r="C419" s="6">
        <f>WEIGHTING!K420</f>
        <v>0.22</v>
      </c>
      <c r="D419" s="6" t="str">
        <f>WEIGHTING!E420</f>
        <v>A1</v>
      </c>
    </row>
    <row r="420" spans="1:4">
      <c r="A420" s="26" t="str">
        <f>WEIGHTING!C421</f>
        <v>H0758</v>
      </c>
      <c r="B420" s="5">
        <f>WEIGHTING!F421</f>
        <v>-144.41999999999999</v>
      </c>
      <c r="C420" s="6">
        <f>WEIGHTING!K421</f>
        <v>0.22</v>
      </c>
      <c r="D420" s="6" t="str">
        <f>WEIGHTING!E421</f>
        <v>A1</v>
      </c>
    </row>
    <row r="421" spans="1:4">
      <c r="A421" s="26" t="str">
        <f>WEIGHTING!C422</f>
        <v>H0761</v>
      </c>
      <c r="B421" s="5">
        <f>WEIGHTING!F422</f>
        <v>-61.55</v>
      </c>
      <c r="C421" s="6">
        <f>WEIGHTING!K422</f>
        <v>0.22</v>
      </c>
      <c r="D421" s="6" t="str">
        <f>WEIGHTING!E422</f>
        <v>A1</v>
      </c>
    </row>
    <row r="422" spans="1:4">
      <c r="A422" s="26" t="str">
        <f>WEIGHTING!C423</f>
        <v>H0762</v>
      </c>
      <c r="B422" s="5">
        <f>WEIGHTING!F423</f>
        <v>-71.38</v>
      </c>
      <c r="C422" s="6">
        <f>WEIGHTING!K423</f>
        <v>0.22</v>
      </c>
      <c r="D422" s="6" t="str">
        <f>WEIGHTING!E423</f>
        <v>A1</v>
      </c>
    </row>
    <row r="423" spans="1:4">
      <c r="A423" s="26" t="str">
        <f>WEIGHTING!C424</f>
        <v>H0764</v>
      </c>
      <c r="B423" s="5">
        <f>WEIGHTING!F424</f>
        <v>-36.43</v>
      </c>
      <c r="C423" s="6">
        <f>WEIGHTING!K424</f>
        <v>0</v>
      </c>
      <c r="D423" s="6" t="str">
        <f>WEIGHTING!E424</f>
        <v>Z</v>
      </c>
    </row>
    <row r="424" spans="1:4">
      <c r="A424" s="26" t="str">
        <f>WEIGHTING!C425</f>
        <v>H0765</v>
      </c>
      <c r="B424" s="5">
        <f>WEIGHTING!F425</f>
        <v>-36.04</v>
      </c>
      <c r="C424" s="6">
        <f>WEIGHTING!K425</f>
        <v>0</v>
      </c>
      <c r="D424" s="6" t="str">
        <f>WEIGHTING!E425</f>
        <v>Z</v>
      </c>
    </row>
    <row r="425" spans="1:4">
      <c r="A425" s="26" t="str">
        <f>WEIGHTING!C426</f>
        <v>H0771</v>
      </c>
      <c r="B425" s="5">
        <f>WEIGHTING!F426</f>
        <v>-59.38</v>
      </c>
      <c r="C425" s="6">
        <f>WEIGHTING!K426</f>
        <v>0</v>
      </c>
      <c r="D425" s="6" t="str">
        <f>WEIGHTING!E426</f>
        <v>Z</v>
      </c>
    </row>
    <row r="426" spans="1:4">
      <c r="A426" s="26" t="str">
        <f>WEIGHTING!C427</f>
        <v>H0772</v>
      </c>
      <c r="B426" s="5">
        <f>WEIGHTING!F427</f>
        <v>-13.6</v>
      </c>
      <c r="C426" s="6">
        <f>WEIGHTING!K427</f>
        <v>6.2E-2</v>
      </c>
      <c r="D426" s="6" t="str">
        <f>WEIGHTING!E427</f>
        <v>C1</v>
      </c>
    </row>
    <row r="427" spans="1:4">
      <c r="A427" s="26" t="str">
        <f>WEIGHTING!C428</f>
        <v>H0773</v>
      </c>
      <c r="B427" s="5">
        <f>WEIGHTING!F428</f>
        <v>-188.77</v>
      </c>
      <c r="C427" s="6">
        <f>WEIGHTING!K428</f>
        <v>6.2E-2</v>
      </c>
      <c r="D427" s="6" t="str">
        <f>WEIGHTING!E428</f>
        <v>C1</v>
      </c>
    </row>
    <row r="428" spans="1:4">
      <c r="A428" s="26" t="str">
        <f>WEIGHTING!C429</f>
        <v>H0774</v>
      </c>
      <c r="B428" s="5">
        <f>WEIGHTING!F429</f>
        <v>-23.85</v>
      </c>
      <c r="C428" s="6">
        <f>WEIGHTING!K429</f>
        <v>0</v>
      </c>
      <c r="D428" s="6" t="str">
        <f>WEIGHTING!E429</f>
        <v>Z</v>
      </c>
    </row>
    <row r="429" spans="1:4">
      <c r="A429" s="26" t="str">
        <f>WEIGHTING!C430</f>
        <v>H0778</v>
      </c>
      <c r="B429" s="5">
        <f>WEIGHTING!F430</f>
        <v>39.21</v>
      </c>
      <c r="C429" s="6">
        <f>WEIGHTING!K430</f>
        <v>0.22</v>
      </c>
      <c r="D429" s="6" t="str">
        <f>WEIGHTING!E430</f>
        <v>A1</v>
      </c>
    </row>
    <row r="430" spans="1:4">
      <c r="A430" s="26" t="str">
        <f>WEIGHTING!C431</f>
        <v>H0779</v>
      </c>
      <c r="B430" s="5">
        <f>WEIGHTING!F431</f>
        <v>41.19</v>
      </c>
      <c r="C430" s="6">
        <f>WEIGHTING!K431</f>
        <v>0.17500000000000002</v>
      </c>
      <c r="D430" s="6" t="str">
        <f>WEIGHTING!E431</f>
        <v>D1</v>
      </c>
    </row>
    <row r="431" spans="1:4">
      <c r="A431" s="26" t="str">
        <f>WEIGHTING!C432</f>
        <v>H0780</v>
      </c>
      <c r="B431" s="5">
        <f>WEIGHTING!F432</f>
        <v>-50.56</v>
      </c>
      <c r="C431" s="6">
        <f>WEIGHTING!K432</f>
        <v>0.22</v>
      </c>
      <c r="D431" s="6" t="str">
        <f>WEIGHTING!E432</f>
        <v>A1</v>
      </c>
    </row>
    <row r="432" spans="1:4">
      <c r="A432" s="26" t="str">
        <f>WEIGHTING!C433</f>
        <v>H0781</v>
      </c>
      <c r="B432" s="5">
        <f>WEIGHTING!F433</f>
        <v>-69.959999999999994</v>
      </c>
      <c r="C432" s="6">
        <f>WEIGHTING!K433</f>
        <v>0.17500000000000002</v>
      </c>
      <c r="D432" s="6" t="str">
        <f>WEIGHTING!E433</f>
        <v>D1</v>
      </c>
    </row>
    <row r="433" spans="1:4">
      <c r="A433" s="26" t="str">
        <f>WEIGHTING!C434</f>
        <v>H0782</v>
      </c>
      <c r="B433" s="5">
        <f>WEIGHTING!F434</f>
        <v>144.61000000000001</v>
      </c>
      <c r="C433" s="6">
        <f>WEIGHTING!K434</f>
        <v>0</v>
      </c>
      <c r="D433" s="6" t="str">
        <f>WEIGHTING!E434</f>
        <v>Z</v>
      </c>
    </row>
    <row r="434" spans="1:4">
      <c r="A434" s="26" t="str">
        <f>WEIGHTING!C435</f>
        <v>H0783</v>
      </c>
      <c r="B434" s="5">
        <f>WEIGHTING!F435</f>
        <v>-138.58000000000001</v>
      </c>
      <c r="C434" s="6">
        <f>WEIGHTING!K435</f>
        <v>6.2E-2</v>
      </c>
      <c r="D434" s="6" t="str">
        <f>WEIGHTING!E435</f>
        <v>C1</v>
      </c>
    </row>
    <row r="435" spans="1:4">
      <c r="A435" s="26" t="str">
        <f>WEIGHTING!C436</f>
        <v>H0785</v>
      </c>
      <c r="B435" s="5">
        <f>WEIGHTING!F436</f>
        <v>-35.130000000000003</v>
      </c>
      <c r="C435" s="6">
        <f>WEIGHTING!K436</f>
        <v>0</v>
      </c>
      <c r="D435" s="6" t="str">
        <f>WEIGHTING!E436</f>
        <v>Z</v>
      </c>
    </row>
    <row r="436" spans="1:4">
      <c r="A436" s="26" t="str">
        <f>WEIGHTING!C437</f>
        <v>H0786</v>
      </c>
      <c r="B436" s="5">
        <f>WEIGHTING!F437</f>
        <v>2.89</v>
      </c>
      <c r="C436" s="6">
        <f>WEIGHTING!K437</f>
        <v>0.22</v>
      </c>
      <c r="D436" s="6" t="str">
        <f>WEIGHTING!E437</f>
        <v>A1</v>
      </c>
    </row>
    <row r="437" spans="1:4">
      <c r="A437" s="26" t="str">
        <f>WEIGHTING!C438</f>
        <v>H0787</v>
      </c>
      <c r="B437" s="5">
        <f>WEIGHTING!F438</f>
        <v>-33</v>
      </c>
      <c r="C437" s="6">
        <f>WEIGHTING!K438</f>
        <v>0.17500000000000002</v>
      </c>
      <c r="D437" s="6" t="str">
        <f>WEIGHTING!E438</f>
        <v>D1</v>
      </c>
    </row>
    <row r="438" spans="1:4">
      <c r="A438" s="26" t="str">
        <f>WEIGHTING!C439</f>
        <v>H0788</v>
      </c>
      <c r="B438" s="5">
        <f>WEIGHTING!F439</f>
        <v>-55.34</v>
      </c>
      <c r="C438" s="6">
        <f>WEIGHTING!K439</f>
        <v>0.22</v>
      </c>
      <c r="D438" s="6" t="str">
        <f>WEIGHTING!E439</f>
        <v>A1</v>
      </c>
    </row>
    <row r="439" spans="1:4">
      <c r="A439" s="26" t="str">
        <f>WEIGHTING!C440</f>
        <v>H0793</v>
      </c>
      <c r="B439" s="5">
        <f>WEIGHTING!F440</f>
        <v>-140.56</v>
      </c>
      <c r="C439" s="6">
        <f>WEIGHTING!K440</f>
        <v>0</v>
      </c>
      <c r="D439" s="6" t="str">
        <f>WEIGHTING!E440</f>
        <v>Z</v>
      </c>
    </row>
    <row r="440" spans="1:4">
      <c r="A440" s="26" t="str">
        <f>WEIGHTING!C441</f>
        <v>H0796</v>
      </c>
      <c r="B440" s="5">
        <f>WEIGHTING!F441</f>
        <v>-59.45</v>
      </c>
      <c r="C440" s="6">
        <f>WEIGHTING!K441</f>
        <v>0.17500000000000002</v>
      </c>
      <c r="D440" s="6" t="str">
        <f>WEIGHTING!E441</f>
        <v>D1</v>
      </c>
    </row>
    <row r="441" spans="1:4">
      <c r="A441" s="26" t="str">
        <f>WEIGHTING!C442</f>
        <v>H0798</v>
      </c>
      <c r="B441" s="5">
        <f>WEIGHTING!F442</f>
        <v>-53.29</v>
      </c>
      <c r="C441" s="6">
        <f>WEIGHTING!K442</f>
        <v>0.22</v>
      </c>
      <c r="D441" s="6" t="str">
        <f>WEIGHTING!E442</f>
        <v>A1</v>
      </c>
    </row>
    <row r="442" spans="1:4">
      <c r="A442" s="26" t="str">
        <f>WEIGHTING!C443</f>
        <v>H0800</v>
      </c>
      <c r="B442" s="5">
        <f>WEIGHTING!F443</f>
        <v>-35.58</v>
      </c>
      <c r="C442" s="6">
        <f>WEIGHTING!K443</f>
        <v>0.17500000000000002</v>
      </c>
      <c r="D442" s="6" t="str">
        <f>WEIGHTING!E443</f>
        <v>D1</v>
      </c>
    </row>
    <row r="443" spans="1:4">
      <c r="A443" s="26" t="str">
        <f>WEIGHTING!C444</f>
        <v>H0801</v>
      </c>
      <c r="B443" s="5">
        <f>WEIGHTING!F444</f>
        <v>-11.13</v>
      </c>
      <c r="C443" s="6">
        <f>WEIGHTING!K444</f>
        <v>6.2E-2</v>
      </c>
      <c r="D443" s="6" t="str">
        <f>WEIGHTING!E444</f>
        <v>C1</v>
      </c>
    </row>
    <row r="444" spans="1:4">
      <c r="A444" s="26" t="str">
        <f>WEIGHTING!C445</f>
        <v>H0804</v>
      </c>
      <c r="B444" s="5">
        <f>WEIGHTING!F445</f>
        <v>-32.17</v>
      </c>
      <c r="C444" s="6">
        <f>WEIGHTING!K445</f>
        <v>0.17500000000000002</v>
      </c>
      <c r="D444" s="6" t="str">
        <f>WEIGHTING!E445</f>
        <v>D1</v>
      </c>
    </row>
    <row r="445" spans="1:4">
      <c r="A445" s="26" t="str">
        <f>WEIGHTING!C446</f>
        <v>H0813</v>
      </c>
      <c r="B445" s="5">
        <f>WEIGHTING!F446</f>
        <v>-33.119999999999997</v>
      </c>
      <c r="C445" s="6">
        <f>WEIGHTING!K446</f>
        <v>0.17500000000000002</v>
      </c>
      <c r="D445" s="6" t="str">
        <f>WEIGHTING!E446</f>
        <v>D1</v>
      </c>
    </row>
    <row r="446" spans="1:4">
      <c r="A446" s="26" t="str">
        <f>WEIGHTING!C447</f>
        <v>H0816</v>
      </c>
      <c r="B446" s="5">
        <f>WEIGHTING!F447</f>
        <v>-123.11</v>
      </c>
      <c r="C446" s="6">
        <f>WEIGHTING!K447</f>
        <v>0</v>
      </c>
      <c r="D446" s="6" t="str">
        <f>WEIGHTING!E447</f>
        <v>Z</v>
      </c>
    </row>
    <row r="447" spans="1:4">
      <c r="A447" s="26" t="str">
        <f>WEIGHTING!C448</f>
        <v>H0818</v>
      </c>
      <c r="B447" s="5">
        <f>WEIGHTING!F448</f>
        <v>-19.100000000000001</v>
      </c>
      <c r="C447" s="6">
        <f>WEIGHTING!K448</f>
        <v>0.22</v>
      </c>
      <c r="D447" s="6" t="str">
        <f>WEIGHTING!E448</f>
        <v>A1</v>
      </c>
    </row>
    <row r="448" spans="1:4">
      <c r="A448" s="26" t="str">
        <f>WEIGHTING!C449</f>
        <v>H0820</v>
      </c>
      <c r="B448" s="5">
        <f>WEIGHTING!F449</f>
        <v>-26.39</v>
      </c>
      <c r="C448" s="6">
        <f>WEIGHTING!K449</f>
        <v>0.17500000000000002</v>
      </c>
      <c r="D448" s="6" t="str">
        <f>WEIGHTING!E449</f>
        <v>D1</v>
      </c>
    </row>
    <row r="449" spans="1:4">
      <c r="A449" s="26" t="str">
        <f>WEIGHTING!C450</f>
        <v>H0821</v>
      </c>
      <c r="B449" s="5">
        <f>WEIGHTING!F450</f>
        <v>-32.56</v>
      </c>
      <c r="C449" s="6">
        <f>WEIGHTING!K450</f>
        <v>0.17500000000000002</v>
      </c>
      <c r="D449" s="6" t="str">
        <f>WEIGHTING!E450</f>
        <v>D1</v>
      </c>
    </row>
    <row r="450" spans="1:4">
      <c r="A450" s="26" t="str">
        <f>WEIGHTING!C451</f>
        <v>H0822</v>
      </c>
      <c r="B450" s="5">
        <f>WEIGHTING!F451</f>
        <v>31.99</v>
      </c>
      <c r="C450" s="6">
        <f>WEIGHTING!K451</f>
        <v>0</v>
      </c>
      <c r="D450" s="6" t="str">
        <f>WEIGHTING!E451</f>
        <v>Z</v>
      </c>
    </row>
    <row r="451" spans="1:4">
      <c r="A451" s="26" t="str">
        <f>WEIGHTING!C452</f>
        <v>H0827</v>
      </c>
      <c r="B451" s="5">
        <f>WEIGHTING!F452</f>
        <v>-49.82</v>
      </c>
      <c r="C451" s="6">
        <f>WEIGHTING!K452</f>
        <v>0.22</v>
      </c>
      <c r="D451" s="6" t="str">
        <f>WEIGHTING!E452</f>
        <v>A1</v>
      </c>
    </row>
    <row r="452" spans="1:4">
      <c r="A452" s="26" t="str">
        <f>WEIGHTING!C453</f>
        <v>H0829</v>
      </c>
      <c r="B452" s="5">
        <f>WEIGHTING!F453</f>
        <v>-39.729999999999997</v>
      </c>
      <c r="C452" s="6">
        <f>WEIGHTING!K453</f>
        <v>0.22</v>
      </c>
      <c r="D452" s="6" t="str">
        <f>WEIGHTING!E453</f>
        <v>A1</v>
      </c>
    </row>
    <row r="453" spans="1:4">
      <c r="A453" s="26" t="str">
        <f>WEIGHTING!C454</f>
        <v>H0834</v>
      </c>
      <c r="B453" s="5">
        <f>WEIGHTING!F454</f>
        <v>-3.56</v>
      </c>
      <c r="C453" s="6">
        <f>WEIGHTING!K454</f>
        <v>6.2E-2</v>
      </c>
      <c r="D453" s="6" t="str">
        <f>WEIGHTING!E454</f>
        <v>C1</v>
      </c>
    </row>
    <row r="454" spans="1:4">
      <c r="A454" s="26" t="str">
        <f>WEIGHTING!C455</f>
        <v>H0836</v>
      </c>
      <c r="B454" s="5">
        <f>WEIGHTING!F455</f>
        <v>44.83</v>
      </c>
      <c r="C454" s="6">
        <f>WEIGHTING!K455</f>
        <v>0</v>
      </c>
      <c r="D454" s="6" t="str">
        <f>WEIGHTING!E455</f>
        <v>Z</v>
      </c>
    </row>
    <row r="455" spans="1:4">
      <c r="A455" s="26" t="str">
        <f>WEIGHTING!C456</f>
        <v>H0839</v>
      </c>
      <c r="B455" s="5">
        <f>WEIGHTING!F456</f>
        <v>44.69</v>
      </c>
      <c r="C455" s="6">
        <f>WEIGHTING!K456</f>
        <v>0.22</v>
      </c>
      <c r="D455" s="6" t="str">
        <f>WEIGHTING!E456</f>
        <v>A1</v>
      </c>
    </row>
    <row r="456" spans="1:4">
      <c r="A456" s="26" t="str">
        <f>WEIGHTING!C457</f>
        <v>H0840</v>
      </c>
      <c r="B456" s="5">
        <f>WEIGHTING!F457</f>
        <v>-40.409999999999997</v>
      </c>
      <c r="C456" s="6">
        <f>WEIGHTING!K457</f>
        <v>0.22</v>
      </c>
      <c r="D456" s="6" t="str">
        <f>WEIGHTING!E457</f>
        <v>A1</v>
      </c>
    </row>
    <row r="457" spans="1:4">
      <c r="A457" s="26" t="str">
        <f>WEIGHTING!C458</f>
        <v>H0841</v>
      </c>
      <c r="B457" s="5">
        <f>WEIGHTING!F458</f>
        <v>-40.47</v>
      </c>
      <c r="C457" s="6">
        <f>WEIGHTING!K458</f>
        <v>0.22</v>
      </c>
      <c r="D457" s="6" t="str">
        <f>WEIGHTING!E458</f>
        <v>A1</v>
      </c>
    </row>
    <row r="458" spans="1:4">
      <c r="A458" s="26" t="str">
        <f>WEIGHTING!C459</f>
        <v>H0842</v>
      </c>
      <c r="B458" s="5">
        <f>WEIGHTING!F459</f>
        <v>-20.149999999999999</v>
      </c>
      <c r="C458" s="6">
        <f>WEIGHTING!K459</f>
        <v>0.17500000000000002</v>
      </c>
      <c r="D458" s="6" t="str">
        <f>WEIGHTING!E459</f>
        <v>D1</v>
      </c>
    </row>
    <row r="459" spans="1:4">
      <c r="A459" s="26" t="str">
        <f>WEIGHTING!C460</f>
        <v>H0844</v>
      </c>
      <c r="B459" s="5">
        <f>WEIGHTING!F460</f>
        <v>45.52</v>
      </c>
      <c r="C459" s="6">
        <f>WEIGHTING!K460</f>
        <v>0.22</v>
      </c>
      <c r="D459" s="6" t="str">
        <f>WEIGHTING!E460</f>
        <v>A1</v>
      </c>
    </row>
    <row r="460" spans="1:4">
      <c r="A460" s="26" t="str">
        <f>WEIGHTING!C461</f>
        <v>H0845</v>
      </c>
      <c r="B460" s="5">
        <f>WEIGHTING!F461</f>
        <v>44.93</v>
      </c>
      <c r="C460" s="6">
        <f>WEIGHTING!K461</f>
        <v>0.22</v>
      </c>
      <c r="D460" s="6" t="str">
        <f>WEIGHTING!E461</f>
        <v>A1</v>
      </c>
    </row>
    <row r="461" spans="1:4">
      <c r="A461" s="26" t="str">
        <f>WEIGHTING!C462</f>
        <v>H0846</v>
      </c>
      <c r="B461" s="5">
        <f>WEIGHTING!F462</f>
        <v>-27.18</v>
      </c>
      <c r="C461" s="6">
        <f>WEIGHTING!K462</f>
        <v>0.22</v>
      </c>
      <c r="D461" s="6" t="str">
        <f>WEIGHTING!E462</f>
        <v>A1</v>
      </c>
    </row>
    <row r="462" spans="1:4">
      <c r="A462" s="26" t="str">
        <f>WEIGHTING!C463</f>
        <v>H0847</v>
      </c>
      <c r="B462" s="5">
        <f>WEIGHTING!F463</f>
        <v>44.86</v>
      </c>
      <c r="C462" s="6">
        <f>WEIGHTING!K463</f>
        <v>0.22</v>
      </c>
      <c r="D462" s="6" t="str">
        <f>WEIGHTING!E463</f>
        <v>A1</v>
      </c>
    </row>
    <row r="463" spans="1:4">
      <c r="A463" s="26" t="str">
        <f>WEIGHTING!C464</f>
        <v>H0848</v>
      </c>
      <c r="B463" s="5">
        <f>WEIGHTING!F464</f>
        <v>45.26</v>
      </c>
      <c r="C463" s="6">
        <f>WEIGHTING!K464</f>
        <v>0.22</v>
      </c>
      <c r="D463" s="6" t="str">
        <f>WEIGHTING!E464</f>
        <v>A1</v>
      </c>
    </row>
    <row r="464" spans="1:4">
      <c r="A464" s="26" t="str">
        <f>WEIGHTING!C465</f>
        <v>H0853</v>
      </c>
      <c r="B464" s="5">
        <f>WEIGHTING!F465</f>
        <v>-7.18</v>
      </c>
      <c r="C464" s="6">
        <f>WEIGHTING!K465</f>
        <v>0.17500000000000002</v>
      </c>
      <c r="D464" s="6" t="str">
        <f>WEIGHTING!E465</f>
        <v>D1</v>
      </c>
    </row>
    <row r="465" spans="1:4">
      <c r="A465" s="26" t="str">
        <f>WEIGHTING!C466</f>
        <v>H0855</v>
      </c>
      <c r="B465" s="5">
        <f>WEIGHTING!F466</f>
        <v>42.5</v>
      </c>
      <c r="C465" s="6">
        <f>WEIGHTING!K466</f>
        <v>0.22</v>
      </c>
      <c r="D465" s="6" t="str">
        <f>WEIGHTING!E466</f>
        <v>A1</v>
      </c>
    </row>
    <row r="466" spans="1:4">
      <c r="A466" s="26" t="str">
        <f>WEIGHTING!C467</f>
        <v>H0856</v>
      </c>
      <c r="B466" s="5">
        <f>WEIGHTING!F467</f>
        <v>-35.44</v>
      </c>
      <c r="C466" s="6">
        <f>WEIGHTING!K467</f>
        <v>0.22</v>
      </c>
      <c r="D466" s="6" t="str">
        <f>WEIGHTING!E467</f>
        <v>A1</v>
      </c>
    </row>
    <row r="467" spans="1:4">
      <c r="A467" s="26" t="str">
        <f>WEIGHTING!C468</f>
        <v>H0857</v>
      </c>
      <c r="B467" s="5">
        <f>WEIGHTING!F468</f>
        <v>-6.5</v>
      </c>
      <c r="C467" s="6">
        <f>WEIGHTING!K468</f>
        <v>0</v>
      </c>
      <c r="D467" s="6" t="str">
        <f>WEIGHTING!E468</f>
        <v>Z</v>
      </c>
    </row>
    <row r="468" spans="1:4">
      <c r="A468" s="26" t="str">
        <f>WEIGHTING!C469</f>
        <v>H0859</v>
      </c>
      <c r="B468" s="5">
        <f>WEIGHTING!F469</f>
        <v>112.66</v>
      </c>
      <c r="C468" s="6">
        <f>WEIGHTING!K469</f>
        <v>0</v>
      </c>
      <c r="D468" s="6" t="str">
        <f>WEIGHTING!E469</f>
        <v>Z</v>
      </c>
    </row>
    <row r="469" spans="1:4">
      <c r="A469" s="26" t="str">
        <f>WEIGHTING!C470</f>
        <v>H0868</v>
      </c>
      <c r="B469" s="5">
        <f>WEIGHTING!F470</f>
        <v>-9.33</v>
      </c>
      <c r="C469" s="6">
        <f>WEIGHTING!K470</f>
        <v>6.2E-2</v>
      </c>
      <c r="D469" s="6" t="str">
        <f>WEIGHTING!E470</f>
        <v>C1</v>
      </c>
    </row>
    <row r="470" spans="1:4">
      <c r="A470" s="26" t="str">
        <f>WEIGHTING!C471</f>
        <v>H0869</v>
      </c>
      <c r="B470" s="5">
        <f>WEIGHTING!F471</f>
        <v>-8.58</v>
      </c>
      <c r="C470" s="6">
        <f>WEIGHTING!K471</f>
        <v>0.17500000000000002</v>
      </c>
      <c r="D470" s="6" t="str">
        <f>WEIGHTING!E471</f>
        <v>D1</v>
      </c>
    </row>
    <row r="471" spans="1:4">
      <c r="A471" s="26" t="str">
        <f>WEIGHTING!C472</f>
        <v>H0870</v>
      </c>
      <c r="B471" s="5">
        <f>WEIGHTING!F472</f>
        <v>42.45</v>
      </c>
      <c r="C471" s="6">
        <f>WEIGHTING!K472</f>
        <v>0</v>
      </c>
      <c r="D471" s="6" t="str">
        <f>WEIGHTING!E472</f>
        <v>Z</v>
      </c>
    </row>
    <row r="472" spans="1:4">
      <c r="A472" s="26" t="str">
        <f>WEIGHTING!C473</f>
        <v>H0871</v>
      </c>
      <c r="B472" s="5">
        <f>WEIGHTING!F473</f>
        <v>7.27</v>
      </c>
      <c r="C472" s="6">
        <f>WEIGHTING!K473</f>
        <v>0</v>
      </c>
      <c r="D472" s="6" t="str">
        <f>WEIGHTING!E473</f>
        <v>Z</v>
      </c>
    </row>
    <row r="473" spans="1:4">
      <c r="A473" s="26" t="str">
        <f>WEIGHTING!C474</f>
        <v>H0874</v>
      </c>
      <c r="B473" s="5">
        <f>WEIGHTING!F474</f>
        <v>-32.85</v>
      </c>
      <c r="C473" s="6">
        <f>WEIGHTING!K474</f>
        <v>0</v>
      </c>
      <c r="D473" s="6" t="str">
        <f>WEIGHTING!E474</f>
        <v>Z</v>
      </c>
    </row>
    <row r="474" spans="1:4">
      <c r="A474" s="26" t="str">
        <f>WEIGHTING!C475</f>
        <v>H0875</v>
      </c>
      <c r="B474" s="5">
        <f>WEIGHTING!F475</f>
        <v>-15.18</v>
      </c>
      <c r="C474" s="6">
        <f>WEIGHTING!K475</f>
        <v>0</v>
      </c>
      <c r="D474" s="6" t="str">
        <f>WEIGHTING!E475</f>
        <v>Z</v>
      </c>
    </row>
    <row r="475" spans="1:4">
      <c r="A475" s="26" t="str">
        <f>WEIGHTING!C476</f>
        <v>H0880</v>
      </c>
      <c r="B475" s="5">
        <f>WEIGHTING!F476</f>
        <v>-89.55</v>
      </c>
      <c r="C475" s="6">
        <f>WEIGHTING!K476</f>
        <v>0.22</v>
      </c>
      <c r="D475" s="6" t="str">
        <f>WEIGHTING!E476</f>
        <v>A1</v>
      </c>
    </row>
    <row r="476" spans="1:4">
      <c r="A476" s="26" t="str">
        <f>WEIGHTING!C477</f>
        <v>H0881</v>
      </c>
      <c r="B476" s="5">
        <f>WEIGHTING!F477</f>
        <v>14.9</v>
      </c>
      <c r="C476" s="6">
        <f>WEIGHTING!K477</f>
        <v>0.17500000000000002</v>
      </c>
      <c r="D476" s="6" t="str">
        <f>WEIGHTING!E477</f>
        <v>D1</v>
      </c>
    </row>
    <row r="477" spans="1:4">
      <c r="A477" s="26" t="str">
        <f>WEIGHTING!C478</f>
        <v>H0883</v>
      </c>
      <c r="B477" s="5">
        <f>WEIGHTING!F478</f>
        <v>-19.43</v>
      </c>
      <c r="C477" s="6">
        <f>WEIGHTING!K478</f>
        <v>0.22</v>
      </c>
      <c r="D477" s="6" t="str">
        <f>WEIGHTING!E478</f>
        <v>A1</v>
      </c>
    </row>
    <row r="478" spans="1:4">
      <c r="A478" s="26" t="str">
        <f>WEIGHTING!C479</f>
        <v>H0895</v>
      </c>
      <c r="B478" s="5">
        <f>WEIGHTING!F479</f>
        <v>-7.45</v>
      </c>
      <c r="C478" s="6">
        <f>WEIGHTING!K479</f>
        <v>0</v>
      </c>
      <c r="D478" s="6" t="str">
        <f>WEIGHTING!E479</f>
        <v>Z</v>
      </c>
    </row>
    <row r="479" spans="1:4">
      <c r="A479" s="26" t="str">
        <f>WEIGHTING!C480</f>
        <v>H0897</v>
      </c>
      <c r="B479" s="5">
        <f>WEIGHTING!F480</f>
        <v>-12.73</v>
      </c>
      <c r="C479" s="6">
        <f>WEIGHTING!K480</f>
        <v>0.17500000000000002</v>
      </c>
      <c r="D479" s="6" t="str">
        <f>WEIGHTING!E480</f>
        <v>D1</v>
      </c>
    </row>
    <row r="480" spans="1:4">
      <c r="A480" s="26" t="str">
        <f>WEIGHTING!C481</f>
        <v>H0906</v>
      </c>
      <c r="B480" s="5">
        <f>WEIGHTING!F481</f>
        <v>-13.7</v>
      </c>
      <c r="C480" s="6">
        <f>WEIGHTING!K481</f>
        <v>0</v>
      </c>
      <c r="D480" s="6" t="str">
        <f>WEIGHTING!E481</f>
        <v>Z</v>
      </c>
    </row>
    <row r="481" spans="1:4">
      <c r="A481" s="26" t="str">
        <f>WEIGHTING!C482</f>
        <v>H0907</v>
      </c>
      <c r="B481" s="5">
        <f>WEIGHTING!F482</f>
        <v>-1.43</v>
      </c>
      <c r="C481" s="6">
        <f>WEIGHTING!K482</f>
        <v>0</v>
      </c>
      <c r="D481" s="6" t="str">
        <f>WEIGHTING!E482</f>
        <v>Z</v>
      </c>
    </row>
    <row r="482" spans="1:4">
      <c r="A482" s="26" t="str">
        <f>WEIGHTING!C483</f>
        <v>H0912</v>
      </c>
      <c r="B482" s="5">
        <f>WEIGHTING!F483</f>
        <v>-4.71</v>
      </c>
      <c r="C482" s="6">
        <f>WEIGHTING!K483</f>
        <v>6.2E-2</v>
      </c>
      <c r="D482" s="6" t="str">
        <f>WEIGHTING!E483</f>
        <v>C1</v>
      </c>
    </row>
    <row r="483" spans="1:4">
      <c r="A483" s="26" t="str">
        <f>WEIGHTING!C484</f>
        <v>H0920</v>
      </c>
      <c r="B483" s="5">
        <f>WEIGHTING!F484</f>
        <v>54.78</v>
      </c>
      <c r="C483" s="6">
        <f>WEIGHTING!K484</f>
        <v>0</v>
      </c>
      <c r="D483" s="6" t="str">
        <f>WEIGHTING!E484</f>
        <v>Z</v>
      </c>
    </row>
    <row r="484" spans="1:4">
      <c r="A484" s="26" t="str">
        <f>WEIGHTING!C485</f>
        <v>H0927</v>
      </c>
      <c r="B484" s="5">
        <f>WEIGHTING!F485</f>
        <v>42.63</v>
      </c>
      <c r="C484" s="6">
        <f>WEIGHTING!K485</f>
        <v>0.22</v>
      </c>
      <c r="D484" s="6" t="str">
        <f>WEIGHTING!E485</f>
        <v>A1</v>
      </c>
    </row>
    <row r="485" spans="1:4">
      <c r="A485" s="26" t="str">
        <f>WEIGHTING!C486</f>
        <v>H0934</v>
      </c>
      <c r="B485" s="5">
        <f>WEIGHTING!F486</f>
        <v>-8.56</v>
      </c>
      <c r="C485" s="6">
        <f>WEIGHTING!K486</f>
        <v>0.22</v>
      </c>
      <c r="D485" s="6" t="str">
        <f>WEIGHTING!E486</f>
        <v>A1</v>
      </c>
    </row>
    <row r="486" spans="1:4">
      <c r="A486" s="26" t="str">
        <f>WEIGHTING!C487</f>
        <v>H0935</v>
      </c>
      <c r="B486" s="5">
        <f>WEIGHTING!F487</f>
        <v>-1.21</v>
      </c>
      <c r="C486" s="6">
        <f>WEIGHTING!K487</f>
        <v>0</v>
      </c>
      <c r="D486" s="6" t="str">
        <f>WEIGHTING!E487</f>
        <v>Z</v>
      </c>
    </row>
    <row r="487" spans="1:4">
      <c r="A487" s="26" t="str">
        <f>WEIGHTING!C488</f>
        <v>H0936</v>
      </c>
      <c r="B487" s="5">
        <f>WEIGHTING!F488</f>
        <v>33.92</v>
      </c>
      <c r="C487" s="6">
        <f>WEIGHTING!K488</f>
        <v>0.17500000000000002</v>
      </c>
      <c r="D487" s="6" t="str">
        <f>WEIGHTING!E488</f>
        <v>D1</v>
      </c>
    </row>
    <row r="488" spans="1:4">
      <c r="A488" s="26" t="str">
        <f>WEIGHTING!C489</f>
        <v>H0937</v>
      </c>
      <c r="B488" s="5">
        <f>WEIGHTING!F489</f>
        <v>32.19</v>
      </c>
      <c r="C488" s="6">
        <f>WEIGHTING!K489</f>
        <v>0</v>
      </c>
      <c r="D488" s="6" t="str">
        <f>WEIGHTING!E489</f>
        <v>Z</v>
      </c>
    </row>
    <row r="489" spans="1:4">
      <c r="A489" s="26" t="str">
        <f>WEIGHTING!C490</f>
        <v>H0942</v>
      </c>
      <c r="B489" s="5">
        <f>WEIGHTING!F490</f>
        <v>117.26</v>
      </c>
      <c r="C489" s="6">
        <f>WEIGHTING!K490</f>
        <v>0</v>
      </c>
      <c r="D489" s="6" t="str">
        <f>WEIGHTING!E490</f>
        <v>Z</v>
      </c>
    </row>
    <row r="490" spans="1:4">
      <c r="A490" s="26" t="str">
        <f>WEIGHTING!C491</f>
        <v>H0944</v>
      </c>
      <c r="B490" s="5">
        <f>WEIGHTING!F491</f>
        <v>53.01</v>
      </c>
      <c r="C490" s="6">
        <f>WEIGHTING!K491</f>
        <v>0</v>
      </c>
      <c r="D490" s="6" t="str">
        <f>WEIGHTING!E491</f>
        <v>Z</v>
      </c>
    </row>
    <row r="491" spans="1:4">
      <c r="A491" s="26" t="str">
        <f>WEIGHTING!C492</f>
        <v>H0945</v>
      </c>
      <c r="B491" s="5">
        <f>WEIGHTING!F492</f>
        <v>-3.82</v>
      </c>
      <c r="C491" s="6">
        <f>WEIGHTING!K492</f>
        <v>0.17500000000000002</v>
      </c>
      <c r="D491" s="6" t="str">
        <f>WEIGHTING!E492</f>
        <v>D1</v>
      </c>
    </row>
    <row r="492" spans="1:4">
      <c r="A492" s="26" t="str">
        <f>WEIGHTING!C493</f>
        <v>H0947</v>
      </c>
      <c r="B492" s="5">
        <f>WEIGHTING!F493</f>
        <v>-25.7</v>
      </c>
      <c r="C492" s="6">
        <f>WEIGHTING!K493</f>
        <v>0</v>
      </c>
      <c r="D492" s="6" t="str">
        <f>WEIGHTING!E493</f>
        <v>Z</v>
      </c>
    </row>
    <row r="493" spans="1:4">
      <c r="A493" s="26" t="str">
        <f>WEIGHTING!C494</f>
        <v>H0950</v>
      </c>
      <c r="B493" s="5">
        <f>WEIGHTING!F494</f>
        <v>23.09</v>
      </c>
      <c r="C493" s="6">
        <f>WEIGHTING!K494</f>
        <v>0</v>
      </c>
      <c r="D493" s="6" t="str">
        <f>WEIGHTING!E494</f>
        <v>Z</v>
      </c>
    </row>
    <row r="494" spans="1:4">
      <c r="A494" s="26" t="str">
        <f>WEIGHTING!C495</f>
        <v>H0955</v>
      </c>
      <c r="B494" s="5">
        <f>WEIGHTING!F495</f>
        <v>19.96</v>
      </c>
      <c r="C494" s="6">
        <f>WEIGHTING!K495</f>
        <v>0.22</v>
      </c>
      <c r="D494" s="6" t="str">
        <f>WEIGHTING!E495</f>
        <v>A1</v>
      </c>
    </row>
    <row r="495" spans="1:4">
      <c r="A495" s="26" t="str">
        <f>WEIGHTING!C496</f>
        <v>H0957</v>
      </c>
      <c r="B495" s="5">
        <f>WEIGHTING!F496</f>
        <v>21.89</v>
      </c>
      <c r="C495" s="6">
        <f>WEIGHTING!K496</f>
        <v>0</v>
      </c>
      <c r="D495" s="6" t="str">
        <f>WEIGHTING!E496</f>
        <v>Z</v>
      </c>
    </row>
    <row r="496" spans="1:4">
      <c r="A496" s="26" t="str">
        <f>WEIGHTING!C497</f>
        <v>H0958</v>
      </c>
      <c r="B496" s="5">
        <f>WEIGHTING!F497</f>
        <v>163.53</v>
      </c>
      <c r="C496" s="6">
        <f>WEIGHTING!K497</f>
        <v>0</v>
      </c>
      <c r="D496" s="6" t="str">
        <f>WEIGHTING!E497</f>
        <v>Z</v>
      </c>
    </row>
    <row r="497" spans="1:4">
      <c r="A497" s="26" t="str">
        <f>WEIGHTING!C498</f>
        <v>H0961</v>
      </c>
      <c r="B497" s="5">
        <f>WEIGHTING!F498</f>
        <v>-12.6</v>
      </c>
      <c r="C497" s="6">
        <f>WEIGHTING!K498</f>
        <v>0.17500000000000002</v>
      </c>
      <c r="D497" s="6" t="str">
        <f>WEIGHTING!E498</f>
        <v>D1</v>
      </c>
    </row>
    <row r="498" spans="1:4">
      <c r="A498" s="26" t="str">
        <f>WEIGHTING!C499</f>
        <v>H0967</v>
      </c>
      <c r="B498" s="5">
        <f>WEIGHTING!F499</f>
        <v>49.79</v>
      </c>
      <c r="C498" s="6">
        <f>WEIGHTING!K499</f>
        <v>0.17500000000000002</v>
      </c>
      <c r="D498" s="6" t="str">
        <f>WEIGHTING!E499</f>
        <v>D1</v>
      </c>
    </row>
    <row r="499" spans="1:4">
      <c r="A499" s="26" t="str">
        <f>WEIGHTING!C500</f>
        <v>H0968</v>
      </c>
      <c r="B499" s="5">
        <f>WEIGHTING!F500</f>
        <v>53.56</v>
      </c>
      <c r="C499" s="6">
        <f>WEIGHTING!K500</f>
        <v>0.22</v>
      </c>
      <c r="D499" s="6" t="str">
        <f>WEIGHTING!E500</f>
        <v>A1</v>
      </c>
    </row>
    <row r="500" spans="1:4">
      <c r="A500" s="26" t="str">
        <f>WEIGHTING!C501</f>
        <v>H0969</v>
      </c>
      <c r="B500" s="5">
        <f>WEIGHTING!F501</f>
        <v>73</v>
      </c>
      <c r="C500" s="6">
        <f>WEIGHTING!K501</f>
        <v>0</v>
      </c>
      <c r="D500" s="6" t="str">
        <f>WEIGHTING!E501</f>
        <v>Z</v>
      </c>
    </row>
    <row r="501" spans="1:4">
      <c r="A501" s="26" t="str">
        <f>WEIGHTING!C502</f>
        <v>H0972</v>
      </c>
      <c r="B501" s="5">
        <f>WEIGHTING!F502</f>
        <v>45.37</v>
      </c>
      <c r="C501" s="6">
        <f>WEIGHTING!K502</f>
        <v>0</v>
      </c>
      <c r="D501" s="6" t="str">
        <f>WEIGHTING!E502</f>
        <v>Z</v>
      </c>
    </row>
    <row r="502" spans="1:4">
      <c r="A502" s="26" t="str">
        <f>WEIGHTING!C503</f>
        <v>H0973</v>
      </c>
      <c r="B502" s="5">
        <f>WEIGHTING!F503</f>
        <v>37.01</v>
      </c>
      <c r="C502" s="6">
        <f>WEIGHTING!K503</f>
        <v>0</v>
      </c>
      <c r="D502" s="6" t="str">
        <f>WEIGHTING!E503</f>
        <v>Z</v>
      </c>
    </row>
    <row r="503" spans="1:4">
      <c r="A503" s="26" t="str">
        <f>WEIGHTING!C504</f>
        <v>H0974</v>
      </c>
      <c r="B503" s="5">
        <f>WEIGHTING!F504</f>
        <v>58.34</v>
      </c>
      <c r="C503" s="6">
        <f>WEIGHTING!K504</f>
        <v>0</v>
      </c>
      <c r="D503" s="6" t="str">
        <f>WEIGHTING!E504</f>
        <v>Z</v>
      </c>
    </row>
    <row r="504" spans="1:4">
      <c r="A504" s="26" t="str">
        <f>WEIGHTING!C505</f>
        <v>H0975</v>
      </c>
      <c r="B504" s="5">
        <f>WEIGHTING!F505</f>
        <v>44.59</v>
      </c>
      <c r="C504" s="6">
        <f>WEIGHTING!K505</f>
        <v>0</v>
      </c>
      <c r="D504" s="6" t="str">
        <f>WEIGHTING!E505</f>
        <v>Z</v>
      </c>
    </row>
    <row r="505" spans="1:4">
      <c r="A505" s="26" t="str">
        <f>WEIGHTING!C506</f>
        <v>H0977</v>
      </c>
      <c r="B505" s="5">
        <f>WEIGHTING!F506</f>
        <v>31</v>
      </c>
      <c r="C505" s="6">
        <f>WEIGHTING!K506</f>
        <v>0</v>
      </c>
      <c r="D505" s="6" t="str">
        <f>WEIGHTING!E506</f>
        <v>Z</v>
      </c>
    </row>
    <row r="506" spans="1:4">
      <c r="A506" s="26" t="str">
        <f>WEIGHTING!C507</f>
        <v>H0978</v>
      </c>
      <c r="B506" s="5">
        <f>WEIGHTING!F507</f>
        <v>39.869999999999997</v>
      </c>
      <c r="C506" s="6">
        <f>WEIGHTING!K507</f>
        <v>0.22</v>
      </c>
      <c r="D506" s="6" t="str">
        <f>WEIGHTING!E507</f>
        <v>A1</v>
      </c>
    </row>
    <row r="507" spans="1:4">
      <c r="A507" s="26" t="str">
        <f>WEIGHTING!C508</f>
        <v>H0979</v>
      </c>
      <c r="B507" s="5">
        <f>WEIGHTING!F508</f>
        <v>3.59</v>
      </c>
      <c r="C507" s="6">
        <f>WEIGHTING!K508</f>
        <v>0</v>
      </c>
      <c r="D507" s="6" t="str">
        <f>WEIGHTING!E508</f>
        <v>Z</v>
      </c>
    </row>
    <row r="508" spans="1:4">
      <c r="A508" s="26" t="str">
        <f>WEIGHTING!C509</f>
        <v>H0988</v>
      </c>
      <c r="B508" s="5">
        <f>WEIGHTING!F509</f>
        <v>46.98</v>
      </c>
      <c r="C508" s="6">
        <f>WEIGHTING!K509</f>
        <v>0</v>
      </c>
      <c r="D508" s="6" t="str">
        <f>WEIGHTING!E509</f>
        <v>Z</v>
      </c>
    </row>
    <row r="509" spans="1:4">
      <c r="A509" s="26" t="str">
        <f>WEIGHTING!C510</f>
        <v>H0993</v>
      </c>
      <c r="B509" s="5">
        <f>WEIGHTING!F510</f>
        <v>36.49</v>
      </c>
      <c r="C509" s="6">
        <f>WEIGHTING!K510</f>
        <v>0</v>
      </c>
      <c r="D509" s="6" t="str">
        <f>WEIGHTING!E510</f>
        <v>Z</v>
      </c>
    </row>
    <row r="510" spans="1:4">
      <c r="A510" s="26" t="str">
        <f>WEIGHTING!C511</f>
        <v>H1001</v>
      </c>
      <c r="B510" s="5">
        <f>WEIGHTING!F511</f>
        <v>-1.81</v>
      </c>
      <c r="C510" s="6">
        <f>WEIGHTING!K511</f>
        <v>0.17500000000000002</v>
      </c>
      <c r="D510" s="6" t="str">
        <f>WEIGHTING!E511</f>
        <v>D1</v>
      </c>
    </row>
    <row r="511" spans="1:4">
      <c r="A511" s="26" t="str">
        <f>WEIGHTING!C512</f>
        <v>H1002</v>
      </c>
      <c r="B511" s="5">
        <f>WEIGHTING!F512</f>
        <v>9.01</v>
      </c>
      <c r="C511" s="6">
        <f>WEIGHTING!K512</f>
        <v>0.22</v>
      </c>
      <c r="D511" s="6" t="str">
        <f>WEIGHTING!E512</f>
        <v>A1</v>
      </c>
    </row>
    <row r="512" spans="1:4">
      <c r="A512" s="26" t="str">
        <f>WEIGHTING!C513</f>
        <v>H1004</v>
      </c>
      <c r="B512" s="5">
        <f>WEIGHTING!F513</f>
        <v>-23.4</v>
      </c>
      <c r="C512" s="6">
        <f>WEIGHTING!K513</f>
        <v>0.17500000000000002</v>
      </c>
      <c r="D512" s="6" t="str">
        <f>WEIGHTING!E513</f>
        <v>D1</v>
      </c>
    </row>
    <row r="513" spans="1:4">
      <c r="A513" s="26" t="str">
        <f>WEIGHTING!C514</f>
        <v>H1006</v>
      </c>
      <c r="B513" s="5">
        <f>WEIGHTING!F514</f>
        <v>111.89</v>
      </c>
      <c r="C513" s="6">
        <f>WEIGHTING!K514</f>
        <v>0</v>
      </c>
      <c r="D513" s="6" t="str">
        <f>WEIGHTING!E514</f>
        <v>Z</v>
      </c>
    </row>
    <row r="514" spans="1:4">
      <c r="A514" s="26" t="str">
        <f>WEIGHTING!C515</f>
        <v>H1007</v>
      </c>
      <c r="B514" s="5">
        <f>WEIGHTING!F515</f>
        <v>-10.75</v>
      </c>
      <c r="C514" s="6">
        <f>WEIGHTING!K515</f>
        <v>0</v>
      </c>
      <c r="D514" s="6" t="str">
        <f>WEIGHTING!E515</f>
        <v>Z</v>
      </c>
    </row>
    <row r="515" spans="1:4">
      <c r="A515" s="26" t="str">
        <f>WEIGHTING!C516</f>
        <v>H1008</v>
      </c>
      <c r="B515" s="5">
        <f>WEIGHTING!F516</f>
        <v>116.14</v>
      </c>
      <c r="C515" s="6">
        <f>WEIGHTING!K516</f>
        <v>0</v>
      </c>
      <c r="D515" s="6" t="str">
        <f>WEIGHTING!E516</f>
        <v>Z</v>
      </c>
    </row>
    <row r="516" spans="1:4">
      <c r="A516" s="26" t="str">
        <f>WEIGHTING!C517</f>
        <v>H1009</v>
      </c>
      <c r="B516" s="5">
        <f>WEIGHTING!F517</f>
        <v>-7.74</v>
      </c>
      <c r="C516" s="6">
        <f>WEIGHTING!K517</f>
        <v>0.22</v>
      </c>
      <c r="D516" s="6" t="str">
        <f>WEIGHTING!E517</f>
        <v>A1</v>
      </c>
    </row>
    <row r="517" spans="1:4">
      <c r="A517" s="26" t="str">
        <f>WEIGHTING!C518</f>
        <v>H1010</v>
      </c>
      <c r="B517" s="5">
        <f>WEIGHTING!F518</f>
        <v>-17.07</v>
      </c>
      <c r="C517" s="6">
        <f>WEIGHTING!K518</f>
        <v>0.22</v>
      </c>
      <c r="D517" s="6" t="str">
        <f>WEIGHTING!E518</f>
        <v>A1</v>
      </c>
    </row>
    <row r="518" spans="1:4">
      <c r="A518" s="26" t="str">
        <f>WEIGHTING!C519</f>
        <v>H1020</v>
      </c>
      <c r="B518" s="5">
        <f>WEIGHTING!F519</f>
        <v>69.260000000000005</v>
      </c>
      <c r="C518" s="6">
        <f>WEIGHTING!K519</f>
        <v>0</v>
      </c>
      <c r="D518" s="6" t="str">
        <f>WEIGHTING!E519</f>
        <v>Z</v>
      </c>
    </row>
    <row r="519" spans="1:4">
      <c r="A519" s="26" t="str">
        <f>WEIGHTING!C520</f>
        <v>H1021</v>
      </c>
      <c r="B519" s="5">
        <f>WEIGHTING!F520</f>
        <v>-9.9499999999999993</v>
      </c>
      <c r="C519" s="6">
        <f>WEIGHTING!K520</f>
        <v>0</v>
      </c>
      <c r="D519" s="6" t="str">
        <f>WEIGHTING!E520</f>
        <v>Z</v>
      </c>
    </row>
    <row r="520" spans="1:4">
      <c r="A520" s="26" t="str">
        <f>WEIGHTING!C521</f>
        <v>H1024</v>
      </c>
      <c r="B520" s="5">
        <f>WEIGHTING!F521</f>
        <v>3.59</v>
      </c>
      <c r="C520" s="6">
        <f>WEIGHTING!K521</f>
        <v>0.22</v>
      </c>
      <c r="D520" s="6" t="str">
        <f>WEIGHTING!E521</f>
        <v>A1</v>
      </c>
    </row>
    <row r="521" spans="1:4">
      <c r="A521" s="26" t="str">
        <f>WEIGHTING!C522</f>
        <v>H1025</v>
      </c>
      <c r="B521" s="5">
        <f>WEIGHTING!F522</f>
        <v>-11.58</v>
      </c>
      <c r="C521" s="6">
        <f>WEIGHTING!K522</f>
        <v>0.22</v>
      </c>
      <c r="D521" s="6" t="str">
        <f>WEIGHTING!E522</f>
        <v>A1</v>
      </c>
    </row>
    <row r="522" spans="1:4">
      <c r="A522" s="26" t="str">
        <f>WEIGHTING!C523</f>
        <v>H1028</v>
      </c>
      <c r="B522" s="5">
        <f>WEIGHTING!F523</f>
        <v>-13.6</v>
      </c>
      <c r="C522" s="6">
        <f>WEIGHTING!K523</f>
        <v>0</v>
      </c>
      <c r="D522" s="6" t="str">
        <f>WEIGHTING!E523</f>
        <v>Z</v>
      </c>
    </row>
    <row r="523" spans="1:4">
      <c r="A523" s="26" t="str">
        <f>WEIGHTING!C524</f>
        <v>H1029</v>
      </c>
      <c r="B523" s="5">
        <f>WEIGHTING!F524</f>
        <v>-14.24</v>
      </c>
      <c r="C523" s="6">
        <f>WEIGHTING!K524</f>
        <v>0</v>
      </c>
      <c r="D523" s="6" t="str">
        <f>WEIGHTING!E524</f>
        <v>Z</v>
      </c>
    </row>
    <row r="524" spans="1:4">
      <c r="A524" s="26" t="str">
        <f>WEIGHTING!C525</f>
        <v>H1034</v>
      </c>
      <c r="B524" s="5">
        <f>WEIGHTING!F525</f>
        <v>-26.42</v>
      </c>
      <c r="C524" s="6">
        <f>WEIGHTING!K525</f>
        <v>0.22</v>
      </c>
      <c r="D524" s="6" t="str">
        <f>WEIGHTING!E525</f>
        <v>A1</v>
      </c>
    </row>
    <row r="525" spans="1:4">
      <c r="A525" s="26" t="str">
        <f>WEIGHTING!C526</f>
        <v>H1037</v>
      </c>
      <c r="B525" s="5">
        <f>WEIGHTING!F526</f>
        <v>-15.23</v>
      </c>
      <c r="C525" s="6">
        <f>WEIGHTING!K526</f>
        <v>0.17500000000000002</v>
      </c>
      <c r="D525" s="6" t="str">
        <f>WEIGHTING!E526</f>
        <v>D1</v>
      </c>
    </row>
    <row r="526" spans="1:4">
      <c r="A526" s="26" t="str">
        <f>WEIGHTING!C527</f>
        <v>H1038</v>
      </c>
      <c r="B526" s="5">
        <f>WEIGHTING!F527</f>
        <v>-2.2599999999999998</v>
      </c>
      <c r="C526" s="6">
        <f>WEIGHTING!K527</f>
        <v>0.22</v>
      </c>
      <c r="D526" s="6" t="str">
        <f>WEIGHTING!E527</f>
        <v>A1</v>
      </c>
    </row>
    <row r="527" spans="1:4">
      <c r="A527" s="26" t="str">
        <f>WEIGHTING!C528</f>
        <v>H1046</v>
      </c>
      <c r="B527" s="5">
        <f>WEIGHTING!F528</f>
        <v>-4.76</v>
      </c>
      <c r="C527" s="6">
        <f>WEIGHTING!K528</f>
        <v>0.33</v>
      </c>
      <c r="D527" s="6" t="str">
        <f>WEIGHTING!E528</f>
        <v>B1</v>
      </c>
    </row>
    <row r="528" spans="1:4">
      <c r="A528" s="26" t="str">
        <f>WEIGHTING!C529</f>
        <v>H1047</v>
      </c>
      <c r="B528" s="5">
        <f>WEIGHTING!F529</f>
        <v>-16.170000000000002</v>
      </c>
      <c r="C528" s="6">
        <f>WEIGHTING!K529</f>
        <v>0</v>
      </c>
      <c r="D528" s="6" t="str">
        <f>WEIGHTING!E529</f>
        <v>Z</v>
      </c>
    </row>
    <row r="529" spans="1:4">
      <c r="A529" s="26" t="str">
        <f>WEIGHTING!C530</f>
        <v>H1052</v>
      </c>
      <c r="B529" s="5">
        <f>WEIGHTING!F530</f>
        <v>-15.48</v>
      </c>
      <c r="C529" s="6">
        <f>WEIGHTING!K530</f>
        <v>0.22</v>
      </c>
      <c r="D529" s="6" t="str">
        <f>WEIGHTING!E530</f>
        <v>A1</v>
      </c>
    </row>
    <row r="530" spans="1:4">
      <c r="A530" s="26" t="str">
        <f>WEIGHTING!C531</f>
        <v>H1053</v>
      </c>
      <c r="B530" s="5">
        <f>WEIGHTING!F531</f>
        <v>2.44</v>
      </c>
      <c r="C530" s="6">
        <f>WEIGHTING!K531</f>
        <v>6.2E-2</v>
      </c>
      <c r="D530" s="6" t="str">
        <f>WEIGHTING!E531</f>
        <v>C1</v>
      </c>
    </row>
    <row r="531" spans="1:4">
      <c r="A531" s="26" t="str">
        <f>WEIGHTING!C532</f>
        <v>H1055</v>
      </c>
      <c r="B531" s="5">
        <f>WEIGHTING!F532</f>
        <v>16.760000000000002</v>
      </c>
      <c r="C531" s="6">
        <f>WEIGHTING!K532</f>
        <v>0.33</v>
      </c>
      <c r="D531" s="6" t="str">
        <f>WEIGHTING!E532</f>
        <v>B1</v>
      </c>
    </row>
    <row r="532" spans="1:4">
      <c r="A532" s="26" t="str">
        <f>WEIGHTING!C533</f>
        <v>H1056</v>
      </c>
      <c r="B532" s="5">
        <f>WEIGHTING!F533</f>
        <v>-2.73</v>
      </c>
      <c r="C532" s="6">
        <f>WEIGHTING!K533</f>
        <v>0.22</v>
      </c>
      <c r="D532" s="6" t="str">
        <f>WEIGHTING!E533</f>
        <v>A1</v>
      </c>
    </row>
    <row r="533" spans="1:4">
      <c r="A533" s="26" t="str">
        <f>WEIGHTING!C534</f>
        <v>H1059</v>
      </c>
      <c r="B533" s="5">
        <f>WEIGHTING!F534</f>
        <v>-11.29</v>
      </c>
      <c r="C533" s="6">
        <f>WEIGHTING!K534</f>
        <v>0</v>
      </c>
      <c r="D533" s="6" t="str">
        <f>WEIGHTING!E534</f>
        <v>Z</v>
      </c>
    </row>
    <row r="534" spans="1:4">
      <c r="A534" s="26" t="str">
        <f>WEIGHTING!C535</f>
        <v>H1062</v>
      </c>
      <c r="B534" s="5">
        <f>WEIGHTING!F535</f>
        <v>12.88</v>
      </c>
      <c r="C534" s="6">
        <f>WEIGHTING!K535</f>
        <v>0.22</v>
      </c>
      <c r="D534" s="6" t="str">
        <f>WEIGHTING!E535</f>
        <v>A1</v>
      </c>
    </row>
    <row r="535" spans="1:4">
      <c r="A535" s="26" t="str">
        <f>WEIGHTING!C536</f>
        <v>H1068</v>
      </c>
      <c r="B535" s="5">
        <f>WEIGHTING!F536</f>
        <v>-45.54</v>
      </c>
      <c r="C535" s="6">
        <f>WEIGHTING!K536</f>
        <v>0.22</v>
      </c>
      <c r="D535" s="6" t="str">
        <f>WEIGHTING!E536</f>
        <v>A1</v>
      </c>
    </row>
    <row r="536" spans="1:4">
      <c r="A536" s="26" t="str">
        <f>WEIGHTING!C537</f>
        <v>H1071</v>
      </c>
      <c r="B536" s="5">
        <f>WEIGHTING!F537</f>
        <v>-6.44</v>
      </c>
      <c r="C536" s="6">
        <f>WEIGHTING!K537</f>
        <v>0.22</v>
      </c>
      <c r="D536" s="6" t="str">
        <f>WEIGHTING!E537</f>
        <v>A1</v>
      </c>
    </row>
    <row r="537" spans="1:4">
      <c r="A537" s="26" t="str">
        <f>WEIGHTING!C538</f>
        <v>H1074</v>
      </c>
      <c r="B537" s="5">
        <f>WEIGHTING!F538</f>
        <v>-7.95</v>
      </c>
      <c r="C537" s="6">
        <f>WEIGHTING!K538</f>
        <v>0</v>
      </c>
      <c r="D537" s="6" t="str">
        <f>WEIGHTING!E538</f>
        <v>Z</v>
      </c>
    </row>
    <row r="538" spans="1:4">
      <c r="A538" s="26" t="str">
        <f>WEIGHTING!C539</f>
        <v>H1080</v>
      </c>
      <c r="B538" s="5">
        <f>WEIGHTING!F539</f>
        <v>-15.87</v>
      </c>
      <c r="C538" s="6">
        <f>WEIGHTING!K539</f>
        <v>0.17500000000000002</v>
      </c>
      <c r="D538" s="6" t="str">
        <f>WEIGHTING!E539</f>
        <v>D1</v>
      </c>
    </row>
    <row r="539" spans="1:4">
      <c r="A539" s="26" t="str">
        <f>WEIGHTING!C540</f>
        <v>H1086</v>
      </c>
      <c r="B539" s="5">
        <f>WEIGHTING!F540</f>
        <v>32.31</v>
      </c>
      <c r="C539" s="6">
        <f>WEIGHTING!K540</f>
        <v>0.17500000000000002</v>
      </c>
      <c r="D539" s="6" t="str">
        <f>WEIGHTING!E540</f>
        <v>D1</v>
      </c>
    </row>
    <row r="540" spans="1:4">
      <c r="A540" s="26" t="str">
        <f>WEIGHTING!C541</f>
        <v>H1087</v>
      </c>
      <c r="B540" s="5">
        <f>WEIGHTING!F541</f>
        <v>93.21</v>
      </c>
      <c r="C540" s="6">
        <f>WEIGHTING!K541</f>
        <v>0.33</v>
      </c>
      <c r="D540" s="6" t="str">
        <f>WEIGHTING!E541</f>
        <v>B1</v>
      </c>
    </row>
    <row r="541" spans="1:4">
      <c r="A541" s="26" t="str">
        <f>WEIGHTING!C542</f>
        <v>H1089</v>
      </c>
      <c r="B541" s="5">
        <f>WEIGHTING!F542</f>
        <v>3.1</v>
      </c>
      <c r="C541" s="6">
        <f>WEIGHTING!K542</f>
        <v>0</v>
      </c>
      <c r="D541" s="6" t="str">
        <f>WEIGHTING!E542</f>
        <v>Z</v>
      </c>
    </row>
    <row r="542" spans="1:4">
      <c r="A542" s="26" t="str">
        <f>WEIGHTING!C543</f>
        <v>H1091</v>
      </c>
      <c r="B542" s="5">
        <f>WEIGHTING!F543</f>
        <v>-1.04</v>
      </c>
      <c r="C542" s="6">
        <f>WEIGHTING!K543</f>
        <v>0</v>
      </c>
      <c r="D542" s="6" t="str">
        <f>WEIGHTING!E543</f>
        <v>Z</v>
      </c>
    </row>
    <row r="543" spans="1:4">
      <c r="A543" s="26" t="str">
        <f>WEIGHTING!C544</f>
        <v>H1094</v>
      </c>
      <c r="B543" s="5">
        <f>WEIGHTING!F544</f>
        <v>-9.3000000000000007</v>
      </c>
      <c r="C543" s="6">
        <f>WEIGHTING!K544</f>
        <v>0</v>
      </c>
      <c r="D543" s="6" t="str">
        <f>WEIGHTING!E544</f>
        <v>Z</v>
      </c>
    </row>
    <row r="544" spans="1:4">
      <c r="A544" s="26" t="str">
        <f>WEIGHTING!C545</f>
        <v>H1097</v>
      </c>
      <c r="B544" s="5">
        <f>WEIGHTING!F545</f>
        <v>-17.690000000000001</v>
      </c>
      <c r="C544" s="6">
        <f>WEIGHTING!K545</f>
        <v>0.17500000000000002</v>
      </c>
      <c r="D544" s="6" t="str">
        <f>WEIGHTING!E545</f>
        <v>D1</v>
      </c>
    </row>
    <row r="545" spans="1:4">
      <c r="A545" s="26" t="str">
        <f>WEIGHTING!C546</f>
        <v>H1099</v>
      </c>
      <c r="B545" s="5">
        <f>WEIGHTING!F546</f>
        <v>10.029999999999999</v>
      </c>
      <c r="C545" s="6">
        <f>WEIGHTING!K546</f>
        <v>0.17500000000000002</v>
      </c>
      <c r="D545" s="6" t="str">
        <f>WEIGHTING!E546</f>
        <v>D1</v>
      </c>
    </row>
    <row r="546" spans="1:4">
      <c r="A546" s="26" t="str">
        <f>WEIGHTING!C547</f>
        <v>H1100</v>
      </c>
      <c r="B546" s="5">
        <f>WEIGHTING!F547</f>
        <v>11.19</v>
      </c>
      <c r="C546" s="6">
        <f>WEIGHTING!K547</f>
        <v>0.22</v>
      </c>
      <c r="D546" s="6" t="str">
        <f>WEIGHTING!E547</f>
        <v>A1</v>
      </c>
    </row>
    <row r="547" spans="1:4">
      <c r="A547" s="26" t="str">
        <f>WEIGHTING!C548</f>
        <v>H1106</v>
      </c>
      <c r="B547" s="5">
        <f>WEIGHTING!F548</f>
        <v>-0.88</v>
      </c>
      <c r="C547" s="6">
        <f>WEIGHTING!K548</f>
        <v>0.22</v>
      </c>
      <c r="D547" s="6" t="str">
        <f>WEIGHTING!E548</f>
        <v>A1</v>
      </c>
    </row>
    <row r="548" spans="1:4">
      <c r="A548" s="26" t="str">
        <f>WEIGHTING!C549</f>
        <v>H1111</v>
      </c>
      <c r="B548" s="5">
        <f>WEIGHTING!F549</f>
        <v>-19.82</v>
      </c>
      <c r="C548" s="6">
        <f>WEIGHTING!K549</f>
        <v>0.22</v>
      </c>
      <c r="D548" s="6" t="str">
        <f>WEIGHTING!E549</f>
        <v>A1</v>
      </c>
    </row>
    <row r="549" spans="1:4">
      <c r="A549" s="26" t="str">
        <f>WEIGHTING!C550</f>
        <v>H1114</v>
      </c>
      <c r="B549" s="5">
        <f>WEIGHTING!F550</f>
        <v>-18.07</v>
      </c>
      <c r="C549" s="6">
        <f>WEIGHTING!K550</f>
        <v>0</v>
      </c>
      <c r="D549" s="6" t="str">
        <f>WEIGHTING!E550</f>
        <v>Z</v>
      </c>
    </row>
    <row r="550" spans="1:4">
      <c r="A550" s="26" t="str">
        <f>WEIGHTING!C551</f>
        <v>H1116</v>
      </c>
      <c r="B550" s="5">
        <f>WEIGHTING!F551</f>
        <v>49.31</v>
      </c>
      <c r="C550" s="6">
        <f>WEIGHTING!K551</f>
        <v>0.17500000000000002</v>
      </c>
      <c r="D550" s="6" t="str">
        <f>WEIGHTING!E551</f>
        <v>D1</v>
      </c>
    </row>
    <row r="551" spans="1:4">
      <c r="A551" s="26" t="str">
        <f>WEIGHTING!C552</f>
        <v>H1117</v>
      </c>
      <c r="B551" s="5">
        <f>WEIGHTING!F552</f>
        <v>-15.75</v>
      </c>
      <c r="C551" s="6">
        <f>WEIGHTING!K552</f>
        <v>0.22</v>
      </c>
      <c r="D551" s="6" t="str">
        <f>WEIGHTING!E552</f>
        <v>A1</v>
      </c>
    </row>
    <row r="552" spans="1:4">
      <c r="A552" s="26" t="str">
        <f>WEIGHTING!C553</f>
        <v>H1118</v>
      </c>
      <c r="B552" s="5">
        <f>WEIGHTING!F553</f>
        <v>-11.77</v>
      </c>
      <c r="C552" s="6">
        <f>WEIGHTING!K553</f>
        <v>0.17500000000000002</v>
      </c>
      <c r="D552" s="6" t="str">
        <f>WEIGHTING!E553</f>
        <v>D1</v>
      </c>
    </row>
    <row r="553" spans="1:4">
      <c r="A553" s="26" t="str">
        <f>WEIGHTING!C554</f>
        <v>H1120</v>
      </c>
      <c r="B553" s="5">
        <f>WEIGHTING!F554</f>
        <v>1.36</v>
      </c>
      <c r="C553" s="6">
        <f>WEIGHTING!K554</f>
        <v>0.22</v>
      </c>
      <c r="D553" s="6" t="str">
        <f>WEIGHTING!E554</f>
        <v>A1</v>
      </c>
    </row>
    <row r="554" spans="1:4">
      <c r="A554" s="26" t="str">
        <f>WEIGHTING!C555</f>
        <v>H1121</v>
      </c>
      <c r="B554" s="5">
        <f>WEIGHTING!F555</f>
        <v>-21</v>
      </c>
      <c r="C554" s="6">
        <f>WEIGHTING!K555</f>
        <v>0</v>
      </c>
      <c r="D554" s="6" t="str">
        <f>WEIGHTING!E555</f>
        <v>Z</v>
      </c>
    </row>
    <row r="555" spans="1:4">
      <c r="A555" s="26" t="str">
        <f>WEIGHTING!C556</f>
        <v>H1123</v>
      </c>
      <c r="B555" s="5">
        <f>WEIGHTING!F556</f>
        <v>-8.2200000000000006</v>
      </c>
      <c r="C555" s="6">
        <f>WEIGHTING!K556</f>
        <v>6.2E-2</v>
      </c>
      <c r="D555" s="6" t="str">
        <f>WEIGHTING!E556</f>
        <v>C1</v>
      </c>
    </row>
    <row r="556" spans="1:4">
      <c r="A556" s="26" t="str">
        <f>WEIGHTING!C557</f>
        <v>H1124</v>
      </c>
      <c r="B556" s="5">
        <f>WEIGHTING!F557</f>
        <v>-19.350000000000001</v>
      </c>
      <c r="C556" s="6">
        <f>WEIGHTING!K557</f>
        <v>0.22</v>
      </c>
      <c r="D556" s="6" t="str">
        <f>WEIGHTING!E557</f>
        <v>A1</v>
      </c>
    </row>
    <row r="557" spans="1:4">
      <c r="A557" s="26" t="str">
        <f>WEIGHTING!C558</f>
        <v>H1126</v>
      </c>
      <c r="B557" s="5">
        <f>WEIGHTING!F558</f>
        <v>50.66</v>
      </c>
      <c r="C557" s="6">
        <f>WEIGHTING!K558</f>
        <v>0</v>
      </c>
      <c r="D557" s="6" t="str">
        <f>WEIGHTING!E558</f>
        <v>Z</v>
      </c>
    </row>
    <row r="558" spans="1:4">
      <c r="A558" s="26" t="str">
        <f>WEIGHTING!C559</f>
        <v>H1128</v>
      </c>
      <c r="B558" s="5">
        <f>WEIGHTING!F559</f>
        <v>32.89</v>
      </c>
      <c r="C558" s="6">
        <f>WEIGHTING!K559</f>
        <v>0.22</v>
      </c>
      <c r="D558" s="6" t="str">
        <f>WEIGHTING!E559</f>
        <v>A1</v>
      </c>
    </row>
    <row r="559" spans="1:4">
      <c r="A559" s="26" t="str">
        <f>WEIGHTING!C560</f>
        <v>H1129</v>
      </c>
      <c r="B559" s="5">
        <f>WEIGHTING!F560</f>
        <v>1.19</v>
      </c>
      <c r="C559" s="6">
        <f>WEIGHTING!K560</f>
        <v>0.22</v>
      </c>
      <c r="D559" s="6" t="str">
        <f>WEIGHTING!E560</f>
        <v>A1</v>
      </c>
    </row>
    <row r="560" spans="1:4">
      <c r="A560" s="26" t="str">
        <f>WEIGHTING!C561</f>
        <v>H1130</v>
      </c>
      <c r="B560" s="5">
        <f>WEIGHTING!F561</f>
        <v>-3.39</v>
      </c>
      <c r="C560" s="6">
        <f>WEIGHTING!K561</f>
        <v>0</v>
      </c>
      <c r="D560" s="6" t="str">
        <f>WEIGHTING!E561</f>
        <v>Z</v>
      </c>
    </row>
    <row r="561" spans="1:4">
      <c r="A561" s="26" t="str">
        <f>WEIGHTING!C562</f>
        <v>H1133</v>
      </c>
      <c r="B561" s="5">
        <f>WEIGHTING!F562</f>
        <v>17.399999999999999</v>
      </c>
      <c r="C561" s="6">
        <f>WEIGHTING!K562</f>
        <v>0</v>
      </c>
      <c r="D561" s="6" t="str">
        <f>WEIGHTING!E562</f>
        <v>Z</v>
      </c>
    </row>
    <row r="562" spans="1:4">
      <c r="A562" s="26" t="str">
        <f>WEIGHTING!C563</f>
        <v>H1135</v>
      </c>
      <c r="B562" s="5">
        <f>WEIGHTING!F563</f>
        <v>3.72</v>
      </c>
      <c r="C562" s="6">
        <f>WEIGHTING!K563</f>
        <v>0</v>
      </c>
      <c r="D562" s="6" t="str">
        <f>WEIGHTING!E563</f>
        <v>Z</v>
      </c>
    </row>
    <row r="563" spans="1:4">
      <c r="A563" s="26" t="str">
        <f>WEIGHTING!C564</f>
        <v>H1136</v>
      </c>
      <c r="B563" s="5">
        <f>WEIGHTING!F564</f>
        <v>3.55</v>
      </c>
      <c r="C563" s="6">
        <f>WEIGHTING!K564</f>
        <v>0</v>
      </c>
      <c r="D563" s="6" t="str">
        <f>WEIGHTING!E564</f>
        <v>Z</v>
      </c>
    </row>
    <row r="564" spans="1:4">
      <c r="A564" s="26" t="str">
        <f>WEIGHTING!C565</f>
        <v>H1137</v>
      </c>
      <c r="B564" s="5">
        <f>WEIGHTING!F565</f>
        <v>-7.47</v>
      </c>
      <c r="C564" s="6">
        <f>WEIGHTING!K565</f>
        <v>0.17500000000000002</v>
      </c>
      <c r="D564" s="6" t="str">
        <f>WEIGHTING!E565</f>
        <v>D1</v>
      </c>
    </row>
    <row r="565" spans="1:4">
      <c r="A565" s="26" t="str">
        <f>WEIGHTING!C566</f>
        <v>H1138</v>
      </c>
      <c r="B565" s="5">
        <f>WEIGHTING!F566</f>
        <v>-16.850000000000001</v>
      </c>
      <c r="C565" s="6">
        <f>WEIGHTING!K566</f>
        <v>0.22</v>
      </c>
      <c r="D565" s="6" t="str">
        <f>WEIGHTING!E566</f>
        <v>A1</v>
      </c>
    </row>
    <row r="566" spans="1:4">
      <c r="A566" s="26" t="str">
        <f>WEIGHTING!C567</f>
        <v>H1140</v>
      </c>
      <c r="B566" s="5">
        <f>WEIGHTING!F567</f>
        <v>-14.77</v>
      </c>
      <c r="C566" s="6">
        <f>WEIGHTING!K567</f>
        <v>0.17500000000000002</v>
      </c>
      <c r="D566" s="6" t="str">
        <f>WEIGHTING!E567</f>
        <v>D1</v>
      </c>
    </row>
    <row r="567" spans="1:4">
      <c r="A567" s="26" t="str">
        <f>WEIGHTING!C568</f>
        <v>H1141</v>
      </c>
      <c r="B567" s="5">
        <f>WEIGHTING!F568</f>
        <v>53.74</v>
      </c>
      <c r="C567" s="6">
        <f>WEIGHTING!K568</f>
        <v>0.22</v>
      </c>
      <c r="D567" s="6" t="str">
        <f>WEIGHTING!E568</f>
        <v>A1</v>
      </c>
    </row>
    <row r="568" spans="1:4">
      <c r="A568" s="26" t="str">
        <f>WEIGHTING!C569</f>
        <v>H1143</v>
      </c>
      <c r="B568" s="5">
        <f>WEIGHTING!F569</f>
        <v>-2.63</v>
      </c>
      <c r="C568" s="6">
        <f>WEIGHTING!K569</f>
        <v>0</v>
      </c>
      <c r="D568" s="6" t="str">
        <f>WEIGHTING!E569</f>
        <v>Z</v>
      </c>
    </row>
    <row r="569" spans="1:4">
      <c r="A569" s="26" t="str">
        <f>WEIGHTING!C570</f>
        <v>H1144</v>
      </c>
      <c r="B569" s="5">
        <f>WEIGHTING!F570</f>
        <v>8.1</v>
      </c>
      <c r="C569" s="6">
        <f>WEIGHTING!K570</f>
        <v>0.17500000000000002</v>
      </c>
      <c r="D569" s="6" t="str">
        <f>WEIGHTING!E570</f>
        <v>D1</v>
      </c>
    </row>
    <row r="570" spans="1:4">
      <c r="A570" s="26" t="str">
        <f>WEIGHTING!C571</f>
        <v>H1145</v>
      </c>
      <c r="B570" s="5">
        <f>WEIGHTING!F571</f>
        <v>1.28</v>
      </c>
      <c r="C570" s="6">
        <f>WEIGHTING!K571</f>
        <v>0.22</v>
      </c>
      <c r="D570" s="6" t="str">
        <f>WEIGHTING!E571</f>
        <v>A1</v>
      </c>
    </row>
    <row r="571" spans="1:4">
      <c r="A571" s="26" t="str">
        <f>WEIGHTING!C572</f>
        <v>H1146</v>
      </c>
      <c r="B571" s="5">
        <f>WEIGHTING!F572</f>
        <v>32.799999999999997</v>
      </c>
      <c r="C571" s="6">
        <f>WEIGHTING!K572</f>
        <v>0</v>
      </c>
      <c r="D571" s="6" t="str">
        <f>WEIGHTING!E572</f>
        <v>Z</v>
      </c>
    </row>
    <row r="572" spans="1:4">
      <c r="A572" s="26" t="str">
        <f>WEIGHTING!C573</f>
        <v>H1148</v>
      </c>
      <c r="B572" s="5">
        <f>WEIGHTING!F573</f>
        <v>-44.31</v>
      </c>
      <c r="C572" s="6">
        <f>WEIGHTING!K573</f>
        <v>0</v>
      </c>
      <c r="D572" s="6" t="str">
        <f>WEIGHTING!E573</f>
        <v>Z</v>
      </c>
    </row>
    <row r="573" spans="1:4">
      <c r="A573" s="26" t="str">
        <f>WEIGHTING!C574</f>
        <v>H1149</v>
      </c>
      <c r="B573" s="5">
        <f>WEIGHTING!F574</f>
        <v>6.15</v>
      </c>
      <c r="C573" s="6">
        <f>WEIGHTING!K574</f>
        <v>0.17500000000000002</v>
      </c>
      <c r="D573" s="6" t="str">
        <f>WEIGHTING!E574</f>
        <v>D1</v>
      </c>
    </row>
    <row r="574" spans="1:4">
      <c r="A574" s="26" t="str">
        <f>WEIGHTING!C575</f>
        <v>H1150</v>
      </c>
      <c r="B574" s="5">
        <f>WEIGHTING!F575</f>
        <v>-5.18</v>
      </c>
      <c r="C574" s="6">
        <f>WEIGHTING!K575</f>
        <v>0</v>
      </c>
      <c r="D574" s="6" t="str">
        <f>WEIGHTING!E575</f>
        <v>Z</v>
      </c>
    </row>
    <row r="575" spans="1:4">
      <c r="A575" s="26" t="str">
        <f>WEIGHTING!C576</f>
        <v>H1153</v>
      </c>
      <c r="B575" s="5">
        <f>WEIGHTING!F576</f>
        <v>29.7</v>
      </c>
      <c r="C575" s="6">
        <f>WEIGHTING!K576</f>
        <v>0</v>
      </c>
      <c r="D575" s="6" t="str">
        <f>WEIGHTING!E576</f>
        <v>Z</v>
      </c>
    </row>
    <row r="576" spans="1:4">
      <c r="A576" s="26" t="str">
        <f>WEIGHTING!C577</f>
        <v>H1154</v>
      </c>
      <c r="B576" s="5">
        <f>WEIGHTING!F577</f>
        <v>2.09</v>
      </c>
      <c r="C576" s="6">
        <f>WEIGHTING!K577</f>
        <v>0.17500000000000002</v>
      </c>
      <c r="D576" s="6" t="str">
        <f>WEIGHTING!E577</f>
        <v>D1</v>
      </c>
    </row>
    <row r="577" spans="1:4">
      <c r="A577" s="26" t="str">
        <f>WEIGHTING!C578</f>
        <v>H1155</v>
      </c>
      <c r="B577" s="5">
        <f>WEIGHTING!F578</f>
        <v>-26.44</v>
      </c>
      <c r="C577" s="6">
        <f>WEIGHTING!K578</f>
        <v>0</v>
      </c>
      <c r="D577" s="6" t="str">
        <f>WEIGHTING!E578</f>
        <v>Z</v>
      </c>
    </row>
    <row r="578" spans="1:4">
      <c r="A578" s="26" t="str">
        <f>WEIGHTING!C579</f>
        <v>H1159</v>
      </c>
      <c r="B578" s="5">
        <f>WEIGHTING!F579</f>
        <v>58.35</v>
      </c>
      <c r="C578" s="6">
        <f>WEIGHTING!K579</f>
        <v>0.17500000000000002</v>
      </c>
      <c r="D578" s="6" t="str">
        <f>WEIGHTING!E579</f>
        <v>D1</v>
      </c>
    </row>
    <row r="579" spans="1:4">
      <c r="A579" s="26" t="str">
        <f>WEIGHTING!C580</f>
        <v>H1160</v>
      </c>
      <c r="B579" s="5">
        <f>WEIGHTING!F580</f>
        <v>105.5</v>
      </c>
      <c r="C579" s="6">
        <f>WEIGHTING!K580</f>
        <v>0.22</v>
      </c>
      <c r="D579" s="6" t="str">
        <f>WEIGHTING!E580</f>
        <v>A1</v>
      </c>
    </row>
    <row r="580" spans="1:4">
      <c r="A580" s="26" t="str">
        <f>WEIGHTING!C581</f>
        <v>H1161</v>
      </c>
      <c r="B580" s="5">
        <f>WEIGHTING!F581</f>
        <v>16.940000000000001</v>
      </c>
      <c r="C580" s="6">
        <f>WEIGHTING!K581</f>
        <v>0</v>
      </c>
      <c r="D580" s="6" t="str">
        <f>WEIGHTING!E581</f>
        <v>Z</v>
      </c>
    </row>
    <row r="581" spans="1:4">
      <c r="A581" s="26" t="str">
        <f>WEIGHTING!C582</f>
        <v>H1163</v>
      </c>
      <c r="B581" s="5">
        <f>WEIGHTING!F582</f>
        <v>15.75</v>
      </c>
      <c r="C581" s="6">
        <f>WEIGHTING!K582</f>
        <v>0</v>
      </c>
      <c r="D581" s="6" t="str">
        <f>WEIGHTING!E582</f>
        <v>Z</v>
      </c>
    </row>
    <row r="582" spans="1:4">
      <c r="A582" s="26" t="str">
        <f>WEIGHTING!C583</f>
        <v>H1164</v>
      </c>
      <c r="B582" s="5">
        <f>WEIGHTING!F583</f>
        <v>40.28</v>
      </c>
      <c r="C582" s="6">
        <f>WEIGHTING!K583</f>
        <v>0.17500000000000002</v>
      </c>
      <c r="D582" s="6" t="str">
        <f>WEIGHTING!E583</f>
        <v>D1</v>
      </c>
    </row>
    <row r="583" spans="1:4">
      <c r="A583" s="26" t="str">
        <f>WEIGHTING!C584</f>
        <v>H1166</v>
      </c>
      <c r="B583" s="5">
        <f>WEIGHTING!F584</f>
        <v>-17.45</v>
      </c>
      <c r="C583" s="6">
        <f>WEIGHTING!K584</f>
        <v>0.17500000000000002</v>
      </c>
      <c r="D583" s="6" t="str">
        <f>WEIGHTING!E584</f>
        <v>D1</v>
      </c>
    </row>
    <row r="584" spans="1:4">
      <c r="A584" s="26" t="str">
        <f>WEIGHTING!C585</f>
        <v>H1167</v>
      </c>
      <c r="B584" s="5">
        <f>WEIGHTING!F585</f>
        <v>86.35</v>
      </c>
      <c r="C584" s="6">
        <f>WEIGHTING!K585</f>
        <v>0.17500000000000002</v>
      </c>
      <c r="D584" s="6" t="str">
        <f>WEIGHTING!E585</f>
        <v>D1</v>
      </c>
    </row>
    <row r="585" spans="1:4">
      <c r="A585" s="26" t="str">
        <f>WEIGHTING!C586</f>
        <v>H1169</v>
      </c>
      <c r="B585" s="5">
        <f>WEIGHTING!F586</f>
        <v>37.54</v>
      </c>
      <c r="C585" s="6">
        <f>WEIGHTING!K586</f>
        <v>0.33</v>
      </c>
      <c r="D585" s="6" t="str">
        <f>WEIGHTING!E586</f>
        <v>B1</v>
      </c>
    </row>
    <row r="586" spans="1:4">
      <c r="A586" s="26" t="str">
        <f>WEIGHTING!C587</f>
        <v>H1175</v>
      </c>
      <c r="B586" s="5">
        <f>WEIGHTING!F587</f>
        <v>16.05</v>
      </c>
      <c r="C586" s="6">
        <f>WEIGHTING!K587</f>
        <v>0</v>
      </c>
      <c r="D586" s="6" t="str">
        <f>WEIGHTING!E587</f>
        <v>Z</v>
      </c>
    </row>
    <row r="587" spans="1:4">
      <c r="A587" s="26" t="str">
        <f>WEIGHTING!C588</f>
        <v>H1179</v>
      </c>
      <c r="B587" s="5">
        <f>WEIGHTING!F588</f>
        <v>2.17</v>
      </c>
      <c r="C587" s="6">
        <f>WEIGHTING!K588</f>
        <v>0</v>
      </c>
      <c r="D587" s="6" t="str">
        <f>WEIGHTING!E588</f>
        <v>Z</v>
      </c>
    </row>
    <row r="588" spans="1:4">
      <c r="A588" s="26" t="str">
        <f>WEIGHTING!C589</f>
        <v>H1185</v>
      </c>
      <c r="B588" s="5">
        <f>WEIGHTING!F589</f>
        <v>-1.37</v>
      </c>
      <c r="C588" s="6">
        <f>WEIGHTING!K589</f>
        <v>0</v>
      </c>
      <c r="D588" s="6" t="str">
        <f>WEIGHTING!E589</f>
        <v>Z</v>
      </c>
    </row>
    <row r="589" spans="1:4">
      <c r="A589" s="26" t="str">
        <f>WEIGHTING!C590</f>
        <v>H1188</v>
      </c>
      <c r="B589" s="5">
        <f>WEIGHTING!F590</f>
        <v>14.51</v>
      </c>
      <c r="C589" s="6">
        <f>WEIGHTING!K590</f>
        <v>0</v>
      </c>
      <c r="D589" s="6" t="str">
        <f>WEIGHTING!E590</f>
        <v>Z</v>
      </c>
    </row>
    <row r="590" spans="1:4">
      <c r="A590" s="26" t="str">
        <f>WEIGHTING!C591</f>
        <v>H1189</v>
      </c>
      <c r="B590" s="5">
        <f>WEIGHTING!F591</f>
        <v>-1.64</v>
      </c>
      <c r="C590" s="6">
        <f>WEIGHTING!K591</f>
        <v>0.17500000000000002</v>
      </c>
      <c r="D590" s="6" t="str">
        <f>WEIGHTING!E591</f>
        <v>D1</v>
      </c>
    </row>
    <row r="591" spans="1:4">
      <c r="A591" s="26" t="str">
        <f>WEIGHTING!C592</f>
        <v>H1191</v>
      </c>
      <c r="B591" s="5">
        <f>WEIGHTING!F592</f>
        <v>-21.65</v>
      </c>
      <c r="C591" s="6">
        <f>WEIGHTING!K592</f>
        <v>0.22</v>
      </c>
      <c r="D591" s="6" t="str">
        <f>WEIGHTING!E592</f>
        <v>A1</v>
      </c>
    </row>
    <row r="592" spans="1:4">
      <c r="A592" s="26" t="str">
        <f>WEIGHTING!C593</f>
        <v>H1192</v>
      </c>
      <c r="B592" s="5">
        <f>WEIGHTING!F593</f>
        <v>44.94</v>
      </c>
      <c r="C592" s="6">
        <f>WEIGHTING!K593</f>
        <v>6.2E-2</v>
      </c>
      <c r="D592" s="6" t="str">
        <f>WEIGHTING!E593</f>
        <v>C1</v>
      </c>
    </row>
    <row r="593" spans="1:4">
      <c r="A593" s="26" t="str">
        <f>WEIGHTING!C594</f>
        <v>H1193</v>
      </c>
      <c r="B593" s="5">
        <f>WEIGHTING!F594</f>
        <v>71.319999999999993</v>
      </c>
      <c r="C593" s="6">
        <f>WEIGHTING!K594</f>
        <v>0.22</v>
      </c>
      <c r="D593" s="6" t="str">
        <f>WEIGHTING!E594</f>
        <v>A1</v>
      </c>
    </row>
    <row r="594" spans="1:4">
      <c r="A594" s="26" t="str">
        <f>WEIGHTING!C595</f>
        <v>H1195</v>
      </c>
      <c r="B594" s="5">
        <f>WEIGHTING!F595</f>
        <v>89</v>
      </c>
      <c r="C594" s="6">
        <f>WEIGHTING!K595</f>
        <v>0.22</v>
      </c>
      <c r="D594" s="6" t="str">
        <f>WEIGHTING!E595</f>
        <v>A1</v>
      </c>
    </row>
    <row r="595" spans="1:4">
      <c r="A595" s="26" t="str">
        <f>WEIGHTING!C596</f>
        <v>H1196</v>
      </c>
      <c r="B595" s="5">
        <f>WEIGHTING!F596</f>
        <v>-2.2400000000000002</v>
      </c>
      <c r="C595" s="6">
        <f>WEIGHTING!K596</f>
        <v>0</v>
      </c>
      <c r="D595" s="6" t="str">
        <f>WEIGHTING!E596</f>
        <v>Z</v>
      </c>
    </row>
    <row r="596" spans="1:4">
      <c r="A596" s="26" t="str">
        <f>WEIGHTING!C597</f>
        <v>H1197</v>
      </c>
      <c r="B596" s="5">
        <f>WEIGHTING!F597</f>
        <v>0.53</v>
      </c>
      <c r="C596" s="6">
        <f>WEIGHTING!K597</f>
        <v>0.33</v>
      </c>
      <c r="D596" s="6" t="str">
        <f>WEIGHTING!E597</f>
        <v>B1</v>
      </c>
    </row>
    <row r="597" spans="1:4">
      <c r="A597" s="26" t="str">
        <f>WEIGHTING!C598</f>
        <v>H1200</v>
      </c>
      <c r="B597" s="5">
        <f>WEIGHTING!F598</f>
        <v>-4.62</v>
      </c>
      <c r="C597" s="6">
        <f>WEIGHTING!K598</f>
        <v>0.33</v>
      </c>
      <c r="D597" s="6" t="str">
        <f>WEIGHTING!E598</f>
        <v>B1</v>
      </c>
    </row>
    <row r="598" spans="1:4">
      <c r="A598" s="26" t="str">
        <f>WEIGHTING!C599</f>
        <v>H1206</v>
      </c>
      <c r="B598" s="5">
        <f>WEIGHTING!F599</f>
        <v>-8.92</v>
      </c>
      <c r="C598" s="6">
        <f>WEIGHTING!K599</f>
        <v>6.2E-2</v>
      </c>
      <c r="D598" s="6" t="str">
        <f>WEIGHTING!E599</f>
        <v>C1</v>
      </c>
    </row>
    <row r="599" spans="1:4">
      <c r="A599" s="26" t="str">
        <f>WEIGHTING!C600</f>
        <v>H1209</v>
      </c>
      <c r="B599" s="5">
        <f>WEIGHTING!F600</f>
        <v>54.11</v>
      </c>
      <c r="C599" s="6">
        <f>WEIGHTING!K600</f>
        <v>0</v>
      </c>
      <c r="D599" s="6" t="str">
        <f>WEIGHTING!E600</f>
        <v>Z</v>
      </c>
    </row>
    <row r="600" spans="1:4">
      <c r="A600" s="26" t="str">
        <f>WEIGHTING!C601</f>
        <v>H1210</v>
      </c>
      <c r="B600" s="5">
        <f>WEIGHTING!F601</f>
        <v>3.08</v>
      </c>
      <c r="C600" s="6">
        <f>WEIGHTING!K601</f>
        <v>6.2E-2</v>
      </c>
      <c r="D600" s="6" t="str">
        <f>WEIGHTING!E601</f>
        <v>C1</v>
      </c>
    </row>
    <row r="601" spans="1:4">
      <c r="A601" s="26" t="str">
        <f>WEIGHTING!C602</f>
        <v>H1214</v>
      </c>
      <c r="B601" s="5">
        <f>WEIGHTING!F602</f>
        <v>14.1</v>
      </c>
      <c r="C601" s="6">
        <f>WEIGHTING!K602</f>
        <v>0</v>
      </c>
      <c r="D601" s="6" t="str">
        <f>WEIGHTING!E602</f>
        <v>Z</v>
      </c>
    </row>
    <row r="602" spans="1:4">
      <c r="A602" s="26" t="str">
        <f>WEIGHTING!C603</f>
        <v>H1216</v>
      </c>
      <c r="B602" s="5">
        <f>WEIGHTING!F603</f>
        <v>11.02</v>
      </c>
      <c r="C602" s="6">
        <f>WEIGHTING!K603</f>
        <v>0</v>
      </c>
      <c r="D602" s="6" t="str">
        <f>WEIGHTING!E603</f>
        <v>Z</v>
      </c>
    </row>
    <row r="603" spans="1:4">
      <c r="A603" s="26" t="str">
        <f>WEIGHTING!C604</f>
        <v>H1217</v>
      </c>
      <c r="B603" s="5">
        <f>WEIGHTING!F604</f>
        <v>51.63</v>
      </c>
      <c r="C603" s="6">
        <f>WEIGHTING!K604</f>
        <v>6.2E-2</v>
      </c>
      <c r="D603" s="6" t="str">
        <f>WEIGHTING!E604</f>
        <v>C1</v>
      </c>
    </row>
    <row r="604" spans="1:4">
      <c r="A604" s="26" t="str">
        <f>WEIGHTING!C605</f>
        <v>H1218</v>
      </c>
      <c r="B604" s="5">
        <f>WEIGHTING!F605</f>
        <v>35.99</v>
      </c>
      <c r="C604" s="6">
        <f>WEIGHTING!K605</f>
        <v>0.22</v>
      </c>
      <c r="D604" s="6" t="str">
        <f>WEIGHTING!E605</f>
        <v>A1</v>
      </c>
    </row>
    <row r="605" spans="1:4">
      <c r="A605" s="26" t="str">
        <f>WEIGHTING!C606</f>
        <v>H1223</v>
      </c>
      <c r="B605" s="5">
        <f>WEIGHTING!F606</f>
        <v>-4.3499999999999996</v>
      </c>
      <c r="C605" s="6">
        <f>WEIGHTING!K606</f>
        <v>0</v>
      </c>
      <c r="D605" s="6" t="str">
        <f>WEIGHTING!E606</f>
        <v>Z</v>
      </c>
    </row>
    <row r="606" spans="1:4">
      <c r="A606" s="26" t="str">
        <f>WEIGHTING!C607</f>
        <v>H1227</v>
      </c>
      <c r="B606" s="5">
        <f>WEIGHTING!F607</f>
        <v>-13.39</v>
      </c>
      <c r="C606" s="6">
        <f>WEIGHTING!K607</f>
        <v>0</v>
      </c>
      <c r="D606" s="6" t="str">
        <f>WEIGHTING!E607</f>
        <v>Z</v>
      </c>
    </row>
    <row r="607" spans="1:4">
      <c r="A607" s="26" t="str">
        <f>WEIGHTING!C608</f>
        <v>H1230</v>
      </c>
      <c r="B607" s="5">
        <f>WEIGHTING!F608</f>
        <v>5.26</v>
      </c>
      <c r="C607" s="6">
        <f>WEIGHTING!K608</f>
        <v>0</v>
      </c>
      <c r="D607" s="6" t="str">
        <f>WEIGHTING!E608</f>
        <v>Z</v>
      </c>
    </row>
    <row r="608" spans="1:4">
      <c r="A608" s="26" t="str">
        <f>WEIGHTING!C609</f>
        <v>H1243</v>
      </c>
      <c r="B608" s="5">
        <f>WEIGHTING!F609</f>
        <v>1.53</v>
      </c>
      <c r="C608" s="6">
        <f>WEIGHTING!K609</f>
        <v>0</v>
      </c>
      <c r="D608" s="6" t="str">
        <f>WEIGHTING!E609</f>
        <v>Z</v>
      </c>
    </row>
    <row r="609" spans="1:4">
      <c r="A609" s="26" t="str">
        <f>WEIGHTING!C610</f>
        <v>H1244</v>
      </c>
      <c r="B609" s="5">
        <f>WEIGHTING!F610</f>
        <v>5.7</v>
      </c>
      <c r="C609" s="6">
        <f>WEIGHTING!K610</f>
        <v>0</v>
      </c>
      <c r="D609" s="6" t="str">
        <f>WEIGHTING!E610</f>
        <v>Z</v>
      </c>
    </row>
    <row r="610" spans="1:4">
      <c r="A610" s="26" t="str">
        <f>WEIGHTING!C611</f>
        <v>H1255</v>
      </c>
      <c r="B610" s="5">
        <f>WEIGHTING!F611</f>
        <v>0.7</v>
      </c>
      <c r="C610" s="6">
        <f>WEIGHTING!K611</f>
        <v>0</v>
      </c>
      <c r="D610" s="6" t="str">
        <f>WEIGHTING!E611</f>
        <v>Z</v>
      </c>
    </row>
    <row r="611" spans="1:4">
      <c r="A611" s="26" t="str">
        <f>WEIGHTING!C612</f>
        <v>H1263</v>
      </c>
      <c r="B611" s="5">
        <f>WEIGHTING!F612</f>
        <v>7.04</v>
      </c>
      <c r="C611" s="6">
        <f>WEIGHTING!K612</f>
        <v>0.22</v>
      </c>
      <c r="D611" s="6" t="str">
        <f>WEIGHTING!E612</f>
        <v>A1</v>
      </c>
    </row>
    <row r="612" spans="1:4">
      <c r="A612" s="26" t="str">
        <f>WEIGHTING!C613</f>
        <v>H1272</v>
      </c>
      <c r="B612" s="5">
        <f>WEIGHTING!F613</f>
        <v>-47.51</v>
      </c>
      <c r="C612" s="6">
        <f>WEIGHTING!K613</f>
        <v>0.33</v>
      </c>
      <c r="D612" s="6" t="str">
        <f>WEIGHTING!E613</f>
        <v>B1</v>
      </c>
    </row>
    <row r="613" spans="1:4">
      <c r="A613" s="26" t="str">
        <f>WEIGHTING!C614</f>
        <v>H1275</v>
      </c>
      <c r="B613" s="5">
        <f>WEIGHTING!F614</f>
        <v>20.3</v>
      </c>
      <c r="C613" s="6">
        <f>WEIGHTING!K614</f>
        <v>0</v>
      </c>
      <c r="D613" s="6" t="str">
        <f>WEIGHTING!E614</f>
        <v>Z</v>
      </c>
    </row>
    <row r="614" spans="1:4">
      <c r="A614" s="26" t="str">
        <f>WEIGHTING!C615</f>
        <v>H1278</v>
      </c>
      <c r="B614" s="5">
        <f>WEIGHTING!F615</f>
        <v>-71.5</v>
      </c>
      <c r="C614" s="6">
        <f>WEIGHTING!K615</f>
        <v>6.2E-2</v>
      </c>
      <c r="D614" s="6" t="str">
        <f>WEIGHTING!E615</f>
        <v>C1</v>
      </c>
    </row>
    <row r="615" spans="1:4">
      <c r="A615" s="26" t="str">
        <f>WEIGHTING!C616</f>
        <v>H1283</v>
      </c>
      <c r="B615" s="5">
        <f>WEIGHTING!F616</f>
        <v>5.13</v>
      </c>
      <c r="C615" s="6">
        <f>WEIGHTING!K616</f>
        <v>0</v>
      </c>
      <c r="D615" s="6" t="str">
        <f>WEIGHTING!E616</f>
        <v>Z</v>
      </c>
    </row>
    <row r="616" spans="1:4">
      <c r="A616" s="26" t="str">
        <f>WEIGHTING!C617</f>
        <v>H1285</v>
      </c>
      <c r="B616" s="5">
        <f>WEIGHTING!F617</f>
        <v>1.1100000000000001</v>
      </c>
      <c r="C616" s="6">
        <f>WEIGHTING!K617</f>
        <v>0.33</v>
      </c>
      <c r="D616" s="6" t="str">
        <f>WEIGHTING!E617</f>
        <v>B1</v>
      </c>
    </row>
    <row r="617" spans="1:4">
      <c r="A617" s="26" t="str">
        <f>WEIGHTING!C618</f>
        <v>H1299</v>
      </c>
      <c r="B617" s="5">
        <f>WEIGHTING!F618</f>
        <v>24.04</v>
      </c>
      <c r="C617" s="6">
        <f>WEIGHTING!K618</f>
        <v>6.2E-2</v>
      </c>
      <c r="D617" s="6" t="str">
        <f>WEIGHTING!E618</f>
        <v>C1</v>
      </c>
    </row>
    <row r="618" spans="1:4">
      <c r="A618" s="26" t="str">
        <f>WEIGHTING!C619</f>
        <v>H1300</v>
      </c>
      <c r="B618" s="5">
        <f>WEIGHTING!F619</f>
        <v>25.6</v>
      </c>
      <c r="C618" s="6">
        <f>WEIGHTING!K619</f>
        <v>0.22</v>
      </c>
      <c r="D618" s="6" t="str">
        <f>WEIGHTING!E619</f>
        <v>A1</v>
      </c>
    </row>
    <row r="619" spans="1:4">
      <c r="A619" s="26" t="str">
        <f>WEIGHTING!C620</f>
        <v>H1301</v>
      </c>
      <c r="B619" s="5">
        <f>WEIGHTING!F620</f>
        <v>-6.04</v>
      </c>
      <c r="C619" s="6">
        <f>WEIGHTING!K620</f>
        <v>0.22</v>
      </c>
      <c r="D619" s="6" t="str">
        <f>WEIGHTING!E620</f>
        <v>A1</v>
      </c>
    </row>
    <row r="620" spans="1:4">
      <c r="A620" s="26" t="str">
        <f>WEIGHTING!C621</f>
        <v>H1307</v>
      </c>
      <c r="B620" s="5">
        <f>WEIGHTING!F621</f>
        <v>6.43</v>
      </c>
      <c r="C620" s="6">
        <f>WEIGHTING!K621</f>
        <v>0</v>
      </c>
      <c r="D620" s="6" t="str">
        <f>WEIGHTING!E621</f>
        <v>Z</v>
      </c>
    </row>
    <row r="621" spans="1:4">
      <c r="A621" s="26" t="str">
        <f>WEIGHTING!C622</f>
        <v>H1310</v>
      </c>
      <c r="B621" s="5">
        <f>WEIGHTING!F622</f>
        <v>-2.95</v>
      </c>
      <c r="C621" s="6">
        <f>WEIGHTING!K622</f>
        <v>0.22</v>
      </c>
      <c r="D621" s="6" t="str">
        <f>WEIGHTING!E622</f>
        <v>A1</v>
      </c>
    </row>
    <row r="622" spans="1:4">
      <c r="A622" s="26" t="str">
        <f>WEIGHTING!C623</f>
        <v>H1311</v>
      </c>
      <c r="B622" s="5">
        <f>WEIGHTING!F623</f>
        <v>14.82</v>
      </c>
      <c r="C622" s="6">
        <f>WEIGHTING!K623</f>
        <v>0.22</v>
      </c>
      <c r="D622" s="6" t="str">
        <f>WEIGHTING!E623</f>
        <v>A1</v>
      </c>
    </row>
    <row r="623" spans="1:4">
      <c r="A623" s="26" t="str">
        <f>WEIGHTING!C624</f>
        <v>H1321</v>
      </c>
      <c r="B623" s="5">
        <f>WEIGHTING!F624</f>
        <v>61.38</v>
      </c>
      <c r="C623" s="6">
        <f>WEIGHTING!K624</f>
        <v>0</v>
      </c>
      <c r="D623" s="6" t="str">
        <f>WEIGHTING!E624</f>
        <v>Z</v>
      </c>
    </row>
    <row r="624" spans="1:4">
      <c r="A624" s="26" t="str">
        <f>WEIGHTING!C625</f>
        <v>H1344</v>
      </c>
      <c r="B624" s="5">
        <f>WEIGHTING!F625</f>
        <v>2.6</v>
      </c>
      <c r="C624" s="6">
        <f>WEIGHTING!K625</f>
        <v>0.22</v>
      </c>
      <c r="D624" s="6" t="str">
        <f>WEIGHTING!E625</f>
        <v>A1</v>
      </c>
    </row>
    <row r="625" spans="1:4">
      <c r="A625" s="26" t="str">
        <f>WEIGHTING!C626</f>
        <v>H1353</v>
      </c>
      <c r="B625" s="5">
        <f>WEIGHTING!F626</f>
        <v>22.28</v>
      </c>
      <c r="C625" s="6">
        <f>WEIGHTING!K626</f>
        <v>0</v>
      </c>
      <c r="D625" s="6" t="str">
        <f>WEIGHTING!E626</f>
        <v>Z</v>
      </c>
    </row>
    <row r="626" spans="1:4">
      <c r="A626" s="26" t="str">
        <f>WEIGHTING!C627</f>
        <v>H1358</v>
      </c>
      <c r="B626" s="5">
        <f>WEIGHTING!F627</f>
        <v>7.03</v>
      </c>
      <c r="C626" s="6">
        <f>WEIGHTING!K627</f>
        <v>0</v>
      </c>
      <c r="D626" s="6" t="str">
        <f>WEIGHTING!E627</f>
        <v>Z</v>
      </c>
    </row>
    <row r="627" spans="1:4">
      <c r="A627" s="26" t="str">
        <f>WEIGHTING!C628</f>
        <v>H1373</v>
      </c>
      <c r="B627" s="5">
        <f>WEIGHTING!F628</f>
        <v>25.25</v>
      </c>
      <c r="C627" s="6">
        <f>WEIGHTING!K628</f>
        <v>0</v>
      </c>
      <c r="D627" s="6" t="str">
        <f>WEIGHTING!E628</f>
        <v>Z</v>
      </c>
    </row>
    <row r="628" spans="1:4">
      <c r="A628" s="26" t="str">
        <f>WEIGHTING!C629</f>
        <v>H1375</v>
      </c>
      <c r="B628" s="5">
        <f>WEIGHTING!F629</f>
        <v>-66.39</v>
      </c>
      <c r="C628" s="6">
        <f>WEIGHTING!K629</f>
        <v>0</v>
      </c>
      <c r="D628" s="6" t="str">
        <f>WEIGHTING!E629</f>
        <v>Z</v>
      </c>
    </row>
    <row r="629" spans="1:4">
      <c r="A629" s="26" t="str">
        <f>WEIGHTING!C630</f>
        <v>H1377</v>
      </c>
      <c r="B629" s="5">
        <f>WEIGHTING!F630</f>
        <v>6.72</v>
      </c>
      <c r="C629" s="6">
        <f>WEIGHTING!K630</f>
        <v>0</v>
      </c>
      <c r="D629" s="6" t="str">
        <f>WEIGHTING!E630</f>
        <v>Z</v>
      </c>
    </row>
    <row r="630" spans="1:4">
      <c r="A630" s="26" t="str">
        <f>WEIGHTING!C631</f>
        <v>H1379</v>
      </c>
      <c r="B630" s="5">
        <f>WEIGHTING!F631</f>
        <v>8.4</v>
      </c>
      <c r="C630" s="6">
        <f>WEIGHTING!K631</f>
        <v>0.33</v>
      </c>
      <c r="D630" s="6" t="str">
        <f>WEIGHTING!E631</f>
        <v>B1</v>
      </c>
    </row>
    <row r="631" spans="1:4">
      <c r="A631" s="26" t="str">
        <f>WEIGHTING!C632</f>
        <v>H1383</v>
      </c>
      <c r="B631" s="5">
        <f>WEIGHTING!F632</f>
        <v>6.77</v>
      </c>
      <c r="C631" s="6">
        <f>WEIGHTING!K632</f>
        <v>0</v>
      </c>
      <c r="D631" s="6" t="str">
        <f>WEIGHTING!E632</f>
        <v>Z</v>
      </c>
    </row>
    <row r="632" spans="1:4">
      <c r="A632" s="26" t="str">
        <f>WEIGHTING!C633</f>
        <v>H1394</v>
      </c>
      <c r="B632" s="5">
        <f>WEIGHTING!F633</f>
        <v>30.77</v>
      </c>
      <c r="C632" s="6">
        <f>WEIGHTING!K633</f>
        <v>0</v>
      </c>
      <c r="D632" s="6" t="str">
        <f>WEIGHTING!E633</f>
        <v>Z</v>
      </c>
    </row>
    <row r="633" spans="1:4">
      <c r="A633" s="26" t="str">
        <f>WEIGHTING!C634</f>
        <v>H1399</v>
      </c>
      <c r="B633" s="5">
        <f>WEIGHTING!F634</f>
        <v>68.25</v>
      </c>
      <c r="C633" s="6">
        <f>WEIGHTING!K634</f>
        <v>0</v>
      </c>
      <c r="D633" s="6" t="str">
        <f>WEIGHTING!E634</f>
        <v>Z</v>
      </c>
    </row>
    <row r="634" spans="1:4">
      <c r="A634" s="26" t="str">
        <f>WEIGHTING!C635</f>
        <v>H1401</v>
      </c>
      <c r="B634" s="5">
        <f>WEIGHTING!F635</f>
        <v>21.59</v>
      </c>
      <c r="C634" s="6">
        <f>WEIGHTING!K635</f>
        <v>0</v>
      </c>
      <c r="D634" s="6" t="str">
        <f>WEIGHTING!E635</f>
        <v>Z</v>
      </c>
    </row>
    <row r="635" spans="1:4">
      <c r="A635" s="26" t="str">
        <f>WEIGHTING!C636</f>
        <v>H1402</v>
      </c>
      <c r="B635" s="5">
        <f>WEIGHTING!F636</f>
        <v>30.96</v>
      </c>
      <c r="C635" s="6">
        <f>WEIGHTING!K636</f>
        <v>0</v>
      </c>
      <c r="D635" s="6" t="str">
        <f>WEIGHTING!E636</f>
        <v>Z</v>
      </c>
    </row>
    <row r="636" spans="1:4">
      <c r="A636" s="26" t="str">
        <f>WEIGHTING!C637</f>
        <v>H1406</v>
      </c>
      <c r="B636" s="5">
        <f>WEIGHTING!F637</f>
        <v>25.01</v>
      </c>
      <c r="C636" s="6">
        <f>WEIGHTING!K637</f>
        <v>0</v>
      </c>
      <c r="D636" s="6" t="str">
        <f>WEIGHTING!E637</f>
        <v>Z</v>
      </c>
    </row>
    <row r="637" spans="1:4">
      <c r="A637" s="26" t="str">
        <f>WEIGHTING!C638</f>
        <v>H1407</v>
      </c>
      <c r="B637" s="5">
        <f>WEIGHTING!F638</f>
        <v>32.81</v>
      </c>
      <c r="C637" s="6">
        <f>WEIGHTING!K638</f>
        <v>0</v>
      </c>
      <c r="D637" s="6" t="str">
        <f>WEIGHTING!E638</f>
        <v>Z</v>
      </c>
    </row>
    <row r="638" spans="1:4">
      <c r="A638" s="26" t="str">
        <f>WEIGHTING!C639</f>
        <v>H1411</v>
      </c>
      <c r="B638" s="5">
        <f>WEIGHTING!F639</f>
        <v>10.01</v>
      </c>
      <c r="C638" s="6">
        <f>WEIGHTING!K639</f>
        <v>0</v>
      </c>
      <c r="D638" s="6" t="str">
        <f>WEIGHTING!E639</f>
        <v>Z</v>
      </c>
    </row>
    <row r="639" spans="1:4">
      <c r="A639" s="26" t="str">
        <f>WEIGHTING!C640</f>
        <v>H1413</v>
      </c>
      <c r="B639" s="5">
        <f>WEIGHTING!F640</f>
        <v>42.1</v>
      </c>
      <c r="C639" s="6">
        <f>WEIGHTING!K640</f>
        <v>0</v>
      </c>
      <c r="D639" s="6" t="str">
        <f>WEIGHTING!E640</f>
        <v>Z</v>
      </c>
    </row>
    <row r="640" spans="1:4">
      <c r="A640" s="26" t="str">
        <f>WEIGHTING!C641</f>
        <v>H1420</v>
      </c>
      <c r="B640" s="5">
        <f>WEIGHTING!F641</f>
        <v>-81.31</v>
      </c>
      <c r="C640" s="6">
        <f>WEIGHTING!K641</f>
        <v>0</v>
      </c>
      <c r="D640" s="6" t="str">
        <f>WEIGHTING!E641</f>
        <v>Z</v>
      </c>
    </row>
    <row r="641" spans="1:4">
      <c r="A641" s="26" t="str">
        <f>WEIGHTING!C642</f>
        <v>H1431</v>
      </c>
      <c r="B641" s="5">
        <f>WEIGHTING!F642</f>
        <v>-74.7</v>
      </c>
      <c r="C641" s="6">
        <f>WEIGHTING!K642</f>
        <v>0</v>
      </c>
      <c r="D641" s="6" t="str">
        <f>WEIGHTING!E642</f>
        <v>Z</v>
      </c>
    </row>
    <row r="642" spans="1:4">
      <c r="A642" s="26" t="str">
        <f>WEIGHTING!C643</f>
        <v>H1442</v>
      </c>
      <c r="B642" s="5">
        <f>WEIGHTING!F643</f>
        <v>-14.03</v>
      </c>
      <c r="C642" s="6">
        <f>WEIGHTING!K643</f>
        <v>0.22</v>
      </c>
      <c r="D642" s="6" t="str">
        <f>WEIGHTING!E643</f>
        <v>A1</v>
      </c>
    </row>
    <row r="643" spans="1:4">
      <c r="A643" s="26" t="str">
        <f>WEIGHTING!C644</f>
        <v>H1443</v>
      </c>
      <c r="B643" s="5">
        <f>WEIGHTING!F644</f>
        <v>33.17</v>
      </c>
      <c r="C643" s="6">
        <f>WEIGHTING!K644</f>
        <v>0.22</v>
      </c>
      <c r="D643" s="6" t="str">
        <f>WEIGHTING!E644</f>
        <v>A1</v>
      </c>
    </row>
    <row r="644" spans="1:4">
      <c r="A644" s="26" t="str">
        <f>WEIGHTING!C645</f>
        <v>H1445</v>
      </c>
      <c r="B644" s="5">
        <f>WEIGHTING!F645</f>
        <v>4.24</v>
      </c>
      <c r="C644" s="6">
        <f>WEIGHTING!K645</f>
        <v>0</v>
      </c>
      <c r="D644" s="6" t="str">
        <f>WEIGHTING!E645</f>
        <v>Z</v>
      </c>
    </row>
    <row r="645" spans="1:4">
      <c r="A645" s="26" t="str">
        <f>WEIGHTING!C646</f>
        <v>H1446</v>
      </c>
      <c r="B645" s="5">
        <f>WEIGHTING!F646</f>
        <v>33.5</v>
      </c>
      <c r="C645" s="6">
        <f>WEIGHTING!K646</f>
        <v>0.17500000000000002</v>
      </c>
      <c r="D645" s="6" t="str">
        <f>WEIGHTING!E646</f>
        <v>D1</v>
      </c>
    </row>
    <row r="646" spans="1:4">
      <c r="A646" s="26" t="str">
        <f>WEIGHTING!C647</f>
        <v>H1449</v>
      </c>
      <c r="B646" s="5">
        <f>WEIGHTING!F647</f>
        <v>-63.69</v>
      </c>
      <c r="C646" s="6">
        <f>WEIGHTING!K647</f>
        <v>0.22</v>
      </c>
      <c r="D646" s="6" t="str">
        <f>WEIGHTING!E647</f>
        <v>A1</v>
      </c>
    </row>
    <row r="647" spans="1:4">
      <c r="A647" s="26" t="str">
        <f>WEIGHTING!C648</f>
        <v>H1450</v>
      </c>
      <c r="B647" s="5">
        <f>WEIGHTING!F648</f>
        <v>-52.96</v>
      </c>
      <c r="C647" s="6">
        <f>WEIGHTING!K648</f>
        <v>0</v>
      </c>
      <c r="D647" s="6" t="str">
        <f>WEIGHTING!E648</f>
        <v>Z</v>
      </c>
    </row>
    <row r="648" spans="1:4">
      <c r="A648" s="26" t="str">
        <f>WEIGHTING!C649</f>
        <v>H1451</v>
      </c>
      <c r="B648" s="5">
        <f>WEIGHTING!F649</f>
        <v>1.23</v>
      </c>
      <c r="C648" s="6">
        <f>WEIGHTING!K649</f>
        <v>0.22</v>
      </c>
      <c r="D648" s="6" t="str">
        <f>WEIGHTING!E649</f>
        <v>A1</v>
      </c>
    </row>
    <row r="649" spans="1:4">
      <c r="A649" s="26" t="str">
        <f>WEIGHTING!C650</f>
        <v>H1456</v>
      </c>
      <c r="B649" s="5">
        <f>WEIGHTING!F650</f>
        <v>4.68</v>
      </c>
      <c r="C649" s="6">
        <f>WEIGHTING!K650</f>
        <v>0</v>
      </c>
      <c r="D649" s="6" t="str">
        <f>WEIGHTING!E650</f>
        <v>Z</v>
      </c>
    </row>
    <row r="650" spans="1:4">
      <c r="A650" s="26" t="str">
        <f>WEIGHTING!C651</f>
        <v>H1476</v>
      </c>
      <c r="B650" s="5">
        <f>WEIGHTING!F651</f>
        <v>65.34</v>
      </c>
      <c r="C650" s="6">
        <f>WEIGHTING!K651</f>
        <v>0</v>
      </c>
      <c r="D650" s="6" t="str">
        <f>WEIGHTING!E651</f>
        <v>Z</v>
      </c>
    </row>
    <row r="651" spans="1:4">
      <c r="A651" s="26" t="str">
        <f>WEIGHTING!C652</f>
        <v>H1482</v>
      </c>
      <c r="B651" s="5">
        <f>WEIGHTING!F652</f>
        <v>11.37</v>
      </c>
      <c r="C651" s="6">
        <f>WEIGHTING!K652</f>
        <v>0</v>
      </c>
      <c r="D651" s="6" t="str">
        <f>WEIGHTING!E652</f>
        <v>Z</v>
      </c>
    </row>
    <row r="652" spans="1:4">
      <c r="A652" s="26" t="str">
        <f>WEIGHTING!C653</f>
        <v>H1487</v>
      </c>
      <c r="B652" s="5">
        <f>WEIGHTING!F653</f>
        <v>1.89</v>
      </c>
      <c r="C652" s="6">
        <f>WEIGHTING!K653</f>
        <v>0</v>
      </c>
      <c r="D652" s="6" t="str">
        <f>WEIGHTING!E653</f>
        <v>Z</v>
      </c>
    </row>
    <row r="653" spans="1:4">
      <c r="A653" s="26" t="str">
        <f>WEIGHTING!C654</f>
        <v>H1491</v>
      </c>
      <c r="B653" s="5">
        <f>WEIGHTING!F654</f>
        <v>4.0599999999999996</v>
      </c>
      <c r="C653" s="6">
        <f>WEIGHTING!K654</f>
        <v>0</v>
      </c>
      <c r="D653" s="6" t="str">
        <f>WEIGHTING!E654</f>
        <v>Z</v>
      </c>
    </row>
    <row r="654" spans="1:4">
      <c r="A654" s="26" t="str">
        <f>WEIGHTING!C655</f>
        <v>H1495</v>
      </c>
      <c r="B654" s="5">
        <f>WEIGHTING!F655</f>
        <v>-37</v>
      </c>
      <c r="C654" s="6">
        <f>WEIGHTING!K655</f>
        <v>0</v>
      </c>
      <c r="D654" s="6" t="str">
        <f>WEIGHTING!E655</f>
        <v>Z</v>
      </c>
    </row>
    <row r="655" spans="1:4">
      <c r="A655" s="26" t="str">
        <f>WEIGHTING!C656</f>
        <v>H1500</v>
      </c>
      <c r="B655" s="5">
        <f>WEIGHTING!F656</f>
        <v>4.03</v>
      </c>
      <c r="C655" s="6">
        <f>WEIGHTING!K656</f>
        <v>0</v>
      </c>
      <c r="D655" s="6" t="str">
        <f>WEIGHTING!E656</f>
        <v>Z</v>
      </c>
    </row>
    <row r="656" spans="1:4">
      <c r="A656" s="26" t="str">
        <f>WEIGHTING!C657</f>
        <v>H1501</v>
      </c>
      <c r="B656" s="5">
        <f>WEIGHTING!F657</f>
        <v>3.3</v>
      </c>
      <c r="C656" s="6">
        <f>WEIGHTING!K657</f>
        <v>0</v>
      </c>
      <c r="D656" s="6" t="str">
        <f>WEIGHTING!E657</f>
        <v>Z</v>
      </c>
    </row>
    <row r="657" spans="1:4">
      <c r="A657" s="26" t="str">
        <f>WEIGHTING!C658</f>
        <v>H1506</v>
      </c>
      <c r="B657" s="5">
        <f>WEIGHTING!F658</f>
        <v>18.05</v>
      </c>
      <c r="C657" s="6">
        <f>WEIGHTING!K658</f>
        <v>0</v>
      </c>
      <c r="D657" s="6" t="str">
        <f>WEIGHTING!E658</f>
        <v>Z</v>
      </c>
    </row>
    <row r="658" spans="1:4">
      <c r="A658" s="26" t="str">
        <f>WEIGHTING!C659</f>
        <v>H1512</v>
      </c>
      <c r="B658" s="5">
        <f>WEIGHTING!F659</f>
        <v>83.87</v>
      </c>
      <c r="C658" s="6">
        <f>WEIGHTING!K659</f>
        <v>0</v>
      </c>
      <c r="D658" s="6" t="str">
        <f>WEIGHTING!E659</f>
        <v>Z</v>
      </c>
    </row>
    <row r="659" spans="1:4">
      <c r="A659" s="26" t="str">
        <f>WEIGHTING!C660</f>
        <v>H1514</v>
      </c>
      <c r="B659" s="5">
        <f>WEIGHTING!F660</f>
        <v>23.96</v>
      </c>
      <c r="C659" s="6">
        <f>WEIGHTING!K660</f>
        <v>0</v>
      </c>
      <c r="D659" s="6" t="str">
        <f>WEIGHTING!E660</f>
        <v>Z</v>
      </c>
    </row>
    <row r="660" spans="1:4">
      <c r="A660" s="26" t="str">
        <f>WEIGHTING!C661</f>
        <v>H1517</v>
      </c>
      <c r="B660" s="5">
        <f>WEIGHTING!F661</f>
        <v>29.96</v>
      </c>
      <c r="C660" s="6">
        <f>WEIGHTING!K661</f>
        <v>0</v>
      </c>
      <c r="D660" s="6" t="str">
        <f>WEIGHTING!E661</f>
        <v>Z</v>
      </c>
    </row>
    <row r="661" spans="1:4">
      <c r="A661" s="26" t="str">
        <f>WEIGHTING!C662</f>
        <v>H1520</v>
      </c>
      <c r="B661" s="5">
        <f>WEIGHTING!F662</f>
        <v>53.74</v>
      </c>
      <c r="C661" s="6">
        <f>WEIGHTING!K662</f>
        <v>0</v>
      </c>
      <c r="D661" s="6" t="str">
        <f>WEIGHTING!E662</f>
        <v>Z</v>
      </c>
    </row>
    <row r="662" spans="1:4">
      <c r="A662" s="26" t="str">
        <f>WEIGHTING!C663</f>
        <v>H1537</v>
      </c>
      <c r="B662" s="5">
        <f>WEIGHTING!F663</f>
        <v>2.89</v>
      </c>
      <c r="C662" s="6">
        <f>WEIGHTING!K663</f>
        <v>0</v>
      </c>
      <c r="D662" s="6" t="str">
        <f>WEIGHTING!E663</f>
        <v>Z</v>
      </c>
    </row>
    <row r="663" spans="1:4">
      <c r="A663" s="26" t="str">
        <f>WEIGHTING!C664</f>
        <v>H1544</v>
      </c>
      <c r="B663" s="5">
        <f>WEIGHTING!F664</f>
        <v>24.56</v>
      </c>
      <c r="C663" s="6">
        <f>WEIGHTING!K664</f>
        <v>0</v>
      </c>
      <c r="D663" s="6" t="str">
        <f>WEIGHTING!E664</f>
        <v>Z</v>
      </c>
    </row>
    <row r="664" spans="1:4">
      <c r="A664" s="26" t="str">
        <f>WEIGHTING!C665</f>
        <v>H1546</v>
      </c>
      <c r="B664" s="5">
        <f>WEIGHTING!F665</f>
        <v>43.2</v>
      </c>
      <c r="C664" s="6">
        <f>WEIGHTING!K665</f>
        <v>0</v>
      </c>
      <c r="D664" s="6" t="str">
        <f>WEIGHTING!E665</f>
        <v>Z</v>
      </c>
    </row>
    <row r="665" spans="1:4">
      <c r="A665" s="26" t="str">
        <f>WEIGHTING!C666</f>
        <v>H1549</v>
      </c>
      <c r="B665" s="5">
        <f>WEIGHTING!F666</f>
        <v>5.36</v>
      </c>
      <c r="C665" s="6">
        <f>WEIGHTING!K666</f>
        <v>0</v>
      </c>
      <c r="D665" s="6" t="str">
        <f>WEIGHTING!E666</f>
        <v>Z</v>
      </c>
    </row>
    <row r="666" spans="1:4">
      <c r="A666" s="26" t="str">
        <f>WEIGHTING!C667</f>
        <v>H1550</v>
      </c>
      <c r="B666" s="5">
        <f>WEIGHTING!F667</f>
        <v>30.42</v>
      </c>
      <c r="C666" s="6">
        <f>WEIGHTING!K667</f>
        <v>0</v>
      </c>
      <c r="D666" s="6" t="str">
        <f>WEIGHTING!E667</f>
        <v>Z</v>
      </c>
    </row>
    <row r="667" spans="1:4">
      <c r="A667" s="26" t="str">
        <f>WEIGHTING!C668</f>
        <v>H1568</v>
      </c>
      <c r="B667" s="5">
        <f>WEIGHTING!F668</f>
        <v>13.73</v>
      </c>
      <c r="C667" s="6">
        <f>WEIGHTING!K668</f>
        <v>0</v>
      </c>
      <c r="D667" s="6" t="str">
        <f>WEIGHTING!E668</f>
        <v>Z</v>
      </c>
    </row>
    <row r="668" spans="1:4">
      <c r="A668" s="26" t="str">
        <f>WEIGHTING!C669</f>
        <v>H1569</v>
      </c>
      <c r="B668" s="5">
        <f>WEIGHTING!F669</f>
        <v>20.23</v>
      </c>
      <c r="C668" s="6">
        <f>WEIGHTING!K669</f>
        <v>0</v>
      </c>
      <c r="D668" s="6" t="str">
        <f>WEIGHTING!E669</f>
        <v>Z</v>
      </c>
    </row>
    <row r="669" spans="1:4">
      <c r="A669" s="26" t="str">
        <f>WEIGHTING!C670</f>
        <v>H1574</v>
      </c>
      <c r="B669" s="5">
        <f>WEIGHTING!F670</f>
        <v>-8.2899999999999991</v>
      </c>
      <c r="C669" s="6">
        <f>WEIGHTING!K670</f>
        <v>0.22</v>
      </c>
      <c r="D669" s="6" t="str">
        <f>WEIGHTING!E670</f>
        <v>A1</v>
      </c>
    </row>
    <row r="670" spans="1:4">
      <c r="A670" s="26" t="str">
        <f>WEIGHTING!C671</f>
        <v>H1580</v>
      </c>
      <c r="B670" s="5">
        <f>WEIGHTING!F671</f>
        <v>20.54</v>
      </c>
      <c r="C670" s="6">
        <f>WEIGHTING!K671</f>
        <v>0</v>
      </c>
      <c r="D670" s="6" t="str">
        <f>WEIGHTING!E671</f>
        <v>Z</v>
      </c>
    </row>
    <row r="671" spans="1:4">
      <c r="A671" s="26" t="str">
        <f>WEIGHTING!C672</f>
        <v>H1582</v>
      </c>
      <c r="B671" s="5">
        <f>WEIGHTING!F672</f>
        <v>28.98</v>
      </c>
      <c r="C671" s="6">
        <f>WEIGHTING!K672</f>
        <v>0</v>
      </c>
      <c r="D671" s="6" t="str">
        <f>WEIGHTING!E672</f>
        <v>Z</v>
      </c>
    </row>
    <row r="672" spans="1:4">
      <c r="A672" s="26" t="str">
        <f>WEIGHTING!C673</f>
        <v>H1587</v>
      </c>
      <c r="B672" s="5">
        <f>WEIGHTING!F673</f>
        <v>53.34</v>
      </c>
      <c r="C672" s="6">
        <f>WEIGHTING!K673</f>
        <v>0</v>
      </c>
      <c r="D672" s="6" t="str">
        <f>WEIGHTING!E673</f>
        <v>Z</v>
      </c>
    </row>
    <row r="673" spans="1:4">
      <c r="A673" s="26" t="str">
        <f>WEIGHTING!C674</f>
        <v>H1595</v>
      </c>
      <c r="B673" s="5">
        <f>WEIGHTING!F674</f>
        <v>28.79</v>
      </c>
      <c r="C673" s="6">
        <f>WEIGHTING!K674</f>
        <v>0</v>
      </c>
      <c r="D673" s="6" t="str">
        <f>WEIGHTING!E674</f>
        <v>Z</v>
      </c>
    </row>
    <row r="674" spans="1:4">
      <c r="A674" s="26" t="str">
        <f>WEIGHTING!C675</f>
        <v>H1596</v>
      </c>
      <c r="B674" s="5">
        <f>WEIGHTING!F675</f>
        <v>37.11</v>
      </c>
      <c r="C674" s="6">
        <f>WEIGHTING!K675</f>
        <v>0</v>
      </c>
      <c r="D674" s="6" t="str">
        <f>WEIGHTING!E675</f>
        <v>Z</v>
      </c>
    </row>
    <row r="675" spans="1:4">
      <c r="A675" s="26" t="str">
        <f>WEIGHTING!C676</f>
        <v>H1601</v>
      </c>
      <c r="B675" s="5">
        <f>WEIGHTING!F676</f>
        <v>78.5</v>
      </c>
      <c r="C675" s="6">
        <f>WEIGHTING!K676</f>
        <v>0.33</v>
      </c>
      <c r="D675" s="6" t="str">
        <f>WEIGHTING!E676</f>
        <v>B1</v>
      </c>
    </row>
    <row r="676" spans="1:4">
      <c r="A676" s="26" t="str">
        <f>WEIGHTING!C677</f>
        <v>H1602</v>
      </c>
      <c r="B676" s="5">
        <f>WEIGHTING!F677</f>
        <v>32.53</v>
      </c>
      <c r="C676" s="6">
        <f>WEIGHTING!K677</f>
        <v>0.22</v>
      </c>
      <c r="D676" s="6" t="str">
        <f>WEIGHTING!E677</f>
        <v>A1</v>
      </c>
    </row>
    <row r="677" spans="1:4">
      <c r="A677" s="26" t="str">
        <f>WEIGHTING!C678</f>
        <v>H1603</v>
      </c>
      <c r="B677" s="5">
        <f>WEIGHTING!F678</f>
        <v>-52.34</v>
      </c>
      <c r="C677" s="6">
        <f>WEIGHTING!K678</f>
        <v>6.2E-2</v>
      </c>
      <c r="D677" s="6" t="str">
        <f>WEIGHTING!E678</f>
        <v>C1</v>
      </c>
    </row>
    <row r="678" spans="1:4">
      <c r="A678" s="26" t="str">
        <f>WEIGHTING!C679</f>
        <v>H1609</v>
      </c>
      <c r="B678" s="5">
        <f>WEIGHTING!F679</f>
        <v>58.5</v>
      </c>
      <c r="C678" s="6">
        <f>WEIGHTING!K679</f>
        <v>0</v>
      </c>
      <c r="D678" s="6" t="str">
        <f>WEIGHTING!E679</f>
        <v>Z</v>
      </c>
    </row>
    <row r="679" spans="1:4">
      <c r="A679" s="26" t="str">
        <f>WEIGHTING!C680</f>
        <v>H1611</v>
      </c>
      <c r="B679" s="5">
        <f>WEIGHTING!F680</f>
        <v>-35.96</v>
      </c>
      <c r="C679" s="6">
        <f>WEIGHTING!K680</f>
        <v>0</v>
      </c>
      <c r="D679" s="6" t="str">
        <f>WEIGHTING!E680</f>
        <v>Z</v>
      </c>
    </row>
    <row r="680" spans="1:4">
      <c r="A680" s="26" t="str">
        <f>WEIGHTING!C681</f>
        <v>H1620</v>
      </c>
      <c r="B680" s="5">
        <f>WEIGHTING!F681</f>
        <v>24.61</v>
      </c>
      <c r="C680" s="6">
        <f>WEIGHTING!K681</f>
        <v>0</v>
      </c>
      <c r="D680" s="6" t="str">
        <f>WEIGHTING!E681</f>
        <v>Z</v>
      </c>
    </row>
    <row r="681" spans="1:4">
      <c r="A681" s="26" t="str">
        <f>WEIGHTING!C682</f>
        <v>H1626</v>
      </c>
      <c r="B681" s="5">
        <f>WEIGHTING!F682</f>
        <v>36.520000000000003</v>
      </c>
      <c r="C681" s="6">
        <f>WEIGHTING!K682</f>
        <v>0</v>
      </c>
      <c r="D681" s="6" t="str">
        <f>WEIGHTING!E682</f>
        <v>Z</v>
      </c>
    </row>
    <row r="682" spans="1:4">
      <c r="A682" s="26" t="str">
        <f>WEIGHTING!C683</f>
        <v>H1627</v>
      </c>
      <c r="B682" s="5">
        <f>WEIGHTING!F683</f>
        <v>23.26</v>
      </c>
      <c r="C682" s="6">
        <f>WEIGHTING!K683</f>
        <v>0</v>
      </c>
      <c r="D682" s="6" t="str">
        <f>WEIGHTING!E683</f>
        <v>Z</v>
      </c>
    </row>
    <row r="683" spans="1:4">
      <c r="A683" s="26" t="str">
        <f>WEIGHTING!C684</f>
        <v>H1637</v>
      </c>
      <c r="B683" s="5">
        <f>WEIGHTING!F684</f>
        <v>73.27</v>
      </c>
      <c r="C683" s="6">
        <f>WEIGHTING!K684</f>
        <v>0</v>
      </c>
      <c r="D683" s="6" t="str">
        <f>WEIGHTING!E684</f>
        <v>Z</v>
      </c>
    </row>
    <row r="684" spans="1:4">
      <c r="A684" s="26" t="str">
        <f>WEIGHTING!C685</f>
        <v>H1638</v>
      </c>
      <c r="B684" s="5">
        <f>WEIGHTING!F685</f>
        <v>-5.74</v>
      </c>
      <c r="C684" s="6">
        <f>WEIGHTING!K685</f>
        <v>0</v>
      </c>
      <c r="D684" s="6" t="str">
        <f>WEIGHTING!E685</f>
        <v>Z</v>
      </c>
    </row>
    <row r="685" spans="1:4">
      <c r="A685" s="26" t="str">
        <f>WEIGHTING!C686</f>
        <v>H1640</v>
      </c>
      <c r="B685" s="5">
        <f>WEIGHTING!F686</f>
        <v>52.64</v>
      </c>
      <c r="C685" s="6">
        <f>WEIGHTING!K686</f>
        <v>0</v>
      </c>
      <c r="D685" s="6" t="str">
        <f>WEIGHTING!E686</f>
        <v>Z</v>
      </c>
    </row>
    <row r="686" spans="1:4">
      <c r="A686" s="26" t="str">
        <f>WEIGHTING!C687</f>
        <v>H1641</v>
      </c>
      <c r="B686" s="5">
        <f>WEIGHTING!F687</f>
        <v>-18.53</v>
      </c>
      <c r="C686" s="6">
        <f>WEIGHTING!K687</f>
        <v>0</v>
      </c>
      <c r="D686" s="6" t="str">
        <f>WEIGHTING!E687</f>
        <v>Z</v>
      </c>
    </row>
    <row r="687" spans="1:4">
      <c r="A687" s="26" t="str">
        <f>WEIGHTING!C688</f>
        <v>H1643</v>
      </c>
      <c r="B687" s="5">
        <f>WEIGHTING!F688</f>
        <v>68.7</v>
      </c>
      <c r="C687" s="6">
        <f>WEIGHTING!K688</f>
        <v>0</v>
      </c>
      <c r="D687" s="6" t="str">
        <f>WEIGHTING!E688</f>
        <v>Z</v>
      </c>
    </row>
    <row r="688" spans="1:4">
      <c r="A688" s="26" t="str">
        <f>WEIGHTING!C689</f>
        <v>H1647</v>
      </c>
      <c r="B688" s="5">
        <f>WEIGHTING!F689</f>
        <v>70.09</v>
      </c>
      <c r="C688" s="6">
        <f>WEIGHTING!K689</f>
        <v>0</v>
      </c>
      <c r="D688" s="6" t="str">
        <f>WEIGHTING!E689</f>
        <v>Z</v>
      </c>
    </row>
    <row r="689" spans="1:4">
      <c r="A689" s="26" t="str">
        <f>WEIGHTING!C690</f>
        <v>H1653</v>
      </c>
      <c r="B689" s="5">
        <f>WEIGHTING!F690</f>
        <v>76.31</v>
      </c>
      <c r="C689" s="6">
        <f>WEIGHTING!K690</f>
        <v>0</v>
      </c>
      <c r="D689" s="6" t="str">
        <f>WEIGHTING!E690</f>
        <v>Z</v>
      </c>
    </row>
    <row r="690" spans="1:4">
      <c r="A690" s="26" t="str">
        <f>WEIGHTING!C691</f>
        <v>H1655</v>
      </c>
      <c r="B690" s="5">
        <f>WEIGHTING!F691</f>
        <v>46.5</v>
      </c>
      <c r="C690" s="6">
        <f>WEIGHTING!K691</f>
        <v>0</v>
      </c>
      <c r="D690" s="6" t="str">
        <f>WEIGHTING!E691</f>
        <v>Z</v>
      </c>
    </row>
    <row r="691" spans="1:4">
      <c r="A691" s="26" t="str">
        <f>WEIGHTING!C692</f>
        <v>H1659</v>
      </c>
      <c r="B691" s="5">
        <f>WEIGHTING!F692</f>
        <v>30.56</v>
      </c>
      <c r="C691" s="6">
        <f>WEIGHTING!K692</f>
        <v>0</v>
      </c>
      <c r="D691" s="6" t="str">
        <f>WEIGHTING!E692</f>
        <v>Z</v>
      </c>
    </row>
    <row r="692" spans="1:4">
      <c r="A692" s="26" t="str">
        <f>WEIGHTING!C693</f>
        <v>H1662</v>
      </c>
      <c r="B692" s="5">
        <f>WEIGHTING!F693</f>
        <v>35.729999999999997</v>
      </c>
      <c r="C692" s="6">
        <f>WEIGHTING!K693</f>
        <v>0</v>
      </c>
      <c r="D692" s="6" t="str">
        <f>WEIGHTING!E693</f>
        <v>Z</v>
      </c>
    </row>
    <row r="693" spans="1:4">
      <c r="A693" s="26" t="str">
        <f>WEIGHTING!C694</f>
        <v>H1663</v>
      </c>
      <c r="B693" s="5">
        <f>WEIGHTING!F694</f>
        <v>41.65</v>
      </c>
      <c r="C693" s="6">
        <f>WEIGHTING!K694</f>
        <v>0</v>
      </c>
      <c r="D693" s="6" t="str">
        <f>WEIGHTING!E694</f>
        <v>Z</v>
      </c>
    </row>
    <row r="694" spans="1:4">
      <c r="A694" s="26" t="str">
        <f>WEIGHTING!C695</f>
        <v>H1665</v>
      </c>
      <c r="B694" s="5">
        <f>WEIGHTING!F695</f>
        <v>-58.95</v>
      </c>
      <c r="C694" s="6">
        <f>WEIGHTING!K695</f>
        <v>0</v>
      </c>
      <c r="D694" s="6" t="str">
        <f>WEIGHTING!E695</f>
        <v>Z</v>
      </c>
    </row>
    <row r="695" spans="1:4">
      <c r="A695" s="26" t="str">
        <f>WEIGHTING!C696</f>
        <v>H1667</v>
      </c>
      <c r="B695" s="5">
        <f>WEIGHTING!F696</f>
        <v>50.59</v>
      </c>
      <c r="C695" s="6">
        <f>WEIGHTING!K696</f>
        <v>0</v>
      </c>
      <c r="D695" s="6" t="str">
        <f>WEIGHTING!E696</f>
        <v>Z</v>
      </c>
    </row>
    <row r="696" spans="1:4">
      <c r="A696" s="26" t="str">
        <f>WEIGHTING!C697</f>
        <v>H1668</v>
      </c>
      <c r="B696" s="5">
        <f>WEIGHTING!F697</f>
        <v>68.989999999999995</v>
      </c>
      <c r="C696" s="6">
        <f>WEIGHTING!K697</f>
        <v>0</v>
      </c>
      <c r="D696" s="6" t="str">
        <f>WEIGHTING!E697</f>
        <v>Z</v>
      </c>
    </row>
    <row r="697" spans="1:4">
      <c r="A697" s="26" t="str">
        <f>WEIGHTING!C698</f>
        <v>H1669</v>
      </c>
      <c r="B697" s="5">
        <f>WEIGHTING!F698</f>
        <v>38.159999999999997</v>
      </c>
      <c r="C697" s="6">
        <f>WEIGHTING!K698</f>
        <v>0</v>
      </c>
      <c r="D697" s="6" t="str">
        <f>WEIGHTING!E698</f>
        <v>Z</v>
      </c>
    </row>
    <row r="698" spans="1:4">
      <c r="A698" s="26" t="str">
        <f>WEIGHTING!C699</f>
        <v>H1671</v>
      </c>
      <c r="B698" s="5">
        <f>WEIGHTING!F699</f>
        <v>18.79</v>
      </c>
      <c r="C698" s="6">
        <f>WEIGHTING!K699</f>
        <v>0</v>
      </c>
      <c r="D698" s="6" t="str">
        <f>WEIGHTING!E699</f>
        <v>Z</v>
      </c>
    </row>
    <row r="699" spans="1:4">
      <c r="A699" s="26" t="str">
        <f>WEIGHTING!C700</f>
        <v>H1673</v>
      </c>
      <c r="B699" s="5">
        <f>WEIGHTING!F700</f>
        <v>68.099999999999994</v>
      </c>
      <c r="C699" s="6">
        <f>WEIGHTING!K700</f>
        <v>0</v>
      </c>
      <c r="D699" s="6" t="str">
        <f>WEIGHTING!E700</f>
        <v>Z</v>
      </c>
    </row>
    <row r="700" spans="1:4">
      <c r="A700" s="26" t="str">
        <f>WEIGHTING!C701</f>
        <v>H1674</v>
      </c>
      <c r="B700" s="5">
        <f>WEIGHTING!F701</f>
        <v>40.32</v>
      </c>
      <c r="C700" s="6">
        <f>WEIGHTING!K701</f>
        <v>0</v>
      </c>
      <c r="D700" s="6" t="str">
        <f>WEIGHTING!E701</f>
        <v>Z</v>
      </c>
    </row>
    <row r="701" spans="1:4">
      <c r="A701" s="26" t="str">
        <f>WEIGHTING!C702</f>
        <v>H1675</v>
      </c>
      <c r="B701" s="5">
        <f>WEIGHTING!F702</f>
        <v>-42.89</v>
      </c>
      <c r="C701" s="6">
        <f>WEIGHTING!K702</f>
        <v>0.22</v>
      </c>
      <c r="D701" s="6" t="str">
        <f>WEIGHTING!E702</f>
        <v>A1</v>
      </c>
    </row>
    <row r="702" spans="1:4">
      <c r="A702" s="26" t="str">
        <f>WEIGHTING!C703</f>
        <v>H1677</v>
      </c>
      <c r="B702" s="5">
        <f>WEIGHTING!F703</f>
        <v>57.67</v>
      </c>
      <c r="C702" s="6">
        <f>WEIGHTING!K703</f>
        <v>0</v>
      </c>
      <c r="D702" s="6" t="str">
        <f>WEIGHTING!E703</f>
        <v>Z</v>
      </c>
    </row>
    <row r="703" spans="1:4">
      <c r="A703" s="26" t="str">
        <f>WEIGHTING!C704</f>
        <v>H1678</v>
      </c>
      <c r="B703" s="5">
        <f>WEIGHTING!F704</f>
        <v>83.6</v>
      </c>
      <c r="C703" s="6">
        <f>WEIGHTING!K704</f>
        <v>0</v>
      </c>
      <c r="D703" s="6" t="str">
        <f>WEIGHTING!E704</f>
        <v>Z</v>
      </c>
    </row>
    <row r="704" spans="1:4">
      <c r="A704" s="26" t="str">
        <f>WEIGHTING!C705</f>
        <v>H1681</v>
      </c>
      <c r="B704" s="5">
        <f>WEIGHTING!F705</f>
        <v>45.74</v>
      </c>
      <c r="C704" s="6">
        <f>WEIGHTING!K705</f>
        <v>0</v>
      </c>
      <c r="D704" s="6" t="str">
        <f>WEIGHTING!E705</f>
        <v>Z</v>
      </c>
    </row>
    <row r="705" spans="1:4">
      <c r="A705" s="26" t="str">
        <f>WEIGHTING!C706</f>
        <v>H1683</v>
      </c>
      <c r="B705" s="5">
        <f>WEIGHTING!F706</f>
        <v>33.72</v>
      </c>
      <c r="C705" s="6">
        <f>WEIGHTING!K706</f>
        <v>0</v>
      </c>
      <c r="D705" s="6" t="str">
        <f>WEIGHTING!E706</f>
        <v>Z</v>
      </c>
    </row>
    <row r="706" spans="1:4">
      <c r="A706" s="26" t="str">
        <f>WEIGHTING!C707</f>
        <v>H1685</v>
      </c>
      <c r="B706" s="5">
        <f>WEIGHTING!F707</f>
        <v>42.85</v>
      </c>
      <c r="C706" s="6">
        <f>WEIGHTING!K707</f>
        <v>0</v>
      </c>
      <c r="D706" s="6" t="str">
        <f>WEIGHTING!E707</f>
        <v>Z</v>
      </c>
    </row>
    <row r="707" spans="1:4">
      <c r="A707" s="26" t="str">
        <f>WEIGHTING!C708</f>
        <v>H1686</v>
      </c>
      <c r="B707" s="5">
        <f>WEIGHTING!F708</f>
        <v>7.93</v>
      </c>
      <c r="C707" s="6">
        <f>WEIGHTING!K708</f>
        <v>0</v>
      </c>
      <c r="D707" s="6" t="str">
        <f>WEIGHTING!E708</f>
        <v>Z</v>
      </c>
    </row>
    <row r="708" spans="1:4">
      <c r="A708" s="26" t="str">
        <f>WEIGHTING!C709</f>
        <v>H1687</v>
      </c>
      <c r="B708" s="5">
        <f>WEIGHTING!F709</f>
        <v>12.03</v>
      </c>
      <c r="C708" s="6">
        <f>WEIGHTING!K709</f>
        <v>0.33</v>
      </c>
      <c r="D708" s="6" t="str">
        <f>WEIGHTING!E709</f>
        <v>B1</v>
      </c>
    </row>
    <row r="709" spans="1:4">
      <c r="A709" s="26" t="str">
        <f>WEIGHTING!C710</f>
        <v>H1688</v>
      </c>
      <c r="B709" s="5">
        <f>WEIGHTING!F710</f>
        <v>44.46</v>
      </c>
      <c r="C709" s="6">
        <f>WEIGHTING!K710</f>
        <v>0</v>
      </c>
      <c r="D709" s="6" t="str">
        <f>WEIGHTING!E710</f>
        <v>Z</v>
      </c>
    </row>
    <row r="710" spans="1:4">
      <c r="A710" s="26" t="str">
        <f>WEIGHTING!C711</f>
        <v>H1689</v>
      </c>
      <c r="B710" s="5">
        <f>WEIGHTING!F711</f>
        <v>13.23</v>
      </c>
      <c r="C710" s="6">
        <f>WEIGHTING!K711</f>
        <v>0</v>
      </c>
      <c r="D710" s="6" t="str">
        <f>WEIGHTING!E711</f>
        <v>Z</v>
      </c>
    </row>
    <row r="711" spans="1:4">
      <c r="A711" s="26" t="str">
        <f>WEIGHTING!C712</f>
        <v>H1690</v>
      </c>
      <c r="B711" s="5">
        <f>WEIGHTING!F712</f>
        <v>36.729999999999997</v>
      </c>
      <c r="C711" s="6">
        <f>WEIGHTING!K712</f>
        <v>0</v>
      </c>
      <c r="D711" s="6" t="str">
        <f>WEIGHTING!E712</f>
        <v>Z</v>
      </c>
    </row>
    <row r="712" spans="1:4">
      <c r="A712" s="26" t="str">
        <f>WEIGHTING!C713</f>
        <v>H1691</v>
      </c>
      <c r="B712" s="5">
        <f>WEIGHTING!F713</f>
        <v>72.12</v>
      </c>
      <c r="C712" s="6">
        <f>WEIGHTING!K713</f>
        <v>0</v>
      </c>
      <c r="D712" s="6" t="str">
        <f>WEIGHTING!E713</f>
        <v>Z</v>
      </c>
    </row>
    <row r="713" spans="1:4">
      <c r="A713" s="26" t="str">
        <f>WEIGHTING!C714</f>
        <v>H1693</v>
      </c>
      <c r="B713" s="5">
        <f>WEIGHTING!F714</f>
        <v>57.17</v>
      </c>
      <c r="C713" s="6">
        <f>WEIGHTING!K714</f>
        <v>0</v>
      </c>
      <c r="D713" s="6" t="str">
        <f>WEIGHTING!E714</f>
        <v>Z</v>
      </c>
    </row>
    <row r="714" spans="1:4">
      <c r="A714" s="26" t="str">
        <f>WEIGHTING!C715</f>
        <v>H1699</v>
      </c>
      <c r="B714" s="5">
        <f>WEIGHTING!F715</f>
        <v>29.9</v>
      </c>
      <c r="C714" s="6">
        <f>WEIGHTING!K715</f>
        <v>0</v>
      </c>
      <c r="D714" s="6" t="str">
        <f>WEIGHTING!E715</f>
        <v>Z</v>
      </c>
    </row>
    <row r="715" spans="1:4">
      <c r="A715" s="26" t="str">
        <f>WEIGHTING!C716</f>
        <v>H1701</v>
      </c>
      <c r="B715" s="5">
        <f>WEIGHTING!F716</f>
        <v>56.04</v>
      </c>
      <c r="C715" s="6">
        <f>WEIGHTING!K716</f>
        <v>0</v>
      </c>
      <c r="D715" s="6" t="str">
        <f>WEIGHTING!E716</f>
        <v>Z</v>
      </c>
    </row>
    <row r="716" spans="1:4">
      <c r="A716" s="26" t="str">
        <f>WEIGHTING!C717</f>
        <v>H1702</v>
      </c>
      <c r="B716" s="5">
        <f>WEIGHTING!F717</f>
        <v>42.95</v>
      </c>
      <c r="C716" s="6">
        <f>WEIGHTING!K717</f>
        <v>0</v>
      </c>
      <c r="D716" s="6" t="str">
        <f>WEIGHTING!E717</f>
        <v>Z</v>
      </c>
    </row>
    <row r="717" spans="1:4">
      <c r="A717" s="26" t="str">
        <f>WEIGHTING!C718</f>
        <v>H1709</v>
      </c>
      <c r="B717" s="5">
        <f>WEIGHTING!F718</f>
        <v>53.04</v>
      </c>
      <c r="C717" s="6">
        <f>WEIGHTING!K718</f>
        <v>0</v>
      </c>
      <c r="D717" s="6" t="str">
        <f>WEIGHTING!E718</f>
        <v>Z</v>
      </c>
    </row>
    <row r="718" spans="1:4">
      <c r="A718" s="26" t="str">
        <f>WEIGHTING!C719</f>
        <v>H1713</v>
      </c>
      <c r="B718" s="5">
        <f>WEIGHTING!F719</f>
        <v>-9.44</v>
      </c>
      <c r="C718" s="6">
        <f>WEIGHTING!K719</f>
        <v>0</v>
      </c>
      <c r="D718" s="6" t="str">
        <f>WEIGHTING!E719</f>
        <v>Z</v>
      </c>
    </row>
    <row r="719" spans="1:4">
      <c r="A719" s="26" t="str">
        <f>WEIGHTING!C720</f>
        <v>H1714</v>
      </c>
      <c r="B719" s="5">
        <f>WEIGHTING!F720</f>
        <v>68.430000000000007</v>
      </c>
      <c r="C719" s="6">
        <f>WEIGHTING!K720</f>
        <v>0</v>
      </c>
      <c r="D719" s="6" t="str">
        <f>WEIGHTING!E720</f>
        <v>Z</v>
      </c>
    </row>
    <row r="720" spans="1:4">
      <c r="A720" s="26" t="str">
        <f>WEIGHTING!C721</f>
        <v>H1718</v>
      </c>
      <c r="B720" s="5">
        <f>WEIGHTING!F721</f>
        <v>80.41</v>
      </c>
      <c r="C720" s="6">
        <f>WEIGHTING!K721</f>
        <v>0</v>
      </c>
      <c r="D720" s="6" t="str">
        <f>WEIGHTING!E721</f>
        <v>Z</v>
      </c>
    </row>
    <row r="721" spans="1:4">
      <c r="A721" s="26" t="str">
        <f>WEIGHTING!C722</f>
        <v>H1722</v>
      </c>
      <c r="B721" s="5">
        <f>WEIGHTING!F722</f>
        <v>40.700000000000003</v>
      </c>
      <c r="C721" s="6">
        <f>WEIGHTING!K722</f>
        <v>0</v>
      </c>
      <c r="D721" s="6" t="str">
        <f>WEIGHTING!E722</f>
        <v>Z</v>
      </c>
    </row>
    <row r="722" spans="1:4">
      <c r="A722" s="26" t="str">
        <f>WEIGHTING!C723</f>
        <v>H1723</v>
      </c>
      <c r="B722" s="5">
        <f>WEIGHTING!F723</f>
        <v>78.59</v>
      </c>
      <c r="C722" s="6">
        <f>WEIGHTING!K723</f>
        <v>0.22</v>
      </c>
      <c r="D722" s="6" t="str">
        <f>WEIGHTING!E723</f>
        <v>A1</v>
      </c>
    </row>
    <row r="723" spans="1:4">
      <c r="A723" s="26" t="str">
        <f>WEIGHTING!C724</f>
        <v>H1728</v>
      </c>
      <c r="B723" s="5">
        <f>WEIGHTING!F724</f>
        <v>69.52</v>
      </c>
      <c r="C723" s="6">
        <f>WEIGHTING!K724</f>
        <v>0</v>
      </c>
      <c r="D723" s="6" t="str">
        <f>WEIGHTING!E724</f>
        <v>Z</v>
      </c>
    </row>
    <row r="724" spans="1:4">
      <c r="A724" s="26" t="str">
        <f>WEIGHTING!C725</f>
        <v>H1729</v>
      </c>
      <c r="B724" s="5">
        <f>WEIGHTING!F725</f>
        <v>72.09</v>
      </c>
      <c r="C724" s="6">
        <f>WEIGHTING!K725</f>
        <v>0</v>
      </c>
      <c r="D724" s="6" t="str">
        <f>WEIGHTING!E725</f>
        <v>Z</v>
      </c>
    </row>
    <row r="725" spans="1:4">
      <c r="A725" s="26" t="str">
        <f>WEIGHTING!C726</f>
        <v>H1731</v>
      </c>
      <c r="B725" s="5">
        <f>WEIGHTING!F726</f>
        <v>28.45</v>
      </c>
      <c r="C725" s="6">
        <f>WEIGHTING!K726</f>
        <v>0</v>
      </c>
      <c r="D725" s="6" t="str">
        <f>WEIGHTING!E726</f>
        <v>Z</v>
      </c>
    </row>
    <row r="726" spans="1:4">
      <c r="A726" s="26" t="str">
        <f>WEIGHTING!C727</f>
        <v>H1732</v>
      </c>
      <c r="B726" s="5">
        <f>WEIGHTING!F727</f>
        <v>17.100000000000001</v>
      </c>
      <c r="C726" s="6">
        <f>WEIGHTING!K727</f>
        <v>0</v>
      </c>
      <c r="D726" s="6" t="str">
        <f>WEIGHTING!E727</f>
        <v>Z</v>
      </c>
    </row>
    <row r="727" spans="1:4">
      <c r="A727" s="26" t="str">
        <f>WEIGHTING!C728</f>
        <v>H1733</v>
      </c>
      <c r="B727" s="5">
        <f>WEIGHTING!F728</f>
        <v>24.07</v>
      </c>
      <c r="C727" s="6">
        <f>WEIGHTING!K728</f>
        <v>0</v>
      </c>
      <c r="D727" s="6" t="str">
        <f>WEIGHTING!E728</f>
        <v>Z</v>
      </c>
    </row>
    <row r="728" spans="1:4">
      <c r="A728" s="26" t="str">
        <f>WEIGHTING!C729</f>
        <v>H1734</v>
      </c>
      <c r="B728" s="5">
        <f>WEIGHTING!F729</f>
        <v>52.14</v>
      </c>
      <c r="C728" s="6">
        <f>WEIGHTING!K729</f>
        <v>0</v>
      </c>
      <c r="D728" s="6" t="str">
        <f>WEIGHTING!E729</f>
        <v>Z</v>
      </c>
    </row>
    <row r="729" spans="1:4">
      <c r="A729" s="26" t="str">
        <f>WEIGHTING!C730</f>
        <v>H1735</v>
      </c>
      <c r="B729" s="5">
        <f>WEIGHTING!F730</f>
        <v>86.66</v>
      </c>
      <c r="C729" s="6">
        <f>WEIGHTING!K730</f>
        <v>0</v>
      </c>
      <c r="D729" s="6" t="str">
        <f>WEIGHTING!E730</f>
        <v>Z</v>
      </c>
    </row>
    <row r="730" spans="1:4">
      <c r="A730" s="26" t="str">
        <f>WEIGHTING!C731</f>
        <v>H1737</v>
      </c>
      <c r="B730" s="5">
        <f>WEIGHTING!F731</f>
        <v>12.14</v>
      </c>
      <c r="C730" s="6">
        <f>WEIGHTING!K731</f>
        <v>0</v>
      </c>
      <c r="D730" s="6" t="str">
        <f>WEIGHTING!E731</f>
        <v>Z</v>
      </c>
    </row>
    <row r="731" spans="1:4">
      <c r="A731" s="26" t="str">
        <f>WEIGHTING!C732</f>
        <v>H1738</v>
      </c>
      <c r="B731" s="5">
        <f>WEIGHTING!F732</f>
        <v>81.31</v>
      </c>
      <c r="C731" s="6">
        <f>WEIGHTING!K732</f>
        <v>0</v>
      </c>
      <c r="D731" s="6" t="str">
        <f>WEIGHTING!E732</f>
        <v>Z</v>
      </c>
    </row>
    <row r="732" spans="1:4">
      <c r="A732" s="26" t="str">
        <f>WEIGHTING!C733</f>
        <v>H1742</v>
      </c>
      <c r="B732" s="5">
        <f>WEIGHTING!F733</f>
        <v>11.83</v>
      </c>
      <c r="C732" s="6">
        <f>WEIGHTING!K733</f>
        <v>0</v>
      </c>
      <c r="D732" s="6" t="str">
        <f>WEIGHTING!E733</f>
        <v>Z</v>
      </c>
    </row>
    <row r="733" spans="1:4">
      <c r="A733" s="26" t="str">
        <f>WEIGHTING!C734</f>
        <v>H1747</v>
      </c>
      <c r="B733" s="5">
        <f>WEIGHTING!F734</f>
        <v>29.08</v>
      </c>
      <c r="C733" s="6">
        <f>WEIGHTING!K734</f>
        <v>0</v>
      </c>
      <c r="D733" s="6" t="str">
        <f>WEIGHTING!E734</f>
        <v>Z</v>
      </c>
    </row>
    <row r="734" spans="1:4">
      <c r="A734" s="26" t="str">
        <f>WEIGHTING!C735</f>
        <v>H1749</v>
      </c>
      <c r="B734" s="5">
        <f>WEIGHTING!F735</f>
        <v>49.13</v>
      </c>
      <c r="C734" s="6">
        <f>WEIGHTING!K735</f>
        <v>0</v>
      </c>
      <c r="D734" s="6" t="str">
        <f>WEIGHTING!E735</f>
        <v>Z</v>
      </c>
    </row>
    <row r="735" spans="1:4">
      <c r="A735" s="26" t="str">
        <f>WEIGHTING!C736</f>
        <v>H1750</v>
      </c>
      <c r="B735" s="5">
        <f>WEIGHTING!F736</f>
        <v>90.59</v>
      </c>
      <c r="C735" s="6">
        <f>WEIGHTING!K736</f>
        <v>0</v>
      </c>
      <c r="D735" s="6" t="str">
        <f>WEIGHTING!E736</f>
        <v>Z</v>
      </c>
    </row>
    <row r="736" spans="1:4">
      <c r="A736" s="26" t="str">
        <f>WEIGHTING!C737</f>
        <v>H1751</v>
      </c>
      <c r="B736" s="5">
        <f>WEIGHTING!F737</f>
        <v>43.89</v>
      </c>
      <c r="C736" s="6">
        <f>WEIGHTING!K737</f>
        <v>0</v>
      </c>
      <c r="D736" s="6" t="str">
        <f>WEIGHTING!E737</f>
        <v>Z</v>
      </c>
    </row>
    <row r="737" spans="1:4">
      <c r="A737" s="26" t="str">
        <f>WEIGHTING!C738</f>
        <v>H1753</v>
      </c>
      <c r="B737" s="5">
        <f>WEIGHTING!F738</f>
        <v>31.73</v>
      </c>
      <c r="C737" s="6">
        <f>WEIGHTING!K738</f>
        <v>0</v>
      </c>
      <c r="D737" s="6" t="str">
        <f>WEIGHTING!E738</f>
        <v>Z</v>
      </c>
    </row>
    <row r="738" spans="1:4">
      <c r="A738" s="26" t="str">
        <f>WEIGHTING!C739</f>
        <v>H1755</v>
      </c>
      <c r="B738" s="5">
        <f>WEIGHTING!F739</f>
        <v>77.290000000000006</v>
      </c>
      <c r="C738" s="6">
        <f>WEIGHTING!K739</f>
        <v>0</v>
      </c>
      <c r="D738" s="6" t="str">
        <f>WEIGHTING!E739</f>
        <v>Z</v>
      </c>
    </row>
    <row r="739" spans="1:4">
      <c r="A739" s="26" t="str">
        <f>WEIGHTING!C740</f>
        <v>H1756</v>
      </c>
      <c r="B739" s="5">
        <f>WEIGHTING!F740</f>
        <v>56.91</v>
      </c>
      <c r="C739" s="6">
        <f>WEIGHTING!K740</f>
        <v>0</v>
      </c>
      <c r="D739" s="6" t="str">
        <f>WEIGHTING!E740</f>
        <v>Z</v>
      </c>
    </row>
    <row r="740" spans="1:4">
      <c r="A740" s="26" t="str">
        <f>WEIGHTING!C741</f>
        <v>H1757</v>
      </c>
      <c r="B740" s="5">
        <f>WEIGHTING!F741</f>
        <v>66.84</v>
      </c>
      <c r="C740" s="6">
        <f>WEIGHTING!K741</f>
        <v>0</v>
      </c>
      <c r="D740" s="6" t="str">
        <f>WEIGHTING!E741</f>
        <v>Z</v>
      </c>
    </row>
    <row r="741" spans="1:4">
      <c r="A741" s="26" t="str">
        <f>WEIGHTING!C742</f>
        <v>H1761</v>
      </c>
      <c r="B741" s="5">
        <f>WEIGHTING!F742</f>
        <v>84.54</v>
      </c>
      <c r="C741" s="6">
        <f>WEIGHTING!K742</f>
        <v>0</v>
      </c>
      <c r="D741" s="6" t="str">
        <f>WEIGHTING!E742</f>
        <v>Z</v>
      </c>
    </row>
    <row r="742" spans="1:4">
      <c r="A742" s="26" t="str">
        <f>WEIGHTING!C743</f>
        <v>H1762</v>
      </c>
      <c r="B742" s="5">
        <f>WEIGHTING!F743</f>
        <v>82.43</v>
      </c>
      <c r="C742" s="6">
        <f>WEIGHTING!K743</f>
        <v>0</v>
      </c>
      <c r="D742" s="6" t="str">
        <f>WEIGHTING!E743</f>
        <v>Z</v>
      </c>
    </row>
    <row r="743" spans="1:4">
      <c r="A743" s="26" t="str">
        <f>WEIGHTING!C744</f>
        <v>H1766</v>
      </c>
      <c r="B743" s="5">
        <f>WEIGHTING!F744</f>
        <v>62.59</v>
      </c>
      <c r="C743" s="6">
        <f>WEIGHTING!K744</f>
        <v>0</v>
      </c>
      <c r="D743" s="6" t="str">
        <f>WEIGHTING!E744</f>
        <v>Z</v>
      </c>
    </row>
    <row r="744" spans="1:4">
      <c r="A744" s="26" t="str">
        <f>WEIGHTING!C745</f>
        <v>H1767</v>
      </c>
      <c r="B744" s="5">
        <f>WEIGHTING!F745</f>
        <v>52.44</v>
      </c>
      <c r="C744" s="6">
        <f>WEIGHTING!K745</f>
        <v>0</v>
      </c>
      <c r="D744" s="6" t="str">
        <f>WEIGHTING!E745</f>
        <v>Z</v>
      </c>
    </row>
    <row r="745" spans="1:4">
      <c r="A745" s="26" t="str">
        <f>WEIGHTING!C746</f>
        <v>H1768</v>
      </c>
      <c r="B745" s="5">
        <f>WEIGHTING!F746</f>
        <v>94.33</v>
      </c>
      <c r="C745" s="6">
        <f>WEIGHTING!K746</f>
        <v>0</v>
      </c>
      <c r="D745" s="6" t="str">
        <f>WEIGHTING!E746</f>
        <v>Z</v>
      </c>
    </row>
    <row r="746" spans="1:4">
      <c r="A746" s="26" t="str">
        <f>WEIGHTING!C747</f>
        <v>H1769</v>
      </c>
      <c r="B746" s="5">
        <f>WEIGHTING!F747</f>
        <v>45.53</v>
      </c>
      <c r="C746" s="6">
        <f>WEIGHTING!K747</f>
        <v>0</v>
      </c>
      <c r="D746" s="6" t="str">
        <f>WEIGHTING!E747</f>
        <v>Z</v>
      </c>
    </row>
    <row r="747" spans="1:4">
      <c r="A747" s="26" t="str">
        <f>WEIGHTING!C748</f>
        <v>H1770</v>
      </c>
      <c r="B747" s="5">
        <f>WEIGHTING!F748</f>
        <v>-42.2</v>
      </c>
      <c r="C747" s="6">
        <f>WEIGHTING!K748</f>
        <v>6.2E-2</v>
      </c>
      <c r="D747" s="6" t="str">
        <f>WEIGHTING!E748</f>
        <v>C1</v>
      </c>
    </row>
    <row r="748" spans="1:4">
      <c r="A748" s="26" t="str">
        <f>WEIGHTING!C749</f>
        <v>H1771</v>
      </c>
      <c r="B748" s="5">
        <f>WEIGHTING!F749</f>
        <v>18.62</v>
      </c>
      <c r="C748" s="6">
        <f>WEIGHTING!K749</f>
        <v>6.2E-2</v>
      </c>
      <c r="D748" s="6" t="str">
        <f>WEIGHTING!E749</f>
        <v>C1</v>
      </c>
    </row>
    <row r="749" spans="1:4">
      <c r="A749" s="26" t="str">
        <f>WEIGHTING!C750</f>
        <v>H1773</v>
      </c>
      <c r="B749" s="5">
        <f>WEIGHTING!F750</f>
        <v>94.33</v>
      </c>
      <c r="C749" s="6">
        <f>WEIGHTING!K750</f>
        <v>0</v>
      </c>
      <c r="D749" s="6" t="str">
        <f>WEIGHTING!E750</f>
        <v>Z</v>
      </c>
    </row>
    <row r="750" spans="1:4">
      <c r="A750" s="26" t="str">
        <f>WEIGHTING!C751</f>
        <v>H1774</v>
      </c>
      <c r="B750" s="5">
        <f>WEIGHTING!F751</f>
        <v>82.74</v>
      </c>
      <c r="C750" s="6">
        <f>WEIGHTING!K751</f>
        <v>0</v>
      </c>
      <c r="D750" s="6" t="str">
        <f>WEIGHTING!E751</f>
        <v>Z</v>
      </c>
    </row>
    <row r="751" spans="1:4">
      <c r="A751" s="26" t="str">
        <f>WEIGHTING!C752</f>
        <v>H1775</v>
      </c>
      <c r="B751" s="5">
        <f>WEIGHTING!F752</f>
        <v>4.8600000000000003</v>
      </c>
      <c r="C751" s="6">
        <f>WEIGHTING!K752</f>
        <v>0</v>
      </c>
      <c r="D751" s="6" t="str">
        <f>WEIGHTING!E752</f>
        <v>Z</v>
      </c>
    </row>
    <row r="752" spans="1:4">
      <c r="A752" s="26" t="str">
        <f>WEIGHTING!C753</f>
        <v>H1777</v>
      </c>
      <c r="B752" s="5">
        <f>WEIGHTING!F753</f>
        <v>68.739999999999995</v>
      </c>
      <c r="C752" s="6">
        <f>WEIGHTING!K753</f>
        <v>0</v>
      </c>
      <c r="D752" s="6" t="str">
        <f>WEIGHTING!E753</f>
        <v>Z</v>
      </c>
    </row>
    <row r="753" spans="1:4">
      <c r="A753" s="26" t="str">
        <f>WEIGHTING!C754</f>
        <v>H1778</v>
      </c>
      <c r="B753" s="5">
        <f>WEIGHTING!F754</f>
        <v>-17.28</v>
      </c>
      <c r="C753" s="6">
        <f>WEIGHTING!K754</f>
        <v>0</v>
      </c>
      <c r="D753" s="6" t="str">
        <f>WEIGHTING!E754</f>
        <v>Z</v>
      </c>
    </row>
    <row r="754" spans="1:4">
      <c r="A754" s="26" t="str">
        <f>WEIGHTING!C755</f>
        <v>H1782</v>
      </c>
      <c r="B754" s="5">
        <f>WEIGHTING!F755</f>
        <v>90.03</v>
      </c>
      <c r="C754" s="6">
        <f>WEIGHTING!K755</f>
        <v>0</v>
      </c>
      <c r="D754" s="6" t="str">
        <f>WEIGHTING!E755</f>
        <v>Z</v>
      </c>
    </row>
    <row r="755" spans="1:4">
      <c r="A755" s="26" t="str">
        <f>WEIGHTING!C756</f>
        <v>H1783</v>
      </c>
      <c r="B755" s="5">
        <f>WEIGHTING!F756</f>
        <v>87.45</v>
      </c>
      <c r="C755" s="6">
        <f>WEIGHTING!K756</f>
        <v>0</v>
      </c>
      <c r="D755" s="6" t="str">
        <f>WEIGHTING!E756</f>
        <v>Z</v>
      </c>
    </row>
    <row r="756" spans="1:4">
      <c r="A756" s="26" t="str">
        <f>WEIGHTING!C757</f>
        <v>H1784</v>
      </c>
      <c r="B756" s="5">
        <f>WEIGHTING!F757</f>
        <v>37.299999999999997</v>
      </c>
      <c r="C756" s="6">
        <f>WEIGHTING!K757</f>
        <v>0</v>
      </c>
      <c r="D756" s="6" t="str">
        <f>WEIGHTING!E757</f>
        <v>Z</v>
      </c>
    </row>
    <row r="757" spans="1:4">
      <c r="A757" s="26" t="str">
        <f>WEIGHTING!C758</f>
        <v>H1788</v>
      </c>
      <c r="B757" s="5">
        <f>WEIGHTING!F758</f>
        <v>18.14</v>
      </c>
      <c r="C757" s="6">
        <f>WEIGHTING!K758</f>
        <v>0</v>
      </c>
      <c r="D757" s="6" t="str">
        <f>WEIGHTING!E758</f>
        <v>Z</v>
      </c>
    </row>
    <row r="758" spans="1:4">
      <c r="A758" s="26" t="str">
        <f>WEIGHTING!C759</f>
        <v>H1790</v>
      </c>
      <c r="B758" s="5">
        <f>WEIGHTING!F759</f>
        <v>0.77</v>
      </c>
      <c r="C758" s="6">
        <f>WEIGHTING!K759</f>
        <v>0</v>
      </c>
      <c r="D758" s="6" t="str">
        <f>WEIGHTING!E759</f>
        <v>Z</v>
      </c>
    </row>
    <row r="759" spans="1:4">
      <c r="A759" s="26" t="str">
        <f>WEIGHTING!C760</f>
        <v>H1792</v>
      </c>
      <c r="B759" s="5">
        <f>WEIGHTING!F760</f>
        <v>91.71</v>
      </c>
      <c r="C759" s="6">
        <f>WEIGHTING!K760</f>
        <v>0</v>
      </c>
      <c r="D759" s="6" t="str">
        <f>WEIGHTING!E760</f>
        <v>Z</v>
      </c>
    </row>
    <row r="760" spans="1:4">
      <c r="A760" s="26" t="str">
        <f>WEIGHTING!C761</f>
        <v>H1794</v>
      </c>
      <c r="B760" s="5">
        <f>WEIGHTING!F761</f>
        <v>9.8000000000000007</v>
      </c>
      <c r="C760" s="6">
        <f>WEIGHTING!K761</f>
        <v>6.2E-2</v>
      </c>
      <c r="D760" s="6" t="str">
        <f>WEIGHTING!E761</f>
        <v>C1</v>
      </c>
    </row>
    <row r="761" spans="1:4">
      <c r="A761" s="26" t="str">
        <f>WEIGHTING!C762</f>
        <v>H1795</v>
      </c>
      <c r="B761" s="5">
        <f>WEIGHTING!F762</f>
        <v>85.11</v>
      </c>
      <c r="C761" s="6">
        <f>WEIGHTING!K762</f>
        <v>0</v>
      </c>
      <c r="D761" s="6" t="str">
        <f>WEIGHTING!E762</f>
        <v>Z</v>
      </c>
    </row>
    <row r="762" spans="1:4">
      <c r="A762" s="26" t="str">
        <f>WEIGHTING!C763</f>
        <v>H1797</v>
      </c>
      <c r="B762" s="5">
        <f>WEIGHTING!F763</f>
        <v>86.95</v>
      </c>
      <c r="C762" s="6">
        <f>WEIGHTING!K763</f>
        <v>0</v>
      </c>
      <c r="D762" s="6" t="str">
        <f>WEIGHTING!E763</f>
        <v>Z</v>
      </c>
    </row>
    <row r="763" spans="1:4">
      <c r="A763" s="26" t="str">
        <f>WEIGHTING!C764</f>
        <v>H1799</v>
      </c>
      <c r="B763" s="5">
        <f>WEIGHTING!F764</f>
        <v>44.53</v>
      </c>
      <c r="C763" s="6">
        <f>WEIGHTING!K764</f>
        <v>0</v>
      </c>
      <c r="D763" s="6" t="str">
        <f>WEIGHTING!E764</f>
        <v>Z</v>
      </c>
    </row>
    <row r="764" spans="1:4">
      <c r="A764" s="26" t="str">
        <f>WEIGHTING!C765</f>
        <v>H1805</v>
      </c>
      <c r="B764" s="5">
        <f>WEIGHTING!F765</f>
        <v>83.09</v>
      </c>
      <c r="C764" s="6">
        <f>WEIGHTING!K765</f>
        <v>0</v>
      </c>
      <c r="D764" s="6" t="str">
        <f>WEIGHTING!E765</f>
        <v>Z</v>
      </c>
    </row>
    <row r="765" spans="1:4">
      <c r="A765" s="26" t="str">
        <f>WEIGHTING!C766</f>
        <v>H1807</v>
      </c>
      <c r="B765" s="5">
        <f>WEIGHTING!F766</f>
        <v>105.06</v>
      </c>
      <c r="C765" s="6">
        <f>WEIGHTING!K766</f>
        <v>0</v>
      </c>
      <c r="D765" s="6" t="str">
        <f>WEIGHTING!E766</f>
        <v>Z</v>
      </c>
    </row>
    <row r="766" spans="1:4">
      <c r="A766" s="26" t="str">
        <f>WEIGHTING!C767</f>
        <v>H1810</v>
      </c>
      <c r="B766" s="5">
        <f>WEIGHTING!F767</f>
        <v>77.099999999999994</v>
      </c>
      <c r="C766" s="6">
        <f>WEIGHTING!K767</f>
        <v>0</v>
      </c>
      <c r="D766" s="6" t="str">
        <f>WEIGHTING!E767</f>
        <v>Z</v>
      </c>
    </row>
    <row r="767" spans="1:4">
      <c r="A767" s="26" t="str">
        <f>WEIGHTING!C768</f>
        <v>H1811</v>
      </c>
      <c r="B767" s="5">
        <f>WEIGHTING!F768</f>
        <v>86.35</v>
      </c>
      <c r="C767" s="6">
        <f>WEIGHTING!K768</f>
        <v>0</v>
      </c>
      <c r="D767" s="6" t="str">
        <f>WEIGHTING!E768</f>
        <v>Z</v>
      </c>
    </row>
    <row r="768" spans="1:4">
      <c r="A768" s="26" t="str">
        <f>WEIGHTING!C769</f>
        <v>H1816</v>
      </c>
      <c r="B768" s="5">
        <f>WEIGHTING!F769</f>
        <v>17.3</v>
      </c>
      <c r="C768" s="6">
        <f>WEIGHTING!K769</f>
        <v>0.17500000000000002</v>
      </c>
      <c r="D768" s="6" t="str">
        <f>WEIGHTING!E769</f>
        <v>D1</v>
      </c>
    </row>
    <row r="769" spans="1:4">
      <c r="A769" s="26" t="str">
        <f>WEIGHTING!C770</f>
        <v>H1820</v>
      </c>
      <c r="B769" s="5">
        <f>WEIGHTING!F770</f>
        <v>46.03</v>
      </c>
      <c r="C769" s="6">
        <f>WEIGHTING!K770</f>
        <v>0</v>
      </c>
      <c r="D769" s="6" t="str">
        <f>WEIGHTING!E770</f>
        <v>Z</v>
      </c>
    </row>
    <row r="770" spans="1:4">
      <c r="A770" s="26" t="str">
        <f>WEIGHTING!C771</f>
        <v>H1822</v>
      </c>
      <c r="B770" s="5">
        <f>WEIGHTING!F771</f>
        <v>63.22</v>
      </c>
      <c r="C770" s="6">
        <f>WEIGHTING!K771</f>
        <v>0</v>
      </c>
      <c r="D770" s="6" t="str">
        <f>WEIGHTING!E771</f>
        <v>Z</v>
      </c>
    </row>
    <row r="771" spans="1:4">
      <c r="A771" s="26" t="str">
        <f>WEIGHTING!C772</f>
        <v>H1835</v>
      </c>
      <c r="B771" s="5">
        <f>WEIGHTING!F772</f>
        <v>14.18</v>
      </c>
      <c r="C771" s="6">
        <f>WEIGHTING!K772</f>
        <v>0</v>
      </c>
      <c r="D771" s="6" t="str">
        <f>WEIGHTING!E772</f>
        <v>Z</v>
      </c>
    </row>
    <row r="772" spans="1:4">
      <c r="A772" s="26" t="str">
        <f>WEIGHTING!C773</f>
        <v>H1839</v>
      </c>
      <c r="B772" s="5">
        <f>WEIGHTING!F773</f>
        <v>4.3</v>
      </c>
      <c r="C772" s="6">
        <f>WEIGHTING!K773</f>
        <v>6.2E-2</v>
      </c>
      <c r="D772" s="6" t="str">
        <f>WEIGHTING!E773</f>
        <v>C1</v>
      </c>
    </row>
    <row r="773" spans="1:4">
      <c r="A773" s="26" t="str">
        <f>WEIGHTING!C774</f>
        <v>H1840</v>
      </c>
      <c r="B773" s="5">
        <f>WEIGHTING!F774</f>
        <v>11.25</v>
      </c>
      <c r="C773" s="6">
        <f>WEIGHTING!K774</f>
        <v>6.2E-2</v>
      </c>
      <c r="D773" s="6" t="str">
        <f>WEIGHTING!E774</f>
        <v>C1</v>
      </c>
    </row>
    <row r="774" spans="1:4">
      <c r="A774" s="26" t="str">
        <f>WEIGHTING!C775</f>
        <v>H1844</v>
      </c>
      <c r="B774" s="5">
        <f>WEIGHTING!F775</f>
        <v>70.12</v>
      </c>
      <c r="C774" s="6">
        <f>WEIGHTING!K775</f>
        <v>0</v>
      </c>
      <c r="D774" s="6" t="str">
        <f>WEIGHTING!E775</f>
        <v>Z</v>
      </c>
    </row>
    <row r="775" spans="1:4">
      <c r="A775" s="26" t="str">
        <f>WEIGHTING!C776</f>
        <v>H1845</v>
      </c>
      <c r="B775" s="5">
        <f>WEIGHTING!F776</f>
        <v>-32.81</v>
      </c>
      <c r="C775" s="6">
        <f>WEIGHTING!K776</f>
        <v>0.33</v>
      </c>
      <c r="D775" s="6" t="str">
        <f>WEIGHTING!E776</f>
        <v>B1</v>
      </c>
    </row>
    <row r="776" spans="1:4">
      <c r="A776" s="26" t="str">
        <f>WEIGHTING!C777</f>
        <v>H1846</v>
      </c>
      <c r="B776" s="5">
        <f>WEIGHTING!F777</f>
        <v>-28.69</v>
      </c>
      <c r="C776" s="6">
        <f>WEIGHTING!K777</f>
        <v>6.2E-2</v>
      </c>
      <c r="D776" s="6" t="str">
        <f>WEIGHTING!E777</f>
        <v>C1</v>
      </c>
    </row>
    <row r="777" spans="1:4">
      <c r="A777" s="26" t="str">
        <f>WEIGHTING!C778</f>
        <v>H1850</v>
      </c>
      <c r="B777" s="5">
        <f>WEIGHTING!F778</f>
        <v>93.75</v>
      </c>
      <c r="C777" s="6">
        <f>WEIGHTING!K778</f>
        <v>0</v>
      </c>
      <c r="D777" s="6" t="str">
        <f>WEIGHTING!E778</f>
        <v>Z</v>
      </c>
    </row>
    <row r="778" spans="1:4">
      <c r="A778" s="26" t="str">
        <f>WEIGHTING!C779</f>
        <v>H1853</v>
      </c>
      <c r="B778" s="5">
        <f>WEIGHTING!F779</f>
        <v>104.83</v>
      </c>
      <c r="C778" s="6">
        <f>WEIGHTING!K779</f>
        <v>0</v>
      </c>
      <c r="D778" s="6" t="str">
        <f>WEIGHTING!E779</f>
        <v>Z</v>
      </c>
    </row>
    <row r="779" spans="1:4">
      <c r="A779" s="26" t="str">
        <f>WEIGHTING!C780</f>
        <v>H1855</v>
      </c>
      <c r="B779" s="5">
        <f>WEIGHTING!F780</f>
        <v>8.2200000000000006</v>
      </c>
      <c r="C779" s="6">
        <f>WEIGHTING!K780</f>
        <v>0</v>
      </c>
      <c r="D779" s="6" t="str">
        <f>WEIGHTING!E780</f>
        <v>Z</v>
      </c>
    </row>
    <row r="780" spans="1:4">
      <c r="A780" s="26" t="str">
        <f>WEIGHTING!C781</f>
        <v>H1856</v>
      </c>
      <c r="B780" s="5">
        <f>WEIGHTING!F781</f>
        <v>115.96</v>
      </c>
      <c r="C780" s="6">
        <f>WEIGHTING!K781</f>
        <v>0</v>
      </c>
      <c r="D780" s="6" t="str">
        <f>WEIGHTING!E781</f>
        <v>Z</v>
      </c>
    </row>
    <row r="781" spans="1:4">
      <c r="A781" s="26" t="str">
        <f>WEIGHTING!C782</f>
        <v>H1858</v>
      </c>
      <c r="B781" s="5">
        <f>WEIGHTING!F782</f>
        <v>9.0500000000000007</v>
      </c>
      <c r="C781" s="6">
        <f>WEIGHTING!K782</f>
        <v>6.2E-2</v>
      </c>
      <c r="D781" s="6" t="str">
        <f>WEIGHTING!E782</f>
        <v>C1</v>
      </c>
    </row>
    <row r="782" spans="1:4">
      <c r="A782" s="26" t="str">
        <f>WEIGHTING!C783</f>
        <v>H1865</v>
      </c>
      <c r="B782" s="5">
        <f>WEIGHTING!F783</f>
        <v>73.06</v>
      </c>
      <c r="C782" s="6">
        <f>WEIGHTING!K783</f>
        <v>0</v>
      </c>
      <c r="D782" s="6" t="str">
        <f>WEIGHTING!E783</f>
        <v>Z</v>
      </c>
    </row>
    <row r="783" spans="1:4">
      <c r="A783" s="26" t="str">
        <f>WEIGHTING!C784</f>
        <v>H1870</v>
      </c>
      <c r="B783" s="5">
        <f>WEIGHTING!F784</f>
        <v>77.22</v>
      </c>
      <c r="C783" s="6">
        <f>WEIGHTING!K784</f>
        <v>0</v>
      </c>
      <c r="D783" s="6" t="str">
        <f>WEIGHTING!E784</f>
        <v>Z</v>
      </c>
    </row>
    <row r="784" spans="1:4">
      <c r="A784" s="26" t="str">
        <f>WEIGHTING!C785</f>
        <v>H1871</v>
      </c>
      <c r="B784" s="5">
        <f>WEIGHTING!F785</f>
        <v>-33.65</v>
      </c>
      <c r="C784" s="6">
        <f>WEIGHTING!K785</f>
        <v>0</v>
      </c>
      <c r="D784" s="6" t="str">
        <f>WEIGHTING!E785</f>
        <v>Z</v>
      </c>
    </row>
    <row r="785" spans="1:4">
      <c r="A785" s="26" t="str">
        <f>WEIGHTING!C786</f>
        <v>H1880</v>
      </c>
      <c r="B785" s="5">
        <f>WEIGHTING!F786</f>
        <v>123.32</v>
      </c>
      <c r="C785" s="6">
        <f>WEIGHTING!K786</f>
        <v>0</v>
      </c>
      <c r="D785" s="6" t="str">
        <f>WEIGHTING!E786</f>
        <v>Z</v>
      </c>
    </row>
    <row r="786" spans="1:4">
      <c r="A786" s="26" t="str">
        <f>WEIGHTING!C787</f>
        <v>H1881</v>
      </c>
      <c r="B786" s="5">
        <f>WEIGHTING!F787</f>
        <v>-3.45</v>
      </c>
      <c r="C786" s="6">
        <f>WEIGHTING!K787</f>
        <v>0</v>
      </c>
      <c r="D786" s="6" t="str">
        <f>WEIGHTING!E787</f>
        <v>Z</v>
      </c>
    </row>
    <row r="787" spans="1:4">
      <c r="A787" s="26" t="str">
        <f>WEIGHTING!C788</f>
        <v>H1882</v>
      </c>
      <c r="B787" s="5">
        <f>WEIGHTING!F788</f>
        <v>118.07</v>
      </c>
      <c r="C787" s="6">
        <f>WEIGHTING!K788</f>
        <v>0</v>
      </c>
      <c r="D787" s="6" t="str">
        <f>WEIGHTING!E788</f>
        <v>Z</v>
      </c>
    </row>
    <row r="788" spans="1:4">
      <c r="A788" s="26" t="str">
        <f>WEIGHTING!C789</f>
        <v>H1885</v>
      </c>
      <c r="B788" s="5">
        <f>WEIGHTING!F789</f>
        <v>66.209999999999994</v>
      </c>
      <c r="C788" s="6">
        <f>WEIGHTING!K789</f>
        <v>0</v>
      </c>
      <c r="D788" s="6" t="str">
        <f>WEIGHTING!E789</f>
        <v>Z</v>
      </c>
    </row>
    <row r="789" spans="1:4">
      <c r="A789" s="26" t="str">
        <f>WEIGHTING!C790</f>
        <v>H1888</v>
      </c>
      <c r="B789" s="5">
        <f>WEIGHTING!F790</f>
        <v>24.44</v>
      </c>
      <c r="C789" s="6">
        <f>WEIGHTING!K790</f>
        <v>6.2E-2</v>
      </c>
      <c r="D789" s="6" t="str">
        <f>WEIGHTING!E790</f>
        <v>C1</v>
      </c>
    </row>
    <row r="790" spans="1:4">
      <c r="A790" s="26" t="str">
        <f>WEIGHTING!C791</f>
        <v>H1889</v>
      </c>
      <c r="B790" s="5">
        <f>WEIGHTING!F791</f>
        <v>5.96</v>
      </c>
      <c r="C790" s="6">
        <f>WEIGHTING!K791</f>
        <v>6.2E-2</v>
      </c>
      <c r="D790" s="6" t="str">
        <f>WEIGHTING!E791</f>
        <v>C1</v>
      </c>
    </row>
    <row r="791" spans="1:4">
      <c r="A791" s="26" t="str">
        <f>WEIGHTING!C792</f>
        <v>H1890</v>
      </c>
      <c r="B791" s="5">
        <f>WEIGHTING!F792</f>
        <v>4.51</v>
      </c>
      <c r="C791" s="6">
        <f>WEIGHTING!K792</f>
        <v>6.2E-2</v>
      </c>
      <c r="D791" s="6" t="str">
        <f>WEIGHTING!E792</f>
        <v>C1</v>
      </c>
    </row>
    <row r="792" spans="1:4">
      <c r="A792" s="26" t="str">
        <f>WEIGHTING!C793</f>
        <v>H1892</v>
      </c>
      <c r="B792" s="5">
        <f>WEIGHTING!F793</f>
        <v>15.33</v>
      </c>
      <c r="C792" s="6">
        <f>WEIGHTING!K793</f>
        <v>0</v>
      </c>
      <c r="D792" s="6" t="str">
        <f>WEIGHTING!E793</f>
        <v>Z</v>
      </c>
    </row>
    <row r="793" spans="1:4">
      <c r="A793" s="26" t="str">
        <f>WEIGHTING!C794</f>
        <v>H1897</v>
      </c>
      <c r="B793" s="5">
        <f>WEIGHTING!F794</f>
        <v>5.91</v>
      </c>
      <c r="C793" s="6">
        <f>WEIGHTING!K794</f>
        <v>6.2E-2</v>
      </c>
      <c r="D793" s="6" t="str">
        <f>WEIGHTING!E794</f>
        <v>C1</v>
      </c>
    </row>
    <row r="794" spans="1:4">
      <c r="A794" s="26" t="str">
        <f>WEIGHTING!C795</f>
        <v>H1912</v>
      </c>
      <c r="B794" s="5">
        <f>WEIGHTING!F795</f>
        <v>75.900000000000006</v>
      </c>
      <c r="C794" s="6">
        <f>WEIGHTING!K795</f>
        <v>6.2E-2</v>
      </c>
      <c r="D794" s="6" t="str">
        <f>WEIGHTING!E795</f>
        <v>C1</v>
      </c>
    </row>
    <row r="795" spans="1:4">
      <c r="A795" s="26" t="str">
        <f>WEIGHTING!C796</f>
        <v>H1914</v>
      </c>
      <c r="B795" s="5">
        <f>WEIGHTING!F796</f>
        <v>4.33</v>
      </c>
      <c r="C795" s="6">
        <f>WEIGHTING!K796</f>
        <v>0</v>
      </c>
      <c r="D795" s="6" t="str">
        <f>WEIGHTING!E796</f>
        <v>Z</v>
      </c>
    </row>
    <row r="796" spans="1:4">
      <c r="A796" s="26" t="str">
        <f>WEIGHTING!C797</f>
        <v>H1918</v>
      </c>
      <c r="B796" s="5">
        <f>WEIGHTING!F797</f>
        <v>-10.210000000000001</v>
      </c>
      <c r="C796" s="6">
        <f>WEIGHTING!K797</f>
        <v>0</v>
      </c>
      <c r="D796" s="6" t="str">
        <f>WEIGHTING!E797</f>
        <v>Z</v>
      </c>
    </row>
    <row r="797" spans="1:4">
      <c r="A797" s="26" t="str">
        <f>WEIGHTING!C798</f>
        <v>H1922</v>
      </c>
      <c r="B797" s="5">
        <f>WEIGHTING!F798</f>
        <v>82.61</v>
      </c>
      <c r="C797" s="6">
        <f>WEIGHTING!K798</f>
        <v>0</v>
      </c>
      <c r="D797" s="6" t="str">
        <f>WEIGHTING!E798</f>
        <v>Z</v>
      </c>
    </row>
    <row r="798" spans="1:4">
      <c r="A798" s="26" t="str">
        <f>WEIGHTING!C799</f>
        <v>H1928</v>
      </c>
      <c r="B798" s="5">
        <f>WEIGHTING!F799</f>
        <v>20.57</v>
      </c>
      <c r="C798" s="6">
        <f>WEIGHTING!K799</f>
        <v>0</v>
      </c>
      <c r="D798" s="6" t="str">
        <f>WEIGHTING!E799</f>
        <v>Z</v>
      </c>
    </row>
    <row r="799" spans="1:4">
      <c r="A799" s="26" t="str">
        <f>WEIGHTING!C800</f>
        <v>H1932</v>
      </c>
      <c r="B799" s="5">
        <f>WEIGHTING!F800</f>
        <v>125.63</v>
      </c>
      <c r="C799" s="6">
        <f>WEIGHTING!K800</f>
        <v>0</v>
      </c>
      <c r="D799" s="6" t="str">
        <f>WEIGHTING!E800</f>
        <v>Z</v>
      </c>
    </row>
    <row r="800" spans="1:4">
      <c r="A800" s="26" t="str">
        <f>WEIGHTING!C801</f>
        <v>H1935</v>
      </c>
      <c r="B800" s="5">
        <f>WEIGHTING!F801</f>
        <v>17.98</v>
      </c>
      <c r="C800" s="6">
        <f>WEIGHTING!K801</f>
        <v>0</v>
      </c>
      <c r="D800" s="6" t="str">
        <f>WEIGHTING!E801</f>
        <v>Z</v>
      </c>
    </row>
    <row r="801" spans="1:4">
      <c r="A801" s="26" t="str">
        <f>WEIGHTING!C802</f>
        <v>H1936</v>
      </c>
      <c r="B801" s="5">
        <f>WEIGHTING!F802</f>
        <v>36.409999999999997</v>
      </c>
      <c r="C801" s="6">
        <f>WEIGHTING!K802</f>
        <v>6.2E-2</v>
      </c>
      <c r="D801" s="6" t="str">
        <f>WEIGHTING!E802</f>
        <v>C1</v>
      </c>
    </row>
    <row r="802" spans="1:4">
      <c r="A802" s="26" t="str">
        <f>WEIGHTING!C803</f>
        <v>H1943</v>
      </c>
      <c r="B802" s="5">
        <f>WEIGHTING!F803</f>
        <v>123</v>
      </c>
      <c r="C802" s="6">
        <f>WEIGHTING!K803</f>
        <v>0</v>
      </c>
      <c r="D802" s="6" t="str">
        <f>WEIGHTING!E803</f>
        <v>Z</v>
      </c>
    </row>
    <row r="803" spans="1:4">
      <c r="A803" s="26" t="str">
        <f>WEIGHTING!C804</f>
        <v>H1944</v>
      </c>
      <c r="B803" s="5">
        <f>WEIGHTING!F804</f>
        <v>-21.11</v>
      </c>
      <c r="C803" s="6">
        <f>WEIGHTING!K804</f>
        <v>0</v>
      </c>
      <c r="D803" s="6" t="str">
        <f>WEIGHTING!E804</f>
        <v>Z</v>
      </c>
    </row>
    <row r="804" spans="1:4">
      <c r="A804" s="26" t="str">
        <f>WEIGHTING!C805</f>
        <v>H1947</v>
      </c>
      <c r="B804" s="5">
        <f>WEIGHTING!F805</f>
        <v>31.31</v>
      </c>
      <c r="C804" s="6">
        <f>WEIGHTING!K805</f>
        <v>6.2E-2</v>
      </c>
      <c r="D804" s="6" t="str">
        <f>WEIGHTING!E805</f>
        <v>C1</v>
      </c>
    </row>
    <row r="805" spans="1:4">
      <c r="A805" s="26" t="str">
        <f>WEIGHTING!C806</f>
        <v>H1954</v>
      </c>
      <c r="B805" s="5">
        <f>WEIGHTING!F806</f>
        <v>109.75</v>
      </c>
      <c r="C805" s="6">
        <f>WEIGHTING!K806</f>
        <v>0</v>
      </c>
      <c r="D805" s="6" t="str">
        <f>WEIGHTING!E806</f>
        <v>Z</v>
      </c>
    </row>
    <row r="806" spans="1:4">
      <c r="A806" s="26" t="str">
        <f>WEIGHTING!C807</f>
        <v>H1955</v>
      </c>
      <c r="B806" s="5">
        <f>WEIGHTING!F807</f>
        <v>29.72</v>
      </c>
      <c r="C806" s="6">
        <f>WEIGHTING!K807</f>
        <v>0</v>
      </c>
      <c r="D806" s="6" t="str">
        <f>WEIGHTING!E807</f>
        <v>Z</v>
      </c>
    </row>
    <row r="807" spans="1:4">
      <c r="A807" s="26" t="str">
        <f>WEIGHTING!C808</f>
        <v>H1958</v>
      </c>
      <c r="B807" s="5">
        <f>WEIGHTING!F808</f>
        <v>37.44</v>
      </c>
      <c r="C807" s="6">
        <f>WEIGHTING!K808</f>
        <v>0</v>
      </c>
      <c r="D807" s="6" t="str">
        <f>WEIGHTING!E808</f>
        <v>Z</v>
      </c>
    </row>
    <row r="808" spans="1:4">
      <c r="A808" s="26" t="str">
        <f>WEIGHTING!C809</f>
        <v>H1971</v>
      </c>
      <c r="B808" s="5">
        <f>WEIGHTING!F809</f>
        <v>39.71</v>
      </c>
      <c r="C808" s="6">
        <f>WEIGHTING!K809</f>
        <v>6.2E-2</v>
      </c>
      <c r="D808" s="6" t="str">
        <f>WEIGHTING!E809</f>
        <v>C1</v>
      </c>
    </row>
    <row r="809" spans="1:4">
      <c r="A809" s="26" t="str">
        <f>WEIGHTING!C810</f>
        <v>H1973</v>
      </c>
      <c r="B809" s="5">
        <f>WEIGHTING!F810</f>
        <v>25.83</v>
      </c>
      <c r="C809" s="6">
        <f>WEIGHTING!K810</f>
        <v>6.2E-2</v>
      </c>
      <c r="D809" s="6" t="str">
        <f>WEIGHTING!E810</f>
        <v>C1</v>
      </c>
    </row>
    <row r="810" spans="1:4">
      <c r="A810" s="26" t="str">
        <f>WEIGHTING!C811</f>
        <v>H1976</v>
      </c>
      <c r="B810" s="5">
        <f>WEIGHTING!F811</f>
        <v>-22.03</v>
      </c>
      <c r="C810" s="6">
        <f>WEIGHTING!K811</f>
        <v>0</v>
      </c>
      <c r="D810" s="6" t="str">
        <f>WEIGHTING!E811</f>
        <v>Z</v>
      </c>
    </row>
    <row r="811" spans="1:4">
      <c r="A811" s="26" t="str">
        <f>WEIGHTING!C812</f>
        <v>H1977</v>
      </c>
      <c r="B811" s="5">
        <f>WEIGHTING!F812</f>
        <v>-26.48</v>
      </c>
      <c r="C811" s="6">
        <f>WEIGHTING!K812</f>
        <v>0</v>
      </c>
      <c r="D811" s="6" t="str">
        <f>WEIGHTING!E812</f>
        <v>Z</v>
      </c>
    </row>
    <row r="812" spans="1:4">
      <c r="A812" s="26" t="str">
        <f>WEIGHTING!C813</f>
        <v>H1981</v>
      </c>
      <c r="B812" s="5">
        <f>WEIGHTING!F813</f>
        <v>95.24</v>
      </c>
      <c r="C812" s="6">
        <f>WEIGHTING!K813</f>
        <v>0</v>
      </c>
      <c r="D812" s="6" t="str">
        <f>WEIGHTING!E813</f>
        <v>Z</v>
      </c>
    </row>
    <row r="813" spans="1:4">
      <c r="A813" s="26" t="str">
        <f>WEIGHTING!C814</f>
        <v>H1983</v>
      </c>
      <c r="B813" s="5">
        <f>WEIGHTING!F814</f>
        <v>-2.33</v>
      </c>
      <c r="C813" s="6">
        <f>WEIGHTING!K814</f>
        <v>0</v>
      </c>
      <c r="D813" s="6" t="str">
        <f>WEIGHTING!E814</f>
        <v>Z</v>
      </c>
    </row>
    <row r="814" spans="1:4">
      <c r="A814" s="26" t="str">
        <f>WEIGHTING!C815</f>
        <v>H1984</v>
      </c>
      <c r="B814" s="5">
        <f>WEIGHTING!F815</f>
        <v>122.1</v>
      </c>
      <c r="C814" s="6">
        <f>WEIGHTING!K815</f>
        <v>0</v>
      </c>
      <c r="D814" s="6" t="str">
        <f>WEIGHTING!E815</f>
        <v>Z</v>
      </c>
    </row>
    <row r="815" spans="1:4">
      <c r="A815" s="26" t="str">
        <f>WEIGHTING!C816</f>
        <v>H1986</v>
      </c>
      <c r="B815" s="5">
        <f>WEIGHTING!F816</f>
        <v>62.7</v>
      </c>
      <c r="C815" s="6">
        <f>WEIGHTING!K816</f>
        <v>0</v>
      </c>
      <c r="D815" s="6" t="str">
        <f>WEIGHTING!E816</f>
        <v>Z</v>
      </c>
    </row>
    <row r="816" spans="1:4">
      <c r="A816" s="26" t="str">
        <f>WEIGHTING!C817</f>
        <v>H1987</v>
      </c>
      <c r="B816" s="5">
        <f>WEIGHTING!F817</f>
        <v>97.95</v>
      </c>
      <c r="C816" s="6">
        <f>WEIGHTING!K817</f>
        <v>0</v>
      </c>
      <c r="D816" s="6" t="str">
        <f>WEIGHTING!E817</f>
        <v>Z</v>
      </c>
    </row>
    <row r="817" spans="1:4">
      <c r="A817" s="26" t="str">
        <f>WEIGHTING!C818</f>
        <v>H1989</v>
      </c>
      <c r="B817" s="5">
        <f>WEIGHTING!F818</f>
        <v>-20.07</v>
      </c>
      <c r="C817" s="6">
        <f>WEIGHTING!K818</f>
        <v>0</v>
      </c>
      <c r="D817" s="6" t="str">
        <f>WEIGHTING!E818</f>
        <v>Z</v>
      </c>
    </row>
    <row r="818" spans="1:4">
      <c r="A818" s="26" t="str">
        <f>WEIGHTING!C819</f>
        <v>H1990</v>
      </c>
      <c r="B818" s="5">
        <f>WEIGHTING!F819</f>
        <v>16.3</v>
      </c>
      <c r="C818" s="6">
        <f>WEIGHTING!K819</f>
        <v>0.33</v>
      </c>
      <c r="D818" s="6" t="str">
        <f>WEIGHTING!E819</f>
        <v>B1</v>
      </c>
    </row>
    <row r="819" spans="1:4">
      <c r="A819" s="26" t="str">
        <f>WEIGHTING!C820</f>
        <v>H1991</v>
      </c>
      <c r="B819" s="5">
        <f>WEIGHTING!F820</f>
        <v>89.92</v>
      </c>
      <c r="C819" s="6">
        <f>WEIGHTING!K820</f>
        <v>0</v>
      </c>
      <c r="D819" s="6" t="str">
        <f>WEIGHTING!E820</f>
        <v>Z</v>
      </c>
    </row>
    <row r="820" spans="1:4">
      <c r="A820" s="26" t="str">
        <f>WEIGHTING!C821</f>
        <v>H1992</v>
      </c>
      <c r="B820" s="5">
        <f>WEIGHTING!F821</f>
        <v>120.08</v>
      </c>
      <c r="C820" s="6">
        <f>WEIGHTING!K821</f>
        <v>0</v>
      </c>
      <c r="D820" s="6" t="str">
        <f>WEIGHTING!E821</f>
        <v>Z</v>
      </c>
    </row>
    <row r="821" spans="1:4">
      <c r="A821" s="26" t="str">
        <f>WEIGHTING!C822</f>
        <v>H1993</v>
      </c>
      <c r="B821" s="5">
        <f>WEIGHTING!F822</f>
        <v>66.36</v>
      </c>
      <c r="C821" s="6">
        <f>WEIGHTING!K822</f>
        <v>0</v>
      </c>
      <c r="D821" s="6" t="str">
        <f>WEIGHTING!E822</f>
        <v>Z</v>
      </c>
    </row>
    <row r="822" spans="1:4">
      <c r="A822" s="26" t="str">
        <f>WEIGHTING!C823</f>
        <v>H1998</v>
      </c>
      <c r="B822" s="5">
        <f>WEIGHTING!F823</f>
        <v>28.45</v>
      </c>
      <c r="C822" s="6">
        <f>WEIGHTING!K823</f>
        <v>0</v>
      </c>
      <c r="D822" s="6" t="str">
        <f>WEIGHTING!E823</f>
        <v>Z</v>
      </c>
    </row>
    <row r="823" spans="1:4">
      <c r="A823" s="26" t="str">
        <f>WEIGHTING!C824</f>
        <v>H2004</v>
      </c>
      <c r="B823" s="5">
        <f>WEIGHTING!F824</f>
        <v>16.190000000000001</v>
      </c>
      <c r="C823" s="6">
        <f>WEIGHTING!K824</f>
        <v>0</v>
      </c>
      <c r="D823" s="6" t="str">
        <f>WEIGHTING!E824</f>
        <v>Z</v>
      </c>
    </row>
    <row r="824" spans="1:4">
      <c r="A824" s="26" t="str">
        <f>WEIGHTING!C825</f>
        <v>H2005</v>
      </c>
      <c r="B824" s="5">
        <f>WEIGHTING!F825</f>
        <v>92.68</v>
      </c>
      <c r="C824" s="6">
        <f>WEIGHTING!K825</f>
        <v>0</v>
      </c>
      <c r="D824" s="6" t="str">
        <f>WEIGHTING!E825</f>
        <v>Z</v>
      </c>
    </row>
    <row r="825" spans="1:4">
      <c r="A825" s="26" t="str">
        <f>WEIGHTING!C826</f>
        <v>H2006</v>
      </c>
      <c r="B825" s="5">
        <f>WEIGHTING!F826</f>
        <v>-46.46</v>
      </c>
      <c r="C825" s="6">
        <f>WEIGHTING!K826</f>
        <v>0</v>
      </c>
      <c r="D825" s="6" t="str">
        <f>WEIGHTING!E826</f>
        <v>Z</v>
      </c>
    </row>
    <row r="826" spans="1:4">
      <c r="A826" s="26" t="str">
        <f>WEIGHTING!C827</f>
        <v>H2008</v>
      </c>
      <c r="B826" s="5">
        <f>WEIGHTING!F827</f>
        <v>88.52</v>
      </c>
      <c r="C826" s="6">
        <f>WEIGHTING!K827</f>
        <v>0</v>
      </c>
      <c r="D826" s="6" t="str">
        <f>WEIGHTING!E827</f>
        <v>Z</v>
      </c>
    </row>
    <row r="827" spans="1:4">
      <c r="A827" s="26" t="str">
        <f>WEIGHTING!C828</f>
        <v>H2009</v>
      </c>
      <c r="B827" s="5">
        <f>WEIGHTING!F828</f>
        <v>-26.76</v>
      </c>
      <c r="C827" s="6">
        <f>WEIGHTING!K828</f>
        <v>0.33</v>
      </c>
      <c r="D827" s="6" t="str">
        <f>WEIGHTING!E828</f>
        <v>B1</v>
      </c>
    </row>
    <row r="828" spans="1:4">
      <c r="A828" s="26" t="str">
        <f>WEIGHTING!C829</f>
        <v>H2010</v>
      </c>
      <c r="B828" s="5">
        <f>WEIGHTING!F829</f>
        <v>63.65</v>
      </c>
      <c r="C828" s="6">
        <f>WEIGHTING!K829</f>
        <v>0</v>
      </c>
      <c r="D828" s="6" t="str">
        <f>WEIGHTING!E829</f>
        <v>Z</v>
      </c>
    </row>
    <row r="829" spans="1:4">
      <c r="A829" s="26" t="str">
        <f>WEIGHTING!C830</f>
        <v>H2011</v>
      </c>
      <c r="B829" s="5">
        <f>WEIGHTING!F830</f>
        <v>55.25</v>
      </c>
      <c r="C829" s="6">
        <f>WEIGHTING!K830</f>
        <v>0</v>
      </c>
      <c r="D829" s="6" t="str">
        <f>WEIGHTING!E830</f>
        <v>Z</v>
      </c>
    </row>
    <row r="830" spans="1:4">
      <c r="A830" s="26" t="str">
        <f>WEIGHTING!C831</f>
        <v>H2014</v>
      </c>
      <c r="B830" s="5">
        <f>WEIGHTING!F831</f>
        <v>20.62</v>
      </c>
      <c r="C830" s="6">
        <f>WEIGHTING!K831</f>
        <v>0</v>
      </c>
      <c r="D830" s="6" t="str">
        <f>WEIGHTING!E831</f>
        <v>Z</v>
      </c>
    </row>
    <row r="831" spans="1:4">
      <c r="A831" s="26" t="str">
        <f>WEIGHTING!C832</f>
        <v>H2015</v>
      </c>
      <c r="B831" s="5">
        <f>WEIGHTING!F832</f>
        <v>101.27</v>
      </c>
      <c r="C831" s="6">
        <f>WEIGHTING!K832</f>
        <v>0</v>
      </c>
      <c r="D831" s="6" t="str">
        <f>WEIGHTING!E832</f>
        <v>Z</v>
      </c>
    </row>
    <row r="832" spans="1:4">
      <c r="A832" s="26" t="str">
        <f>WEIGHTING!C833</f>
        <v>H2016</v>
      </c>
      <c r="B832" s="5">
        <f>WEIGHTING!F833</f>
        <v>71.66</v>
      </c>
      <c r="C832" s="6">
        <f>WEIGHTING!K833</f>
        <v>0</v>
      </c>
      <c r="D832" s="6" t="str">
        <f>WEIGHTING!E833</f>
        <v>Z</v>
      </c>
    </row>
    <row r="833" spans="1:4">
      <c r="A833" s="26" t="str">
        <f>WEIGHTING!C834</f>
        <v>H2022</v>
      </c>
      <c r="B833" s="5">
        <f>WEIGHTING!F834</f>
        <v>55.94</v>
      </c>
      <c r="C833" s="6">
        <f>WEIGHTING!K834</f>
        <v>0</v>
      </c>
      <c r="D833" s="6" t="str">
        <f>WEIGHTING!E834</f>
        <v>Z</v>
      </c>
    </row>
    <row r="834" spans="1:4">
      <c r="A834" s="26" t="str">
        <f>WEIGHTING!C835</f>
        <v>H2023</v>
      </c>
      <c r="B834" s="5">
        <f>WEIGHTING!F835</f>
        <v>132.55000000000001</v>
      </c>
      <c r="C834" s="6">
        <f>WEIGHTING!K835</f>
        <v>0</v>
      </c>
      <c r="D834" s="6" t="str">
        <f>WEIGHTING!E835</f>
        <v>Z</v>
      </c>
    </row>
    <row r="835" spans="1:4">
      <c r="A835" s="26" t="str">
        <f>WEIGHTING!C836</f>
        <v>H2024</v>
      </c>
      <c r="B835" s="5">
        <f>WEIGHTING!F836</f>
        <v>49.5</v>
      </c>
      <c r="C835" s="6">
        <f>WEIGHTING!K836</f>
        <v>0.22</v>
      </c>
      <c r="D835" s="6" t="str">
        <f>WEIGHTING!E836</f>
        <v>A1</v>
      </c>
    </row>
    <row r="836" spans="1:4">
      <c r="A836" s="26" t="str">
        <f>WEIGHTING!C837</f>
        <v>H2025</v>
      </c>
      <c r="B836" s="5">
        <f>WEIGHTING!F837</f>
        <v>-36.07</v>
      </c>
      <c r="C836" s="6">
        <f>WEIGHTING!K837</f>
        <v>0</v>
      </c>
      <c r="D836" s="6" t="str">
        <f>WEIGHTING!E837</f>
        <v>Z</v>
      </c>
    </row>
    <row r="837" spans="1:4">
      <c r="A837" s="26" t="str">
        <f>WEIGHTING!C838</f>
        <v>H2026</v>
      </c>
      <c r="B837" s="5">
        <f>WEIGHTING!F838</f>
        <v>59.81</v>
      </c>
      <c r="C837" s="6">
        <f>WEIGHTING!K838</f>
        <v>0</v>
      </c>
      <c r="D837" s="6" t="str">
        <f>WEIGHTING!E838</f>
        <v>Z</v>
      </c>
    </row>
    <row r="838" spans="1:4">
      <c r="A838" s="26" t="str">
        <f>WEIGHTING!C839</f>
        <v>H2027</v>
      </c>
      <c r="B838" s="5">
        <f>WEIGHTING!F839</f>
        <v>44.78</v>
      </c>
      <c r="C838" s="6">
        <f>WEIGHTING!K839</f>
        <v>0</v>
      </c>
      <c r="D838" s="6" t="str">
        <f>WEIGHTING!E839</f>
        <v>Z</v>
      </c>
    </row>
    <row r="839" spans="1:4">
      <c r="A839" s="26" t="str">
        <f>WEIGHTING!C840</f>
        <v>H2030</v>
      </c>
      <c r="B839" s="5">
        <f>WEIGHTING!F840</f>
        <v>40</v>
      </c>
      <c r="C839" s="6">
        <f>WEIGHTING!K840</f>
        <v>0</v>
      </c>
      <c r="D839" s="6" t="str">
        <f>WEIGHTING!E840</f>
        <v>Z</v>
      </c>
    </row>
    <row r="840" spans="1:4">
      <c r="A840" s="26" t="str">
        <f>WEIGHTING!C841</f>
        <v>H2032</v>
      </c>
      <c r="B840" s="5">
        <f>WEIGHTING!F841</f>
        <v>-31.25</v>
      </c>
      <c r="C840" s="6">
        <f>WEIGHTING!K841</f>
        <v>0</v>
      </c>
      <c r="D840" s="6" t="str">
        <f>WEIGHTING!E841</f>
        <v>Z</v>
      </c>
    </row>
    <row r="841" spans="1:4">
      <c r="A841" s="26" t="str">
        <f>WEIGHTING!C842</f>
        <v>H2034</v>
      </c>
      <c r="B841" s="5">
        <f>WEIGHTING!F842</f>
        <v>79.25</v>
      </c>
      <c r="C841" s="6">
        <f>WEIGHTING!K842</f>
        <v>0</v>
      </c>
      <c r="D841" s="6" t="str">
        <f>WEIGHTING!E842</f>
        <v>Z</v>
      </c>
    </row>
    <row r="842" spans="1:4">
      <c r="A842" s="26" t="str">
        <f>WEIGHTING!C843</f>
        <v>H2037</v>
      </c>
      <c r="B842" s="5">
        <f>WEIGHTING!F843</f>
        <v>71.25</v>
      </c>
      <c r="C842" s="6">
        <f>WEIGHTING!K843</f>
        <v>0</v>
      </c>
      <c r="D842" s="6" t="str">
        <f>WEIGHTING!E843</f>
        <v>Z</v>
      </c>
    </row>
    <row r="843" spans="1:4">
      <c r="A843" s="26" t="str">
        <f>WEIGHTING!C844</f>
        <v>H2039</v>
      </c>
      <c r="B843" s="5">
        <f>WEIGHTING!F844</f>
        <v>53.03</v>
      </c>
      <c r="C843" s="6">
        <f>WEIGHTING!K844</f>
        <v>0</v>
      </c>
      <c r="D843" s="6" t="str">
        <f>WEIGHTING!E844</f>
        <v>Z</v>
      </c>
    </row>
    <row r="844" spans="1:4">
      <c r="A844" s="26" t="str">
        <f>WEIGHTING!C845</f>
        <v>H2040</v>
      </c>
      <c r="B844" s="5">
        <f>WEIGHTING!F845</f>
        <v>52.66</v>
      </c>
      <c r="C844" s="6">
        <f>WEIGHTING!K845</f>
        <v>0</v>
      </c>
      <c r="D844" s="6" t="str">
        <f>WEIGHTING!E845</f>
        <v>Z</v>
      </c>
    </row>
    <row r="845" spans="1:4">
      <c r="A845" s="26" t="str">
        <f>WEIGHTING!C846</f>
        <v>H2041</v>
      </c>
      <c r="B845" s="5">
        <f>WEIGHTING!F846</f>
        <v>112.77</v>
      </c>
      <c r="C845" s="6">
        <f>WEIGHTING!K846</f>
        <v>0</v>
      </c>
      <c r="D845" s="6" t="str">
        <f>WEIGHTING!E846</f>
        <v>Z</v>
      </c>
    </row>
    <row r="846" spans="1:4">
      <c r="A846" s="26" t="str">
        <f>WEIGHTING!C847</f>
        <v>H2042</v>
      </c>
      <c r="B846" s="5">
        <f>WEIGHTING!F847</f>
        <v>63.55</v>
      </c>
      <c r="C846" s="6">
        <f>WEIGHTING!K847</f>
        <v>0</v>
      </c>
      <c r="D846" s="6" t="str">
        <f>WEIGHTING!E847</f>
        <v>Z</v>
      </c>
    </row>
    <row r="847" spans="1:4">
      <c r="A847" s="26" t="str">
        <f>WEIGHTING!C848</f>
        <v>H2044</v>
      </c>
      <c r="B847" s="5">
        <f>WEIGHTING!F848</f>
        <v>64.55</v>
      </c>
      <c r="C847" s="6">
        <f>WEIGHTING!K848</f>
        <v>0</v>
      </c>
      <c r="D847" s="6" t="str">
        <f>WEIGHTING!E848</f>
        <v>Z</v>
      </c>
    </row>
    <row r="848" spans="1:4">
      <c r="A848" s="26" t="str">
        <f>WEIGHTING!C849</f>
        <v>H2045</v>
      </c>
      <c r="B848" s="5">
        <f>WEIGHTING!F849</f>
        <v>133.94</v>
      </c>
      <c r="C848" s="6">
        <f>WEIGHTING!K849</f>
        <v>0</v>
      </c>
      <c r="D848" s="6" t="str">
        <f>WEIGHTING!E849</f>
        <v>Z</v>
      </c>
    </row>
    <row r="849" spans="1:4">
      <c r="A849" s="26" t="str">
        <f>WEIGHTING!C850</f>
        <v>H2046</v>
      </c>
      <c r="B849" s="5">
        <f>WEIGHTING!F850</f>
        <v>70.89</v>
      </c>
      <c r="C849" s="6">
        <f>WEIGHTING!K850</f>
        <v>0</v>
      </c>
      <c r="D849" s="6" t="str">
        <f>WEIGHTING!E850</f>
        <v>Z</v>
      </c>
    </row>
    <row r="850" spans="1:4">
      <c r="A850" s="26" t="str">
        <f>WEIGHTING!C851</f>
        <v>H2047</v>
      </c>
      <c r="B850" s="5">
        <f>WEIGHTING!F851</f>
        <v>110.24</v>
      </c>
      <c r="C850" s="6">
        <f>WEIGHTING!K851</f>
        <v>0</v>
      </c>
      <c r="D850" s="6" t="str">
        <f>WEIGHTING!E851</f>
        <v>Z</v>
      </c>
    </row>
    <row r="851" spans="1:4">
      <c r="A851" s="26" t="str">
        <f>WEIGHTING!C852</f>
        <v>H2049</v>
      </c>
      <c r="B851" s="5">
        <f>WEIGHTING!F852</f>
        <v>135.44999999999999</v>
      </c>
      <c r="C851" s="6">
        <f>WEIGHTING!K852</f>
        <v>0</v>
      </c>
      <c r="D851" s="6" t="str">
        <f>WEIGHTING!E852</f>
        <v>Z</v>
      </c>
    </row>
    <row r="852" spans="1:4">
      <c r="A852" s="26" t="str">
        <f>WEIGHTING!C853</f>
        <v>H2050</v>
      </c>
      <c r="B852" s="5">
        <f>WEIGHTING!F853</f>
        <v>80.849999999999994</v>
      </c>
      <c r="C852" s="6">
        <f>WEIGHTING!K853</f>
        <v>6.2E-2</v>
      </c>
      <c r="D852" s="6" t="str">
        <f>WEIGHTING!E853</f>
        <v>C1</v>
      </c>
    </row>
    <row r="853" spans="1:4">
      <c r="A853" s="26" t="str">
        <f>WEIGHTING!C854</f>
        <v>H2051</v>
      </c>
      <c r="B853" s="5">
        <f>WEIGHTING!F854</f>
        <v>-28.23</v>
      </c>
      <c r="C853" s="6">
        <f>WEIGHTING!K854</f>
        <v>0</v>
      </c>
      <c r="D853" s="6" t="str">
        <f>WEIGHTING!E854</f>
        <v>Z</v>
      </c>
    </row>
    <row r="854" spans="1:4">
      <c r="A854" s="26" t="str">
        <f>WEIGHTING!C855</f>
        <v>H2052</v>
      </c>
      <c r="B854" s="5">
        <f>WEIGHTING!F855</f>
        <v>80.17</v>
      </c>
      <c r="C854" s="6">
        <f>WEIGHTING!K855</f>
        <v>0</v>
      </c>
      <c r="D854" s="6" t="str">
        <f>WEIGHTING!E855</f>
        <v>Z</v>
      </c>
    </row>
    <row r="855" spans="1:4">
      <c r="A855" s="26" t="str">
        <f>WEIGHTING!C856</f>
        <v>H2053</v>
      </c>
      <c r="B855" s="5">
        <f>WEIGHTING!F856</f>
        <v>89.05</v>
      </c>
      <c r="C855" s="6">
        <f>WEIGHTING!K856</f>
        <v>0</v>
      </c>
      <c r="D855" s="6" t="str">
        <f>WEIGHTING!E856</f>
        <v>Z</v>
      </c>
    </row>
    <row r="856" spans="1:4">
      <c r="A856" s="26" t="str">
        <f>WEIGHTING!C857</f>
        <v>H2056</v>
      </c>
      <c r="B856" s="5">
        <f>WEIGHTING!F857</f>
        <v>109.13</v>
      </c>
      <c r="C856" s="6">
        <f>WEIGHTING!K857</f>
        <v>0.22</v>
      </c>
      <c r="D856" s="6" t="str">
        <f>WEIGHTING!E857</f>
        <v>A1</v>
      </c>
    </row>
    <row r="857" spans="1:4">
      <c r="A857" s="26" t="str">
        <f>WEIGHTING!C858</f>
        <v>H2058</v>
      </c>
      <c r="B857" s="5">
        <f>WEIGHTING!F858</f>
        <v>-35.72</v>
      </c>
      <c r="C857" s="6">
        <f>WEIGHTING!K858</f>
        <v>0</v>
      </c>
      <c r="D857" s="6" t="str">
        <f>WEIGHTING!E858</f>
        <v>Z</v>
      </c>
    </row>
    <row r="858" spans="1:4">
      <c r="A858" s="26" t="str">
        <f>WEIGHTING!C859</f>
        <v>H2059</v>
      </c>
      <c r="B858" s="5">
        <f>WEIGHTING!F859</f>
        <v>-40.159999999999997</v>
      </c>
      <c r="C858" s="6">
        <f>WEIGHTING!K859</f>
        <v>0.33</v>
      </c>
      <c r="D858" s="6" t="str">
        <f>WEIGHTING!E859</f>
        <v>B1</v>
      </c>
    </row>
    <row r="859" spans="1:4">
      <c r="A859" s="26" t="str">
        <f>WEIGHTING!C860</f>
        <v>H2060</v>
      </c>
      <c r="B859" s="5">
        <f>WEIGHTING!F860</f>
        <v>-60.88</v>
      </c>
      <c r="C859" s="6">
        <f>WEIGHTING!K860</f>
        <v>6.2E-2</v>
      </c>
      <c r="D859" s="6" t="str">
        <f>WEIGHTING!E860</f>
        <v>C1</v>
      </c>
    </row>
    <row r="860" spans="1:4">
      <c r="A860" s="26" t="str">
        <f>WEIGHTING!C861</f>
        <v>H2061</v>
      </c>
      <c r="B860" s="5">
        <f>WEIGHTING!F861</f>
        <v>-32.68</v>
      </c>
      <c r="C860" s="6">
        <f>WEIGHTING!K861</f>
        <v>6.2E-2</v>
      </c>
      <c r="D860" s="6" t="str">
        <f>WEIGHTING!E861</f>
        <v>C1</v>
      </c>
    </row>
    <row r="861" spans="1:4">
      <c r="A861" s="26" t="str">
        <f>WEIGHTING!C862</f>
        <v>H2062</v>
      </c>
      <c r="B861" s="5">
        <f>WEIGHTING!F862</f>
        <v>108.15</v>
      </c>
      <c r="C861" s="6">
        <f>WEIGHTING!K862</f>
        <v>0</v>
      </c>
      <c r="D861" s="6" t="str">
        <f>WEIGHTING!E862</f>
        <v>Z</v>
      </c>
    </row>
    <row r="862" spans="1:4">
      <c r="A862" s="26" t="str">
        <f>WEIGHTING!C863</f>
        <v>H2063</v>
      </c>
      <c r="B862" s="5">
        <f>WEIGHTING!F863</f>
        <v>97.57</v>
      </c>
      <c r="C862" s="6">
        <f>WEIGHTING!K863</f>
        <v>0</v>
      </c>
      <c r="D862" s="6" t="str">
        <f>WEIGHTING!E863</f>
        <v>Z</v>
      </c>
    </row>
    <row r="863" spans="1:4">
      <c r="A863" s="26" t="str">
        <f>WEIGHTING!C864</f>
        <v>H2064</v>
      </c>
      <c r="B863" s="5">
        <f>WEIGHTING!F864</f>
        <v>134.55000000000001</v>
      </c>
      <c r="C863" s="6">
        <f>WEIGHTING!K864</f>
        <v>0.22</v>
      </c>
      <c r="D863" s="6" t="str">
        <f>WEIGHTING!E864</f>
        <v>A1</v>
      </c>
    </row>
    <row r="864" spans="1:4">
      <c r="A864" s="26" t="str">
        <f>WEIGHTING!C865</f>
        <v>H2066</v>
      </c>
      <c r="B864" s="5">
        <f>WEIGHTING!F865</f>
        <v>66.88</v>
      </c>
      <c r="C864" s="6">
        <f>WEIGHTING!K865</f>
        <v>0</v>
      </c>
      <c r="D864" s="6" t="str">
        <f>WEIGHTING!E865</f>
        <v>Z</v>
      </c>
    </row>
    <row r="865" spans="1:4">
      <c r="A865" s="26" t="str">
        <f>WEIGHTING!C866</f>
        <v>H2067</v>
      </c>
      <c r="B865" s="5">
        <f>WEIGHTING!F866</f>
        <v>133.68</v>
      </c>
      <c r="C865" s="6">
        <f>WEIGHTING!K866</f>
        <v>0</v>
      </c>
      <c r="D865" s="6" t="str">
        <f>WEIGHTING!E866</f>
        <v>Z</v>
      </c>
    </row>
    <row r="866" spans="1:4">
      <c r="A866" s="26" t="str">
        <f>WEIGHTING!C867</f>
        <v>H2074</v>
      </c>
      <c r="B866" s="5">
        <f>WEIGHTING!F867</f>
        <v>78.5</v>
      </c>
      <c r="C866" s="6">
        <f>WEIGHTING!K867</f>
        <v>0</v>
      </c>
      <c r="D866" s="6" t="str">
        <f>WEIGHTING!E867</f>
        <v>Z</v>
      </c>
    </row>
    <row r="867" spans="1:4">
      <c r="A867" s="26" t="str">
        <f>WEIGHTING!C868</f>
        <v>H2077</v>
      </c>
      <c r="B867" s="5">
        <f>WEIGHTING!F868</f>
        <v>119.38</v>
      </c>
      <c r="C867" s="6">
        <f>WEIGHTING!K868</f>
        <v>0</v>
      </c>
      <c r="D867" s="6" t="str">
        <f>WEIGHTING!E868</f>
        <v>Z</v>
      </c>
    </row>
    <row r="868" spans="1:4">
      <c r="A868" s="26" t="str">
        <f>WEIGHTING!C869</f>
        <v>H2078</v>
      </c>
      <c r="B868" s="5">
        <f>WEIGHTING!F869</f>
        <v>115.95</v>
      </c>
      <c r="C868" s="6">
        <f>WEIGHTING!K869</f>
        <v>0.22</v>
      </c>
      <c r="D868" s="6" t="str">
        <f>WEIGHTING!E869</f>
        <v>A1</v>
      </c>
    </row>
    <row r="869" spans="1:4">
      <c r="A869" s="26" t="str">
        <f>WEIGHTING!C870</f>
        <v>H2079</v>
      </c>
      <c r="B869" s="5">
        <f>WEIGHTING!F870</f>
        <v>110.5</v>
      </c>
      <c r="C869" s="6">
        <f>WEIGHTING!K870</f>
        <v>0</v>
      </c>
      <c r="D869" s="6" t="str">
        <f>WEIGHTING!E870</f>
        <v>Z</v>
      </c>
    </row>
    <row r="870" spans="1:4">
      <c r="A870" s="26" t="str">
        <f>WEIGHTING!C871</f>
        <v>H2080</v>
      </c>
      <c r="B870" s="5">
        <f>WEIGHTING!F871</f>
        <v>77.599999999999994</v>
      </c>
      <c r="C870" s="6">
        <f>WEIGHTING!K871</f>
        <v>6.2E-2</v>
      </c>
      <c r="D870" s="6" t="str">
        <f>WEIGHTING!E871</f>
        <v>C1</v>
      </c>
    </row>
    <row r="871" spans="1:4">
      <c r="A871" s="26" t="str">
        <f>WEIGHTING!C872</f>
        <v>H2081</v>
      </c>
      <c r="B871" s="5">
        <f>WEIGHTING!F872</f>
        <v>116.2</v>
      </c>
      <c r="C871" s="6">
        <f>WEIGHTING!K872</f>
        <v>0</v>
      </c>
      <c r="D871" s="6" t="str">
        <f>WEIGHTING!E872</f>
        <v>Z</v>
      </c>
    </row>
    <row r="872" spans="1:4">
      <c r="A872" s="26" t="str">
        <f>WEIGHTING!C873</f>
        <v>H2082</v>
      </c>
      <c r="B872" s="5">
        <f>WEIGHTING!F873</f>
        <v>41.7</v>
      </c>
      <c r="C872" s="6">
        <f>WEIGHTING!K873</f>
        <v>0</v>
      </c>
      <c r="D872" s="6" t="str">
        <f>WEIGHTING!E873</f>
        <v>Z</v>
      </c>
    </row>
    <row r="873" spans="1:4">
      <c r="A873" s="26" t="str">
        <f>WEIGHTING!C874</f>
        <v>H2083</v>
      </c>
      <c r="B873" s="5">
        <f>WEIGHTING!F874</f>
        <v>112.02</v>
      </c>
      <c r="C873" s="6">
        <f>WEIGHTING!K874</f>
        <v>0</v>
      </c>
      <c r="D873" s="6" t="str">
        <f>WEIGHTING!E874</f>
        <v>Z</v>
      </c>
    </row>
    <row r="874" spans="1:4">
      <c r="A874" s="26" t="str">
        <f>WEIGHTING!C875</f>
        <v>H2084</v>
      </c>
      <c r="B874" s="5">
        <f>WEIGHTING!F875</f>
        <v>82.14</v>
      </c>
      <c r="C874" s="6">
        <f>WEIGHTING!K875</f>
        <v>0</v>
      </c>
      <c r="D874" s="6" t="str">
        <f>WEIGHTING!E875</f>
        <v>Z</v>
      </c>
    </row>
    <row r="875" spans="1:4">
      <c r="A875" s="26" t="str">
        <f>WEIGHTING!C876</f>
        <v>H2085</v>
      </c>
      <c r="B875" s="5">
        <f>WEIGHTING!F876</f>
        <v>37.24</v>
      </c>
      <c r="C875" s="6">
        <f>WEIGHTING!K876</f>
        <v>0</v>
      </c>
      <c r="D875" s="6" t="str">
        <f>WEIGHTING!E876</f>
        <v>Z</v>
      </c>
    </row>
    <row r="876" spans="1:4">
      <c r="A876" s="26" t="str">
        <f>WEIGHTING!C877</f>
        <v>H2086</v>
      </c>
      <c r="B876" s="5">
        <f>WEIGHTING!F877</f>
        <v>85.65</v>
      </c>
      <c r="C876" s="6">
        <f>WEIGHTING!K877</f>
        <v>0</v>
      </c>
      <c r="D876" s="6" t="str">
        <f>WEIGHTING!E877</f>
        <v>Z</v>
      </c>
    </row>
    <row r="877" spans="1:4">
      <c r="A877" s="26" t="str">
        <f>WEIGHTING!C878</f>
        <v>H2089</v>
      </c>
      <c r="B877" s="5">
        <f>WEIGHTING!F878</f>
        <v>117.46</v>
      </c>
      <c r="C877" s="6">
        <f>WEIGHTING!K878</f>
        <v>0</v>
      </c>
      <c r="D877" s="6" t="str">
        <f>WEIGHTING!E878</f>
        <v>Z</v>
      </c>
    </row>
    <row r="878" spans="1:4">
      <c r="A878" s="26" t="str">
        <f>WEIGHTING!C879</f>
        <v>H2090</v>
      </c>
      <c r="B878" s="5">
        <f>WEIGHTING!F879</f>
        <v>19.309999999999999</v>
      </c>
      <c r="C878" s="6">
        <f>WEIGHTING!K879</f>
        <v>6.2E-2</v>
      </c>
      <c r="D878" s="6" t="str">
        <f>WEIGHTING!E879</f>
        <v>C1</v>
      </c>
    </row>
    <row r="879" spans="1:4">
      <c r="A879" s="26" t="str">
        <f>WEIGHTING!C880</f>
        <v>H2093</v>
      </c>
      <c r="B879" s="5">
        <f>WEIGHTING!F880</f>
        <v>64.03</v>
      </c>
      <c r="C879" s="6">
        <f>WEIGHTING!K880</f>
        <v>6.2E-2</v>
      </c>
      <c r="D879" s="6" t="str">
        <f>WEIGHTING!E880</f>
        <v>C1</v>
      </c>
    </row>
    <row r="880" spans="1:4">
      <c r="A880" s="26" t="str">
        <f>WEIGHTING!C881</f>
        <v>H2096</v>
      </c>
      <c r="B880" s="5">
        <f>WEIGHTING!F881</f>
        <v>0.31</v>
      </c>
      <c r="C880" s="6">
        <f>WEIGHTING!K881</f>
        <v>0</v>
      </c>
      <c r="D880" s="6" t="str">
        <f>WEIGHTING!E881</f>
        <v>Z</v>
      </c>
    </row>
    <row r="881" spans="1:4">
      <c r="A881" s="26" t="str">
        <f>WEIGHTING!C882</f>
        <v>H2102</v>
      </c>
      <c r="B881" s="5">
        <f>WEIGHTING!F882</f>
        <v>24.15</v>
      </c>
      <c r="C881" s="6">
        <f>WEIGHTING!K882</f>
        <v>0</v>
      </c>
      <c r="D881" s="6" t="str">
        <f>WEIGHTING!E882</f>
        <v>Z</v>
      </c>
    </row>
    <row r="882" spans="1:4">
      <c r="A882" s="26" t="str">
        <f>WEIGHTING!C883</f>
        <v>H2103</v>
      </c>
      <c r="B882" s="5">
        <f>WEIGHTING!F883</f>
        <v>80.34</v>
      </c>
      <c r="C882" s="6">
        <f>WEIGHTING!K883</f>
        <v>0</v>
      </c>
      <c r="D882" s="6" t="str">
        <f>WEIGHTING!E883</f>
        <v>Z</v>
      </c>
    </row>
    <row r="883" spans="1:4">
      <c r="A883" s="26" t="str">
        <f>WEIGHTING!C884</f>
        <v>H2104</v>
      </c>
      <c r="B883" s="5">
        <f>WEIGHTING!F884</f>
        <v>-34.76</v>
      </c>
      <c r="C883" s="6">
        <f>WEIGHTING!K884</f>
        <v>0</v>
      </c>
      <c r="D883" s="6" t="str">
        <f>WEIGHTING!E884</f>
        <v>Z</v>
      </c>
    </row>
    <row r="884" spans="1:4">
      <c r="A884" s="26" t="str">
        <f>WEIGHTING!C885</f>
        <v>H2105</v>
      </c>
      <c r="B884" s="5">
        <f>WEIGHTING!F885</f>
        <v>134.75</v>
      </c>
      <c r="C884" s="6">
        <f>WEIGHTING!K885</f>
        <v>0</v>
      </c>
      <c r="D884" s="6" t="str">
        <f>WEIGHTING!E885</f>
        <v>Z</v>
      </c>
    </row>
    <row r="885" spans="1:4">
      <c r="A885" s="26" t="str">
        <f>WEIGHTING!C886</f>
        <v>H2107</v>
      </c>
      <c r="B885" s="5">
        <f>WEIGHTING!F886</f>
        <v>42.01</v>
      </c>
      <c r="C885" s="6">
        <f>WEIGHTING!K886</f>
        <v>0</v>
      </c>
      <c r="D885" s="6" t="str">
        <f>WEIGHTING!E886</f>
        <v>Z</v>
      </c>
    </row>
    <row r="886" spans="1:4">
      <c r="A886" s="26" t="str">
        <f>WEIGHTING!C887</f>
        <v>H2110</v>
      </c>
      <c r="B886" s="5">
        <f>WEIGHTING!F887</f>
        <v>134.27000000000001</v>
      </c>
      <c r="C886" s="6">
        <f>WEIGHTING!K887</f>
        <v>0.22</v>
      </c>
      <c r="D886" s="6" t="str">
        <f>WEIGHTING!E887</f>
        <v>A1</v>
      </c>
    </row>
    <row r="887" spans="1:4">
      <c r="A887" s="26" t="str">
        <f>WEIGHTING!C888</f>
        <v>H2112</v>
      </c>
      <c r="B887" s="5">
        <f>WEIGHTING!F888</f>
        <v>36.75</v>
      </c>
      <c r="C887" s="6">
        <f>WEIGHTING!K888</f>
        <v>0</v>
      </c>
      <c r="D887" s="6" t="str">
        <f>WEIGHTING!E888</f>
        <v>Z</v>
      </c>
    </row>
    <row r="888" spans="1:4">
      <c r="A888" s="26" t="str">
        <f>WEIGHTING!C889</f>
        <v>H2114</v>
      </c>
      <c r="B888" s="5">
        <f>WEIGHTING!F889</f>
        <v>126.78</v>
      </c>
      <c r="C888" s="6">
        <f>WEIGHTING!K889</f>
        <v>0.17500000000000002</v>
      </c>
      <c r="D888" s="6" t="str">
        <f>WEIGHTING!E889</f>
        <v>D1</v>
      </c>
    </row>
    <row r="889" spans="1:4">
      <c r="A889" s="26" t="str">
        <f>WEIGHTING!C890</f>
        <v>H2116</v>
      </c>
      <c r="B889" s="5">
        <f>WEIGHTING!F890</f>
        <v>55.85</v>
      </c>
      <c r="C889" s="6">
        <f>WEIGHTING!K890</f>
        <v>0</v>
      </c>
      <c r="D889" s="6" t="str">
        <f>WEIGHTING!E890</f>
        <v>Z</v>
      </c>
    </row>
    <row r="890" spans="1:4">
      <c r="A890" s="26" t="str">
        <f>WEIGHTING!C891</f>
        <v>H2118</v>
      </c>
      <c r="B890" s="5">
        <f>WEIGHTING!F891</f>
        <v>-47.95</v>
      </c>
      <c r="C890" s="6">
        <f>WEIGHTING!K891</f>
        <v>0</v>
      </c>
      <c r="D890" s="6" t="str">
        <f>WEIGHTING!E891</f>
        <v>Z</v>
      </c>
    </row>
    <row r="891" spans="1:4">
      <c r="A891" s="26" t="str">
        <f>WEIGHTING!C892</f>
        <v>H2119</v>
      </c>
      <c r="B891" s="5">
        <f>WEIGHTING!F892</f>
        <v>50.48</v>
      </c>
      <c r="C891" s="6">
        <f>WEIGHTING!K892</f>
        <v>0</v>
      </c>
      <c r="D891" s="6" t="str">
        <f>WEIGHTING!E892</f>
        <v>Z</v>
      </c>
    </row>
    <row r="892" spans="1:4">
      <c r="A892" s="26" t="str">
        <f>WEIGHTING!C893</f>
        <v>H2120</v>
      </c>
      <c r="B892" s="5">
        <f>WEIGHTING!F893</f>
        <v>43.47</v>
      </c>
      <c r="C892" s="6">
        <f>WEIGHTING!K893</f>
        <v>0.22</v>
      </c>
      <c r="D892" s="6" t="str">
        <f>WEIGHTING!E893</f>
        <v>A1</v>
      </c>
    </row>
    <row r="893" spans="1:4">
      <c r="A893" s="26" t="str">
        <f>WEIGHTING!C894</f>
        <v>H2121</v>
      </c>
      <c r="B893" s="5">
        <f>WEIGHTING!F894</f>
        <v>40.36</v>
      </c>
      <c r="C893" s="6">
        <f>WEIGHTING!K894</f>
        <v>0.17500000000000002</v>
      </c>
      <c r="D893" s="6" t="str">
        <f>WEIGHTING!E894</f>
        <v>D1</v>
      </c>
    </row>
    <row r="894" spans="1:4">
      <c r="A894" s="26" t="str">
        <f>WEIGHTING!C895</f>
        <v>H2122</v>
      </c>
      <c r="B894" s="5">
        <f>WEIGHTING!F895</f>
        <v>58.81</v>
      </c>
      <c r="C894" s="6">
        <f>WEIGHTING!K895</f>
        <v>6.2E-2</v>
      </c>
      <c r="D894" s="6" t="str">
        <f>WEIGHTING!E895</f>
        <v>C1</v>
      </c>
    </row>
    <row r="895" spans="1:4">
      <c r="A895" s="26" t="str">
        <f>WEIGHTING!C896</f>
        <v>H2123</v>
      </c>
      <c r="B895" s="5">
        <f>WEIGHTING!F896</f>
        <v>-32</v>
      </c>
      <c r="C895" s="6">
        <f>WEIGHTING!K896</f>
        <v>0</v>
      </c>
      <c r="D895" s="6" t="str">
        <f>WEIGHTING!E896</f>
        <v>Z</v>
      </c>
    </row>
    <row r="896" spans="1:4">
      <c r="A896" s="26" t="str">
        <f>WEIGHTING!C897</f>
        <v>H2124</v>
      </c>
      <c r="B896" s="5">
        <f>WEIGHTING!F897</f>
        <v>124.26</v>
      </c>
      <c r="C896" s="6">
        <f>WEIGHTING!K897</f>
        <v>0</v>
      </c>
      <c r="D896" s="6" t="str">
        <f>WEIGHTING!E897</f>
        <v>Z</v>
      </c>
    </row>
    <row r="897" spans="1:4">
      <c r="A897" s="26" t="str">
        <f>WEIGHTING!C898</f>
        <v>H2126</v>
      </c>
      <c r="B897" s="5">
        <f>WEIGHTING!F898</f>
        <v>-17.13</v>
      </c>
      <c r="C897" s="6">
        <f>WEIGHTING!K898</f>
        <v>0</v>
      </c>
      <c r="D897" s="6" t="str">
        <f>WEIGHTING!E898</f>
        <v>Z</v>
      </c>
    </row>
    <row r="898" spans="1:4">
      <c r="A898" s="26" t="str">
        <f>WEIGHTING!C899</f>
        <v>H2127</v>
      </c>
      <c r="B898" s="5">
        <f>WEIGHTING!F899</f>
        <v>145.88999999999999</v>
      </c>
      <c r="C898" s="6">
        <f>WEIGHTING!K899</f>
        <v>0.22</v>
      </c>
      <c r="D898" s="6" t="str">
        <f>WEIGHTING!E899</f>
        <v>A1</v>
      </c>
    </row>
    <row r="899" spans="1:4">
      <c r="A899" s="26" t="str">
        <f>WEIGHTING!C900</f>
        <v>H2129</v>
      </c>
      <c r="B899" s="5">
        <f>WEIGHTING!F900</f>
        <v>76.23</v>
      </c>
      <c r="C899" s="6">
        <f>WEIGHTING!K900</f>
        <v>0.22</v>
      </c>
      <c r="D899" s="6" t="str">
        <f>WEIGHTING!E900</f>
        <v>A1</v>
      </c>
    </row>
    <row r="900" spans="1:4">
      <c r="A900" s="26" t="str">
        <f>WEIGHTING!C901</f>
        <v>H2135</v>
      </c>
      <c r="B900" s="5">
        <f>WEIGHTING!F901</f>
        <v>-25.56</v>
      </c>
      <c r="C900" s="6">
        <f>WEIGHTING!K901</f>
        <v>0</v>
      </c>
      <c r="D900" s="6" t="str">
        <f>WEIGHTING!E901</f>
        <v>Z</v>
      </c>
    </row>
    <row r="901" spans="1:4">
      <c r="A901" s="26" t="str">
        <f>WEIGHTING!C902</f>
        <v>H2136</v>
      </c>
      <c r="B901" s="5">
        <f>WEIGHTING!F902</f>
        <v>105.91</v>
      </c>
      <c r="C901" s="6">
        <f>WEIGHTING!K902</f>
        <v>0</v>
      </c>
      <c r="D901" s="6" t="str">
        <f>WEIGHTING!E902</f>
        <v>Z</v>
      </c>
    </row>
    <row r="902" spans="1:4">
      <c r="A902" s="26" t="str">
        <f>WEIGHTING!C903</f>
        <v>H2138</v>
      </c>
      <c r="B902" s="5">
        <f>WEIGHTING!F903</f>
        <v>105.03</v>
      </c>
      <c r="C902" s="6">
        <f>WEIGHTING!K903</f>
        <v>0</v>
      </c>
      <c r="D902" s="6" t="str">
        <f>WEIGHTING!E903</f>
        <v>Z</v>
      </c>
    </row>
    <row r="903" spans="1:4">
      <c r="A903" s="26" t="str">
        <f>WEIGHTING!C904</f>
        <v>H2139</v>
      </c>
      <c r="B903" s="5">
        <f>WEIGHTING!F904</f>
        <v>2.06</v>
      </c>
      <c r="C903" s="6">
        <f>WEIGHTING!K904</f>
        <v>0</v>
      </c>
      <c r="D903" s="6" t="str">
        <f>WEIGHTING!E904</f>
        <v>Z</v>
      </c>
    </row>
    <row r="904" spans="1:4">
      <c r="A904" s="26" t="str">
        <f>WEIGHTING!C905</f>
        <v>H2140</v>
      </c>
      <c r="B904" s="5">
        <f>WEIGHTING!F905</f>
        <v>76.98</v>
      </c>
      <c r="C904" s="6">
        <f>WEIGHTING!K905</f>
        <v>0.22</v>
      </c>
      <c r="D904" s="6" t="str">
        <f>WEIGHTING!E905</f>
        <v>A1</v>
      </c>
    </row>
    <row r="905" spans="1:4">
      <c r="A905" s="26" t="str">
        <f>WEIGHTING!C906</f>
        <v>H2143</v>
      </c>
      <c r="B905" s="5">
        <f>WEIGHTING!F906</f>
        <v>-3.69</v>
      </c>
      <c r="C905" s="6">
        <f>WEIGHTING!K906</f>
        <v>0</v>
      </c>
      <c r="D905" s="6" t="str">
        <f>WEIGHTING!E906</f>
        <v>Z</v>
      </c>
    </row>
    <row r="906" spans="1:4">
      <c r="A906" s="26" t="str">
        <f>WEIGHTING!C907</f>
        <v>H2146</v>
      </c>
      <c r="B906" s="5">
        <f>WEIGHTING!F907</f>
        <v>-17.87</v>
      </c>
      <c r="C906" s="6">
        <f>WEIGHTING!K907</f>
        <v>0</v>
      </c>
      <c r="D906" s="6" t="str">
        <f>WEIGHTING!E907</f>
        <v>Z</v>
      </c>
    </row>
    <row r="907" spans="1:4">
      <c r="A907" s="26" t="str">
        <f>WEIGHTING!C908</f>
        <v>H2148</v>
      </c>
      <c r="B907" s="5">
        <f>WEIGHTING!F908</f>
        <v>-27.93</v>
      </c>
      <c r="C907" s="6">
        <f>WEIGHTING!K908</f>
        <v>0</v>
      </c>
      <c r="D907" s="6" t="str">
        <f>WEIGHTING!E908</f>
        <v>Z</v>
      </c>
    </row>
    <row r="908" spans="1:4">
      <c r="A908" s="26" t="str">
        <f>WEIGHTING!C909</f>
        <v>H2149</v>
      </c>
      <c r="B908" s="5">
        <f>WEIGHTING!F909</f>
        <v>130.35</v>
      </c>
      <c r="C908" s="6">
        <f>WEIGHTING!K909</f>
        <v>0</v>
      </c>
      <c r="D908" s="6" t="str">
        <f>WEIGHTING!E909</f>
        <v>Z</v>
      </c>
    </row>
    <row r="909" spans="1:4">
      <c r="A909" s="26" t="str">
        <f>WEIGHTING!C910</f>
        <v>H2150</v>
      </c>
      <c r="B909" s="5">
        <f>WEIGHTING!F910</f>
        <v>46.82</v>
      </c>
      <c r="C909" s="6">
        <f>WEIGHTING!K910</f>
        <v>0</v>
      </c>
      <c r="D909" s="6" t="str">
        <f>WEIGHTING!E910</f>
        <v>Z</v>
      </c>
    </row>
    <row r="910" spans="1:4">
      <c r="A910" s="26" t="str">
        <f>WEIGHTING!C911</f>
        <v>H2151</v>
      </c>
      <c r="B910" s="5">
        <f>WEIGHTING!F911</f>
        <v>55.75</v>
      </c>
      <c r="C910" s="6">
        <f>WEIGHTING!K911</f>
        <v>0</v>
      </c>
      <c r="D910" s="6" t="str">
        <f>WEIGHTING!E911</f>
        <v>Z</v>
      </c>
    </row>
    <row r="911" spans="1:4">
      <c r="A911" s="26" t="str">
        <f>WEIGHTING!C912</f>
        <v>H2152</v>
      </c>
      <c r="B911" s="5">
        <f>WEIGHTING!F912</f>
        <v>55.81</v>
      </c>
      <c r="C911" s="6">
        <f>WEIGHTING!K912</f>
        <v>0</v>
      </c>
      <c r="D911" s="6" t="str">
        <f>WEIGHTING!E912</f>
        <v>Z</v>
      </c>
    </row>
    <row r="912" spans="1:4">
      <c r="A912" s="26" t="str">
        <f>WEIGHTING!C913</f>
        <v>H2153</v>
      </c>
      <c r="B912" s="5">
        <f>WEIGHTING!F913</f>
        <v>135.94</v>
      </c>
      <c r="C912" s="6">
        <f>WEIGHTING!K913</f>
        <v>0</v>
      </c>
      <c r="D912" s="6" t="str">
        <f>WEIGHTING!E913</f>
        <v>Z</v>
      </c>
    </row>
    <row r="913" spans="1:4">
      <c r="A913" s="26" t="str">
        <f>WEIGHTING!C914</f>
        <v>H2156</v>
      </c>
      <c r="B913" s="5">
        <f>WEIGHTING!F914</f>
        <v>75.81</v>
      </c>
      <c r="C913" s="6">
        <f>WEIGHTING!K914</f>
        <v>0</v>
      </c>
      <c r="D913" s="6" t="str">
        <f>WEIGHTING!E914</f>
        <v>Z</v>
      </c>
    </row>
    <row r="914" spans="1:4">
      <c r="A914" s="26" t="str">
        <f>WEIGHTING!C915</f>
        <v>H2158</v>
      </c>
      <c r="B914" s="5">
        <f>WEIGHTING!F915</f>
        <v>65.25</v>
      </c>
      <c r="C914" s="6">
        <f>WEIGHTING!K915</f>
        <v>6.2E-2</v>
      </c>
      <c r="D914" s="6" t="str">
        <f>WEIGHTING!E915</f>
        <v>C1</v>
      </c>
    </row>
    <row r="915" spans="1:4">
      <c r="A915" s="26" t="str">
        <f>WEIGHTING!C916</f>
        <v>H2160</v>
      </c>
      <c r="B915" s="5">
        <f>WEIGHTING!F916</f>
        <v>-9.5</v>
      </c>
      <c r="C915" s="6">
        <f>WEIGHTING!K916</f>
        <v>0</v>
      </c>
      <c r="D915" s="6" t="str">
        <f>WEIGHTING!E916</f>
        <v>Z</v>
      </c>
    </row>
    <row r="916" spans="1:4">
      <c r="A916" s="26" t="str">
        <f>WEIGHTING!C917</f>
        <v>H2163</v>
      </c>
      <c r="B916" s="5">
        <f>WEIGHTING!F917</f>
        <v>107.99</v>
      </c>
      <c r="C916" s="6">
        <f>WEIGHTING!K917</f>
        <v>0</v>
      </c>
      <c r="D916" s="6" t="str">
        <f>WEIGHTING!E917</f>
        <v>Z</v>
      </c>
    </row>
    <row r="917" spans="1:4">
      <c r="A917" s="26" t="str">
        <f>WEIGHTING!C918</f>
        <v>H2165</v>
      </c>
      <c r="B917" s="5">
        <f>WEIGHTING!F918</f>
        <v>139.79</v>
      </c>
      <c r="C917" s="6">
        <f>WEIGHTING!K918</f>
        <v>0</v>
      </c>
      <c r="D917" s="6" t="str">
        <f>WEIGHTING!E918</f>
        <v>Z</v>
      </c>
    </row>
    <row r="918" spans="1:4">
      <c r="A918" s="26" t="str">
        <f>WEIGHTING!C919</f>
        <v>H2166</v>
      </c>
      <c r="B918" s="5">
        <f>WEIGHTING!F919</f>
        <v>146.09</v>
      </c>
      <c r="C918" s="6">
        <f>WEIGHTING!K919</f>
        <v>0</v>
      </c>
      <c r="D918" s="6" t="str">
        <f>WEIGHTING!E919</f>
        <v>Z</v>
      </c>
    </row>
    <row r="919" spans="1:4">
      <c r="A919" s="26" t="str">
        <f>WEIGHTING!C920</f>
        <v>H2167</v>
      </c>
      <c r="B919" s="5">
        <f>WEIGHTING!F920</f>
        <v>-10.85</v>
      </c>
      <c r="C919" s="6">
        <f>WEIGHTING!K920</f>
        <v>0</v>
      </c>
      <c r="D919" s="6" t="str">
        <f>WEIGHTING!E920</f>
        <v>Z</v>
      </c>
    </row>
    <row r="920" spans="1:4">
      <c r="A920" s="26" t="str">
        <f>WEIGHTING!C921</f>
        <v>H2168</v>
      </c>
      <c r="B920" s="5">
        <f>WEIGHTING!F921</f>
        <v>-1.96</v>
      </c>
      <c r="C920" s="6">
        <f>WEIGHTING!K921</f>
        <v>0</v>
      </c>
      <c r="D920" s="6" t="str">
        <f>WEIGHTING!E921</f>
        <v>Z</v>
      </c>
    </row>
    <row r="921" spans="1:4">
      <c r="A921" s="26" t="str">
        <f>WEIGHTING!C922</f>
        <v>H2170</v>
      </c>
      <c r="B921" s="5">
        <f>WEIGHTING!F922</f>
        <v>43.54</v>
      </c>
      <c r="C921" s="6">
        <f>WEIGHTING!K922</f>
        <v>0</v>
      </c>
      <c r="D921" s="6" t="str">
        <f>WEIGHTING!E922</f>
        <v>Z</v>
      </c>
    </row>
    <row r="922" spans="1:4">
      <c r="A922" s="26" t="str">
        <f>WEIGHTING!C923</f>
        <v>H2172</v>
      </c>
      <c r="B922" s="5">
        <f>WEIGHTING!F923</f>
        <v>145.65</v>
      </c>
      <c r="C922" s="6">
        <f>WEIGHTING!K923</f>
        <v>0</v>
      </c>
      <c r="D922" s="6" t="str">
        <f>WEIGHTING!E923</f>
        <v>Z</v>
      </c>
    </row>
    <row r="923" spans="1:4">
      <c r="A923" s="26" t="str">
        <f>WEIGHTING!C924</f>
        <v>H2174</v>
      </c>
      <c r="B923" s="5">
        <f>WEIGHTING!F924</f>
        <v>41.07</v>
      </c>
      <c r="C923" s="6">
        <f>WEIGHTING!K924</f>
        <v>0</v>
      </c>
      <c r="D923" s="6" t="str">
        <f>WEIGHTING!E924</f>
        <v>Z</v>
      </c>
    </row>
    <row r="924" spans="1:4">
      <c r="A924" s="26" t="str">
        <f>WEIGHTING!C925</f>
        <v>H2175</v>
      </c>
      <c r="B924" s="5">
        <f>WEIGHTING!F925</f>
        <v>139.58000000000001</v>
      </c>
      <c r="C924" s="6">
        <f>WEIGHTING!K925</f>
        <v>0</v>
      </c>
      <c r="D924" s="6" t="str">
        <f>WEIGHTING!E925</f>
        <v>Z</v>
      </c>
    </row>
    <row r="925" spans="1:4">
      <c r="A925" s="26" t="str">
        <f>WEIGHTING!C926</f>
        <v>H2176</v>
      </c>
      <c r="B925" s="5">
        <f>WEIGHTING!F926</f>
        <v>93.8</v>
      </c>
      <c r="C925" s="6">
        <f>WEIGHTING!K926</f>
        <v>0</v>
      </c>
      <c r="D925" s="6" t="str">
        <f>WEIGHTING!E926</f>
        <v>Z</v>
      </c>
    </row>
    <row r="926" spans="1:4">
      <c r="A926" s="26" t="str">
        <f>WEIGHTING!C927</f>
        <v>H2180</v>
      </c>
      <c r="B926" s="5">
        <f>WEIGHTING!F927</f>
        <v>-15</v>
      </c>
      <c r="C926" s="6">
        <f>WEIGHTING!K927</f>
        <v>0</v>
      </c>
      <c r="D926" s="6" t="str">
        <f>WEIGHTING!E927</f>
        <v>Z</v>
      </c>
    </row>
    <row r="927" spans="1:4">
      <c r="A927" s="26" t="str">
        <f>WEIGHTING!C928</f>
        <v>H2181</v>
      </c>
      <c r="B927" s="5">
        <f>WEIGHTING!F928</f>
        <v>-8.1199999999999992</v>
      </c>
      <c r="C927" s="6">
        <f>WEIGHTING!K928</f>
        <v>0</v>
      </c>
      <c r="D927" s="6" t="str">
        <f>WEIGHTING!E928</f>
        <v>Z</v>
      </c>
    </row>
    <row r="928" spans="1:4">
      <c r="A928" s="26" t="str">
        <f>WEIGHTING!C929</f>
        <v>H2182</v>
      </c>
      <c r="B928" s="5">
        <f>WEIGHTING!F929</f>
        <v>-7.57</v>
      </c>
      <c r="C928" s="6">
        <f>WEIGHTING!K929</f>
        <v>6.2E-2</v>
      </c>
      <c r="D928" s="6" t="str">
        <f>WEIGHTING!E929</f>
        <v>C1</v>
      </c>
    </row>
    <row r="929" spans="1:4">
      <c r="A929" s="26" t="str">
        <f>WEIGHTING!C930</f>
        <v>H2184</v>
      </c>
      <c r="B929" s="5">
        <f>WEIGHTING!F930</f>
        <v>-13.17</v>
      </c>
      <c r="C929" s="6">
        <f>WEIGHTING!K930</f>
        <v>6.2E-2</v>
      </c>
      <c r="D929" s="6" t="str">
        <f>WEIGHTING!E930</f>
        <v>C1</v>
      </c>
    </row>
    <row r="930" spans="1:4">
      <c r="A930" s="26" t="str">
        <f>WEIGHTING!C931</f>
        <v>H2185</v>
      </c>
      <c r="B930" s="5">
        <f>WEIGHTING!F931</f>
        <v>29.87</v>
      </c>
      <c r="C930" s="6">
        <f>WEIGHTING!K931</f>
        <v>0.33</v>
      </c>
      <c r="D930" s="6" t="str">
        <f>WEIGHTING!E931</f>
        <v>B1</v>
      </c>
    </row>
    <row r="931" spans="1:4">
      <c r="A931" s="26" t="str">
        <f>WEIGHTING!C932</f>
        <v>H2186</v>
      </c>
      <c r="B931" s="5">
        <f>WEIGHTING!F932</f>
        <v>21.8</v>
      </c>
      <c r="C931" s="6">
        <f>WEIGHTING!K932</f>
        <v>6.2E-2</v>
      </c>
      <c r="D931" s="6" t="str">
        <f>WEIGHTING!E932</f>
        <v>C1</v>
      </c>
    </row>
    <row r="932" spans="1:4">
      <c r="A932" s="26" t="str">
        <f>WEIGHTING!C933</f>
        <v>H2187</v>
      </c>
      <c r="B932" s="5">
        <f>WEIGHTING!F933</f>
        <v>64.95</v>
      </c>
      <c r="C932" s="6">
        <f>WEIGHTING!K933</f>
        <v>0</v>
      </c>
      <c r="D932" s="6" t="str">
        <f>WEIGHTING!E933</f>
        <v>Z</v>
      </c>
    </row>
    <row r="933" spans="1:4">
      <c r="A933" s="26" t="str">
        <f>WEIGHTING!C934</f>
        <v>H2192</v>
      </c>
      <c r="B933" s="5">
        <f>WEIGHTING!F934</f>
        <v>-5.38</v>
      </c>
      <c r="C933" s="6">
        <f>WEIGHTING!K934</f>
        <v>0</v>
      </c>
      <c r="D933" s="6" t="str">
        <f>WEIGHTING!E934</f>
        <v>Z</v>
      </c>
    </row>
    <row r="934" spans="1:4">
      <c r="A934" s="26" t="str">
        <f>WEIGHTING!C935</f>
        <v>H2194</v>
      </c>
      <c r="B934" s="5">
        <f>WEIGHTING!F935</f>
        <v>-25.08</v>
      </c>
      <c r="C934" s="6">
        <f>WEIGHTING!K935</f>
        <v>6.2E-2</v>
      </c>
      <c r="D934" s="6" t="str">
        <f>WEIGHTING!E935</f>
        <v>C1</v>
      </c>
    </row>
    <row r="935" spans="1:4">
      <c r="A935" s="26" t="str">
        <f>WEIGHTING!C936</f>
        <v>H2195</v>
      </c>
      <c r="B935" s="5">
        <f>WEIGHTING!F936</f>
        <v>-56.98</v>
      </c>
      <c r="C935" s="6">
        <f>WEIGHTING!K936</f>
        <v>0</v>
      </c>
      <c r="D935" s="6" t="str">
        <f>WEIGHTING!E936</f>
        <v>Z</v>
      </c>
    </row>
    <row r="936" spans="1:4">
      <c r="A936" s="26" t="str">
        <f>WEIGHTING!C937</f>
        <v>H2196</v>
      </c>
      <c r="B936" s="5">
        <f>WEIGHTING!F937</f>
        <v>143.29</v>
      </c>
      <c r="C936" s="6">
        <f>WEIGHTING!K937</f>
        <v>0</v>
      </c>
      <c r="D936" s="6" t="str">
        <f>WEIGHTING!E937</f>
        <v>Z</v>
      </c>
    </row>
    <row r="937" spans="1:4">
      <c r="A937" s="26" t="str">
        <f>WEIGHTING!C938</f>
        <v>H2197</v>
      </c>
      <c r="B937" s="5">
        <f>WEIGHTING!F938</f>
        <v>-7.97</v>
      </c>
      <c r="C937" s="6">
        <f>WEIGHTING!K938</f>
        <v>0</v>
      </c>
      <c r="D937" s="6" t="str">
        <f>WEIGHTING!E938</f>
        <v>Z</v>
      </c>
    </row>
    <row r="938" spans="1:4">
      <c r="A938" s="26" t="str">
        <f>WEIGHTING!C939</f>
        <v>H2199</v>
      </c>
      <c r="B938" s="5">
        <f>WEIGHTING!F939</f>
        <v>0.77</v>
      </c>
      <c r="C938" s="6">
        <f>WEIGHTING!K939</f>
        <v>0</v>
      </c>
      <c r="D938" s="6" t="str">
        <f>WEIGHTING!E939</f>
        <v>Z</v>
      </c>
    </row>
    <row r="939" spans="1:4">
      <c r="A939" s="26" t="str">
        <f>WEIGHTING!C940</f>
        <v>H2207</v>
      </c>
      <c r="B939" s="5">
        <f>WEIGHTING!F940</f>
        <v>72</v>
      </c>
      <c r="C939" s="6">
        <f>WEIGHTING!K940</f>
        <v>0</v>
      </c>
      <c r="D939" s="6" t="str">
        <f>WEIGHTING!E940</f>
        <v>Z</v>
      </c>
    </row>
    <row r="940" spans="1:4">
      <c r="A940" s="26" t="str">
        <f>WEIGHTING!C941</f>
        <v>H2210</v>
      </c>
      <c r="B940" s="5">
        <f>WEIGHTING!F941</f>
        <v>71.72</v>
      </c>
      <c r="C940" s="6">
        <f>WEIGHTING!K941</f>
        <v>0</v>
      </c>
      <c r="D940" s="6" t="str">
        <f>WEIGHTING!E941</f>
        <v>Z</v>
      </c>
    </row>
    <row r="941" spans="1:4">
      <c r="A941" s="26" t="str">
        <f>WEIGHTING!C942</f>
        <v>H2212</v>
      </c>
      <c r="B941" s="5">
        <f>WEIGHTING!F942</f>
        <v>37.630000000000003</v>
      </c>
      <c r="C941" s="6">
        <f>WEIGHTING!K942</f>
        <v>0.17500000000000002</v>
      </c>
      <c r="D941" s="6" t="str">
        <f>WEIGHTING!E942</f>
        <v>D1</v>
      </c>
    </row>
    <row r="942" spans="1:4">
      <c r="A942" s="26" t="str">
        <f>WEIGHTING!C943</f>
        <v>H2213</v>
      </c>
      <c r="B942" s="5">
        <f>WEIGHTING!F943</f>
        <v>35.56</v>
      </c>
      <c r="C942" s="6">
        <f>WEIGHTING!K943</f>
        <v>0.22</v>
      </c>
      <c r="D942" s="6" t="str">
        <f>WEIGHTING!E943</f>
        <v>A1</v>
      </c>
    </row>
    <row r="943" spans="1:4">
      <c r="A943" s="26" t="str">
        <f>WEIGHTING!C944</f>
        <v>H2215</v>
      </c>
      <c r="B943" s="5">
        <f>WEIGHTING!F944</f>
        <v>149.46</v>
      </c>
      <c r="C943" s="6">
        <f>WEIGHTING!K944</f>
        <v>0</v>
      </c>
      <c r="D943" s="6" t="str">
        <f>WEIGHTING!E944</f>
        <v>Z</v>
      </c>
    </row>
    <row r="944" spans="1:4">
      <c r="A944" s="26" t="str">
        <f>WEIGHTING!C945</f>
        <v>H2218</v>
      </c>
      <c r="B944" s="5">
        <f>WEIGHTING!F945</f>
        <v>-6.84</v>
      </c>
      <c r="C944" s="6">
        <f>WEIGHTING!K945</f>
        <v>0</v>
      </c>
      <c r="D944" s="6" t="str">
        <f>WEIGHTING!E945</f>
        <v>Z</v>
      </c>
    </row>
    <row r="945" spans="1:4">
      <c r="A945" s="26" t="str">
        <f>WEIGHTING!C946</f>
        <v>H2220</v>
      </c>
      <c r="B945" s="5">
        <f>WEIGHTING!F946</f>
        <v>-8.09</v>
      </c>
      <c r="C945" s="6">
        <f>WEIGHTING!K946</f>
        <v>6.2E-2</v>
      </c>
      <c r="D945" s="6" t="str">
        <f>WEIGHTING!E946</f>
        <v>C1</v>
      </c>
    </row>
    <row r="946" spans="1:4">
      <c r="A946" s="26" t="str">
        <f>WEIGHTING!C947</f>
        <v>H2221</v>
      </c>
      <c r="B946" s="5">
        <f>WEIGHTING!F947</f>
        <v>-5.35</v>
      </c>
      <c r="C946" s="6">
        <f>WEIGHTING!K947</f>
        <v>0.33</v>
      </c>
      <c r="D946" s="6" t="str">
        <f>WEIGHTING!E947</f>
        <v>B1</v>
      </c>
    </row>
    <row r="947" spans="1:4">
      <c r="A947" s="26" t="str">
        <f>WEIGHTING!C948</f>
        <v>H2222</v>
      </c>
      <c r="B947" s="5">
        <f>WEIGHTING!F948</f>
        <v>-4.37</v>
      </c>
      <c r="C947" s="6">
        <f>WEIGHTING!K948</f>
        <v>6.2E-2</v>
      </c>
      <c r="D947" s="6" t="str">
        <f>WEIGHTING!E948</f>
        <v>C1</v>
      </c>
    </row>
    <row r="948" spans="1:4">
      <c r="A948" s="26" t="str">
        <f>WEIGHTING!C949</f>
        <v>H2224</v>
      </c>
      <c r="B948" s="5">
        <f>WEIGHTING!F949</f>
        <v>58.48</v>
      </c>
      <c r="C948" s="6">
        <f>WEIGHTING!K949</f>
        <v>0</v>
      </c>
      <c r="D948" s="6" t="str">
        <f>WEIGHTING!E949</f>
        <v>Z</v>
      </c>
    </row>
    <row r="949" spans="1:4">
      <c r="A949" s="26" t="str">
        <f>WEIGHTING!C950</f>
        <v>H2225</v>
      </c>
      <c r="B949" s="5">
        <f>WEIGHTING!F950</f>
        <v>49.83</v>
      </c>
      <c r="C949" s="6">
        <f>WEIGHTING!K950</f>
        <v>6.2E-2</v>
      </c>
      <c r="D949" s="6" t="str">
        <f>WEIGHTING!E950</f>
        <v>C1</v>
      </c>
    </row>
    <row r="950" spans="1:4">
      <c r="A950" s="26" t="str">
        <f>WEIGHTING!C951</f>
        <v>H2227</v>
      </c>
      <c r="B950" s="5">
        <f>WEIGHTING!F951</f>
        <v>-9.3800000000000008</v>
      </c>
      <c r="C950" s="6">
        <f>WEIGHTING!K951</f>
        <v>0</v>
      </c>
      <c r="D950" s="6" t="str">
        <f>WEIGHTING!E951</f>
        <v>Z</v>
      </c>
    </row>
    <row r="951" spans="1:4">
      <c r="A951" s="26" t="str">
        <f>WEIGHTING!C952</f>
        <v>H2229</v>
      </c>
      <c r="B951" s="5">
        <f>WEIGHTING!F952</f>
        <v>83.05</v>
      </c>
      <c r="C951" s="6">
        <f>WEIGHTING!K952</f>
        <v>0</v>
      </c>
      <c r="D951" s="6" t="str">
        <f>WEIGHTING!E952</f>
        <v>Z</v>
      </c>
    </row>
    <row r="952" spans="1:4">
      <c r="A952" s="26" t="str">
        <f>WEIGHTING!C953</f>
        <v>H2230</v>
      </c>
      <c r="B952" s="5">
        <f>WEIGHTING!F953</f>
        <v>3.61</v>
      </c>
      <c r="C952" s="6">
        <f>WEIGHTING!K953</f>
        <v>0.22</v>
      </c>
      <c r="D952" s="6" t="str">
        <f>WEIGHTING!E953</f>
        <v>A1</v>
      </c>
    </row>
    <row r="953" spans="1:4">
      <c r="A953" s="26" t="str">
        <f>WEIGHTING!C954</f>
        <v>H2231</v>
      </c>
      <c r="B953" s="5">
        <f>WEIGHTING!F954</f>
        <v>-2.08</v>
      </c>
      <c r="C953" s="6">
        <f>WEIGHTING!K954</f>
        <v>0</v>
      </c>
      <c r="D953" s="6" t="str">
        <f>WEIGHTING!E954</f>
        <v>Z</v>
      </c>
    </row>
    <row r="954" spans="1:4">
      <c r="A954" s="26" t="str">
        <f>WEIGHTING!C955</f>
        <v>H2232</v>
      </c>
      <c r="B954" s="5">
        <f>WEIGHTING!F955</f>
        <v>-5.13</v>
      </c>
      <c r="C954" s="6">
        <f>WEIGHTING!K955</f>
        <v>6.2E-2</v>
      </c>
      <c r="D954" s="6" t="str">
        <f>WEIGHTING!E955</f>
        <v>C1</v>
      </c>
    </row>
    <row r="955" spans="1:4">
      <c r="A955" s="26" t="str">
        <f>WEIGHTING!C956</f>
        <v>H2233</v>
      </c>
      <c r="B955" s="5">
        <f>WEIGHTING!F956</f>
        <v>4.84</v>
      </c>
      <c r="C955" s="6">
        <f>WEIGHTING!K956</f>
        <v>0.17500000000000002</v>
      </c>
      <c r="D955" s="6" t="str">
        <f>WEIGHTING!E956</f>
        <v>D1</v>
      </c>
    </row>
    <row r="956" spans="1:4">
      <c r="A956" s="26" t="str">
        <f>WEIGHTING!C957</f>
        <v>H2244</v>
      </c>
      <c r="B956" s="5">
        <f>WEIGHTING!F957</f>
        <v>-29.39</v>
      </c>
      <c r="C956" s="6">
        <f>WEIGHTING!K957</f>
        <v>6.2E-2</v>
      </c>
      <c r="D956" s="6" t="str">
        <f>WEIGHTING!E957</f>
        <v>C1</v>
      </c>
    </row>
    <row r="957" spans="1:4">
      <c r="A957" s="26" t="str">
        <f>WEIGHTING!C958</f>
        <v>H2246</v>
      </c>
      <c r="B957" s="5">
        <f>WEIGHTING!F958</f>
        <v>119</v>
      </c>
      <c r="C957" s="6">
        <f>WEIGHTING!K958</f>
        <v>0</v>
      </c>
      <c r="D957" s="6" t="str">
        <f>WEIGHTING!E958</f>
        <v>Z</v>
      </c>
    </row>
    <row r="958" spans="1:4">
      <c r="A958" s="26" t="str">
        <f>WEIGHTING!C959</f>
        <v>H2247</v>
      </c>
      <c r="B958" s="5">
        <f>WEIGHTING!F959</f>
        <v>80.180000000000007</v>
      </c>
      <c r="C958" s="6">
        <f>WEIGHTING!K959</f>
        <v>0</v>
      </c>
      <c r="D958" s="6" t="str">
        <f>WEIGHTING!E959</f>
        <v>Z</v>
      </c>
    </row>
    <row r="959" spans="1:4">
      <c r="A959" s="26" t="str">
        <f>WEIGHTING!C960</f>
        <v>H2250</v>
      </c>
      <c r="B959" s="5">
        <f>WEIGHTING!F960</f>
        <v>-51.25</v>
      </c>
      <c r="C959" s="6">
        <f>WEIGHTING!K960</f>
        <v>6.2E-2</v>
      </c>
      <c r="D959" s="6" t="str">
        <f>WEIGHTING!E960</f>
        <v>C1</v>
      </c>
    </row>
    <row r="960" spans="1:4">
      <c r="A960" s="26" t="str">
        <f>WEIGHTING!C961</f>
        <v>H2251</v>
      </c>
      <c r="B960" s="5">
        <f>WEIGHTING!F961</f>
        <v>-57.29</v>
      </c>
      <c r="C960" s="6">
        <f>WEIGHTING!K961</f>
        <v>0.33</v>
      </c>
      <c r="D960" s="6" t="str">
        <f>WEIGHTING!E961</f>
        <v>B1</v>
      </c>
    </row>
    <row r="961" spans="1:4">
      <c r="A961" s="26" t="str">
        <f>WEIGHTING!C962</f>
        <v>H2253</v>
      </c>
      <c r="B961" s="5">
        <f>WEIGHTING!F962</f>
        <v>-21.45</v>
      </c>
      <c r="C961" s="6">
        <f>WEIGHTING!K962</f>
        <v>0</v>
      </c>
      <c r="D961" s="6" t="str">
        <f>WEIGHTING!E962</f>
        <v>Z</v>
      </c>
    </row>
    <row r="962" spans="1:4">
      <c r="A962" s="26" t="str">
        <f>WEIGHTING!C963</f>
        <v>H2256</v>
      </c>
      <c r="B962" s="5">
        <f>WEIGHTING!F963</f>
        <v>85.07</v>
      </c>
      <c r="C962" s="6">
        <f>WEIGHTING!K963</f>
        <v>0</v>
      </c>
      <c r="D962" s="6" t="str">
        <f>WEIGHTING!E963</f>
        <v>Z</v>
      </c>
    </row>
    <row r="963" spans="1:4">
      <c r="A963" s="26" t="str">
        <f>WEIGHTING!C964</f>
        <v>H2257</v>
      </c>
      <c r="B963" s="5">
        <f>WEIGHTING!F964</f>
        <v>110.47</v>
      </c>
      <c r="C963" s="6">
        <f>WEIGHTING!K964</f>
        <v>0</v>
      </c>
      <c r="D963" s="6" t="str">
        <f>WEIGHTING!E964</f>
        <v>Z</v>
      </c>
    </row>
    <row r="964" spans="1:4">
      <c r="A964" s="26" t="str">
        <f>WEIGHTING!C965</f>
        <v>H2261</v>
      </c>
      <c r="B964" s="5">
        <f>WEIGHTING!F965</f>
        <v>-57</v>
      </c>
      <c r="C964" s="6">
        <f>WEIGHTING!K965</f>
        <v>0</v>
      </c>
      <c r="D964" s="6" t="str">
        <f>WEIGHTING!E965</f>
        <v>Z</v>
      </c>
    </row>
    <row r="965" spans="1:4">
      <c r="A965" s="26" t="str">
        <f>WEIGHTING!C966</f>
        <v>H2262</v>
      </c>
      <c r="B965" s="5">
        <f>WEIGHTING!F966</f>
        <v>-6.73</v>
      </c>
      <c r="C965" s="6">
        <f>WEIGHTING!K966</f>
        <v>0</v>
      </c>
      <c r="D965" s="6" t="str">
        <f>WEIGHTING!E966</f>
        <v>Z</v>
      </c>
    </row>
    <row r="966" spans="1:4">
      <c r="A966" s="26" t="str">
        <f>WEIGHTING!C967</f>
        <v>H2263</v>
      </c>
      <c r="B966" s="5">
        <f>WEIGHTING!F967</f>
        <v>145.88</v>
      </c>
      <c r="C966" s="6">
        <f>WEIGHTING!K967</f>
        <v>0</v>
      </c>
      <c r="D966" s="6" t="str">
        <f>WEIGHTING!E967</f>
        <v>Z</v>
      </c>
    </row>
    <row r="967" spans="1:4">
      <c r="A967" s="26" t="str">
        <f>WEIGHTING!C968</f>
        <v>H2265</v>
      </c>
      <c r="B967" s="5">
        <f>WEIGHTING!F968</f>
        <v>-44.66</v>
      </c>
      <c r="C967" s="6">
        <f>WEIGHTING!K968</f>
        <v>6.2E-2</v>
      </c>
      <c r="D967" s="6" t="str">
        <f>WEIGHTING!E968</f>
        <v>C1</v>
      </c>
    </row>
    <row r="968" spans="1:4">
      <c r="A968" s="26" t="str">
        <f>WEIGHTING!C969</f>
        <v>H2267</v>
      </c>
      <c r="B968" s="5">
        <f>WEIGHTING!F969</f>
        <v>119.68</v>
      </c>
      <c r="C968" s="6">
        <f>WEIGHTING!K969</f>
        <v>0</v>
      </c>
      <c r="D968" s="6" t="str">
        <f>WEIGHTING!E969</f>
        <v>Z</v>
      </c>
    </row>
    <row r="969" spans="1:4">
      <c r="A969" s="26" t="str">
        <f>WEIGHTING!C970</f>
        <v>H2272</v>
      </c>
      <c r="B969" s="5">
        <f>WEIGHTING!F970</f>
        <v>13.02</v>
      </c>
      <c r="C969" s="6">
        <f>WEIGHTING!K970</f>
        <v>0</v>
      </c>
      <c r="D969" s="6" t="str">
        <f>WEIGHTING!E970</f>
        <v>Z</v>
      </c>
    </row>
    <row r="970" spans="1:4">
      <c r="A970" s="26" t="str">
        <f>WEIGHTING!C971</f>
        <v>H2273</v>
      </c>
      <c r="B970" s="5">
        <f>WEIGHTING!F971</f>
        <v>104.47</v>
      </c>
      <c r="C970" s="6">
        <f>WEIGHTING!K971</f>
        <v>0</v>
      </c>
      <c r="D970" s="6" t="str">
        <f>WEIGHTING!E971</f>
        <v>Z</v>
      </c>
    </row>
    <row r="971" spans="1:4">
      <c r="A971" s="26" t="str">
        <f>WEIGHTING!C972</f>
        <v>H2274</v>
      </c>
      <c r="B971" s="5">
        <f>WEIGHTING!F972</f>
        <v>-5.42</v>
      </c>
      <c r="C971" s="6">
        <f>WEIGHTING!K972</f>
        <v>0</v>
      </c>
      <c r="D971" s="6" t="str">
        <f>WEIGHTING!E972</f>
        <v>Z</v>
      </c>
    </row>
    <row r="972" spans="1:4">
      <c r="A972" s="26" t="str">
        <f>WEIGHTING!C973</f>
        <v>H2277</v>
      </c>
      <c r="B972" s="5">
        <f>WEIGHTING!F973</f>
        <v>-5.65</v>
      </c>
      <c r="C972" s="6">
        <f>WEIGHTING!K973</f>
        <v>0</v>
      </c>
      <c r="D972" s="6" t="str">
        <f>WEIGHTING!E973</f>
        <v>Z</v>
      </c>
    </row>
    <row r="973" spans="1:4">
      <c r="A973" s="26" t="str">
        <f>WEIGHTING!C974</f>
        <v>H2279</v>
      </c>
      <c r="B973" s="5">
        <f>WEIGHTING!F974</f>
        <v>-14.82</v>
      </c>
      <c r="C973" s="6">
        <f>WEIGHTING!K974</f>
        <v>0</v>
      </c>
      <c r="D973" s="6" t="str">
        <f>WEIGHTING!E974</f>
        <v>Z</v>
      </c>
    </row>
    <row r="974" spans="1:4">
      <c r="A974" s="26" t="str">
        <f>WEIGHTING!C975</f>
        <v>H2285</v>
      </c>
      <c r="B974" s="5">
        <f>WEIGHTING!F975</f>
        <v>86.08</v>
      </c>
      <c r="C974" s="6">
        <f>WEIGHTING!K975</f>
        <v>6.2E-2</v>
      </c>
      <c r="D974" s="6" t="str">
        <f>WEIGHTING!E975</f>
        <v>C1</v>
      </c>
    </row>
    <row r="975" spans="1:4">
      <c r="A975" s="26" t="str">
        <f>WEIGHTING!C976</f>
        <v>H2286</v>
      </c>
      <c r="B975" s="5">
        <f>WEIGHTING!F976</f>
        <v>-7.01</v>
      </c>
      <c r="C975" s="6">
        <f>WEIGHTING!K976</f>
        <v>0</v>
      </c>
      <c r="D975" s="6" t="str">
        <f>WEIGHTING!E976</f>
        <v>Z</v>
      </c>
    </row>
    <row r="976" spans="1:4">
      <c r="A976" s="26" t="str">
        <f>WEIGHTING!C977</f>
        <v>H2289</v>
      </c>
      <c r="B976" s="5">
        <f>WEIGHTING!F977</f>
        <v>-27.72</v>
      </c>
      <c r="C976" s="6">
        <f>WEIGHTING!K977</f>
        <v>0.33</v>
      </c>
      <c r="D976" s="6" t="str">
        <f>WEIGHTING!E977</f>
        <v>B1</v>
      </c>
    </row>
    <row r="977" spans="1:4">
      <c r="A977" s="26" t="str">
        <f>WEIGHTING!C978</f>
        <v>H2290</v>
      </c>
      <c r="B977" s="5">
        <f>WEIGHTING!F978</f>
        <v>120.3</v>
      </c>
      <c r="C977" s="6">
        <f>WEIGHTING!K978</f>
        <v>0.22</v>
      </c>
      <c r="D977" s="6" t="str">
        <f>WEIGHTING!E978</f>
        <v>A1</v>
      </c>
    </row>
    <row r="978" spans="1:4">
      <c r="A978" s="26" t="str">
        <f>WEIGHTING!C979</f>
        <v>H2294</v>
      </c>
      <c r="B978" s="5">
        <f>WEIGHTING!F979</f>
        <v>14.77</v>
      </c>
      <c r="C978" s="6">
        <f>WEIGHTING!K979</f>
        <v>0</v>
      </c>
      <c r="D978" s="6" t="str">
        <f>WEIGHTING!E979</f>
        <v>Z</v>
      </c>
    </row>
    <row r="979" spans="1:4">
      <c r="A979" s="26" t="str">
        <f>WEIGHTING!C980</f>
        <v>H2295</v>
      </c>
      <c r="B979" s="5">
        <f>WEIGHTING!F980</f>
        <v>130.18</v>
      </c>
      <c r="C979" s="6">
        <f>WEIGHTING!K980</f>
        <v>0.22</v>
      </c>
      <c r="D979" s="6" t="str">
        <f>WEIGHTING!E980</f>
        <v>A1</v>
      </c>
    </row>
    <row r="980" spans="1:4">
      <c r="A980" s="26" t="str">
        <f>WEIGHTING!C981</f>
        <v>H2300</v>
      </c>
      <c r="B980" s="5">
        <f>WEIGHTING!F981</f>
        <v>2.62</v>
      </c>
      <c r="C980" s="6">
        <f>WEIGHTING!K981</f>
        <v>6.2E-2</v>
      </c>
      <c r="D980" s="6" t="str">
        <f>WEIGHTING!E981</f>
        <v>C1</v>
      </c>
    </row>
    <row r="981" spans="1:4">
      <c r="A981" s="26" t="str">
        <f>WEIGHTING!C982</f>
        <v>H2302</v>
      </c>
      <c r="B981" s="5">
        <f>WEIGHTING!F982</f>
        <v>128.25</v>
      </c>
      <c r="C981" s="6">
        <f>WEIGHTING!K982</f>
        <v>0</v>
      </c>
      <c r="D981" s="6" t="str">
        <f>WEIGHTING!E982</f>
        <v>Z</v>
      </c>
    </row>
    <row r="982" spans="1:4">
      <c r="A982" s="26" t="str">
        <f>WEIGHTING!C983</f>
        <v>H2303</v>
      </c>
      <c r="B982" s="5">
        <f>WEIGHTING!F983</f>
        <v>129.71</v>
      </c>
      <c r="C982" s="6">
        <f>WEIGHTING!K983</f>
        <v>0</v>
      </c>
      <c r="D982" s="6" t="str">
        <f>WEIGHTING!E983</f>
        <v>Z</v>
      </c>
    </row>
    <row r="983" spans="1:4">
      <c r="A983" s="26" t="str">
        <f>WEIGHTING!C984</f>
        <v>H2304</v>
      </c>
      <c r="B983" s="5">
        <f>WEIGHTING!F984</f>
        <v>113.35</v>
      </c>
      <c r="C983" s="6">
        <f>WEIGHTING!K984</f>
        <v>0</v>
      </c>
      <c r="D983" s="6" t="str">
        <f>WEIGHTING!E984</f>
        <v>Z</v>
      </c>
    </row>
    <row r="984" spans="1:4">
      <c r="A984" s="26" t="str">
        <f>WEIGHTING!C985</f>
        <v>H2305</v>
      </c>
      <c r="B984" s="5">
        <f>WEIGHTING!F985</f>
        <v>-24.82</v>
      </c>
      <c r="C984" s="6">
        <f>WEIGHTING!K985</f>
        <v>0</v>
      </c>
      <c r="D984" s="6" t="str">
        <f>WEIGHTING!E985</f>
        <v>Z</v>
      </c>
    </row>
    <row r="985" spans="1:4">
      <c r="A985" s="26" t="str">
        <f>WEIGHTING!C986</f>
        <v>H2306</v>
      </c>
      <c r="B985" s="5">
        <f>WEIGHTING!F986</f>
        <v>-8.06</v>
      </c>
      <c r="C985" s="6">
        <f>WEIGHTING!K986</f>
        <v>0</v>
      </c>
      <c r="D985" s="6" t="str">
        <f>WEIGHTING!E986</f>
        <v>Z</v>
      </c>
    </row>
    <row r="986" spans="1:4">
      <c r="A986" s="26" t="str">
        <f>WEIGHTING!C987</f>
        <v>H2307</v>
      </c>
      <c r="B986" s="5">
        <f>WEIGHTING!F987</f>
        <v>0.48</v>
      </c>
      <c r="C986" s="6">
        <f>WEIGHTING!K987</f>
        <v>0</v>
      </c>
      <c r="D986" s="6" t="str">
        <f>WEIGHTING!E987</f>
        <v>Z</v>
      </c>
    </row>
    <row r="987" spans="1:4">
      <c r="A987" s="26" t="str">
        <f>WEIGHTING!C988</f>
        <v>H2308</v>
      </c>
      <c r="B987" s="5">
        <f>WEIGHTING!F988</f>
        <v>-60.44</v>
      </c>
      <c r="C987" s="6">
        <f>WEIGHTING!K988</f>
        <v>6.2E-2</v>
      </c>
      <c r="D987" s="6" t="str">
        <f>WEIGHTING!E988</f>
        <v>C1</v>
      </c>
    </row>
    <row r="988" spans="1:4">
      <c r="A988" s="26" t="str">
        <f>WEIGHTING!C989</f>
        <v>H2309</v>
      </c>
      <c r="B988" s="5">
        <f>WEIGHTING!F989</f>
        <v>68.16</v>
      </c>
      <c r="C988" s="6">
        <f>WEIGHTING!K989</f>
        <v>6.2E-2</v>
      </c>
      <c r="D988" s="6" t="str">
        <f>WEIGHTING!E989</f>
        <v>C1</v>
      </c>
    </row>
    <row r="989" spans="1:4">
      <c r="A989" s="26" t="str">
        <f>WEIGHTING!C990</f>
        <v>H2310</v>
      </c>
      <c r="B989" s="5">
        <f>WEIGHTING!F990</f>
        <v>140.29</v>
      </c>
      <c r="C989" s="6">
        <f>WEIGHTING!K990</f>
        <v>0</v>
      </c>
      <c r="D989" s="6" t="str">
        <f>WEIGHTING!E990</f>
        <v>Z</v>
      </c>
    </row>
    <row r="990" spans="1:4">
      <c r="A990" s="26" t="str">
        <f>WEIGHTING!C991</f>
        <v>H2312</v>
      </c>
      <c r="B990" s="5">
        <f>WEIGHTING!F991</f>
        <v>107.16</v>
      </c>
      <c r="C990" s="6">
        <f>WEIGHTING!K991</f>
        <v>0</v>
      </c>
      <c r="D990" s="6" t="str">
        <f>WEIGHTING!E991</f>
        <v>Z</v>
      </c>
    </row>
    <row r="991" spans="1:4">
      <c r="A991" s="26" t="str">
        <f>WEIGHTING!C992</f>
        <v>H2315</v>
      </c>
      <c r="B991" s="5">
        <f>WEIGHTING!F992</f>
        <v>117.59</v>
      </c>
      <c r="C991" s="6">
        <f>WEIGHTING!K992</f>
        <v>0</v>
      </c>
      <c r="D991" s="6" t="str">
        <f>WEIGHTING!E992</f>
        <v>Z</v>
      </c>
    </row>
    <row r="992" spans="1:4">
      <c r="A992" s="26" t="str">
        <f>WEIGHTING!C993</f>
        <v>H2316</v>
      </c>
      <c r="B992" s="5">
        <f>WEIGHTING!F993</f>
        <v>126.3</v>
      </c>
      <c r="C992" s="6">
        <f>WEIGHTING!K993</f>
        <v>0</v>
      </c>
      <c r="D992" s="6" t="str">
        <f>WEIGHTING!E993</f>
        <v>Z</v>
      </c>
    </row>
    <row r="993" spans="1:4">
      <c r="A993" s="26" t="str">
        <f>WEIGHTING!C994</f>
        <v>H2318</v>
      </c>
      <c r="B993" s="5">
        <f>WEIGHTING!F994</f>
        <v>103.01</v>
      </c>
      <c r="C993" s="6">
        <f>WEIGHTING!K994</f>
        <v>0</v>
      </c>
      <c r="D993" s="6" t="str">
        <f>WEIGHTING!E994</f>
        <v>Z</v>
      </c>
    </row>
    <row r="994" spans="1:4">
      <c r="A994" s="26" t="str">
        <f>WEIGHTING!C995</f>
        <v>H2320</v>
      </c>
      <c r="B994" s="5">
        <f>WEIGHTING!F995</f>
        <v>-37.99</v>
      </c>
      <c r="C994" s="6">
        <f>WEIGHTING!K995</f>
        <v>6.2E-2</v>
      </c>
      <c r="D994" s="6" t="str">
        <f>WEIGHTING!E995</f>
        <v>C1</v>
      </c>
    </row>
    <row r="995" spans="1:4">
      <c r="A995" s="26" t="str">
        <f>WEIGHTING!C996</f>
        <v>H2321</v>
      </c>
      <c r="B995" s="5">
        <f>WEIGHTING!F996</f>
        <v>10.07</v>
      </c>
      <c r="C995" s="6">
        <f>WEIGHTING!K996</f>
        <v>0.33</v>
      </c>
      <c r="D995" s="6" t="str">
        <f>WEIGHTING!E996</f>
        <v>B1</v>
      </c>
    </row>
    <row r="996" spans="1:4">
      <c r="A996" s="26" t="str">
        <f>WEIGHTING!C997</f>
        <v>H2322</v>
      </c>
      <c r="B996" s="5">
        <f>WEIGHTING!F997</f>
        <v>22.43</v>
      </c>
      <c r="C996" s="6">
        <f>WEIGHTING!K997</f>
        <v>6.2E-2</v>
      </c>
      <c r="D996" s="6" t="str">
        <f>WEIGHTING!E997</f>
        <v>C1</v>
      </c>
    </row>
    <row r="997" spans="1:4">
      <c r="A997" s="26" t="str">
        <f>WEIGHTING!C998</f>
        <v>H2324</v>
      </c>
      <c r="B997" s="5">
        <f>WEIGHTING!F998</f>
        <v>115.26</v>
      </c>
      <c r="C997" s="6">
        <f>WEIGHTING!K998</f>
        <v>0</v>
      </c>
      <c r="D997" s="6" t="str">
        <f>WEIGHTING!E998</f>
        <v>Z</v>
      </c>
    </row>
    <row r="998" spans="1:4">
      <c r="A998" s="26" t="str">
        <f>WEIGHTING!C999</f>
        <v>H2325</v>
      </c>
      <c r="B998" s="5">
        <f>WEIGHTING!F999</f>
        <v>118.91</v>
      </c>
      <c r="C998" s="6">
        <f>WEIGHTING!K999</f>
        <v>0</v>
      </c>
      <c r="D998" s="6" t="str">
        <f>WEIGHTING!E999</f>
        <v>Z</v>
      </c>
    </row>
    <row r="999" spans="1:4">
      <c r="A999" s="26" t="str">
        <f>WEIGHTING!C1000</f>
        <v>H2327</v>
      </c>
      <c r="B999" s="5">
        <f>WEIGHTING!F1000</f>
        <v>116.65</v>
      </c>
      <c r="C999" s="6">
        <f>WEIGHTING!K1000</f>
        <v>0</v>
      </c>
      <c r="D999" s="6" t="str">
        <f>WEIGHTING!E1000</f>
        <v>Z</v>
      </c>
    </row>
    <row r="1000" spans="1:4">
      <c r="A1000" s="26" t="str">
        <f>WEIGHTING!C1001</f>
        <v>H2328</v>
      </c>
      <c r="B1000" s="5">
        <f>WEIGHTING!F1001</f>
        <v>-2.93</v>
      </c>
      <c r="C1000" s="6">
        <f>WEIGHTING!K1001</f>
        <v>6.2E-2</v>
      </c>
      <c r="D1000" s="6" t="str">
        <f>WEIGHTING!E1001</f>
        <v>C1</v>
      </c>
    </row>
    <row r="1001" spans="1:4">
      <c r="A1001" s="26" t="str">
        <f>WEIGHTING!C1002</f>
        <v>H2330</v>
      </c>
      <c r="B1001" s="5">
        <f>WEIGHTING!F1002</f>
        <v>-7.16</v>
      </c>
      <c r="C1001" s="6">
        <f>WEIGHTING!K1002</f>
        <v>6.2E-2</v>
      </c>
      <c r="D1001" s="6" t="str">
        <f>WEIGHTING!E1002</f>
        <v>C1</v>
      </c>
    </row>
    <row r="1002" spans="1:4">
      <c r="A1002" s="26" t="str">
        <f>WEIGHTING!C1003</f>
        <v>H2332</v>
      </c>
      <c r="B1002" s="5">
        <f>WEIGHTING!F1003</f>
        <v>73.03</v>
      </c>
      <c r="C1002" s="6">
        <f>WEIGHTING!K1003</f>
        <v>0</v>
      </c>
      <c r="D1002" s="6" t="str">
        <f>WEIGHTING!E1003</f>
        <v>Z</v>
      </c>
    </row>
    <row r="1003" spans="1:4">
      <c r="A1003" s="26" t="str">
        <f>WEIGHTING!C1004</f>
        <v>H2334</v>
      </c>
      <c r="B1003" s="5">
        <f>WEIGHTING!F1004</f>
        <v>-3.52</v>
      </c>
      <c r="C1003" s="6">
        <f>WEIGHTING!K1004</f>
        <v>0</v>
      </c>
      <c r="D1003" s="6" t="str">
        <f>WEIGHTING!E1004</f>
        <v>Z</v>
      </c>
    </row>
    <row r="1004" spans="1:4">
      <c r="A1004" s="26" t="str">
        <f>WEIGHTING!C1005</f>
        <v>H2337</v>
      </c>
      <c r="B1004" s="5">
        <f>WEIGHTING!F1005</f>
        <v>120.41</v>
      </c>
      <c r="C1004" s="6">
        <f>WEIGHTING!K1005</f>
        <v>0</v>
      </c>
      <c r="D1004" s="6" t="str">
        <f>WEIGHTING!E1005</f>
        <v>Z</v>
      </c>
    </row>
    <row r="1005" spans="1:4">
      <c r="A1005" s="26" t="str">
        <f>WEIGHTING!C1006</f>
        <v>H2339</v>
      </c>
      <c r="B1005" s="5">
        <f>WEIGHTING!F1006</f>
        <v>-16.39</v>
      </c>
      <c r="C1005" s="6">
        <f>WEIGHTING!K1006</f>
        <v>0</v>
      </c>
      <c r="D1005" s="6" t="str">
        <f>WEIGHTING!E1006</f>
        <v>Z</v>
      </c>
    </row>
    <row r="1006" spans="1:4">
      <c r="A1006" s="26" t="str">
        <f>WEIGHTING!C1007</f>
        <v>H2340</v>
      </c>
      <c r="B1006" s="5">
        <f>WEIGHTING!F1007</f>
        <v>-2.2200000000000002</v>
      </c>
      <c r="C1006" s="6">
        <f>WEIGHTING!K1007</f>
        <v>0</v>
      </c>
      <c r="D1006" s="6" t="str">
        <f>WEIGHTING!E1007</f>
        <v>Z</v>
      </c>
    </row>
    <row r="1007" spans="1:4">
      <c r="A1007" s="26" t="str">
        <f>WEIGHTING!C1008</f>
        <v>H2341</v>
      </c>
      <c r="B1007" s="5">
        <f>WEIGHTING!F1008</f>
        <v>-51.29</v>
      </c>
      <c r="C1007" s="6">
        <f>WEIGHTING!K1008</f>
        <v>0</v>
      </c>
      <c r="D1007" s="6" t="str">
        <f>WEIGHTING!E1008</f>
        <v>Z</v>
      </c>
    </row>
    <row r="1008" spans="1:4">
      <c r="A1008" s="26" t="str">
        <f>WEIGHTING!C1009</f>
        <v>H2342</v>
      </c>
      <c r="B1008" s="5">
        <f>WEIGHTING!F1009</f>
        <v>-27.94</v>
      </c>
      <c r="C1008" s="6">
        <f>WEIGHTING!K1009</f>
        <v>0</v>
      </c>
      <c r="D1008" s="6" t="str">
        <f>WEIGHTING!E1009</f>
        <v>Z</v>
      </c>
    </row>
    <row r="1009" spans="1:4">
      <c r="A1009" s="26" t="str">
        <f>WEIGHTING!C1010</f>
        <v>H2343</v>
      </c>
      <c r="B1009" s="5">
        <f>WEIGHTING!F1010</f>
        <v>-38.119999999999997</v>
      </c>
      <c r="C1009" s="6">
        <f>WEIGHTING!K1010</f>
        <v>0</v>
      </c>
      <c r="D1009" s="6" t="str">
        <f>WEIGHTING!E1010</f>
        <v>Z</v>
      </c>
    </row>
    <row r="1010" spans="1:4">
      <c r="A1010" s="26" t="str">
        <f>WEIGHTING!C1011</f>
        <v>H2344</v>
      </c>
      <c r="B1010" s="5">
        <f>WEIGHTING!F1011</f>
        <v>-0.83</v>
      </c>
      <c r="C1010" s="6">
        <f>WEIGHTING!K1011</f>
        <v>0</v>
      </c>
      <c r="D1010" s="6" t="str">
        <f>WEIGHTING!E1011</f>
        <v>Z</v>
      </c>
    </row>
    <row r="1011" spans="1:4">
      <c r="A1011" s="26" t="str">
        <f>WEIGHTING!C1012</f>
        <v>H2345</v>
      </c>
      <c r="B1011" s="5">
        <f>WEIGHTING!F1012</f>
        <v>18.940000000000001</v>
      </c>
      <c r="C1011" s="6">
        <f>WEIGHTING!K1012</f>
        <v>0</v>
      </c>
      <c r="D1011" s="6" t="str">
        <f>WEIGHTING!E1012</f>
        <v>Z</v>
      </c>
    </row>
    <row r="1012" spans="1:4">
      <c r="A1012" s="26" t="str">
        <f>WEIGHTING!C1013</f>
        <v>H2354</v>
      </c>
      <c r="B1012" s="5">
        <f>WEIGHTING!F1013</f>
        <v>94.78</v>
      </c>
      <c r="C1012" s="6">
        <f>WEIGHTING!K1013</f>
        <v>0</v>
      </c>
      <c r="D1012" s="6" t="str">
        <f>WEIGHTING!E1013</f>
        <v>Z</v>
      </c>
    </row>
    <row r="1013" spans="1:4">
      <c r="A1013" s="26" t="str">
        <f>WEIGHTING!C1014</f>
        <v>H2357</v>
      </c>
      <c r="B1013" s="5">
        <f>WEIGHTING!F1014</f>
        <v>-6.23</v>
      </c>
      <c r="C1013" s="6">
        <f>WEIGHTING!K1014</f>
        <v>0</v>
      </c>
      <c r="D1013" s="6" t="str">
        <f>WEIGHTING!E1014</f>
        <v>Z</v>
      </c>
    </row>
    <row r="1014" spans="1:4">
      <c r="A1014" s="26" t="str">
        <f>WEIGHTING!C1015</f>
        <v>H2358</v>
      </c>
      <c r="B1014" s="5">
        <f>WEIGHTING!F1015</f>
        <v>-5.0599999999999996</v>
      </c>
      <c r="C1014" s="6">
        <f>WEIGHTING!K1015</f>
        <v>0</v>
      </c>
      <c r="D1014" s="6" t="str">
        <f>WEIGHTING!E1015</f>
        <v>Z</v>
      </c>
    </row>
    <row r="1015" spans="1:4">
      <c r="A1015" s="26" t="str">
        <f>WEIGHTING!C1016</f>
        <v>H2359</v>
      </c>
      <c r="B1015" s="5">
        <f>WEIGHTING!F1016</f>
        <v>83.22</v>
      </c>
      <c r="C1015" s="6">
        <f>WEIGHTING!K1016</f>
        <v>0</v>
      </c>
      <c r="D1015" s="6" t="str">
        <f>WEIGHTING!E1016</f>
        <v>Z</v>
      </c>
    </row>
    <row r="1016" spans="1:4">
      <c r="A1016" s="26" t="str">
        <f>WEIGHTING!C1017</f>
        <v>H2360</v>
      </c>
      <c r="B1016" s="5">
        <f>WEIGHTING!F1017</f>
        <v>9.8000000000000007</v>
      </c>
      <c r="C1016" s="6">
        <f>WEIGHTING!K1017</f>
        <v>6.2E-2</v>
      </c>
      <c r="D1016" s="6" t="str">
        <f>WEIGHTING!E1017</f>
        <v>C1</v>
      </c>
    </row>
    <row r="1017" spans="1:4">
      <c r="A1017" s="26" t="str">
        <f>WEIGHTING!C1018</f>
        <v>H2361</v>
      </c>
      <c r="B1017" s="5">
        <f>WEIGHTING!F1018</f>
        <v>11.5</v>
      </c>
      <c r="C1017" s="6">
        <f>WEIGHTING!K1018</f>
        <v>0.33</v>
      </c>
      <c r="D1017" s="6" t="str">
        <f>WEIGHTING!E1018</f>
        <v>B1</v>
      </c>
    </row>
    <row r="1018" spans="1:4">
      <c r="A1018" s="26" t="str">
        <f>WEIGHTING!C1019</f>
        <v>H2364</v>
      </c>
      <c r="B1018" s="5">
        <f>WEIGHTING!F1019</f>
        <v>-51.1</v>
      </c>
      <c r="C1018" s="6">
        <f>WEIGHTING!K1019</f>
        <v>0</v>
      </c>
      <c r="D1018" s="6" t="str">
        <f>WEIGHTING!E1019</f>
        <v>Z</v>
      </c>
    </row>
    <row r="1019" spans="1:4">
      <c r="A1019" s="26" t="str">
        <f>WEIGHTING!C1020</f>
        <v>H2365</v>
      </c>
      <c r="B1019" s="5">
        <f>WEIGHTING!F1020</f>
        <v>51.62</v>
      </c>
      <c r="C1019" s="6">
        <f>WEIGHTING!K1020</f>
        <v>6.2E-2</v>
      </c>
      <c r="D1019" s="6" t="str">
        <f>WEIGHTING!E1020</f>
        <v>C1</v>
      </c>
    </row>
    <row r="1020" spans="1:4">
      <c r="A1020" s="26" t="str">
        <f>WEIGHTING!C1021</f>
        <v>H2366</v>
      </c>
      <c r="B1020" s="5">
        <f>WEIGHTING!F1021</f>
        <v>88.27</v>
      </c>
      <c r="C1020" s="6">
        <f>WEIGHTING!K1021</f>
        <v>0</v>
      </c>
      <c r="D1020" s="6" t="str">
        <f>WEIGHTING!E1021</f>
        <v>Z</v>
      </c>
    </row>
    <row r="1021" spans="1:4">
      <c r="A1021" s="26" t="str">
        <f>WEIGHTING!C1022</f>
        <v>H2369</v>
      </c>
      <c r="B1021" s="5">
        <f>WEIGHTING!F1022</f>
        <v>-41.84</v>
      </c>
      <c r="C1021" s="6">
        <f>WEIGHTING!K1022</f>
        <v>0.33</v>
      </c>
      <c r="D1021" s="6" t="str">
        <f>WEIGHTING!E1022</f>
        <v>B1</v>
      </c>
    </row>
    <row r="1022" spans="1:4">
      <c r="A1022" s="26" t="str">
        <f>WEIGHTING!C1023</f>
        <v>H2370</v>
      </c>
      <c r="B1022" s="5">
        <f>WEIGHTING!F1023</f>
        <v>-41.39</v>
      </c>
      <c r="C1022" s="6">
        <f>WEIGHTING!K1023</f>
        <v>6.2E-2</v>
      </c>
      <c r="D1022" s="6" t="str">
        <f>WEIGHTING!E1023</f>
        <v>C1</v>
      </c>
    </row>
    <row r="1023" spans="1:4">
      <c r="A1023" s="26" t="str">
        <f>WEIGHTING!C1024</f>
        <v>H2371</v>
      </c>
      <c r="B1023" s="5">
        <f>WEIGHTING!F1024</f>
        <v>-45.99</v>
      </c>
      <c r="C1023" s="6">
        <f>WEIGHTING!K1024</f>
        <v>0</v>
      </c>
      <c r="D1023" s="6" t="str">
        <f>WEIGHTING!E1024</f>
        <v>Z</v>
      </c>
    </row>
    <row r="1024" spans="1:4">
      <c r="A1024" s="26" t="str">
        <f>WEIGHTING!C1025</f>
        <v>H2372</v>
      </c>
      <c r="B1024" s="5">
        <f>WEIGHTING!F1025</f>
        <v>-44.38</v>
      </c>
      <c r="C1024" s="6">
        <f>WEIGHTING!K1025</f>
        <v>0</v>
      </c>
      <c r="D1024" s="6" t="str">
        <f>WEIGHTING!E1025</f>
        <v>Z</v>
      </c>
    </row>
    <row r="1025" spans="1:4">
      <c r="A1025" s="26" t="str">
        <f>WEIGHTING!C1026</f>
        <v>H2376</v>
      </c>
      <c r="B1025" s="5">
        <f>WEIGHTING!F1026</f>
        <v>5.17</v>
      </c>
      <c r="C1025" s="6">
        <f>WEIGHTING!K1026</f>
        <v>6.2E-2</v>
      </c>
      <c r="D1025" s="6" t="str">
        <f>WEIGHTING!E1026</f>
        <v>C1</v>
      </c>
    </row>
    <row r="1026" spans="1:4">
      <c r="A1026" s="26" t="str">
        <f>WEIGHTING!C1027</f>
        <v>H2378</v>
      </c>
      <c r="B1026" s="5">
        <f>WEIGHTING!F1027</f>
        <v>-47.79</v>
      </c>
      <c r="C1026" s="6">
        <f>WEIGHTING!K1027</f>
        <v>0.33</v>
      </c>
      <c r="D1026" s="6" t="str">
        <f>WEIGHTING!E1027</f>
        <v>B1</v>
      </c>
    </row>
    <row r="1027" spans="1:4">
      <c r="A1027" s="26" t="str">
        <f>WEIGHTING!C1028</f>
        <v>H2383</v>
      </c>
      <c r="B1027" s="5">
        <f>WEIGHTING!F1028</f>
        <v>112.85</v>
      </c>
      <c r="C1027" s="6">
        <f>WEIGHTING!K1028</f>
        <v>0</v>
      </c>
      <c r="D1027" s="6" t="str">
        <f>WEIGHTING!E1028</f>
        <v>Z</v>
      </c>
    </row>
    <row r="1028" spans="1:4">
      <c r="A1028" s="26" t="str">
        <f>WEIGHTING!C1029</f>
        <v>H2385</v>
      </c>
      <c r="B1028" s="5">
        <f>WEIGHTING!F1029</f>
        <v>19.25</v>
      </c>
      <c r="C1028" s="6">
        <f>WEIGHTING!K1029</f>
        <v>6.2E-2</v>
      </c>
      <c r="D1028" s="6" t="str">
        <f>WEIGHTING!E1029</f>
        <v>C1</v>
      </c>
    </row>
    <row r="1029" spans="1:4">
      <c r="A1029" s="26" t="str">
        <f>WEIGHTING!C1030</f>
        <v>H2386</v>
      </c>
      <c r="B1029" s="5">
        <f>WEIGHTING!F1030</f>
        <v>-5.65</v>
      </c>
      <c r="C1029" s="6">
        <f>WEIGHTING!K1030</f>
        <v>6.2E-2</v>
      </c>
      <c r="D1029" s="6" t="str">
        <f>WEIGHTING!E1030</f>
        <v>C1</v>
      </c>
    </row>
    <row r="1030" spans="1:4">
      <c r="A1030" s="26" t="str">
        <f>WEIGHTING!C1031</f>
        <v>H2387</v>
      </c>
      <c r="B1030" s="5">
        <f>WEIGHTING!F1031</f>
        <v>-49.98</v>
      </c>
      <c r="C1030" s="6">
        <f>WEIGHTING!K1031</f>
        <v>0</v>
      </c>
      <c r="D1030" s="6" t="str">
        <f>WEIGHTING!E1031</f>
        <v>Z</v>
      </c>
    </row>
    <row r="1031" spans="1:4">
      <c r="A1031" s="26" t="str">
        <f>WEIGHTING!C1032</f>
        <v>H2389</v>
      </c>
      <c r="B1031" s="5">
        <f>WEIGHTING!F1032</f>
        <v>22.36</v>
      </c>
      <c r="C1031" s="6">
        <f>WEIGHTING!K1032</f>
        <v>0.33</v>
      </c>
      <c r="D1031" s="6" t="str">
        <f>WEIGHTING!E1032</f>
        <v>B1</v>
      </c>
    </row>
    <row r="1032" spans="1:4">
      <c r="A1032" s="26" t="str">
        <f>WEIGHTING!C1033</f>
        <v>H2395</v>
      </c>
      <c r="B1032" s="5">
        <f>WEIGHTING!F1033</f>
        <v>-15.98</v>
      </c>
      <c r="C1032" s="6">
        <f>WEIGHTING!K1033</f>
        <v>0</v>
      </c>
      <c r="D1032" s="6" t="str">
        <f>WEIGHTING!E1033</f>
        <v>Z</v>
      </c>
    </row>
    <row r="1033" spans="1:4">
      <c r="A1033" s="26" t="str">
        <f>WEIGHTING!C1034</f>
        <v>H2400</v>
      </c>
      <c r="B1033" s="5">
        <f>WEIGHTING!F1034</f>
        <v>-10.33</v>
      </c>
      <c r="C1033" s="6">
        <f>WEIGHTING!K1034</f>
        <v>0</v>
      </c>
      <c r="D1033" s="6" t="str">
        <f>WEIGHTING!E1034</f>
        <v>Z</v>
      </c>
    </row>
    <row r="1034" spans="1:4">
      <c r="A1034" s="26" t="str">
        <f>WEIGHTING!C1035</f>
        <v>H2404</v>
      </c>
      <c r="B1034" s="5">
        <f>WEIGHTING!F1035</f>
        <v>-15.65</v>
      </c>
      <c r="C1034" s="6">
        <f>WEIGHTING!K1035</f>
        <v>0</v>
      </c>
      <c r="D1034" s="6" t="str">
        <f>WEIGHTING!E1035</f>
        <v>Z</v>
      </c>
    </row>
    <row r="1035" spans="1:4">
      <c r="A1035" s="26" t="str">
        <f>WEIGHTING!C1036</f>
        <v>H2408</v>
      </c>
      <c r="B1035" s="5">
        <f>WEIGHTING!F1036</f>
        <v>-6.7</v>
      </c>
      <c r="C1035" s="6">
        <f>WEIGHTING!K1036</f>
        <v>0</v>
      </c>
      <c r="D1035" s="6" t="str">
        <f>WEIGHTING!E1036</f>
        <v>Z</v>
      </c>
    </row>
    <row r="1036" spans="1:4">
      <c r="A1036" s="26" t="str">
        <f>WEIGHTING!C1037</f>
        <v>H2409</v>
      </c>
      <c r="B1036" s="5">
        <f>WEIGHTING!F1037</f>
        <v>-2.81</v>
      </c>
      <c r="C1036" s="6">
        <f>WEIGHTING!K1037</f>
        <v>6.2E-2</v>
      </c>
      <c r="D1036" s="6" t="str">
        <f>WEIGHTING!E1037</f>
        <v>C1</v>
      </c>
    </row>
    <row r="1037" spans="1:4">
      <c r="A1037" s="26" t="str">
        <f>WEIGHTING!C1038</f>
        <v>H2410</v>
      </c>
      <c r="B1037" s="5">
        <f>WEIGHTING!F1038</f>
        <v>-21.72</v>
      </c>
      <c r="C1037" s="6">
        <f>WEIGHTING!K1038</f>
        <v>0</v>
      </c>
      <c r="D1037" s="6" t="str">
        <f>WEIGHTING!E1038</f>
        <v>Z</v>
      </c>
    </row>
    <row r="1038" spans="1:4">
      <c r="A1038" s="26" t="str">
        <f>WEIGHTING!C1039</f>
        <v>H2418</v>
      </c>
      <c r="B1038" s="5">
        <f>WEIGHTING!F1039</f>
        <v>21.46</v>
      </c>
      <c r="C1038" s="6">
        <f>WEIGHTING!K1039</f>
        <v>0.33</v>
      </c>
      <c r="D1038" s="6" t="str">
        <f>WEIGHTING!E1039</f>
        <v>B1</v>
      </c>
    </row>
    <row r="1039" spans="1:4">
      <c r="A1039" s="26" t="str">
        <f>WEIGHTING!C1040</f>
        <v>H2421</v>
      </c>
      <c r="B1039" s="5">
        <f>WEIGHTING!F1040</f>
        <v>-13.84</v>
      </c>
      <c r="C1039" s="6">
        <f>WEIGHTING!K1040</f>
        <v>0</v>
      </c>
      <c r="D1039" s="6" t="str">
        <f>WEIGHTING!E1040</f>
        <v>Z</v>
      </c>
    </row>
    <row r="1040" spans="1:4">
      <c r="A1040" s="26" t="str">
        <f>WEIGHTING!C1041</f>
        <v>H2427</v>
      </c>
      <c r="B1040" s="5">
        <f>WEIGHTING!F1041</f>
        <v>21.1</v>
      </c>
      <c r="C1040" s="6">
        <f>WEIGHTING!K1041</f>
        <v>0.33</v>
      </c>
      <c r="D1040" s="6" t="str">
        <f>WEIGHTING!E1041</f>
        <v>B1</v>
      </c>
    </row>
    <row r="1041" spans="1:4">
      <c r="A1041" s="26" t="str">
        <f>WEIGHTING!C1042</f>
        <v>H2431</v>
      </c>
      <c r="B1041" s="5">
        <f>WEIGHTING!F1042</f>
        <v>-23.85</v>
      </c>
      <c r="C1041" s="6">
        <f>WEIGHTING!K1042</f>
        <v>0.33</v>
      </c>
      <c r="D1041" s="6" t="str">
        <f>WEIGHTING!E1042</f>
        <v>B1</v>
      </c>
    </row>
    <row r="1042" spans="1:4">
      <c r="A1042" s="26" t="str">
        <f>WEIGHTING!C1043</f>
        <v>H2433</v>
      </c>
      <c r="B1042" s="5">
        <f>WEIGHTING!F1043</f>
        <v>-36.17</v>
      </c>
      <c r="C1042" s="6">
        <f>WEIGHTING!K1043</f>
        <v>0</v>
      </c>
      <c r="D1042" s="6" t="str">
        <f>WEIGHTING!E1043</f>
        <v>Z</v>
      </c>
    </row>
    <row r="1043" spans="1:4">
      <c r="A1043" s="26" t="str">
        <f>WEIGHTING!C1044</f>
        <v>H2434</v>
      </c>
      <c r="B1043" s="5">
        <f>WEIGHTING!F1044</f>
        <v>22.59</v>
      </c>
      <c r="C1043" s="6">
        <f>WEIGHTING!K1044</f>
        <v>6.2E-2</v>
      </c>
      <c r="D1043" s="6" t="str">
        <f>WEIGHTING!E1044</f>
        <v>C1</v>
      </c>
    </row>
    <row r="1044" spans="1:4">
      <c r="A1044" s="26" t="str">
        <f>WEIGHTING!C1045</f>
        <v>H2436</v>
      </c>
      <c r="B1044" s="5">
        <f>WEIGHTING!F1045</f>
        <v>-40.700000000000003</v>
      </c>
      <c r="C1044" s="6">
        <f>WEIGHTING!K1045</f>
        <v>0</v>
      </c>
      <c r="D1044" s="6" t="str">
        <f>WEIGHTING!E1045</f>
        <v>Z</v>
      </c>
    </row>
    <row r="1045" spans="1:4">
      <c r="A1045" s="26" t="str">
        <f>WEIGHTING!C1046</f>
        <v>H2437</v>
      </c>
      <c r="B1045" s="5">
        <f>WEIGHTING!F1046</f>
        <v>-28.83</v>
      </c>
      <c r="C1045" s="6">
        <f>WEIGHTING!K1046</f>
        <v>0.33</v>
      </c>
      <c r="D1045" s="6" t="str">
        <f>WEIGHTING!E1046</f>
        <v>B1</v>
      </c>
    </row>
    <row r="1046" spans="1:4">
      <c r="A1046" s="26" t="str">
        <f>WEIGHTING!C1047</f>
        <v>H2438</v>
      </c>
      <c r="B1046" s="5">
        <f>WEIGHTING!F1047</f>
        <v>0.71</v>
      </c>
      <c r="C1046" s="6">
        <f>WEIGHTING!K1047</f>
        <v>0</v>
      </c>
      <c r="D1046" s="6" t="str">
        <f>WEIGHTING!E1047</f>
        <v>Z</v>
      </c>
    </row>
    <row r="1047" spans="1:4">
      <c r="A1047" s="26" t="str">
        <f>WEIGHTING!C1048</f>
        <v>H2441</v>
      </c>
      <c r="B1047" s="5">
        <f>WEIGHTING!F1048</f>
        <v>10.33</v>
      </c>
      <c r="C1047" s="6">
        <f>WEIGHTING!K1048</f>
        <v>0</v>
      </c>
      <c r="D1047" s="6" t="str">
        <f>WEIGHTING!E1048</f>
        <v>Z</v>
      </c>
    </row>
    <row r="1048" spans="1:4">
      <c r="A1048" s="26" t="str">
        <f>WEIGHTING!C1049</f>
        <v>H2442</v>
      </c>
      <c r="B1048" s="5">
        <f>WEIGHTING!F1049</f>
        <v>36.92</v>
      </c>
      <c r="C1048" s="6">
        <f>WEIGHTING!K1049</f>
        <v>0.33</v>
      </c>
      <c r="D1048" s="6" t="str">
        <f>WEIGHTING!E1049</f>
        <v>B1</v>
      </c>
    </row>
    <row r="1049" spans="1:4">
      <c r="A1049" s="26" t="str">
        <f>WEIGHTING!C1050</f>
        <v>H2444</v>
      </c>
      <c r="B1049" s="5">
        <f>WEIGHTING!F1050</f>
        <v>63.2</v>
      </c>
      <c r="C1049" s="6">
        <f>WEIGHTING!K1050</f>
        <v>0</v>
      </c>
      <c r="D1049" s="6" t="str">
        <f>WEIGHTING!E1050</f>
        <v>Z</v>
      </c>
    </row>
    <row r="1050" spans="1:4">
      <c r="A1050" s="26" t="str">
        <f>WEIGHTING!C1051</f>
        <v>H2445</v>
      </c>
      <c r="B1050" s="5">
        <f>WEIGHTING!F1051</f>
        <v>46.59</v>
      </c>
      <c r="C1050" s="6">
        <f>WEIGHTING!K1051</f>
        <v>0</v>
      </c>
      <c r="D1050" s="6" t="str">
        <f>WEIGHTING!E1051</f>
        <v>Z</v>
      </c>
    </row>
    <row r="1051" spans="1:4">
      <c r="A1051" s="26" t="str">
        <f>WEIGHTING!C1052</f>
        <v>H2448</v>
      </c>
      <c r="B1051" s="5">
        <f>WEIGHTING!F1052</f>
        <v>-27.05</v>
      </c>
      <c r="C1051" s="6">
        <f>WEIGHTING!K1052</f>
        <v>0</v>
      </c>
      <c r="D1051" s="6" t="str">
        <f>WEIGHTING!E1052</f>
        <v>Z</v>
      </c>
    </row>
    <row r="1052" spans="1:4">
      <c r="A1052" s="26" t="str">
        <f>WEIGHTING!C1053</f>
        <v>H2451</v>
      </c>
      <c r="B1052" s="5">
        <f>WEIGHTING!F1053</f>
        <v>-28.45</v>
      </c>
      <c r="C1052" s="6">
        <f>WEIGHTING!K1053</f>
        <v>0</v>
      </c>
      <c r="D1052" s="6" t="str">
        <f>WEIGHTING!E1053</f>
        <v>Z</v>
      </c>
    </row>
    <row r="1053" spans="1:4">
      <c r="A1053" s="26" t="str">
        <f>WEIGHTING!C1054</f>
        <v>H2455</v>
      </c>
      <c r="B1053" s="5">
        <f>WEIGHTING!F1054</f>
        <v>-31.46</v>
      </c>
      <c r="C1053" s="6">
        <f>WEIGHTING!K1054</f>
        <v>0</v>
      </c>
      <c r="D1053" s="6" t="str">
        <f>WEIGHTING!E1054</f>
        <v>Z</v>
      </c>
    </row>
    <row r="1054" spans="1:4">
      <c r="A1054" s="26" t="str">
        <f>WEIGHTING!C1055</f>
        <v>H2458</v>
      </c>
      <c r="B1054" s="5">
        <f>WEIGHTING!F1055</f>
        <v>46.25</v>
      </c>
      <c r="C1054" s="6">
        <f>WEIGHTING!K1055</f>
        <v>0</v>
      </c>
      <c r="D1054" s="6" t="str">
        <f>WEIGHTING!E1055</f>
        <v>Z</v>
      </c>
    </row>
    <row r="1055" spans="1:4">
      <c r="A1055" s="26" t="str">
        <f>WEIGHTING!C1056</f>
        <v>H2465</v>
      </c>
      <c r="B1055" s="5">
        <f>WEIGHTING!F1056</f>
        <v>102.97</v>
      </c>
      <c r="C1055" s="6">
        <f>WEIGHTING!K1056</f>
        <v>0</v>
      </c>
      <c r="D1055" s="6" t="str">
        <f>WEIGHTING!E1056</f>
        <v>Z</v>
      </c>
    </row>
    <row r="1056" spans="1:4">
      <c r="A1056" s="26" t="str">
        <f>WEIGHTING!C1057</f>
        <v>H2470</v>
      </c>
      <c r="B1056" s="5">
        <f>WEIGHTING!F1057</f>
        <v>43</v>
      </c>
      <c r="C1056" s="6">
        <f>WEIGHTING!K1057</f>
        <v>0</v>
      </c>
      <c r="D1056" s="6" t="str">
        <f>WEIGHTING!E1057</f>
        <v>Z</v>
      </c>
    </row>
    <row r="1057" spans="1:4">
      <c r="A1057" s="26" t="str">
        <f>WEIGHTING!C1058</f>
        <v>H2474</v>
      </c>
      <c r="B1057" s="5">
        <f>WEIGHTING!F1058</f>
        <v>-66.069999999999993</v>
      </c>
      <c r="C1057" s="6">
        <f>WEIGHTING!K1058</f>
        <v>0.33</v>
      </c>
      <c r="D1057" s="6" t="str">
        <f>WEIGHTING!E1058</f>
        <v>B1</v>
      </c>
    </row>
    <row r="1058" spans="1:4">
      <c r="A1058" s="26" t="str">
        <f>WEIGHTING!C1059</f>
        <v>H2475</v>
      </c>
      <c r="B1058" s="5">
        <f>WEIGHTING!F1059</f>
        <v>58.71</v>
      </c>
      <c r="C1058" s="6">
        <f>WEIGHTING!K1059</f>
        <v>0.33</v>
      </c>
      <c r="D1058" s="6" t="str">
        <f>WEIGHTING!E1059</f>
        <v>B1</v>
      </c>
    </row>
    <row r="1059" spans="1:4">
      <c r="A1059" s="26" t="str">
        <f>WEIGHTING!C1060</f>
        <v>H2476</v>
      </c>
      <c r="B1059" s="5">
        <f>WEIGHTING!F1060</f>
        <v>-16.12</v>
      </c>
      <c r="C1059" s="6">
        <f>WEIGHTING!K1060</f>
        <v>0.33</v>
      </c>
      <c r="D1059" s="6" t="str">
        <f>WEIGHTING!E1060</f>
        <v>B1</v>
      </c>
    </row>
    <row r="1060" spans="1:4">
      <c r="A1060" s="26" t="str">
        <f>WEIGHTING!C1061</f>
        <v>H2478</v>
      </c>
      <c r="B1060" s="5">
        <f>WEIGHTING!F1061</f>
        <v>-25.02</v>
      </c>
      <c r="C1060" s="6">
        <f>WEIGHTING!K1061</f>
        <v>0</v>
      </c>
      <c r="D1060" s="6" t="str">
        <f>WEIGHTING!E1061</f>
        <v>Z</v>
      </c>
    </row>
    <row r="1061" spans="1:4">
      <c r="A1061" s="26" t="str">
        <f>WEIGHTING!C1062</f>
        <v>H2480</v>
      </c>
      <c r="B1061" s="5">
        <f>WEIGHTING!F1062</f>
        <v>83.31</v>
      </c>
      <c r="C1061" s="6">
        <f>WEIGHTING!K1062</f>
        <v>0.22</v>
      </c>
      <c r="D1061" s="6" t="str">
        <f>WEIGHTING!E1062</f>
        <v>A1</v>
      </c>
    </row>
    <row r="1062" spans="1:4">
      <c r="A1062" s="26" t="str">
        <f>WEIGHTING!C1063</f>
        <v>H2481</v>
      </c>
      <c r="B1062" s="5">
        <f>WEIGHTING!F1063</f>
        <v>-54.21</v>
      </c>
      <c r="C1062" s="6">
        <f>WEIGHTING!K1063</f>
        <v>6.2E-2</v>
      </c>
      <c r="D1062" s="6" t="str">
        <f>WEIGHTING!E1063</f>
        <v>C1</v>
      </c>
    </row>
    <row r="1063" spans="1:4">
      <c r="A1063" s="26" t="str">
        <f>WEIGHTING!C1064</f>
        <v>H2482</v>
      </c>
      <c r="B1063" s="5">
        <f>WEIGHTING!F1064</f>
        <v>-28.99</v>
      </c>
      <c r="C1063" s="6">
        <f>WEIGHTING!K1064</f>
        <v>0.33</v>
      </c>
      <c r="D1063" s="6" t="str">
        <f>WEIGHTING!E1064</f>
        <v>B1</v>
      </c>
    </row>
    <row r="1064" spans="1:4">
      <c r="A1064" s="26" t="str">
        <f>WEIGHTING!C1065</f>
        <v>H2489</v>
      </c>
      <c r="B1064" s="5">
        <f>WEIGHTING!F1065</f>
        <v>44.69</v>
      </c>
      <c r="C1064" s="6">
        <f>WEIGHTING!K1065</f>
        <v>0</v>
      </c>
      <c r="D1064" s="6" t="str">
        <f>WEIGHTING!E1065</f>
        <v>Z</v>
      </c>
    </row>
    <row r="1065" spans="1:4">
      <c r="A1065" s="26" t="str">
        <f>WEIGHTING!C1066</f>
        <v>H2490</v>
      </c>
      <c r="B1065" s="5">
        <f>WEIGHTING!F1066</f>
        <v>-15.88</v>
      </c>
      <c r="C1065" s="6">
        <f>WEIGHTING!K1066</f>
        <v>0</v>
      </c>
      <c r="D1065" s="6" t="str">
        <f>WEIGHTING!E1066</f>
        <v>Z</v>
      </c>
    </row>
    <row r="1066" spans="1:4">
      <c r="A1066" s="26" t="str">
        <f>WEIGHTING!C1067</f>
        <v>H2492</v>
      </c>
      <c r="B1066" s="5">
        <f>WEIGHTING!F1067</f>
        <v>4.38</v>
      </c>
      <c r="C1066" s="6">
        <f>WEIGHTING!K1067</f>
        <v>0</v>
      </c>
      <c r="D1066" s="6" t="str">
        <f>WEIGHTING!E1067</f>
        <v>Z</v>
      </c>
    </row>
    <row r="1067" spans="1:4">
      <c r="A1067" s="26" t="str">
        <f>WEIGHTING!C1068</f>
        <v>H2493</v>
      </c>
      <c r="B1067" s="5">
        <f>WEIGHTING!F1068</f>
        <v>46.17</v>
      </c>
      <c r="C1067" s="6">
        <f>WEIGHTING!K1068</f>
        <v>6.2E-2</v>
      </c>
      <c r="D1067" s="6" t="str">
        <f>WEIGHTING!E1068</f>
        <v>C1</v>
      </c>
    </row>
    <row r="1068" spans="1:4">
      <c r="A1068" s="26" t="str">
        <f>WEIGHTING!C1069</f>
        <v>H2498</v>
      </c>
      <c r="B1068" s="5">
        <f>WEIGHTING!F1069</f>
        <v>-22.09</v>
      </c>
      <c r="C1068" s="6">
        <f>WEIGHTING!K1069</f>
        <v>0</v>
      </c>
      <c r="D1068" s="6" t="str">
        <f>WEIGHTING!E1069</f>
        <v>Z</v>
      </c>
    </row>
    <row r="1069" spans="1:4">
      <c r="A1069" s="26" t="str">
        <f>WEIGHTING!C1070</f>
        <v>H2499</v>
      </c>
      <c r="B1069" s="5">
        <f>WEIGHTING!F1070</f>
        <v>63.97</v>
      </c>
      <c r="C1069" s="6">
        <f>WEIGHTING!K1070</f>
        <v>0.33</v>
      </c>
      <c r="D1069" s="6" t="str">
        <f>WEIGHTING!E1070</f>
        <v>B1</v>
      </c>
    </row>
    <row r="1070" spans="1:4">
      <c r="A1070" s="26" t="str">
        <f>WEIGHTING!C1071</f>
        <v>H2500</v>
      </c>
      <c r="B1070" s="5">
        <f>WEIGHTING!F1071</f>
        <v>129.91999999999999</v>
      </c>
      <c r="C1070" s="6">
        <f>WEIGHTING!K1071</f>
        <v>0</v>
      </c>
      <c r="D1070" s="6" t="str">
        <f>WEIGHTING!E1071</f>
        <v>Z</v>
      </c>
    </row>
    <row r="1071" spans="1:4">
      <c r="A1071" s="26" t="str">
        <f>WEIGHTING!C1072</f>
        <v>H2501</v>
      </c>
      <c r="B1071" s="5">
        <f>WEIGHTING!F1072</f>
        <v>110.43</v>
      </c>
      <c r="C1071" s="6">
        <f>WEIGHTING!K1072</f>
        <v>6.2E-2</v>
      </c>
      <c r="D1071" s="6" t="str">
        <f>WEIGHTING!E1072</f>
        <v>C1</v>
      </c>
    </row>
    <row r="1072" spans="1:4">
      <c r="A1072" s="26" t="str">
        <f>WEIGHTING!C1073</f>
        <v>H2502</v>
      </c>
      <c r="B1072" s="5">
        <f>WEIGHTING!F1073</f>
        <v>130</v>
      </c>
      <c r="C1072" s="6">
        <f>WEIGHTING!K1073</f>
        <v>0.22</v>
      </c>
      <c r="D1072" s="6" t="str">
        <f>WEIGHTING!E1073</f>
        <v>A1</v>
      </c>
    </row>
    <row r="1073" spans="1:4">
      <c r="A1073" s="26" t="str">
        <f>WEIGHTING!C1074</f>
        <v>H2504</v>
      </c>
      <c r="B1073" s="5">
        <f>WEIGHTING!F1074</f>
        <v>71.48</v>
      </c>
      <c r="C1073" s="6">
        <f>WEIGHTING!K1074</f>
        <v>0.33</v>
      </c>
      <c r="D1073" s="6" t="str">
        <f>WEIGHTING!E1074</f>
        <v>B1</v>
      </c>
    </row>
    <row r="1074" spans="1:4">
      <c r="A1074" s="26" t="str">
        <f>WEIGHTING!C1075</f>
        <v>H2506</v>
      </c>
      <c r="B1074" s="5">
        <f>WEIGHTING!F1075</f>
        <v>2.83</v>
      </c>
      <c r="C1074" s="6">
        <f>WEIGHTING!K1075</f>
        <v>0.33</v>
      </c>
      <c r="D1074" s="6" t="str">
        <f>WEIGHTING!E1075</f>
        <v>B1</v>
      </c>
    </row>
    <row r="1075" spans="1:4">
      <c r="A1075" s="26" t="str">
        <f>WEIGHTING!C1076</f>
        <v>H2510</v>
      </c>
      <c r="B1075" s="5">
        <f>WEIGHTING!F1076</f>
        <v>-24.3</v>
      </c>
      <c r="C1075" s="6">
        <f>WEIGHTING!K1076</f>
        <v>0</v>
      </c>
      <c r="D1075" s="6" t="str">
        <f>WEIGHTING!E1076</f>
        <v>Z</v>
      </c>
    </row>
    <row r="1076" spans="1:4">
      <c r="A1076" s="26" t="str">
        <f>WEIGHTING!C1077</f>
        <v>H2515</v>
      </c>
      <c r="B1076" s="5">
        <f>WEIGHTING!F1077</f>
        <v>-19.98</v>
      </c>
      <c r="C1076" s="6">
        <f>WEIGHTING!K1077</f>
        <v>0</v>
      </c>
      <c r="D1076" s="6" t="str">
        <f>WEIGHTING!E1077</f>
        <v>Z</v>
      </c>
    </row>
    <row r="1077" spans="1:4">
      <c r="A1077" s="26" t="str">
        <f>WEIGHTING!C1078</f>
        <v>H2519</v>
      </c>
      <c r="B1077" s="5">
        <f>WEIGHTING!F1078</f>
        <v>-10.46</v>
      </c>
      <c r="C1077" s="6">
        <f>WEIGHTING!K1078</f>
        <v>6.2E-2</v>
      </c>
      <c r="D1077" s="6" t="str">
        <f>WEIGHTING!E1078</f>
        <v>C1</v>
      </c>
    </row>
    <row r="1078" spans="1:4">
      <c r="A1078" s="26" t="str">
        <f>WEIGHTING!C1079</f>
        <v>H2520</v>
      </c>
      <c r="B1078" s="5">
        <f>WEIGHTING!F1079</f>
        <v>-12.98</v>
      </c>
      <c r="C1078" s="6">
        <f>WEIGHTING!K1079</f>
        <v>0</v>
      </c>
      <c r="D1078" s="6" t="str">
        <f>WEIGHTING!E1079</f>
        <v>Z</v>
      </c>
    </row>
    <row r="1079" spans="1:4">
      <c r="A1079" s="26" t="str">
        <f>WEIGHTING!C1080</f>
        <v>H2521</v>
      </c>
      <c r="B1079" s="5">
        <f>WEIGHTING!F1080</f>
        <v>107.19</v>
      </c>
      <c r="C1079" s="6">
        <f>WEIGHTING!K1080</f>
        <v>6.2E-2</v>
      </c>
      <c r="D1079" s="6" t="str">
        <f>WEIGHTING!E1080</f>
        <v>C1</v>
      </c>
    </row>
    <row r="1080" spans="1:4">
      <c r="A1080" s="26" t="str">
        <f>WEIGHTING!C1081</f>
        <v>H2522</v>
      </c>
      <c r="B1080" s="5">
        <f>WEIGHTING!F1081</f>
        <v>134.4</v>
      </c>
      <c r="C1080" s="6">
        <f>WEIGHTING!K1081</f>
        <v>0</v>
      </c>
      <c r="D1080" s="6" t="str">
        <f>WEIGHTING!E1081</f>
        <v>Z</v>
      </c>
    </row>
    <row r="1081" spans="1:4">
      <c r="A1081" s="26" t="str">
        <f>WEIGHTING!C1082</f>
        <v>H2523</v>
      </c>
      <c r="B1081" s="5">
        <f>WEIGHTING!F1082</f>
        <v>-2.94</v>
      </c>
      <c r="C1081" s="6">
        <f>WEIGHTING!K1082</f>
        <v>6.2E-2</v>
      </c>
      <c r="D1081" s="6" t="str">
        <f>WEIGHTING!E1082</f>
        <v>C1</v>
      </c>
    </row>
    <row r="1082" spans="1:4">
      <c r="A1082" s="26" t="str">
        <f>WEIGHTING!C1083</f>
        <v>H2525</v>
      </c>
      <c r="B1082" s="5">
        <f>WEIGHTING!F1083</f>
        <v>-50.87</v>
      </c>
      <c r="C1082" s="6">
        <f>WEIGHTING!K1083</f>
        <v>0.33</v>
      </c>
      <c r="D1082" s="6" t="str">
        <f>WEIGHTING!E1083</f>
        <v>B1</v>
      </c>
    </row>
    <row r="1083" spans="1:4">
      <c r="A1083" s="26" t="str">
        <f>WEIGHTING!C1084</f>
        <v>H2526</v>
      </c>
      <c r="B1083" s="5">
        <f>WEIGHTING!F1084</f>
        <v>57.52</v>
      </c>
      <c r="C1083" s="6">
        <f>WEIGHTING!K1084</f>
        <v>6.2E-2</v>
      </c>
      <c r="D1083" s="6" t="str">
        <f>WEIGHTING!E1084</f>
        <v>C1</v>
      </c>
    </row>
    <row r="1084" spans="1:4">
      <c r="A1084" s="26" t="str">
        <f>WEIGHTING!C1085</f>
        <v>H2528</v>
      </c>
      <c r="B1084" s="5">
        <f>WEIGHTING!F1085</f>
        <v>95.75</v>
      </c>
      <c r="C1084" s="6">
        <f>WEIGHTING!K1085</f>
        <v>0.33</v>
      </c>
      <c r="D1084" s="6" t="str">
        <f>WEIGHTING!E1085</f>
        <v>B1</v>
      </c>
    </row>
    <row r="1085" spans="1:4">
      <c r="A1085" s="26" t="str">
        <f>WEIGHTING!C1086</f>
        <v>H2529</v>
      </c>
      <c r="B1085" s="5">
        <f>WEIGHTING!F1086</f>
        <v>88.62</v>
      </c>
      <c r="C1085" s="6">
        <f>WEIGHTING!K1086</f>
        <v>0</v>
      </c>
      <c r="D1085" s="6" t="str">
        <f>WEIGHTING!E1086</f>
        <v>Z</v>
      </c>
    </row>
    <row r="1086" spans="1:4">
      <c r="A1086" s="26" t="str">
        <f>WEIGHTING!C1087</f>
        <v>H2530</v>
      </c>
      <c r="B1086" s="5">
        <f>WEIGHTING!F1087</f>
        <v>82.36</v>
      </c>
      <c r="C1086" s="6">
        <f>WEIGHTING!K1087</f>
        <v>6.2E-2</v>
      </c>
      <c r="D1086" s="6" t="str">
        <f>WEIGHTING!E1087</f>
        <v>C1</v>
      </c>
    </row>
    <row r="1087" spans="1:4">
      <c r="A1087" s="26" t="str">
        <f>WEIGHTING!C1088</f>
        <v>H2531</v>
      </c>
      <c r="B1087" s="5">
        <f>WEIGHTING!F1088</f>
        <v>-0.27</v>
      </c>
      <c r="C1087" s="6">
        <f>WEIGHTING!K1088</f>
        <v>0</v>
      </c>
      <c r="D1087" s="6" t="str">
        <f>WEIGHTING!E1088</f>
        <v>Z</v>
      </c>
    </row>
    <row r="1088" spans="1:4">
      <c r="A1088" s="26" t="str">
        <f>WEIGHTING!C1089</f>
        <v>H2532</v>
      </c>
      <c r="B1088" s="5">
        <f>WEIGHTING!F1089</f>
        <v>-1.71</v>
      </c>
      <c r="C1088" s="6">
        <f>WEIGHTING!K1089</f>
        <v>6.2E-2</v>
      </c>
      <c r="D1088" s="6" t="str">
        <f>WEIGHTING!E1089</f>
        <v>C1</v>
      </c>
    </row>
    <row r="1089" spans="1:4">
      <c r="A1089" s="26" t="str">
        <f>WEIGHTING!C1090</f>
        <v>H2533</v>
      </c>
      <c r="B1089" s="5">
        <f>WEIGHTING!F1090</f>
        <v>-56.39</v>
      </c>
      <c r="C1089" s="6">
        <f>WEIGHTING!K1090</f>
        <v>6.2E-2</v>
      </c>
      <c r="D1089" s="6" t="str">
        <f>WEIGHTING!E1090</f>
        <v>C1</v>
      </c>
    </row>
    <row r="1090" spans="1:4">
      <c r="A1090" s="26" t="str">
        <f>WEIGHTING!C1091</f>
        <v>H2536</v>
      </c>
      <c r="B1090" s="5">
        <f>WEIGHTING!F1091</f>
        <v>-1.88</v>
      </c>
      <c r="C1090" s="6">
        <f>WEIGHTING!K1091</f>
        <v>0</v>
      </c>
      <c r="D1090" s="6" t="str">
        <f>WEIGHTING!E1091</f>
        <v>Z</v>
      </c>
    </row>
    <row r="1091" spans="1:4">
      <c r="A1091" s="26" t="str">
        <f>WEIGHTING!C1092</f>
        <v>H2537</v>
      </c>
      <c r="B1091" s="5">
        <f>WEIGHTING!F1092</f>
        <v>129.30000000000001</v>
      </c>
      <c r="C1091" s="6">
        <f>WEIGHTING!K1092</f>
        <v>0</v>
      </c>
      <c r="D1091" s="6" t="str">
        <f>WEIGHTING!E1092</f>
        <v>Z</v>
      </c>
    </row>
    <row r="1092" spans="1:4">
      <c r="A1092" s="26" t="str">
        <f>WEIGHTING!C1093</f>
        <v>H2538</v>
      </c>
      <c r="B1092" s="5">
        <f>WEIGHTING!F1093</f>
        <v>0.87</v>
      </c>
      <c r="C1092" s="6">
        <f>WEIGHTING!K1093</f>
        <v>0</v>
      </c>
      <c r="D1092" s="6" t="str">
        <f>WEIGHTING!E1093</f>
        <v>Z</v>
      </c>
    </row>
    <row r="1093" spans="1:4">
      <c r="A1093" s="26" t="str">
        <f>WEIGHTING!C1094</f>
        <v>H2542</v>
      </c>
      <c r="B1093" s="5">
        <f>WEIGHTING!F1094</f>
        <v>114.48</v>
      </c>
      <c r="C1093" s="6">
        <f>WEIGHTING!K1094</f>
        <v>6.2E-2</v>
      </c>
      <c r="D1093" s="6" t="str">
        <f>WEIGHTING!E1094</f>
        <v>C1</v>
      </c>
    </row>
    <row r="1094" spans="1:4">
      <c r="A1094" s="26" t="str">
        <f>WEIGHTING!C1095</f>
        <v>H2544</v>
      </c>
      <c r="B1094" s="5">
        <f>WEIGHTING!F1095</f>
        <v>91.66</v>
      </c>
      <c r="C1094" s="6">
        <f>WEIGHTING!K1095</f>
        <v>0.33</v>
      </c>
      <c r="D1094" s="6" t="str">
        <f>WEIGHTING!E1095</f>
        <v>B1</v>
      </c>
    </row>
    <row r="1095" spans="1:4">
      <c r="A1095" s="26" t="str">
        <f>WEIGHTING!C1096</f>
        <v>H2545</v>
      </c>
      <c r="B1095" s="5">
        <f>WEIGHTING!F1096</f>
        <v>-21.06</v>
      </c>
      <c r="C1095" s="6">
        <f>WEIGHTING!K1096</f>
        <v>6.2E-2</v>
      </c>
      <c r="D1095" s="6" t="str">
        <f>WEIGHTING!E1096</f>
        <v>C1</v>
      </c>
    </row>
    <row r="1096" spans="1:4">
      <c r="A1096" s="26" t="str">
        <f>WEIGHTING!C1097</f>
        <v>H2548</v>
      </c>
      <c r="B1096" s="5">
        <f>WEIGHTING!F1097</f>
        <v>-9.44</v>
      </c>
      <c r="C1096" s="6">
        <f>WEIGHTING!K1097</f>
        <v>0</v>
      </c>
      <c r="D1096" s="6" t="str">
        <f>WEIGHTING!E1097</f>
        <v>Z</v>
      </c>
    </row>
    <row r="1097" spans="1:4">
      <c r="A1097" s="26" t="str">
        <f>WEIGHTING!C1098</f>
        <v>H2549</v>
      </c>
      <c r="B1097" s="5">
        <f>WEIGHTING!F1098</f>
        <v>3.19</v>
      </c>
      <c r="C1097" s="6">
        <f>WEIGHTING!K1098</f>
        <v>0</v>
      </c>
      <c r="D1097" s="6" t="str">
        <f>WEIGHTING!E1098</f>
        <v>Z</v>
      </c>
    </row>
    <row r="1098" spans="1:4">
      <c r="A1098" s="26" t="str">
        <f>WEIGHTING!C1099</f>
        <v>H2550</v>
      </c>
      <c r="B1098" s="5">
        <f>WEIGHTING!F1099</f>
        <v>-8.64</v>
      </c>
      <c r="C1098" s="6">
        <f>WEIGHTING!K1099</f>
        <v>0.33</v>
      </c>
      <c r="D1098" s="6" t="str">
        <f>WEIGHTING!E1099</f>
        <v>B1</v>
      </c>
    </row>
    <row r="1099" spans="1:4">
      <c r="A1099" s="26" t="str">
        <f>WEIGHTING!C1100</f>
        <v>H2551</v>
      </c>
      <c r="B1099" s="5">
        <f>WEIGHTING!F1100</f>
        <v>100.19</v>
      </c>
      <c r="C1099" s="6">
        <f>WEIGHTING!K1100</f>
        <v>0.33</v>
      </c>
      <c r="D1099" s="6" t="str">
        <f>WEIGHTING!E1100</f>
        <v>B1</v>
      </c>
    </row>
    <row r="1100" spans="1:4">
      <c r="A1100" s="26" t="str">
        <f>WEIGHTING!C1101</f>
        <v>H2552</v>
      </c>
      <c r="B1100" s="5">
        <f>WEIGHTING!F1101</f>
        <v>-42.47</v>
      </c>
      <c r="C1100" s="6">
        <f>WEIGHTING!K1101</f>
        <v>0.33</v>
      </c>
      <c r="D1100" s="6" t="str">
        <f>WEIGHTING!E1101</f>
        <v>B1</v>
      </c>
    </row>
    <row r="1101" spans="1:4">
      <c r="A1101" s="26" t="str">
        <f>WEIGHTING!C1102</f>
        <v>H2553</v>
      </c>
      <c r="B1101" s="5">
        <f>WEIGHTING!F1102</f>
        <v>-26.27</v>
      </c>
      <c r="C1101" s="6">
        <f>WEIGHTING!K1102</f>
        <v>6.2E-2</v>
      </c>
      <c r="D1101" s="6" t="str">
        <f>WEIGHTING!E1102</f>
        <v>C1</v>
      </c>
    </row>
    <row r="1102" spans="1:4">
      <c r="A1102" s="26" t="str">
        <f>WEIGHTING!C1103</f>
        <v>H2555</v>
      </c>
      <c r="B1102" s="5">
        <f>WEIGHTING!F1103</f>
        <v>-3.82</v>
      </c>
      <c r="C1102" s="6">
        <f>WEIGHTING!K1103</f>
        <v>0</v>
      </c>
      <c r="D1102" s="6" t="str">
        <f>WEIGHTING!E1103</f>
        <v>Z</v>
      </c>
    </row>
    <row r="1103" spans="1:4">
      <c r="A1103" s="26" t="str">
        <f>WEIGHTING!C1104</f>
        <v>H2556</v>
      </c>
      <c r="B1103" s="5">
        <f>WEIGHTING!F1104</f>
        <v>105.92</v>
      </c>
      <c r="C1103" s="6">
        <f>WEIGHTING!K1104</f>
        <v>0</v>
      </c>
      <c r="D1103" s="6" t="str">
        <f>WEIGHTING!E1104</f>
        <v>Z</v>
      </c>
    </row>
    <row r="1104" spans="1:4">
      <c r="A1104" s="26" t="str">
        <f>WEIGHTING!C1105</f>
        <v>H2558</v>
      </c>
      <c r="B1104" s="5">
        <f>WEIGHTING!F1105</f>
        <v>108.58</v>
      </c>
      <c r="C1104" s="6">
        <f>WEIGHTING!K1105</f>
        <v>6.2E-2</v>
      </c>
      <c r="D1104" s="6" t="str">
        <f>WEIGHTING!E1105</f>
        <v>C1</v>
      </c>
    </row>
    <row r="1105" spans="1:4">
      <c r="A1105" s="26" t="str">
        <f>WEIGHTING!C1106</f>
        <v>H2561</v>
      </c>
      <c r="B1105" s="5">
        <f>WEIGHTING!F1106</f>
        <v>-1.06</v>
      </c>
      <c r="C1105" s="6">
        <f>WEIGHTING!K1106</f>
        <v>0</v>
      </c>
      <c r="D1105" s="6" t="str">
        <f>WEIGHTING!E1106</f>
        <v>Z</v>
      </c>
    </row>
    <row r="1106" spans="1:4">
      <c r="A1106" s="26" t="str">
        <f>WEIGHTING!C1107</f>
        <v>H2564</v>
      </c>
      <c r="B1106" s="5">
        <f>WEIGHTING!F1107</f>
        <v>145.04</v>
      </c>
      <c r="C1106" s="6">
        <f>WEIGHTING!K1107</f>
        <v>6.2E-2</v>
      </c>
      <c r="D1106" s="6" t="str">
        <f>WEIGHTING!E1107</f>
        <v>C1</v>
      </c>
    </row>
    <row r="1107" spans="1:4">
      <c r="A1107" s="26" t="str">
        <f>WEIGHTING!C1108</f>
        <v>H2567</v>
      </c>
      <c r="B1107" s="5">
        <f>WEIGHTING!F1108</f>
        <v>31.35</v>
      </c>
      <c r="C1107" s="6">
        <f>WEIGHTING!K1108</f>
        <v>0</v>
      </c>
      <c r="D1107" s="6" t="str">
        <f>WEIGHTING!E1108</f>
        <v>Z</v>
      </c>
    </row>
    <row r="1108" spans="1:4">
      <c r="A1108" s="26" t="str">
        <f>WEIGHTING!C1109</f>
        <v>H2568</v>
      </c>
      <c r="B1108" s="5">
        <f>WEIGHTING!F1109</f>
        <v>10.17</v>
      </c>
      <c r="C1108" s="6">
        <f>WEIGHTING!K1109</f>
        <v>0</v>
      </c>
      <c r="D1108" s="6" t="str">
        <f>WEIGHTING!E1109</f>
        <v>Z</v>
      </c>
    </row>
    <row r="1109" spans="1:4">
      <c r="A1109" s="26" t="str">
        <f>WEIGHTING!C1110</f>
        <v>H2573</v>
      </c>
      <c r="B1109" s="5">
        <f>WEIGHTING!F1110</f>
        <v>147.28</v>
      </c>
      <c r="C1109" s="6">
        <f>WEIGHTING!K1110</f>
        <v>6.2E-2</v>
      </c>
      <c r="D1109" s="6" t="str">
        <f>WEIGHTING!E1110</f>
        <v>C1</v>
      </c>
    </row>
    <row r="1110" spans="1:4">
      <c r="A1110" s="26" t="str">
        <f>WEIGHTING!C1111</f>
        <v>H2574</v>
      </c>
      <c r="B1110" s="5">
        <f>WEIGHTING!F1111</f>
        <v>129.61000000000001</v>
      </c>
      <c r="C1110" s="6">
        <f>WEIGHTING!K1111</f>
        <v>0</v>
      </c>
      <c r="D1110" s="6" t="str">
        <f>WEIGHTING!E1111</f>
        <v>Z</v>
      </c>
    </row>
    <row r="1111" spans="1:4">
      <c r="A1111" s="26" t="str">
        <f>WEIGHTING!C1112</f>
        <v>H2575</v>
      </c>
      <c r="B1111" s="5">
        <f>WEIGHTING!F1112</f>
        <v>79.67</v>
      </c>
      <c r="C1111" s="6">
        <f>WEIGHTING!K1112</f>
        <v>6.2E-2</v>
      </c>
      <c r="D1111" s="6" t="str">
        <f>WEIGHTING!E1112</f>
        <v>C1</v>
      </c>
    </row>
    <row r="1112" spans="1:4">
      <c r="A1112" s="26" t="str">
        <f>WEIGHTING!C1113</f>
        <v>H2576</v>
      </c>
      <c r="B1112" s="5">
        <f>WEIGHTING!F1113</f>
        <v>112.87</v>
      </c>
      <c r="C1112" s="6">
        <f>WEIGHTING!K1113</f>
        <v>0.33</v>
      </c>
      <c r="D1112" s="6" t="str">
        <f>WEIGHTING!E1113</f>
        <v>B1</v>
      </c>
    </row>
    <row r="1113" spans="1:4">
      <c r="A1113" s="26" t="str">
        <f>WEIGHTING!C1114</f>
        <v>H2577</v>
      </c>
      <c r="B1113" s="5">
        <f>WEIGHTING!F1114</f>
        <v>44.9</v>
      </c>
      <c r="C1113" s="6">
        <f>WEIGHTING!K1114</f>
        <v>0</v>
      </c>
      <c r="D1113" s="6" t="str">
        <f>WEIGHTING!E1114</f>
        <v>Z</v>
      </c>
    </row>
    <row r="1114" spans="1:4">
      <c r="A1114" s="26" t="str">
        <f>WEIGHTING!C1115</f>
        <v>H2578</v>
      </c>
      <c r="B1114" s="5">
        <f>WEIGHTING!F1115</f>
        <v>-21.78</v>
      </c>
      <c r="C1114" s="6">
        <f>WEIGHTING!K1115</f>
        <v>0.33</v>
      </c>
      <c r="D1114" s="6" t="str">
        <f>WEIGHTING!E1115</f>
        <v>B1</v>
      </c>
    </row>
    <row r="1115" spans="1:4">
      <c r="A1115" s="26" t="str">
        <f>WEIGHTING!C1116</f>
        <v>H2579</v>
      </c>
      <c r="B1115" s="5">
        <f>WEIGHTING!F1116</f>
        <v>18.829999999999998</v>
      </c>
      <c r="C1115" s="6">
        <f>WEIGHTING!K1116</f>
        <v>6.2E-2</v>
      </c>
      <c r="D1115" s="6" t="str">
        <f>WEIGHTING!E1116</f>
        <v>C1</v>
      </c>
    </row>
    <row r="1116" spans="1:4">
      <c r="A1116" s="26" t="str">
        <f>WEIGHTING!C1117</f>
        <v>H2580</v>
      </c>
      <c r="B1116" s="5">
        <f>WEIGHTING!F1117</f>
        <v>2.42</v>
      </c>
      <c r="C1116" s="6">
        <f>WEIGHTING!K1117</f>
        <v>0.33</v>
      </c>
      <c r="D1116" s="6" t="str">
        <f>WEIGHTING!E1117</f>
        <v>B1</v>
      </c>
    </row>
    <row r="1117" spans="1:4">
      <c r="A1117" s="26" t="str">
        <f>WEIGHTING!C1118</f>
        <v>H2581</v>
      </c>
      <c r="B1117" s="5">
        <f>WEIGHTING!F1118</f>
        <v>-20.079999999999998</v>
      </c>
      <c r="C1117" s="6">
        <f>WEIGHTING!K1118</f>
        <v>6.2E-2</v>
      </c>
      <c r="D1117" s="6" t="str">
        <f>WEIGHTING!E1118</f>
        <v>C1</v>
      </c>
    </row>
    <row r="1118" spans="1:4">
      <c r="A1118" s="26" t="str">
        <f>WEIGHTING!C1119</f>
        <v>H2582</v>
      </c>
      <c r="B1118" s="5">
        <f>WEIGHTING!F1119</f>
        <v>32.19</v>
      </c>
      <c r="C1118" s="6">
        <f>WEIGHTING!K1119</f>
        <v>0</v>
      </c>
      <c r="D1118" s="6" t="str">
        <f>WEIGHTING!E1119</f>
        <v>Z</v>
      </c>
    </row>
    <row r="1119" spans="1:4">
      <c r="A1119" s="26" t="str">
        <f>WEIGHTING!C1120</f>
        <v>H2585</v>
      </c>
      <c r="B1119" s="5">
        <f>WEIGHTING!F1120</f>
        <v>69.13</v>
      </c>
      <c r="C1119" s="6">
        <f>WEIGHTING!K1120</f>
        <v>0</v>
      </c>
      <c r="D1119" s="6" t="str">
        <f>WEIGHTING!E1120</f>
        <v>Z</v>
      </c>
    </row>
    <row r="1120" spans="1:4">
      <c r="A1120" s="26" t="str">
        <f>WEIGHTING!C1121</f>
        <v>H2588</v>
      </c>
      <c r="B1120" s="5">
        <f>WEIGHTING!F1121</f>
        <v>-2.54</v>
      </c>
      <c r="C1120" s="6">
        <f>WEIGHTING!K1121</f>
        <v>0</v>
      </c>
      <c r="D1120" s="6" t="str">
        <f>WEIGHTING!E1121</f>
        <v>Z</v>
      </c>
    </row>
    <row r="1121" spans="1:4">
      <c r="A1121" s="26" t="str">
        <f>WEIGHTING!C1122</f>
        <v>H2591</v>
      </c>
      <c r="B1121" s="5">
        <f>WEIGHTING!F1122</f>
        <v>-36.520000000000003</v>
      </c>
      <c r="C1121" s="6">
        <f>WEIGHTING!K1122</f>
        <v>6.2E-2</v>
      </c>
      <c r="D1121" s="6" t="str">
        <f>WEIGHTING!E1122</f>
        <v>C1</v>
      </c>
    </row>
    <row r="1122" spans="1:4">
      <c r="A1122" s="26" t="str">
        <f>WEIGHTING!C1123</f>
        <v>H2592</v>
      </c>
      <c r="B1122" s="5">
        <f>WEIGHTING!F1123</f>
        <v>144.22</v>
      </c>
      <c r="C1122" s="6">
        <f>WEIGHTING!K1123</f>
        <v>6.2E-2</v>
      </c>
      <c r="D1122" s="6" t="str">
        <f>WEIGHTING!E1123</f>
        <v>C1</v>
      </c>
    </row>
    <row r="1123" spans="1:4">
      <c r="A1123" s="26" t="str">
        <f>WEIGHTING!C1124</f>
        <v>H2593</v>
      </c>
      <c r="B1123" s="5">
        <f>WEIGHTING!F1124</f>
        <v>95.8</v>
      </c>
      <c r="C1123" s="6">
        <f>WEIGHTING!K1124</f>
        <v>0</v>
      </c>
      <c r="D1123" s="6" t="str">
        <f>WEIGHTING!E1124</f>
        <v>Z</v>
      </c>
    </row>
    <row r="1124" spans="1:4">
      <c r="A1124" s="26" t="str">
        <f>WEIGHTING!C1125</f>
        <v>H2594</v>
      </c>
      <c r="B1124" s="5">
        <f>WEIGHTING!F1125</f>
        <v>37.06</v>
      </c>
      <c r="C1124" s="6">
        <f>WEIGHTING!K1125</f>
        <v>0</v>
      </c>
      <c r="D1124" s="6" t="str">
        <f>WEIGHTING!E1125</f>
        <v>Z</v>
      </c>
    </row>
    <row r="1125" spans="1:4">
      <c r="A1125" s="26" t="str">
        <f>WEIGHTING!C1126</f>
        <v>H2596</v>
      </c>
      <c r="B1125" s="5">
        <f>WEIGHTING!F1126</f>
        <v>-27.39</v>
      </c>
      <c r="C1125" s="6">
        <f>WEIGHTING!K1126</f>
        <v>0</v>
      </c>
      <c r="D1125" s="6" t="str">
        <f>WEIGHTING!E1126</f>
        <v>Z</v>
      </c>
    </row>
    <row r="1126" spans="1:4">
      <c r="A1126" s="26" t="str">
        <f>WEIGHTING!C1127</f>
        <v>H2597</v>
      </c>
      <c r="B1126" s="5">
        <f>WEIGHTING!F1127</f>
        <v>83.22</v>
      </c>
      <c r="C1126" s="6">
        <f>WEIGHTING!K1127</f>
        <v>0</v>
      </c>
      <c r="D1126" s="6" t="str">
        <f>WEIGHTING!E1127</f>
        <v>Z</v>
      </c>
    </row>
    <row r="1127" spans="1:4">
      <c r="A1127" s="26" t="str">
        <f>WEIGHTING!C1128</f>
        <v>H2599</v>
      </c>
      <c r="B1127" s="5">
        <f>WEIGHTING!F1128</f>
        <v>-33.450000000000003</v>
      </c>
      <c r="C1127" s="6">
        <f>WEIGHTING!K1128</f>
        <v>0</v>
      </c>
      <c r="D1127" s="6" t="str">
        <f>WEIGHTING!E1128</f>
        <v>Z</v>
      </c>
    </row>
    <row r="1128" spans="1:4">
      <c r="A1128" s="26" t="str">
        <f>WEIGHTING!C1129</f>
        <v>H2601</v>
      </c>
      <c r="B1128" s="5">
        <f>WEIGHTING!F1129</f>
        <v>69.73</v>
      </c>
      <c r="C1128" s="6">
        <f>WEIGHTING!K1129</f>
        <v>0</v>
      </c>
      <c r="D1128" s="6" t="str">
        <f>WEIGHTING!E1129</f>
        <v>Z</v>
      </c>
    </row>
    <row r="1129" spans="1:4">
      <c r="A1129" s="26" t="str">
        <f>WEIGHTING!C1130</f>
        <v>H2604</v>
      </c>
      <c r="B1129" s="5">
        <f>WEIGHTING!F1130</f>
        <v>45.4</v>
      </c>
      <c r="C1129" s="6">
        <f>WEIGHTING!K1130</f>
        <v>6.2E-2</v>
      </c>
      <c r="D1129" s="6" t="str">
        <f>WEIGHTING!E1130</f>
        <v>C1</v>
      </c>
    </row>
    <row r="1130" spans="1:4">
      <c r="A1130" s="26" t="str">
        <f>WEIGHTING!C1131</f>
        <v>H2608</v>
      </c>
      <c r="B1130" s="5">
        <f>WEIGHTING!F1131</f>
        <v>43.42</v>
      </c>
      <c r="C1130" s="6">
        <f>WEIGHTING!K1131</f>
        <v>0</v>
      </c>
      <c r="D1130" s="6" t="str">
        <f>WEIGHTING!E1131</f>
        <v>Z</v>
      </c>
    </row>
    <row r="1131" spans="1:4">
      <c r="A1131" s="26" t="str">
        <f>WEIGHTING!C1132</f>
        <v>H2609</v>
      </c>
      <c r="B1131" s="5">
        <f>WEIGHTING!F1132</f>
        <v>30.46</v>
      </c>
      <c r="C1131" s="6">
        <f>WEIGHTING!K1132</f>
        <v>0</v>
      </c>
      <c r="D1131" s="6" t="str">
        <f>WEIGHTING!E1132</f>
        <v>Z</v>
      </c>
    </row>
    <row r="1132" spans="1:4">
      <c r="A1132" s="26" t="str">
        <f>WEIGHTING!C1133</f>
        <v>H2615</v>
      </c>
      <c r="B1132" s="5">
        <f>WEIGHTING!F1133</f>
        <v>67.760000000000005</v>
      </c>
      <c r="C1132" s="6">
        <f>WEIGHTING!K1133</f>
        <v>0.33</v>
      </c>
      <c r="D1132" s="6" t="str">
        <f>WEIGHTING!E1133</f>
        <v>B1</v>
      </c>
    </row>
    <row r="1133" spans="1:4">
      <c r="A1133" s="26" t="str">
        <f>WEIGHTING!C1134</f>
        <v>H2620</v>
      </c>
      <c r="B1133" s="5">
        <f>WEIGHTING!F1134</f>
        <v>58.57</v>
      </c>
      <c r="C1133" s="6">
        <f>WEIGHTING!K1134</f>
        <v>6.2E-2</v>
      </c>
      <c r="D1133" s="6" t="str">
        <f>WEIGHTING!E1134</f>
        <v>C1</v>
      </c>
    </row>
    <row r="1134" spans="1:4">
      <c r="A1134" s="26" t="str">
        <f>WEIGHTING!C1135</f>
        <v>H2622</v>
      </c>
      <c r="B1134" s="5">
        <f>WEIGHTING!F1135</f>
        <v>109.74</v>
      </c>
      <c r="C1134" s="6">
        <f>WEIGHTING!K1135</f>
        <v>6.2E-2</v>
      </c>
      <c r="D1134" s="6" t="str">
        <f>WEIGHTING!E1135</f>
        <v>C1</v>
      </c>
    </row>
    <row r="1135" spans="1:4">
      <c r="A1135" s="26" t="str">
        <f>WEIGHTING!C1136</f>
        <v>H2623</v>
      </c>
      <c r="B1135" s="5">
        <f>WEIGHTING!F1136</f>
        <v>102.15</v>
      </c>
      <c r="C1135" s="6">
        <f>WEIGHTING!K1136</f>
        <v>0.33</v>
      </c>
      <c r="D1135" s="6" t="str">
        <f>WEIGHTING!E1136</f>
        <v>B1</v>
      </c>
    </row>
    <row r="1136" spans="1:4">
      <c r="A1136" s="26" t="str">
        <f>WEIGHTING!C1137</f>
        <v>H2627</v>
      </c>
      <c r="B1136" s="5">
        <f>WEIGHTING!F1137</f>
        <v>140</v>
      </c>
      <c r="C1136" s="6">
        <f>WEIGHTING!K1137</f>
        <v>0</v>
      </c>
      <c r="D1136" s="6" t="str">
        <f>WEIGHTING!E1137</f>
        <v>Z</v>
      </c>
    </row>
    <row r="1137" spans="1:4">
      <c r="A1137" s="26" t="str">
        <f>WEIGHTING!C1138</f>
        <v>H2629</v>
      </c>
      <c r="B1137" s="5">
        <f>WEIGHTING!F1138</f>
        <v>57.2</v>
      </c>
      <c r="C1137" s="6">
        <f>WEIGHTING!K1138</f>
        <v>0</v>
      </c>
      <c r="D1137" s="6" t="str">
        <f>WEIGHTING!E1138</f>
        <v>Z</v>
      </c>
    </row>
    <row r="1138" spans="1:4">
      <c r="A1138" s="26" t="str">
        <f>WEIGHTING!C1139</f>
        <v>H2630</v>
      </c>
      <c r="B1138" s="5">
        <f>WEIGHTING!F1139</f>
        <v>-25.15</v>
      </c>
      <c r="C1138" s="6">
        <f>WEIGHTING!K1139</f>
        <v>0</v>
      </c>
      <c r="D1138" s="6" t="str">
        <f>WEIGHTING!E1139</f>
        <v>Z</v>
      </c>
    </row>
    <row r="1139" spans="1:4">
      <c r="A1139" s="26" t="str">
        <f>WEIGHTING!C1140</f>
        <v>H2632</v>
      </c>
      <c r="B1139" s="5">
        <f>WEIGHTING!F1140</f>
        <v>-29.78</v>
      </c>
      <c r="C1139" s="6">
        <f>WEIGHTING!K1140</f>
        <v>0</v>
      </c>
      <c r="D1139" s="6" t="str">
        <f>WEIGHTING!E1140</f>
        <v>Z</v>
      </c>
    </row>
    <row r="1140" spans="1:4">
      <c r="A1140" s="26" t="str">
        <f>WEIGHTING!C1141</f>
        <v>H2633</v>
      </c>
      <c r="B1140" s="5">
        <f>WEIGHTING!F1141</f>
        <v>137</v>
      </c>
      <c r="C1140" s="6">
        <f>WEIGHTING!K1141</f>
        <v>0</v>
      </c>
      <c r="D1140" s="6" t="str">
        <f>WEIGHTING!E1141</f>
        <v>Z</v>
      </c>
    </row>
    <row r="1141" spans="1:4">
      <c r="A1141" s="26" t="str">
        <f>WEIGHTING!C1142</f>
        <v>H2634</v>
      </c>
      <c r="B1141" s="5">
        <f>WEIGHTING!F1142</f>
        <v>27.08</v>
      </c>
      <c r="C1141" s="6">
        <f>WEIGHTING!K1142</f>
        <v>0</v>
      </c>
      <c r="D1141" s="6" t="str">
        <f>WEIGHTING!E1142</f>
        <v>Z</v>
      </c>
    </row>
    <row r="1142" spans="1:4">
      <c r="A1142" s="26" t="str">
        <f>WEIGHTING!C1143</f>
        <v>H2635</v>
      </c>
      <c r="B1142" s="5">
        <f>WEIGHTING!F1143</f>
        <v>15.1</v>
      </c>
      <c r="C1142" s="6">
        <f>WEIGHTING!K1143</f>
        <v>6.2E-2</v>
      </c>
      <c r="D1142" s="6" t="str">
        <f>WEIGHTING!E1143</f>
        <v>C1</v>
      </c>
    </row>
    <row r="1143" spans="1:4">
      <c r="A1143" s="26" t="str">
        <f>WEIGHTING!C1144</f>
        <v>H2636</v>
      </c>
      <c r="B1143" s="5">
        <f>WEIGHTING!F1144</f>
        <v>70.22</v>
      </c>
      <c r="C1143" s="6">
        <f>WEIGHTING!K1144</f>
        <v>0</v>
      </c>
      <c r="D1143" s="6" t="str">
        <f>WEIGHTING!E1144</f>
        <v>Z</v>
      </c>
    </row>
    <row r="1144" spans="1:4">
      <c r="A1144" s="26" t="str">
        <f>WEIGHTING!C1145</f>
        <v>H2638</v>
      </c>
      <c r="B1144" s="5">
        <f>WEIGHTING!F1145</f>
        <v>27.1</v>
      </c>
      <c r="C1144" s="6">
        <f>WEIGHTING!K1145</f>
        <v>0</v>
      </c>
      <c r="D1144" s="6" t="str">
        <f>WEIGHTING!E1145</f>
        <v>Z</v>
      </c>
    </row>
    <row r="1145" spans="1:4">
      <c r="A1145" s="26" t="str">
        <f>WEIGHTING!C1146</f>
        <v>H2642</v>
      </c>
      <c r="B1145" s="5">
        <f>WEIGHTING!F1146</f>
        <v>-15.91</v>
      </c>
      <c r="C1145" s="6">
        <f>WEIGHTING!K1146</f>
        <v>0</v>
      </c>
      <c r="D1145" s="6" t="str">
        <f>WEIGHTING!E1146</f>
        <v>Z</v>
      </c>
    </row>
    <row r="1146" spans="1:4">
      <c r="A1146" s="26" t="str">
        <f>WEIGHTING!C1147</f>
        <v>H2644</v>
      </c>
      <c r="B1146" s="5">
        <f>WEIGHTING!F1147</f>
        <v>131.15</v>
      </c>
      <c r="C1146" s="6">
        <f>WEIGHTING!K1147</f>
        <v>0</v>
      </c>
      <c r="D1146" s="6" t="str">
        <f>WEIGHTING!E1147</f>
        <v>Z</v>
      </c>
    </row>
    <row r="1147" spans="1:4">
      <c r="A1147" s="26" t="str">
        <f>WEIGHTING!C1148</f>
        <v>H2645</v>
      </c>
      <c r="B1147" s="5">
        <f>WEIGHTING!F1148</f>
        <v>60.02</v>
      </c>
      <c r="C1147" s="6">
        <f>WEIGHTING!K1148</f>
        <v>0.33</v>
      </c>
      <c r="D1147" s="6" t="str">
        <f>WEIGHTING!E1148</f>
        <v>B1</v>
      </c>
    </row>
    <row r="1148" spans="1:4">
      <c r="A1148" s="26" t="str">
        <f>WEIGHTING!C1149</f>
        <v>H2646</v>
      </c>
      <c r="B1148" s="5">
        <f>WEIGHTING!F1149</f>
        <v>-28.97</v>
      </c>
      <c r="C1148" s="6">
        <f>WEIGHTING!K1149</f>
        <v>0</v>
      </c>
      <c r="D1148" s="6" t="str">
        <f>WEIGHTING!E1149</f>
        <v>Z</v>
      </c>
    </row>
    <row r="1149" spans="1:4">
      <c r="A1149" s="26" t="str">
        <f>WEIGHTING!C1150</f>
        <v>H2652</v>
      </c>
      <c r="B1149" s="5">
        <f>WEIGHTING!F1150</f>
        <v>35.14</v>
      </c>
      <c r="C1149" s="6">
        <f>WEIGHTING!K1150</f>
        <v>0</v>
      </c>
      <c r="D1149" s="6" t="str">
        <f>WEIGHTING!E1150</f>
        <v>Z</v>
      </c>
    </row>
    <row r="1150" spans="1:4">
      <c r="A1150" s="26" t="str">
        <f>WEIGHTING!C1151</f>
        <v>H2653</v>
      </c>
      <c r="B1150" s="5">
        <f>WEIGHTING!F1151</f>
        <v>62.57</v>
      </c>
      <c r="C1150" s="6">
        <f>WEIGHTING!K1151</f>
        <v>0</v>
      </c>
      <c r="D1150" s="6" t="str">
        <f>WEIGHTING!E1151</f>
        <v>Z</v>
      </c>
    </row>
    <row r="1151" spans="1:4">
      <c r="A1151" s="26" t="str">
        <f>WEIGHTING!C1152</f>
        <v>H2656</v>
      </c>
      <c r="B1151" s="5">
        <f>WEIGHTING!F1152</f>
        <v>23.8</v>
      </c>
      <c r="C1151" s="6">
        <f>WEIGHTING!K1152</f>
        <v>0</v>
      </c>
      <c r="D1151" s="6" t="str">
        <f>WEIGHTING!E1152</f>
        <v>Z</v>
      </c>
    </row>
    <row r="1152" spans="1:4">
      <c r="A1152" s="26" t="str">
        <f>WEIGHTING!C1153</f>
        <v>H2659</v>
      </c>
      <c r="B1152" s="5">
        <f>WEIGHTING!F1153</f>
        <v>-11.32</v>
      </c>
      <c r="C1152" s="6">
        <f>WEIGHTING!K1153</f>
        <v>0</v>
      </c>
      <c r="D1152" s="6" t="str">
        <f>WEIGHTING!E1153</f>
        <v>Z</v>
      </c>
    </row>
    <row r="1153" spans="1:4">
      <c r="A1153" s="26" t="str">
        <f>WEIGHTING!C1154</f>
        <v>H2661</v>
      </c>
      <c r="B1153" s="5">
        <f>WEIGHTING!F1154</f>
        <v>7.99</v>
      </c>
      <c r="C1153" s="6">
        <f>WEIGHTING!K1154</f>
        <v>6.2E-2</v>
      </c>
      <c r="D1153" s="6" t="str">
        <f>WEIGHTING!E1154</f>
        <v>C1</v>
      </c>
    </row>
    <row r="1154" spans="1:4">
      <c r="A1154" s="26" t="str">
        <f>WEIGHTING!C1155</f>
        <v>H2662</v>
      </c>
      <c r="B1154" s="5">
        <f>WEIGHTING!F1155</f>
        <v>69.53</v>
      </c>
      <c r="C1154" s="6">
        <f>WEIGHTING!K1155</f>
        <v>0</v>
      </c>
      <c r="D1154" s="6" t="str">
        <f>WEIGHTING!E1155</f>
        <v>Z</v>
      </c>
    </row>
    <row r="1155" spans="1:4">
      <c r="A1155" s="26" t="str">
        <f>WEIGHTING!C1156</f>
        <v>H2664</v>
      </c>
      <c r="B1155" s="5">
        <f>WEIGHTING!F1156</f>
        <v>63.39</v>
      </c>
      <c r="C1155" s="6">
        <f>WEIGHTING!K1156</f>
        <v>0</v>
      </c>
      <c r="D1155" s="6" t="str">
        <f>WEIGHTING!E1156</f>
        <v>Z</v>
      </c>
    </row>
    <row r="1156" spans="1:4">
      <c r="A1156" s="26" t="str">
        <f>WEIGHTING!C1157</f>
        <v>H2665</v>
      </c>
      <c r="B1156" s="5">
        <f>WEIGHTING!F1157</f>
        <v>64.150000000000006</v>
      </c>
      <c r="C1156" s="6">
        <f>WEIGHTING!K1157</f>
        <v>0</v>
      </c>
      <c r="D1156" s="6" t="str">
        <f>WEIGHTING!E1157</f>
        <v>Z</v>
      </c>
    </row>
    <row r="1157" spans="1:4">
      <c r="A1157" s="26" t="str">
        <f>WEIGHTING!C1158</f>
        <v>H2667</v>
      </c>
      <c r="B1157" s="5">
        <f>WEIGHTING!F1158</f>
        <v>92.29</v>
      </c>
      <c r="C1157" s="6">
        <f>WEIGHTING!K1158</f>
        <v>0</v>
      </c>
      <c r="D1157" s="6" t="str">
        <f>WEIGHTING!E1158</f>
        <v>Z</v>
      </c>
    </row>
    <row r="1158" spans="1:4">
      <c r="A1158" s="26" t="str">
        <f>WEIGHTING!C1159</f>
        <v>H2670</v>
      </c>
      <c r="B1158" s="5">
        <f>WEIGHTING!F1159</f>
        <v>93.26</v>
      </c>
      <c r="C1158" s="6">
        <f>WEIGHTING!K1159</f>
        <v>0</v>
      </c>
      <c r="D1158" s="6" t="str">
        <f>WEIGHTING!E1159</f>
        <v>Z</v>
      </c>
    </row>
    <row r="1159" spans="1:4">
      <c r="A1159" s="26" t="str">
        <f>WEIGHTING!C1160</f>
        <v>H2672</v>
      </c>
      <c r="B1159" s="5">
        <f>WEIGHTING!F1160</f>
        <v>62.41</v>
      </c>
      <c r="C1159" s="6">
        <f>WEIGHTING!K1160</f>
        <v>0</v>
      </c>
      <c r="D1159" s="6" t="str">
        <f>WEIGHTING!E1160</f>
        <v>Z</v>
      </c>
    </row>
    <row r="1160" spans="1:4">
      <c r="A1160" s="26" t="str">
        <f>WEIGHTING!C1161</f>
        <v>H2673</v>
      </c>
      <c r="B1160" s="5">
        <f>WEIGHTING!F1161</f>
        <v>12.14</v>
      </c>
      <c r="C1160" s="6">
        <f>WEIGHTING!K1161</f>
        <v>0</v>
      </c>
      <c r="D1160" s="6" t="str">
        <f>WEIGHTING!E1161</f>
        <v>Z</v>
      </c>
    </row>
    <row r="1161" spans="1:4">
      <c r="A1161" s="26" t="str">
        <f>WEIGHTING!C1162</f>
        <v>H2675</v>
      </c>
      <c r="B1161" s="5">
        <f>WEIGHTING!F1162</f>
        <v>-2.89</v>
      </c>
      <c r="C1161" s="6">
        <f>WEIGHTING!K1162</f>
        <v>0</v>
      </c>
      <c r="D1161" s="6" t="str">
        <f>WEIGHTING!E1162</f>
        <v>Z</v>
      </c>
    </row>
    <row r="1162" spans="1:4">
      <c r="A1162" s="26" t="str">
        <f>WEIGHTING!C1163</f>
        <v>H2677</v>
      </c>
      <c r="B1162" s="5">
        <f>WEIGHTING!F1163</f>
        <v>-24.36</v>
      </c>
      <c r="C1162" s="6">
        <f>WEIGHTING!K1163</f>
        <v>0</v>
      </c>
      <c r="D1162" s="6" t="str">
        <f>WEIGHTING!E1163</f>
        <v>Z</v>
      </c>
    </row>
    <row r="1163" spans="1:4">
      <c r="A1163" s="26" t="str">
        <f>WEIGHTING!C1164</f>
        <v>H2678</v>
      </c>
      <c r="B1163" s="5">
        <f>WEIGHTING!F1164</f>
        <v>94.87</v>
      </c>
      <c r="C1163" s="6">
        <f>WEIGHTING!K1164</f>
        <v>0.33</v>
      </c>
      <c r="D1163" s="6" t="str">
        <f>WEIGHTING!E1164</f>
        <v>B1</v>
      </c>
    </row>
    <row r="1164" spans="1:4">
      <c r="A1164" s="26" t="str">
        <f>WEIGHTING!C1165</f>
        <v>H2682</v>
      </c>
      <c r="B1164" s="5">
        <f>WEIGHTING!F1165</f>
        <v>47.36</v>
      </c>
      <c r="C1164" s="6">
        <f>WEIGHTING!K1165</f>
        <v>0</v>
      </c>
      <c r="D1164" s="6" t="str">
        <f>WEIGHTING!E1165</f>
        <v>Z</v>
      </c>
    </row>
    <row r="1165" spans="1:4">
      <c r="A1165" s="26" t="str">
        <f>WEIGHTING!C1166</f>
        <v>H2684</v>
      </c>
      <c r="B1165" s="5">
        <f>WEIGHTING!F1166</f>
        <v>34.81</v>
      </c>
      <c r="C1165" s="6">
        <f>WEIGHTING!K1166</f>
        <v>0</v>
      </c>
      <c r="D1165" s="6" t="str">
        <f>WEIGHTING!E1166</f>
        <v>Z</v>
      </c>
    </row>
    <row r="1166" spans="1:4">
      <c r="A1166" s="26" t="str">
        <f>WEIGHTING!C1167</f>
        <v>H2685</v>
      </c>
      <c r="B1166" s="5">
        <f>WEIGHTING!F1167</f>
        <v>47.77</v>
      </c>
      <c r="C1166" s="6">
        <f>WEIGHTING!K1167</f>
        <v>0.33</v>
      </c>
      <c r="D1166" s="6" t="str">
        <f>WEIGHTING!E1167</f>
        <v>B1</v>
      </c>
    </row>
    <row r="1167" spans="1:4">
      <c r="A1167" s="26" t="str">
        <f>WEIGHTING!C1168</f>
        <v>H2687</v>
      </c>
      <c r="B1167" s="5">
        <f>WEIGHTING!F1168</f>
        <v>25.64</v>
      </c>
      <c r="C1167" s="6">
        <f>WEIGHTING!K1168</f>
        <v>0.33</v>
      </c>
      <c r="D1167" s="6" t="str">
        <f>WEIGHTING!E1168</f>
        <v>B1</v>
      </c>
    </row>
    <row r="1168" spans="1:4">
      <c r="A1168" s="26" t="str">
        <f>WEIGHTING!C1169</f>
        <v>H2688</v>
      </c>
      <c r="B1168" s="5">
        <f>WEIGHTING!F1169</f>
        <v>-18.079999999999998</v>
      </c>
      <c r="C1168" s="6">
        <f>WEIGHTING!K1169</f>
        <v>0</v>
      </c>
      <c r="D1168" s="6" t="str">
        <f>WEIGHTING!E1169</f>
        <v>Z</v>
      </c>
    </row>
    <row r="1169" spans="1:4">
      <c r="A1169" s="26" t="str">
        <f>WEIGHTING!C1170</f>
        <v>H2690</v>
      </c>
      <c r="B1169" s="5">
        <f>WEIGHTING!F1170</f>
        <v>27.61</v>
      </c>
      <c r="C1169" s="6">
        <f>WEIGHTING!K1170</f>
        <v>0</v>
      </c>
      <c r="D1169" s="6" t="str">
        <f>WEIGHTING!E1170</f>
        <v>Z</v>
      </c>
    </row>
    <row r="1170" spans="1:4">
      <c r="A1170" s="26" t="str">
        <f>WEIGHTING!C1171</f>
        <v>H2694</v>
      </c>
      <c r="B1170" s="5">
        <f>WEIGHTING!F1171</f>
        <v>5.87</v>
      </c>
      <c r="C1170" s="6">
        <f>WEIGHTING!K1171</f>
        <v>0.33</v>
      </c>
      <c r="D1170" s="6" t="str">
        <f>WEIGHTING!E1171</f>
        <v>B1</v>
      </c>
    </row>
    <row r="1171" spans="1:4">
      <c r="A1171" s="26" t="str">
        <f>WEIGHTING!C1172</f>
        <v>H2696</v>
      </c>
      <c r="B1171" s="5">
        <f>WEIGHTING!F1172</f>
        <v>45.17</v>
      </c>
      <c r="C1171" s="6">
        <f>WEIGHTING!K1172</f>
        <v>6.2E-2</v>
      </c>
      <c r="D1171" s="6" t="str">
        <f>WEIGHTING!E1172</f>
        <v>C1</v>
      </c>
    </row>
    <row r="1172" spans="1:4">
      <c r="A1172" s="26" t="str">
        <f>WEIGHTING!C1173</f>
        <v>H2698</v>
      </c>
      <c r="B1172" s="5">
        <f>WEIGHTING!F1173</f>
        <v>-16.91</v>
      </c>
      <c r="C1172" s="6">
        <f>WEIGHTING!K1173</f>
        <v>0</v>
      </c>
      <c r="D1172" s="6" t="str">
        <f>WEIGHTING!E1173</f>
        <v>Z</v>
      </c>
    </row>
    <row r="1173" spans="1:4">
      <c r="A1173" s="26" t="str">
        <f>WEIGHTING!C1174</f>
        <v>H2699</v>
      </c>
      <c r="B1173" s="5">
        <f>WEIGHTING!F1174</f>
        <v>-23.96</v>
      </c>
      <c r="C1173" s="6">
        <f>WEIGHTING!K1174</f>
        <v>0</v>
      </c>
      <c r="D1173" s="6" t="str">
        <f>WEIGHTING!E1174</f>
        <v>Z</v>
      </c>
    </row>
    <row r="1174" spans="1:4">
      <c r="A1174" s="26" t="str">
        <f>WEIGHTING!C1175</f>
        <v>H2701</v>
      </c>
      <c r="B1174" s="5">
        <f>WEIGHTING!F1175</f>
        <v>72.87</v>
      </c>
      <c r="C1174" s="6">
        <f>WEIGHTING!K1175</f>
        <v>0.33</v>
      </c>
      <c r="D1174" s="6" t="str">
        <f>WEIGHTING!E1175</f>
        <v>B1</v>
      </c>
    </row>
    <row r="1175" spans="1:4">
      <c r="A1175" s="26" t="str">
        <f>WEIGHTING!C1176</f>
        <v>H2702</v>
      </c>
      <c r="B1175" s="5">
        <f>WEIGHTING!F1176</f>
        <v>78</v>
      </c>
      <c r="C1175" s="6">
        <f>WEIGHTING!K1176</f>
        <v>0</v>
      </c>
      <c r="D1175" s="6" t="str">
        <f>WEIGHTING!E1176</f>
        <v>Z</v>
      </c>
    </row>
    <row r="1176" spans="1:4">
      <c r="A1176" s="26" t="str">
        <f>WEIGHTING!C1177</f>
        <v>H2706</v>
      </c>
      <c r="B1176" s="5">
        <f>WEIGHTING!F1177</f>
        <v>-3.72</v>
      </c>
      <c r="C1176" s="6">
        <f>WEIGHTING!K1177</f>
        <v>0</v>
      </c>
      <c r="D1176" s="6" t="str">
        <f>WEIGHTING!E1177</f>
        <v>Z</v>
      </c>
    </row>
    <row r="1177" spans="1:4">
      <c r="A1177" s="26" t="str">
        <f>WEIGHTING!C1178</f>
        <v>H2710</v>
      </c>
      <c r="B1177" s="5">
        <f>WEIGHTING!F1178</f>
        <v>-21.43</v>
      </c>
      <c r="C1177" s="6">
        <f>WEIGHTING!K1178</f>
        <v>0.33</v>
      </c>
      <c r="D1177" s="6" t="str">
        <f>WEIGHTING!E1178</f>
        <v>B1</v>
      </c>
    </row>
    <row r="1178" spans="1:4">
      <c r="A1178" s="26" t="str">
        <f>WEIGHTING!C1179</f>
        <v>H2711</v>
      </c>
      <c r="B1178" s="5">
        <f>WEIGHTING!F1179</f>
        <v>-15.16</v>
      </c>
      <c r="C1178" s="6">
        <f>WEIGHTING!K1179</f>
        <v>0</v>
      </c>
      <c r="D1178" s="6" t="str">
        <f>WEIGHTING!E1179</f>
        <v>Z</v>
      </c>
    </row>
    <row r="1179" spans="1:4">
      <c r="A1179" s="26" t="str">
        <f>WEIGHTING!C1180</f>
        <v>H2713</v>
      </c>
      <c r="B1179" s="5">
        <f>WEIGHTING!F1180</f>
        <v>-0.15</v>
      </c>
      <c r="C1179" s="6">
        <f>WEIGHTING!K1180</f>
        <v>0</v>
      </c>
      <c r="D1179" s="6" t="str">
        <f>WEIGHTING!E1180</f>
        <v>Z</v>
      </c>
    </row>
    <row r="1180" spans="1:4">
      <c r="A1180" s="26" t="str">
        <f>WEIGHTING!C1181</f>
        <v>H2717</v>
      </c>
      <c r="B1180" s="5">
        <f>WEIGHTING!F1181</f>
        <v>24.15</v>
      </c>
      <c r="C1180" s="6">
        <f>WEIGHTING!K1181</f>
        <v>0</v>
      </c>
      <c r="D1180" s="6" t="str">
        <f>WEIGHTING!E1181</f>
        <v>Z</v>
      </c>
    </row>
    <row r="1181" spans="1:4">
      <c r="A1181" s="26" t="str">
        <f>WEIGHTING!C1182</f>
        <v>H2718</v>
      </c>
      <c r="B1181" s="5">
        <f>WEIGHTING!F1182</f>
        <v>8.6</v>
      </c>
      <c r="C1181" s="6">
        <f>WEIGHTING!K1182</f>
        <v>0</v>
      </c>
      <c r="D1181" s="6" t="str">
        <f>WEIGHTING!E1182</f>
        <v>Z</v>
      </c>
    </row>
    <row r="1182" spans="1:4">
      <c r="A1182" s="26" t="str">
        <f>WEIGHTING!C1183</f>
        <v>H2720</v>
      </c>
      <c r="B1182" s="5">
        <f>WEIGHTING!F1183</f>
        <v>97.28</v>
      </c>
      <c r="C1182" s="6">
        <f>WEIGHTING!K1183</f>
        <v>0</v>
      </c>
      <c r="D1182" s="6" t="str">
        <f>WEIGHTING!E1183</f>
        <v>Z</v>
      </c>
    </row>
    <row r="1183" spans="1:4">
      <c r="A1183" s="26" t="str">
        <f>WEIGHTING!C1184</f>
        <v>H2723</v>
      </c>
      <c r="B1183" s="5">
        <f>WEIGHTING!F1184</f>
        <v>11.28</v>
      </c>
      <c r="C1183" s="6">
        <f>WEIGHTING!K1184</f>
        <v>0</v>
      </c>
      <c r="D1183" s="6" t="str">
        <f>WEIGHTING!E1184</f>
        <v>Z</v>
      </c>
    </row>
    <row r="1184" spans="1:4">
      <c r="A1184" s="26" t="str">
        <f>WEIGHTING!C1185</f>
        <v>H2726</v>
      </c>
      <c r="B1184" s="5">
        <f>WEIGHTING!F1185</f>
        <v>5.49</v>
      </c>
      <c r="C1184" s="6">
        <f>WEIGHTING!K1185</f>
        <v>0</v>
      </c>
      <c r="D1184" s="6" t="str">
        <f>WEIGHTING!E1185</f>
        <v>Z</v>
      </c>
    </row>
    <row r="1185" spans="1:4">
      <c r="A1185" s="26" t="str">
        <f>WEIGHTING!C1186</f>
        <v>H2727</v>
      </c>
      <c r="B1185" s="5">
        <f>WEIGHTING!F1186</f>
        <v>-17.93</v>
      </c>
      <c r="C1185" s="6">
        <f>WEIGHTING!K1186</f>
        <v>0</v>
      </c>
      <c r="D1185" s="6" t="str">
        <f>WEIGHTING!E1186</f>
        <v>Z</v>
      </c>
    </row>
    <row r="1186" spans="1:4">
      <c r="A1186" s="26" t="str">
        <f>WEIGHTING!C1187</f>
        <v>H2731</v>
      </c>
      <c r="B1186" s="5">
        <f>WEIGHTING!F1187</f>
        <v>-1.38</v>
      </c>
      <c r="C1186" s="6">
        <f>WEIGHTING!K1187</f>
        <v>0</v>
      </c>
      <c r="D1186" s="6" t="str">
        <f>WEIGHTING!E1187</f>
        <v>Z</v>
      </c>
    </row>
    <row r="1187" spans="1:4">
      <c r="A1187" s="26" t="str">
        <f>WEIGHTING!C1188</f>
        <v>H2733</v>
      </c>
      <c r="B1187" s="5">
        <f>WEIGHTING!F1188</f>
        <v>-20.23</v>
      </c>
      <c r="C1187" s="6">
        <f>WEIGHTING!K1188</f>
        <v>0</v>
      </c>
      <c r="D1187" s="6" t="str">
        <f>WEIGHTING!E1188</f>
        <v>Z</v>
      </c>
    </row>
    <row r="1188" spans="1:4">
      <c r="A1188" s="26" t="str">
        <f>WEIGHTING!C1189</f>
        <v>H2734</v>
      </c>
      <c r="B1188" s="5">
        <f>WEIGHTING!F1189</f>
        <v>47</v>
      </c>
      <c r="C1188" s="6">
        <f>WEIGHTING!K1189</f>
        <v>0.33</v>
      </c>
      <c r="D1188" s="6" t="str">
        <f>WEIGHTING!E1189</f>
        <v>B1</v>
      </c>
    </row>
    <row r="1189" spans="1:4">
      <c r="A1189" s="26" t="str">
        <f>WEIGHTING!C1190</f>
        <v>H2735</v>
      </c>
      <c r="B1189" s="5">
        <f>WEIGHTING!F1190</f>
        <v>4.21</v>
      </c>
      <c r="C1189" s="6">
        <f>WEIGHTING!K1190</f>
        <v>0.33</v>
      </c>
      <c r="D1189" s="6" t="str">
        <f>WEIGHTING!E1190</f>
        <v>B1</v>
      </c>
    </row>
    <row r="1190" spans="1:4">
      <c r="A1190" s="26" t="str">
        <f>WEIGHTING!C1191</f>
        <v>H2742</v>
      </c>
      <c r="B1190" s="5">
        <f>WEIGHTING!F1191</f>
        <v>8</v>
      </c>
      <c r="C1190" s="6">
        <f>WEIGHTING!K1191</f>
        <v>0.33</v>
      </c>
      <c r="D1190" s="6" t="str">
        <f>WEIGHTING!E1191</f>
        <v>B1</v>
      </c>
    </row>
    <row r="1191" spans="1:4">
      <c r="A1191" s="26" t="str">
        <f>WEIGHTING!C1192</f>
        <v>H2743</v>
      </c>
      <c r="B1191" s="5">
        <f>WEIGHTING!F1192</f>
        <v>-24.03</v>
      </c>
      <c r="C1191" s="6">
        <f>WEIGHTING!K1192</f>
        <v>0</v>
      </c>
      <c r="D1191" s="6" t="str">
        <f>WEIGHTING!E1192</f>
        <v>Z</v>
      </c>
    </row>
    <row r="1192" spans="1:4">
      <c r="A1192" s="26" t="str">
        <f>WEIGHTING!C1193</f>
        <v>H2745</v>
      </c>
      <c r="B1192" s="5">
        <f>WEIGHTING!F1193</f>
        <v>15.27</v>
      </c>
      <c r="C1192" s="6">
        <f>WEIGHTING!K1193</f>
        <v>6.2E-2</v>
      </c>
      <c r="D1192" s="6" t="str">
        <f>WEIGHTING!E1193</f>
        <v>C1</v>
      </c>
    </row>
    <row r="1193" spans="1:4">
      <c r="A1193" s="26" t="str">
        <f>WEIGHTING!C1194</f>
        <v>H2751</v>
      </c>
      <c r="B1193" s="5">
        <f>WEIGHTING!F1194</f>
        <v>-0.5</v>
      </c>
      <c r="C1193" s="6">
        <f>WEIGHTING!K1194</f>
        <v>6.2E-2</v>
      </c>
      <c r="D1193" s="6" t="str">
        <f>WEIGHTING!E1194</f>
        <v>C1</v>
      </c>
    </row>
    <row r="1194" spans="1:4">
      <c r="A1194" s="26" t="str">
        <f>WEIGHTING!C1195</f>
        <v>H2752</v>
      </c>
      <c r="B1194" s="5">
        <f>WEIGHTING!F1195</f>
        <v>-6.23</v>
      </c>
      <c r="C1194" s="6">
        <f>WEIGHTING!K1195</f>
        <v>0.33</v>
      </c>
      <c r="D1194" s="6" t="str">
        <f>WEIGHTING!E1195</f>
        <v>B1</v>
      </c>
    </row>
    <row r="1195" spans="1:4">
      <c r="A1195" s="26" t="str">
        <f>WEIGHTING!C1196</f>
        <v>H2753</v>
      </c>
      <c r="B1195" s="5">
        <f>WEIGHTING!F1196</f>
        <v>-31.91</v>
      </c>
      <c r="C1195" s="6">
        <f>WEIGHTING!K1196</f>
        <v>0</v>
      </c>
      <c r="D1195" s="6" t="str">
        <f>WEIGHTING!E1196</f>
        <v>Z</v>
      </c>
    </row>
    <row r="1196" spans="1:4">
      <c r="A1196" s="26" t="str">
        <f>WEIGHTING!C1197</f>
        <v>H2754</v>
      </c>
      <c r="B1196" s="5">
        <f>WEIGHTING!F1197</f>
        <v>57.93</v>
      </c>
      <c r="C1196" s="6">
        <f>WEIGHTING!K1197</f>
        <v>6.2E-2</v>
      </c>
      <c r="D1196" s="6" t="str">
        <f>WEIGHTING!E1197</f>
        <v>C1</v>
      </c>
    </row>
    <row r="1197" spans="1:4">
      <c r="A1197" s="26" t="str">
        <f>WEIGHTING!C1198</f>
        <v>H2755</v>
      </c>
      <c r="B1197" s="5">
        <f>WEIGHTING!F1198</f>
        <v>-4.5</v>
      </c>
      <c r="C1197" s="6">
        <f>WEIGHTING!K1198</f>
        <v>0</v>
      </c>
      <c r="D1197" s="6" t="str">
        <f>WEIGHTING!E1198</f>
        <v>Z</v>
      </c>
    </row>
    <row r="1198" spans="1:4">
      <c r="A1198" s="26" t="str">
        <f>WEIGHTING!C1199</f>
        <v>H2758</v>
      </c>
      <c r="B1198" s="5">
        <f>WEIGHTING!F1199</f>
        <v>16.62</v>
      </c>
      <c r="C1198" s="6">
        <f>WEIGHTING!K1199</f>
        <v>0</v>
      </c>
      <c r="D1198" s="6" t="str">
        <f>WEIGHTING!E1199</f>
        <v>Z</v>
      </c>
    </row>
    <row r="1199" spans="1:4">
      <c r="A1199" s="26" t="str">
        <f>WEIGHTING!C1200</f>
        <v>H2759</v>
      </c>
      <c r="B1199" s="5">
        <f>WEIGHTING!F1200</f>
        <v>-8.09</v>
      </c>
      <c r="C1199" s="6">
        <f>WEIGHTING!K1200</f>
        <v>6.2E-2</v>
      </c>
      <c r="D1199" s="6" t="str">
        <f>WEIGHTING!E1200</f>
        <v>C1</v>
      </c>
    </row>
    <row r="1200" spans="1:4">
      <c r="A1200" s="26" t="str">
        <f>WEIGHTING!C1201</f>
        <v>H2769</v>
      </c>
      <c r="B1200" s="5">
        <f>WEIGHTING!F1201</f>
        <v>8.23</v>
      </c>
      <c r="C1200" s="6">
        <f>WEIGHTING!K1201</f>
        <v>0</v>
      </c>
      <c r="D1200" s="6" t="str">
        <f>WEIGHTING!E1201</f>
        <v>Z</v>
      </c>
    </row>
    <row r="1201" spans="1:4">
      <c r="A1201" s="26" t="str">
        <f>WEIGHTING!C1202</f>
        <v>H2770</v>
      </c>
      <c r="B1201" s="5">
        <f>WEIGHTING!F1202</f>
        <v>1.67</v>
      </c>
      <c r="C1201" s="6">
        <f>WEIGHTING!K1202</f>
        <v>0</v>
      </c>
      <c r="D1201" s="6" t="str">
        <f>WEIGHTING!E1202</f>
        <v>Z</v>
      </c>
    </row>
    <row r="1202" spans="1:4">
      <c r="A1202" s="26" t="str">
        <f>WEIGHTING!C1203</f>
        <v>H2773</v>
      </c>
      <c r="B1202" s="5">
        <f>WEIGHTING!F1203</f>
        <v>-13.08</v>
      </c>
      <c r="C1202" s="6">
        <f>WEIGHTING!K1203</f>
        <v>0</v>
      </c>
      <c r="D1202" s="6" t="str">
        <f>WEIGHTING!E1203</f>
        <v>Z</v>
      </c>
    </row>
    <row r="1203" spans="1:4">
      <c r="A1203" s="26" t="str">
        <f>WEIGHTING!C1204</f>
        <v>H2781</v>
      </c>
      <c r="B1203" s="5">
        <f>WEIGHTING!F1204</f>
        <v>47.73</v>
      </c>
      <c r="C1203" s="6">
        <f>WEIGHTING!K1204</f>
        <v>0</v>
      </c>
      <c r="D1203" s="6" t="str">
        <f>WEIGHTING!E1204</f>
        <v>Z</v>
      </c>
    </row>
    <row r="1204" spans="1:4">
      <c r="A1204" s="26" t="str">
        <f>WEIGHTING!C1205</f>
        <v>H2782</v>
      </c>
      <c r="B1204" s="5">
        <f>WEIGHTING!F1205</f>
        <v>24.37</v>
      </c>
      <c r="C1204" s="6">
        <f>WEIGHTING!K1205</f>
        <v>0</v>
      </c>
      <c r="D1204" s="6" t="str">
        <f>WEIGHTING!E1205</f>
        <v>Z</v>
      </c>
    </row>
    <row r="1205" spans="1:4">
      <c r="A1205" s="26" t="str">
        <f>WEIGHTING!C1206</f>
        <v>H2785</v>
      </c>
      <c r="B1205" s="5">
        <f>WEIGHTING!F1206</f>
        <v>28.27</v>
      </c>
      <c r="C1205" s="6">
        <f>WEIGHTING!K1206</f>
        <v>0</v>
      </c>
      <c r="D1205" s="6" t="str">
        <f>WEIGHTING!E1206</f>
        <v>Z</v>
      </c>
    </row>
    <row r="1206" spans="1:4">
      <c r="A1206" s="26" t="str">
        <f>WEIGHTING!C1207</f>
        <v>H2786</v>
      </c>
      <c r="B1206" s="5">
        <f>WEIGHTING!F1207</f>
        <v>45.71</v>
      </c>
      <c r="C1206" s="6">
        <f>WEIGHTING!K1207</f>
        <v>0</v>
      </c>
      <c r="D1206" s="6" t="str">
        <f>WEIGHTING!E1207</f>
        <v>Z</v>
      </c>
    </row>
    <row r="1207" spans="1:4">
      <c r="A1207" s="26" t="str">
        <f>WEIGHTING!C1208</f>
        <v>H2787</v>
      </c>
      <c r="B1207" s="5">
        <f>WEIGHTING!F1208</f>
        <v>31.27</v>
      </c>
      <c r="C1207" s="6">
        <f>WEIGHTING!K1208</f>
        <v>0</v>
      </c>
      <c r="D1207" s="6" t="str">
        <f>WEIGHTING!E1208</f>
        <v>Z</v>
      </c>
    </row>
    <row r="1208" spans="1:4">
      <c r="A1208" s="26" t="str">
        <f>WEIGHTING!C1209</f>
        <v>H2788</v>
      </c>
      <c r="B1208" s="5">
        <f>WEIGHTING!F1209</f>
        <v>14.26</v>
      </c>
      <c r="C1208" s="6">
        <f>WEIGHTING!K1209</f>
        <v>0</v>
      </c>
      <c r="D1208" s="6" t="str">
        <f>WEIGHTING!E1209</f>
        <v>Z</v>
      </c>
    </row>
    <row r="1209" spans="1:4">
      <c r="A1209" s="26" t="str">
        <f>WEIGHTING!C1210</f>
        <v>H2789</v>
      </c>
      <c r="B1209" s="5">
        <f>WEIGHTING!F1210</f>
        <v>7.01</v>
      </c>
      <c r="C1209" s="6">
        <f>WEIGHTING!K1210</f>
        <v>0</v>
      </c>
      <c r="D1209" s="6" t="str">
        <f>WEIGHTING!E1210</f>
        <v>Z</v>
      </c>
    </row>
    <row r="1210" spans="1:4">
      <c r="A1210" s="26" t="str">
        <f>WEIGHTING!C1211</f>
        <v>H2790</v>
      </c>
      <c r="B1210" s="5">
        <f>WEIGHTING!F1211</f>
        <v>3.1</v>
      </c>
      <c r="C1210" s="6">
        <f>WEIGHTING!K1211</f>
        <v>0.22</v>
      </c>
      <c r="D1210" s="6" t="str">
        <f>WEIGHTING!E1211</f>
        <v>A1</v>
      </c>
    </row>
    <row r="1211" spans="1:4">
      <c r="A1211" s="26" t="str">
        <f>WEIGHTING!C1212</f>
        <v>H2791</v>
      </c>
      <c r="B1211" s="5">
        <f>WEIGHTING!F1212</f>
        <v>4.07</v>
      </c>
      <c r="C1211" s="6">
        <f>WEIGHTING!K1212</f>
        <v>0</v>
      </c>
      <c r="D1211" s="6" t="str">
        <f>WEIGHTING!E1212</f>
        <v>Z</v>
      </c>
    </row>
    <row r="1212" spans="1:4">
      <c r="A1212" s="26" t="str">
        <f>WEIGHTING!C1213</f>
        <v>H2792</v>
      </c>
      <c r="B1212" s="5">
        <f>WEIGHTING!F1213</f>
        <v>2.17</v>
      </c>
      <c r="C1212" s="6">
        <f>WEIGHTING!K1213</f>
        <v>0</v>
      </c>
      <c r="D1212" s="6" t="str">
        <f>WEIGHTING!E1213</f>
        <v>Z</v>
      </c>
    </row>
    <row r="1213" spans="1:4">
      <c r="A1213" s="26" t="str">
        <f>WEIGHTING!C1214</f>
        <v>H2793</v>
      </c>
      <c r="B1213" s="5">
        <f>WEIGHTING!F1214</f>
        <v>6.41</v>
      </c>
      <c r="C1213" s="6">
        <f>WEIGHTING!K1214</f>
        <v>0</v>
      </c>
      <c r="D1213" s="6" t="str">
        <f>WEIGHTING!E1214</f>
        <v>Z</v>
      </c>
    </row>
    <row r="1214" spans="1:4">
      <c r="A1214" s="26" t="str">
        <f>WEIGHTING!C1215</f>
        <v>H2794</v>
      </c>
      <c r="B1214" s="5">
        <f>WEIGHTING!F1215</f>
        <v>-2.0699999999999998</v>
      </c>
      <c r="C1214" s="6">
        <f>WEIGHTING!K1215</f>
        <v>0.22</v>
      </c>
      <c r="D1214" s="6" t="str">
        <f>WEIGHTING!E1215</f>
        <v>A1</v>
      </c>
    </row>
    <row r="1215" spans="1:4">
      <c r="A1215" s="26" t="str">
        <f>WEIGHTING!C1216</f>
        <v>H2795</v>
      </c>
      <c r="B1215" s="5">
        <f>WEIGHTING!F1216</f>
        <v>6.01</v>
      </c>
      <c r="C1215" s="6">
        <f>WEIGHTING!K1216</f>
        <v>0</v>
      </c>
      <c r="D1215" s="6" t="str">
        <f>WEIGHTING!E1216</f>
        <v>Z</v>
      </c>
    </row>
    <row r="1216" spans="1:4">
      <c r="A1216" s="26" t="str">
        <f>WEIGHTING!C1217</f>
        <v>H2796</v>
      </c>
      <c r="B1216" s="5">
        <f>WEIGHTING!F1217</f>
        <v>108.52</v>
      </c>
      <c r="C1216" s="6">
        <f>WEIGHTING!K1217</f>
        <v>0</v>
      </c>
      <c r="D1216" s="6" t="str">
        <f>WEIGHTING!E1217</f>
        <v>Z</v>
      </c>
    </row>
    <row r="1217" spans="1:4">
      <c r="A1217" s="26" t="str">
        <f>WEIGHTING!C1218</f>
        <v>H2797</v>
      </c>
      <c r="B1217" s="5">
        <f>WEIGHTING!F1218</f>
        <v>-3.54</v>
      </c>
      <c r="C1217" s="6">
        <f>WEIGHTING!K1218</f>
        <v>0.22</v>
      </c>
      <c r="D1217" s="6" t="str">
        <f>WEIGHTING!E1218</f>
        <v>A1</v>
      </c>
    </row>
    <row r="1218" spans="1:4">
      <c r="A1218" s="26" t="str">
        <f>WEIGHTING!C1219</f>
        <v>H2799</v>
      </c>
      <c r="B1218" s="5">
        <f>WEIGHTING!F1219</f>
        <v>3.11</v>
      </c>
      <c r="C1218" s="6">
        <f>WEIGHTING!K1219</f>
        <v>0</v>
      </c>
      <c r="D1218" s="6" t="str">
        <f>WEIGHTING!E1219</f>
        <v>Z</v>
      </c>
    </row>
    <row r="1219" spans="1:4">
      <c r="A1219" s="26" t="str">
        <f>WEIGHTING!C1220</f>
        <v>H2801</v>
      </c>
      <c r="B1219" s="5">
        <f>WEIGHTING!F1220</f>
        <v>7</v>
      </c>
      <c r="C1219" s="6">
        <f>WEIGHTING!K1220</f>
        <v>0.22</v>
      </c>
      <c r="D1219" s="6" t="str">
        <f>WEIGHTING!E1220</f>
        <v>A1</v>
      </c>
    </row>
    <row r="1220" spans="1:4">
      <c r="A1220" s="26" t="str">
        <f>WEIGHTING!C1221</f>
        <v>H2802</v>
      </c>
      <c r="B1220" s="5">
        <f>WEIGHTING!F1221</f>
        <v>59.19</v>
      </c>
      <c r="C1220" s="6">
        <f>WEIGHTING!K1221</f>
        <v>0</v>
      </c>
      <c r="D1220" s="6" t="str">
        <f>WEIGHTING!E1221</f>
        <v>Z</v>
      </c>
    </row>
    <row r="1221" spans="1:4">
      <c r="A1221" s="26" t="str">
        <f>WEIGHTING!C1222</f>
        <v>H2804</v>
      </c>
      <c r="B1221" s="5">
        <f>WEIGHTING!F1222</f>
        <v>4.3</v>
      </c>
      <c r="C1221" s="6">
        <f>WEIGHTING!K1222</f>
        <v>0</v>
      </c>
      <c r="D1221" s="6" t="str">
        <f>WEIGHTING!E1222</f>
        <v>Z</v>
      </c>
    </row>
    <row r="1222" spans="1:4">
      <c r="A1222" s="26" t="str">
        <f>WEIGHTING!C1223</f>
        <v>H2805</v>
      </c>
      <c r="B1222" s="5">
        <f>WEIGHTING!F1223</f>
        <v>64.06</v>
      </c>
      <c r="C1222" s="6">
        <f>WEIGHTING!K1223</f>
        <v>0</v>
      </c>
      <c r="D1222" s="6" t="str">
        <f>WEIGHTING!E1223</f>
        <v>Z</v>
      </c>
    </row>
    <row r="1223" spans="1:4">
      <c r="A1223" s="26" t="str">
        <f>WEIGHTING!C1224</f>
        <v>H2806</v>
      </c>
      <c r="B1223" s="5">
        <f>WEIGHTING!F1224</f>
        <v>3.94</v>
      </c>
      <c r="C1223" s="6">
        <f>WEIGHTING!K1224</f>
        <v>0.22</v>
      </c>
      <c r="D1223" s="6" t="str">
        <f>WEIGHTING!E1224</f>
        <v>A1</v>
      </c>
    </row>
    <row r="1224" spans="1:4">
      <c r="A1224" s="26" t="str">
        <f>WEIGHTING!C1225</f>
        <v>H2807</v>
      </c>
      <c r="B1224" s="5">
        <f>WEIGHTING!F1225</f>
        <v>4.32</v>
      </c>
      <c r="C1224" s="6">
        <f>WEIGHTING!K1225</f>
        <v>0</v>
      </c>
      <c r="D1224" s="6" t="str">
        <f>WEIGHTING!E1225</f>
        <v>Z</v>
      </c>
    </row>
    <row r="1225" spans="1:4">
      <c r="A1225" s="26" t="str">
        <f>WEIGHTING!C1226</f>
        <v>H2809</v>
      </c>
      <c r="B1225" s="5">
        <f>WEIGHTING!F1226</f>
        <v>25.73</v>
      </c>
      <c r="C1225" s="6">
        <f>WEIGHTING!K1226</f>
        <v>0</v>
      </c>
      <c r="D1225" s="6" t="str">
        <f>WEIGHTING!E1226</f>
        <v>Z</v>
      </c>
    </row>
    <row r="1226" spans="1:4">
      <c r="A1226" s="26" t="str">
        <f>WEIGHTING!C1227</f>
        <v>H2814</v>
      </c>
      <c r="B1226" s="5">
        <f>WEIGHTING!F1227</f>
        <v>4.91</v>
      </c>
      <c r="C1226" s="6">
        <f>WEIGHTING!K1227</f>
        <v>0</v>
      </c>
      <c r="D1226" s="6" t="str">
        <f>WEIGHTING!E1227</f>
        <v>Z</v>
      </c>
    </row>
    <row r="1227" spans="1:4">
      <c r="A1227" s="26" t="str">
        <f>WEIGHTING!C1228</f>
        <v>H2818</v>
      </c>
      <c r="B1227" s="5">
        <f>WEIGHTING!F1228</f>
        <v>4.9800000000000004</v>
      </c>
      <c r="C1227" s="6">
        <f>WEIGHTING!K1228</f>
        <v>0</v>
      </c>
      <c r="D1227" s="6" t="str">
        <f>WEIGHTING!E1228</f>
        <v>Z</v>
      </c>
    </row>
    <row r="1228" spans="1:4">
      <c r="A1228" s="26" t="str">
        <f>WEIGHTING!C1229</f>
        <v>H2821</v>
      </c>
      <c r="B1228" s="5">
        <f>WEIGHTING!F1229</f>
        <v>19.11</v>
      </c>
      <c r="C1228" s="6">
        <f>WEIGHTING!K1229</f>
        <v>0</v>
      </c>
      <c r="D1228" s="6" t="str">
        <f>WEIGHTING!E1229</f>
        <v>Z</v>
      </c>
    </row>
    <row r="1229" spans="1:4">
      <c r="A1229" s="26" t="str">
        <f>WEIGHTING!C1230</f>
        <v>H2823</v>
      </c>
      <c r="B1229" s="5">
        <f>WEIGHTING!F1230</f>
        <v>5.94</v>
      </c>
      <c r="C1229" s="6">
        <f>WEIGHTING!K1230</f>
        <v>0</v>
      </c>
      <c r="D1229" s="6" t="str">
        <f>WEIGHTING!E1230</f>
        <v>Z</v>
      </c>
    </row>
    <row r="1230" spans="1:4">
      <c r="A1230" s="26" t="str">
        <f>WEIGHTING!C1231</f>
        <v>H2826</v>
      </c>
      <c r="B1230" s="5">
        <f>WEIGHTING!F1231</f>
        <v>73.760000000000005</v>
      </c>
      <c r="C1230" s="6">
        <f>WEIGHTING!K1231</f>
        <v>0</v>
      </c>
      <c r="D1230" s="6" t="str">
        <f>WEIGHTING!E1231</f>
        <v>Z</v>
      </c>
    </row>
    <row r="1231" spans="1:4">
      <c r="A1231" s="26" t="str">
        <f>WEIGHTING!C1232</f>
        <v>H2827</v>
      </c>
      <c r="B1231" s="5">
        <f>WEIGHTING!F1232</f>
        <v>4.42</v>
      </c>
      <c r="C1231" s="6">
        <f>WEIGHTING!K1232</f>
        <v>0</v>
      </c>
      <c r="D1231" s="6" t="str">
        <f>WEIGHTING!E1232</f>
        <v>Z</v>
      </c>
    </row>
    <row r="1232" spans="1:4">
      <c r="A1232" s="26" t="str">
        <f>WEIGHTING!C1233</f>
        <v>H2830</v>
      </c>
      <c r="B1232" s="5">
        <f>WEIGHTING!F1233</f>
        <v>-2.08</v>
      </c>
      <c r="C1232" s="6">
        <f>WEIGHTING!K1233</f>
        <v>0.22</v>
      </c>
      <c r="D1232" s="6" t="str">
        <f>WEIGHTING!E1233</f>
        <v>A1</v>
      </c>
    </row>
    <row r="1233" spans="1:4">
      <c r="A1233" s="26" t="str">
        <f>WEIGHTING!C1234</f>
        <v>H2831</v>
      </c>
      <c r="B1233" s="5">
        <f>WEIGHTING!F1234</f>
        <v>4.1100000000000003</v>
      </c>
      <c r="C1233" s="6">
        <f>WEIGHTING!K1234</f>
        <v>0.33</v>
      </c>
      <c r="D1233" s="6" t="str">
        <f>WEIGHTING!E1234</f>
        <v>B1</v>
      </c>
    </row>
    <row r="1234" spans="1:4">
      <c r="A1234" s="26" t="str">
        <f>WEIGHTING!C1235</f>
        <v>H2832</v>
      </c>
      <c r="B1234" s="5">
        <f>WEIGHTING!F1235</f>
        <v>3.47</v>
      </c>
      <c r="C1234" s="6">
        <f>WEIGHTING!K1235</f>
        <v>0</v>
      </c>
      <c r="D1234" s="6" t="str">
        <f>WEIGHTING!E1235</f>
        <v>Z</v>
      </c>
    </row>
    <row r="1235" spans="1:4">
      <c r="A1235" s="26" t="str">
        <f>WEIGHTING!C1236</f>
        <v>H2833</v>
      </c>
      <c r="B1235" s="5">
        <f>WEIGHTING!F1236</f>
        <v>3.62</v>
      </c>
      <c r="C1235" s="6">
        <f>WEIGHTING!K1236</f>
        <v>0.22</v>
      </c>
      <c r="D1235" s="6" t="str">
        <f>WEIGHTING!E1236</f>
        <v>A1</v>
      </c>
    </row>
    <row r="1236" spans="1:4">
      <c r="A1236" s="26" t="str">
        <f>WEIGHTING!C1237</f>
        <v>H2837</v>
      </c>
      <c r="B1236" s="5">
        <f>WEIGHTING!F1237</f>
        <v>6.99</v>
      </c>
      <c r="C1236" s="6">
        <f>WEIGHTING!K1237</f>
        <v>0</v>
      </c>
      <c r="D1236" s="6" t="str">
        <f>WEIGHTING!E1237</f>
        <v>Z</v>
      </c>
    </row>
    <row r="1237" spans="1:4">
      <c r="A1237" s="26" t="str">
        <f>WEIGHTING!C1238</f>
        <v>H2843</v>
      </c>
      <c r="B1237" s="5">
        <f>WEIGHTING!F1238</f>
        <v>27.22</v>
      </c>
      <c r="C1237" s="6">
        <f>WEIGHTING!K1238</f>
        <v>0</v>
      </c>
      <c r="D1237" s="6" t="str">
        <f>WEIGHTING!E1238</f>
        <v>Z</v>
      </c>
    </row>
    <row r="1238" spans="1:4">
      <c r="A1238" s="26" t="str">
        <f>WEIGHTING!C1239</f>
        <v>H2861</v>
      </c>
      <c r="B1238" s="5">
        <f>WEIGHTING!F1239</f>
        <v>12.78</v>
      </c>
      <c r="C1238" s="6">
        <f>WEIGHTING!K1239</f>
        <v>0.33</v>
      </c>
      <c r="D1238" s="6" t="str">
        <f>WEIGHTING!E1239</f>
        <v>B1</v>
      </c>
    </row>
    <row r="1239" spans="1:4">
      <c r="A1239" s="26" t="str">
        <f>WEIGHTING!C1240</f>
        <v>H2865</v>
      </c>
      <c r="B1239" s="5">
        <f>WEIGHTING!F1240</f>
        <v>3.09</v>
      </c>
      <c r="C1239" s="6">
        <f>WEIGHTING!K1240</f>
        <v>0</v>
      </c>
      <c r="D1239" s="6" t="str">
        <f>WEIGHTING!E1240</f>
        <v>Z</v>
      </c>
    </row>
    <row r="1240" spans="1:4">
      <c r="A1240" s="26" t="str">
        <f>WEIGHTING!C1241</f>
        <v>H2890</v>
      </c>
      <c r="B1240" s="5">
        <f>WEIGHTING!F1241</f>
        <v>6.98</v>
      </c>
      <c r="C1240" s="6">
        <f>WEIGHTING!K1241</f>
        <v>0.22</v>
      </c>
      <c r="D1240" s="6" t="str">
        <f>WEIGHTING!E1241</f>
        <v>A1</v>
      </c>
    </row>
    <row r="1241" spans="1:4">
      <c r="A1241" s="26" t="str">
        <f>WEIGHTING!C1242</f>
        <v>H2891</v>
      </c>
      <c r="B1241" s="5">
        <f>WEIGHTING!F1242</f>
        <v>6.49</v>
      </c>
      <c r="C1241" s="6">
        <f>WEIGHTING!K1242</f>
        <v>0</v>
      </c>
      <c r="D1241" s="6" t="str">
        <f>WEIGHTING!E1242</f>
        <v>Z</v>
      </c>
    </row>
    <row r="1242" spans="1:4">
      <c r="A1242" s="26" t="str">
        <f>WEIGHTING!C1243</f>
        <v>H2897</v>
      </c>
      <c r="B1242" s="5">
        <f>WEIGHTING!F1243</f>
        <v>24.04</v>
      </c>
      <c r="C1242" s="6">
        <f>WEIGHTING!K1243</f>
        <v>0</v>
      </c>
      <c r="D1242" s="6" t="str">
        <f>WEIGHTING!E1243</f>
        <v>Z</v>
      </c>
    </row>
    <row r="1243" spans="1:4">
      <c r="A1243" s="26" t="str">
        <f>WEIGHTING!C1244</f>
        <v>H2901</v>
      </c>
      <c r="B1243" s="5">
        <f>WEIGHTING!F1244</f>
        <v>11.8</v>
      </c>
      <c r="C1243" s="6">
        <f>WEIGHTING!K1244</f>
        <v>0</v>
      </c>
      <c r="D1243" s="6" t="str">
        <f>WEIGHTING!E1244</f>
        <v>Z</v>
      </c>
    </row>
    <row r="1244" spans="1:4">
      <c r="A1244" s="26" t="str">
        <f>WEIGHTING!C1245</f>
        <v>H2902</v>
      </c>
      <c r="B1244" s="5">
        <f>WEIGHTING!F1245</f>
        <v>9.58</v>
      </c>
      <c r="C1244" s="6">
        <f>WEIGHTING!K1245</f>
        <v>0.33</v>
      </c>
      <c r="D1244" s="6" t="str">
        <f>WEIGHTING!E1245</f>
        <v>B1</v>
      </c>
    </row>
    <row r="1245" spans="1:4">
      <c r="A1245" s="26" t="str">
        <f>WEIGHTING!C1246</f>
        <v>H2912</v>
      </c>
      <c r="B1245" s="5">
        <f>WEIGHTING!F1246</f>
        <v>21.27</v>
      </c>
      <c r="C1245" s="6">
        <f>WEIGHTING!K1246</f>
        <v>0.33</v>
      </c>
      <c r="D1245" s="6" t="str">
        <f>WEIGHTING!E1246</f>
        <v>B1</v>
      </c>
    </row>
    <row r="1246" spans="1:4">
      <c r="A1246" s="26" t="str">
        <f>WEIGHTING!C1247</f>
        <v>H2919</v>
      </c>
      <c r="B1246" s="5">
        <f>WEIGHTING!F1247</f>
        <v>9.83</v>
      </c>
      <c r="C1246" s="6">
        <f>WEIGHTING!K1247</f>
        <v>0</v>
      </c>
      <c r="D1246" s="6" t="str">
        <f>WEIGHTING!E1247</f>
        <v>Z</v>
      </c>
    </row>
    <row r="1247" spans="1:4">
      <c r="A1247" s="26" t="str">
        <f>WEIGHTING!C1248</f>
        <v>H2929</v>
      </c>
      <c r="B1247" s="5">
        <f>WEIGHTING!F1248</f>
        <v>14.43</v>
      </c>
      <c r="C1247" s="6">
        <f>WEIGHTING!K1248</f>
        <v>0</v>
      </c>
      <c r="D1247" s="6" t="str">
        <f>WEIGHTING!E1248</f>
        <v>Z</v>
      </c>
    </row>
    <row r="1248" spans="1:4">
      <c r="A1248" s="26" t="str">
        <f>WEIGHTING!C1249</f>
        <v>H2931</v>
      </c>
      <c r="B1248" s="5">
        <f>WEIGHTING!F1249</f>
        <v>19.55</v>
      </c>
      <c r="C1248" s="6">
        <f>WEIGHTING!K1249</f>
        <v>0</v>
      </c>
      <c r="D1248" s="6" t="str">
        <f>WEIGHTING!E1249</f>
        <v>Z</v>
      </c>
    </row>
    <row r="1249" spans="1:4">
      <c r="A1249" s="26" t="str">
        <f>WEIGHTING!C1250</f>
        <v>H2937</v>
      </c>
      <c r="B1249" s="5">
        <f>WEIGHTING!F1250</f>
        <v>31.94</v>
      </c>
      <c r="C1249" s="6">
        <f>WEIGHTING!K1250</f>
        <v>0</v>
      </c>
      <c r="D1249" s="6" t="str">
        <f>WEIGHTING!E1250</f>
        <v>Z</v>
      </c>
    </row>
    <row r="1250" spans="1:4">
      <c r="A1250" s="26" t="str">
        <f>WEIGHTING!C1251</f>
        <v>H2946</v>
      </c>
      <c r="B1250" s="5">
        <f>WEIGHTING!F1251</f>
        <v>9.5500000000000007</v>
      </c>
      <c r="C1250" s="6">
        <f>WEIGHTING!K1251</f>
        <v>0</v>
      </c>
      <c r="D1250" s="6" t="str">
        <f>WEIGHTING!E1251</f>
        <v>Z</v>
      </c>
    </row>
    <row r="1251" spans="1:4">
      <c r="A1251" s="26" t="str">
        <f>WEIGHTING!C1252</f>
        <v>H2947</v>
      </c>
      <c r="B1251" s="5">
        <f>WEIGHTING!F1252</f>
        <v>16.760000000000002</v>
      </c>
      <c r="C1251" s="6">
        <f>WEIGHTING!K1252</f>
        <v>0.33</v>
      </c>
      <c r="D1251" s="6" t="str">
        <f>WEIGHTING!E1252</f>
        <v>B1</v>
      </c>
    </row>
    <row r="1252" spans="1:4">
      <c r="A1252" s="26" t="str">
        <f>WEIGHTING!C1253</f>
        <v>H2963</v>
      </c>
      <c r="B1252" s="5">
        <f>WEIGHTING!F1253</f>
        <v>17.95</v>
      </c>
      <c r="C1252" s="6">
        <f>WEIGHTING!K1253</f>
        <v>0</v>
      </c>
      <c r="D1252" s="6" t="str">
        <f>WEIGHTING!E1253</f>
        <v>Z</v>
      </c>
    </row>
    <row r="1253" spans="1:4">
      <c r="A1253" s="26" t="str">
        <f>WEIGHTING!C1254</f>
        <v>H2964</v>
      </c>
      <c r="B1253" s="5">
        <f>WEIGHTING!F1254</f>
        <v>26.94</v>
      </c>
      <c r="C1253" s="6">
        <f>WEIGHTING!K1254</f>
        <v>0</v>
      </c>
      <c r="D1253" s="6" t="str">
        <f>WEIGHTING!E1254</f>
        <v>Z</v>
      </c>
    </row>
    <row r="1254" spans="1:4">
      <c r="A1254" s="26" t="str">
        <f>WEIGHTING!C1255</f>
        <v>H2967</v>
      </c>
      <c r="B1254" s="5">
        <f>WEIGHTING!F1255</f>
        <v>19.73</v>
      </c>
      <c r="C1254" s="6">
        <f>WEIGHTING!K1255</f>
        <v>0</v>
      </c>
      <c r="D1254" s="6" t="str">
        <f>WEIGHTING!E1255</f>
        <v>Z</v>
      </c>
    </row>
    <row r="1255" spans="1:4">
      <c r="A1255" s="26" t="str">
        <f>WEIGHTING!C1256</f>
        <v>H2970</v>
      </c>
      <c r="B1255" s="5">
        <f>WEIGHTING!F1256</f>
        <v>16.59</v>
      </c>
      <c r="C1255" s="6">
        <f>WEIGHTING!K1256</f>
        <v>0</v>
      </c>
      <c r="D1255" s="6" t="str">
        <f>WEIGHTING!E1256</f>
        <v>Z</v>
      </c>
    </row>
    <row r="1256" spans="1:4">
      <c r="A1256" s="26" t="str">
        <f>WEIGHTING!C1257</f>
        <v>H2971</v>
      </c>
      <c r="B1256" s="5">
        <f>WEIGHTING!F1257</f>
        <v>41.99</v>
      </c>
      <c r="C1256" s="6">
        <f>WEIGHTING!K1257</f>
        <v>0.33</v>
      </c>
      <c r="D1256" s="6" t="str">
        <f>WEIGHTING!E1257</f>
        <v>B1</v>
      </c>
    </row>
    <row r="1257" spans="1:4">
      <c r="A1257" s="26" t="str">
        <f>WEIGHTING!C1258</f>
        <v>H2974</v>
      </c>
      <c r="B1257" s="5">
        <f>WEIGHTING!F1258</f>
        <v>26.32</v>
      </c>
      <c r="C1257" s="6">
        <f>WEIGHTING!K1258</f>
        <v>0</v>
      </c>
      <c r="D1257" s="6" t="str">
        <f>WEIGHTING!E1258</f>
        <v>Z</v>
      </c>
    </row>
    <row r="1258" spans="1:4">
      <c r="A1258" s="26" t="str">
        <f>WEIGHTING!C1259</f>
        <v>H2977</v>
      </c>
      <c r="B1258" s="5">
        <f>WEIGHTING!F1259</f>
        <v>27.38</v>
      </c>
      <c r="C1258" s="6">
        <f>WEIGHTING!K1259</f>
        <v>0</v>
      </c>
      <c r="D1258" s="6" t="str">
        <f>WEIGHTING!E1259</f>
        <v>Z</v>
      </c>
    </row>
    <row r="1259" spans="1:4">
      <c r="A1259" s="26" t="str">
        <f>WEIGHTING!C1260</f>
        <v>H2978</v>
      </c>
      <c r="B1259" s="5">
        <f>WEIGHTING!F1260</f>
        <v>48.39</v>
      </c>
      <c r="C1259" s="6">
        <f>WEIGHTING!K1260</f>
        <v>0.33</v>
      </c>
      <c r="D1259" s="6" t="str">
        <f>WEIGHTING!E1260</f>
        <v>B1</v>
      </c>
    </row>
    <row r="1260" spans="1:4">
      <c r="A1260" s="26" t="str">
        <f>WEIGHTING!C1261</f>
        <v>H2980</v>
      </c>
      <c r="B1260" s="5">
        <f>WEIGHTING!F1261</f>
        <v>21.59</v>
      </c>
      <c r="C1260" s="6">
        <f>WEIGHTING!K1261</f>
        <v>0</v>
      </c>
      <c r="D1260" s="6" t="str">
        <f>WEIGHTING!E1261</f>
        <v>Z</v>
      </c>
    </row>
    <row r="1261" spans="1:4">
      <c r="A1261" s="26" t="str">
        <f>WEIGHTING!C1262</f>
        <v>H2985</v>
      </c>
      <c r="B1261" s="5">
        <f>WEIGHTING!F1262</f>
        <v>10.56</v>
      </c>
      <c r="C1261" s="6">
        <f>WEIGHTING!K1262</f>
        <v>0.22</v>
      </c>
      <c r="D1261" s="6" t="str">
        <f>WEIGHTING!E1262</f>
        <v>A1</v>
      </c>
    </row>
    <row r="1262" spans="1:4">
      <c r="A1262" s="26" t="str">
        <f>WEIGHTING!C1263</f>
        <v>H2988</v>
      </c>
      <c r="B1262" s="5">
        <f>WEIGHTING!F1263</f>
        <v>25.18</v>
      </c>
      <c r="C1262" s="6">
        <f>WEIGHTING!K1263</f>
        <v>0</v>
      </c>
      <c r="D1262" s="6" t="str">
        <f>WEIGHTING!E1263</f>
        <v>Z</v>
      </c>
    </row>
    <row r="1263" spans="1:4">
      <c r="A1263" s="26" t="str">
        <f>WEIGHTING!C1264</f>
        <v>H2990</v>
      </c>
      <c r="B1263" s="5">
        <f>WEIGHTING!F1264</f>
        <v>17.760000000000002</v>
      </c>
      <c r="C1263" s="6">
        <f>WEIGHTING!K1264</f>
        <v>0</v>
      </c>
      <c r="D1263" s="6" t="str">
        <f>WEIGHTING!E1264</f>
        <v>Z</v>
      </c>
    </row>
    <row r="1264" spans="1:4">
      <c r="A1264" s="26" t="str">
        <f>WEIGHTING!C1265</f>
        <v>H2997</v>
      </c>
      <c r="B1264" s="5">
        <f>WEIGHTING!F1265</f>
        <v>4.84</v>
      </c>
      <c r="C1264" s="6">
        <f>WEIGHTING!K1265</f>
        <v>0</v>
      </c>
      <c r="D1264" s="6" t="str">
        <f>WEIGHTING!E1265</f>
        <v>Z</v>
      </c>
    </row>
    <row r="1265" spans="1:4">
      <c r="A1265" s="26" t="str">
        <f>WEIGHTING!C1266</f>
        <v>H3002</v>
      </c>
      <c r="B1265" s="5">
        <f>WEIGHTING!F1266</f>
        <v>8.0500000000000007</v>
      </c>
      <c r="C1265" s="6">
        <f>WEIGHTING!K1266</f>
        <v>0</v>
      </c>
      <c r="D1265" s="6" t="str">
        <f>WEIGHTING!E1266</f>
        <v>Z</v>
      </c>
    </row>
    <row r="1266" spans="1:4">
      <c r="A1266" s="26" t="str">
        <f>WEIGHTING!C1267</f>
        <v>H3005</v>
      </c>
      <c r="B1266" s="5">
        <f>WEIGHTING!F1267</f>
        <v>16.48</v>
      </c>
      <c r="C1266" s="6">
        <f>WEIGHTING!K1267</f>
        <v>0</v>
      </c>
      <c r="D1266" s="6" t="str">
        <f>WEIGHTING!E1267</f>
        <v>Z</v>
      </c>
    </row>
    <row r="1267" spans="1:4">
      <c r="A1267" s="26" t="str">
        <f>WEIGHTING!C1268</f>
        <v>H3007</v>
      </c>
      <c r="B1267" s="5">
        <f>WEIGHTING!F1268</f>
        <v>28.94</v>
      </c>
      <c r="C1267" s="6">
        <f>WEIGHTING!K1268</f>
        <v>0</v>
      </c>
      <c r="D1267" s="6" t="str">
        <f>WEIGHTING!E1268</f>
        <v>Z</v>
      </c>
    </row>
    <row r="1268" spans="1:4">
      <c r="A1268" s="26" t="str">
        <f>WEIGHTING!C1269</f>
        <v>H3011</v>
      </c>
      <c r="B1268" s="5">
        <f>WEIGHTING!F1269</f>
        <v>21.55</v>
      </c>
      <c r="C1268" s="6">
        <f>WEIGHTING!K1269</f>
        <v>0</v>
      </c>
      <c r="D1268" s="6" t="str">
        <f>WEIGHTING!E1269</f>
        <v>Z</v>
      </c>
    </row>
    <row r="1269" spans="1:4">
      <c r="A1269" s="26" t="str">
        <f>WEIGHTING!C1270</f>
        <v>H3015</v>
      </c>
      <c r="B1269" s="5">
        <f>WEIGHTING!F1270</f>
        <v>9.9600000000000009</v>
      </c>
      <c r="C1269" s="6">
        <f>WEIGHTING!K1270</f>
        <v>0</v>
      </c>
      <c r="D1269" s="6" t="str">
        <f>WEIGHTING!E1270</f>
        <v>Z</v>
      </c>
    </row>
    <row r="1270" spans="1:4">
      <c r="A1270" s="26" t="str">
        <f>WEIGHTING!C1271</f>
        <v>H3017</v>
      </c>
      <c r="B1270" s="5">
        <f>WEIGHTING!F1271</f>
        <v>13.02</v>
      </c>
      <c r="C1270" s="6">
        <f>WEIGHTING!K1271</f>
        <v>0</v>
      </c>
      <c r="D1270" s="6" t="str">
        <f>WEIGHTING!E1271</f>
        <v>Z</v>
      </c>
    </row>
    <row r="1271" spans="1:4">
      <c r="A1271" s="26" t="str">
        <f>WEIGHTING!C1272</f>
        <v>H3029</v>
      </c>
      <c r="B1271" s="5">
        <f>WEIGHTING!F1272</f>
        <v>8.92</v>
      </c>
      <c r="C1271" s="6">
        <f>WEIGHTING!K1272</f>
        <v>0.33</v>
      </c>
      <c r="D1271" s="6" t="str">
        <f>WEIGHTING!E1272</f>
        <v>B1</v>
      </c>
    </row>
    <row r="1272" spans="1:4">
      <c r="A1272" s="26" t="str">
        <f>WEIGHTING!C1273</f>
        <v>H3035</v>
      </c>
      <c r="B1272" s="5">
        <f>WEIGHTING!F1273</f>
        <v>43.12</v>
      </c>
      <c r="C1272" s="6">
        <f>WEIGHTING!K1273</f>
        <v>0</v>
      </c>
      <c r="D1272" s="6" t="str">
        <f>WEIGHTING!E1273</f>
        <v>Z</v>
      </c>
    </row>
    <row r="1273" spans="1:4">
      <c r="A1273" s="26" t="str">
        <f>WEIGHTING!C1274</f>
        <v>H3041</v>
      </c>
      <c r="B1273" s="5">
        <f>WEIGHTING!F1274</f>
        <v>46.61</v>
      </c>
      <c r="C1273" s="6">
        <f>WEIGHTING!K1274</f>
        <v>0</v>
      </c>
      <c r="D1273" s="6" t="str">
        <f>WEIGHTING!E1274</f>
        <v>Z</v>
      </c>
    </row>
    <row r="1274" spans="1:4">
      <c r="A1274" s="26" t="str">
        <f>WEIGHTING!C1275</f>
        <v>H3046</v>
      </c>
      <c r="B1274" s="5">
        <f>WEIGHTING!F1275</f>
        <v>55</v>
      </c>
      <c r="C1274" s="6">
        <f>WEIGHTING!K1275</f>
        <v>0.33</v>
      </c>
      <c r="D1274" s="6" t="str">
        <f>WEIGHTING!E1275</f>
        <v>B1</v>
      </c>
    </row>
    <row r="1275" spans="1:4">
      <c r="A1275" s="26" t="str">
        <f>WEIGHTING!C1276</f>
        <v>H3051</v>
      </c>
      <c r="B1275" s="5">
        <f>WEIGHTING!F1276</f>
        <v>23.3</v>
      </c>
      <c r="C1275" s="6">
        <f>WEIGHTING!K1276</f>
        <v>0</v>
      </c>
      <c r="D1275" s="6" t="str">
        <f>WEIGHTING!E1276</f>
        <v>Z</v>
      </c>
    </row>
    <row r="1276" spans="1:4">
      <c r="A1276" s="26" t="str">
        <f>WEIGHTING!C1277</f>
        <v>H3052</v>
      </c>
      <c r="B1276" s="5">
        <f>WEIGHTING!F1277</f>
        <v>24.06</v>
      </c>
      <c r="C1276" s="6">
        <f>WEIGHTING!K1277</f>
        <v>0.33</v>
      </c>
      <c r="D1276" s="6" t="str">
        <f>WEIGHTING!E1277</f>
        <v>B1</v>
      </c>
    </row>
    <row r="1277" spans="1:4">
      <c r="A1277" s="26" t="str">
        <f>WEIGHTING!C1278</f>
        <v>H3053</v>
      </c>
      <c r="B1277" s="5">
        <f>WEIGHTING!F1278</f>
        <v>9.51</v>
      </c>
      <c r="C1277" s="6">
        <f>WEIGHTING!K1278</f>
        <v>0.33</v>
      </c>
      <c r="D1277" s="6" t="str">
        <f>WEIGHTING!E1278</f>
        <v>B1</v>
      </c>
    </row>
    <row r="1278" spans="1:4">
      <c r="A1278" s="26" t="str">
        <f>WEIGHTING!C1279</f>
        <v>H3055</v>
      </c>
      <c r="B1278" s="5">
        <f>WEIGHTING!F1279</f>
        <v>69.91</v>
      </c>
      <c r="C1278" s="6">
        <f>WEIGHTING!K1279</f>
        <v>0</v>
      </c>
      <c r="D1278" s="6" t="str">
        <f>WEIGHTING!E1279</f>
        <v>Z</v>
      </c>
    </row>
    <row r="1279" spans="1:4">
      <c r="A1279" s="26" t="str">
        <f>WEIGHTING!C1280</f>
        <v>H3057</v>
      </c>
      <c r="B1279" s="5">
        <f>WEIGHTING!F1280</f>
        <v>43.56</v>
      </c>
      <c r="C1279" s="6">
        <f>WEIGHTING!K1280</f>
        <v>0</v>
      </c>
      <c r="D1279" s="6" t="str">
        <f>WEIGHTING!E1280</f>
        <v>Z</v>
      </c>
    </row>
    <row r="1280" spans="1:4">
      <c r="A1280" s="26" t="str">
        <f>WEIGHTING!C1281</f>
        <v>H3058</v>
      </c>
      <c r="B1280" s="5">
        <f>WEIGHTING!F1281</f>
        <v>20.07</v>
      </c>
      <c r="C1280" s="6">
        <f>WEIGHTING!K1281</f>
        <v>0</v>
      </c>
      <c r="D1280" s="6" t="str">
        <f>WEIGHTING!E1281</f>
        <v>Z</v>
      </c>
    </row>
    <row r="1281" spans="1:4">
      <c r="A1281" s="26" t="str">
        <f>WEIGHTING!C1282</f>
        <v>H3061</v>
      </c>
      <c r="B1281" s="5">
        <f>WEIGHTING!F1282</f>
        <v>27.93</v>
      </c>
      <c r="C1281" s="6">
        <f>WEIGHTING!K1282</f>
        <v>0</v>
      </c>
      <c r="D1281" s="6" t="str">
        <f>WEIGHTING!E1282</f>
        <v>Z</v>
      </c>
    </row>
    <row r="1282" spans="1:4">
      <c r="A1282" s="26" t="str">
        <f>WEIGHTING!C1283</f>
        <v>H3062</v>
      </c>
      <c r="B1282" s="5">
        <f>WEIGHTING!F1283</f>
        <v>1.41</v>
      </c>
      <c r="C1282" s="6">
        <f>WEIGHTING!K1283</f>
        <v>0</v>
      </c>
      <c r="D1282" s="6" t="str">
        <f>WEIGHTING!E1283</f>
        <v>Z</v>
      </c>
    </row>
    <row r="1283" spans="1:4">
      <c r="A1283" s="26" t="str">
        <f>WEIGHTING!C1284</f>
        <v>H3064</v>
      </c>
      <c r="B1283" s="5">
        <f>WEIGHTING!F1284</f>
        <v>14.9</v>
      </c>
      <c r="C1283" s="6">
        <f>WEIGHTING!K1284</f>
        <v>0</v>
      </c>
      <c r="D1283" s="6" t="str">
        <f>WEIGHTING!E1284</f>
        <v>Z</v>
      </c>
    </row>
    <row r="1284" spans="1:4">
      <c r="A1284" s="26" t="str">
        <f>WEIGHTING!C1285</f>
        <v>H3067</v>
      </c>
      <c r="B1284" s="5">
        <f>WEIGHTING!F1285</f>
        <v>71.87</v>
      </c>
      <c r="C1284" s="6">
        <f>WEIGHTING!K1285</f>
        <v>0</v>
      </c>
      <c r="D1284" s="6" t="str">
        <f>WEIGHTING!E1285</f>
        <v>Z</v>
      </c>
    </row>
    <row r="1285" spans="1:4">
      <c r="A1285" s="26" t="str">
        <f>WEIGHTING!C1286</f>
        <v>H3080</v>
      </c>
      <c r="B1285" s="5">
        <f>WEIGHTING!F1286</f>
        <v>53.44</v>
      </c>
      <c r="C1285" s="6">
        <f>WEIGHTING!K1286</f>
        <v>0.33</v>
      </c>
      <c r="D1285" s="6" t="str">
        <f>WEIGHTING!E1286</f>
        <v>B1</v>
      </c>
    </row>
    <row r="1286" spans="1:4">
      <c r="A1286" s="26" t="str">
        <f>WEIGHTING!C1287</f>
        <v>H3082</v>
      </c>
      <c r="B1286" s="5">
        <f>WEIGHTING!F1287</f>
        <v>11.41</v>
      </c>
      <c r="C1286" s="6">
        <f>WEIGHTING!K1287</f>
        <v>0</v>
      </c>
      <c r="D1286" s="6" t="str">
        <f>WEIGHTING!E1287</f>
        <v>Z</v>
      </c>
    </row>
    <row r="1287" spans="1:4">
      <c r="A1287" s="26" t="str">
        <f>WEIGHTING!C1288</f>
        <v>H3089</v>
      </c>
      <c r="B1287" s="5">
        <f>WEIGHTING!F1288</f>
        <v>17.63</v>
      </c>
      <c r="C1287" s="6">
        <f>WEIGHTING!K1288</f>
        <v>0.33</v>
      </c>
      <c r="D1287" s="6" t="str">
        <f>WEIGHTING!E1288</f>
        <v>B1</v>
      </c>
    </row>
    <row r="1288" spans="1:4">
      <c r="A1288" s="26" t="str">
        <f>WEIGHTING!C1289</f>
        <v>H3091</v>
      </c>
      <c r="B1288" s="5">
        <f>WEIGHTING!F1289</f>
        <v>10</v>
      </c>
      <c r="C1288" s="6">
        <f>WEIGHTING!K1289</f>
        <v>0.33</v>
      </c>
      <c r="D1288" s="6" t="str">
        <f>WEIGHTING!E1289</f>
        <v>B1</v>
      </c>
    </row>
    <row r="1289" spans="1:4">
      <c r="A1289" s="26" t="str">
        <f>WEIGHTING!C1290</f>
        <v>H3098</v>
      </c>
      <c r="B1289" s="5">
        <f>WEIGHTING!F1290</f>
        <v>32.880000000000003</v>
      </c>
      <c r="C1289" s="6">
        <f>WEIGHTING!K1290</f>
        <v>0</v>
      </c>
      <c r="D1289" s="6" t="str">
        <f>WEIGHTING!E1290</f>
        <v>Z</v>
      </c>
    </row>
    <row r="1290" spans="1:4">
      <c r="A1290" s="26" t="str">
        <f>WEIGHTING!C1291</f>
        <v>H3099</v>
      </c>
      <c r="B1290" s="5">
        <f>WEIGHTING!F1291</f>
        <v>7.93</v>
      </c>
      <c r="C1290" s="6">
        <f>WEIGHTING!K1291</f>
        <v>0</v>
      </c>
      <c r="D1290" s="6" t="str">
        <f>WEIGHTING!E1291</f>
        <v>Z</v>
      </c>
    </row>
    <row r="1291" spans="1:4">
      <c r="A1291" s="26" t="str">
        <f>WEIGHTING!C1292</f>
        <v>H3103</v>
      </c>
      <c r="B1291" s="5">
        <f>WEIGHTING!F1292</f>
        <v>24.3</v>
      </c>
      <c r="C1291" s="6">
        <f>WEIGHTING!K1292</f>
        <v>0</v>
      </c>
      <c r="D1291" s="6" t="str">
        <f>WEIGHTING!E1292</f>
        <v>Z</v>
      </c>
    </row>
    <row r="1292" spans="1:4">
      <c r="A1292" s="26" t="str">
        <f>WEIGHTING!C1293</f>
        <v>H3104</v>
      </c>
      <c r="B1292" s="5">
        <f>WEIGHTING!F1293</f>
        <v>78.81</v>
      </c>
      <c r="C1292" s="6">
        <f>WEIGHTING!K1293</f>
        <v>0</v>
      </c>
      <c r="D1292" s="6" t="str">
        <f>WEIGHTING!E1293</f>
        <v>Z</v>
      </c>
    </row>
    <row r="1293" spans="1:4">
      <c r="A1293" s="26" t="str">
        <f>WEIGHTING!C1294</f>
        <v>H3115</v>
      </c>
      <c r="B1293" s="5">
        <f>WEIGHTING!F1294</f>
        <v>35.17</v>
      </c>
      <c r="C1293" s="6">
        <f>WEIGHTING!K1294</f>
        <v>0</v>
      </c>
      <c r="D1293" s="6" t="str">
        <f>WEIGHTING!E1294</f>
        <v>Z</v>
      </c>
    </row>
    <row r="1294" spans="1:4">
      <c r="A1294" s="26" t="str">
        <f>WEIGHTING!C1295</f>
        <v>H3118</v>
      </c>
      <c r="B1294" s="5">
        <f>WEIGHTING!F1295</f>
        <v>37.520000000000003</v>
      </c>
      <c r="C1294" s="6">
        <f>WEIGHTING!K1295</f>
        <v>0.33</v>
      </c>
      <c r="D1294" s="6" t="str">
        <f>WEIGHTING!E1295</f>
        <v>B1</v>
      </c>
    </row>
    <row r="1295" spans="1:4">
      <c r="A1295" s="26" t="str">
        <f>WEIGHTING!C1296</f>
        <v>H3121</v>
      </c>
      <c r="B1295" s="5">
        <f>WEIGHTING!F1296</f>
        <v>10.02</v>
      </c>
      <c r="C1295" s="6">
        <f>WEIGHTING!K1296</f>
        <v>0.33</v>
      </c>
      <c r="D1295" s="6" t="str">
        <f>WEIGHTING!E1296</f>
        <v>B1</v>
      </c>
    </row>
    <row r="1296" spans="1:4">
      <c r="A1296" s="26" t="str">
        <f>WEIGHTING!C1297</f>
        <v>H3126</v>
      </c>
      <c r="B1296" s="5">
        <f>WEIGHTING!F1297</f>
        <v>20.71</v>
      </c>
      <c r="C1296" s="6">
        <f>WEIGHTING!K1297</f>
        <v>0</v>
      </c>
      <c r="D1296" s="6" t="str">
        <f>WEIGHTING!E1297</f>
        <v>Z</v>
      </c>
    </row>
    <row r="1297" spans="1:4">
      <c r="A1297" s="26" t="str">
        <f>WEIGHTING!C1298</f>
        <v>H3127</v>
      </c>
      <c r="B1297" s="5">
        <f>WEIGHTING!F1298</f>
        <v>34.270000000000003</v>
      </c>
      <c r="C1297" s="6">
        <f>WEIGHTING!K1298</f>
        <v>0</v>
      </c>
      <c r="D1297" s="6" t="str">
        <f>WEIGHTING!E1298</f>
        <v>Z</v>
      </c>
    </row>
    <row r="1298" spans="1:4">
      <c r="A1298" s="26" t="str">
        <f>WEIGHTING!C1299</f>
        <v>H3129</v>
      </c>
      <c r="B1298" s="5">
        <f>WEIGHTING!F1299</f>
        <v>79.489999999999995</v>
      </c>
      <c r="C1298" s="6">
        <f>WEIGHTING!K1299</f>
        <v>0</v>
      </c>
      <c r="D1298" s="6" t="str">
        <f>WEIGHTING!E1299</f>
        <v>Z</v>
      </c>
    </row>
    <row r="1299" spans="1:4">
      <c r="A1299" s="26" t="str">
        <f>WEIGHTING!C1300</f>
        <v>H3135</v>
      </c>
      <c r="B1299" s="5">
        <f>WEIGHTING!F1300</f>
        <v>58.47</v>
      </c>
      <c r="C1299" s="6">
        <f>WEIGHTING!K1300</f>
        <v>0</v>
      </c>
      <c r="D1299" s="6" t="str">
        <f>WEIGHTING!E1300</f>
        <v>Z</v>
      </c>
    </row>
    <row r="1300" spans="1:4">
      <c r="A1300" s="26" t="str">
        <f>WEIGHTING!C1301</f>
        <v>H3144</v>
      </c>
      <c r="B1300" s="5">
        <f>WEIGHTING!F1301</f>
        <v>23.98</v>
      </c>
      <c r="C1300" s="6">
        <f>WEIGHTING!K1301</f>
        <v>0</v>
      </c>
      <c r="D1300" s="6" t="str">
        <f>WEIGHTING!E1301</f>
        <v>Z</v>
      </c>
    </row>
    <row r="1301" spans="1:4">
      <c r="A1301" s="26" t="str">
        <f>WEIGHTING!C1302</f>
        <v>H3146</v>
      </c>
      <c r="B1301" s="5">
        <f>WEIGHTING!F1302</f>
        <v>5.31</v>
      </c>
      <c r="C1301" s="6">
        <f>WEIGHTING!K1302</f>
        <v>0</v>
      </c>
      <c r="D1301" s="6" t="str">
        <f>WEIGHTING!E1302</f>
        <v>Z</v>
      </c>
    </row>
    <row r="1302" spans="1:4">
      <c r="A1302" s="26" t="str">
        <f>WEIGHTING!C1303</f>
        <v>H3148</v>
      </c>
      <c r="B1302" s="5">
        <f>WEIGHTING!F1303</f>
        <v>39.130000000000003</v>
      </c>
      <c r="C1302" s="6">
        <f>WEIGHTING!K1303</f>
        <v>0</v>
      </c>
      <c r="D1302" s="6" t="str">
        <f>WEIGHTING!E1303</f>
        <v>Z</v>
      </c>
    </row>
    <row r="1303" spans="1:4">
      <c r="A1303" s="26" t="str">
        <f>WEIGHTING!C1304</f>
        <v>H3151</v>
      </c>
      <c r="B1303" s="5">
        <f>WEIGHTING!F1304</f>
        <v>63.45</v>
      </c>
      <c r="C1303" s="6">
        <f>WEIGHTING!K1304</f>
        <v>0</v>
      </c>
      <c r="D1303" s="6" t="str">
        <f>WEIGHTING!E1304</f>
        <v>Z</v>
      </c>
    </row>
    <row r="1304" spans="1:4">
      <c r="A1304" s="26" t="str">
        <f>WEIGHTING!C1305</f>
        <v>H3152</v>
      </c>
      <c r="B1304" s="5">
        <f>WEIGHTING!F1305</f>
        <v>18.5</v>
      </c>
      <c r="C1304" s="6">
        <f>WEIGHTING!K1305</f>
        <v>0</v>
      </c>
      <c r="D1304" s="6" t="str">
        <f>WEIGHTING!E1305</f>
        <v>Z</v>
      </c>
    </row>
    <row r="1305" spans="1:4">
      <c r="A1305" s="26" t="str">
        <f>WEIGHTING!C1306</f>
        <v>H3153</v>
      </c>
      <c r="B1305" s="5">
        <f>WEIGHTING!F1306</f>
        <v>37.54</v>
      </c>
      <c r="C1305" s="6">
        <f>WEIGHTING!K1306</f>
        <v>0</v>
      </c>
      <c r="D1305" s="6" t="str">
        <f>WEIGHTING!E1306</f>
        <v>Z</v>
      </c>
    </row>
    <row r="1306" spans="1:4">
      <c r="A1306" s="26" t="str">
        <f>WEIGHTING!C1307</f>
        <v>H3154</v>
      </c>
      <c r="B1306" s="5">
        <f>WEIGHTING!F1307</f>
        <v>111.57</v>
      </c>
      <c r="C1306" s="6">
        <f>WEIGHTING!K1307</f>
        <v>0</v>
      </c>
      <c r="D1306" s="6" t="str">
        <f>WEIGHTING!E1307</f>
        <v>Z</v>
      </c>
    </row>
    <row r="1307" spans="1:4">
      <c r="A1307" s="26" t="str">
        <f>WEIGHTING!C1308</f>
        <v>H3156</v>
      </c>
      <c r="B1307" s="5">
        <f>WEIGHTING!F1308</f>
        <v>46.54</v>
      </c>
      <c r="C1307" s="6">
        <f>WEIGHTING!K1308</f>
        <v>0</v>
      </c>
      <c r="D1307" s="6" t="str">
        <f>WEIGHTING!E1308</f>
        <v>Z</v>
      </c>
    </row>
    <row r="1308" spans="1:4">
      <c r="A1308" s="26" t="str">
        <f>WEIGHTING!C1309</f>
        <v>H3157</v>
      </c>
      <c r="B1308" s="5">
        <f>WEIGHTING!F1309</f>
        <v>74.819999999999993</v>
      </c>
      <c r="C1308" s="6">
        <f>WEIGHTING!K1309</f>
        <v>0.22</v>
      </c>
      <c r="D1308" s="6" t="str">
        <f>WEIGHTING!E1309</f>
        <v>A1</v>
      </c>
    </row>
    <row r="1309" spans="1:4">
      <c r="A1309" s="26" t="str">
        <f>WEIGHTING!C1310</f>
        <v>H3161</v>
      </c>
      <c r="B1309" s="5">
        <f>WEIGHTING!F1310</f>
        <v>87.17</v>
      </c>
      <c r="C1309" s="6">
        <f>WEIGHTING!K1310</f>
        <v>0</v>
      </c>
      <c r="D1309" s="6" t="str">
        <f>WEIGHTING!E1310</f>
        <v>Z</v>
      </c>
    </row>
    <row r="1310" spans="1:4">
      <c r="A1310" s="26" t="str">
        <f>WEIGHTING!C1311</f>
        <v>H3162</v>
      </c>
      <c r="B1310" s="5">
        <f>WEIGHTING!F1311</f>
        <v>26.14</v>
      </c>
      <c r="C1310" s="6">
        <f>WEIGHTING!K1311</f>
        <v>0.33</v>
      </c>
      <c r="D1310" s="6" t="str">
        <f>WEIGHTING!E1311</f>
        <v>B1</v>
      </c>
    </row>
    <row r="1311" spans="1:4">
      <c r="A1311" s="26" t="str">
        <f>WEIGHTING!C1312</f>
        <v>H3163</v>
      </c>
      <c r="B1311" s="5">
        <f>WEIGHTING!F1312</f>
        <v>12.76</v>
      </c>
      <c r="C1311" s="6">
        <f>WEIGHTING!K1312</f>
        <v>0</v>
      </c>
      <c r="D1311" s="6" t="str">
        <f>WEIGHTING!E1312</f>
        <v>Z</v>
      </c>
    </row>
    <row r="1312" spans="1:4">
      <c r="A1312" s="26" t="str">
        <f>WEIGHTING!C1313</f>
        <v>H3166</v>
      </c>
      <c r="B1312" s="5">
        <f>WEIGHTING!F1313</f>
        <v>38.270000000000003</v>
      </c>
      <c r="C1312" s="6">
        <f>WEIGHTING!K1313</f>
        <v>0.33</v>
      </c>
      <c r="D1312" s="6" t="str">
        <f>WEIGHTING!E1313</f>
        <v>B1</v>
      </c>
    </row>
    <row r="1313" spans="1:4">
      <c r="A1313" s="26" t="str">
        <f>WEIGHTING!C1314</f>
        <v>H3167</v>
      </c>
      <c r="B1313" s="5">
        <f>WEIGHTING!F1314</f>
        <v>47.34</v>
      </c>
      <c r="C1313" s="6">
        <f>WEIGHTING!K1314</f>
        <v>0</v>
      </c>
      <c r="D1313" s="6" t="str">
        <f>WEIGHTING!E1314</f>
        <v>Z</v>
      </c>
    </row>
    <row r="1314" spans="1:4">
      <c r="A1314" s="26" t="str">
        <f>WEIGHTING!C1315</f>
        <v>H3171</v>
      </c>
      <c r="B1314" s="5">
        <f>WEIGHTING!F1315</f>
        <v>47.26</v>
      </c>
      <c r="C1314" s="6">
        <f>WEIGHTING!K1315</f>
        <v>0</v>
      </c>
      <c r="D1314" s="6" t="str">
        <f>WEIGHTING!E1315</f>
        <v>Z</v>
      </c>
    </row>
    <row r="1315" spans="1:4">
      <c r="A1315" s="26" t="str">
        <f>WEIGHTING!C1316</f>
        <v>H3177</v>
      </c>
      <c r="B1315" s="5">
        <f>WEIGHTING!F1316</f>
        <v>6.69</v>
      </c>
      <c r="C1315" s="6">
        <f>WEIGHTING!K1316</f>
        <v>0</v>
      </c>
      <c r="D1315" s="6" t="str">
        <f>WEIGHTING!E1316</f>
        <v>Z</v>
      </c>
    </row>
    <row r="1316" spans="1:4">
      <c r="A1316" s="26" t="str">
        <f>WEIGHTING!C1317</f>
        <v>H3182</v>
      </c>
      <c r="B1316" s="5">
        <f>WEIGHTING!F1317</f>
        <v>12</v>
      </c>
      <c r="C1316" s="6">
        <f>WEIGHTING!K1317</f>
        <v>0</v>
      </c>
      <c r="D1316" s="6" t="str">
        <f>WEIGHTING!E1317</f>
        <v>Z</v>
      </c>
    </row>
    <row r="1317" spans="1:4">
      <c r="A1317" s="26" t="str">
        <f>WEIGHTING!C1318</f>
        <v>H3183</v>
      </c>
      <c r="B1317" s="5">
        <f>WEIGHTING!F1318</f>
        <v>11.39</v>
      </c>
      <c r="C1317" s="6">
        <f>WEIGHTING!K1318</f>
        <v>0.33</v>
      </c>
      <c r="D1317" s="6" t="str">
        <f>WEIGHTING!E1318</f>
        <v>B1</v>
      </c>
    </row>
    <row r="1318" spans="1:4">
      <c r="A1318" s="26" t="str">
        <f>WEIGHTING!C1319</f>
        <v>H3185</v>
      </c>
      <c r="B1318" s="5">
        <f>WEIGHTING!F1319</f>
        <v>28.89</v>
      </c>
      <c r="C1318" s="6">
        <f>WEIGHTING!K1319</f>
        <v>0</v>
      </c>
      <c r="D1318" s="6" t="str">
        <f>WEIGHTING!E1319</f>
        <v>Z</v>
      </c>
    </row>
    <row r="1319" spans="1:4">
      <c r="A1319" s="26" t="str">
        <f>WEIGHTING!C1320</f>
        <v>H3187</v>
      </c>
      <c r="B1319" s="5">
        <f>WEIGHTING!F1320</f>
        <v>78</v>
      </c>
      <c r="C1319" s="6">
        <f>WEIGHTING!K1320</f>
        <v>0</v>
      </c>
      <c r="D1319" s="6" t="str">
        <f>WEIGHTING!E1320</f>
        <v>Z</v>
      </c>
    </row>
    <row r="1320" spans="1:4">
      <c r="A1320" s="26" t="str">
        <f>WEIGHTING!C1321</f>
        <v>H3188</v>
      </c>
      <c r="B1320" s="5">
        <f>WEIGHTING!F1321</f>
        <v>11.16</v>
      </c>
      <c r="C1320" s="6">
        <f>WEIGHTING!K1321</f>
        <v>0.22</v>
      </c>
      <c r="D1320" s="6" t="str">
        <f>WEIGHTING!E1321</f>
        <v>A1</v>
      </c>
    </row>
    <row r="1321" spans="1:4">
      <c r="A1321" s="26" t="str">
        <f>WEIGHTING!C1322</f>
        <v>H3191</v>
      </c>
      <c r="B1321" s="5">
        <f>WEIGHTING!F1322</f>
        <v>71.94</v>
      </c>
      <c r="C1321" s="6">
        <f>WEIGHTING!K1322</f>
        <v>0.22</v>
      </c>
      <c r="D1321" s="6" t="str">
        <f>WEIGHTING!E1322</f>
        <v>A1</v>
      </c>
    </row>
    <row r="1322" spans="1:4">
      <c r="A1322" s="26" t="str">
        <f>WEIGHTING!C1323</f>
        <v>H3192</v>
      </c>
      <c r="B1322" s="5">
        <f>WEIGHTING!F1323</f>
        <v>50.04</v>
      </c>
      <c r="C1322" s="6">
        <f>WEIGHTING!K1323</f>
        <v>0</v>
      </c>
      <c r="D1322" s="6" t="str">
        <f>WEIGHTING!E1323</f>
        <v>Z</v>
      </c>
    </row>
    <row r="1323" spans="1:4">
      <c r="A1323" s="26" t="str">
        <f>WEIGHTING!C1324</f>
        <v>H3195</v>
      </c>
      <c r="B1323" s="5">
        <f>WEIGHTING!F1324</f>
        <v>3.68</v>
      </c>
      <c r="C1323" s="6">
        <f>WEIGHTING!K1324</f>
        <v>0</v>
      </c>
      <c r="D1323" s="6" t="str">
        <f>WEIGHTING!E1324</f>
        <v>Z</v>
      </c>
    </row>
    <row r="1324" spans="1:4">
      <c r="A1324" s="26" t="str">
        <f>WEIGHTING!C1325</f>
        <v>H3196</v>
      </c>
      <c r="B1324" s="5">
        <f>WEIGHTING!F1325</f>
        <v>71.02</v>
      </c>
      <c r="C1324" s="6">
        <f>WEIGHTING!K1325</f>
        <v>0.22</v>
      </c>
      <c r="D1324" s="6" t="str">
        <f>WEIGHTING!E1325</f>
        <v>A1</v>
      </c>
    </row>
    <row r="1325" spans="1:4">
      <c r="A1325" s="26" t="str">
        <f>WEIGHTING!C1326</f>
        <v>H3197</v>
      </c>
      <c r="B1325" s="5">
        <f>WEIGHTING!F1326</f>
        <v>78.819999999999993</v>
      </c>
      <c r="C1325" s="6">
        <f>WEIGHTING!K1326</f>
        <v>0</v>
      </c>
      <c r="D1325" s="6" t="str">
        <f>WEIGHTING!E1326</f>
        <v>Z</v>
      </c>
    </row>
    <row r="1326" spans="1:4">
      <c r="A1326" s="26" t="str">
        <f>WEIGHTING!C1327</f>
        <v>H3199</v>
      </c>
      <c r="B1326" s="5">
        <f>WEIGHTING!F1327</f>
        <v>43.19</v>
      </c>
      <c r="C1326" s="6">
        <f>WEIGHTING!K1327</f>
        <v>0.22</v>
      </c>
      <c r="D1326" s="6" t="str">
        <f>WEIGHTING!E1327</f>
        <v>A1</v>
      </c>
    </row>
    <row r="1327" spans="1:4">
      <c r="A1327" s="26" t="str">
        <f>WEIGHTING!C1328</f>
        <v>H3204</v>
      </c>
      <c r="B1327" s="5">
        <f>WEIGHTING!F1328</f>
        <v>33.69</v>
      </c>
      <c r="C1327" s="6">
        <f>WEIGHTING!K1328</f>
        <v>0.33</v>
      </c>
      <c r="D1327" s="6" t="str">
        <f>WEIGHTING!E1328</f>
        <v>B1</v>
      </c>
    </row>
    <row r="1328" spans="1:4">
      <c r="A1328" s="26" t="str">
        <f>WEIGHTING!C1329</f>
        <v>H3205</v>
      </c>
      <c r="B1328" s="5">
        <f>WEIGHTING!F1329</f>
        <v>51.36</v>
      </c>
      <c r="C1328" s="6">
        <f>WEIGHTING!K1329</f>
        <v>0</v>
      </c>
      <c r="D1328" s="6" t="str">
        <f>WEIGHTING!E1329</f>
        <v>Z</v>
      </c>
    </row>
    <row r="1329" spans="1:4">
      <c r="A1329" s="26" t="str">
        <f>WEIGHTING!C1330</f>
        <v>H3211</v>
      </c>
      <c r="B1329" s="5">
        <f>WEIGHTING!F1330</f>
        <v>51.68</v>
      </c>
      <c r="C1329" s="6">
        <f>WEIGHTING!K1330</f>
        <v>0.22</v>
      </c>
      <c r="D1329" s="6" t="str">
        <f>WEIGHTING!E1330</f>
        <v>A1</v>
      </c>
    </row>
    <row r="1330" spans="1:4">
      <c r="A1330" s="26" t="str">
        <f>WEIGHTING!C1331</f>
        <v>H3213</v>
      </c>
      <c r="B1330" s="5">
        <f>WEIGHTING!F1331</f>
        <v>38.340000000000003</v>
      </c>
      <c r="C1330" s="6">
        <f>WEIGHTING!K1331</f>
        <v>0.33</v>
      </c>
      <c r="D1330" s="6" t="str">
        <f>WEIGHTING!E1331</f>
        <v>B1</v>
      </c>
    </row>
    <row r="1331" spans="1:4">
      <c r="A1331" s="26" t="str">
        <f>WEIGHTING!C1332</f>
        <v>H3215</v>
      </c>
      <c r="B1331" s="5">
        <f>WEIGHTING!F1332</f>
        <v>53.47</v>
      </c>
      <c r="C1331" s="6">
        <f>WEIGHTING!K1332</f>
        <v>0</v>
      </c>
      <c r="D1331" s="6" t="str">
        <f>WEIGHTING!E1332</f>
        <v>Z</v>
      </c>
    </row>
    <row r="1332" spans="1:4">
      <c r="A1332" s="26" t="str">
        <f>WEIGHTING!C1333</f>
        <v>H3216</v>
      </c>
      <c r="B1332" s="5">
        <f>WEIGHTING!F1333</f>
        <v>14.25</v>
      </c>
      <c r="C1332" s="6">
        <f>WEIGHTING!K1333</f>
        <v>0</v>
      </c>
      <c r="D1332" s="6" t="str">
        <f>WEIGHTING!E1333</f>
        <v>Z</v>
      </c>
    </row>
    <row r="1333" spans="1:4">
      <c r="A1333" s="26" t="str">
        <f>WEIGHTING!C1334</f>
        <v>H3218</v>
      </c>
      <c r="B1333" s="5">
        <f>WEIGHTING!F1334</f>
        <v>65.09</v>
      </c>
      <c r="C1333" s="6">
        <f>WEIGHTING!K1334</f>
        <v>0.22</v>
      </c>
      <c r="D1333" s="6" t="str">
        <f>WEIGHTING!E1334</f>
        <v>A1</v>
      </c>
    </row>
    <row r="1334" spans="1:4">
      <c r="A1334" s="26" t="str">
        <f>WEIGHTING!C1335</f>
        <v>H3222</v>
      </c>
      <c r="B1334" s="5">
        <f>WEIGHTING!F1335</f>
        <v>16.53</v>
      </c>
      <c r="C1334" s="6">
        <f>WEIGHTING!K1335</f>
        <v>0</v>
      </c>
      <c r="D1334" s="6" t="str">
        <f>WEIGHTING!E1335</f>
        <v>Z</v>
      </c>
    </row>
    <row r="1335" spans="1:4">
      <c r="A1335" s="26" t="str">
        <f>WEIGHTING!C1336</f>
        <v>H3224</v>
      </c>
      <c r="B1335" s="5">
        <f>WEIGHTING!F1336</f>
        <v>80.87</v>
      </c>
      <c r="C1335" s="6">
        <f>WEIGHTING!K1336</f>
        <v>0</v>
      </c>
      <c r="D1335" s="6" t="str">
        <f>WEIGHTING!E1336</f>
        <v>Z</v>
      </c>
    </row>
    <row r="1336" spans="1:4">
      <c r="A1336" s="26" t="str">
        <f>WEIGHTING!C1337</f>
        <v>H3225</v>
      </c>
      <c r="B1336" s="5">
        <f>WEIGHTING!F1337</f>
        <v>24.91</v>
      </c>
      <c r="C1336" s="6">
        <f>WEIGHTING!K1337</f>
        <v>0</v>
      </c>
      <c r="D1336" s="6" t="str">
        <f>WEIGHTING!E1337</f>
        <v>Z</v>
      </c>
    </row>
    <row r="1337" spans="1:4">
      <c r="A1337" s="26" t="str">
        <f>WEIGHTING!C1338</f>
        <v>H3227</v>
      </c>
      <c r="B1337" s="5">
        <f>WEIGHTING!F1338</f>
        <v>57.24</v>
      </c>
      <c r="C1337" s="6">
        <f>WEIGHTING!K1338</f>
        <v>0</v>
      </c>
      <c r="D1337" s="6" t="str">
        <f>WEIGHTING!E1338</f>
        <v>Z</v>
      </c>
    </row>
    <row r="1338" spans="1:4">
      <c r="A1338" s="26" t="str">
        <f>WEIGHTING!C1339</f>
        <v>H3228</v>
      </c>
      <c r="B1338" s="5">
        <f>WEIGHTING!F1339</f>
        <v>65.98</v>
      </c>
      <c r="C1338" s="6">
        <f>WEIGHTING!K1339</f>
        <v>0</v>
      </c>
      <c r="D1338" s="6" t="str">
        <f>WEIGHTING!E1339</f>
        <v>Z</v>
      </c>
    </row>
    <row r="1339" spans="1:4">
      <c r="A1339" s="26" t="str">
        <f>WEIGHTING!C1340</f>
        <v>H3230</v>
      </c>
      <c r="B1339" s="5">
        <f>WEIGHTING!F1340</f>
        <v>69.73</v>
      </c>
      <c r="C1339" s="6">
        <f>WEIGHTING!K1340</f>
        <v>0</v>
      </c>
      <c r="D1339" s="6" t="str">
        <f>WEIGHTING!E1340</f>
        <v>Z</v>
      </c>
    </row>
    <row r="1340" spans="1:4">
      <c r="A1340" s="26" t="str">
        <f>WEIGHTING!C1341</f>
        <v>H3232</v>
      </c>
      <c r="B1340" s="5">
        <f>WEIGHTING!F1341</f>
        <v>29.99</v>
      </c>
      <c r="C1340" s="6">
        <f>WEIGHTING!K1341</f>
        <v>0</v>
      </c>
      <c r="D1340" s="6" t="str">
        <f>WEIGHTING!E1341</f>
        <v>Z</v>
      </c>
    </row>
    <row r="1341" spans="1:4">
      <c r="A1341" s="26" t="str">
        <f>WEIGHTING!C1342</f>
        <v>H3233</v>
      </c>
      <c r="B1341" s="5">
        <f>WEIGHTING!F1342</f>
        <v>29.01</v>
      </c>
      <c r="C1341" s="6">
        <f>WEIGHTING!K1342</f>
        <v>0.22</v>
      </c>
      <c r="D1341" s="6" t="str">
        <f>WEIGHTING!E1342</f>
        <v>A1</v>
      </c>
    </row>
    <row r="1342" spans="1:4">
      <c r="A1342" s="26" t="str">
        <f>WEIGHTING!C1343</f>
        <v>H3234</v>
      </c>
      <c r="B1342" s="5">
        <f>WEIGHTING!F1343</f>
        <v>29.63</v>
      </c>
      <c r="C1342" s="6">
        <f>WEIGHTING!K1343</f>
        <v>0</v>
      </c>
      <c r="D1342" s="6" t="str">
        <f>WEIGHTING!E1343</f>
        <v>Z</v>
      </c>
    </row>
    <row r="1343" spans="1:4">
      <c r="A1343" s="26" t="str">
        <f>WEIGHTING!C1344</f>
        <v>H3235</v>
      </c>
      <c r="B1343" s="5">
        <f>WEIGHTING!F1344</f>
        <v>82.25</v>
      </c>
      <c r="C1343" s="6">
        <f>WEIGHTING!K1344</f>
        <v>0</v>
      </c>
      <c r="D1343" s="6" t="str">
        <f>WEIGHTING!E1344</f>
        <v>Z</v>
      </c>
    </row>
    <row r="1344" spans="1:4">
      <c r="A1344" s="26" t="str">
        <f>WEIGHTING!C1345</f>
        <v>H3240</v>
      </c>
      <c r="B1344" s="5">
        <f>WEIGHTING!F1345</f>
        <v>21.35</v>
      </c>
      <c r="C1344" s="6">
        <f>WEIGHTING!K1345</f>
        <v>0</v>
      </c>
      <c r="D1344" s="6" t="str">
        <f>WEIGHTING!E1345</f>
        <v>Z</v>
      </c>
    </row>
    <row r="1345" spans="1:4">
      <c r="A1345" s="26" t="str">
        <f>WEIGHTING!C1346</f>
        <v>H3241</v>
      </c>
      <c r="B1345" s="5">
        <f>WEIGHTING!F1346</f>
        <v>62.08</v>
      </c>
      <c r="C1345" s="6">
        <f>WEIGHTING!K1346</f>
        <v>0</v>
      </c>
      <c r="D1345" s="6" t="str">
        <f>WEIGHTING!E1346</f>
        <v>Z</v>
      </c>
    </row>
    <row r="1346" spans="1:4">
      <c r="A1346" s="26" t="str">
        <f>WEIGHTING!C1347</f>
        <v>H3245</v>
      </c>
      <c r="B1346" s="5">
        <f>WEIGHTING!F1347</f>
        <v>29.92</v>
      </c>
      <c r="C1346" s="6">
        <f>WEIGHTING!K1347</f>
        <v>0</v>
      </c>
      <c r="D1346" s="6" t="str">
        <f>WEIGHTING!E1347</f>
        <v>Z</v>
      </c>
    </row>
    <row r="1347" spans="1:4">
      <c r="A1347" s="26" t="str">
        <f>WEIGHTING!C1348</f>
        <v>H3252</v>
      </c>
      <c r="B1347" s="5">
        <f>WEIGHTING!F1348</f>
        <v>39.61</v>
      </c>
      <c r="C1347" s="6">
        <f>WEIGHTING!K1348</f>
        <v>0</v>
      </c>
      <c r="D1347" s="6" t="str">
        <f>WEIGHTING!E1348</f>
        <v>Z</v>
      </c>
    </row>
    <row r="1348" spans="1:4">
      <c r="A1348" s="26" t="str">
        <f>WEIGHTING!C1349</f>
        <v>H3254</v>
      </c>
      <c r="B1348" s="5">
        <f>WEIGHTING!F1349</f>
        <v>31.45</v>
      </c>
      <c r="C1348" s="6">
        <f>WEIGHTING!K1349</f>
        <v>0.33</v>
      </c>
      <c r="D1348" s="6" t="str">
        <f>WEIGHTING!E1349</f>
        <v>B1</v>
      </c>
    </row>
    <row r="1349" spans="1:4">
      <c r="A1349" s="26" t="str">
        <f>WEIGHTING!C1350</f>
        <v>H3256</v>
      </c>
      <c r="B1349" s="5">
        <f>WEIGHTING!F1350</f>
        <v>19.18</v>
      </c>
      <c r="C1349" s="6">
        <f>WEIGHTING!K1350</f>
        <v>0.33</v>
      </c>
      <c r="D1349" s="6" t="str">
        <f>WEIGHTING!E1350</f>
        <v>B1</v>
      </c>
    </row>
    <row r="1350" spans="1:4">
      <c r="A1350" s="26" t="str">
        <f>WEIGHTING!C1351</f>
        <v>H3257</v>
      </c>
      <c r="B1350" s="5">
        <f>WEIGHTING!F1351</f>
        <v>16.7</v>
      </c>
      <c r="C1350" s="6">
        <f>WEIGHTING!K1351</f>
        <v>0.22</v>
      </c>
      <c r="D1350" s="6" t="str">
        <f>WEIGHTING!E1351</f>
        <v>A1</v>
      </c>
    </row>
    <row r="1351" spans="1:4">
      <c r="A1351" s="26" t="str">
        <f>WEIGHTING!C1352</f>
        <v>H3258</v>
      </c>
      <c r="B1351" s="5">
        <f>WEIGHTING!F1352</f>
        <v>20.13</v>
      </c>
      <c r="C1351" s="6">
        <f>WEIGHTING!K1352</f>
        <v>0.33</v>
      </c>
      <c r="D1351" s="6" t="str">
        <f>WEIGHTING!E1352</f>
        <v>B1</v>
      </c>
    </row>
    <row r="1352" spans="1:4">
      <c r="A1352" s="26" t="str">
        <f>WEIGHTING!C1353</f>
        <v>H3262</v>
      </c>
      <c r="B1352" s="5">
        <f>WEIGHTING!F1353</f>
        <v>9.8699999999999992</v>
      </c>
      <c r="C1352" s="6">
        <f>WEIGHTING!K1353</f>
        <v>0</v>
      </c>
      <c r="D1352" s="6" t="str">
        <f>WEIGHTING!E1353</f>
        <v>Z</v>
      </c>
    </row>
    <row r="1353" spans="1:4">
      <c r="A1353" s="26" t="str">
        <f>WEIGHTING!C1354</f>
        <v>H3264</v>
      </c>
      <c r="B1353" s="5">
        <f>WEIGHTING!F1354</f>
        <v>67.09</v>
      </c>
      <c r="C1353" s="6">
        <f>WEIGHTING!K1354</f>
        <v>0</v>
      </c>
      <c r="D1353" s="6" t="str">
        <f>WEIGHTING!E1354</f>
        <v>Z</v>
      </c>
    </row>
    <row r="1354" spans="1:4">
      <c r="A1354" s="26" t="str">
        <f>WEIGHTING!C1355</f>
        <v>H3265</v>
      </c>
      <c r="B1354" s="5">
        <f>WEIGHTING!F1355</f>
        <v>72.05</v>
      </c>
      <c r="C1354" s="6">
        <f>WEIGHTING!K1355</f>
        <v>0</v>
      </c>
      <c r="D1354" s="6" t="str">
        <f>WEIGHTING!E1355</f>
        <v>Z</v>
      </c>
    </row>
    <row r="1355" spans="1:4">
      <c r="A1355" s="26" t="str">
        <f>WEIGHTING!C1356</f>
        <v>H3266</v>
      </c>
      <c r="B1355" s="5">
        <f>WEIGHTING!F1356</f>
        <v>69.260000000000005</v>
      </c>
      <c r="C1355" s="6">
        <f>WEIGHTING!K1356</f>
        <v>0</v>
      </c>
      <c r="D1355" s="6" t="str">
        <f>WEIGHTING!E1356</f>
        <v>Z</v>
      </c>
    </row>
    <row r="1356" spans="1:4">
      <c r="A1356" s="26" t="str">
        <f>WEIGHTING!C1357</f>
        <v>H3269</v>
      </c>
      <c r="B1356" s="5">
        <f>WEIGHTING!F1357</f>
        <v>35.61</v>
      </c>
      <c r="C1356" s="6">
        <f>WEIGHTING!K1357</f>
        <v>0.33</v>
      </c>
      <c r="D1356" s="6" t="str">
        <f>WEIGHTING!E1357</f>
        <v>B1</v>
      </c>
    </row>
    <row r="1357" spans="1:4">
      <c r="A1357" s="26" t="str">
        <f>WEIGHTING!C1358</f>
        <v>H3273</v>
      </c>
      <c r="B1357" s="5">
        <f>WEIGHTING!F1358</f>
        <v>34.79</v>
      </c>
      <c r="C1357" s="6">
        <f>WEIGHTING!K1358</f>
        <v>0</v>
      </c>
      <c r="D1357" s="6" t="str">
        <f>WEIGHTING!E1358</f>
        <v>Z</v>
      </c>
    </row>
    <row r="1358" spans="1:4">
      <c r="A1358" s="26" t="str">
        <f>WEIGHTING!C1359</f>
        <v>H3279</v>
      </c>
      <c r="B1358" s="5">
        <f>WEIGHTING!F1359</f>
        <v>65.959999999999994</v>
      </c>
      <c r="C1358" s="6">
        <f>WEIGHTING!K1359</f>
        <v>0</v>
      </c>
      <c r="D1358" s="6" t="str">
        <f>WEIGHTING!E1359</f>
        <v>Z</v>
      </c>
    </row>
    <row r="1359" spans="1:4">
      <c r="A1359" s="26" t="str">
        <f>WEIGHTING!C1360</f>
        <v>H3285</v>
      </c>
      <c r="B1359" s="5">
        <f>WEIGHTING!F1360</f>
        <v>28.36</v>
      </c>
      <c r="C1359" s="6">
        <f>WEIGHTING!K1360</f>
        <v>0.33</v>
      </c>
      <c r="D1359" s="6" t="str">
        <f>WEIGHTING!E1360</f>
        <v>B1</v>
      </c>
    </row>
    <row r="1360" spans="1:4">
      <c r="A1360" s="26" t="str">
        <f>WEIGHTING!C1361</f>
        <v>H3289</v>
      </c>
      <c r="B1360" s="5">
        <f>WEIGHTING!F1361</f>
        <v>59.73</v>
      </c>
      <c r="C1360" s="6">
        <f>WEIGHTING!K1361</f>
        <v>0</v>
      </c>
      <c r="D1360" s="6" t="str">
        <f>WEIGHTING!E1361</f>
        <v>Z</v>
      </c>
    </row>
    <row r="1361" spans="1:4">
      <c r="A1361" s="26" t="str">
        <f>WEIGHTING!C1362</f>
        <v>H3291</v>
      </c>
      <c r="B1361" s="5">
        <f>WEIGHTING!F1362</f>
        <v>5.23</v>
      </c>
      <c r="C1361" s="6">
        <f>WEIGHTING!K1362</f>
        <v>0</v>
      </c>
      <c r="D1361" s="6" t="str">
        <f>WEIGHTING!E1362</f>
        <v>Z</v>
      </c>
    </row>
    <row r="1362" spans="1:4">
      <c r="A1362" s="26" t="str">
        <f>WEIGHTING!C1363</f>
        <v>H3292</v>
      </c>
      <c r="B1362" s="5">
        <f>WEIGHTING!F1363</f>
        <v>58.35</v>
      </c>
      <c r="C1362" s="6">
        <f>WEIGHTING!K1363</f>
        <v>0.33</v>
      </c>
      <c r="D1362" s="6" t="str">
        <f>WEIGHTING!E1363</f>
        <v>B1</v>
      </c>
    </row>
    <row r="1363" spans="1:4">
      <c r="A1363" s="26" t="str">
        <f>WEIGHTING!C1364</f>
        <v>H3293</v>
      </c>
      <c r="B1363" s="5">
        <f>WEIGHTING!F1364</f>
        <v>40.9</v>
      </c>
      <c r="C1363" s="6">
        <f>WEIGHTING!K1364</f>
        <v>0.33</v>
      </c>
      <c r="D1363" s="6" t="str">
        <f>WEIGHTING!E1364</f>
        <v>B1</v>
      </c>
    </row>
    <row r="1364" spans="1:4">
      <c r="A1364" s="26" t="str">
        <f>WEIGHTING!C1365</f>
        <v>H3294</v>
      </c>
      <c r="B1364" s="5">
        <f>WEIGHTING!F1365</f>
        <v>4.5599999999999996</v>
      </c>
      <c r="C1364" s="6">
        <f>WEIGHTING!K1365</f>
        <v>0</v>
      </c>
      <c r="D1364" s="6" t="str">
        <f>WEIGHTING!E1365</f>
        <v>Z</v>
      </c>
    </row>
    <row r="1365" spans="1:4">
      <c r="A1365" s="26" t="str">
        <f>WEIGHTING!C1366</f>
        <v>H3295</v>
      </c>
      <c r="B1365" s="5">
        <f>WEIGHTING!F1366</f>
        <v>43.39</v>
      </c>
      <c r="C1365" s="6">
        <f>WEIGHTING!K1366</f>
        <v>0.33</v>
      </c>
      <c r="D1365" s="6" t="str">
        <f>WEIGHTING!E1366</f>
        <v>B1</v>
      </c>
    </row>
    <row r="1366" spans="1:4">
      <c r="A1366" s="26" t="str">
        <f>WEIGHTING!C1367</f>
        <v>H3297</v>
      </c>
      <c r="B1366" s="5">
        <f>WEIGHTING!F1367</f>
        <v>68.349999999999994</v>
      </c>
      <c r="C1366" s="6">
        <f>WEIGHTING!K1367</f>
        <v>0</v>
      </c>
      <c r="D1366" s="6" t="str">
        <f>WEIGHTING!E1367</f>
        <v>Z</v>
      </c>
    </row>
    <row r="1367" spans="1:4">
      <c r="A1367" s="26" t="str">
        <f>WEIGHTING!C1368</f>
        <v>H3307</v>
      </c>
      <c r="B1367" s="5">
        <f>WEIGHTING!F1368</f>
        <v>32.97</v>
      </c>
      <c r="C1367" s="6">
        <f>WEIGHTING!K1368</f>
        <v>0.33</v>
      </c>
      <c r="D1367" s="6" t="str">
        <f>WEIGHTING!E1368</f>
        <v>B1</v>
      </c>
    </row>
    <row r="1368" spans="1:4">
      <c r="A1368" s="26" t="str">
        <f>WEIGHTING!C1369</f>
        <v>H3308</v>
      </c>
      <c r="B1368" s="5">
        <f>WEIGHTING!F1369</f>
        <v>39.22</v>
      </c>
      <c r="C1368" s="6">
        <f>WEIGHTING!K1369</f>
        <v>0.22</v>
      </c>
      <c r="D1368" s="6" t="str">
        <f>WEIGHTING!E1369</f>
        <v>A1</v>
      </c>
    </row>
    <row r="1369" spans="1:4">
      <c r="A1369" s="26" t="str">
        <f>WEIGHTING!C1370</f>
        <v>H3314</v>
      </c>
      <c r="B1369" s="5">
        <f>WEIGHTING!F1370</f>
        <v>48.96</v>
      </c>
      <c r="C1369" s="6">
        <f>WEIGHTING!K1370</f>
        <v>0</v>
      </c>
      <c r="D1369" s="6" t="str">
        <f>WEIGHTING!E1370</f>
        <v>Z</v>
      </c>
    </row>
    <row r="1370" spans="1:4">
      <c r="A1370" s="26" t="str">
        <f>WEIGHTING!C1371</f>
        <v>H3319</v>
      </c>
      <c r="B1370" s="5">
        <f>WEIGHTING!F1371</f>
        <v>54.3</v>
      </c>
      <c r="C1370" s="6">
        <f>WEIGHTING!K1371</f>
        <v>0</v>
      </c>
      <c r="D1370" s="6" t="str">
        <f>WEIGHTING!E1371</f>
        <v>Z</v>
      </c>
    </row>
    <row r="1371" spans="1:4">
      <c r="A1371" s="26" t="str">
        <f>WEIGHTING!C1372</f>
        <v>H3323</v>
      </c>
      <c r="B1371" s="5">
        <f>WEIGHTING!F1372</f>
        <v>22.3</v>
      </c>
      <c r="C1371" s="6">
        <f>WEIGHTING!K1372</f>
        <v>0</v>
      </c>
      <c r="D1371" s="6" t="str">
        <f>WEIGHTING!E1372</f>
        <v>Z</v>
      </c>
    </row>
    <row r="1372" spans="1:4">
      <c r="A1372" s="26" t="str">
        <f>WEIGHTING!C1373</f>
        <v>H3325</v>
      </c>
      <c r="B1372" s="5">
        <f>WEIGHTING!F1373</f>
        <v>27.69</v>
      </c>
      <c r="C1372" s="6">
        <f>WEIGHTING!K1373</f>
        <v>0</v>
      </c>
      <c r="D1372" s="6" t="str">
        <f>WEIGHTING!E1373</f>
        <v>Z</v>
      </c>
    </row>
    <row r="1373" spans="1:4">
      <c r="A1373" s="26" t="str">
        <f>WEIGHTING!C1374</f>
        <v>H3326</v>
      </c>
      <c r="B1373" s="5">
        <f>WEIGHTING!F1374</f>
        <v>7.49</v>
      </c>
      <c r="C1373" s="6">
        <f>WEIGHTING!K1374</f>
        <v>0</v>
      </c>
      <c r="D1373" s="6" t="str">
        <f>WEIGHTING!E1374</f>
        <v>Z</v>
      </c>
    </row>
    <row r="1374" spans="1:4">
      <c r="A1374" s="26" t="str">
        <f>WEIGHTING!C1375</f>
        <v>H3329</v>
      </c>
      <c r="B1374" s="5">
        <f>WEIGHTING!F1375</f>
        <v>50.17</v>
      </c>
      <c r="C1374" s="6">
        <f>WEIGHTING!K1375</f>
        <v>0.33</v>
      </c>
      <c r="D1374" s="6" t="str">
        <f>WEIGHTING!E1375</f>
        <v>B1</v>
      </c>
    </row>
    <row r="1375" spans="1:4">
      <c r="A1375" s="26" t="str">
        <f>WEIGHTING!C1376</f>
        <v>H3330</v>
      </c>
      <c r="B1375" s="5">
        <f>WEIGHTING!F1376</f>
        <v>47.25</v>
      </c>
      <c r="C1375" s="6">
        <f>WEIGHTING!K1376</f>
        <v>0</v>
      </c>
      <c r="D1375" s="6" t="str">
        <f>WEIGHTING!E1376</f>
        <v>Z</v>
      </c>
    </row>
    <row r="1376" spans="1:4">
      <c r="A1376" s="26" t="str">
        <f>WEIGHTING!C1377</f>
        <v>H3333</v>
      </c>
      <c r="B1376" s="5">
        <f>WEIGHTING!F1377</f>
        <v>9.09</v>
      </c>
      <c r="C1376" s="6">
        <f>WEIGHTING!K1377</f>
        <v>0.22</v>
      </c>
      <c r="D1376" s="6" t="str">
        <f>WEIGHTING!E1377</f>
        <v>A1</v>
      </c>
    </row>
    <row r="1377" spans="1:4">
      <c r="A1377" s="26" t="str">
        <f>WEIGHTING!C1378</f>
        <v>H3337</v>
      </c>
      <c r="B1377" s="5">
        <f>WEIGHTING!F1378</f>
        <v>38.770000000000003</v>
      </c>
      <c r="C1377" s="6">
        <f>WEIGHTING!K1378</f>
        <v>0</v>
      </c>
      <c r="D1377" s="6" t="str">
        <f>WEIGHTING!E1378</f>
        <v>Z</v>
      </c>
    </row>
    <row r="1378" spans="1:4">
      <c r="A1378" s="26" t="str">
        <f>WEIGHTING!C1379</f>
        <v>H3338</v>
      </c>
      <c r="B1378" s="5">
        <f>WEIGHTING!F1379</f>
        <v>13</v>
      </c>
      <c r="C1378" s="6">
        <f>WEIGHTING!K1379</f>
        <v>0</v>
      </c>
      <c r="D1378" s="6" t="str">
        <f>WEIGHTING!E1379</f>
        <v>Z</v>
      </c>
    </row>
    <row r="1379" spans="1:4">
      <c r="A1379" s="26" t="str">
        <f>WEIGHTING!C1380</f>
        <v>H3339</v>
      </c>
      <c r="B1379" s="5">
        <f>WEIGHTING!F1380</f>
        <v>4.4800000000000004</v>
      </c>
      <c r="C1379" s="6">
        <f>WEIGHTING!K1380</f>
        <v>0.33</v>
      </c>
      <c r="D1379" s="6" t="str">
        <f>WEIGHTING!E1380</f>
        <v>B1</v>
      </c>
    </row>
    <row r="1380" spans="1:4">
      <c r="A1380" s="26" t="str">
        <f>WEIGHTING!C1381</f>
        <v>H3343</v>
      </c>
      <c r="B1380" s="5">
        <f>WEIGHTING!F1381</f>
        <v>16.75</v>
      </c>
      <c r="C1380" s="6">
        <f>WEIGHTING!K1381</f>
        <v>0</v>
      </c>
      <c r="D1380" s="6" t="str">
        <f>WEIGHTING!E1381</f>
        <v>Z</v>
      </c>
    </row>
    <row r="1381" spans="1:4">
      <c r="A1381" s="26" t="str">
        <f>WEIGHTING!C1382</f>
        <v>H3348</v>
      </c>
      <c r="B1381" s="5">
        <f>WEIGHTING!F1382</f>
        <v>59.04</v>
      </c>
      <c r="C1381" s="6">
        <f>WEIGHTING!K1382</f>
        <v>0.33</v>
      </c>
      <c r="D1381" s="6" t="str">
        <f>WEIGHTING!E1382</f>
        <v>B1</v>
      </c>
    </row>
    <row r="1382" spans="1:4">
      <c r="A1382" s="26" t="str">
        <f>WEIGHTING!C1383</f>
        <v>H3350</v>
      </c>
      <c r="B1382" s="5">
        <f>WEIGHTING!F1383</f>
        <v>42.64</v>
      </c>
      <c r="C1382" s="6">
        <f>WEIGHTING!K1383</f>
        <v>0</v>
      </c>
      <c r="D1382" s="6" t="str">
        <f>WEIGHTING!E1383</f>
        <v>Z</v>
      </c>
    </row>
    <row r="1383" spans="1:4">
      <c r="A1383" s="26" t="str">
        <f>WEIGHTING!C1384</f>
        <v>H3351</v>
      </c>
      <c r="B1383" s="5">
        <f>WEIGHTING!F1384</f>
        <v>51.26</v>
      </c>
      <c r="C1383" s="6">
        <f>WEIGHTING!K1384</f>
        <v>0</v>
      </c>
      <c r="D1383" s="6" t="str">
        <f>WEIGHTING!E1384</f>
        <v>Z</v>
      </c>
    </row>
    <row r="1384" spans="1:4">
      <c r="A1384" s="26" t="str">
        <f>WEIGHTING!C1385</f>
        <v>H3356</v>
      </c>
      <c r="B1384" s="5">
        <f>WEIGHTING!F1385</f>
        <v>34.15</v>
      </c>
      <c r="C1384" s="6">
        <f>WEIGHTING!K1385</f>
        <v>0</v>
      </c>
      <c r="D1384" s="6" t="str">
        <f>WEIGHTING!E1385</f>
        <v>Z</v>
      </c>
    </row>
    <row r="1385" spans="1:4">
      <c r="A1385" s="26" t="str">
        <f>WEIGHTING!C1386</f>
        <v>H3361</v>
      </c>
      <c r="B1385" s="5">
        <f>WEIGHTING!F1386</f>
        <v>54.09</v>
      </c>
      <c r="C1385" s="6">
        <f>WEIGHTING!K1386</f>
        <v>0.22</v>
      </c>
      <c r="D1385" s="6" t="str">
        <f>WEIGHTING!E1386</f>
        <v>A1</v>
      </c>
    </row>
    <row r="1386" spans="1:4">
      <c r="A1386" s="26" t="str">
        <f>WEIGHTING!C1387</f>
        <v>H3364</v>
      </c>
      <c r="B1386" s="5">
        <f>WEIGHTING!F1387</f>
        <v>9.9600000000000009</v>
      </c>
      <c r="C1386" s="6">
        <f>WEIGHTING!K1387</f>
        <v>0</v>
      </c>
      <c r="D1386" s="6" t="str">
        <f>WEIGHTING!E1387</f>
        <v>Z</v>
      </c>
    </row>
    <row r="1387" spans="1:4">
      <c r="A1387" s="26" t="str">
        <f>WEIGHTING!C1388</f>
        <v>H3368</v>
      </c>
      <c r="B1387" s="5">
        <f>WEIGHTING!F1388</f>
        <v>39.47</v>
      </c>
      <c r="C1387" s="6">
        <f>WEIGHTING!K1388</f>
        <v>0</v>
      </c>
      <c r="D1387" s="6" t="str">
        <f>WEIGHTING!E1388</f>
        <v>Z</v>
      </c>
    </row>
    <row r="1388" spans="1:4">
      <c r="A1388" s="26" t="str">
        <f>WEIGHTING!C1389</f>
        <v>H3372</v>
      </c>
      <c r="B1388" s="5">
        <f>WEIGHTING!F1389</f>
        <v>7.43</v>
      </c>
      <c r="C1388" s="6">
        <f>WEIGHTING!K1389</f>
        <v>0</v>
      </c>
      <c r="D1388" s="6" t="str">
        <f>WEIGHTING!E1389</f>
        <v>Z</v>
      </c>
    </row>
    <row r="1389" spans="1:4">
      <c r="A1389" s="26" t="str">
        <f>WEIGHTING!C1390</f>
        <v>H3380</v>
      </c>
      <c r="B1389" s="5">
        <f>WEIGHTING!F1390</f>
        <v>20.72</v>
      </c>
      <c r="C1389" s="6">
        <f>WEIGHTING!K1390</f>
        <v>0.33</v>
      </c>
      <c r="D1389" s="6" t="str">
        <f>WEIGHTING!E1390</f>
        <v>B1</v>
      </c>
    </row>
    <row r="1390" spans="1:4">
      <c r="A1390" s="26" t="str">
        <f>WEIGHTING!C1391</f>
        <v>H3386</v>
      </c>
      <c r="B1390" s="5">
        <f>WEIGHTING!F1391</f>
        <v>54.25</v>
      </c>
      <c r="C1390" s="6">
        <f>WEIGHTING!K1391</f>
        <v>0</v>
      </c>
      <c r="D1390" s="6" t="str">
        <f>WEIGHTING!E1391</f>
        <v>Z</v>
      </c>
    </row>
    <row r="1391" spans="1:4">
      <c r="A1391" s="26" t="str">
        <f>WEIGHTING!C1392</f>
        <v>H3389</v>
      </c>
      <c r="B1391" s="5">
        <f>WEIGHTING!F1392</f>
        <v>10.06</v>
      </c>
      <c r="C1391" s="6">
        <f>WEIGHTING!K1392</f>
        <v>0</v>
      </c>
      <c r="D1391" s="6" t="str">
        <f>WEIGHTING!E1392</f>
        <v>Z</v>
      </c>
    </row>
    <row r="1392" spans="1:4">
      <c r="A1392" s="26" t="str">
        <f>WEIGHTING!C1393</f>
        <v>H3392</v>
      </c>
      <c r="B1392" s="5">
        <f>WEIGHTING!F1393</f>
        <v>8.58</v>
      </c>
      <c r="C1392" s="6">
        <f>WEIGHTING!K1393</f>
        <v>0</v>
      </c>
      <c r="D1392" s="6" t="str">
        <f>WEIGHTING!E1393</f>
        <v>Z</v>
      </c>
    </row>
    <row r="1393" spans="1:4">
      <c r="A1393" s="26" t="str">
        <f>WEIGHTING!C1394</f>
        <v>H3396</v>
      </c>
      <c r="B1393" s="5">
        <f>WEIGHTING!F1394</f>
        <v>17.45</v>
      </c>
      <c r="C1393" s="6">
        <f>WEIGHTING!K1394</f>
        <v>0</v>
      </c>
      <c r="D1393" s="6" t="str">
        <f>WEIGHTING!E1394</f>
        <v>Z</v>
      </c>
    </row>
    <row r="1394" spans="1:4">
      <c r="A1394" s="26" t="str">
        <f>WEIGHTING!C1395</f>
        <v>H3397</v>
      </c>
      <c r="B1394" s="5">
        <f>WEIGHTING!F1395</f>
        <v>3.39</v>
      </c>
      <c r="C1394" s="6">
        <f>WEIGHTING!K1395</f>
        <v>0.22</v>
      </c>
      <c r="D1394" s="6" t="str">
        <f>WEIGHTING!E1395</f>
        <v>A1</v>
      </c>
    </row>
    <row r="1395" spans="1:4">
      <c r="A1395" s="26" t="str">
        <f>WEIGHTING!C1396</f>
        <v>H3399</v>
      </c>
      <c r="B1395" s="5">
        <f>WEIGHTING!F1396</f>
        <v>30.42</v>
      </c>
      <c r="C1395" s="6">
        <f>WEIGHTING!K1396</f>
        <v>0</v>
      </c>
      <c r="D1395" s="6" t="str">
        <f>WEIGHTING!E1396</f>
        <v>Z</v>
      </c>
    </row>
    <row r="1396" spans="1:4">
      <c r="A1396" s="26" t="str">
        <f>WEIGHTING!C1397</f>
        <v>H3407</v>
      </c>
      <c r="B1396" s="5">
        <f>WEIGHTING!F1397</f>
        <v>7.82</v>
      </c>
      <c r="C1396" s="6">
        <f>WEIGHTING!K1397</f>
        <v>0.22</v>
      </c>
      <c r="D1396" s="6" t="str">
        <f>WEIGHTING!E1397</f>
        <v>A1</v>
      </c>
    </row>
    <row r="1397" spans="1:4">
      <c r="A1397" s="26" t="str">
        <f>WEIGHTING!C1398</f>
        <v>H3410</v>
      </c>
      <c r="B1397" s="5">
        <f>WEIGHTING!F1398</f>
        <v>7.47</v>
      </c>
      <c r="C1397" s="6">
        <f>WEIGHTING!K1398</f>
        <v>0</v>
      </c>
      <c r="D1397" s="6" t="str">
        <f>WEIGHTING!E1398</f>
        <v>Z</v>
      </c>
    </row>
    <row r="1398" spans="1:4">
      <c r="A1398" s="26" t="str">
        <f>WEIGHTING!C1399</f>
        <v>H3411</v>
      </c>
      <c r="B1398" s="5">
        <f>WEIGHTING!F1399</f>
        <v>27.48</v>
      </c>
      <c r="C1398" s="6">
        <f>WEIGHTING!K1399</f>
        <v>0</v>
      </c>
      <c r="D1398" s="6" t="str">
        <f>WEIGHTING!E1399</f>
        <v>Z</v>
      </c>
    </row>
    <row r="1399" spans="1:4">
      <c r="A1399" s="26" t="str">
        <f>WEIGHTING!C1400</f>
        <v>H3416</v>
      </c>
      <c r="B1399" s="5">
        <f>WEIGHTING!F1400</f>
        <v>39.869999999999997</v>
      </c>
      <c r="C1399" s="6">
        <f>WEIGHTING!K1400</f>
        <v>0</v>
      </c>
      <c r="D1399" s="6" t="str">
        <f>WEIGHTING!E1400</f>
        <v>Z</v>
      </c>
    </row>
    <row r="1400" spans="1:4">
      <c r="A1400" s="26" t="str">
        <f>WEIGHTING!C1401</f>
        <v>H3417</v>
      </c>
      <c r="B1400" s="5">
        <f>WEIGHTING!F1401</f>
        <v>12.12</v>
      </c>
      <c r="C1400" s="6">
        <f>WEIGHTING!K1401</f>
        <v>0.22</v>
      </c>
      <c r="D1400" s="6" t="str">
        <f>WEIGHTING!E1401</f>
        <v>A1</v>
      </c>
    </row>
    <row r="1401" spans="1:4">
      <c r="A1401" s="26" t="str">
        <f>WEIGHTING!C1402</f>
        <v>H3418</v>
      </c>
      <c r="B1401" s="5">
        <f>WEIGHTING!F1402</f>
        <v>16.66</v>
      </c>
      <c r="C1401" s="6">
        <f>WEIGHTING!K1402</f>
        <v>0</v>
      </c>
      <c r="D1401" s="6" t="str">
        <f>WEIGHTING!E1402</f>
        <v>Z</v>
      </c>
    </row>
    <row r="1402" spans="1:4">
      <c r="A1402" s="26" t="str">
        <f>WEIGHTING!C1403</f>
        <v>H3419</v>
      </c>
      <c r="B1402" s="5">
        <f>WEIGHTING!F1403</f>
        <v>25.99</v>
      </c>
      <c r="C1402" s="6">
        <f>WEIGHTING!K1403</f>
        <v>0.33</v>
      </c>
      <c r="D1402" s="6" t="str">
        <f>WEIGHTING!E1403</f>
        <v>B1</v>
      </c>
    </row>
    <row r="1403" spans="1:4">
      <c r="A1403" s="26" t="str">
        <f>WEIGHTING!C1404</f>
        <v>H3421</v>
      </c>
      <c r="B1403" s="5">
        <f>WEIGHTING!F1404</f>
        <v>11.96</v>
      </c>
      <c r="C1403" s="6">
        <f>WEIGHTING!K1404</f>
        <v>0.33</v>
      </c>
      <c r="D1403" s="6" t="str">
        <f>WEIGHTING!E1404</f>
        <v>B1</v>
      </c>
    </row>
    <row r="1404" spans="1:4">
      <c r="A1404" s="26" t="str">
        <f>WEIGHTING!C1405</f>
        <v>H3422</v>
      </c>
      <c r="B1404" s="5">
        <f>WEIGHTING!F1405</f>
        <v>20.77</v>
      </c>
      <c r="C1404" s="6">
        <f>WEIGHTING!K1405</f>
        <v>0</v>
      </c>
      <c r="D1404" s="6" t="str">
        <f>WEIGHTING!E1405</f>
        <v>Z</v>
      </c>
    </row>
    <row r="1405" spans="1:4">
      <c r="A1405" s="26" t="str">
        <f>WEIGHTING!C1406</f>
        <v>H3428</v>
      </c>
      <c r="B1405" s="5">
        <f>WEIGHTING!F1406</f>
        <v>14.14</v>
      </c>
      <c r="C1405" s="6">
        <f>WEIGHTING!K1406</f>
        <v>0</v>
      </c>
      <c r="D1405" s="6" t="str">
        <f>WEIGHTING!E1406</f>
        <v>Z</v>
      </c>
    </row>
    <row r="1406" spans="1:4">
      <c r="A1406" s="26" t="str">
        <f>WEIGHTING!C1407</f>
        <v>H3429</v>
      </c>
      <c r="B1406" s="5">
        <f>WEIGHTING!F1407</f>
        <v>32.840000000000003</v>
      </c>
      <c r="C1406" s="6">
        <f>WEIGHTING!K1407</f>
        <v>0.33</v>
      </c>
      <c r="D1406" s="6" t="str">
        <f>WEIGHTING!E1407</f>
        <v>B1</v>
      </c>
    </row>
    <row r="1407" spans="1:4">
      <c r="A1407" s="26" t="str">
        <f>WEIGHTING!C1408</f>
        <v>H3431</v>
      </c>
      <c r="B1407" s="5">
        <f>WEIGHTING!F1408</f>
        <v>15.86</v>
      </c>
      <c r="C1407" s="6">
        <f>WEIGHTING!K1408</f>
        <v>0</v>
      </c>
      <c r="D1407" s="6" t="str">
        <f>WEIGHTING!E1408</f>
        <v>Z</v>
      </c>
    </row>
    <row r="1408" spans="1:4">
      <c r="A1408" s="26" t="str">
        <f>WEIGHTING!C1409</f>
        <v>H3432</v>
      </c>
      <c r="B1408" s="5">
        <f>WEIGHTING!F1409</f>
        <v>19.8</v>
      </c>
      <c r="C1408" s="6">
        <f>WEIGHTING!K1409</f>
        <v>0.33</v>
      </c>
      <c r="D1408" s="6" t="str">
        <f>WEIGHTING!E1409</f>
        <v>B1</v>
      </c>
    </row>
    <row r="1409" spans="1:4">
      <c r="A1409" s="26" t="str">
        <f>WEIGHTING!C1410</f>
        <v>H3434</v>
      </c>
      <c r="B1409" s="5">
        <f>WEIGHTING!F1410</f>
        <v>11.74</v>
      </c>
      <c r="C1409" s="6">
        <f>WEIGHTING!K1410</f>
        <v>0.22</v>
      </c>
      <c r="D1409" s="6" t="str">
        <f>WEIGHTING!E1410</f>
        <v>A1</v>
      </c>
    </row>
    <row r="1410" spans="1:4">
      <c r="A1410" s="26" t="str">
        <f>WEIGHTING!C1411</f>
        <v>H3435</v>
      </c>
      <c r="B1410" s="5">
        <f>WEIGHTING!F1411</f>
        <v>31.06</v>
      </c>
      <c r="C1410" s="6">
        <f>WEIGHTING!K1411</f>
        <v>0</v>
      </c>
      <c r="D1410" s="6" t="str">
        <f>WEIGHTING!E1411</f>
        <v>Z</v>
      </c>
    </row>
    <row r="1411" spans="1:4">
      <c r="A1411" s="26" t="str">
        <f>WEIGHTING!C1412</f>
        <v>H3438</v>
      </c>
      <c r="B1411" s="5">
        <f>WEIGHTING!F1412</f>
        <v>11.98</v>
      </c>
      <c r="C1411" s="6">
        <f>WEIGHTING!K1412</f>
        <v>0</v>
      </c>
      <c r="D1411" s="6" t="str">
        <f>WEIGHTING!E1412</f>
        <v>Z</v>
      </c>
    </row>
    <row r="1412" spans="1:4">
      <c r="A1412" s="26" t="str">
        <f>WEIGHTING!C1413</f>
        <v>H3441</v>
      </c>
      <c r="B1412" s="5">
        <f>WEIGHTING!F1413</f>
        <v>17.63</v>
      </c>
      <c r="C1412" s="6">
        <f>WEIGHTING!K1413</f>
        <v>0.33</v>
      </c>
      <c r="D1412" s="6" t="str">
        <f>WEIGHTING!E1413</f>
        <v>B1</v>
      </c>
    </row>
    <row r="1413" spans="1:4">
      <c r="A1413" s="26" t="str">
        <f>WEIGHTING!C1414</f>
        <v>H3443</v>
      </c>
      <c r="B1413" s="5">
        <f>WEIGHTING!F1414</f>
        <v>9.11</v>
      </c>
      <c r="C1413" s="6">
        <f>WEIGHTING!K1414</f>
        <v>0.22</v>
      </c>
      <c r="D1413" s="6" t="str">
        <f>WEIGHTING!E1414</f>
        <v>A1</v>
      </c>
    </row>
    <row r="1414" spans="1:4">
      <c r="A1414" s="26" t="str">
        <f>WEIGHTING!C1415</f>
        <v>H3444</v>
      </c>
      <c r="B1414" s="5">
        <f>WEIGHTING!F1415</f>
        <v>9.6999999999999993</v>
      </c>
      <c r="C1414" s="6">
        <f>WEIGHTING!K1415</f>
        <v>0</v>
      </c>
      <c r="D1414" s="6" t="str">
        <f>WEIGHTING!E1415</f>
        <v>Z</v>
      </c>
    </row>
    <row r="1415" spans="1:4">
      <c r="A1415" s="26" t="str">
        <f>WEIGHTING!C1416</f>
        <v>H3445</v>
      </c>
      <c r="B1415" s="5">
        <f>WEIGHTING!F1416</f>
        <v>19.260000000000002</v>
      </c>
      <c r="C1415" s="6">
        <f>WEIGHTING!K1416</f>
        <v>0.33</v>
      </c>
      <c r="D1415" s="6" t="str">
        <f>WEIGHTING!E1416</f>
        <v>B1</v>
      </c>
    </row>
    <row r="1416" spans="1:4">
      <c r="A1416" s="26" t="str">
        <f>WEIGHTING!C1417</f>
        <v>H3448</v>
      </c>
      <c r="B1416" s="5">
        <f>WEIGHTING!F1417</f>
        <v>27.11</v>
      </c>
      <c r="C1416" s="6">
        <f>WEIGHTING!K1417</f>
        <v>0</v>
      </c>
      <c r="D1416" s="6" t="str">
        <f>WEIGHTING!E1417</f>
        <v>Z</v>
      </c>
    </row>
    <row r="1417" spans="1:4">
      <c r="A1417" s="26" t="str">
        <f>WEIGHTING!C1418</f>
        <v>H3449</v>
      </c>
      <c r="B1417" s="5">
        <f>WEIGHTING!F1418</f>
        <v>8.8000000000000007</v>
      </c>
      <c r="C1417" s="6">
        <f>WEIGHTING!K1418</f>
        <v>0</v>
      </c>
      <c r="D1417" s="6" t="str">
        <f>WEIGHTING!E1418</f>
        <v>Z</v>
      </c>
    </row>
    <row r="1418" spans="1:4">
      <c r="A1418" s="26" t="str">
        <f>WEIGHTING!C1419</f>
        <v>H3453</v>
      </c>
      <c r="B1418" s="5">
        <f>WEIGHTING!F1419</f>
        <v>6.35</v>
      </c>
      <c r="C1418" s="6">
        <f>WEIGHTING!K1419</f>
        <v>0.22</v>
      </c>
      <c r="D1418" s="6" t="str">
        <f>WEIGHTING!E1419</f>
        <v>A1</v>
      </c>
    </row>
    <row r="1419" spans="1:4">
      <c r="A1419" s="26" t="str">
        <f>WEIGHTING!C1420</f>
        <v>H3455</v>
      </c>
      <c r="B1419" s="5">
        <f>WEIGHTING!F1420</f>
        <v>10.85</v>
      </c>
      <c r="C1419" s="6">
        <f>WEIGHTING!K1420</f>
        <v>0</v>
      </c>
      <c r="D1419" s="6" t="str">
        <f>WEIGHTING!E1420</f>
        <v>Z</v>
      </c>
    </row>
    <row r="1420" spans="1:4">
      <c r="A1420" s="26" t="str">
        <f>WEIGHTING!C1421</f>
        <v>H3456</v>
      </c>
      <c r="B1420" s="5">
        <f>WEIGHTING!F1421</f>
        <v>10.97</v>
      </c>
      <c r="C1420" s="6">
        <f>WEIGHTING!K1421</f>
        <v>0</v>
      </c>
      <c r="D1420" s="6" t="str">
        <f>WEIGHTING!E1421</f>
        <v>Z</v>
      </c>
    </row>
    <row r="1421" spans="1:4">
      <c r="A1421" s="26" t="str">
        <f>WEIGHTING!C1422</f>
        <v>H3458</v>
      </c>
      <c r="B1421" s="5">
        <f>WEIGHTING!F1422</f>
        <v>11.07</v>
      </c>
      <c r="C1421" s="6">
        <f>WEIGHTING!K1422</f>
        <v>0.22</v>
      </c>
      <c r="D1421" s="6" t="str">
        <f>WEIGHTING!E1422</f>
        <v>A1</v>
      </c>
    </row>
    <row r="1422" spans="1:4">
      <c r="A1422" s="26" t="str">
        <f>WEIGHTING!C1423</f>
        <v>H3463</v>
      </c>
      <c r="B1422" s="5">
        <f>WEIGHTING!F1423</f>
        <v>3.35</v>
      </c>
      <c r="C1422" s="6">
        <f>WEIGHTING!K1423</f>
        <v>0.33</v>
      </c>
      <c r="D1422" s="6" t="str">
        <f>WEIGHTING!E1423</f>
        <v>B1</v>
      </c>
    </row>
    <row r="1423" spans="1:4">
      <c r="A1423" s="26" t="str">
        <f>WEIGHTING!C1424</f>
        <v>H3465</v>
      </c>
      <c r="B1423" s="5">
        <f>WEIGHTING!F1424</f>
        <v>11.43</v>
      </c>
      <c r="C1423" s="6">
        <f>WEIGHTING!K1424</f>
        <v>0.33</v>
      </c>
      <c r="D1423" s="6" t="str">
        <f>WEIGHTING!E1424</f>
        <v>B1</v>
      </c>
    </row>
    <row r="1424" spans="1:4">
      <c r="A1424" s="26" t="str">
        <f>WEIGHTING!C1425</f>
        <v>H3468</v>
      </c>
      <c r="B1424" s="5">
        <f>WEIGHTING!F1425</f>
        <v>3.19</v>
      </c>
      <c r="C1424" s="6">
        <f>WEIGHTING!K1425</f>
        <v>0</v>
      </c>
      <c r="D1424" s="6" t="str">
        <f>WEIGHTING!E1425</f>
        <v>Z</v>
      </c>
    </row>
    <row r="1425" spans="1:4">
      <c r="A1425" s="26" t="str">
        <f>WEIGHTING!C1426</f>
        <v>H3476</v>
      </c>
      <c r="B1425" s="5">
        <f>WEIGHTING!F1426</f>
        <v>8.8800000000000008</v>
      </c>
      <c r="C1425" s="6">
        <f>WEIGHTING!K1426</f>
        <v>0</v>
      </c>
      <c r="D1425" s="6" t="str">
        <f>WEIGHTING!E1426</f>
        <v>Z</v>
      </c>
    </row>
    <row r="1426" spans="1:4">
      <c r="A1426" s="26" t="str">
        <f>WEIGHTING!C1427</f>
        <v>H3482</v>
      </c>
      <c r="B1426" s="5">
        <f>WEIGHTING!F1427</f>
        <v>4.46</v>
      </c>
      <c r="C1426" s="6">
        <f>WEIGHTING!K1427</f>
        <v>0</v>
      </c>
      <c r="D1426" s="6" t="str">
        <f>WEIGHTING!E1427</f>
        <v>Z</v>
      </c>
    </row>
    <row r="1427" spans="1:4">
      <c r="A1427" s="26" t="str">
        <f>WEIGHTING!C1428</f>
        <v>H3498</v>
      </c>
      <c r="B1427" s="5">
        <f>WEIGHTING!F1428</f>
        <v>1.81</v>
      </c>
      <c r="C1427" s="6">
        <f>WEIGHTING!K1428</f>
        <v>0</v>
      </c>
      <c r="D1427" s="6" t="str">
        <f>WEIGHTING!E1428</f>
        <v>Z</v>
      </c>
    </row>
    <row r="1428" spans="1:4">
      <c r="A1428" s="26" t="str">
        <f>WEIGHTING!C1429</f>
        <v>H3499</v>
      </c>
      <c r="B1428" s="5">
        <f>WEIGHTING!F1429</f>
        <v>1.97</v>
      </c>
      <c r="C1428" s="6">
        <f>WEIGHTING!K1429</f>
        <v>0</v>
      </c>
      <c r="D1428" s="6" t="str">
        <f>WEIGHTING!E1429</f>
        <v>Z</v>
      </c>
    </row>
    <row r="1429" spans="1:4">
      <c r="A1429" s="26" t="str">
        <f>WEIGHTING!C1430</f>
        <v>H3500</v>
      </c>
      <c r="B1429" s="5">
        <f>WEIGHTING!F1430</f>
        <v>3.68</v>
      </c>
      <c r="C1429" s="6">
        <f>WEIGHTING!K1430</f>
        <v>0.33</v>
      </c>
      <c r="D1429" s="6" t="str">
        <f>WEIGHTING!E1430</f>
        <v>B1</v>
      </c>
    </row>
    <row r="1430" spans="1:4">
      <c r="A1430" s="26" t="str">
        <f>WEIGHTING!C1431</f>
        <v>H3501</v>
      </c>
      <c r="B1430" s="5">
        <f>WEIGHTING!F1431</f>
        <v>3.49</v>
      </c>
      <c r="C1430" s="6">
        <f>WEIGHTING!K1431</f>
        <v>0</v>
      </c>
      <c r="D1430" s="6" t="str">
        <f>WEIGHTING!E1431</f>
        <v>Z</v>
      </c>
    </row>
    <row r="1431" spans="1:4">
      <c r="A1431" s="26" t="str">
        <f>WEIGHTING!C1432</f>
        <v>H3504</v>
      </c>
      <c r="B1431" s="5">
        <f>WEIGHTING!F1432</f>
        <v>2.65</v>
      </c>
      <c r="C1431" s="6">
        <f>WEIGHTING!K1432</f>
        <v>0</v>
      </c>
      <c r="D1431" s="6" t="str">
        <f>WEIGHTING!E1432</f>
        <v>Z</v>
      </c>
    </row>
    <row r="1432" spans="1:4">
      <c r="A1432" s="26" t="str">
        <f>WEIGHTING!C1433</f>
        <v>H3505</v>
      </c>
      <c r="B1432" s="5">
        <f>WEIGHTING!F1433</f>
        <v>3.71</v>
      </c>
      <c r="C1432" s="6">
        <f>WEIGHTING!K1433</f>
        <v>0</v>
      </c>
      <c r="D1432" s="6" t="str">
        <f>WEIGHTING!E1433</f>
        <v>Z</v>
      </c>
    </row>
    <row r="1433" spans="1:4">
      <c r="A1433" s="26" t="str">
        <f>WEIGHTING!C1434</f>
        <v>H3506</v>
      </c>
      <c r="B1433" s="5">
        <f>WEIGHTING!F1434</f>
        <v>2.5099999999999998</v>
      </c>
      <c r="C1433" s="6">
        <f>WEIGHTING!K1434</f>
        <v>0.33</v>
      </c>
      <c r="D1433" s="6" t="str">
        <f>WEIGHTING!E1434</f>
        <v>B1</v>
      </c>
    </row>
    <row r="1434" spans="1:4">
      <c r="A1434" s="26" t="str">
        <f>WEIGHTING!C1435</f>
        <v>H3507</v>
      </c>
      <c r="B1434" s="5">
        <f>WEIGHTING!F1435</f>
        <v>17.649999999999999</v>
      </c>
      <c r="C1434" s="6">
        <f>WEIGHTING!K1435</f>
        <v>0</v>
      </c>
      <c r="D1434" s="6" t="str">
        <f>WEIGHTING!E1435</f>
        <v>Z</v>
      </c>
    </row>
    <row r="1435" spans="1:4">
      <c r="A1435" s="26" t="str">
        <f>WEIGHTING!C1436</f>
        <v>H3509</v>
      </c>
      <c r="B1435" s="5">
        <f>WEIGHTING!F1436</f>
        <v>4.71</v>
      </c>
      <c r="C1435" s="6">
        <f>WEIGHTING!K1436</f>
        <v>0</v>
      </c>
      <c r="D1435" s="6" t="str">
        <f>WEIGHTING!E1436</f>
        <v>Z</v>
      </c>
    </row>
    <row r="1436" spans="1:4">
      <c r="A1436" s="26" t="str">
        <f>WEIGHTING!C1437</f>
        <v>H3510</v>
      </c>
      <c r="B1436" s="5">
        <f>WEIGHTING!F1437</f>
        <v>1.35</v>
      </c>
      <c r="C1436" s="6">
        <f>WEIGHTING!K1437</f>
        <v>0</v>
      </c>
      <c r="D1436" s="6" t="str">
        <f>WEIGHTING!E1437</f>
        <v>Z</v>
      </c>
    </row>
    <row r="1437" spans="1:4">
      <c r="A1437" s="26" t="str">
        <f>WEIGHTING!C1438</f>
        <v>H3513</v>
      </c>
      <c r="B1437" s="5">
        <f>WEIGHTING!F1438</f>
        <v>2.38</v>
      </c>
      <c r="C1437" s="6">
        <f>WEIGHTING!K1438</f>
        <v>0</v>
      </c>
      <c r="D1437" s="6" t="str">
        <f>WEIGHTING!E1438</f>
        <v>Z</v>
      </c>
    </row>
    <row r="1438" spans="1:4">
      <c r="A1438" s="26" t="str">
        <f>WEIGHTING!C1439</f>
        <v>H3520</v>
      </c>
      <c r="B1438" s="5">
        <f>WEIGHTING!F1439</f>
        <v>38.07</v>
      </c>
      <c r="C1438" s="6">
        <f>WEIGHTING!K1439</f>
        <v>0</v>
      </c>
      <c r="D1438" s="6" t="str">
        <f>WEIGHTING!E1439</f>
        <v>Z</v>
      </c>
    </row>
    <row r="1439" spans="1:4">
      <c r="A1439" s="26" t="str">
        <f>WEIGHTING!C1440</f>
        <v>Q063</v>
      </c>
      <c r="B1439" s="5">
        <f>WEIGHTING!F1440</f>
        <v>50.56</v>
      </c>
      <c r="C1439" s="6">
        <f>WEIGHTING!K1440</f>
        <v>0.49446202531645567</v>
      </c>
      <c r="D1439" s="6" t="str">
        <f>WEIGHTING!E1440</f>
        <v>q_nwis_b</v>
      </c>
    </row>
    <row r="1440" spans="1:4">
      <c r="A1440" s="26" t="str">
        <f>WEIGHTING!C1441</f>
        <v>Q075</v>
      </c>
      <c r="B1440" s="5">
        <f>WEIGHTING!F1441</f>
        <v>44.39</v>
      </c>
      <c r="C1440" s="6">
        <f>WEIGHTING!K1441</f>
        <v>0.56318990763685517</v>
      </c>
      <c r="D1440" s="6" t="str">
        <f>WEIGHTING!E1441</f>
        <v>q_nwis_b</v>
      </c>
    </row>
    <row r="1441" spans="1:4">
      <c r="A1441" s="26" t="str">
        <f>WEIGHTING!C1442</f>
        <v>Q014</v>
      </c>
      <c r="B1441" s="5">
        <f>WEIGHTING!F1442</f>
        <v>30.57</v>
      </c>
      <c r="C1441" s="6">
        <f>WEIGHTING!K1442</f>
        <v>8.1779522407589145</v>
      </c>
      <c r="D1441" s="6" t="str">
        <f>WEIGHTING!E1442</f>
        <v>q_nwis_a</v>
      </c>
    </row>
    <row r="1442" spans="1:4">
      <c r="A1442" s="26" t="str">
        <f>WEIGHTING!C1443</f>
        <v>Q026</v>
      </c>
      <c r="B1442" s="5">
        <f>WEIGHTING!F1443</f>
        <v>8.26</v>
      </c>
      <c r="C1442" s="6">
        <f>WEIGHTING!K1443</f>
        <v>3.026634382566586</v>
      </c>
      <c r="D1442" s="6" t="str">
        <f>WEIGHTING!E1443</f>
        <v>q_nwis_b</v>
      </c>
    </row>
    <row r="1443" spans="1:4">
      <c r="A1443" s="26" t="str">
        <f>WEIGHTING!C1444</f>
        <v>Q025</v>
      </c>
      <c r="B1443" s="5">
        <f>WEIGHTING!F1444</f>
        <v>30.23</v>
      </c>
      <c r="C1443" s="6">
        <f>WEIGHTING!K1444</f>
        <v>0.8269930532583526</v>
      </c>
      <c r="D1443" s="6" t="str">
        <f>WEIGHTING!E1444</f>
        <v>q_nwis_b</v>
      </c>
    </row>
    <row r="1444" spans="1:4">
      <c r="A1444" s="26" t="str">
        <f>WEIGHTING!C1445</f>
        <v>Q027</v>
      </c>
      <c r="B1444" s="5">
        <f>WEIGHTING!F1445</f>
        <v>41.54</v>
      </c>
      <c r="C1444" s="6">
        <f>WEIGHTING!K1445</f>
        <v>0</v>
      </c>
      <c r="D1444" s="6" t="str">
        <f>WEIGHTING!E1445</f>
        <v>q_nwis_z</v>
      </c>
    </row>
    <row r="1445" spans="1:4">
      <c r="A1445" s="26" t="str">
        <f>WEIGHTING!C1446</f>
        <v>Q039</v>
      </c>
      <c r="B1445" s="5">
        <f>WEIGHTING!F1446</f>
        <v>16.95</v>
      </c>
      <c r="C1445" s="6">
        <f>WEIGHTING!K1446</f>
        <v>0</v>
      </c>
      <c r="D1445" s="6" t="str">
        <f>WEIGHTING!E1446</f>
        <v>q_nwis_z</v>
      </c>
    </row>
    <row r="1446" spans="1:4">
      <c r="A1446" s="26" t="str">
        <f>WEIGHTING!C1447</f>
        <v>Q044</v>
      </c>
      <c r="B1446" s="5">
        <f>WEIGHTING!F1447</f>
        <v>45.07</v>
      </c>
      <c r="C1446" s="6">
        <f>WEIGHTING!K1447</f>
        <v>0</v>
      </c>
      <c r="D1446" s="6" t="str">
        <f>WEIGHTING!E1447</f>
        <v>q_nwis_z</v>
      </c>
    </row>
    <row r="1447" spans="1:4">
      <c r="A1447" s="26" t="str">
        <f>WEIGHTING!C1448</f>
        <v>Q031</v>
      </c>
      <c r="B1447" s="5">
        <f>WEIGHTING!F1448</f>
        <v>12.26</v>
      </c>
      <c r="C1447" s="6">
        <f>WEIGHTING!K1448</f>
        <v>0</v>
      </c>
      <c r="D1447" s="6" t="str">
        <f>WEIGHTING!E1448</f>
        <v>q_nwis_z</v>
      </c>
    </row>
    <row r="1448" spans="1:4">
      <c r="A1448" s="26" t="str">
        <f>WEIGHTING!C1449</f>
        <v>Q046</v>
      </c>
      <c r="B1448" s="5">
        <f>WEIGHTING!F1449</f>
        <v>51.25</v>
      </c>
      <c r="C1448" s="6">
        <f>WEIGHTING!K1449</f>
        <v>0</v>
      </c>
      <c r="D1448" s="6" t="str">
        <f>WEIGHTING!E1449</f>
        <v>q_nwis_z</v>
      </c>
    </row>
    <row r="1449" spans="1:4">
      <c r="A1449" s="26" t="str">
        <f>WEIGHTING!C1450</f>
        <v>Q045</v>
      </c>
      <c r="B1449" s="5">
        <f>WEIGHTING!F1450</f>
        <v>37.799999999999997</v>
      </c>
      <c r="C1449" s="6">
        <f>WEIGHTING!K1450</f>
        <v>0</v>
      </c>
      <c r="D1449" s="6" t="str">
        <f>WEIGHTING!E1450</f>
        <v>q_nwis_z</v>
      </c>
    </row>
    <row r="1450" spans="1:4">
      <c r="A1450" s="26" t="str">
        <f>WEIGHTING!C1451</f>
        <v>Q066</v>
      </c>
      <c r="B1450" s="5">
        <f>WEIGHTING!F1451</f>
        <v>44.77</v>
      </c>
      <c r="C1450" s="6">
        <f>WEIGHTING!K1451</f>
        <v>0.55840964931874026</v>
      </c>
      <c r="D1450" s="6" t="str">
        <f>WEIGHTING!E1451</f>
        <v>q_nwis_b</v>
      </c>
    </row>
    <row r="1451" spans="1:4">
      <c r="A1451" s="26" t="str">
        <f>WEIGHTING!C1452</f>
        <v>Q087</v>
      </c>
      <c r="B1451" s="5">
        <f>WEIGHTING!F1452</f>
        <v>178.72</v>
      </c>
      <c r="C1451" s="6">
        <f>WEIGHTING!K1452</f>
        <v>0.13988361683079678</v>
      </c>
      <c r="D1451" s="6" t="str">
        <f>WEIGHTING!E1452</f>
        <v>q_nwis_b</v>
      </c>
    </row>
    <row r="1452" spans="1:4">
      <c r="A1452" s="26" t="str">
        <f>WEIGHTING!C1453</f>
        <v>Q060</v>
      </c>
      <c r="B1452" s="5">
        <f>WEIGHTING!F1453</f>
        <v>89.72</v>
      </c>
      <c r="C1452" s="6">
        <f>WEIGHTING!K1453</f>
        <v>2.7864467231386536</v>
      </c>
      <c r="D1452" s="6" t="str">
        <f>WEIGHTING!E1453</f>
        <v>q_nwis_a</v>
      </c>
    </row>
    <row r="1453" spans="1:4">
      <c r="A1453" s="26" t="str">
        <f>WEIGHTING!C1454</f>
        <v>Q094</v>
      </c>
      <c r="B1453" s="5">
        <f>WEIGHTING!F1454</f>
        <v>96.38</v>
      </c>
      <c r="C1453" s="6">
        <f>WEIGHTING!K1454</f>
        <v>2.593899149201079</v>
      </c>
      <c r="D1453" s="6" t="str">
        <f>WEIGHTING!E1454</f>
        <v>q_nwis_a</v>
      </c>
    </row>
    <row r="1454" spans="1:4">
      <c r="A1454" s="26" t="str">
        <f>WEIGHTING!C1455</f>
        <v>Q072</v>
      </c>
      <c r="B1454" s="5">
        <f>WEIGHTING!F1455</f>
        <v>65.680000000000007</v>
      </c>
      <c r="C1454" s="6">
        <f>WEIGHTING!K1455</f>
        <v>3.8063337393422652</v>
      </c>
      <c r="D1454" s="6" t="str">
        <f>WEIGHTING!E1455</f>
        <v>q_nwis_a</v>
      </c>
    </row>
    <row r="1455" spans="1:4">
      <c r="A1455" s="26" t="str">
        <f>WEIGHTING!C1456</f>
        <v>Q036</v>
      </c>
      <c r="B1455" s="5">
        <f>WEIGHTING!F1456</f>
        <v>71.62</v>
      </c>
      <c r="C1455" s="6">
        <f>WEIGHTING!K1456</f>
        <v>0.34906450712091591</v>
      </c>
      <c r="D1455" s="6" t="str">
        <f>WEIGHTING!E1456</f>
        <v>q_nwis_b</v>
      </c>
    </row>
    <row r="1456" spans="1:4">
      <c r="A1456" s="26" t="str">
        <f>WEIGHTING!C1457</f>
        <v>Q056</v>
      </c>
      <c r="B1456" s="5">
        <f>WEIGHTING!F1457</f>
        <v>141.38</v>
      </c>
      <c r="C1456" s="6">
        <f>WEIGHTING!K1457</f>
        <v>1.7682840571509408</v>
      </c>
      <c r="D1456" s="6" t="str">
        <f>WEIGHTING!E1457</f>
        <v>q_nwis_a</v>
      </c>
    </row>
    <row r="1457" spans="1:4">
      <c r="A1457" s="26" t="str">
        <f>WEIGHTING!C1458</f>
        <v>Q023</v>
      </c>
      <c r="B1457" s="5">
        <f>WEIGHTING!F1458</f>
        <v>28.3</v>
      </c>
      <c r="C1457" s="6">
        <f>WEIGHTING!K1458</f>
        <v>0.88339222614840995</v>
      </c>
      <c r="D1457" s="6" t="str">
        <f>WEIGHTING!E1458</f>
        <v>q_nwis_b</v>
      </c>
    </row>
    <row r="1458" spans="1:4">
      <c r="A1458" s="26" t="str">
        <f>WEIGHTING!C1459</f>
        <v>Q006</v>
      </c>
      <c r="B1458" s="5">
        <f>WEIGHTING!F1459</f>
        <v>40.380000000000003</v>
      </c>
      <c r="C1458" s="6">
        <f>WEIGHTING!K1459</f>
        <v>0</v>
      </c>
      <c r="D1458" s="6" t="str">
        <f>WEIGHTING!E1459</f>
        <v>q_nwis_z</v>
      </c>
    </row>
    <row r="1459" spans="1:4">
      <c r="A1459" s="26" t="str">
        <f>WEIGHTING!C1460</f>
        <v>Q005</v>
      </c>
      <c r="B1459" s="5">
        <f>WEIGHTING!F1460</f>
        <v>103.3</v>
      </c>
      <c r="C1459" s="6">
        <f>WEIGHTING!K1460</f>
        <v>2.4201355275895451</v>
      </c>
      <c r="D1459" s="6" t="str">
        <f>WEIGHTING!E1460</f>
        <v>q_nwis_a</v>
      </c>
    </row>
    <row r="1460" spans="1:4">
      <c r="A1460" s="26" t="str">
        <f>WEIGHTING!C1461</f>
        <v>Q028</v>
      </c>
      <c r="B1460" s="5">
        <f>WEIGHTING!F1461</f>
        <v>80.36</v>
      </c>
      <c r="C1460" s="6">
        <f>WEIGHTING!K1461</f>
        <v>0</v>
      </c>
      <c r="D1460" s="6" t="str">
        <f>WEIGHTING!E1461</f>
        <v>q_nwis_z</v>
      </c>
    </row>
    <row r="1461" spans="1:4">
      <c r="A1461" s="26" t="str">
        <f>WEIGHTING!C1462</f>
        <v>Q082</v>
      </c>
      <c r="B1461" s="5">
        <f>WEIGHTING!F1462</f>
        <v>73.86</v>
      </c>
      <c r="C1461" s="6">
        <f>WEIGHTING!K1462</f>
        <v>0.33847820200379097</v>
      </c>
      <c r="D1461" s="6" t="str">
        <f>WEIGHTING!E1462</f>
        <v>q_nwis_b</v>
      </c>
    </row>
    <row r="1462" spans="1:4">
      <c r="A1462" s="26" t="str">
        <f>WEIGHTING!C1463</f>
        <v>Q037</v>
      </c>
      <c r="B1462" s="5">
        <f>WEIGHTING!F1463</f>
        <v>83.27</v>
      </c>
      <c r="C1462" s="6">
        <f>WEIGHTING!K1463</f>
        <v>3.0022817341179295</v>
      </c>
      <c r="D1462" s="6" t="str">
        <f>WEIGHTING!E1463</f>
        <v>q_nwis_a</v>
      </c>
    </row>
    <row r="1463" spans="1:4">
      <c r="A1463" s="26" t="str">
        <f>WEIGHTING!C1464</f>
        <v>Q067</v>
      </c>
      <c r="B1463" s="5">
        <f>WEIGHTING!F1464</f>
        <v>141.93</v>
      </c>
      <c r="C1463" s="6">
        <f>WEIGHTING!K1464</f>
        <v>0.17614316916789965</v>
      </c>
      <c r="D1463" s="6" t="str">
        <f>WEIGHTING!E1464</f>
        <v>q_nwis_b</v>
      </c>
    </row>
    <row r="1464" spans="1:4">
      <c r="A1464" s="26" t="str">
        <f>WEIGHTING!C1465</f>
        <v>Q047</v>
      </c>
      <c r="B1464" s="5">
        <f>WEIGHTING!F1465</f>
        <v>10.73</v>
      </c>
      <c r="C1464" s="6">
        <f>WEIGHTING!K1465</f>
        <v>23.299161230195711</v>
      </c>
      <c r="D1464" s="6" t="str">
        <f>WEIGHTING!E1465</f>
        <v>q_nwis_a</v>
      </c>
    </row>
    <row r="1465" spans="1:4">
      <c r="A1465" s="26" t="str">
        <f>WEIGHTING!C1466</f>
        <v>Q080</v>
      </c>
      <c r="B1465" s="5">
        <f>WEIGHTING!F1466</f>
        <v>28.75</v>
      </c>
      <c r="C1465" s="6">
        <f>WEIGHTING!K1466</f>
        <v>0</v>
      </c>
      <c r="D1465" s="6" t="str">
        <f>WEIGHTING!E1466</f>
        <v>q_nwis_z</v>
      </c>
    </row>
    <row r="1466" spans="1:4">
      <c r="A1466" s="26" t="str">
        <f>WEIGHTING!C1467</f>
        <v>Q021</v>
      </c>
      <c r="B1466" s="5">
        <f>WEIGHTING!F1467</f>
        <v>13.14</v>
      </c>
      <c r="C1466" s="6">
        <f>WEIGHTING!K1467</f>
        <v>0</v>
      </c>
      <c r="D1466" s="6" t="str">
        <f>WEIGHTING!E1467</f>
        <v>q_nwis_z</v>
      </c>
    </row>
    <row r="1467" spans="1:4">
      <c r="A1467" s="26" t="str">
        <f>WEIGHTING!C1468</f>
        <v>Q085</v>
      </c>
      <c r="B1467" s="5">
        <f>WEIGHTING!F1468</f>
        <v>19.579999999999998</v>
      </c>
      <c r="C1467" s="6">
        <f>WEIGHTING!K1468</f>
        <v>12.768130745658837</v>
      </c>
      <c r="D1467" s="6" t="str">
        <f>WEIGHTING!E1468</f>
        <v>q_nwis_a</v>
      </c>
    </row>
    <row r="1468" spans="1:4">
      <c r="A1468" s="26" t="str">
        <f>WEIGHTING!C1469</f>
        <v>Q061</v>
      </c>
      <c r="B1468" s="5">
        <f>WEIGHTING!F1469</f>
        <v>7.08</v>
      </c>
      <c r="C1468" s="6">
        <f>WEIGHTING!K1469</f>
        <v>3.5310734463276838</v>
      </c>
      <c r="D1468" s="6" t="str">
        <f>WEIGHTING!E1469</f>
        <v>q_nwis_b</v>
      </c>
    </row>
    <row r="1469" spans="1:4">
      <c r="A1469" s="26" t="str">
        <f>WEIGHTING!C1470</f>
        <v>Q078</v>
      </c>
      <c r="B1469" s="5">
        <f>WEIGHTING!F1470</f>
        <v>36.47</v>
      </c>
      <c r="C1469" s="6">
        <f>WEIGHTING!K1470</f>
        <v>0.6854949273375377</v>
      </c>
      <c r="D1469" s="6" t="str">
        <f>WEIGHTING!E1470</f>
        <v>q_nwis_b</v>
      </c>
    </row>
    <row r="1470" spans="1:4">
      <c r="A1470" s="26" t="str">
        <f>WEIGHTING!C1471</f>
        <v>Q008</v>
      </c>
      <c r="B1470" s="5">
        <f>WEIGHTING!F1471</f>
        <v>16.57</v>
      </c>
      <c r="C1470" s="6">
        <f>WEIGHTING!K1471</f>
        <v>1.5087507543753773</v>
      </c>
      <c r="D1470" s="6" t="str">
        <f>WEIGHTING!E1471</f>
        <v>q_nwis_b</v>
      </c>
    </row>
    <row r="1471" spans="1:4">
      <c r="A1471" s="26" t="str">
        <f>WEIGHTING!C1472</f>
        <v>Q049</v>
      </c>
      <c r="B1471" s="5">
        <f>WEIGHTING!F1472</f>
        <v>36.99</v>
      </c>
      <c r="C1471" s="6">
        <f>WEIGHTING!K1472</f>
        <v>0.6758583400919167</v>
      </c>
      <c r="D1471" s="6" t="str">
        <f>WEIGHTING!E1472</f>
        <v>q_nwis_b</v>
      </c>
    </row>
    <row r="1472" spans="1:4">
      <c r="A1472" s="26" t="str">
        <f>WEIGHTING!C1473</f>
        <v>Q020</v>
      </c>
      <c r="B1472" s="5">
        <f>WEIGHTING!F1473</f>
        <v>83.3</v>
      </c>
      <c r="C1472" s="6">
        <f>WEIGHTING!K1473</f>
        <v>0.30012004801920766</v>
      </c>
      <c r="D1472" s="6" t="str">
        <f>WEIGHTING!E1473</f>
        <v>q_nwis_b</v>
      </c>
    </row>
    <row r="1473" spans="1:4">
      <c r="A1473" s="26" t="str">
        <f>WEIGHTING!C1474</f>
        <v>Q090</v>
      </c>
      <c r="B1473" s="5">
        <f>WEIGHTING!F1474</f>
        <v>58.31</v>
      </c>
      <c r="C1473" s="6">
        <f>WEIGHTING!K1474</f>
        <v>0.42874292574172523</v>
      </c>
      <c r="D1473" s="6" t="str">
        <f>WEIGHTING!E1474</f>
        <v>q_nwis_b</v>
      </c>
    </row>
    <row r="1474" spans="1:4">
      <c r="A1474" s="26" t="str">
        <f>WEIGHTING!C1475</f>
        <v>Q097</v>
      </c>
      <c r="B1474" s="5">
        <f>WEIGHTING!F1475</f>
        <v>3.45</v>
      </c>
      <c r="C1474" s="6">
        <f>WEIGHTING!K1475</f>
        <v>72.463768115942031</v>
      </c>
      <c r="D1474" s="6" t="str">
        <f>WEIGHTING!E1475</f>
        <v>q_nwis_a</v>
      </c>
    </row>
    <row r="1475" spans="1:4">
      <c r="A1475" s="26" t="str">
        <f>WEIGHTING!C1476</f>
        <v>Q074</v>
      </c>
      <c r="B1475" s="5">
        <f>WEIGHTING!F1476</f>
        <v>104.01</v>
      </c>
      <c r="C1475" s="6">
        <f>WEIGHTING!K1476</f>
        <v>2.4036150370156713</v>
      </c>
      <c r="D1475" s="6" t="str">
        <f>WEIGHTING!E1476</f>
        <v>q_nwis_a</v>
      </c>
    </row>
    <row r="1476" spans="1:4">
      <c r="A1476" s="26" t="str">
        <f>WEIGHTING!C1477</f>
        <v>Q095</v>
      </c>
      <c r="B1476" s="5">
        <f>WEIGHTING!F1477</f>
        <v>44.09</v>
      </c>
      <c r="C1476" s="6">
        <f>WEIGHTING!K1477</f>
        <v>0.56702200045361761</v>
      </c>
      <c r="D1476" s="6" t="str">
        <f>WEIGHTING!E1477</f>
        <v>q_nwis_b</v>
      </c>
    </row>
    <row r="1477" spans="1:4">
      <c r="A1477" s="26" t="str">
        <f>WEIGHTING!C1478</f>
        <v>Q068</v>
      </c>
      <c r="B1477" s="5">
        <f>WEIGHTING!F1478</f>
        <v>31.32</v>
      </c>
      <c r="C1477" s="6">
        <f>WEIGHTING!K1478</f>
        <v>0</v>
      </c>
      <c r="D1477" s="6" t="str">
        <f>WEIGHTING!E1478</f>
        <v>q_nwis_z</v>
      </c>
    </row>
    <row r="1478" spans="1:4">
      <c r="A1478" s="26" t="str">
        <f>WEIGHTING!C1479</f>
        <v>Q070</v>
      </c>
      <c r="B1478" s="5">
        <f>WEIGHTING!F1479</f>
        <v>9.67</v>
      </c>
      <c r="C1478" s="6">
        <f>WEIGHTING!K1479</f>
        <v>0</v>
      </c>
      <c r="D1478" s="6" t="str">
        <f>WEIGHTING!E1479</f>
        <v>q_nwis_z</v>
      </c>
    </row>
    <row r="1479" spans="1:4">
      <c r="A1479" s="26" t="str">
        <f>WEIGHTING!C1480</f>
        <v>Q013</v>
      </c>
      <c r="B1479" s="5">
        <f>WEIGHTING!F1480</f>
        <v>12.72</v>
      </c>
      <c r="C1479" s="6">
        <f>WEIGHTING!K1480</f>
        <v>0</v>
      </c>
      <c r="D1479" s="6" t="str">
        <f>WEIGHTING!E1480</f>
        <v>q_nwis_z</v>
      </c>
    </row>
    <row r="1480" spans="1:4">
      <c r="A1480" s="26" t="str">
        <f>WEIGHTING!C1481</f>
        <v>Q076</v>
      </c>
      <c r="B1480" s="5">
        <f>WEIGHTING!F1481</f>
        <v>20.82</v>
      </c>
      <c r="C1480" s="6">
        <f>WEIGHTING!K1481</f>
        <v>12.007684918347742</v>
      </c>
      <c r="D1480" s="6" t="str">
        <f>WEIGHTING!E1481</f>
        <v>q_nwis_a</v>
      </c>
    </row>
    <row r="1481" spans="1:4">
      <c r="A1481" s="26" t="str">
        <f>WEIGHTING!C1482</f>
        <v>Q098</v>
      </c>
      <c r="B1481" s="5">
        <f>WEIGHTING!F1482</f>
        <v>34.83</v>
      </c>
      <c r="C1481" s="6">
        <f>WEIGHTING!K1482</f>
        <v>0</v>
      </c>
      <c r="D1481" s="6" t="str">
        <f>WEIGHTING!E1482</f>
        <v>q_nwis_z</v>
      </c>
    </row>
    <row r="1482" spans="1:4">
      <c r="A1482" s="26" t="str">
        <f>WEIGHTING!C1483</f>
        <v>Q084</v>
      </c>
      <c r="B1482" s="5">
        <f>WEIGHTING!F1483</f>
        <v>7.27</v>
      </c>
      <c r="C1482" s="6">
        <f>WEIGHTING!K1483</f>
        <v>3.4387895460797804</v>
      </c>
      <c r="D1482" s="6" t="str">
        <f>WEIGHTING!E1483</f>
        <v>q_nwis_b</v>
      </c>
    </row>
    <row r="1483" spans="1:4">
      <c r="A1483" s="26" t="str">
        <f>WEIGHTING!C1484</f>
        <v>Q086</v>
      </c>
      <c r="B1483" s="5">
        <f>WEIGHTING!F1484</f>
        <v>13.42</v>
      </c>
      <c r="C1483" s="6">
        <f>WEIGHTING!K1484</f>
        <v>1.8628912071535022</v>
      </c>
      <c r="D1483" s="6" t="str">
        <f>WEIGHTING!E1484</f>
        <v>q_nwis_b</v>
      </c>
    </row>
    <row r="1484" spans="1:4">
      <c r="A1484" s="26" t="str">
        <f>WEIGHTING!C1485</f>
        <v>Q077</v>
      </c>
      <c r="B1484" s="5">
        <f>WEIGHTING!F1485</f>
        <v>18.79</v>
      </c>
      <c r="C1484" s="6">
        <f>WEIGHTING!K1485</f>
        <v>0</v>
      </c>
      <c r="D1484" s="6" t="str">
        <f>WEIGHTING!E1485</f>
        <v>q_nwis_z</v>
      </c>
    </row>
    <row r="1485" spans="1:4">
      <c r="A1485" s="26" t="str">
        <f>WEIGHTING!C1486</f>
        <v>Q033</v>
      </c>
      <c r="B1485" s="5">
        <f>WEIGHTING!F1486</f>
        <v>80.11</v>
      </c>
      <c r="C1485" s="6">
        <f>WEIGHTING!K1486</f>
        <v>0</v>
      </c>
      <c r="D1485" s="6" t="str">
        <f>WEIGHTING!E1486</f>
        <v>q_nwis_z</v>
      </c>
    </row>
    <row r="1486" spans="1:4">
      <c r="A1486" s="26" t="str">
        <f>WEIGHTING!C1487</f>
        <v>Q064</v>
      </c>
      <c r="B1486" s="5">
        <f>WEIGHTING!F1487</f>
        <v>158.33000000000001</v>
      </c>
      <c r="C1486" s="6">
        <f>WEIGHTING!K1487</f>
        <v>0</v>
      </c>
      <c r="D1486" s="6" t="str">
        <f>WEIGHTING!E1487</f>
        <v>q_nwis_z</v>
      </c>
    </row>
    <row r="1487" spans="1:4">
      <c r="A1487" s="26" t="str">
        <f>WEIGHTING!C1488</f>
        <v>Q073</v>
      </c>
      <c r="B1487" s="5">
        <f>WEIGHTING!F1488</f>
        <v>402.85</v>
      </c>
      <c r="C1487" s="6">
        <f>WEIGHTING!K1488</f>
        <v>0</v>
      </c>
      <c r="D1487" s="6" t="str">
        <f>WEIGHTING!E1488</f>
        <v>q_nwis_z</v>
      </c>
    </row>
    <row r="1488" spans="1:4">
      <c r="A1488" s="26" t="str">
        <f>WEIGHTING!C1489</f>
        <v>Q088</v>
      </c>
      <c r="B1488" s="5">
        <f>WEIGHTING!F1489</f>
        <v>17.75</v>
      </c>
      <c r="C1488" s="6">
        <f>WEIGHTING!K1489</f>
        <v>0</v>
      </c>
      <c r="D1488" s="6" t="str">
        <f>WEIGHTING!E1489</f>
        <v>q_nwis_z</v>
      </c>
    </row>
    <row r="1489" spans="1:4">
      <c r="A1489" s="26" t="str">
        <f>WEIGHTING!C1490</f>
        <v>Q051</v>
      </c>
      <c r="B1489" s="5">
        <f>WEIGHTING!F1490</f>
        <v>206.65</v>
      </c>
      <c r="C1489" s="6">
        <f>WEIGHTING!K1490</f>
        <v>0</v>
      </c>
      <c r="D1489" s="6" t="str">
        <f>WEIGHTING!E1490</f>
        <v>q_nwis_z</v>
      </c>
    </row>
    <row r="1490" spans="1:4">
      <c r="A1490" s="26" t="str">
        <f>WEIGHTING!C1491</f>
        <v>Q019</v>
      </c>
      <c r="B1490" s="5">
        <f>WEIGHTING!F1491</f>
        <v>131.38</v>
      </c>
      <c r="C1490" s="6">
        <f>WEIGHTING!K1491</f>
        <v>0.19028771502511799</v>
      </c>
      <c r="D1490" s="6" t="str">
        <f>WEIGHTING!E1491</f>
        <v>q_nwis_b</v>
      </c>
    </row>
    <row r="1491" spans="1:4">
      <c r="A1491" s="26" t="str">
        <f>WEIGHTING!C1492</f>
        <v>Q069</v>
      </c>
      <c r="B1491" s="5">
        <f>WEIGHTING!F1492</f>
        <v>250.81</v>
      </c>
      <c r="C1491" s="6">
        <f>WEIGHTING!K1492</f>
        <v>0</v>
      </c>
      <c r="D1491" s="6" t="str">
        <f>WEIGHTING!E1492</f>
        <v>q_nwis_z</v>
      </c>
    </row>
    <row r="1492" spans="1:4">
      <c r="A1492" s="26" t="str">
        <f>WEIGHTING!C1493</f>
        <v>Q011</v>
      </c>
      <c r="B1492" s="5">
        <f>WEIGHTING!F1493</f>
        <v>166.04</v>
      </c>
      <c r="C1492" s="6">
        <f>WEIGHTING!K1493</f>
        <v>0.15056612864370034</v>
      </c>
      <c r="D1492" s="6" t="str">
        <f>WEIGHTING!E1493</f>
        <v>q_nwis_b</v>
      </c>
    </row>
    <row r="1493" spans="1:4">
      <c r="A1493" s="26" t="str">
        <f>WEIGHTING!C1494</f>
        <v>Q012</v>
      </c>
      <c r="B1493" s="5">
        <f>WEIGHTING!F1494</f>
        <v>357.09</v>
      </c>
      <c r="C1493" s="6">
        <f>WEIGHTING!K1494</f>
        <v>0.7001036153350696</v>
      </c>
      <c r="D1493" s="6" t="str">
        <f>WEIGHTING!E1494</f>
        <v>q_nwis_a</v>
      </c>
    </row>
    <row r="1494" spans="1:4">
      <c r="A1494" s="26" t="str">
        <f>WEIGHTING!C1495</f>
        <v>Q058</v>
      </c>
      <c r="B1494" s="5">
        <f>WEIGHTING!F1495</f>
        <v>231.4</v>
      </c>
      <c r="C1494" s="6">
        <f>WEIGHTING!K1495</f>
        <v>0</v>
      </c>
      <c r="D1494" s="6" t="str">
        <f>WEIGHTING!E1495</f>
        <v>q_nwis_z</v>
      </c>
    </row>
    <row r="1495" spans="1:4">
      <c r="A1495" s="26" t="str">
        <f>WEIGHTING!C1496</f>
        <v>Q079</v>
      </c>
      <c r="B1495" s="5">
        <f>WEIGHTING!F1496</f>
        <v>93.35</v>
      </c>
      <c r="C1495" s="6">
        <f>WEIGHTING!K1496</f>
        <v>2.6780931976432782</v>
      </c>
      <c r="D1495" s="6" t="str">
        <f>WEIGHTING!E1496</f>
        <v>q_nwis_a</v>
      </c>
    </row>
    <row r="1496" spans="1:4">
      <c r="A1496" s="26" t="str">
        <f>WEIGHTING!C1497</f>
        <v>Q002</v>
      </c>
      <c r="B1496" s="5">
        <f>WEIGHTING!F1497</f>
        <v>17.63</v>
      </c>
      <c r="C1496" s="6">
        <f>WEIGHTING!K1497</f>
        <v>0</v>
      </c>
      <c r="D1496" s="6" t="str">
        <f>WEIGHTING!E1497</f>
        <v>q_nwis_z</v>
      </c>
    </row>
    <row r="1497" spans="1:4">
      <c r="A1497" s="26" t="str">
        <f>WEIGHTING!C1498</f>
        <v>Q015</v>
      </c>
      <c r="B1497" s="5">
        <f>WEIGHTING!F1498</f>
        <v>46.62</v>
      </c>
      <c r="C1497" s="6">
        <f>WEIGHTING!K1498</f>
        <v>0</v>
      </c>
      <c r="D1497" s="6" t="str">
        <f>WEIGHTING!E1498</f>
        <v>q_nwis_z</v>
      </c>
    </row>
    <row r="1498" spans="1:4">
      <c r="A1498" s="26"/>
      <c r="B1498" s="5"/>
      <c r="C1498" s="6"/>
      <c r="D1498" s="26"/>
    </row>
    <row r="1499" spans="1:4">
      <c r="A1499" s="26"/>
      <c r="B1499" s="5"/>
      <c r="C1499" s="6"/>
      <c r="D1499" s="26"/>
    </row>
    <row r="1500" spans="1:4">
      <c r="A1500" s="26"/>
      <c r="B1500" s="5"/>
      <c r="C1500" s="6"/>
      <c r="D1500" s="26"/>
    </row>
    <row r="1501" spans="1:4">
      <c r="A1501" s="26"/>
      <c r="B1501" s="5"/>
      <c r="C1501" s="6"/>
      <c r="D1501" s="26"/>
    </row>
    <row r="1502" spans="1:4">
      <c r="A1502" s="26"/>
      <c r="B1502" s="5"/>
      <c r="C1502" s="6"/>
      <c r="D1502" s="26"/>
    </row>
    <row r="1503" spans="1:4">
      <c r="A1503" s="26"/>
      <c r="B1503" s="5"/>
      <c r="C1503" s="6"/>
      <c r="D1503" s="26"/>
    </row>
    <row r="1504" spans="1:4">
      <c r="A1504" s="26"/>
      <c r="B1504" s="5"/>
      <c r="C1504" s="6"/>
      <c r="D1504" s="26"/>
    </row>
    <row r="1505" spans="1:4">
      <c r="A1505" s="26"/>
      <c r="B1505" s="5"/>
      <c r="C1505" s="6"/>
      <c r="D1505" s="26"/>
    </row>
    <row r="1506" spans="1:4">
      <c r="A1506" s="26"/>
      <c r="B1506" s="5"/>
      <c r="C1506" s="6"/>
      <c r="D1506" s="26"/>
    </row>
    <row r="1507" spans="1:4">
      <c r="A1507" s="26"/>
      <c r="B1507" s="5"/>
      <c r="C1507" s="6"/>
      <c r="D1507" s="26"/>
    </row>
    <row r="1508" spans="1:4">
      <c r="A1508" s="26"/>
      <c r="B1508" s="5"/>
      <c r="C1508" s="6"/>
      <c r="D1508" s="26"/>
    </row>
    <row r="1509" spans="1:4">
      <c r="A1509" s="26"/>
      <c r="B1509" s="5"/>
      <c r="C1509" s="6"/>
      <c r="D1509" s="26"/>
    </row>
    <row r="1510" spans="1:4">
      <c r="A1510" s="26"/>
      <c r="B1510" s="5"/>
      <c r="C1510" s="6"/>
      <c r="D1510" s="26"/>
    </row>
    <row r="1511" spans="1:4">
      <c r="A1511" s="26"/>
      <c r="B1511" s="5"/>
      <c r="C1511" s="6"/>
      <c r="D1511" s="26"/>
    </row>
    <row r="1512" spans="1:4">
      <c r="A1512" s="26"/>
      <c r="B1512" s="5"/>
      <c r="C1512" s="6"/>
      <c r="D1512" s="26"/>
    </row>
    <row r="1513" spans="1:4">
      <c r="A1513" s="26"/>
      <c r="B1513" s="5"/>
      <c r="C1513" s="6"/>
      <c r="D1513" s="26"/>
    </row>
    <row r="1514" spans="1:4">
      <c r="A1514" s="26"/>
      <c r="B1514" s="5"/>
      <c r="C1514" s="6"/>
      <c r="D1514" s="26"/>
    </row>
    <row r="1515" spans="1:4">
      <c r="A1515" s="26"/>
      <c r="B1515" s="5"/>
      <c r="C1515" s="6"/>
      <c r="D1515" s="26"/>
    </row>
    <row r="1516" spans="1:4">
      <c r="A1516" s="26"/>
      <c r="B1516" s="5"/>
      <c r="C1516" s="6"/>
      <c r="D1516" s="26"/>
    </row>
    <row r="1517" spans="1:4">
      <c r="A1517" s="26"/>
      <c r="B1517" s="5"/>
      <c r="C1517" s="6"/>
      <c r="D1517" s="26"/>
    </row>
    <row r="1518" spans="1:4">
      <c r="A1518" s="26"/>
      <c r="B1518" s="5"/>
      <c r="C1518" s="6"/>
      <c r="D1518" s="26"/>
    </row>
    <row r="1519" spans="1:4">
      <c r="A1519" s="26"/>
      <c r="B1519" s="5"/>
      <c r="C1519" s="6"/>
      <c r="D1519" s="26"/>
    </row>
    <row r="1520" spans="1:4">
      <c r="A1520" s="26"/>
      <c r="B1520" s="5"/>
      <c r="C1520" s="6"/>
      <c r="D1520" s="26"/>
    </row>
    <row r="1521" spans="1:4">
      <c r="A1521" s="26"/>
      <c r="B1521" s="5"/>
      <c r="C1521" s="6"/>
      <c r="D1521" s="26"/>
    </row>
    <row r="1522" spans="1:4">
      <c r="A1522" s="26"/>
      <c r="B1522" s="5"/>
      <c r="C1522" s="6"/>
      <c r="D1522" s="26"/>
    </row>
    <row r="1523" spans="1:4">
      <c r="A1523" s="26"/>
      <c r="B1523" s="5"/>
      <c r="C1523" s="6"/>
      <c r="D1523" s="26"/>
    </row>
    <row r="1524" spans="1:4">
      <c r="A1524" s="26"/>
      <c r="B1524" s="5"/>
      <c r="C1524" s="6"/>
      <c r="D1524" s="26"/>
    </row>
    <row r="1525" spans="1:4">
      <c r="A1525" s="26"/>
      <c r="B1525" s="5"/>
      <c r="C1525" s="6"/>
      <c r="D1525" s="26"/>
    </row>
    <row r="1526" spans="1:4">
      <c r="A1526" s="26"/>
      <c r="B1526" s="5"/>
      <c r="C1526" s="6"/>
      <c r="D1526" s="26"/>
    </row>
    <row r="1527" spans="1:4">
      <c r="A1527" s="26"/>
      <c r="B1527" s="5"/>
      <c r="C1527" s="6"/>
      <c r="D1527" s="26"/>
    </row>
    <row r="1528" spans="1:4">
      <c r="A1528" s="26"/>
      <c r="B1528" s="5"/>
      <c r="C1528" s="6"/>
      <c r="D1528" s="26"/>
    </row>
    <row r="1529" spans="1:4">
      <c r="A1529" s="26"/>
      <c r="B1529" s="5"/>
      <c r="C1529" s="6"/>
      <c r="D1529" s="26"/>
    </row>
    <row r="1530" spans="1:4">
      <c r="A1530" s="26"/>
      <c r="B1530" s="5"/>
      <c r="C1530" s="6"/>
      <c r="D1530" s="26"/>
    </row>
    <row r="1531" spans="1:4">
      <c r="A1531" s="26"/>
      <c r="B1531" s="5"/>
      <c r="C1531" s="6"/>
      <c r="D1531" s="26"/>
    </row>
    <row r="1532" spans="1:4">
      <c r="A1532" s="26"/>
      <c r="B1532" s="5"/>
      <c r="C1532" s="6"/>
      <c r="D1532" s="26"/>
    </row>
    <row r="1533" spans="1:4">
      <c r="A1533" s="26"/>
      <c r="B1533" s="5"/>
      <c r="C1533" s="6"/>
      <c r="D1533" s="26"/>
    </row>
    <row r="1534" spans="1:4">
      <c r="A1534" s="26"/>
      <c r="B1534" s="5"/>
      <c r="C1534" s="6"/>
      <c r="D1534" s="26"/>
    </row>
    <row r="1535" spans="1:4">
      <c r="A1535" s="26"/>
      <c r="B1535" s="5"/>
      <c r="C1535" s="6"/>
      <c r="D1535" s="26"/>
    </row>
    <row r="1536" spans="1:4">
      <c r="A1536" s="26"/>
      <c r="B1536" s="5"/>
      <c r="C1536" s="6"/>
      <c r="D1536" s="26"/>
    </row>
    <row r="1537" spans="1:4">
      <c r="A1537" s="26"/>
      <c r="B1537" s="5"/>
      <c r="C1537" s="6"/>
      <c r="D1537" s="26"/>
    </row>
    <row r="1538" spans="1:4">
      <c r="A1538" s="26"/>
      <c r="B1538" s="5"/>
      <c r="C1538" s="6"/>
      <c r="D1538" s="26"/>
    </row>
    <row r="1539" spans="1:4">
      <c r="A1539" s="26"/>
      <c r="B1539" s="5"/>
      <c r="C1539" s="6"/>
      <c r="D1539" s="26"/>
    </row>
    <row r="1540" spans="1:4">
      <c r="A1540" s="26"/>
      <c r="B1540" s="5"/>
      <c r="C1540" s="6"/>
      <c r="D1540" s="26"/>
    </row>
    <row r="1541" spans="1:4">
      <c r="A1541" s="26"/>
      <c r="B1541" s="5"/>
      <c r="C1541" s="6"/>
      <c r="D1541" s="26"/>
    </row>
    <row r="1542" spans="1:4">
      <c r="A1542" s="26"/>
      <c r="B1542" s="5"/>
      <c r="C1542" s="6"/>
      <c r="D1542" s="26"/>
    </row>
    <row r="1543" spans="1:4">
      <c r="A1543" s="26"/>
      <c r="B1543" s="5"/>
      <c r="C1543" s="6"/>
      <c r="D1543" s="26"/>
    </row>
    <row r="1544" spans="1:4">
      <c r="A1544" s="26"/>
      <c r="B1544" s="5"/>
      <c r="C1544" s="6"/>
      <c r="D1544" s="26"/>
    </row>
    <row r="1545" spans="1:4">
      <c r="A1545" s="26"/>
      <c r="B1545" s="5"/>
      <c r="C1545" s="6"/>
      <c r="D1545" s="26"/>
    </row>
    <row r="1546" spans="1:4">
      <c r="A1546" s="26"/>
      <c r="B1546" s="5"/>
      <c r="C1546" s="6"/>
      <c r="D1546" s="26"/>
    </row>
    <row r="1547" spans="1:4">
      <c r="A1547" s="26"/>
      <c r="B1547" s="5"/>
      <c r="C1547" s="6"/>
      <c r="D1547" s="26"/>
    </row>
    <row r="1548" spans="1:4">
      <c r="A1548" s="26"/>
      <c r="B1548" s="5"/>
      <c r="C1548" s="6"/>
      <c r="D1548" s="26"/>
    </row>
    <row r="1549" spans="1:4">
      <c r="A1549" s="26"/>
      <c r="B1549" s="5"/>
      <c r="C1549" s="6"/>
      <c r="D1549" s="26"/>
    </row>
    <row r="1550" spans="1:4">
      <c r="A1550" s="26"/>
      <c r="B1550" s="5"/>
      <c r="C1550" s="6"/>
      <c r="D1550" s="26"/>
    </row>
    <row r="1551" spans="1:4">
      <c r="A1551" s="26"/>
      <c r="B1551" s="5"/>
      <c r="C1551" s="6"/>
      <c r="D1551" s="26"/>
    </row>
    <row r="1552" spans="1:4">
      <c r="A1552" s="26"/>
      <c r="B1552" s="5"/>
      <c r="C1552" s="6"/>
      <c r="D1552" s="26"/>
    </row>
    <row r="1553" spans="1:4">
      <c r="A1553" s="26"/>
      <c r="B1553" s="5"/>
      <c r="C1553" s="6"/>
      <c r="D1553" s="26"/>
    </row>
    <row r="1554" spans="1:4">
      <c r="A1554" s="26"/>
      <c r="B1554" s="5"/>
      <c r="C1554" s="6"/>
      <c r="D1554" s="26"/>
    </row>
    <row r="1555" spans="1:4">
      <c r="A1555" s="26"/>
      <c r="B1555" s="5"/>
      <c r="C1555" s="6"/>
      <c r="D1555" s="26"/>
    </row>
    <row r="1556" spans="1:4">
      <c r="A1556" s="26"/>
      <c r="B1556" s="5"/>
      <c r="C1556" s="6"/>
      <c r="D1556" s="26"/>
    </row>
    <row r="1557" spans="1:4">
      <c r="A1557" s="26"/>
      <c r="B1557" s="5"/>
      <c r="C1557" s="6"/>
      <c r="D1557" s="26"/>
    </row>
    <row r="1558" spans="1:4">
      <c r="A1558" s="26"/>
      <c r="B1558" s="5"/>
      <c r="C1558" s="6"/>
      <c r="D1558" s="26"/>
    </row>
    <row r="1559" spans="1:4">
      <c r="A1559" s="26"/>
      <c r="B1559" s="5"/>
      <c r="C1559" s="6"/>
      <c r="D1559" s="26"/>
    </row>
    <row r="1560" spans="1:4">
      <c r="A1560" s="26"/>
      <c r="B1560" s="5"/>
      <c r="C1560" s="6"/>
      <c r="D1560" s="26"/>
    </row>
    <row r="1561" spans="1:4">
      <c r="A1561" s="26"/>
      <c r="B1561" s="5"/>
      <c r="C1561" s="6"/>
      <c r="D1561" s="26"/>
    </row>
    <row r="1562" spans="1:4">
      <c r="A1562" s="26"/>
      <c r="B1562" s="5"/>
      <c r="C1562" s="6"/>
      <c r="D1562" s="26"/>
    </row>
    <row r="1563" spans="1:4">
      <c r="A1563" s="26"/>
      <c r="B1563" s="5"/>
      <c r="C1563" s="6"/>
      <c r="D1563" s="26"/>
    </row>
    <row r="1564" spans="1:4">
      <c r="A1564" s="26"/>
      <c r="B1564" s="5"/>
      <c r="C1564" s="6"/>
      <c r="D1564" s="26"/>
    </row>
    <row r="1565" spans="1:4">
      <c r="A1565" s="26"/>
      <c r="B1565" s="5"/>
      <c r="C1565" s="6"/>
      <c r="D1565" s="26"/>
    </row>
    <row r="1566" spans="1:4">
      <c r="A1566" s="26"/>
      <c r="B1566" s="5"/>
      <c r="C1566" s="6"/>
      <c r="D1566" s="26"/>
    </row>
    <row r="1567" spans="1:4">
      <c r="A1567" s="26"/>
      <c r="B1567" s="5"/>
      <c r="C1567" s="6"/>
      <c r="D1567" s="26"/>
    </row>
    <row r="1568" spans="1:4">
      <c r="A1568" s="26"/>
      <c r="B1568" s="5"/>
      <c r="C1568" s="6"/>
      <c r="D1568" s="26"/>
    </row>
    <row r="1569" spans="1:4">
      <c r="A1569" s="26"/>
      <c r="B1569" s="5"/>
      <c r="C1569" s="6"/>
      <c r="D1569" s="26"/>
    </row>
    <row r="1570" spans="1:4">
      <c r="A1570" s="26"/>
      <c r="B1570" s="5"/>
      <c r="C1570" s="6"/>
      <c r="D1570" s="26"/>
    </row>
    <row r="1571" spans="1:4">
      <c r="A1571" s="26"/>
      <c r="B1571" s="5"/>
      <c r="C1571" s="6"/>
      <c r="D1571" s="26"/>
    </row>
    <row r="1572" spans="1:4">
      <c r="A1572" s="26"/>
      <c r="B1572" s="5"/>
      <c r="C1572" s="6"/>
      <c r="D1572" s="26"/>
    </row>
    <row r="1573" spans="1:4">
      <c r="A1573" s="26"/>
      <c r="B1573" s="5"/>
      <c r="C1573" s="6"/>
      <c r="D1573" s="26"/>
    </row>
    <row r="1574" spans="1:4">
      <c r="A1574" s="26"/>
      <c r="B1574" s="5"/>
      <c r="C1574" s="6"/>
      <c r="D1574" s="26"/>
    </row>
    <row r="1575" spans="1:4">
      <c r="A1575" s="26"/>
      <c r="B1575" s="5"/>
      <c r="C1575" s="6"/>
      <c r="D1575" s="26"/>
    </row>
    <row r="1576" spans="1:4">
      <c r="A1576" s="26"/>
      <c r="B1576" s="5"/>
      <c r="C1576" s="6"/>
      <c r="D1576" s="26"/>
    </row>
    <row r="1577" spans="1:4">
      <c r="A1577" s="26"/>
      <c r="B1577" s="5"/>
      <c r="C1577" s="6"/>
      <c r="D1577" s="26"/>
    </row>
    <row r="1578" spans="1:4">
      <c r="A1578" s="26"/>
      <c r="B1578" s="5"/>
      <c r="C1578" s="6"/>
      <c r="D1578" s="26"/>
    </row>
    <row r="1579" spans="1:4">
      <c r="A1579" s="26"/>
      <c r="B1579" s="5"/>
      <c r="C1579" s="6"/>
      <c r="D1579" s="26"/>
    </row>
    <row r="1580" spans="1:4">
      <c r="A1580" s="26"/>
      <c r="B1580" s="5"/>
      <c r="C1580" s="6"/>
      <c r="D1580" s="26"/>
    </row>
    <row r="1581" spans="1:4">
      <c r="A1581" s="26"/>
      <c r="B1581" s="5"/>
      <c r="C1581" s="6"/>
      <c r="D1581" s="26"/>
    </row>
    <row r="1582" spans="1:4">
      <c r="A1582" s="26"/>
      <c r="B1582" s="5"/>
      <c r="C1582" s="6"/>
      <c r="D1582" s="26"/>
    </row>
    <row r="1583" spans="1:4">
      <c r="A1583" s="26"/>
      <c r="B1583" s="5"/>
      <c r="C1583" s="6"/>
      <c r="D1583" s="26"/>
    </row>
    <row r="1584" spans="1:4">
      <c r="A1584" s="26"/>
      <c r="B1584" s="5"/>
      <c r="C1584" s="6"/>
      <c r="D1584" s="26"/>
    </row>
    <row r="1585" spans="1:4">
      <c r="A1585" s="26"/>
      <c r="B1585" s="5"/>
      <c r="C1585" s="6"/>
      <c r="D1585" s="26"/>
    </row>
    <row r="1586" spans="1:4">
      <c r="A1586" s="26"/>
      <c r="B1586" s="5"/>
      <c r="C1586" s="6"/>
      <c r="D1586" s="26"/>
    </row>
    <row r="1587" spans="1:4">
      <c r="A1587" s="26"/>
      <c r="B1587" s="5"/>
      <c r="C1587" s="6"/>
      <c r="D1587" s="26"/>
    </row>
    <row r="1588" spans="1:4">
      <c r="A1588" s="26"/>
      <c r="B1588" s="5"/>
      <c r="C1588" s="6"/>
      <c r="D1588" s="26"/>
    </row>
    <row r="1589" spans="1:4">
      <c r="A1589" s="26"/>
      <c r="B1589" s="5"/>
      <c r="C1589" s="6"/>
      <c r="D1589" s="26"/>
    </row>
    <row r="1590" spans="1:4">
      <c r="A1590" s="26"/>
      <c r="B1590" s="5"/>
      <c r="C1590" s="6"/>
      <c r="D1590" s="26"/>
    </row>
    <row r="1591" spans="1:4">
      <c r="A1591" s="26"/>
      <c r="B1591" s="5"/>
      <c r="C1591" s="6"/>
      <c r="D1591" s="26"/>
    </row>
    <row r="1592" spans="1:4">
      <c r="A1592" s="26"/>
      <c r="B1592" s="5"/>
      <c r="C1592" s="6"/>
      <c r="D1592" s="26"/>
    </row>
    <row r="1593" spans="1:4">
      <c r="A1593" s="26"/>
      <c r="B1593" s="5"/>
      <c r="C1593" s="6"/>
      <c r="D1593" s="26"/>
    </row>
    <row r="1594" spans="1:4">
      <c r="A1594" s="26"/>
      <c r="B1594" s="5"/>
      <c r="C1594" s="6"/>
      <c r="D1594" s="26"/>
    </row>
    <row r="1595" spans="1:4">
      <c r="A1595" s="26"/>
      <c r="B1595" s="5"/>
      <c r="C1595" s="6"/>
      <c r="D1595" s="26"/>
    </row>
    <row r="1596" spans="1:4">
      <c r="A1596" s="26"/>
      <c r="B1596" s="5"/>
      <c r="C1596" s="6"/>
      <c r="D1596" s="26"/>
    </row>
    <row r="1597" spans="1:4">
      <c r="A1597" s="26"/>
      <c r="B1597" s="5"/>
      <c r="C1597" s="6"/>
      <c r="D1597" s="26"/>
    </row>
    <row r="1598" spans="1:4">
      <c r="A1598" s="26"/>
      <c r="B1598" s="5"/>
      <c r="C1598" s="6"/>
      <c r="D1598" s="26"/>
    </row>
    <row r="1599" spans="1:4">
      <c r="A1599" s="26"/>
      <c r="B1599" s="5"/>
      <c r="C1599" s="6"/>
      <c r="D1599" s="26"/>
    </row>
    <row r="1600" spans="1:4">
      <c r="A1600" s="26"/>
      <c r="B1600" s="5"/>
      <c r="C1600" s="6"/>
      <c r="D1600" s="26"/>
    </row>
    <row r="1601" spans="1:4">
      <c r="A1601" s="26"/>
      <c r="B1601" s="5"/>
      <c r="C1601" s="6"/>
      <c r="D1601" s="26"/>
    </row>
    <row r="1602" spans="1:4">
      <c r="A1602" s="26"/>
      <c r="B1602" s="5"/>
      <c r="C1602" s="6"/>
      <c r="D1602" s="26"/>
    </row>
    <row r="1603" spans="1:4">
      <c r="A1603" s="26"/>
      <c r="B1603" s="5"/>
      <c r="C1603" s="6"/>
      <c r="D1603" s="26"/>
    </row>
    <row r="1604" spans="1:4">
      <c r="A1604" s="26"/>
      <c r="B1604" s="5"/>
      <c r="C1604" s="6"/>
      <c r="D1604" s="26"/>
    </row>
    <row r="1605" spans="1:4">
      <c r="A1605" s="26"/>
      <c r="B1605" s="5"/>
      <c r="C1605" s="6"/>
      <c r="D1605" s="26"/>
    </row>
    <row r="1606" spans="1:4">
      <c r="A1606" s="26"/>
      <c r="B1606" s="5"/>
      <c r="C1606" s="6"/>
      <c r="D1606" s="26"/>
    </row>
    <row r="1607" spans="1:4">
      <c r="A1607" s="26"/>
      <c r="B1607" s="5"/>
      <c r="C1607" s="6"/>
      <c r="D1607" s="26"/>
    </row>
    <row r="1608" spans="1:4">
      <c r="A1608" s="26"/>
      <c r="B1608" s="5"/>
      <c r="C1608" s="6"/>
      <c r="D1608" s="26"/>
    </row>
    <row r="1609" spans="1:4">
      <c r="A1609" s="26"/>
      <c r="B1609" s="5"/>
      <c r="C1609" s="6"/>
      <c r="D1609" s="26"/>
    </row>
    <row r="1610" spans="1:4">
      <c r="A1610" s="26"/>
      <c r="B1610" s="5"/>
      <c r="C1610" s="6"/>
      <c r="D1610" s="26"/>
    </row>
    <row r="1611" spans="1:4">
      <c r="A1611" s="26"/>
      <c r="B1611" s="5"/>
      <c r="C1611" s="6"/>
      <c r="D1611" s="26"/>
    </row>
    <row r="1612" spans="1:4">
      <c r="A1612" s="26"/>
      <c r="B1612" s="5"/>
      <c r="C1612" s="6"/>
      <c r="D1612" s="26"/>
    </row>
    <row r="1613" spans="1:4">
      <c r="A1613" s="26"/>
      <c r="B1613" s="5"/>
      <c r="C1613" s="6"/>
      <c r="D1613" s="26"/>
    </row>
    <row r="1614" spans="1:4">
      <c r="A1614" s="26"/>
      <c r="B1614" s="5"/>
      <c r="C1614" s="6"/>
      <c r="D1614" s="26"/>
    </row>
    <row r="1615" spans="1:4">
      <c r="A1615" s="26"/>
      <c r="B1615" s="5"/>
      <c r="C1615" s="6"/>
      <c r="D1615" s="26"/>
    </row>
    <row r="1616" spans="1:4">
      <c r="A1616" s="26"/>
      <c r="B1616" s="5"/>
      <c r="C1616" s="6"/>
      <c r="D1616" s="26"/>
    </row>
    <row r="1617" spans="1:4">
      <c r="A1617" s="26"/>
      <c r="B1617" s="5"/>
      <c r="C1617" s="6"/>
      <c r="D1617" s="26"/>
    </row>
    <row r="1618" spans="1:4">
      <c r="A1618" s="26"/>
      <c r="B1618" s="5"/>
      <c r="C1618" s="6"/>
      <c r="D1618" s="26"/>
    </row>
    <row r="1619" spans="1:4">
      <c r="A1619" s="26"/>
      <c r="B1619" s="5"/>
      <c r="C1619" s="6"/>
      <c r="D1619" s="26"/>
    </row>
    <row r="1620" spans="1:4">
      <c r="A1620" s="26"/>
      <c r="B1620" s="5"/>
      <c r="C1620" s="6"/>
      <c r="D1620" s="26"/>
    </row>
    <row r="1621" spans="1:4">
      <c r="A1621" s="26"/>
      <c r="B1621" s="5"/>
      <c r="C1621" s="6"/>
      <c r="D1621" s="26"/>
    </row>
    <row r="1622" spans="1:4">
      <c r="A1622" s="26"/>
      <c r="B1622" s="5"/>
      <c r="C1622" s="6"/>
      <c r="D1622" s="26"/>
    </row>
    <row r="1623" spans="1:4">
      <c r="A1623" s="26"/>
      <c r="B1623" s="5"/>
      <c r="C1623" s="6"/>
      <c r="D1623" s="26"/>
    </row>
    <row r="1624" spans="1:4">
      <c r="A1624" s="26"/>
      <c r="B1624" s="5"/>
      <c r="C1624" s="6"/>
      <c r="D1624" s="26"/>
    </row>
    <row r="1625" spans="1:4">
      <c r="A1625" s="26"/>
      <c r="B1625" s="5"/>
      <c r="C1625" s="6"/>
      <c r="D1625" s="26"/>
    </row>
    <row r="1626" spans="1:4">
      <c r="A1626" s="26"/>
      <c r="B1626" s="5"/>
      <c r="C1626" s="6"/>
      <c r="D1626" s="26"/>
    </row>
    <row r="1627" spans="1:4">
      <c r="A1627" s="26"/>
      <c r="B1627" s="5"/>
      <c r="C1627" s="6"/>
      <c r="D1627" s="26"/>
    </row>
    <row r="1628" spans="1:4">
      <c r="A1628" s="26"/>
      <c r="B1628" s="5"/>
      <c r="C1628" s="6"/>
      <c r="D1628" s="26"/>
    </row>
    <row r="1629" spans="1:4">
      <c r="A1629" s="26"/>
      <c r="B1629" s="5"/>
      <c r="C1629" s="6"/>
      <c r="D1629" s="26"/>
    </row>
    <row r="1630" spans="1:4">
      <c r="A1630" s="26"/>
      <c r="B1630" s="5"/>
      <c r="C1630" s="6"/>
      <c r="D1630" s="26"/>
    </row>
    <row r="1631" spans="1:4">
      <c r="A1631" s="26"/>
      <c r="B1631" s="5"/>
      <c r="C1631" s="6"/>
      <c r="D1631" s="26"/>
    </row>
    <row r="1632" spans="1:4">
      <c r="A1632" s="26"/>
      <c r="B1632" s="5"/>
      <c r="C1632" s="6"/>
      <c r="D1632" s="26"/>
    </row>
    <row r="1633" spans="1:4">
      <c r="A1633" s="26"/>
      <c r="B1633" s="5"/>
      <c r="C1633" s="6"/>
      <c r="D1633" s="26"/>
    </row>
    <row r="1634" spans="1:4">
      <c r="A1634" s="26"/>
      <c r="B1634" s="5"/>
      <c r="C1634" s="6"/>
      <c r="D1634" s="26"/>
    </row>
    <row r="1635" spans="1:4">
      <c r="A1635" s="26"/>
      <c r="B1635" s="5"/>
      <c r="C1635" s="6"/>
      <c r="D1635" s="26"/>
    </row>
    <row r="1636" spans="1:4">
      <c r="A1636" s="26"/>
      <c r="B1636" s="5"/>
      <c r="C1636" s="6"/>
      <c r="D1636" s="26"/>
    </row>
    <row r="1637" spans="1:4">
      <c r="A1637" s="26"/>
      <c r="B1637" s="5"/>
      <c r="C1637" s="6"/>
      <c r="D1637" s="26"/>
    </row>
    <row r="1638" spans="1:4">
      <c r="A1638" s="26"/>
      <c r="B1638" s="5"/>
      <c r="C1638" s="6"/>
      <c r="D1638" s="26"/>
    </row>
    <row r="1639" spans="1:4">
      <c r="A1639" s="26"/>
      <c r="B1639" s="5"/>
      <c r="C1639" s="6"/>
      <c r="D1639" s="26"/>
    </row>
    <row r="1640" spans="1:4">
      <c r="A1640" s="26"/>
      <c r="B1640" s="5"/>
      <c r="C1640" s="6"/>
      <c r="D1640" s="26"/>
    </row>
    <row r="1641" spans="1:4">
      <c r="A1641" s="26"/>
      <c r="B1641" s="5"/>
      <c r="C1641" s="6"/>
      <c r="D1641" s="26"/>
    </row>
    <row r="1642" spans="1:4">
      <c r="A1642" s="26"/>
      <c r="B1642" s="5"/>
      <c r="C1642" s="6"/>
      <c r="D1642" s="26"/>
    </row>
    <row r="1643" spans="1:4">
      <c r="A1643" s="26"/>
      <c r="B1643" s="5"/>
      <c r="C1643" s="6"/>
      <c r="D1643" s="26"/>
    </row>
    <row r="1644" spans="1:4">
      <c r="A1644" s="26"/>
      <c r="B1644" s="5"/>
      <c r="C1644" s="6"/>
      <c r="D1644" s="26"/>
    </row>
    <row r="1645" spans="1:4">
      <c r="A1645" s="26"/>
      <c r="B1645" s="5"/>
      <c r="C1645" s="6"/>
      <c r="D1645" s="26"/>
    </row>
    <row r="1646" spans="1:4">
      <c r="A1646" s="26"/>
      <c r="B1646" s="5"/>
      <c r="C1646" s="6"/>
      <c r="D1646" s="26"/>
    </row>
    <row r="1647" spans="1:4">
      <c r="A1647" s="26"/>
      <c r="B1647" s="5"/>
      <c r="C1647" s="6"/>
      <c r="D1647" s="26"/>
    </row>
    <row r="1648" spans="1:4">
      <c r="A1648" s="26"/>
      <c r="B1648" s="5"/>
      <c r="C1648" s="6"/>
      <c r="D1648" s="26"/>
    </row>
    <row r="1649" spans="1:4">
      <c r="A1649" s="26"/>
      <c r="B1649" s="5"/>
      <c r="C1649" s="6"/>
      <c r="D1649" s="26"/>
    </row>
    <row r="1650" spans="1:4">
      <c r="A1650" s="26"/>
      <c r="B1650" s="5"/>
      <c r="C1650" s="6"/>
      <c r="D1650" s="26"/>
    </row>
    <row r="1651" spans="1:4">
      <c r="A1651" s="26"/>
      <c r="B1651" s="5"/>
      <c r="C1651" s="6"/>
      <c r="D1651" s="26"/>
    </row>
    <row r="1652" spans="1:4">
      <c r="A1652" s="26"/>
      <c r="B1652" s="5"/>
      <c r="C1652" s="6"/>
      <c r="D1652" s="26"/>
    </row>
    <row r="1653" spans="1:4">
      <c r="A1653" s="26"/>
      <c r="B1653" s="5"/>
      <c r="C1653" s="6"/>
      <c r="D1653" s="26"/>
    </row>
    <row r="1654" spans="1:4">
      <c r="A1654" s="26"/>
      <c r="B1654" s="5"/>
      <c r="C1654" s="6"/>
      <c r="D1654" s="26"/>
    </row>
    <row r="1655" spans="1:4">
      <c r="A1655" s="26"/>
      <c r="B1655" s="5"/>
      <c r="C1655" s="6"/>
      <c r="D1655" s="26"/>
    </row>
    <row r="1656" spans="1:4">
      <c r="A1656" s="26"/>
      <c r="B1656" s="5"/>
      <c r="C1656" s="6"/>
      <c r="D1656" s="26"/>
    </row>
    <row r="1657" spans="1:4">
      <c r="A1657" s="26"/>
      <c r="B1657" s="5"/>
      <c r="C1657" s="6"/>
      <c r="D1657" s="26"/>
    </row>
    <row r="1658" spans="1:4">
      <c r="A1658" s="26"/>
      <c r="B1658" s="5"/>
      <c r="C1658" s="6"/>
      <c r="D1658" s="26"/>
    </row>
    <row r="1659" spans="1:4">
      <c r="A1659" s="26"/>
      <c r="B1659" s="5"/>
      <c r="C1659" s="6"/>
      <c r="D1659" s="26"/>
    </row>
    <row r="1660" spans="1:4">
      <c r="A1660" s="26"/>
      <c r="B1660" s="5"/>
      <c r="C1660" s="6"/>
      <c r="D1660" s="26"/>
    </row>
    <row r="1661" spans="1:4">
      <c r="A1661" s="26"/>
      <c r="B1661" s="5"/>
      <c r="C1661" s="6"/>
      <c r="D1661" s="26"/>
    </row>
    <row r="1662" spans="1:4">
      <c r="A1662" s="26"/>
      <c r="B1662" s="5"/>
      <c r="C1662" s="6"/>
      <c r="D1662" s="26"/>
    </row>
    <row r="1663" spans="1:4">
      <c r="A1663" s="26"/>
      <c r="B1663" s="5"/>
      <c r="C1663" s="6"/>
      <c r="D1663" s="26"/>
    </row>
    <row r="1664" spans="1:4">
      <c r="A1664" s="26"/>
      <c r="B1664" s="5"/>
      <c r="C1664" s="6"/>
      <c r="D1664" s="26"/>
    </row>
    <row r="1665" spans="1:4">
      <c r="A1665" s="26"/>
      <c r="B1665" s="5"/>
      <c r="C1665" s="6"/>
      <c r="D1665" s="26"/>
    </row>
    <row r="1666" spans="1:4">
      <c r="A1666" s="26"/>
      <c r="B1666" s="5"/>
      <c r="C1666" s="6"/>
      <c r="D1666" s="26"/>
    </row>
    <row r="1667" spans="1:4">
      <c r="A1667" s="26"/>
      <c r="B1667" s="5"/>
      <c r="C1667" s="6"/>
      <c r="D1667" s="26"/>
    </row>
    <row r="1668" spans="1:4">
      <c r="A1668" s="26"/>
      <c r="B1668" s="5"/>
      <c r="C1668" s="6"/>
      <c r="D1668" s="26"/>
    </row>
    <row r="1669" spans="1:4">
      <c r="A1669" s="26"/>
      <c r="B1669" s="5"/>
      <c r="C1669" s="6"/>
      <c r="D1669" s="26"/>
    </row>
    <row r="1670" spans="1:4">
      <c r="A1670" s="26"/>
      <c r="B1670" s="5"/>
      <c r="C1670" s="6"/>
      <c r="D1670" s="26"/>
    </row>
    <row r="1671" spans="1:4">
      <c r="A1671" s="26"/>
      <c r="B1671" s="5"/>
      <c r="C1671" s="6"/>
      <c r="D1671" s="26"/>
    </row>
    <row r="1672" spans="1:4">
      <c r="A1672" s="26"/>
      <c r="B1672" s="5"/>
      <c r="C1672" s="6"/>
      <c r="D1672" s="26"/>
    </row>
    <row r="1673" spans="1:4">
      <c r="A1673" s="26"/>
      <c r="B1673" s="5"/>
      <c r="C1673" s="6"/>
      <c r="D1673" s="26"/>
    </row>
    <row r="1674" spans="1:4">
      <c r="A1674" s="26"/>
      <c r="B1674" s="5"/>
      <c r="C1674" s="6"/>
      <c r="D1674" s="26"/>
    </row>
    <row r="1675" spans="1:4">
      <c r="A1675" s="26"/>
      <c r="B1675" s="5"/>
      <c r="C1675" s="6"/>
      <c r="D1675" s="26"/>
    </row>
    <row r="1676" spans="1:4">
      <c r="A1676" s="26"/>
      <c r="B1676" s="5"/>
      <c r="C1676" s="6"/>
      <c r="D1676" s="26"/>
    </row>
    <row r="1677" spans="1:4">
      <c r="A1677" s="26"/>
      <c r="B1677" s="5"/>
      <c r="C1677" s="6"/>
      <c r="D1677" s="26"/>
    </row>
    <row r="1678" spans="1:4">
      <c r="A1678" s="26"/>
      <c r="B1678" s="5"/>
      <c r="C1678" s="6"/>
      <c r="D1678" s="26"/>
    </row>
    <row r="1679" spans="1:4">
      <c r="A1679" s="26"/>
      <c r="B1679" s="5"/>
      <c r="C1679" s="6"/>
      <c r="D1679" s="26"/>
    </row>
    <row r="1680" spans="1:4">
      <c r="A1680" s="26"/>
      <c r="B1680" s="5"/>
      <c r="C1680" s="6"/>
      <c r="D1680" s="26"/>
    </row>
    <row r="1681" spans="1:4">
      <c r="A1681" s="26"/>
      <c r="B1681" s="5"/>
      <c r="C1681" s="6"/>
      <c r="D1681" s="26"/>
    </row>
    <row r="1682" spans="1:4">
      <c r="A1682" s="26"/>
      <c r="B1682" s="5"/>
      <c r="C1682" s="6"/>
      <c r="D1682" s="26"/>
    </row>
    <row r="1683" spans="1:4">
      <c r="A1683" s="26"/>
      <c r="B1683" s="5"/>
      <c r="C1683" s="6"/>
      <c r="D1683" s="26"/>
    </row>
    <row r="1684" spans="1:4">
      <c r="A1684" s="26"/>
      <c r="B1684" s="5"/>
      <c r="C1684" s="6"/>
      <c r="D1684" s="26"/>
    </row>
    <row r="1685" spans="1:4">
      <c r="A1685" s="26"/>
      <c r="B1685" s="5"/>
      <c r="C1685" s="6"/>
      <c r="D1685" s="26"/>
    </row>
    <row r="1686" spans="1:4">
      <c r="A1686" s="26"/>
      <c r="B1686" s="5"/>
      <c r="C1686" s="6"/>
      <c r="D1686" s="26"/>
    </row>
    <row r="1687" spans="1:4">
      <c r="A1687" s="26"/>
      <c r="B1687" s="5"/>
      <c r="C1687" s="6"/>
      <c r="D1687" s="26"/>
    </row>
    <row r="1688" spans="1:4">
      <c r="A1688" s="26"/>
      <c r="B1688" s="5"/>
      <c r="C1688" s="6"/>
      <c r="D1688" s="26"/>
    </row>
    <row r="1689" spans="1:4">
      <c r="A1689" s="26"/>
      <c r="B1689" s="5"/>
      <c r="C1689" s="6"/>
      <c r="D1689" s="26"/>
    </row>
    <row r="1690" spans="1:4">
      <c r="A1690" s="26"/>
      <c r="B1690" s="5"/>
      <c r="C1690" s="6"/>
      <c r="D1690" s="26"/>
    </row>
    <row r="1691" spans="1:4">
      <c r="A1691" s="26"/>
      <c r="B1691" s="5"/>
      <c r="C1691" s="6"/>
      <c r="D1691" s="26"/>
    </row>
    <row r="1692" spans="1:4">
      <c r="A1692" s="26"/>
      <c r="B1692" s="5"/>
      <c r="C1692" s="6"/>
      <c r="D1692" s="26"/>
    </row>
    <row r="1693" spans="1:4">
      <c r="A1693" s="26"/>
      <c r="B1693" s="5"/>
      <c r="C1693" s="6"/>
      <c r="D1693" s="26"/>
    </row>
    <row r="1694" spans="1:4">
      <c r="A1694" s="26"/>
      <c r="B1694" s="5"/>
      <c r="C1694" s="6"/>
      <c r="D1694" s="26"/>
    </row>
    <row r="1695" spans="1:4">
      <c r="A1695" s="26"/>
      <c r="B1695" s="5"/>
      <c r="C1695" s="6"/>
      <c r="D1695" s="26"/>
    </row>
    <row r="1696" spans="1:4">
      <c r="A1696" s="26"/>
      <c r="B1696" s="5"/>
      <c r="C1696" s="6"/>
      <c r="D1696" s="26"/>
    </row>
    <row r="1697" spans="1:4">
      <c r="A1697" s="26"/>
      <c r="B1697" s="5"/>
      <c r="C1697" s="6"/>
      <c r="D1697" s="26"/>
    </row>
    <row r="1698" spans="1:4">
      <c r="A1698" s="26"/>
      <c r="B1698" s="5"/>
      <c r="C1698" s="6"/>
      <c r="D1698" s="26"/>
    </row>
    <row r="1699" spans="1:4">
      <c r="A1699" s="26"/>
      <c r="B1699" s="5"/>
      <c r="C1699" s="6"/>
      <c r="D1699" s="26"/>
    </row>
    <row r="1700" spans="1:4">
      <c r="A1700" s="26"/>
      <c r="B1700" s="5"/>
      <c r="C1700" s="6"/>
      <c r="D1700" s="26"/>
    </row>
    <row r="1701" spans="1:4">
      <c r="A1701" s="26"/>
      <c r="B1701" s="5"/>
      <c r="C1701" s="6"/>
      <c r="D1701" s="26"/>
    </row>
    <row r="1702" spans="1:4">
      <c r="A1702" s="26"/>
      <c r="B1702" s="5"/>
      <c r="C1702" s="6"/>
      <c r="D1702" s="26"/>
    </row>
    <row r="1703" spans="1:4">
      <c r="A1703" s="26"/>
      <c r="B1703" s="5"/>
      <c r="C1703" s="6"/>
      <c r="D1703" s="26"/>
    </row>
    <row r="1704" spans="1:4">
      <c r="A1704" s="26"/>
      <c r="B1704" s="5"/>
      <c r="C1704" s="6"/>
      <c r="D1704" s="26"/>
    </row>
    <row r="1705" spans="1:4">
      <c r="A1705" s="26"/>
      <c r="B1705" s="5"/>
      <c r="C1705" s="6"/>
      <c r="D1705" s="26"/>
    </row>
    <row r="1706" spans="1:4">
      <c r="A1706" s="26"/>
      <c r="B1706" s="5"/>
      <c r="C1706" s="6"/>
      <c r="D1706" s="26"/>
    </row>
    <row r="1707" spans="1:4">
      <c r="A1707" s="26"/>
      <c r="B1707" s="5"/>
      <c r="C1707" s="6"/>
      <c r="D1707" s="26"/>
    </row>
    <row r="1708" spans="1:4">
      <c r="A1708" s="26"/>
      <c r="B1708" s="5"/>
      <c r="C1708" s="6"/>
      <c r="D1708" s="26"/>
    </row>
    <row r="1709" spans="1:4">
      <c r="A1709" s="26"/>
      <c r="B1709" s="5"/>
      <c r="C1709" s="6"/>
      <c r="D1709" s="26"/>
    </row>
    <row r="1710" spans="1:4">
      <c r="A1710" s="26"/>
      <c r="B1710" s="5"/>
      <c r="C1710" s="6"/>
      <c r="D1710" s="26"/>
    </row>
    <row r="1711" spans="1:4">
      <c r="A1711" s="26"/>
      <c r="B1711" s="5"/>
      <c r="C1711" s="6"/>
      <c r="D1711" s="26"/>
    </row>
    <row r="1712" spans="1:4">
      <c r="A1712" s="26"/>
      <c r="B1712" s="5"/>
      <c r="C1712" s="6"/>
      <c r="D1712" s="26"/>
    </row>
    <row r="1713" spans="1:4">
      <c r="A1713" s="26"/>
      <c r="B1713" s="5"/>
      <c r="C1713" s="6"/>
      <c r="D1713" s="26"/>
    </row>
    <row r="1714" spans="1:4">
      <c r="A1714" s="26"/>
      <c r="B1714" s="5"/>
      <c r="C1714" s="6"/>
      <c r="D1714" s="26"/>
    </row>
    <row r="1715" spans="1:4">
      <c r="A1715" s="26"/>
      <c r="B1715" s="5"/>
      <c r="C1715" s="6"/>
      <c r="D1715" s="26"/>
    </row>
    <row r="1716" spans="1:4">
      <c r="A1716" s="26"/>
      <c r="B1716" s="5"/>
      <c r="C1716" s="6"/>
      <c r="D1716" s="26"/>
    </row>
    <row r="1717" spans="1:4">
      <c r="A1717" s="26"/>
      <c r="B1717" s="5"/>
      <c r="C1717" s="6"/>
      <c r="D1717" s="26"/>
    </row>
    <row r="1718" spans="1:4">
      <c r="A1718" s="26"/>
      <c r="B1718" s="5"/>
      <c r="C1718" s="6"/>
      <c r="D1718" s="26"/>
    </row>
    <row r="1719" spans="1:4">
      <c r="A1719" s="26"/>
      <c r="B1719" s="5"/>
      <c r="C1719" s="6"/>
      <c r="D1719" s="26"/>
    </row>
    <row r="1720" spans="1:4">
      <c r="A1720" s="26"/>
      <c r="B1720" s="5"/>
      <c r="C1720" s="6"/>
      <c r="D1720" s="26"/>
    </row>
    <row r="1721" spans="1:4">
      <c r="A1721" s="26"/>
      <c r="B1721" s="5"/>
      <c r="C1721" s="6"/>
      <c r="D1721" s="26"/>
    </row>
    <row r="1722" spans="1:4">
      <c r="A1722" s="26"/>
      <c r="B1722" s="5"/>
      <c r="C1722" s="6"/>
      <c r="D1722" s="26"/>
    </row>
    <row r="1723" spans="1:4">
      <c r="A1723" s="26"/>
      <c r="B1723" s="5"/>
      <c r="C1723" s="6"/>
      <c r="D1723" s="26"/>
    </row>
    <row r="1724" spans="1:4">
      <c r="A1724" s="26"/>
      <c r="B1724" s="5"/>
      <c r="C1724" s="6"/>
      <c r="D1724" s="26"/>
    </row>
    <row r="1725" spans="1:4">
      <c r="A1725" s="26"/>
      <c r="B1725" s="5"/>
      <c r="C1725" s="6"/>
      <c r="D1725" s="26"/>
    </row>
    <row r="1726" spans="1:4">
      <c r="A1726" s="26"/>
      <c r="B1726" s="5"/>
      <c r="C1726" s="6"/>
      <c r="D1726" s="26"/>
    </row>
    <row r="1727" spans="1:4">
      <c r="A1727" s="26"/>
      <c r="B1727" s="5"/>
      <c r="C1727" s="6"/>
      <c r="D1727" s="26"/>
    </row>
    <row r="1728" spans="1:4">
      <c r="A1728" s="26"/>
      <c r="B1728" s="5"/>
      <c r="C1728" s="6"/>
      <c r="D1728" s="26"/>
    </row>
    <row r="1729" spans="1:4">
      <c r="A1729" s="26"/>
      <c r="B1729" s="5"/>
      <c r="C1729" s="6"/>
      <c r="D1729" s="26"/>
    </row>
    <row r="1730" spans="1:4">
      <c r="A1730" s="26"/>
      <c r="B1730" s="5"/>
      <c r="C1730" s="6"/>
      <c r="D1730" s="26"/>
    </row>
    <row r="1731" spans="1:4">
      <c r="A1731" s="26"/>
      <c r="B1731" s="5"/>
      <c r="C1731" s="6"/>
      <c r="D1731" s="26"/>
    </row>
    <row r="1732" spans="1:4">
      <c r="A1732" s="26"/>
      <c r="B1732" s="5"/>
      <c r="C1732" s="6"/>
      <c r="D1732" s="26"/>
    </row>
    <row r="1733" spans="1:4">
      <c r="A1733" s="26"/>
      <c r="B1733" s="5"/>
      <c r="C1733" s="6"/>
      <c r="D1733" s="26"/>
    </row>
    <row r="1734" spans="1:4">
      <c r="A1734" s="26"/>
      <c r="B1734" s="5"/>
      <c r="C1734" s="6"/>
      <c r="D1734" s="26"/>
    </row>
    <row r="1735" spans="1:4">
      <c r="A1735" s="26"/>
      <c r="B1735" s="5"/>
      <c r="C1735" s="6"/>
      <c r="D1735" s="26"/>
    </row>
    <row r="1736" spans="1:4">
      <c r="A1736" s="26"/>
      <c r="B1736" s="5"/>
      <c r="C1736" s="6"/>
      <c r="D1736" s="26"/>
    </row>
    <row r="1737" spans="1:4">
      <c r="A1737" s="26"/>
      <c r="B1737" s="5"/>
      <c r="C1737" s="6"/>
      <c r="D1737" s="26"/>
    </row>
    <row r="1738" spans="1:4">
      <c r="A1738" s="26"/>
      <c r="B1738" s="5"/>
      <c r="C1738" s="6"/>
      <c r="D1738" s="26"/>
    </row>
    <row r="1739" spans="1:4">
      <c r="A1739" s="26"/>
      <c r="B1739" s="5"/>
      <c r="C1739" s="6"/>
      <c r="D1739" s="26"/>
    </row>
    <row r="1740" spans="1:4">
      <c r="A1740" s="26"/>
      <c r="B1740" s="5"/>
      <c r="C1740" s="6"/>
      <c r="D1740" s="26"/>
    </row>
    <row r="1741" spans="1:4">
      <c r="A1741" s="26"/>
      <c r="B1741" s="5"/>
      <c r="C1741" s="6"/>
      <c r="D1741" s="26"/>
    </row>
    <row r="1742" spans="1:4">
      <c r="A1742" s="26"/>
      <c r="B1742" s="5"/>
      <c r="C1742" s="6"/>
      <c r="D1742" s="26"/>
    </row>
    <row r="1743" spans="1:4">
      <c r="A1743" s="26"/>
      <c r="B1743" s="5"/>
      <c r="C1743" s="6"/>
      <c r="D1743" s="26"/>
    </row>
    <row r="1744" spans="1:4">
      <c r="A1744" s="26"/>
      <c r="B1744" s="5"/>
      <c r="C1744" s="6"/>
      <c r="D1744" s="26"/>
    </row>
    <row r="1745" spans="1:4">
      <c r="A1745" s="26"/>
      <c r="B1745" s="5"/>
      <c r="C1745" s="6"/>
      <c r="D1745" s="26"/>
    </row>
    <row r="1746" spans="1:4">
      <c r="A1746" s="26"/>
      <c r="B1746" s="5"/>
      <c r="C1746" s="6"/>
      <c r="D1746" s="26"/>
    </row>
    <row r="1747" spans="1:4">
      <c r="A1747" s="26"/>
      <c r="B1747" s="5"/>
      <c r="C1747" s="6"/>
      <c r="D1747" s="26"/>
    </row>
    <row r="1748" spans="1:4">
      <c r="A1748" s="26"/>
      <c r="B1748" s="5"/>
      <c r="C1748" s="6"/>
      <c r="D1748" s="26"/>
    </row>
    <row r="1749" spans="1:4">
      <c r="A1749" s="26"/>
      <c r="B1749" s="5"/>
      <c r="C1749" s="6"/>
      <c r="D1749" s="26"/>
    </row>
    <row r="1750" spans="1:4">
      <c r="A1750" s="26"/>
      <c r="B1750" s="5"/>
      <c r="C1750" s="6"/>
      <c r="D1750" s="26"/>
    </row>
    <row r="1751" spans="1:4">
      <c r="A1751" s="26"/>
      <c r="B1751" s="5"/>
      <c r="C1751" s="6"/>
      <c r="D1751" s="26"/>
    </row>
    <row r="1752" spans="1:4">
      <c r="A1752" s="26"/>
      <c r="B1752" s="5"/>
      <c r="C1752" s="6"/>
      <c r="D1752" s="26"/>
    </row>
    <row r="1753" spans="1:4">
      <c r="A1753" s="26"/>
      <c r="B1753" s="5"/>
      <c r="C1753" s="6"/>
      <c r="D1753" s="26"/>
    </row>
    <row r="1754" spans="1:4">
      <c r="A1754" s="26"/>
      <c r="B1754" s="5"/>
      <c r="C1754" s="6"/>
      <c r="D1754" s="26"/>
    </row>
    <row r="1755" spans="1:4">
      <c r="A1755" s="26"/>
      <c r="B1755" s="5"/>
      <c r="C1755" s="6"/>
      <c r="D1755" s="26"/>
    </row>
    <row r="1756" spans="1:4">
      <c r="A1756" s="26"/>
      <c r="B1756" s="5"/>
      <c r="C1756" s="6"/>
      <c r="D1756" s="26"/>
    </row>
    <row r="1757" spans="1:4">
      <c r="A1757" s="26"/>
      <c r="B1757" s="5"/>
      <c r="C1757" s="6"/>
      <c r="D1757" s="26"/>
    </row>
    <row r="1758" spans="1:4">
      <c r="A1758" s="26"/>
      <c r="B1758" s="5"/>
      <c r="C1758" s="6"/>
      <c r="D1758" s="26"/>
    </row>
    <row r="1759" spans="1:4">
      <c r="A1759" s="26"/>
      <c r="B1759" s="5"/>
      <c r="C1759" s="6"/>
      <c r="D1759" s="26"/>
    </row>
    <row r="1760" spans="1:4">
      <c r="A1760" s="26"/>
      <c r="B1760" s="5"/>
      <c r="C1760" s="6"/>
      <c r="D1760" s="26"/>
    </row>
    <row r="1761" spans="1:4">
      <c r="A1761" s="26"/>
      <c r="B1761" s="5"/>
      <c r="C1761" s="6"/>
      <c r="D1761" s="26"/>
    </row>
    <row r="1762" spans="1:4">
      <c r="A1762" s="26"/>
      <c r="B1762" s="5"/>
      <c r="C1762" s="6"/>
      <c r="D1762" s="26"/>
    </row>
    <row r="1763" spans="1:4">
      <c r="A1763" s="26"/>
      <c r="B1763" s="5"/>
      <c r="C1763" s="6"/>
      <c r="D1763" s="26"/>
    </row>
    <row r="1764" spans="1:4">
      <c r="A1764" s="26"/>
      <c r="B1764" s="5"/>
      <c r="C1764" s="6"/>
      <c r="D1764" s="26"/>
    </row>
    <row r="1765" spans="1:4">
      <c r="A1765" s="26"/>
      <c r="B1765" s="5"/>
      <c r="C1765" s="6"/>
      <c r="D1765" s="26"/>
    </row>
    <row r="1766" spans="1:4">
      <c r="A1766" s="26"/>
      <c r="B1766" s="5"/>
      <c r="C1766" s="6"/>
      <c r="D1766" s="26"/>
    </row>
    <row r="1767" spans="1:4">
      <c r="A1767" s="26"/>
      <c r="B1767" s="5"/>
      <c r="C1767" s="6"/>
      <c r="D1767" s="26"/>
    </row>
    <row r="1768" spans="1:4">
      <c r="A1768" s="26"/>
      <c r="B1768" s="5"/>
      <c r="C1768" s="6"/>
      <c r="D1768" s="26"/>
    </row>
    <row r="1769" spans="1:4">
      <c r="A1769" s="26"/>
      <c r="B1769" s="5"/>
      <c r="C1769" s="6"/>
      <c r="D1769" s="26"/>
    </row>
    <row r="1770" spans="1:4">
      <c r="A1770" s="26"/>
      <c r="B1770" s="5"/>
      <c r="C1770" s="6"/>
      <c r="D1770" s="26"/>
    </row>
    <row r="1771" spans="1:4">
      <c r="A1771" s="26"/>
      <c r="B1771" s="5"/>
      <c r="C1771" s="6"/>
      <c r="D1771" s="26"/>
    </row>
    <row r="1772" spans="1:4">
      <c r="A1772" s="26"/>
      <c r="B1772" s="5"/>
      <c r="C1772" s="6"/>
      <c r="D1772" s="26"/>
    </row>
    <row r="1773" spans="1:4">
      <c r="A1773" s="26"/>
      <c r="B1773" s="5"/>
      <c r="C1773" s="6"/>
      <c r="D1773" s="26"/>
    </row>
    <row r="1774" spans="1:4">
      <c r="A1774" s="26"/>
      <c r="B1774" s="5"/>
      <c r="C1774" s="6"/>
      <c r="D1774" s="26"/>
    </row>
    <row r="1775" spans="1:4">
      <c r="A1775" s="26"/>
      <c r="B1775" s="5"/>
      <c r="C1775" s="6"/>
      <c r="D1775" s="26"/>
    </row>
    <row r="1776" spans="1:4">
      <c r="A1776" s="26"/>
      <c r="B1776" s="5"/>
      <c r="C1776" s="6"/>
      <c r="D1776" s="26"/>
    </row>
    <row r="1777" spans="1:4">
      <c r="A1777" s="26"/>
      <c r="B1777" s="5"/>
      <c r="C1777" s="6"/>
      <c r="D1777" s="26"/>
    </row>
    <row r="1778" spans="1:4">
      <c r="A1778" s="26"/>
      <c r="B1778" s="5"/>
      <c r="C1778" s="6"/>
      <c r="D1778" s="26"/>
    </row>
    <row r="1779" spans="1:4">
      <c r="A1779" s="26"/>
      <c r="B1779" s="5"/>
      <c r="C1779" s="6"/>
      <c r="D1779" s="26"/>
    </row>
    <row r="1780" spans="1:4">
      <c r="A1780" s="26"/>
      <c r="B1780" s="5"/>
      <c r="C1780" s="6"/>
      <c r="D1780" s="26"/>
    </row>
    <row r="1781" spans="1:4">
      <c r="A1781" s="26"/>
      <c r="B1781" s="5"/>
      <c r="C1781" s="6"/>
      <c r="D1781" s="26"/>
    </row>
    <row r="1782" spans="1:4">
      <c r="A1782" s="26"/>
      <c r="B1782" s="5"/>
      <c r="C1782" s="6"/>
      <c r="D1782" s="26"/>
    </row>
    <row r="1783" spans="1:4">
      <c r="A1783" s="26"/>
      <c r="B1783" s="5"/>
      <c r="C1783" s="6"/>
      <c r="D1783" s="26"/>
    </row>
    <row r="1784" spans="1:4">
      <c r="A1784" s="26"/>
      <c r="B1784" s="5"/>
      <c r="C1784" s="6"/>
      <c r="D1784" s="26"/>
    </row>
    <row r="1785" spans="1:4">
      <c r="A1785" s="26"/>
      <c r="B1785" s="5"/>
      <c r="C1785" s="6"/>
      <c r="D1785" s="26"/>
    </row>
    <row r="1786" spans="1:4">
      <c r="A1786" s="26"/>
      <c r="B1786" s="5"/>
      <c r="C1786" s="6"/>
      <c r="D1786" s="26"/>
    </row>
    <row r="1787" spans="1:4">
      <c r="A1787" s="26"/>
      <c r="B1787" s="5"/>
      <c r="C1787" s="6"/>
      <c r="D1787" s="26"/>
    </row>
    <row r="1788" spans="1:4">
      <c r="A1788" s="26"/>
      <c r="B1788" s="5"/>
      <c r="C1788" s="6"/>
      <c r="D1788" s="26"/>
    </row>
    <row r="1789" spans="1:4">
      <c r="A1789" s="26"/>
      <c r="B1789" s="5"/>
      <c r="C1789" s="6"/>
      <c r="D1789" s="26"/>
    </row>
    <row r="1790" spans="1:4">
      <c r="A1790" s="26"/>
      <c r="B1790" s="5"/>
      <c r="C1790" s="6"/>
      <c r="D1790" s="26"/>
    </row>
    <row r="1791" spans="1:4">
      <c r="A1791" s="26"/>
      <c r="B1791" s="5"/>
      <c r="C1791" s="6"/>
      <c r="D1791" s="26"/>
    </row>
    <row r="1792" spans="1:4">
      <c r="A1792" s="26"/>
      <c r="B1792" s="5"/>
      <c r="C1792" s="6"/>
      <c r="D1792" s="26"/>
    </row>
    <row r="1793" spans="1:4">
      <c r="A1793" s="26"/>
      <c r="B1793" s="5"/>
      <c r="C1793" s="6"/>
      <c r="D1793" s="26"/>
    </row>
    <row r="1794" spans="1:4">
      <c r="A1794" s="26"/>
      <c r="B1794" s="5"/>
      <c r="C1794" s="6"/>
      <c r="D1794" s="26"/>
    </row>
    <row r="1795" spans="1:4">
      <c r="A1795" s="26"/>
      <c r="B1795" s="5"/>
      <c r="C1795" s="6"/>
      <c r="D1795" s="26"/>
    </row>
    <row r="1796" spans="1:4">
      <c r="A1796" s="26"/>
      <c r="B1796" s="5"/>
      <c r="C1796" s="6"/>
      <c r="D1796" s="26"/>
    </row>
    <row r="1797" spans="1:4">
      <c r="A1797" s="26"/>
      <c r="B1797" s="5"/>
      <c r="C1797" s="6"/>
      <c r="D1797" s="26"/>
    </row>
    <row r="1798" spans="1:4">
      <c r="A1798" s="26"/>
      <c r="B1798" s="5"/>
      <c r="C1798" s="6"/>
      <c r="D1798" s="26"/>
    </row>
    <row r="1799" spans="1:4">
      <c r="A1799" s="26"/>
      <c r="B1799" s="5"/>
      <c r="C1799" s="6"/>
      <c r="D1799" s="26"/>
    </row>
    <row r="1800" spans="1:4">
      <c r="A1800" s="26"/>
      <c r="B1800" s="5"/>
      <c r="C1800" s="6"/>
      <c r="D1800" s="26"/>
    </row>
    <row r="1801" spans="1:4">
      <c r="A1801" s="26"/>
      <c r="B1801" s="5"/>
      <c r="C1801" s="6"/>
      <c r="D1801" s="26"/>
    </row>
    <row r="1802" spans="1:4">
      <c r="A1802" s="26"/>
      <c r="B1802" s="5"/>
      <c r="C1802" s="6"/>
      <c r="D1802" s="26"/>
    </row>
    <row r="1803" spans="1:4">
      <c r="A1803" s="26"/>
      <c r="B1803" s="5"/>
      <c r="C1803" s="6"/>
      <c r="D1803" s="26"/>
    </row>
    <row r="1804" spans="1:4">
      <c r="A1804" s="26"/>
      <c r="B1804" s="5"/>
      <c r="C1804" s="6"/>
      <c r="D1804" s="26"/>
    </row>
    <row r="1805" spans="1:4">
      <c r="A1805" s="26"/>
      <c r="B1805" s="5"/>
      <c r="C1805" s="6"/>
      <c r="D1805" s="26"/>
    </row>
    <row r="1806" spans="1:4">
      <c r="A1806" s="26"/>
      <c r="B1806" s="5"/>
      <c r="C1806" s="6"/>
      <c r="D1806" s="26"/>
    </row>
    <row r="1807" spans="1:4">
      <c r="A1807" s="26"/>
      <c r="B1807" s="5"/>
      <c r="C1807" s="6"/>
      <c r="D1807" s="26"/>
    </row>
    <row r="1808" spans="1:4">
      <c r="A1808" s="26"/>
      <c r="B1808" s="5"/>
      <c r="C1808" s="6"/>
      <c r="D1808" s="26"/>
    </row>
    <row r="1809" spans="1:4">
      <c r="A1809" s="26"/>
      <c r="B1809" s="5"/>
      <c r="C1809" s="6"/>
      <c r="D1809" s="26"/>
    </row>
    <row r="1810" spans="1:4">
      <c r="A1810" s="26"/>
      <c r="B1810" s="5"/>
      <c r="C1810" s="6"/>
      <c r="D1810" s="26"/>
    </row>
    <row r="1811" spans="1:4">
      <c r="A1811" s="26"/>
      <c r="B1811" s="5"/>
      <c r="C1811" s="6"/>
      <c r="D1811" s="26"/>
    </row>
    <row r="1812" spans="1:4">
      <c r="A1812" s="26"/>
      <c r="B1812" s="5"/>
      <c r="C1812" s="6"/>
      <c r="D1812" s="26"/>
    </row>
    <row r="1813" spans="1:4">
      <c r="A1813" s="26"/>
      <c r="B1813" s="5"/>
      <c r="C1813" s="6"/>
      <c r="D1813" s="26"/>
    </row>
    <row r="1814" spans="1:4">
      <c r="A1814" s="26"/>
      <c r="B1814" s="5"/>
      <c r="C1814" s="6"/>
      <c r="D1814" s="26"/>
    </row>
    <row r="1815" spans="1:4">
      <c r="A1815" s="26"/>
      <c r="B1815" s="5"/>
      <c r="C1815" s="6"/>
      <c r="D1815" s="26"/>
    </row>
    <row r="1816" spans="1:4">
      <c r="A1816" s="26"/>
      <c r="B1816" s="5"/>
      <c r="C1816" s="6"/>
      <c r="D1816" s="26"/>
    </row>
    <row r="1817" spans="1:4">
      <c r="A1817" s="26"/>
      <c r="B1817" s="5"/>
      <c r="C1817" s="6"/>
      <c r="D1817" s="26"/>
    </row>
    <row r="1818" spans="1:4">
      <c r="A1818" s="26"/>
      <c r="B1818" s="5"/>
      <c r="C1818" s="6"/>
      <c r="D1818" s="26"/>
    </row>
    <row r="1819" spans="1:4">
      <c r="A1819" s="26"/>
      <c r="B1819" s="5"/>
      <c r="C1819" s="6"/>
      <c r="D1819" s="26"/>
    </row>
    <row r="1820" spans="1:4">
      <c r="A1820" s="26"/>
      <c r="B1820" s="5"/>
      <c r="C1820" s="6"/>
      <c r="D1820" s="26"/>
    </row>
    <row r="1821" spans="1:4">
      <c r="A1821" s="26"/>
      <c r="B1821" s="5"/>
      <c r="C1821" s="6"/>
      <c r="D1821" s="26"/>
    </row>
    <row r="1822" spans="1:4">
      <c r="A1822" s="26"/>
      <c r="B1822" s="5"/>
      <c r="C1822" s="6"/>
      <c r="D1822" s="26"/>
    </row>
    <row r="1823" spans="1:4">
      <c r="A1823" s="26"/>
      <c r="B1823" s="5"/>
      <c r="C1823" s="6"/>
      <c r="D1823" s="26"/>
    </row>
    <row r="1824" spans="1:4">
      <c r="A1824" s="26"/>
      <c r="B1824" s="5"/>
      <c r="C1824" s="6"/>
      <c r="D1824" s="26"/>
    </row>
    <row r="1825" spans="1:4">
      <c r="A1825" s="26"/>
      <c r="B1825" s="5"/>
      <c r="C1825" s="6"/>
      <c r="D1825" s="26"/>
    </row>
    <row r="1826" spans="1:4">
      <c r="A1826" s="26"/>
      <c r="B1826" s="5"/>
      <c r="C1826" s="6"/>
      <c r="D1826" s="26"/>
    </row>
    <row r="1827" spans="1:4">
      <c r="A1827" s="26"/>
      <c r="B1827" s="5"/>
      <c r="C1827" s="6"/>
      <c r="D1827" s="26"/>
    </row>
    <row r="1828" spans="1:4">
      <c r="A1828" s="26"/>
      <c r="B1828" s="5"/>
      <c r="C1828" s="6"/>
      <c r="D1828" s="26"/>
    </row>
    <row r="1829" spans="1:4">
      <c r="A1829" s="26"/>
      <c r="B1829" s="5"/>
      <c r="C1829" s="6"/>
      <c r="D1829" s="26"/>
    </row>
    <row r="1830" spans="1:4">
      <c r="A1830" s="26"/>
      <c r="B1830" s="5"/>
      <c r="C1830" s="6"/>
      <c r="D1830" s="26"/>
    </row>
    <row r="1831" spans="1:4">
      <c r="A1831" s="26"/>
      <c r="B1831" s="5"/>
      <c r="C1831" s="6"/>
      <c r="D1831" s="26"/>
    </row>
    <row r="1832" spans="1:4">
      <c r="A1832" s="26"/>
      <c r="B1832" s="5"/>
      <c r="C1832" s="6"/>
      <c r="D1832" s="26"/>
    </row>
    <row r="1833" spans="1:4">
      <c r="A1833" s="26"/>
      <c r="B1833" s="5"/>
      <c r="C1833" s="6"/>
      <c r="D1833" s="26"/>
    </row>
    <row r="1834" spans="1:4">
      <c r="A1834" s="26"/>
      <c r="B1834" s="5"/>
      <c r="C1834" s="6"/>
      <c r="D1834" s="26"/>
    </row>
    <row r="1835" spans="1:4">
      <c r="A1835" s="26"/>
      <c r="B1835" s="5"/>
      <c r="C1835" s="6"/>
      <c r="D1835" s="26"/>
    </row>
    <row r="1836" spans="1:4">
      <c r="A1836" s="26"/>
      <c r="B1836" s="5"/>
      <c r="C1836" s="6"/>
      <c r="D1836" s="26"/>
    </row>
    <row r="1837" spans="1:4">
      <c r="A1837" s="26"/>
      <c r="B1837" s="5"/>
      <c r="C1837" s="6"/>
      <c r="D1837" s="26"/>
    </row>
    <row r="1838" spans="1:4">
      <c r="A1838" s="26"/>
      <c r="B1838" s="5"/>
      <c r="C1838" s="6"/>
      <c r="D1838" s="26"/>
    </row>
    <row r="1839" spans="1:4">
      <c r="A1839" s="26"/>
      <c r="B1839" s="5"/>
      <c r="C1839" s="6"/>
      <c r="D1839" s="26"/>
    </row>
    <row r="1840" spans="1:4">
      <c r="A1840" s="26"/>
      <c r="B1840" s="5"/>
      <c r="C1840" s="6"/>
      <c r="D1840" s="26"/>
    </row>
    <row r="1841" spans="1:4">
      <c r="A1841" s="26"/>
      <c r="B1841" s="5"/>
      <c r="C1841" s="6"/>
      <c r="D1841" s="26"/>
    </row>
    <row r="1842" spans="1:4">
      <c r="A1842" s="26"/>
      <c r="B1842" s="5"/>
      <c r="C1842" s="6"/>
      <c r="D1842" s="26"/>
    </row>
    <row r="1843" spans="1:4">
      <c r="A1843" s="26"/>
      <c r="B1843" s="5"/>
      <c r="C1843" s="6"/>
      <c r="D1843" s="26"/>
    </row>
    <row r="1844" spans="1:4">
      <c r="A1844" s="26"/>
      <c r="B1844" s="5"/>
      <c r="C1844" s="6"/>
      <c r="D1844" s="26"/>
    </row>
    <row r="1845" spans="1:4">
      <c r="A1845" s="26"/>
      <c r="B1845" s="5"/>
      <c r="C1845" s="6"/>
      <c r="D1845" s="26"/>
    </row>
    <row r="1846" spans="1:4">
      <c r="A1846" s="26"/>
      <c r="B1846" s="5"/>
      <c r="C1846" s="6"/>
      <c r="D1846" s="26"/>
    </row>
    <row r="1847" spans="1:4">
      <c r="A1847" s="26"/>
      <c r="B1847" s="5"/>
      <c r="C1847" s="6"/>
      <c r="D1847" s="26"/>
    </row>
    <row r="1848" spans="1:4">
      <c r="A1848" s="26"/>
      <c r="B1848" s="5"/>
      <c r="C1848" s="6"/>
      <c r="D1848" s="26"/>
    </row>
    <row r="1849" spans="1:4">
      <c r="A1849" s="26"/>
      <c r="B1849" s="5"/>
      <c r="C1849" s="6"/>
      <c r="D1849" s="26"/>
    </row>
    <row r="1850" spans="1:4">
      <c r="A1850" s="26"/>
      <c r="B1850" s="5"/>
      <c r="C1850" s="6"/>
      <c r="D1850" s="26"/>
    </row>
    <row r="1851" spans="1:4">
      <c r="A1851" s="26"/>
      <c r="B1851" s="5"/>
      <c r="C1851" s="6"/>
      <c r="D1851" s="26"/>
    </row>
    <row r="1852" spans="1:4">
      <c r="A1852" s="26"/>
      <c r="B1852" s="5"/>
      <c r="C1852" s="6"/>
      <c r="D1852" s="26"/>
    </row>
    <row r="1853" spans="1:4">
      <c r="A1853" s="26"/>
      <c r="B1853" s="5"/>
      <c r="C1853" s="6"/>
      <c r="D1853" s="26"/>
    </row>
    <row r="1854" spans="1:4">
      <c r="A1854" s="26"/>
      <c r="B1854" s="5"/>
      <c r="C1854" s="6"/>
      <c r="D1854" s="26"/>
    </row>
    <row r="1855" spans="1:4">
      <c r="A1855" s="26"/>
      <c r="B1855" s="5"/>
      <c r="C1855" s="6"/>
      <c r="D1855" s="26"/>
    </row>
    <row r="1856" spans="1:4">
      <c r="A1856" s="26"/>
      <c r="B1856" s="5"/>
      <c r="C1856" s="6"/>
      <c r="D1856" s="26"/>
    </row>
    <row r="1857" spans="1:4">
      <c r="A1857" s="26"/>
      <c r="B1857" s="5"/>
      <c r="C1857" s="6"/>
      <c r="D1857" s="26"/>
    </row>
    <row r="1858" spans="1:4">
      <c r="A1858" s="26"/>
      <c r="B1858" s="5"/>
      <c r="C1858" s="6"/>
      <c r="D1858" s="26"/>
    </row>
    <row r="1859" spans="1:4">
      <c r="A1859" s="26"/>
      <c r="B1859" s="5"/>
      <c r="C1859" s="6"/>
      <c r="D1859" s="26"/>
    </row>
    <row r="1860" spans="1:4">
      <c r="A1860" s="26"/>
      <c r="B1860" s="5"/>
      <c r="C1860" s="6"/>
      <c r="D1860" s="26"/>
    </row>
    <row r="1861" spans="1:4">
      <c r="A1861" s="26"/>
      <c r="B1861" s="5"/>
      <c r="C1861" s="6"/>
      <c r="D1861" s="26"/>
    </row>
    <row r="1862" spans="1:4">
      <c r="A1862" s="26"/>
      <c r="B1862" s="5"/>
      <c r="C1862" s="6"/>
      <c r="D1862" s="26"/>
    </row>
    <row r="1863" spans="1:4">
      <c r="A1863" s="26"/>
      <c r="B1863" s="5"/>
      <c r="C1863" s="6"/>
      <c r="D1863" s="26"/>
    </row>
    <row r="1864" spans="1:4">
      <c r="A1864" s="26"/>
      <c r="B1864" s="5"/>
      <c r="C1864" s="6"/>
      <c r="D1864" s="26"/>
    </row>
    <row r="1865" spans="1:4">
      <c r="A1865" s="26"/>
      <c r="B1865" s="5"/>
      <c r="C1865" s="6"/>
      <c r="D1865" s="26"/>
    </row>
    <row r="1866" spans="1:4">
      <c r="A1866" s="26"/>
      <c r="B1866" s="5"/>
      <c r="C1866" s="6"/>
      <c r="D1866" s="26"/>
    </row>
    <row r="1867" spans="1:4">
      <c r="A1867" s="26"/>
      <c r="B1867" s="5"/>
      <c r="C1867" s="6"/>
      <c r="D1867" s="26"/>
    </row>
    <row r="1868" spans="1:4">
      <c r="A1868" s="26"/>
      <c r="B1868" s="5"/>
      <c r="C1868" s="6"/>
      <c r="D1868" s="26"/>
    </row>
    <row r="1869" spans="1:4">
      <c r="A1869" s="26"/>
      <c r="B1869" s="5"/>
      <c r="C1869" s="6"/>
      <c r="D1869" s="26"/>
    </row>
    <row r="1870" spans="1:4">
      <c r="A1870" s="26"/>
      <c r="B1870" s="5"/>
      <c r="C1870" s="6"/>
      <c r="D1870" s="26"/>
    </row>
    <row r="1871" spans="1:4">
      <c r="A1871" s="26"/>
      <c r="B1871" s="5"/>
      <c r="C1871" s="6"/>
      <c r="D1871" s="26"/>
    </row>
    <row r="1872" spans="1:4">
      <c r="A1872" s="26"/>
      <c r="B1872" s="5"/>
      <c r="C1872" s="6"/>
      <c r="D1872" s="26"/>
    </row>
    <row r="1873" spans="1:4">
      <c r="A1873" s="26"/>
      <c r="B1873" s="5"/>
      <c r="C1873" s="6"/>
      <c r="D1873" s="26"/>
    </row>
    <row r="1874" spans="1:4">
      <c r="A1874" s="26"/>
      <c r="B1874" s="5"/>
      <c r="C1874" s="6"/>
      <c r="D1874" s="26"/>
    </row>
    <row r="1875" spans="1:4">
      <c r="A1875" s="26"/>
      <c r="B1875" s="5"/>
      <c r="C1875" s="6"/>
      <c r="D1875" s="26"/>
    </row>
    <row r="1876" spans="1:4">
      <c r="A1876" s="26"/>
      <c r="B1876" s="5"/>
      <c r="C1876" s="6"/>
      <c r="D1876" s="26"/>
    </row>
    <row r="1877" spans="1:4">
      <c r="A1877" s="26"/>
      <c r="B1877" s="5"/>
      <c r="C1877" s="6"/>
      <c r="D1877" s="26"/>
    </row>
    <row r="1878" spans="1:4">
      <c r="A1878" s="26"/>
      <c r="B1878" s="5"/>
      <c r="C1878" s="6"/>
      <c r="D1878" s="26"/>
    </row>
    <row r="1879" spans="1:4">
      <c r="A1879" s="26"/>
      <c r="B1879" s="5"/>
      <c r="C1879" s="6"/>
      <c r="D1879" s="26"/>
    </row>
    <row r="1880" spans="1:4">
      <c r="A1880" s="26"/>
      <c r="B1880" s="5"/>
      <c r="C1880" s="6"/>
      <c r="D1880" s="26"/>
    </row>
    <row r="1881" spans="1:4">
      <c r="A1881" s="26"/>
      <c r="B1881" s="5"/>
      <c r="C1881" s="6"/>
      <c r="D1881" s="26"/>
    </row>
    <row r="1882" spans="1:4">
      <c r="A1882" s="26"/>
      <c r="B1882" s="5"/>
      <c r="C1882" s="6"/>
      <c r="D1882" s="26"/>
    </row>
    <row r="1883" spans="1:4">
      <c r="A1883" s="26"/>
      <c r="B1883" s="5"/>
      <c r="C1883" s="6"/>
      <c r="D1883" s="26"/>
    </row>
    <row r="1884" spans="1:4">
      <c r="A1884" s="26"/>
      <c r="B1884" s="5"/>
      <c r="C1884" s="6"/>
      <c r="D1884" s="26"/>
    </row>
    <row r="1885" spans="1:4">
      <c r="A1885" s="26"/>
      <c r="B1885" s="5"/>
      <c r="C1885" s="6"/>
      <c r="D1885" s="26"/>
    </row>
    <row r="1886" spans="1:4">
      <c r="A1886" s="26"/>
      <c r="B1886" s="5"/>
      <c r="C1886" s="6"/>
      <c r="D1886" s="26"/>
    </row>
    <row r="1887" spans="1:4">
      <c r="A1887" s="26"/>
      <c r="B1887" s="5"/>
      <c r="C1887" s="6"/>
      <c r="D1887" s="26"/>
    </row>
    <row r="1888" spans="1:4">
      <c r="A1888" s="26"/>
      <c r="B1888" s="5"/>
      <c r="C1888" s="6"/>
      <c r="D1888" s="26"/>
    </row>
    <row r="1889" spans="1:4">
      <c r="A1889" s="26"/>
      <c r="B1889" s="5"/>
      <c r="C1889" s="6"/>
      <c r="D1889" s="26"/>
    </row>
    <row r="1890" spans="1:4">
      <c r="A1890" s="26"/>
      <c r="B1890" s="5"/>
      <c r="C1890" s="6"/>
      <c r="D1890" s="26"/>
    </row>
    <row r="1891" spans="1:4">
      <c r="A1891" s="26"/>
      <c r="B1891" s="5"/>
      <c r="C1891" s="6"/>
      <c r="D1891" s="26"/>
    </row>
    <row r="1892" spans="1:4">
      <c r="A1892" s="26"/>
      <c r="B1892" s="5"/>
      <c r="C1892" s="6"/>
      <c r="D1892" s="26"/>
    </row>
    <row r="1893" spans="1:4">
      <c r="A1893" s="26"/>
      <c r="B1893" s="5"/>
      <c r="C1893" s="6"/>
      <c r="D1893" s="26"/>
    </row>
    <row r="1894" spans="1:4">
      <c r="A1894" s="26"/>
      <c r="B1894" s="5"/>
      <c r="C1894" s="6"/>
      <c r="D1894" s="26"/>
    </row>
    <row r="1895" spans="1:4">
      <c r="A1895" s="26"/>
      <c r="B1895" s="5"/>
      <c r="C1895" s="6"/>
      <c r="D1895" s="26"/>
    </row>
    <row r="1896" spans="1:4">
      <c r="A1896" s="26"/>
      <c r="B1896" s="5"/>
      <c r="C1896" s="6"/>
      <c r="D1896" s="26"/>
    </row>
    <row r="1897" spans="1:4">
      <c r="A1897" s="26"/>
      <c r="B1897" s="5"/>
      <c r="C1897" s="6"/>
      <c r="D1897" s="26"/>
    </row>
    <row r="1898" spans="1:4">
      <c r="A1898" s="26"/>
      <c r="B1898" s="5"/>
      <c r="C1898" s="6"/>
      <c r="D1898" s="26"/>
    </row>
    <row r="1899" spans="1:4">
      <c r="A1899" s="26"/>
      <c r="B1899" s="5"/>
      <c r="C1899" s="6"/>
      <c r="D1899" s="26"/>
    </row>
    <row r="1900" spans="1:4">
      <c r="A1900" s="26"/>
      <c r="B1900" s="5"/>
      <c r="C1900" s="6"/>
      <c r="D1900" s="26"/>
    </row>
    <row r="1901" spans="1:4">
      <c r="A1901" s="26"/>
      <c r="B1901" s="5"/>
      <c r="C1901" s="6"/>
      <c r="D1901" s="26"/>
    </row>
    <row r="1902" spans="1:4">
      <c r="A1902" s="26"/>
      <c r="B1902" s="5"/>
      <c r="C1902" s="6"/>
      <c r="D1902" s="26"/>
    </row>
    <row r="1903" spans="1:4">
      <c r="A1903" s="26"/>
      <c r="B1903" s="5"/>
      <c r="C1903" s="6"/>
      <c r="D1903" s="26"/>
    </row>
    <row r="1904" spans="1:4">
      <c r="A1904" s="26"/>
      <c r="B1904" s="5"/>
      <c r="C1904" s="6"/>
      <c r="D1904" s="26"/>
    </row>
    <row r="1905" spans="1:4">
      <c r="A1905" s="26"/>
      <c r="B1905" s="5"/>
      <c r="C1905" s="6"/>
      <c r="D1905" s="26"/>
    </row>
    <row r="1906" spans="1:4">
      <c r="A1906" s="26"/>
      <c r="B1906" s="5"/>
      <c r="C1906" s="6"/>
      <c r="D1906" s="26"/>
    </row>
    <row r="1907" spans="1:4">
      <c r="A1907" s="26"/>
      <c r="B1907" s="5"/>
      <c r="C1907" s="6"/>
      <c r="D1907" s="26"/>
    </row>
    <row r="1908" spans="1:4">
      <c r="A1908" s="26"/>
      <c r="B1908" s="5"/>
      <c r="C1908" s="6"/>
      <c r="D1908" s="26"/>
    </row>
    <row r="1909" spans="1:4">
      <c r="A1909" s="26"/>
      <c r="B1909" s="5"/>
      <c r="C1909" s="6"/>
      <c r="D1909" s="26"/>
    </row>
    <row r="1910" spans="1:4">
      <c r="A1910" s="26"/>
      <c r="B1910" s="5"/>
      <c r="C1910" s="6"/>
      <c r="D1910" s="26"/>
    </row>
    <row r="1911" spans="1:4">
      <c r="A1911" s="26"/>
      <c r="B1911" s="5"/>
      <c r="C1911" s="6"/>
      <c r="D1911" s="26"/>
    </row>
    <row r="1912" spans="1:4">
      <c r="A1912" s="26"/>
      <c r="B1912" s="5"/>
      <c r="C1912" s="6"/>
      <c r="D1912" s="26"/>
    </row>
    <row r="1913" spans="1:4">
      <c r="A1913" s="26"/>
      <c r="B1913" s="5"/>
      <c r="C1913" s="6"/>
      <c r="D1913" s="26"/>
    </row>
    <row r="1914" spans="1:4">
      <c r="A1914" s="26"/>
      <c r="B1914" s="5"/>
      <c r="C1914" s="6"/>
      <c r="D1914" s="26"/>
    </row>
    <row r="1915" spans="1:4">
      <c r="A1915" s="26"/>
      <c r="B1915" s="5"/>
      <c r="C1915" s="6"/>
      <c r="D1915" s="26"/>
    </row>
    <row r="1916" spans="1:4">
      <c r="A1916" s="26"/>
      <c r="B1916" s="5"/>
      <c r="C1916" s="6"/>
      <c r="D1916" s="26"/>
    </row>
    <row r="1917" spans="1:4">
      <c r="A1917" s="26"/>
      <c r="B1917" s="5"/>
      <c r="C1917" s="6"/>
      <c r="D1917" s="26"/>
    </row>
    <row r="1918" spans="1:4">
      <c r="A1918" s="26"/>
      <c r="B1918" s="5"/>
      <c r="C1918" s="6"/>
      <c r="D1918" s="26"/>
    </row>
    <row r="1919" spans="1:4">
      <c r="A1919" s="26"/>
      <c r="B1919" s="5"/>
      <c r="C1919" s="6"/>
      <c r="D1919" s="26"/>
    </row>
    <row r="1920" spans="1:4">
      <c r="A1920" s="26"/>
      <c r="B1920" s="5"/>
      <c r="C1920" s="6"/>
      <c r="D1920" s="26"/>
    </row>
    <row r="1921" spans="1:4">
      <c r="A1921" s="26"/>
      <c r="B1921" s="5"/>
      <c r="C1921" s="6"/>
      <c r="D1921" s="26"/>
    </row>
    <row r="1922" spans="1:4">
      <c r="A1922" s="26"/>
      <c r="B1922" s="5"/>
      <c r="C1922" s="6"/>
      <c r="D1922" s="26"/>
    </row>
    <row r="1923" spans="1:4">
      <c r="A1923" s="26"/>
      <c r="B1923" s="5"/>
      <c r="C1923" s="6"/>
      <c r="D1923" s="26"/>
    </row>
    <row r="1924" spans="1:4">
      <c r="A1924" s="26"/>
      <c r="B1924" s="5"/>
      <c r="C1924" s="6"/>
      <c r="D1924" s="26"/>
    </row>
    <row r="1925" spans="1:4">
      <c r="A1925" s="26"/>
      <c r="B1925" s="5"/>
      <c r="C1925" s="6"/>
      <c r="D1925" s="26"/>
    </row>
    <row r="1926" spans="1:4">
      <c r="A1926" s="26"/>
      <c r="B1926" s="5"/>
      <c r="C1926" s="6"/>
      <c r="D1926" s="26"/>
    </row>
    <row r="1927" spans="1:4">
      <c r="A1927" s="26"/>
      <c r="B1927" s="5"/>
      <c r="C1927" s="6"/>
      <c r="D1927" s="26"/>
    </row>
    <row r="1928" spans="1:4">
      <c r="A1928" s="26"/>
      <c r="B1928" s="5"/>
      <c r="C1928" s="6"/>
      <c r="D1928" s="26"/>
    </row>
    <row r="1929" spans="1:4">
      <c r="A1929" s="26"/>
      <c r="B1929" s="5"/>
      <c r="C1929" s="6"/>
      <c r="D1929" s="26"/>
    </row>
    <row r="1930" spans="1:4">
      <c r="A1930" s="26"/>
      <c r="B1930" s="5"/>
      <c r="C1930" s="6"/>
      <c r="D1930" s="26"/>
    </row>
    <row r="1931" spans="1:4">
      <c r="A1931" s="26"/>
      <c r="B1931" s="5"/>
      <c r="C1931" s="6"/>
      <c r="D1931" s="26"/>
    </row>
    <row r="1932" spans="1:4">
      <c r="A1932" s="26"/>
      <c r="B1932" s="5"/>
      <c r="C1932" s="6"/>
      <c r="D1932" s="26"/>
    </row>
    <row r="1933" spans="1:4">
      <c r="A1933" s="26"/>
      <c r="B1933" s="5"/>
      <c r="C1933" s="6"/>
      <c r="D1933" s="26"/>
    </row>
    <row r="1934" spans="1:4">
      <c r="A1934" s="26"/>
      <c r="B1934" s="5"/>
      <c r="C1934" s="6"/>
      <c r="D1934" s="26"/>
    </row>
    <row r="1935" spans="1:4">
      <c r="A1935" s="26"/>
      <c r="B1935" s="5"/>
      <c r="C1935" s="6"/>
      <c r="D1935" s="26"/>
    </row>
    <row r="1936" spans="1:4">
      <c r="A1936" s="26"/>
      <c r="B1936" s="5"/>
      <c r="C1936" s="6"/>
      <c r="D1936" s="26"/>
    </row>
    <row r="1937" spans="1:4">
      <c r="A1937" s="26"/>
      <c r="B1937" s="5"/>
      <c r="C1937" s="6"/>
      <c r="D1937" s="26"/>
    </row>
    <row r="1938" spans="1:4">
      <c r="A1938" s="26"/>
      <c r="B1938" s="5"/>
      <c r="C1938" s="6"/>
      <c r="D1938" s="26"/>
    </row>
    <row r="1939" spans="1:4">
      <c r="A1939" s="26"/>
      <c r="B1939" s="5"/>
      <c r="C1939" s="6"/>
      <c r="D1939" s="26"/>
    </row>
    <row r="1940" spans="1:4">
      <c r="A1940" s="26"/>
      <c r="B1940" s="5"/>
      <c r="C1940" s="6"/>
      <c r="D1940" s="26"/>
    </row>
    <row r="1941" spans="1:4">
      <c r="A1941" s="26"/>
      <c r="B1941" s="5"/>
      <c r="C1941" s="6"/>
      <c r="D1941" s="26"/>
    </row>
    <row r="1942" spans="1:4">
      <c r="A1942" s="26"/>
      <c r="B1942" s="5"/>
      <c r="C1942" s="6"/>
      <c r="D1942" s="26"/>
    </row>
    <row r="1943" spans="1:4">
      <c r="A1943" s="26"/>
      <c r="B1943" s="5"/>
      <c r="C1943" s="6"/>
      <c r="D1943" s="26"/>
    </row>
    <row r="1944" spans="1:4">
      <c r="A1944" s="26"/>
      <c r="B1944" s="5"/>
      <c r="C1944" s="6"/>
      <c r="D1944" s="26"/>
    </row>
    <row r="1945" spans="1:4">
      <c r="A1945" s="26"/>
      <c r="B1945" s="5"/>
      <c r="C1945" s="6"/>
      <c r="D1945" s="26"/>
    </row>
    <row r="1946" spans="1:4">
      <c r="A1946" s="26"/>
      <c r="B1946" s="5"/>
      <c r="C1946" s="6"/>
      <c r="D1946" s="26"/>
    </row>
    <row r="1947" spans="1:4">
      <c r="A1947" s="26"/>
      <c r="B1947" s="5"/>
      <c r="C1947" s="6"/>
      <c r="D1947" s="26"/>
    </row>
    <row r="1948" spans="1:4">
      <c r="A1948" s="26"/>
      <c r="B1948" s="5"/>
      <c r="C1948" s="6"/>
      <c r="D1948" s="26"/>
    </row>
    <row r="1949" spans="1:4">
      <c r="A1949" s="26"/>
      <c r="B1949" s="5"/>
      <c r="C1949" s="6"/>
      <c r="D1949" s="26"/>
    </row>
    <row r="1950" spans="1:4">
      <c r="A1950" s="26"/>
      <c r="B1950" s="5"/>
      <c r="C1950" s="6"/>
      <c r="D1950" s="26"/>
    </row>
    <row r="1951" spans="1:4">
      <c r="A1951" s="26"/>
      <c r="B1951" s="5"/>
      <c r="C1951" s="6"/>
      <c r="D1951" s="26"/>
    </row>
    <row r="1952" spans="1:4">
      <c r="A1952" s="26"/>
      <c r="B1952" s="5"/>
      <c r="C1952" s="6"/>
      <c r="D1952" s="26"/>
    </row>
    <row r="1953" spans="1:4">
      <c r="A1953" s="26"/>
      <c r="B1953" s="5"/>
      <c r="C1953" s="6"/>
      <c r="D1953" s="26"/>
    </row>
    <row r="1954" spans="1:4">
      <c r="A1954" s="26"/>
      <c r="B1954" s="5"/>
      <c r="C1954" s="6"/>
      <c r="D1954" s="26"/>
    </row>
    <row r="1955" spans="1:4">
      <c r="A1955" s="26"/>
      <c r="B1955" s="5"/>
      <c r="C1955" s="6"/>
      <c r="D1955" s="26"/>
    </row>
    <row r="1956" spans="1:4">
      <c r="A1956" s="26"/>
      <c r="B1956" s="5"/>
      <c r="C1956" s="6"/>
      <c r="D1956" s="26"/>
    </row>
    <row r="1957" spans="1:4">
      <c r="A1957" s="26"/>
      <c r="B1957" s="5"/>
      <c r="C1957" s="6"/>
      <c r="D1957" s="26"/>
    </row>
    <row r="1958" spans="1:4">
      <c r="A1958" s="26"/>
      <c r="B1958" s="5"/>
      <c r="C1958" s="6"/>
      <c r="D1958" s="26"/>
    </row>
    <row r="1959" spans="1:4">
      <c r="A1959" s="26"/>
      <c r="B1959" s="5"/>
      <c r="C1959" s="6"/>
      <c r="D1959" s="26"/>
    </row>
    <row r="1960" spans="1:4">
      <c r="A1960" s="26"/>
      <c r="B1960" s="5"/>
      <c r="C1960" s="6"/>
      <c r="D1960" s="26"/>
    </row>
    <row r="1961" spans="1:4">
      <c r="A1961" s="26"/>
      <c r="B1961" s="5"/>
      <c r="C1961" s="6"/>
      <c r="D1961" s="26"/>
    </row>
    <row r="1962" spans="1:4">
      <c r="A1962" s="26"/>
      <c r="B1962" s="5"/>
      <c r="C1962" s="6"/>
      <c r="D1962" s="26"/>
    </row>
    <row r="1963" spans="1:4">
      <c r="A1963" s="26"/>
      <c r="B1963" s="5"/>
      <c r="C1963" s="6"/>
      <c r="D1963" s="26"/>
    </row>
    <row r="1964" spans="1:4">
      <c r="A1964" s="26"/>
      <c r="B1964" s="5"/>
      <c r="C1964" s="6"/>
      <c r="D1964" s="26"/>
    </row>
    <row r="1965" spans="1:4">
      <c r="A1965" s="26"/>
      <c r="B1965" s="5"/>
      <c r="C1965" s="6"/>
      <c r="D1965" s="26"/>
    </row>
    <row r="1966" spans="1:4">
      <c r="A1966" s="26"/>
      <c r="B1966" s="5"/>
      <c r="C1966" s="6"/>
      <c r="D1966" s="26"/>
    </row>
    <row r="1967" spans="1:4">
      <c r="A1967" s="26"/>
      <c r="B1967" s="5"/>
      <c r="C1967" s="6"/>
      <c r="D1967" s="26"/>
    </row>
    <row r="1968" spans="1:4">
      <c r="A1968" s="26"/>
      <c r="B1968" s="5"/>
      <c r="C1968" s="6"/>
      <c r="D1968" s="26"/>
    </row>
    <row r="1969" spans="1:4">
      <c r="A1969" s="26"/>
      <c r="B1969" s="5"/>
      <c r="C1969" s="6"/>
      <c r="D1969" s="26"/>
    </row>
    <row r="1970" spans="1:4">
      <c r="A1970" s="26"/>
      <c r="B1970" s="5"/>
      <c r="C1970" s="6"/>
      <c r="D1970" s="26"/>
    </row>
    <row r="1971" spans="1:4">
      <c r="A1971" s="26"/>
      <c r="B1971" s="5"/>
      <c r="C1971" s="6"/>
      <c r="D1971" s="26"/>
    </row>
    <row r="1972" spans="1:4">
      <c r="A1972" s="26"/>
      <c r="B1972" s="5"/>
      <c r="C1972" s="6"/>
      <c r="D1972" s="26"/>
    </row>
    <row r="1973" spans="1:4">
      <c r="A1973" s="26"/>
      <c r="B1973" s="5"/>
      <c r="C1973" s="6"/>
      <c r="D1973" s="26"/>
    </row>
    <row r="1974" spans="1:4">
      <c r="A1974" s="26"/>
      <c r="B1974" s="5"/>
      <c r="C1974" s="6"/>
      <c r="D1974" s="26"/>
    </row>
    <row r="1975" spans="1:4">
      <c r="A1975" s="26"/>
      <c r="B1975" s="5"/>
      <c r="C1975" s="6"/>
      <c r="D1975" s="26"/>
    </row>
    <row r="1976" spans="1:4">
      <c r="A1976" s="26"/>
      <c r="B1976" s="5"/>
      <c r="C1976" s="6"/>
      <c r="D1976" s="26"/>
    </row>
    <row r="1977" spans="1:4">
      <c r="A1977" s="26"/>
      <c r="B1977" s="5"/>
      <c r="C1977" s="6"/>
      <c r="D1977" s="26"/>
    </row>
    <row r="1978" spans="1:4">
      <c r="A1978" s="26"/>
      <c r="B1978" s="5"/>
      <c r="C1978" s="6"/>
      <c r="D1978" s="26"/>
    </row>
    <row r="1979" spans="1:4">
      <c r="A1979" s="26"/>
      <c r="B1979" s="5"/>
      <c r="C1979" s="6"/>
      <c r="D1979" s="26"/>
    </row>
    <row r="1980" spans="1:4">
      <c r="A1980" s="26"/>
      <c r="B1980" s="5"/>
      <c r="C1980" s="6"/>
      <c r="D1980" s="26"/>
    </row>
    <row r="1981" spans="1:4">
      <c r="A1981" s="26"/>
      <c r="B1981" s="5"/>
      <c r="C1981" s="6"/>
      <c r="D1981" s="26"/>
    </row>
    <row r="1982" spans="1:4">
      <c r="A1982" s="26"/>
      <c r="B1982" s="5"/>
      <c r="C1982" s="6"/>
      <c r="D1982" s="26"/>
    </row>
    <row r="1983" spans="1:4">
      <c r="A1983" s="26"/>
      <c r="B1983" s="5"/>
      <c r="C1983" s="6"/>
      <c r="D1983" s="26"/>
    </row>
    <row r="1984" spans="1:4">
      <c r="A1984" s="26"/>
      <c r="B1984" s="5"/>
      <c r="C1984" s="6"/>
      <c r="D1984" s="26"/>
    </row>
    <row r="1985" spans="1:4">
      <c r="A1985" s="26"/>
      <c r="B1985" s="5"/>
      <c r="C1985" s="6"/>
      <c r="D1985" s="26"/>
    </row>
    <row r="1986" spans="1:4">
      <c r="A1986" s="26"/>
      <c r="B1986" s="5"/>
      <c r="C1986" s="6"/>
      <c r="D1986" s="26"/>
    </row>
    <row r="1987" spans="1:4">
      <c r="A1987" s="26"/>
      <c r="B1987" s="5"/>
      <c r="C1987" s="6"/>
      <c r="D1987" s="26"/>
    </row>
    <row r="1988" spans="1:4">
      <c r="A1988" s="26"/>
      <c r="B1988" s="5"/>
      <c r="C1988" s="6"/>
      <c r="D1988" s="26"/>
    </row>
    <row r="1989" spans="1:4">
      <c r="A1989" s="26"/>
      <c r="B1989" s="5"/>
      <c r="C1989" s="6"/>
      <c r="D1989" s="26"/>
    </row>
    <row r="1990" spans="1:4">
      <c r="A1990" s="26"/>
      <c r="B1990" s="5"/>
      <c r="C1990" s="6"/>
      <c r="D1990" s="26"/>
    </row>
    <row r="1991" spans="1:4">
      <c r="A1991" s="26"/>
      <c r="B1991" s="5"/>
      <c r="C1991" s="6"/>
      <c r="D1991" s="26"/>
    </row>
    <row r="1992" spans="1:4">
      <c r="A1992" s="26"/>
      <c r="B1992" s="5"/>
      <c r="C1992" s="6"/>
      <c r="D1992" s="26"/>
    </row>
    <row r="1993" spans="1:4">
      <c r="A1993" s="26"/>
      <c r="B1993" s="5"/>
      <c r="C1993" s="6"/>
      <c r="D1993" s="26"/>
    </row>
    <row r="1994" spans="1:4">
      <c r="A1994" s="26"/>
      <c r="B1994" s="5"/>
      <c r="C1994" s="6"/>
      <c r="D1994" s="26"/>
    </row>
    <row r="1995" spans="1:4">
      <c r="A1995" s="26"/>
      <c r="B1995" s="5"/>
      <c r="C1995" s="6"/>
      <c r="D1995" s="26"/>
    </row>
    <row r="1996" spans="1:4">
      <c r="A1996" s="26"/>
      <c r="B1996" s="5"/>
      <c r="C1996" s="6"/>
      <c r="D1996" s="26"/>
    </row>
    <row r="1997" spans="1:4">
      <c r="A1997" s="26"/>
      <c r="B1997" s="5"/>
      <c r="C1997" s="6"/>
      <c r="D1997" s="26"/>
    </row>
    <row r="1998" spans="1:4">
      <c r="A1998" s="26"/>
      <c r="B1998" s="5"/>
      <c r="C1998" s="6"/>
      <c r="D1998" s="26"/>
    </row>
    <row r="1999" spans="1:4">
      <c r="A1999" s="26"/>
      <c r="B1999" s="5"/>
      <c r="C1999" s="6"/>
      <c r="D1999" s="26"/>
    </row>
    <row r="2000" spans="1:4">
      <c r="A2000" s="26"/>
      <c r="B2000" s="5"/>
      <c r="C2000" s="6"/>
      <c r="D2000" s="26"/>
    </row>
    <row r="2001" spans="1:4">
      <c r="A2001" s="26"/>
      <c r="B2001" s="5"/>
      <c r="C2001" s="6"/>
      <c r="D2001" s="26"/>
    </row>
    <row r="2002" spans="1:4">
      <c r="A2002" s="26"/>
      <c r="B2002" s="5"/>
      <c r="C2002" s="6"/>
      <c r="D2002" s="26"/>
    </row>
    <row r="2003" spans="1:4">
      <c r="A2003" s="26"/>
      <c r="B2003" s="5"/>
      <c r="C2003" s="6"/>
      <c r="D2003" s="26"/>
    </row>
    <row r="2004" spans="1:4">
      <c r="A2004" s="26"/>
      <c r="B2004" s="5"/>
      <c r="C2004" s="6"/>
      <c r="D2004" s="26"/>
    </row>
    <row r="2005" spans="1:4">
      <c r="A2005" s="26"/>
      <c r="B2005" s="5"/>
      <c r="C2005" s="6"/>
      <c r="D2005" s="26"/>
    </row>
    <row r="2006" spans="1:4">
      <c r="A2006" s="26"/>
      <c r="B2006" s="5"/>
      <c r="C2006" s="6"/>
      <c r="D2006" s="26"/>
    </row>
    <row r="2007" spans="1:4">
      <c r="A2007" s="26"/>
      <c r="B2007" s="5"/>
      <c r="C2007" s="6"/>
      <c r="D2007" s="26"/>
    </row>
    <row r="2008" spans="1:4">
      <c r="A2008" s="26"/>
      <c r="B2008" s="5"/>
      <c r="C2008" s="6"/>
      <c r="D2008" s="26"/>
    </row>
    <row r="2009" spans="1:4">
      <c r="A2009" s="26"/>
      <c r="B2009" s="5"/>
      <c r="C2009" s="6"/>
      <c r="D2009" s="26"/>
    </row>
    <row r="2010" spans="1:4">
      <c r="A2010" s="26"/>
      <c r="B2010" s="5"/>
      <c r="C2010" s="6"/>
      <c r="D2010" s="26"/>
    </row>
    <row r="2011" spans="1:4">
      <c r="A2011" s="26"/>
      <c r="B2011" s="5"/>
      <c r="C2011" s="6"/>
      <c r="D2011" s="26"/>
    </row>
    <row r="2012" spans="1:4">
      <c r="A2012" s="26"/>
      <c r="B2012" s="5"/>
      <c r="C2012" s="6"/>
      <c r="D2012" s="26"/>
    </row>
    <row r="2013" spans="1:4">
      <c r="A2013" s="26"/>
      <c r="B2013" s="5"/>
      <c r="C2013" s="6"/>
      <c r="D2013" s="26"/>
    </row>
    <row r="2014" spans="1:4">
      <c r="A2014" s="26"/>
      <c r="B2014" s="5"/>
      <c r="C2014" s="6"/>
      <c r="D2014" s="26"/>
    </row>
    <row r="2015" spans="1:4">
      <c r="A2015" s="26"/>
      <c r="B2015" s="5"/>
      <c r="C2015" s="6"/>
      <c r="D2015" s="26"/>
    </row>
    <row r="2016" spans="1:4">
      <c r="A2016" s="26"/>
      <c r="B2016" s="5"/>
      <c r="C2016" s="6"/>
      <c r="D2016" s="26"/>
    </row>
    <row r="2017" spans="1:4">
      <c r="A2017" s="26"/>
      <c r="B2017" s="5"/>
      <c r="C2017" s="6"/>
      <c r="D2017" s="26"/>
    </row>
    <row r="2018" spans="1:4">
      <c r="A2018" s="26"/>
      <c r="B2018" s="5"/>
      <c r="C2018" s="6"/>
      <c r="D2018" s="26"/>
    </row>
    <row r="2019" spans="1:4">
      <c r="A2019" s="26"/>
      <c r="B2019" s="5"/>
      <c r="C2019" s="6"/>
      <c r="D2019" s="26"/>
    </row>
    <row r="2020" spans="1:4">
      <c r="A2020" s="26"/>
      <c r="B2020" s="5"/>
      <c r="C2020" s="6"/>
      <c r="D2020" s="26"/>
    </row>
    <row r="2021" spans="1:4">
      <c r="A2021" s="26"/>
      <c r="B2021" s="5"/>
      <c r="C2021" s="6"/>
      <c r="D2021" s="26"/>
    </row>
    <row r="2022" spans="1:4">
      <c r="A2022" s="26"/>
      <c r="B2022" s="5"/>
      <c r="C2022" s="6"/>
      <c r="D2022" s="26"/>
    </row>
    <row r="2023" spans="1:4">
      <c r="A2023" s="26"/>
      <c r="B2023" s="5"/>
      <c r="C2023" s="6"/>
      <c r="D2023" s="26"/>
    </row>
    <row r="2024" spans="1:4">
      <c r="A2024" s="26"/>
      <c r="B2024" s="5"/>
      <c r="C2024" s="6"/>
      <c r="D2024" s="26"/>
    </row>
    <row r="2025" spans="1:4">
      <c r="A2025" s="26"/>
      <c r="B2025" s="5"/>
      <c r="C2025" s="6"/>
      <c r="D2025" s="26"/>
    </row>
    <row r="2026" spans="1:4">
      <c r="A2026" s="26"/>
      <c r="B2026" s="5"/>
      <c r="C2026" s="6"/>
      <c r="D2026" s="26"/>
    </row>
    <row r="2027" spans="1:4">
      <c r="A2027" s="26"/>
      <c r="B2027" s="5"/>
      <c r="C2027" s="6"/>
      <c r="D2027" s="26"/>
    </row>
    <row r="2028" spans="1:4">
      <c r="A2028" s="26"/>
      <c r="B2028" s="5"/>
      <c r="C2028" s="6"/>
      <c r="D2028" s="26"/>
    </row>
    <row r="2029" spans="1:4">
      <c r="A2029" s="26"/>
      <c r="B2029" s="5"/>
      <c r="C2029" s="6"/>
      <c r="D2029" s="26"/>
    </row>
    <row r="2030" spans="1:4">
      <c r="A2030" s="26"/>
      <c r="B2030" s="5"/>
      <c r="C2030" s="6"/>
      <c r="D2030" s="26"/>
    </row>
    <row r="2031" spans="1:4">
      <c r="A2031" s="26"/>
      <c r="B2031" s="5"/>
      <c r="C2031" s="6"/>
      <c r="D2031" s="26"/>
    </row>
    <row r="2032" spans="1:4">
      <c r="A2032" s="26"/>
      <c r="B2032" s="5"/>
      <c r="C2032" s="6"/>
      <c r="D2032" s="26"/>
    </row>
    <row r="2033" spans="1:4">
      <c r="A2033" s="26"/>
      <c r="B2033" s="5"/>
      <c r="C2033" s="6"/>
      <c r="D2033" s="26"/>
    </row>
    <row r="2034" spans="1:4">
      <c r="A2034" s="26"/>
      <c r="B2034" s="5"/>
      <c r="C2034" s="6"/>
      <c r="D2034" s="26"/>
    </row>
    <row r="2035" spans="1:4">
      <c r="A2035" s="26"/>
      <c r="B2035" s="5"/>
      <c r="C2035" s="6"/>
      <c r="D2035" s="26"/>
    </row>
    <row r="2036" spans="1:4">
      <c r="A2036" s="26"/>
      <c r="B2036" s="5"/>
      <c r="C2036" s="6"/>
      <c r="D2036" s="26"/>
    </row>
    <row r="2037" spans="1:4">
      <c r="A2037" s="26"/>
      <c r="B2037" s="5"/>
      <c r="C2037" s="6"/>
      <c r="D2037" s="26"/>
    </row>
    <row r="2038" spans="1:4">
      <c r="A2038" s="26"/>
      <c r="B2038" s="5"/>
      <c r="C2038" s="6"/>
      <c r="D2038" s="26"/>
    </row>
    <row r="2039" spans="1:4">
      <c r="A2039" s="26"/>
      <c r="B2039" s="5"/>
      <c r="C2039" s="6"/>
      <c r="D2039" s="26"/>
    </row>
    <row r="2040" spans="1:4">
      <c r="A2040" s="26"/>
      <c r="B2040" s="5"/>
      <c r="C2040" s="6"/>
      <c r="D2040" s="26"/>
    </row>
    <row r="2041" spans="1:4">
      <c r="A2041" s="26"/>
      <c r="B2041" s="5"/>
      <c r="C2041" s="6"/>
      <c r="D2041" s="26"/>
    </row>
    <row r="2042" spans="1:4">
      <c r="A2042" s="26"/>
      <c r="B2042" s="5"/>
      <c r="C2042" s="6"/>
      <c r="D2042" s="26"/>
    </row>
    <row r="2043" spans="1:4">
      <c r="A2043" s="26"/>
      <c r="B2043" s="5"/>
      <c r="C2043" s="6"/>
      <c r="D2043" s="26"/>
    </row>
    <row r="2044" spans="1:4">
      <c r="A2044" s="26"/>
      <c r="B2044" s="5"/>
      <c r="C2044" s="6"/>
      <c r="D2044" s="26"/>
    </row>
    <row r="2045" spans="1:4">
      <c r="A2045" s="26"/>
      <c r="B2045" s="5"/>
      <c r="C2045" s="6"/>
      <c r="D2045" s="26"/>
    </row>
    <row r="2046" spans="1:4">
      <c r="A2046" s="26"/>
      <c r="B2046" s="5"/>
      <c r="C2046" s="6"/>
      <c r="D2046" s="26"/>
    </row>
    <row r="2047" spans="1:4">
      <c r="A2047" s="26"/>
      <c r="B2047" s="5"/>
      <c r="C2047" s="6"/>
      <c r="D2047" s="26"/>
    </row>
    <row r="2048" spans="1:4">
      <c r="A2048" s="26"/>
      <c r="B2048" s="5"/>
      <c r="C2048" s="6"/>
      <c r="D2048" s="26"/>
    </row>
    <row r="2049" spans="1:4">
      <c r="A2049" s="26"/>
      <c r="B2049" s="5"/>
      <c r="C2049" s="6"/>
      <c r="D2049" s="26"/>
    </row>
    <row r="2050" spans="1:4">
      <c r="A2050" s="26"/>
      <c r="B2050" s="5"/>
      <c r="C2050" s="6"/>
      <c r="D2050" s="26"/>
    </row>
    <row r="2051" spans="1:4">
      <c r="A2051" s="26"/>
      <c r="B2051" s="5"/>
      <c r="C2051" s="6"/>
      <c r="D2051" s="26"/>
    </row>
    <row r="2052" spans="1:4">
      <c r="A2052" s="26"/>
      <c r="B2052" s="5"/>
      <c r="C2052" s="6"/>
      <c r="D2052" s="26"/>
    </row>
    <row r="2053" spans="1:4">
      <c r="A2053" s="26"/>
      <c r="B2053" s="5"/>
      <c r="C2053" s="6"/>
      <c r="D2053" s="26"/>
    </row>
    <row r="2054" spans="1:4">
      <c r="A2054" s="26"/>
      <c r="B2054" s="5"/>
      <c r="C2054" s="6"/>
      <c r="D2054" s="26"/>
    </row>
    <row r="2055" spans="1:4">
      <c r="A2055" s="26"/>
      <c r="B2055" s="5"/>
      <c r="C2055" s="6"/>
      <c r="D2055" s="26"/>
    </row>
    <row r="2056" spans="1:4">
      <c r="A2056" s="26"/>
      <c r="B2056" s="5"/>
      <c r="C2056" s="6"/>
      <c r="D2056" s="26"/>
    </row>
    <row r="2057" spans="1:4">
      <c r="A2057" s="26"/>
      <c r="B2057" s="5"/>
      <c r="C2057" s="6"/>
      <c r="D2057" s="26"/>
    </row>
    <row r="2058" spans="1:4">
      <c r="A2058" s="26"/>
      <c r="B2058" s="5"/>
      <c r="C2058" s="6"/>
      <c r="D2058" s="26"/>
    </row>
    <row r="2059" spans="1:4">
      <c r="A2059" s="26"/>
      <c r="B2059" s="5"/>
      <c r="C2059" s="6"/>
      <c r="D2059" s="26"/>
    </row>
    <row r="2060" spans="1:4">
      <c r="A2060" s="26"/>
      <c r="B2060" s="5"/>
      <c r="C2060" s="6"/>
      <c r="D2060" s="26"/>
    </row>
    <row r="2061" spans="1:4">
      <c r="A2061" s="26"/>
      <c r="B2061" s="5"/>
      <c r="C2061" s="6"/>
      <c r="D2061" s="26"/>
    </row>
    <row r="2062" spans="1:4">
      <c r="A2062" s="26"/>
      <c r="B2062" s="5"/>
      <c r="C2062" s="6"/>
      <c r="D2062" s="26"/>
    </row>
    <row r="2063" spans="1:4">
      <c r="A2063" s="26"/>
      <c r="B2063" s="5"/>
      <c r="C2063" s="6"/>
      <c r="D2063" s="26"/>
    </row>
    <row r="2064" spans="1:4">
      <c r="A2064" s="26"/>
      <c r="B2064" s="5"/>
      <c r="C2064" s="6"/>
      <c r="D2064" s="26"/>
    </row>
    <row r="2065" spans="1:4">
      <c r="A2065" s="26"/>
      <c r="B2065" s="5"/>
      <c r="C2065" s="6"/>
      <c r="D2065" s="26"/>
    </row>
    <row r="2066" spans="1:4">
      <c r="A2066" s="26"/>
      <c r="B2066" s="5"/>
      <c r="C2066" s="6"/>
      <c r="D2066" s="26"/>
    </row>
    <row r="2067" spans="1:4">
      <c r="A2067" s="26"/>
      <c r="B2067" s="5"/>
      <c r="C2067" s="6"/>
      <c r="D2067" s="26"/>
    </row>
    <row r="2068" spans="1:4">
      <c r="A2068" s="26"/>
      <c r="B2068" s="5"/>
      <c r="C2068" s="6"/>
      <c r="D2068" s="26"/>
    </row>
    <row r="2069" spans="1:4">
      <c r="A2069" s="26"/>
      <c r="B2069" s="5"/>
      <c r="C2069" s="6"/>
      <c r="D2069" s="26"/>
    </row>
    <row r="2070" spans="1:4">
      <c r="A2070" s="26"/>
      <c r="B2070" s="5"/>
      <c r="C2070" s="6"/>
      <c r="D2070" s="26"/>
    </row>
    <row r="2071" spans="1:4">
      <c r="A2071" s="26"/>
      <c r="B2071" s="5"/>
      <c r="C2071" s="6"/>
      <c r="D2071" s="26"/>
    </row>
    <row r="2072" spans="1:4">
      <c r="A2072" s="26"/>
      <c r="B2072" s="5"/>
      <c r="C2072" s="6"/>
      <c r="D2072" s="26"/>
    </row>
    <row r="2073" spans="1:4">
      <c r="A2073" s="26"/>
      <c r="B2073" s="5"/>
      <c r="C2073" s="6"/>
      <c r="D2073" s="26"/>
    </row>
    <row r="2074" spans="1:4">
      <c r="A2074" s="26"/>
      <c r="B2074" s="5"/>
      <c r="C2074" s="6"/>
      <c r="D2074" s="26"/>
    </row>
    <row r="2075" spans="1:4">
      <c r="A2075" s="26"/>
      <c r="B2075" s="5"/>
      <c r="C2075" s="6"/>
      <c r="D2075" s="26"/>
    </row>
    <row r="2076" spans="1:4">
      <c r="A2076" s="26"/>
      <c r="B2076" s="5"/>
      <c r="C2076" s="6"/>
      <c r="D2076" s="26"/>
    </row>
    <row r="2077" spans="1:4">
      <c r="A2077" s="26"/>
      <c r="B2077" s="5"/>
      <c r="C2077" s="6"/>
      <c r="D2077" s="26"/>
    </row>
    <row r="2078" spans="1:4">
      <c r="A2078" s="26"/>
      <c r="B2078" s="5"/>
      <c r="C2078" s="6"/>
      <c r="D2078" s="26"/>
    </row>
    <row r="2079" spans="1:4">
      <c r="A2079" s="26"/>
      <c r="B2079" s="5"/>
      <c r="C2079" s="6"/>
      <c r="D2079" s="26"/>
    </row>
    <row r="2080" spans="1:4">
      <c r="A2080" s="26"/>
      <c r="B2080" s="5"/>
      <c r="C2080" s="6"/>
      <c r="D2080" s="26"/>
    </row>
    <row r="2081" spans="1:4">
      <c r="A2081" s="26"/>
      <c r="B2081" s="5"/>
      <c r="C2081" s="6"/>
      <c r="D2081" s="26"/>
    </row>
    <row r="2082" spans="1:4">
      <c r="A2082" s="26"/>
      <c r="B2082" s="5"/>
      <c r="C2082" s="6"/>
      <c r="D2082" s="26"/>
    </row>
    <row r="2083" spans="1:4">
      <c r="A2083" s="26"/>
      <c r="B2083" s="5"/>
      <c r="C2083" s="6"/>
      <c r="D2083" s="26"/>
    </row>
    <row r="2084" spans="1:4">
      <c r="A2084" s="26"/>
      <c r="B2084" s="5"/>
      <c r="C2084" s="6"/>
      <c r="D2084" s="26"/>
    </row>
    <row r="2085" spans="1:4">
      <c r="A2085" s="26"/>
      <c r="B2085" s="5"/>
      <c r="C2085" s="6"/>
      <c r="D2085" s="26"/>
    </row>
    <row r="2086" spans="1:4">
      <c r="A2086" s="26"/>
      <c r="B2086" s="5"/>
      <c r="C2086" s="6"/>
      <c r="D2086" s="26"/>
    </row>
    <row r="2087" spans="1:4">
      <c r="A2087" s="26"/>
      <c r="B2087" s="5"/>
      <c r="C2087" s="6"/>
      <c r="D2087" s="26"/>
    </row>
    <row r="2088" spans="1:4">
      <c r="A2088" s="26"/>
      <c r="B2088" s="5"/>
      <c r="C2088" s="6"/>
      <c r="D2088" s="26"/>
    </row>
    <row r="2089" spans="1:4">
      <c r="A2089" s="26"/>
      <c r="B2089" s="5"/>
      <c r="C2089" s="6"/>
      <c r="D2089" s="26"/>
    </row>
    <row r="2090" spans="1:4">
      <c r="A2090" s="26"/>
      <c r="B2090" s="5"/>
      <c r="C2090" s="6"/>
      <c r="D2090" s="26"/>
    </row>
    <row r="2091" spans="1:4">
      <c r="A2091" s="26"/>
      <c r="B2091" s="5"/>
      <c r="C2091" s="6"/>
      <c r="D2091" s="26"/>
    </row>
    <row r="2092" spans="1:4">
      <c r="A2092" s="26"/>
      <c r="B2092" s="5"/>
      <c r="C2092" s="6"/>
      <c r="D2092" s="26"/>
    </row>
    <row r="2093" spans="1:4">
      <c r="A2093" s="26"/>
      <c r="B2093" s="5"/>
      <c r="C2093" s="6"/>
      <c r="D2093" s="26"/>
    </row>
    <row r="2094" spans="1:4">
      <c r="A2094" s="26"/>
      <c r="B2094" s="5"/>
      <c r="C2094" s="6"/>
      <c r="D2094" s="26"/>
    </row>
    <row r="2095" spans="1:4">
      <c r="A2095" s="26"/>
      <c r="B2095" s="5"/>
      <c r="C2095" s="6"/>
      <c r="D2095" s="26"/>
    </row>
    <row r="2096" spans="1:4">
      <c r="A2096" s="26"/>
      <c r="B2096" s="5"/>
      <c r="C2096" s="6"/>
      <c r="D2096" s="26"/>
    </row>
    <row r="2097" spans="1:4">
      <c r="A2097" s="26"/>
      <c r="B2097" s="5"/>
      <c r="C2097" s="6"/>
      <c r="D2097" s="26"/>
    </row>
    <row r="2098" spans="1:4">
      <c r="A2098" s="26"/>
      <c r="B2098" s="5"/>
      <c r="C2098" s="6"/>
      <c r="D2098" s="26"/>
    </row>
    <row r="2099" spans="1:4">
      <c r="A2099" s="26"/>
      <c r="B2099" s="5"/>
      <c r="C2099" s="6"/>
      <c r="D2099" s="26"/>
    </row>
    <row r="2100" spans="1:4">
      <c r="A2100" s="26"/>
      <c r="B2100" s="5"/>
      <c r="C2100" s="6"/>
      <c r="D2100" s="26"/>
    </row>
    <row r="2101" spans="1:4">
      <c r="A2101" s="26"/>
      <c r="B2101" s="5"/>
      <c r="C2101" s="6"/>
      <c r="D2101" s="26"/>
    </row>
    <row r="2102" spans="1:4">
      <c r="A2102" s="26"/>
      <c r="B2102" s="5"/>
      <c r="C2102" s="6"/>
      <c r="D2102" s="26"/>
    </row>
    <row r="2103" spans="1:4">
      <c r="A2103" s="26"/>
      <c r="B2103" s="5"/>
      <c r="C2103" s="6"/>
      <c r="D2103" s="26"/>
    </row>
    <row r="2104" spans="1:4">
      <c r="A2104" s="26"/>
      <c r="B2104" s="5"/>
      <c r="C2104" s="6"/>
      <c r="D2104" s="26"/>
    </row>
    <row r="2105" spans="1:4">
      <c r="A2105" s="26"/>
      <c r="B2105" s="5"/>
      <c r="C2105" s="6"/>
      <c r="D2105" s="26"/>
    </row>
    <row r="2106" spans="1:4">
      <c r="A2106" s="26"/>
      <c r="B2106" s="5"/>
      <c r="C2106" s="6"/>
      <c r="D2106" s="26"/>
    </row>
    <row r="2107" spans="1:4">
      <c r="A2107" s="26"/>
      <c r="B2107" s="5"/>
      <c r="C2107" s="6"/>
      <c r="D2107" s="26"/>
    </row>
    <row r="2108" spans="1:4">
      <c r="A2108" s="26"/>
      <c r="B2108" s="5"/>
      <c r="C2108" s="6"/>
      <c r="D2108" s="26"/>
    </row>
    <row r="2109" spans="1:4">
      <c r="A2109" s="26"/>
      <c r="B2109" s="5"/>
      <c r="C2109" s="6"/>
      <c r="D2109" s="26"/>
    </row>
    <row r="2110" spans="1:4">
      <c r="A2110" s="26"/>
      <c r="B2110" s="5"/>
      <c r="C2110" s="6"/>
      <c r="D2110" s="26"/>
    </row>
    <row r="2111" spans="1:4">
      <c r="A2111" s="26"/>
      <c r="B2111" s="5"/>
      <c r="C2111" s="6"/>
      <c r="D2111" s="26"/>
    </row>
    <row r="2112" spans="1:4">
      <c r="A2112" s="26"/>
      <c r="B2112" s="5"/>
      <c r="C2112" s="6"/>
      <c r="D2112" s="26"/>
    </row>
    <row r="2113" spans="1:4">
      <c r="A2113" s="26"/>
      <c r="B2113" s="5"/>
      <c r="C2113" s="6"/>
      <c r="D2113" s="26"/>
    </row>
    <row r="2114" spans="1:4">
      <c r="A2114" s="26"/>
      <c r="B2114" s="5"/>
      <c r="C2114" s="6"/>
      <c r="D2114" s="26"/>
    </row>
    <row r="2115" spans="1:4">
      <c r="A2115" s="26"/>
      <c r="B2115" s="5"/>
      <c r="C2115" s="6"/>
      <c r="D2115" s="26"/>
    </row>
    <row r="2116" spans="1:4">
      <c r="A2116" s="26"/>
      <c r="B2116" s="5"/>
      <c r="C2116" s="6"/>
      <c r="D2116" s="26"/>
    </row>
    <row r="2117" spans="1:4">
      <c r="A2117" s="26"/>
      <c r="B2117" s="5"/>
      <c r="C2117" s="6"/>
      <c r="D2117" s="26"/>
    </row>
    <row r="2118" spans="1:4">
      <c r="A2118" s="26"/>
      <c r="B2118" s="5"/>
      <c r="C2118" s="6"/>
      <c r="D2118" s="26"/>
    </row>
    <row r="2119" spans="1:4">
      <c r="A2119" s="26"/>
      <c r="B2119" s="5"/>
      <c r="C2119" s="6"/>
      <c r="D2119" s="26"/>
    </row>
    <row r="2120" spans="1:4">
      <c r="A2120" s="26"/>
      <c r="B2120" s="5"/>
      <c r="C2120" s="6"/>
      <c r="D2120" s="26"/>
    </row>
    <row r="2121" spans="1:4">
      <c r="A2121" s="26"/>
      <c r="B2121" s="5"/>
      <c r="C2121" s="6"/>
      <c r="D2121" s="26"/>
    </row>
    <row r="2122" spans="1:4">
      <c r="A2122" s="26"/>
      <c r="B2122" s="5"/>
      <c r="C2122" s="6"/>
      <c r="D2122" s="26"/>
    </row>
    <row r="2123" spans="1:4">
      <c r="A2123" s="26"/>
      <c r="B2123" s="5"/>
      <c r="C2123" s="6"/>
      <c r="D2123" s="26"/>
    </row>
    <row r="2124" spans="1:4">
      <c r="A2124" s="26"/>
      <c r="B2124" s="5"/>
      <c r="C2124" s="6"/>
      <c r="D2124" s="26"/>
    </row>
    <row r="2125" spans="1:4">
      <c r="A2125" s="26"/>
      <c r="B2125" s="5"/>
      <c r="C2125" s="6"/>
      <c r="D2125" s="26"/>
    </row>
    <row r="2126" spans="1:4">
      <c r="A2126" s="26"/>
      <c r="B2126" s="5"/>
      <c r="C2126" s="6"/>
      <c r="D2126" s="26"/>
    </row>
    <row r="2127" spans="1:4">
      <c r="A2127" s="26"/>
      <c r="B2127" s="5"/>
      <c r="C2127" s="6"/>
      <c r="D2127" s="26"/>
    </row>
    <row r="2128" spans="1:4">
      <c r="A2128" s="26"/>
      <c r="B2128" s="5"/>
      <c r="C2128" s="6"/>
      <c r="D2128" s="26"/>
    </row>
    <row r="2129" spans="1:4">
      <c r="A2129" s="26"/>
      <c r="B2129" s="5"/>
      <c r="C2129" s="6"/>
      <c r="D2129" s="26"/>
    </row>
    <row r="2130" spans="1:4">
      <c r="A2130" s="26"/>
      <c r="B2130" s="5"/>
      <c r="C2130" s="6"/>
      <c r="D2130" s="26"/>
    </row>
    <row r="2131" spans="1:4">
      <c r="A2131" s="26"/>
      <c r="B2131" s="5"/>
      <c r="C2131" s="6"/>
      <c r="D2131" s="26"/>
    </row>
    <row r="2132" spans="1:4">
      <c r="A2132" s="26"/>
      <c r="B2132" s="5"/>
      <c r="C2132" s="6"/>
      <c r="D2132" s="26"/>
    </row>
    <row r="2133" spans="1:4">
      <c r="A2133" s="26"/>
      <c r="B2133" s="5"/>
      <c r="C2133" s="6"/>
      <c r="D2133" s="26"/>
    </row>
    <row r="2134" spans="1:4">
      <c r="A2134" s="26"/>
      <c r="B2134" s="5"/>
      <c r="C2134" s="6"/>
      <c r="D2134" s="26"/>
    </row>
    <row r="2135" spans="1:4">
      <c r="A2135" s="26"/>
      <c r="B2135" s="5"/>
      <c r="C2135" s="6"/>
      <c r="D2135" s="26"/>
    </row>
    <row r="2136" spans="1:4">
      <c r="A2136" s="26"/>
      <c r="B2136" s="5"/>
      <c r="C2136" s="6"/>
      <c r="D2136" s="26"/>
    </row>
    <row r="2137" spans="1:4">
      <c r="A2137" s="26"/>
      <c r="B2137" s="5"/>
      <c r="C2137" s="6"/>
      <c r="D2137" s="26"/>
    </row>
    <row r="2138" spans="1:4">
      <c r="A2138" s="26"/>
      <c r="B2138" s="5"/>
      <c r="C2138" s="6"/>
      <c r="D2138" s="26"/>
    </row>
    <row r="2139" spans="1:4">
      <c r="A2139" s="26"/>
      <c r="B2139" s="5"/>
      <c r="C2139" s="6"/>
      <c r="D2139" s="26"/>
    </row>
    <row r="2140" spans="1:4">
      <c r="A2140" s="26"/>
      <c r="B2140" s="5"/>
      <c r="C2140" s="6"/>
      <c r="D2140" s="26"/>
    </row>
    <row r="2141" spans="1:4">
      <c r="A2141" s="26"/>
      <c r="B2141" s="5"/>
      <c r="C2141" s="6"/>
      <c r="D2141" s="26"/>
    </row>
    <row r="2142" spans="1:4">
      <c r="A2142" s="26"/>
      <c r="B2142" s="5"/>
      <c r="C2142" s="6"/>
      <c r="D2142" s="26"/>
    </row>
    <row r="2143" spans="1:4">
      <c r="A2143" s="26"/>
      <c r="B2143" s="5"/>
      <c r="C2143" s="6"/>
      <c r="D2143" s="26"/>
    </row>
    <row r="2144" spans="1:4">
      <c r="A2144" s="26"/>
      <c r="B2144" s="5"/>
      <c r="C2144" s="6"/>
      <c r="D2144" s="26"/>
    </row>
    <row r="2145" spans="1:4">
      <c r="A2145" s="26"/>
      <c r="B2145" s="5"/>
      <c r="C2145" s="6"/>
      <c r="D2145" s="26"/>
    </row>
    <row r="2146" spans="1:4">
      <c r="A2146" s="26"/>
      <c r="B2146" s="5"/>
      <c r="C2146" s="6"/>
      <c r="D2146" s="26"/>
    </row>
    <row r="2147" spans="1:4">
      <c r="A2147" s="26"/>
      <c r="B2147" s="5"/>
      <c r="C2147" s="6"/>
      <c r="D2147" s="26"/>
    </row>
    <row r="2148" spans="1:4">
      <c r="A2148" s="26"/>
      <c r="B2148" s="5"/>
      <c r="C2148" s="6"/>
      <c r="D2148" s="26"/>
    </row>
    <row r="2149" spans="1:4">
      <c r="A2149" s="26"/>
      <c r="B2149" s="5"/>
      <c r="C2149" s="6"/>
      <c r="D2149" s="26"/>
    </row>
    <row r="2150" spans="1:4">
      <c r="A2150" s="26"/>
      <c r="B2150" s="5"/>
      <c r="C2150" s="6"/>
      <c r="D2150" s="26"/>
    </row>
    <row r="2151" spans="1:4">
      <c r="A2151" s="26"/>
      <c r="B2151" s="5"/>
      <c r="C2151" s="6"/>
      <c r="D2151" s="26"/>
    </row>
    <row r="2152" spans="1:4">
      <c r="A2152" s="26"/>
      <c r="B2152" s="5"/>
      <c r="C2152" s="6"/>
      <c r="D2152" s="26"/>
    </row>
    <row r="2153" spans="1:4">
      <c r="A2153" s="26"/>
      <c r="B2153" s="5"/>
      <c r="C2153" s="6"/>
      <c r="D2153" s="26"/>
    </row>
    <row r="2154" spans="1:4">
      <c r="A2154" s="26"/>
      <c r="B2154" s="5"/>
      <c r="C2154" s="6"/>
      <c r="D2154" s="26"/>
    </row>
    <row r="2155" spans="1:4">
      <c r="A2155" s="26"/>
      <c r="B2155" s="5"/>
      <c r="C2155" s="6"/>
      <c r="D2155" s="26"/>
    </row>
    <row r="2156" spans="1:4">
      <c r="A2156" s="26"/>
      <c r="B2156" s="5"/>
      <c r="C2156" s="6"/>
      <c r="D2156" s="26"/>
    </row>
    <row r="2157" spans="1:4">
      <c r="A2157" s="26"/>
      <c r="B2157" s="5"/>
      <c r="C2157" s="6"/>
      <c r="D2157" s="26"/>
    </row>
    <row r="2158" spans="1:4">
      <c r="A2158" s="26"/>
      <c r="B2158" s="5"/>
      <c r="C2158" s="6"/>
      <c r="D2158" s="26"/>
    </row>
    <row r="2159" spans="1:4">
      <c r="A2159" s="26"/>
      <c r="B2159" s="5"/>
      <c r="C2159" s="6"/>
      <c r="D2159" s="26"/>
    </row>
    <row r="2160" spans="1:4">
      <c r="A2160" s="26"/>
      <c r="B2160" s="5"/>
      <c r="C2160" s="6"/>
      <c r="D2160" s="26"/>
    </row>
    <row r="2161" spans="1:4">
      <c r="A2161" s="26"/>
      <c r="B2161" s="5"/>
      <c r="C2161" s="6"/>
      <c r="D2161" s="26"/>
    </row>
    <row r="2162" spans="1:4">
      <c r="A2162" s="26"/>
      <c r="B2162" s="5"/>
      <c r="C2162" s="6"/>
      <c r="D2162" s="26"/>
    </row>
    <row r="2163" spans="1:4">
      <c r="A2163" s="26"/>
      <c r="B2163" s="5"/>
      <c r="C2163" s="6"/>
      <c r="D2163" s="26"/>
    </row>
    <row r="2164" spans="1:4">
      <c r="A2164" s="26"/>
      <c r="B2164" s="5"/>
      <c r="C2164" s="6"/>
      <c r="D2164" s="26"/>
    </row>
    <row r="2165" spans="1:4">
      <c r="A2165" s="26"/>
      <c r="B2165" s="5"/>
      <c r="C2165" s="6"/>
      <c r="D2165" s="26"/>
    </row>
    <row r="2166" spans="1:4">
      <c r="A2166" s="26"/>
      <c r="B2166" s="5"/>
      <c r="C2166" s="6"/>
      <c r="D2166" s="26"/>
    </row>
    <row r="2167" spans="1:4">
      <c r="A2167" s="26"/>
      <c r="B2167" s="5"/>
      <c r="C2167" s="6"/>
      <c r="D2167" s="26"/>
    </row>
    <row r="2168" spans="1:4">
      <c r="A2168" s="26"/>
      <c r="B2168" s="5"/>
      <c r="C2168" s="6"/>
      <c r="D2168" s="26"/>
    </row>
    <row r="2169" spans="1:4">
      <c r="A2169" s="26"/>
      <c r="B2169" s="5"/>
      <c r="C2169" s="6"/>
      <c r="D2169" s="26"/>
    </row>
    <row r="2170" spans="1:4">
      <c r="A2170" s="26"/>
      <c r="B2170" s="5"/>
      <c r="C2170" s="6"/>
      <c r="D2170" s="26"/>
    </row>
    <row r="2171" spans="1:4">
      <c r="A2171" s="26"/>
      <c r="B2171" s="5"/>
      <c r="C2171" s="6"/>
      <c r="D2171" s="26"/>
    </row>
    <row r="2172" spans="1:4">
      <c r="A2172" s="26"/>
      <c r="B2172" s="5"/>
      <c r="C2172" s="6"/>
      <c r="D2172" s="26"/>
    </row>
    <row r="2173" spans="1:4">
      <c r="A2173" s="26"/>
      <c r="B2173" s="5"/>
      <c r="C2173" s="6"/>
      <c r="D2173" s="26"/>
    </row>
    <row r="2174" spans="1:4">
      <c r="A2174" s="26"/>
      <c r="B2174" s="5"/>
      <c r="C2174" s="6"/>
      <c r="D2174" s="26"/>
    </row>
    <row r="2175" spans="1:4">
      <c r="A2175" s="26"/>
      <c r="B2175" s="5"/>
      <c r="C2175" s="6"/>
      <c r="D2175" s="26"/>
    </row>
    <row r="2176" spans="1:4">
      <c r="A2176" s="26"/>
      <c r="B2176" s="5"/>
      <c r="C2176" s="6"/>
      <c r="D2176" s="26"/>
    </row>
    <row r="2177" spans="1:4">
      <c r="A2177" s="26"/>
      <c r="B2177" s="5"/>
      <c r="C2177" s="6"/>
      <c r="D2177" s="26"/>
    </row>
    <row r="2178" spans="1:4">
      <c r="A2178" s="26"/>
      <c r="B2178" s="5"/>
      <c r="C2178" s="6"/>
      <c r="D2178" s="26"/>
    </row>
    <row r="2179" spans="1:4">
      <c r="A2179" s="26"/>
      <c r="B2179" s="5"/>
      <c r="C2179" s="6"/>
      <c r="D2179" s="26"/>
    </row>
    <row r="2180" spans="1:4">
      <c r="A2180" s="26"/>
      <c r="B2180" s="5"/>
      <c r="C2180" s="6"/>
      <c r="D2180" s="26"/>
    </row>
    <row r="2181" spans="1:4">
      <c r="A2181" s="26"/>
      <c r="B2181" s="5"/>
      <c r="C2181" s="6"/>
      <c r="D2181" s="26"/>
    </row>
    <row r="2182" spans="1:4">
      <c r="A2182" s="26"/>
      <c r="B2182" s="5"/>
      <c r="C2182" s="6"/>
      <c r="D2182" s="26"/>
    </row>
    <row r="2183" spans="1:4">
      <c r="A2183" s="26"/>
      <c r="B2183" s="5"/>
      <c r="C2183" s="6"/>
      <c r="D2183" s="26"/>
    </row>
    <row r="2184" spans="1:4">
      <c r="A2184" s="26"/>
      <c r="B2184" s="5"/>
      <c r="C2184" s="6"/>
      <c r="D2184" s="26"/>
    </row>
    <row r="2185" spans="1:4">
      <c r="A2185" s="26"/>
      <c r="B2185" s="5"/>
      <c r="C2185" s="6"/>
      <c r="D2185" s="26"/>
    </row>
    <row r="2186" spans="1:4">
      <c r="A2186" s="26"/>
      <c r="B2186" s="5"/>
      <c r="C2186" s="6"/>
      <c r="D2186" s="26"/>
    </row>
    <row r="2187" spans="1:4">
      <c r="A2187" s="26"/>
      <c r="B2187" s="5"/>
      <c r="C2187" s="6"/>
      <c r="D2187" s="26"/>
    </row>
    <row r="2188" spans="1:4">
      <c r="A2188" s="26"/>
      <c r="B2188" s="5"/>
      <c r="C2188" s="6"/>
      <c r="D2188" s="26"/>
    </row>
    <row r="2189" spans="1:4">
      <c r="A2189" s="26"/>
      <c r="B2189" s="5"/>
      <c r="C2189" s="6"/>
      <c r="D2189" s="26"/>
    </row>
    <row r="2190" spans="1:4">
      <c r="A2190" s="26"/>
      <c r="B2190" s="5"/>
      <c r="C2190" s="6"/>
      <c r="D2190" s="26"/>
    </row>
    <row r="2191" spans="1:4">
      <c r="A2191" s="26"/>
      <c r="B2191" s="5"/>
      <c r="C2191" s="6"/>
      <c r="D2191" s="26"/>
    </row>
    <row r="2192" spans="1:4">
      <c r="A2192" s="26"/>
      <c r="B2192" s="5"/>
      <c r="C2192" s="6"/>
      <c r="D2192" s="26"/>
    </row>
    <row r="2193" spans="1:4">
      <c r="A2193" s="26"/>
      <c r="B2193" s="5"/>
      <c r="C2193" s="6"/>
      <c r="D2193" s="26"/>
    </row>
    <row r="2194" spans="1:4">
      <c r="A2194" s="26"/>
      <c r="B2194" s="5"/>
      <c r="C2194" s="6"/>
      <c r="D2194" s="26"/>
    </row>
    <row r="2195" spans="1:4">
      <c r="A2195" s="26"/>
      <c r="B2195" s="5"/>
      <c r="C2195" s="6"/>
      <c r="D2195" s="26"/>
    </row>
    <row r="2196" spans="1:4">
      <c r="A2196" s="26"/>
      <c r="B2196" s="5"/>
      <c r="C2196" s="6"/>
      <c r="D2196" s="26"/>
    </row>
    <row r="2197" spans="1:4">
      <c r="A2197" s="26"/>
      <c r="B2197" s="5"/>
      <c r="C2197" s="6"/>
      <c r="D2197" s="26"/>
    </row>
    <row r="2198" spans="1:4">
      <c r="A2198" s="26"/>
      <c r="B2198" s="5"/>
      <c r="C2198" s="6"/>
      <c r="D2198" s="26"/>
    </row>
    <row r="2199" spans="1:4">
      <c r="A2199" s="26"/>
      <c r="B2199" s="5"/>
      <c r="C2199" s="6"/>
      <c r="D2199" s="26"/>
    </row>
    <row r="2200" spans="1:4">
      <c r="A2200" s="26"/>
      <c r="B2200" s="5"/>
      <c r="C2200" s="6"/>
      <c r="D2200" s="26"/>
    </row>
    <row r="2201" spans="1:4">
      <c r="A2201" s="26"/>
      <c r="B2201" s="5"/>
      <c r="C2201" s="6"/>
      <c r="D2201" s="26"/>
    </row>
    <row r="2202" spans="1:4">
      <c r="A2202" s="26"/>
      <c r="B2202" s="5"/>
      <c r="C2202" s="6"/>
      <c r="D2202" s="26"/>
    </row>
    <row r="2203" spans="1:4">
      <c r="A2203" s="26"/>
      <c r="B2203" s="5"/>
      <c r="C2203" s="6"/>
      <c r="D2203" s="26"/>
    </row>
    <row r="2204" spans="1:4">
      <c r="A2204" s="26"/>
      <c r="B2204" s="5"/>
      <c r="C2204" s="6"/>
      <c r="D2204" s="26"/>
    </row>
    <row r="2205" spans="1:4">
      <c r="A2205" s="26"/>
      <c r="B2205" s="5"/>
      <c r="C2205" s="6"/>
      <c r="D2205" s="26"/>
    </row>
    <row r="2206" spans="1:4">
      <c r="A2206" s="26"/>
      <c r="B2206" s="5"/>
      <c r="C2206" s="6"/>
      <c r="D2206" s="26"/>
    </row>
    <row r="2207" spans="1:4">
      <c r="A2207" s="26"/>
      <c r="B2207" s="5"/>
      <c r="C2207" s="6"/>
      <c r="D2207" s="26"/>
    </row>
    <row r="2208" spans="1:4">
      <c r="A2208" s="26"/>
      <c r="B2208" s="5"/>
      <c r="C2208" s="6"/>
      <c r="D2208" s="26"/>
    </row>
    <row r="2209" spans="1:4">
      <c r="A2209" s="26"/>
      <c r="B2209" s="5"/>
      <c r="C2209" s="6"/>
      <c r="D2209" s="26"/>
    </row>
    <row r="2210" spans="1:4">
      <c r="A2210" s="26"/>
      <c r="B2210" s="5"/>
      <c r="C2210" s="6"/>
      <c r="D2210" s="26"/>
    </row>
    <row r="2211" spans="1:4">
      <c r="A2211" s="26"/>
      <c r="B2211" s="5"/>
      <c r="C2211" s="6"/>
      <c r="D2211" s="26"/>
    </row>
    <row r="2212" spans="1:4">
      <c r="A2212" s="26"/>
      <c r="B2212" s="5"/>
      <c r="C2212" s="6"/>
      <c r="D2212" s="26"/>
    </row>
    <row r="2213" spans="1:4">
      <c r="A2213" s="26"/>
      <c r="B2213" s="5"/>
      <c r="C2213" s="6"/>
      <c r="D2213" s="26"/>
    </row>
    <row r="2214" spans="1:4">
      <c r="A2214" s="26"/>
      <c r="B2214" s="5"/>
      <c r="C2214" s="6"/>
      <c r="D2214" s="26"/>
    </row>
    <row r="2215" spans="1:4">
      <c r="A2215" s="26"/>
      <c r="B2215" s="5"/>
      <c r="C2215" s="6"/>
      <c r="D2215" s="26"/>
    </row>
    <row r="2216" spans="1:4">
      <c r="A2216" s="26"/>
      <c r="B2216" s="5"/>
      <c r="C2216" s="6"/>
      <c r="D2216" s="26"/>
    </row>
    <row r="2217" spans="1:4">
      <c r="A2217" s="26"/>
      <c r="B2217" s="5"/>
      <c r="C2217" s="6"/>
      <c r="D2217" s="26"/>
    </row>
    <row r="2218" spans="1:4">
      <c r="A2218" s="26"/>
      <c r="B2218" s="5"/>
      <c r="C2218" s="6"/>
      <c r="D2218" s="26"/>
    </row>
    <row r="2219" spans="1:4">
      <c r="A2219" s="26"/>
      <c r="B2219" s="5"/>
      <c r="C2219" s="6"/>
      <c r="D2219" s="26"/>
    </row>
    <row r="2220" spans="1:4">
      <c r="A2220" s="26"/>
      <c r="B2220" s="5"/>
      <c r="C2220" s="6"/>
      <c r="D2220" s="26"/>
    </row>
    <row r="2221" spans="1:4">
      <c r="A2221" s="26"/>
      <c r="B2221" s="5"/>
      <c r="C2221" s="6"/>
      <c r="D2221" s="26"/>
    </row>
    <row r="2222" spans="1:4">
      <c r="A2222" s="26"/>
      <c r="B2222" s="5"/>
      <c r="C2222" s="6"/>
      <c r="D2222" s="26"/>
    </row>
    <row r="2223" spans="1:4">
      <c r="A2223" s="26"/>
      <c r="B2223" s="5"/>
      <c r="C2223" s="6"/>
      <c r="D2223" s="26"/>
    </row>
    <row r="2224" spans="1:4">
      <c r="A2224" s="26"/>
      <c r="B2224" s="5"/>
      <c r="C2224" s="6"/>
      <c r="D2224" s="26"/>
    </row>
    <row r="2225" spans="1:4">
      <c r="A2225" s="26"/>
      <c r="B2225" s="5"/>
      <c r="C2225" s="6"/>
      <c r="D2225" s="26"/>
    </row>
    <row r="2226" spans="1:4">
      <c r="A2226" s="26"/>
      <c r="B2226" s="5"/>
      <c r="C2226" s="6"/>
      <c r="D2226" s="26"/>
    </row>
    <row r="2227" spans="1:4">
      <c r="A2227" s="26"/>
      <c r="B2227" s="5"/>
      <c r="C2227" s="6"/>
      <c r="D2227" s="26"/>
    </row>
    <row r="2228" spans="1:4">
      <c r="A2228" s="26"/>
      <c r="B2228" s="5"/>
      <c r="C2228" s="6"/>
      <c r="D2228" s="26"/>
    </row>
    <row r="2229" spans="1:4">
      <c r="A2229" s="26"/>
      <c r="B2229" s="5"/>
      <c r="C2229" s="6"/>
      <c r="D2229" s="26"/>
    </row>
    <row r="2230" spans="1:4">
      <c r="A2230" s="26"/>
      <c r="B2230" s="5"/>
      <c r="C2230" s="6"/>
      <c r="D2230" s="26"/>
    </row>
    <row r="2231" spans="1:4">
      <c r="A2231" s="26"/>
      <c r="B2231" s="5"/>
      <c r="C2231" s="6"/>
      <c r="D2231" s="26"/>
    </row>
    <row r="2232" spans="1:4">
      <c r="A2232" s="26"/>
      <c r="B2232" s="5"/>
      <c r="C2232" s="6"/>
      <c r="D2232" s="26"/>
    </row>
    <row r="2233" spans="1:4">
      <c r="A2233" s="26"/>
      <c r="B2233" s="5"/>
      <c r="C2233" s="6"/>
      <c r="D2233" s="26"/>
    </row>
    <row r="2234" spans="1:4">
      <c r="A2234" s="26"/>
      <c r="B2234" s="5"/>
      <c r="C2234" s="6"/>
      <c r="D2234" s="26"/>
    </row>
    <row r="2235" spans="1:4">
      <c r="A2235" s="26"/>
      <c r="B2235" s="5"/>
      <c r="C2235" s="6"/>
      <c r="D2235" s="26"/>
    </row>
    <row r="2236" spans="1:4">
      <c r="A2236" s="26"/>
      <c r="B2236" s="5"/>
      <c r="C2236" s="6"/>
      <c r="D2236" s="26"/>
    </row>
    <row r="2237" spans="1:4">
      <c r="A2237" s="26"/>
      <c r="B2237" s="5"/>
      <c r="C2237" s="6"/>
      <c r="D2237" s="26"/>
    </row>
    <row r="2238" spans="1:4">
      <c r="A2238" s="26"/>
      <c r="B2238" s="5"/>
      <c r="C2238" s="6"/>
      <c r="D2238" s="26"/>
    </row>
    <row r="2239" spans="1:4">
      <c r="A2239" s="26"/>
      <c r="B2239" s="5"/>
      <c r="C2239" s="6"/>
      <c r="D2239" s="26"/>
    </row>
    <row r="2240" spans="1:4">
      <c r="A2240" s="26"/>
      <c r="B2240" s="5"/>
      <c r="C2240" s="6"/>
      <c r="D2240" s="26"/>
    </row>
    <row r="2241" spans="1:4">
      <c r="A2241" s="26"/>
      <c r="B2241" s="5"/>
      <c r="C2241" s="6"/>
      <c r="D2241" s="26"/>
    </row>
    <row r="2242" spans="1:4">
      <c r="A2242" s="26"/>
      <c r="B2242" s="5"/>
      <c r="C2242" s="6"/>
      <c r="D2242" s="26"/>
    </row>
    <row r="2243" spans="1:4">
      <c r="A2243" s="26"/>
      <c r="B2243" s="5"/>
      <c r="C2243" s="6"/>
      <c r="D2243" s="26"/>
    </row>
    <row r="2244" spans="1:4">
      <c r="A2244" s="26"/>
      <c r="B2244" s="5"/>
      <c r="C2244" s="6"/>
      <c r="D2244" s="26"/>
    </row>
    <row r="2245" spans="1:4">
      <c r="A2245" s="26"/>
      <c r="B2245" s="5"/>
      <c r="C2245" s="6"/>
      <c r="D2245" s="26"/>
    </row>
    <row r="2246" spans="1:4">
      <c r="A2246" s="26"/>
      <c r="B2246" s="5"/>
      <c r="C2246" s="6"/>
      <c r="D2246" s="26"/>
    </row>
    <row r="2247" spans="1:4">
      <c r="A2247" s="26"/>
      <c r="B2247" s="5"/>
      <c r="C2247" s="6"/>
      <c r="D2247" s="26"/>
    </row>
    <row r="2248" spans="1:4">
      <c r="A2248" s="26"/>
      <c r="B2248" s="5"/>
      <c r="C2248" s="6"/>
      <c r="D2248" s="26"/>
    </row>
    <row r="2249" spans="1:4">
      <c r="A2249" s="26"/>
      <c r="B2249" s="5"/>
      <c r="C2249" s="6"/>
      <c r="D2249" s="26"/>
    </row>
    <row r="2250" spans="1:4">
      <c r="A2250" s="26"/>
      <c r="B2250" s="5"/>
      <c r="C2250" s="6"/>
      <c r="D2250" s="26"/>
    </row>
    <row r="2251" spans="1:4">
      <c r="A2251" s="26"/>
      <c r="B2251" s="5"/>
      <c r="C2251" s="6"/>
      <c r="D2251" s="26"/>
    </row>
    <row r="2252" spans="1:4">
      <c r="A2252" s="26"/>
      <c r="B2252" s="5"/>
      <c r="C2252" s="6"/>
      <c r="D2252" s="26"/>
    </row>
    <row r="2253" spans="1:4">
      <c r="A2253" s="26"/>
      <c r="B2253" s="5"/>
      <c r="C2253" s="6"/>
      <c r="D2253" s="26"/>
    </row>
    <row r="2254" spans="1:4">
      <c r="A2254" s="26"/>
      <c r="B2254" s="5"/>
      <c r="C2254" s="6"/>
      <c r="D2254" s="26"/>
    </row>
    <row r="2255" spans="1:4">
      <c r="A2255" s="26"/>
      <c r="B2255" s="5"/>
      <c r="C2255" s="6"/>
      <c r="D2255" s="26"/>
    </row>
    <row r="2256" spans="1:4">
      <c r="A2256" s="26"/>
      <c r="B2256" s="5"/>
      <c r="C2256" s="6"/>
      <c r="D2256" s="26"/>
    </row>
    <row r="2257" spans="1:4">
      <c r="A2257" s="26"/>
      <c r="B2257" s="5"/>
      <c r="C2257" s="6"/>
      <c r="D2257" s="26"/>
    </row>
    <row r="2258" spans="1:4">
      <c r="A2258" s="26"/>
      <c r="B2258" s="5"/>
      <c r="C2258" s="6"/>
      <c r="D2258" s="26"/>
    </row>
    <row r="2259" spans="1:4">
      <c r="A2259" s="26"/>
      <c r="B2259" s="5"/>
      <c r="C2259" s="6"/>
      <c r="D2259" s="26"/>
    </row>
    <row r="2260" spans="1:4">
      <c r="A2260" s="26"/>
      <c r="B2260" s="5"/>
      <c r="C2260" s="6"/>
      <c r="D2260" s="26"/>
    </row>
    <row r="2261" spans="1:4">
      <c r="A2261" s="26"/>
      <c r="B2261" s="5"/>
      <c r="C2261" s="6"/>
      <c r="D2261" s="26"/>
    </row>
    <row r="2262" spans="1:4">
      <c r="A2262" s="26"/>
      <c r="B2262" s="5"/>
      <c r="C2262" s="6"/>
      <c r="D2262" s="26"/>
    </row>
    <row r="2263" spans="1:4">
      <c r="A2263" s="26"/>
      <c r="B2263" s="5"/>
      <c r="C2263" s="6"/>
      <c r="D2263" s="26"/>
    </row>
    <row r="2264" spans="1:4">
      <c r="A2264" s="26"/>
      <c r="B2264" s="5"/>
      <c r="C2264" s="6"/>
      <c r="D2264" s="26"/>
    </row>
    <row r="2265" spans="1:4">
      <c r="A2265" s="26"/>
      <c r="B2265" s="5"/>
      <c r="C2265" s="6"/>
      <c r="D2265" s="26"/>
    </row>
    <row r="2266" spans="1:4">
      <c r="A2266" s="26"/>
      <c r="B2266" s="5"/>
      <c r="C2266" s="6"/>
      <c r="D2266" s="26"/>
    </row>
    <row r="2267" spans="1:4">
      <c r="A2267" s="26"/>
      <c r="B2267" s="5"/>
      <c r="C2267" s="6"/>
      <c r="D2267" s="26"/>
    </row>
    <row r="2268" spans="1:4">
      <c r="A2268" s="26"/>
      <c r="B2268" s="5"/>
      <c r="C2268" s="6"/>
      <c r="D2268" s="26"/>
    </row>
    <row r="2269" spans="1:4">
      <c r="A2269" s="26"/>
      <c r="B2269" s="5"/>
      <c r="C2269" s="6"/>
      <c r="D2269" s="26"/>
    </row>
    <row r="2270" spans="1:4">
      <c r="A2270" s="26"/>
      <c r="B2270" s="5"/>
      <c r="C2270" s="6"/>
      <c r="D2270" s="26"/>
    </row>
    <row r="2271" spans="1:4">
      <c r="A2271" s="26"/>
      <c r="B2271" s="5"/>
      <c r="C2271" s="6"/>
      <c r="D2271" s="26"/>
    </row>
    <row r="2272" spans="1:4">
      <c r="A2272" s="26"/>
      <c r="B2272" s="5"/>
      <c r="C2272" s="6"/>
      <c r="D2272" s="26"/>
    </row>
    <row r="2273" spans="1:4">
      <c r="A2273" s="26"/>
      <c r="B2273" s="5"/>
      <c r="C2273" s="6"/>
      <c r="D2273" s="26"/>
    </row>
    <row r="2274" spans="1:4">
      <c r="A2274" s="26"/>
      <c r="B2274" s="5"/>
      <c r="C2274" s="6"/>
      <c r="D2274" s="26"/>
    </row>
    <row r="2275" spans="1:4">
      <c r="A2275" s="26"/>
      <c r="B2275" s="5"/>
      <c r="C2275" s="6"/>
      <c r="D2275" s="26"/>
    </row>
    <row r="2276" spans="1:4">
      <c r="A2276" s="26"/>
      <c r="B2276" s="5"/>
      <c r="C2276" s="6"/>
      <c r="D2276" s="26"/>
    </row>
    <row r="2277" spans="1:4">
      <c r="A2277" s="26"/>
      <c r="B2277" s="5"/>
      <c r="C2277" s="6"/>
      <c r="D2277" s="26"/>
    </row>
    <row r="2278" spans="1:4">
      <c r="A2278" s="26"/>
      <c r="B2278" s="5"/>
      <c r="C2278" s="6"/>
      <c r="D2278" s="26"/>
    </row>
    <row r="2279" spans="1:4">
      <c r="A2279" s="26"/>
      <c r="B2279" s="5"/>
      <c r="C2279" s="6"/>
      <c r="D2279" s="26"/>
    </row>
    <row r="2280" spans="1:4">
      <c r="A2280" s="26"/>
      <c r="B2280" s="5"/>
      <c r="C2280" s="6"/>
      <c r="D2280" s="26"/>
    </row>
    <row r="2281" spans="1:4">
      <c r="A2281" s="26"/>
      <c r="B2281" s="5"/>
      <c r="C2281" s="6"/>
      <c r="D2281" s="26"/>
    </row>
    <row r="2282" spans="1:4">
      <c r="A2282" s="26"/>
      <c r="B2282" s="5"/>
      <c r="C2282" s="6"/>
      <c r="D2282" s="26"/>
    </row>
    <row r="2283" spans="1:4">
      <c r="A2283" s="26"/>
      <c r="B2283" s="5"/>
      <c r="C2283" s="6"/>
      <c r="D2283" s="26"/>
    </row>
    <row r="2284" spans="1:4">
      <c r="A2284" s="26"/>
      <c r="B2284" s="5"/>
      <c r="C2284" s="6"/>
      <c r="D2284" s="26"/>
    </row>
    <row r="2285" spans="1:4">
      <c r="A2285" s="26"/>
      <c r="B2285" s="5"/>
      <c r="C2285" s="6"/>
      <c r="D2285" s="26"/>
    </row>
    <row r="2286" spans="1:4">
      <c r="A2286" s="26"/>
      <c r="B2286" s="5"/>
      <c r="C2286" s="6"/>
      <c r="D2286" s="26"/>
    </row>
    <row r="2287" spans="1:4">
      <c r="A2287" s="26"/>
      <c r="B2287" s="5"/>
      <c r="C2287" s="6"/>
      <c r="D2287" s="26"/>
    </row>
    <row r="2288" spans="1:4">
      <c r="A2288" s="26"/>
      <c r="B2288" s="5"/>
      <c r="C2288" s="6"/>
      <c r="D2288" s="26"/>
    </row>
    <row r="2289" spans="1:4">
      <c r="A2289" s="26"/>
      <c r="B2289" s="5"/>
      <c r="C2289" s="6"/>
      <c r="D2289" s="26"/>
    </row>
    <row r="2290" spans="1:4">
      <c r="A2290" s="26"/>
      <c r="B2290" s="5"/>
      <c r="C2290" s="6"/>
      <c r="D2290" s="26"/>
    </row>
    <row r="2291" spans="1:4">
      <c r="A2291" s="26"/>
      <c r="B2291" s="5"/>
      <c r="C2291" s="6"/>
      <c r="D2291" s="26"/>
    </row>
    <row r="2292" spans="1:4">
      <c r="A2292" s="26"/>
      <c r="B2292" s="5"/>
      <c r="C2292" s="6"/>
      <c r="D2292" s="26"/>
    </row>
    <row r="2293" spans="1:4">
      <c r="A2293" s="26"/>
      <c r="B2293" s="5"/>
      <c r="C2293" s="6"/>
      <c r="D2293" s="26"/>
    </row>
    <row r="2294" spans="1:4">
      <c r="A2294" s="26"/>
      <c r="B2294" s="5"/>
      <c r="C2294" s="6"/>
      <c r="D2294" s="26"/>
    </row>
    <row r="2295" spans="1:4">
      <c r="A2295" s="26"/>
      <c r="B2295" s="5"/>
      <c r="C2295" s="6"/>
      <c r="D2295" s="26"/>
    </row>
    <row r="2296" spans="1:4">
      <c r="A2296" s="26"/>
      <c r="B2296" s="5"/>
      <c r="C2296" s="6"/>
      <c r="D2296" s="26"/>
    </row>
    <row r="2297" spans="1:4">
      <c r="A2297" s="26"/>
      <c r="B2297" s="5"/>
      <c r="C2297" s="6"/>
      <c r="D2297" s="26"/>
    </row>
    <row r="2298" spans="1:4">
      <c r="A2298" s="26"/>
      <c r="B2298" s="5"/>
      <c r="C2298" s="6"/>
      <c r="D2298" s="26"/>
    </row>
    <row r="2299" spans="1:4">
      <c r="A2299" s="26"/>
      <c r="B2299" s="5"/>
      <c r="C2299" s="6"/>
      <c r="D2299" s="26"/>
    </row>
    <row r="2300" spans="1:4">
      <c r="A2300" s="26"/>
      <c r="B2300" s="5"/>
      <c r="C2300" s="6"/>
      <c r="D2300" s="26"/>
    </row>
    <row r="2301" spans="1:4">
      <c r="A2301" s="26"/>
      <c r="B2301" s="5"/>
      <c r="C2301" s="6"/>
      <c r="D2301" s="26"/>
    </row>
    <row r="2302" spans="1:4">
      <c r="A2302" s="26"/>
      <c r="B2302" s="5"/>
      <c r="C2302" s="6"/>
      <c r="D2302" s="26"/>
    </row>
    <row r="2303" spans="1:4">
      <c r="A2303" s="26"/>
      <c r="B2303" s="5"/>
      <c r="C2303" s="6"/>
      <c r="D2303" s="26"/>
    </row>
    <row r="2304" spans="1:4">
      <c r="A2304" s="26"/>
      <c r="B2304" s="5"/>
      <c r="C2304" s="6"/>
      <c r="D2304" s="26"/>
    </row>
    <row r="2305" spans="1:4">
      <c r="A2305" s="26"/>
      <c r="B2305" s="5"/>
      <c r="C2305" s="6"/>
      <c r="D2305" s="26"/>
    </row>
    <row r="2306" spans="1:4">
      <c r="A2306" s="26"/>
      <c r="B2306" s="5"/>
      <c r="C2306" s="6"/>
      <c r="D2306" s="26"/>
    </row>
    <row r="2307" spans="1:4">
      <c r="A2307" s="26"/>
      <c r="B2307" s="5"/>
      <c r="C2307" s="6"/>
      <c r="D2307" s="26"/>
    </row>
    <row r="2308" spans="1:4">
      <c r="A2308" s="26"/>
      <c r="B2308" s="5"/>
      <c r="C2308" s="6"/>
      <c r="D2308" s="26"/>
    </row>
    <row r="2309" spans="1:4">
      <c r="A2309" s="26"/>
      <c r="B2309" s="5"/>
      <c r="C2309" s="6"/>
      <c r="D2309" s="26"/>
    </row>
    <row r="2310" spans="1:4">
      <c r="A2310" s="26"/>
      <c r="B2310" s="5"/>
      <c r="C2310" s="6"/>
      <c r="D2310" s="26"/>
    </row>
    <row r="2311" spans="1:4">
      <c r="A2311" s="26"/>
      <c r="B2311" s="5"/>
      <c r="C2311" s="6"/>
      <c r="D2311" s="26"/>
    </row>
    <row r="2312" spans="1:4">
      <c r="A2312" s="26"/>
      <c r="B2312" s="5"/>
      <c r="C2312" s="6"/>
      <c r="D2312" s="26"/>
    </row>
    <row r="2313" spans="1:4">
      <c r="A2313" s="26"/>
      <c r="B2313" s="5"/>
      <c r="C2313" s="6"/>
      <c r="D2313" s="26"/>
    </row>
    <row r="2314" spans="1:4">
      <c r="A2314" s="26"/>
      <c r="B2314" s="5"/>
      <c r="C2314" s="6"/>
      <c r="D2314" s="26"/>
    </row>
    <row r="2315" spans="1:4">
      <c r="A2315" s="26"/>
      <c r="B2315" s="5"/>
      <c r="C2315" s="6"/>
      <c r="D2315" s="26"/>
    </row>
    <row r="2316" spans="1:4">
      <c r="A2316" s="26"/>
      <c r="B2316" s="5"/>
      <c r="C2316" s="6"/>
      <c r="D2316" s="26"/>
    </row>
    <row r="2317" spans="1:4">
      <c r="A2317" s="26"/>
      <c r="B2317" s="5"/>
      <c r="C2317" s="6"/>
      <c r="D2317" s="26"/>
    </row>
    <row r="2318" spans="1:4">
      <c r="A2318" s="26"/>
      <c r="B2318" s="5"/>
      <c r="C2318" s="6"/>
      <c r="D2318" s="26"/>
    </row>
    <row r="2319" spans="1:4">
      <c r="A2319" s="26"/>
      <c r="B2319" s="5"/>
      <c r="C2319" s="6"/>
      <c r="D2319" s="26"/>
    </row>
    <row r="2320" spans="1:4">
      <c r="A2320" s="26"/>
      <c r="B2320" s="5"/>
      <c r="C2320" s="6"/>
      <c r="D2320" s="26"/>
    </row>
    <row r="2321" spans="1:4">
      <c r="A2321" s="26"/>
      <c r="B2321" s="5"/>
      <c r="C2321" s="6"/>
      <c r="D2321" s="26"/>
    </row>
    <row r="2322" spans="1:4">
      <c r="A2322" s="26"/>
      <c r="B2322" s="5"/>
      <c r="C2322" s="6"/>
      <c r="D2322" s="26"/>
    </row>
    <row r="2323" spans="1:4">
      <c r="A2323" s="26"/>
      <c r="B2323" s="5"/>
      <c r="C2323" s="6"/>
      <c r="D2323" s="26"/>
    </row>
    <row r="2324" spans="1:4">
      <c r="A2324" s="26"/>
      <c r="B2324" s="5"/>
      <c r="C2324" s="6"/>
      <c r="D2324" s="26"/>
    </row>
    <row r="2325" spans="1:4">
      <c r="A2325" s="26"/>
      <c r="B2325" s="5"/>
      <c r="C2325" s="6"/>
      <c r="D2325" s="26"/>
    </row>
    <row r="2326" spans="1:4">
      <c r="A2326" s="26"/>
      <c r="B2326" s="5"/>
      <c r="C2326" s="6"/>
      <c r="D2326" s="26"/>
    </row>
    <row r="2327" spans="1:4">
      <c r="A2327" s="26"/>
      <c r="B2327" s="5"/>
      <c r="C2327" s="6"/>
      <c r="D2327" s="26"/>
    </row>
    <row r="2328" spans="1:4">
      <c r="A2328" s="26"/>
      <c r="B2328" s="5"/>
      <c r="C2328" s="6"/>
      <c r="D2328" s="26"/>
    </row>
    <row r="2329" spans="1:4">
      <c r="A2329" s="26"/>
      <c r="B2329" s="5"/>
      <c r="C2329" s="6"/>
      <c r="D2329" s="26"/>
    </row>
    <row r="2330" spans="1:4">
      <c r="A2330" s="26"/>
      <c r="B2330" s="5"/>
      <c r="C2330" s="6"/>
      <c r="D2330" s="26"/>
    </row>
    <row r="2331" spans="1:4">
      <c r="A2331" s="26"/>
      <c r="B2331" s="5"/>
      <c r="C2331" s="6"/>
      <c r="D2331" s="26"/>
    </row>
    <row r="2332" spans="1:4">
      <c r="A2332" s="26"/>
      <c r="B2332" s="5"/>
      <c r="C2332" s="6"/>
      <c r="D2332" s="26"/>
    </row>
    <row r="2333" spans="1:4">
      <c r="A2333" s="26"/>
      <c r="B2333" s="5"/>
      <c r="C2333" s="6"/>
      <c r="D2333" s="26"/>
    </row>
    <row r="2334" spans="1:4">
      <c r="A2334" s="26"/>
      <c r="B2334" s="5"/>
      <c r="C2334" s="6"/>
      <c r="D2334" s="26"/>
    </row>
    <row r="2335" spans="1:4">
      <c r="A2335" s="26"/>
      <c r="B2335" s="5"/>
      <c r="C2335" s="6"/>
      <c r="D2335" s="26"/>
    </row>
    <row r="2336" spans="1:4">
      <c r="A2336" s="26"/>
      <c r="B2336" s="5"/>
      <c r="C2336" s="6"/>
      <c r="D2336" s="26"/>
    </row>
    <row r="2337" spans="1:4">
      <c r="A2337" s="26"/>
      <c r="B2337" s="5"/>
      <c r="C2337" s="6"/>
      <c r="D2337" s="26"/>
    </row>
    <row r="2338" spans="1:4">
      <c r="A2338" s="26"/>
      <c r="B2338" s="5"/>
      <c r="C2338" s="6"/>
      <c r="D2338" s="26"/>
    </row>
    <row r="2339" spans="1:4">
      <c r="A2339" s="26"/>
      <c r="B2339" s="5"/>
      <c r="C2339" s="6"/>
      <c r="D2339" s="26"/>
    </row>
    <row r="2340" spans="1:4">
      <c r="A2340" s="26"/>
      <c r="B2340" s="5"/>
      <c r="C2340" s="6"/>
      <c r="D2340" s="26"/>
    </row>
    <row r="2341" spans="1:4">
      <c r="A2341" s="26"/>
      <c r="B2341" s="5"/>
      <c r="C2341" s="6"/>
      <c r="D2341" s="26"/>
    </row>
    <row r="2342" spans="1:4">
      <c r="A2342" s="26"/>
      <c r="B2342" s="5"/>
      <c r="C2342" s="6"/>
      <c r="D2342" s="26"/>
    </row>
    <row r="2343" spans="1:4">
      <c r="A2343" s="26"/>
      <c r="B2343" s="5"/>
      <c r="C2343" s="6"/>
      <c r="D2343" s="26"/>
    </row>
    <row r="2344" spans="1:4">
      <c r="A2344" s="26"/>
      <c r="B2344" s="5"/>
      <c r="C2344" s="6"/>
      <c r="D2344" s="26"/>
    </row>
    <row r="2345" spans="1:4">
      <c r="A2345" s="26"/>
      <c r="B2345" s="5"/>
      <c r="C2345" s="6"/>
      <c r="D2345" s="26"/>
    </row>
    <row r="2346" spans="1:4">
      <c r="A2346" s="26"/>
      <c r="B2346" s="5"/>
      <c r="C2346" s="6"/>
      <c r="D2346" s="26"/>
    </row>
    <row r="2347" spans="1:4">
      <c r="A2347" s="26"/>
      <c r="B2347" s="5"/>
      <c r="C2347" s="6"/>
      <c r="D2347" s="26"/>
    </row>
    <row r="2348" spans="1:4">
      <c r="A2348" s="26"/>
      <c r="B2348" s="5"/>
      <c r="C2348" s="6"/>
      <c r="D2348" s="26"/>
    </row>
    <row r="2349" spans="1:4">
      <c r="A2349" s="26"/>
      <c r="B2349" s="5"/>
      <c r="C2349" s="6"/>
      <c r="D2349" s="26"/>
    </row>
    <row r="2350" spans="1:4">
      <c r="A2350" s="26"/>
      <c r="B2350" s="5"/>
      <c r="C2350" s="6"/>
      <c r="D2350" s="26"/>
    </row>
    <row r="2351" spans="1:4">
      <c r="A2351" s="26"/>
      <c r="B2351" s="5"/>
      <c r="C2351" s="6"/>
      <c r="D2351" s="26"/>
    </row>
    <row r="2352" spans="1:4">
      <c r="A2352" s="26"/>
      <c r="B2352" s="5"/>
      <c r="C2352" s="6"/>
      <c r="D2352" s="26"/>
    </row>
    <row r="2353" spans="1:4">
      <c r="A2353" s="26"/>
      <c r="B2353" s="5"/>
      <c r="C2353" s="6"/>
      <c r="D2353" s="26"/>
    </row>
    <row r="2354" spans="1:4">
      <c r="A2354" s="26"/>
      <c r="B2354" s="5"/>
      <c r="C2354" s="6"/>
      <c r="D2354" s="26"/>
    </row>
    <row r="2355" spans="1:4">
      <c r="A2355" s="26"/>
      <c r="B2355" s="5"/>
      <c r="C2355" s="6"/>
      <c r="D2355" s="26"/>
    </row>
    <row r="2356" spans="1:4">
      <c r="A2356" s="26"/>
      <c r="B2356" s="5"/>
      <c r="C2356" s="6"/>
      <c r="D2356" s="26"/>
    </row>
    <row r="2357" spans="1:4">
      <c r="A2357" s="26"/>
      <c r="B2357" s="5"/>
      <c r="C2357" s="6"/>
      <c r="D2357" s="26"/>
    </row>
    <row r="2358" spans="1:4">
      <c r="A2358" s="26"/>
      <c r="B2358" s="5"/>
      <c r="C2358" s="6"/>
      <c r="D2358" s="26"/>
    </row>
    <row r="2359" spans="1:4">
      <c r="A2359" s="26"/>
      <c r="B2359" s="5"/>
      <c r="C2359" s="6"/>
      <c r="D2359" s="26"/>
    </row>
    <row r="2360" spans="1:4">
      <c r="A2360" s="26"/>
      <c r="B2360" s="5"/>
      <c r="C2360" s="6"/>
      <c r="D2360" s="26"/>
    </row>
    <row r="2361" spans="1:4">
      <c r="A2361" s="26"/>
      <c r="B2361" s="5"/>
      <c r="C2361" s="6"/>
      <c r="D2361" s="26"/>
    </row>
    <row r="2362" spans="1:4">
      <c r="A2362" s="26"/>
      <c r="B2362" s="5"/>
      <c r="C2362" s="6"/>
      <c r="D2362" s="26"/>
    </row>
    <row r="2363" spans="1:4">
      <c r="A2363" s="26"/>
      <c r="B2363" s="5"/>
      <c r="C2363" s="6"/>
      <c r="D2363" s="26"/>
    </row>
    <row r="2364" spans="1:4">
      <c r="A2364" s="26"/>
      <c r="B2364" s="5"/>
      <c r="C2364" s="6"/>
      <c r="D2364" s="26"/>
    </row>
    <row r="2365" spans="1:4">
      <c r="A2365" s="26"/>
      <c r="B2365" s="5"/>
      <c r="C2365" s="6"/>
      <c r="D2365" s="26"/>
    </row>
    <row r="2366" spans="1:4">
      <c r="A2366" s="26"/>
      <c r="B2366" s="5"/>
      <c r="C2366" s="6"/>
      <c r="D2366" s="26"/>
    </row>
    <row r="2367" spans="1:4">
      <c r="A2367" s="26"/>
      <c r="B2367" s="5"/>
      <c r="C2367" s="6"/>
      <c r="D2367" s="26"/>
    </row>
    <row r="2368" spans="1:4">
      <c r="A2368" s="26"/>
      <c r="B2368" s="5"/>
      <c r="C2368" s="6"/>
      <c r="D2368" s="26"/>
    </row>
    <row r="2369" spans="1:4">
      <c r="A2369" s="26"/>
      <c r="B2369" s="5"/>
      <c r="C2369" s="6"/>
      <c r="D2369" s="26"/>
    </row>
    <row r="2370" spans="1:4">
      <c r="A2370" s="26"/>
      <c r="B2370" s="5"/>
      <c r="C2370" s="6"/>
      <c r="D2370" s="26"/>
    </row>
    <row r="2371" spans="1:4">
      <c r="A2371" s="26"/>
      <c r="B2371" s="5"/>
      <c r="C2371" s="6"/>
      <c r="D2371" s="26"/>
    </row>
    <row r="2372" spans="1:4">
      <c r="A2372" s="26"/>
      <c r="B2372" s="5"/>
      <c r="C2372" s="6"/>
      <c r="D2372" s="26"/>
    </row>
    <row r="2373" spans="1:4">
      <c r="A2373" s="26"/>
      <c r="B2373" s="5"/>
      <c r="C2373" s="6"/>
      <c r="D2373" s="26"/>
    </row>
    <row r="2374" spans="1:4">
      <c r="A2374" s="26"/>
      <c r="B2374" s="5"/>
      <c r="C2374" s="6"/>
      <c r="D2374" s="26"/>
    </row>
    <row r="2375" spans="1:4">
      <c r="A2375" s="26"/>
      <c r="B2375" s="5"/>
      <c r="C2375" s="6"/>
      <c r="D2375" s="26"/>
    </row>
    <row r="2376" spans="1:4">
      <c r="A2376" s="26"/>
      <c r="B2376" s="5"/>
      <c r="C2376" s="6"/>
      <c r="D2376" s="26"/>
    </row>
    <row r="2377" spans="1:4">
      <c r="A2377" s="26"/>
      <c r="B2377" s="5"/>
      <c r="C2377" s="6"/>
      <c r="D2377" s="26"/>
    </row>
    <row r="2378" spans="1:4">
      <c r="A2378" s="26"/>
      <c r="B2378" s="5"/>
      <c r="C2378" s="6"/>
      <c r="D2378" s="26"/>
    </row>
    <row r="2379" spans="1:4">
      <c r="A2379" s="26"/>
      <c r="B2379" s="5"/>
      <c r="C2379" s="6"/>
      <c r="D2379" s="26"/>
    </row>
    <row r="2380" spans="1:4">
      <c r="A2380" s="26"/>
      <c r="B2380" s="5"/>
      <c r="C2380" s="6"/>
      <c r="D2380" s="26"/>
    </row>
    <row r="2381" spans="1:4">
      <c r="A2381" s="26"/>
      <c r="B2381" s="5"/>
      <c r="C2381" s="6"/>
      <c r="D2381" s="26"/>
    </row>
    <row r="2382" spans="1:4">
      <c r="A2382" s="26"/>
      <c r="B2382" s="5"/>
      <c r="C2382" s="6"/>
      <c r="D2382" s="26"/>
    </row>
    <row r="2383" spans="1:4">
      <c r="A2383" s="26"/>
      <c r="B2383" s="5"/>
      <c r="C2383" s="6"/>
      <c r="D2383" s="26"/>
    </row>
    <row r="2384" spans="1:4">
      <c r="A2384" s="26"/>
      <c r="B2384" s="5"/>
      <c r="C2384" s="6"/>
      <c r="D2384" s="26"/>
    </row>
    <row r="2385" spans="1:4">
      <c r="A2385" s="26"/>
      <c r="B2385" s="5"/>
      <c r="C2385" s="6"/>
      <c r="D2385" s="26"/>
    </row>
    <row r="2386" spans="1:4">
      <c r="A2386" s="26"/>
      <c r="B2386" s="5"/>
      <c r="C2386" s="6"/>
      <c r="D2386" s="26"/>
    </row>
    <row r="2387" spans="1:4">
      <c r="A2387" s="26"/>
      <c r="B2387" s="5"/>
      <c r="C2387" s="6"/>
      <c r="D2387" s="26"/>
    </row>
    <row r="2388" spans="1:4">
      <c r="A2388" s="26"/>
      <c r="B2388" s="5"/>
      <c r="C2388" s="6"/>
      <c r="D2388" s="26"/>
    </row>
    <row r="2389" spans="1:4">
      <c r="A2389" s="26"/>
      <c r="B2389" s="5"/>
      <c r="C2389" s="6"/>
      <c r="D2389" s="26"/>
    </row>
    <row r="2390" spans="1:4">
      <c r="A2390" s="26"/>
      <c r="B2390" s="5"/>
      <c r="C2390" s="6"/>
      <c r="D2390" s="26"/>
    </row>
    <row r="2391" spans="1:4">
      <c r="A2391" s="26"/>
      <c r="B2391" s="5"/>
      <c r="C2391" s="6"/>
      <c r="D2391" s="26"/>
    </row>
    <row r="2392" spans="1:4">
      <c r="A2392" s="26"/>
      <c r="B2392" s="5"/>
      <c r="C2392" s="6"/>
      <c r="D2392" s="26"/>
    </row>
    <row r="2393" spans="1:4">
      <c r="A2393" s="26"/>
      <c r="B2393" s="5"/>
      <c r="C2393" s="6"/>
      <c r="D2393" s="26"/>
    </row>
    <row r="2394" spans="1:4">
      <c r="A2394" s="26"/>
      <c r="B2394" s="5"/>
      <c r="C2394" s="6"/>
      <c r="D2394" s="26"/>
    </row>
    <row r="2395" spans="1:4">
      <c r="A2395" s="26"/>
      <c r="B2395" s="5"/>
      <c r="C2395" s="6"/>
      <c r="D2395" s="26"/>
    </row>
    <row r="2396" spans="1:4">
      <c r="A2396" s="26"/>
      <c r="B2396" s="5"/>
      <c r="C2396" s="6"/>
      <c r="D2396" s="26"/>
    </row>
    <row r="2397" spans="1:4">
      <c r="A2397" s="26"/>
      <c r="B2397" s="5"/>
      <c r="C2397" s="6"/>
      <c r="D2397" s="26"/>
    </row>
    <row r="2398" spans="1:4">
      <c r="A2398" s="26"/>
      <c r="B2398" s="5"/>
      <c r="C2398" s="6"/>
      <c r="D2398" s="26"/>
    </row>
    <row r="2399" spans="1:4">
      <c r="A2399" s="26"/>
      <c r="B2399" s="5"/>
      <c r="C2399" s="6"/>
      <c r="D2399" s="26"/>
    </row>
    <row r="2400" spans="1:4">
      <c r="A2400" s="26"/>
      <c r="B2400" s="5"/>
      <c r="C2400" s="6"/>
      <c r="D2400" s="26"/>
    </row>
    <row r="2401" spans="1:4">
      <c r="A2401" s="26"/>
      <c r="B2401" s="5"/>
      <c r="C2401" s="6"/>
      <c r="D2401" s="26"/>
    </row>
    <row r="2402" spans="1:4">
      <c r="A2402" s="26"/>
      <c r="B2402" s="5"/>
      <c r="C2402" s="6"/>
      <c r="D2402" s="26"/>
    </row>
    <row r="2403" spans="1:4">
      <c r="A2403" s="26"/>
      <c r="B2403" s="5"/>
      <c r="C2403" s="6"/>
      <c r="D2403" s="26"/>
    </row>
    <row r="2404" spans="1:4">
      <c r="A2404" s="26"/>
      <c r="B2404" s="5"/>
      <c r="C2404" s="6"/>
      <c r="D2404" s="26"/>
    </row>
    <row r="2405" spans="1:4">
      <c r="A2405" s="26"/>
      <c r="B2405" s="5"/>
      <c r="C2405" s="6"/>
      <c r="D2405" s="26"/>
    </row>
    <row r="2406" spans="1:4">
      <c r="A2406" s="26"/>
      <c r="B2406" s="5"/>
      <c r="C2406" s="6"/>
      <c r="D2406" s="26"/>
    </row>
    <row r="2407" spans="1:4">
      <c r="A2407" s="26"/>
      <c r="B2407" s="5"/>
      <c r="C2407" s="6"/>
      <c r="D2407" s="26"/>
    </row>
    <row r="2408" spans="1:4">
      <c r="A2408" s="26"/>
      <c r="B2408" s="5"/>
      <c r="C2408" s="6"/>
      <c r="D2408" s="26"/>
    </row>
    <row r="2409" spans="1:4">
      <c r="A2409" s="26"/>
      <c r="B2409" s="5"/>
      <c r="C2409" s="6"/>
      <c r="D2409" s="26"/>
    </row>
    <row r="2410" spans="1:4">
      <c r="A2410" s="26"/>
      <c r="B2410" s="5"/>
      <c r="C2410" s="6"/>
      <c r="D2410" s="26"/>
    </row>
    <row r="2411" spans="1:4">
      <c r="A2411" s="26"/>
      <c r="B2411" s="5"/>
      <c r="C2411" s="6"/>
      <c r="D2411" s="26"/>
    </row>
    <row r="2412" spans="1:4">
      <c r="A2412" s="26"/>
      <c r="B2412" s="5"/>
      <c r="C2412" s="6"/>
      <c r="D2412" s="26"/>
    </row>
    <row r="2413" spans="1:4">
      <c r="A2413" s="26"/>
      <c r="B2413" s="5"/>
      <c r="C2413" s="6"/>
      <c r="D2413" s="26"/>
    </row>
    <row r="2414" spans="1:4">
      <c r="A2414" s="26"/>
      <c r="B2414" s="5"/>
      <c r="C2414" s="6"/>
      <c r="D2414" s="26"/>
    </row>
    <row r="2415" spans="1:4">
      <c r="A2415" s="26"/>
      <c r="B2415" s="5"/>
      <c r="C2415" s="6"/>
      <c r="D2415" s="26"/>
    </row>
    <row r="2416" spans="1:4">
      <c r="A2416" s="26"/>
      <c r="B2416" s="5"/>
      <c r="C2416" s="6"/>
      <c r="D2416" s="26"/>
    </row>
    <row r="2417" spans="1:4">
      <c r="A2417" s="26"/>
      <c r="B2417" s="5"/>
      <c r="C2417" s="6"/>
      <c r="D2417" s="26"/>
    </row>
    <row r="2418" spans="1:4">
      <c r="A2418" s="26"/>
      <c r="B2418" s="5"/>
      <c r="C2418" s="6"/>
      <c r="D2418" s="26"/>
    </row>
    <row r="2419" spans="1:4">
      <c r="A2419" s="26"/>
      <c r="B2419" s="5"/>
      <c r="C2419" s="6"/>
      <c r="D2419" s="26"/>
    </row>
    <row r="2420" spans="1:4">
      <c r="A2420" s="26"/>
      <c r="B2420" s="5"/>
      <c r="C2420" s="6"/>
      <c r="D2420" s="26"/>
    </row>
    <row r="2421" spans="1:4">
      <c r="A2421" s="26"/>
      <c r="B2421" s="5"/>
      <c r="C2421" s="6"/>
      <c r="D2421" s="26"/>
    </row>
    <row r="2422" spans="1:4">
      <c r="A2422" s="26"/>
      <c r="B2422" s="5"/>
      <c r="C2422" s="6"/>
      <c r="D2422" s="26"/>
    </row>
    <row r="2423" spans="1:4">
      <c r="A2423" s="26"/>
      <c r="B2423" s="5"/>
      <c r="C2423" s="6"/>
      <c r="D2423" s="26"/>
    </row>
    <row r="2424" spans="1:4">
      <c r="A2424" s="26"/>
      <c r="B2424" s="5"/>
      <c r="C2424" s="6"/>
      <c r="D2424" s="26"/>
    </row>
    <row r="2425" spans="1:4">
      <c r="A2425" s="26"/>
      <c r="B2425" s="5"/>
      <c r="C2425" s="6"/>
      <c r="D2425" s="26"/>
    </row>
    <row r="2426" spans="1:4">
      <c r="A2426" s="26"/>
      <c r="B2426" s="5"/>
      <c r="C2426" s="6"/>
      <c r="D2426" s="26"/>
    </row>
    <row r="2427" spans="1:4">
      <c r="A2427" s="26"/>
      <c r="B2427" s="5"/>
      <c r="C2427" s="6"/>
      <c r="D2427" s="26"/>
    </row>
    <row r="2428" spans="1:4">
      <c r="A2428" s="26"/>
      <c r="B2428" s="5"/>
      <c r="C2428" s="6"/>
      <c r="D2428" s="26"/>
    </row>
    <row r="2429" spans="1:4">
      <c r="A2429" s="26"/>
      <c r="B2429" s="5"/>
      <c r="C2429" s="6"/>
      <c r="D2429" s="26"/>
    </row>
    <row r="2430" spans="1:4">
      <c r="A2430" s="26"/>
      <c r="B2430" s="5"/>
      <c r="C2430" s="6"/>
      <c r="D2430" s="26"/>
    </row>
    <row r="2431" spans="1:4">
      <c r="A2431" s="26"/>
      <c r="B2431" s="5"/>
      <c r="C2431" s="6"/>
      <c r="D2431" s="26"/>
    </row>
    <row r="2432" spans="1:4">
      <c r="A2432" s="26"/>
      <c r="B2432" s="5"/>
      <c r="C2432" s="6"/>
      <c r="D2432" s="26"/>
    </row>
    <row r="2433" spans="1:4">
      <c r="A2433" s="26"/>
      <c r="B2433" s="5"/>
      <c r="C2433" s="6"/>
      <c r="D2433" s="26"/>
    </row>
    <row r="2434" spans="1:4">
      <c r="A2434" s="26"/>
      <c r="B2434" s="5"/>
      <c r="C2434" s="6"/>
      <c r="D2434" s="26"/>
    </row>
    <row r="2435" spans="1:4">
      <c r="A2435" s="26"/>
      <c r="B2435" s="5"/>
      <c r="C2435" s="6"/>
      <c r="D2435" s="26"/>
    </row>
    <row r="2436" spans="1:4">
      <c r="A2436" s="26"/>
      <c r="B2436" s="5"/>
      <c r="C2436" s="6"/>
      <c r="D2436" s="26"/>
    </row>
    <row r="2437" spans="1:4">
      <c r="A2437" s="26"/>
      <c r="B2437" s="5"/>
      <c r="C2437" s="6"/>
      <c r="D2437" s="26"/>
    </row>
    <row r="2438" spans="1:4">
      <c r="A2438" s="26"/>
      <c r="B2438" s="5"/>
      <c r="C2438" s="6"/>
      <c r="D2438" s="26"/>
    </row>
    <row r="2439" spans="1:4">
      <c r="A2439" s="26"/>
      <c r="B2439" s="5"/>
      <c r="C2439" s="6"/>
      <c r="D2439" s="26"/>
    </row>
    <row r="2440" spans="1:4">
      <c r="A2440" s="26"/>
      <c r="B2440" s="5"/>
      <c r="C2440" s="6"/>
      <c r="D2440" s="26"/>
    </row>
    <row r="2441" spans="1:4">
      <c r="A2441" s="26"/>
      <c r="B2441" s="5"/>
      <c r="C2441" s="6"/>
      <c r="D2441" s="26"/>
    </row>
    <row r="2442" spans="1:4">
      <c r="A2442" s="26"/>
      <c r="B2442" s="5"/>
      <c r="C2442" s="6"/>
      <c r="D2442" s="26"/>
    </row>
    <row r="2443" spans="1:4">
      <c r="A2443" s="26"/>
      <c r="B2443" s="5"/>
      <c r="C2443" s="6"/>
      <c r="D2443" s="26"/>
    </row>
    <row r="2444" spans="1:4">
      <c r="A2444" s="26"/>
      <c r="B2444" s="5"/>
      <c r="C2444" s="6"/>
      <c r="D2444" s="26"/>
    </row>
    <row r="2445" spans="1:4">
      <c r="A2445" s="26"/>
      <c r="B2445" s="5"/>
      <c r="C2445" s="6"/>
      <c r="D2445" s="26"/>
    </row>
    <row r="2446" spans="1:4">
      <c r="A2446" s="26"/>
      <c r="B2446" s="5"/>
      <c r="C2446" s="6"/>
      <c r="D2446" s="26"/>
    </row>
    <row r="2447" spans="1:4">
      <c r="A2447" s="26"/>
      <c r="B2447" s="5"/>
      <c r="C2447" s="6"/>
      <c r="D2447" s="26"/>
    </row>
    <row r="2448" spans="1:4">
      <c r="A2448" s="26"/>
      <c r="B2448" s="5"/>
      <c r="C2448" s="6"/>
      <c r="D2448" s="26"/>
    </row>
    <row r="2449" spans="1:4">
      <c r="A2449" s="26"/>
      <c r="B2449" s="5"/>
      <c r="C2449" s="6"/>
      <c r="D2449" s="26"/>
    </row>
    <row r="2450" spans="1:4">
      <c r="A2450" s="26"/>
      <c r="B2450" s="5"/>
      <c r="C2450" s="6"/>
      <c r="D2450" s="26"/>
    </row>
    <row r="2451" spans="1:4">
      <c r="A2451" s="26"/>
      <c r="B2451" s="5"/>
      <c r="C2451" s="6"/>
      <c r="D2451" s="26"/>
    </row>
    <row r="2452" spans="1:4">
      <c r="A2452" s="26"/>
      <c r="B2452" s="5"/>
      <c r="C2452" s="6"/>
      <c r="D2452" s="26"/>
    </row>
    <row r="2453" spans="1:4">
      <c r="A2453" s="26"/>
      <c r="B2453" s="5"/>
      <c r="C2453" s="6"/>
      <c r="D2453" s="26"/>
    </row>
    <row r="2454" spans="1:4">
      <c r="A2454" s="26"/>
      <c r="B2454" s="5"/>
      <c r="C2454" s="6"/>
      <c r="D2454" s="26"/>
    </row>
    <row r="2455" spans="1:4">
      <c r="A2455" s="26"/>
      <c r="B2455" s="5"/>
      <c r="C2455" s="6"/>
      <c r="D2455" s="26"/>
    </row>
    <row r="2456" spans="1:4">
      <c r="A2456" s="26"/>
      <c r="B2456" s="5"/>
      <c r="C2456" s="6"/>
      <c r="D2456" s="26"/>
    </row>
    <row r="2457" spans="1:4">
      <c r="A2457" s="26"/>
      <c r="B2457" s="5"/>
      <c r="C2457" s="6"/>
      <c r="D2457" s="26"/>
    </row>
    <row r="2458" spans="1:4">
      <c r="A2458" s="26"/>
      <c r="B2458" s="5"/>
      <c r="C2458" s="6"/>
      <c r="D2458" s="26"/>
    </row>
    <row r="2459" spans="1:4">
      <c r="A2459" s="26"/>
      <c r="B2459" s="5"/>
      <c r="C2459" s="6"/>
      <c r="D2459" s="26"/>
    </row>
    <row r="2460" spans="1:4">
      <c r="A2460" s="26"/>
      <c r="B2460" s="5"/>
      <c r="C2460" s="6"/>
      <c r="D2460" s="26"/>
    </row>
    <row r="2461" spans="1:4">
      <c r="A2461" s="26"/>
      <c r="B2461" s="5"/>
      <c r="C2461" s="6"/>
      <c r="D2461" s="26"/>
    </row>
    <row r="2462" spans="1:4">
      <c r="A2462" s="26"/>
      <c r="B2462" s="5"/>
      <c r="C2462" s="6"/>
      <c r="D2462" s="26"/>
    </row>
    <row r="2463" spans="1:4">
      <c r="A2463" s="26"/>
      <c r="B2463" s="5"/>
      <c r="C2463" s="6"/>
      <c r="D2463" s="26"/>
    </row>
    <row r="2464" spans="1:4">
      <c r="A2464" s="26"/>
      <c r="B2464" s="5"/>
      <c r="C2464" s="6"/>
      <c r="D2464" s="26"/>
    </row>
    <row r="2465" spans="1:4">
      <c r="A2465" s="26"/>
      <c r="B2465" s="5"/>
      <c r="C2465" s="6"/>
      <c r="D2465" s="26"/>
    </row>
    <row r="2466" spans="1:4">
      <c r="A2466" s="26"/>
      <c r="B2466" s="5"/>
      <c r="C2466" s="6"/>
      <c r="D2466" s="26"/>
    </row>
    <row r="2467" spans="1:4">
      <c r="A2467" s="26"/>
      <c r="B2467" s="5"/>
      <c r="C2467" s="6"/>
      <c r="D2467" s="26"/>
    </row>
    <row r="2468" spans="1:4">
      <c r="A2468" s="26"/>
      <c r="B2468" s="5"/>
      <c r="C2468" s="6"/>
      <c r="D2468" s="26"/>
    </row>
    <row r="2469" spans="1:4">
      <c r="A2469" s="26"/>
      <c r="B2469" s="5"/>
      <c r="C2469" s="6"/>
      <c r="D2469" s="26"/>
    </row>
    <row r="2470" spans="1:4">
      <c r="A2470" s="26"/>
      <c r="B2470" s="5"/>
      <c r="C2470" s="6"/>
      <c r="D2470" s="26"/>
    </row>
    <row r="2471" spans="1:4">
      <c r="A2471" s="26"/>
      <c r="B2471" s="5"/>
      <c r="C2471" s="6"/>
      <c r="D2471" s="26"/>
    </row>
    <row r="2472" spans="1:4">
      <c r="A2472" s="26"/>
      <c r="B2472" s="5"/>
      <c r="C2472" s="6"/>
      <c r="D2472" s="26"/>
    </row>
    <row r="2473" spans="1:4">
      <c r="A2473" s="26"/>
      <c r="B2473" s="5"/>
      <c r="C2473" s="6"/>
      <c r="D2473" s="26"/>
    </row>
    <row r="2474" spans="1:4">
      <c r="A2474" s="26"/>
      <c r="B2474" s="5"/>
      <c r="C2474" s="6"/>
      <c r="D2474" s="26"/>
    </row>
    <row r="2475" spans="1:4">
      <c r="A2475" s="26"/>
      <c r="B2475" s="5"/>
      <c r="C2475" s="6"/>
      <c r="D2475" s="26"/>
    </row>
    <row r="2476" spans="1:4">
      <c r="A2476" s="26"/>
      <c r="B2476" s="5"/>
      <c r="C2476" s="6"/>
      <c r="D2476" s="26"/>
    </row>
    <row r="2477" spans="1:4">
      <c r="A2477" s="26"/>
      <c r="B2477" s="5"/>
      <c r="C2477" s="6"/>
      <c r="D2477" s="26"/>
    </row>
    <row r="2478" spans="1:4">
      <c r="A2478" s="26"/>
      <c r="B2478" s="5"/>
      <c r="C2478" s="6"/>
      <c r="D2478" s="26"/>
    </row>
    <row r="2479" spans="1:4">
      <c r="A2479" s="26"/>
      <c r="B2479" s="5"/>
      <c r="C2479" s="6"/>
      <c r="D2479" s="26"/>
    </row>
    <row r="2480" spans="1:4">
      <c r="A2480" s="26"/>
      <c r="B2480" s="5"/>
      <c r="C2480" s="6"/>
      <c r="D2480" s="26"/>
    </row>
    <row r="2481" spans="1:4">
      <c r="A2481" s="26"/>
      <c r="B2481" s="5"/>
      <c r="C2481" s="6"/>
      <c r="D2481" s="26"/>
    </row>
    <row r="2482" spans="1:4">
      <c r="A2482" s="26"/>
      <c r="B2482" s="5"/>
      <c r="C2482" s="6"/>
      <c r="D2482" s="26"/>
    </row>
    <row r="2483" spans="1:4">
      <c r="A2483" s="26"/>
      <c r="B2483" s="5"/>
      <c r="C2483" s="6"/>
      <c r="D2483" s="26"/>
    </row>
    <row r="2484" spans="1:4">
      <c r="A2484" s="26"/>
      <c r="B2484" s="5"/>
      <c r="C2484" s="6"/>
      <c r="D2484" s="26"/>
    </row>
    <row r="2485" spans="1:4">
      <c r="A2485" s="26"/>
      <c r="B2485" s="5"/>
      <c r="C2485" s="6"/>
      <c r="D2485" s="26"/>
    </row>
    <row r="2486" spans="1:4">
      <c r="A2486" s="26"/>
      <c r="B2486" s="5"/>
      <c r="C2486" s="6"/>
      <c r="D2486" s="26"/>
    </row>
    <row r="2487" spans="1:4">
      <c r="A2487" s="26"/>
      <c r="B2487" s="5"/>
      <c r="C2487" s="6"/>
      <c r="D2487" s="26"/>
    </row>
    <row r="2488" spans="1:4">
      <c r="A2488" s="26"/>
      <c r="B2488" s="5"/>
      <c r="C2488" s="6"/>
      <c r="D2488" s="26"/>
    </row>
    <row r="2489" spans="1:4">
      <c r="A2489" s="26"/>
      <c r="B2489" s="5"/>
      <c r="C2489" s="6"/>
      <c r="D2489" s="26"/>
    </row>
    <row r="2490" spans="1:4">
      <c r="A2490" s="26"/>
      <c r="B2490" s="5"/>
      <c r="C2490" s="6"/>
      <c r="D2490" s="26"/>
    </row>
    <row r="2491" spans="1:4">
      <c r="A2491" s="26"/>
      <c r="B2491" s="5"/>
      <c r="C2491" s="6"/>
      <c r="D2491" s="26"/>
    </row>
    <row r="2492" spans="1:4">
      <c r="A2492" s="26"/>
      <c r="B2492" s="5"/>
      <c r="C2492" s="6"/>
      <c r="D2492" s="26"/>
    </row>
    <row r="2493" spans="1:4">
      <c r="A2493" s="26"/>
      <c r="B2493" s="5"/>
      <c r="C2493" s="6"/>
      <c r="D2493" s="26"/>
    </row>
    <row r="2494" spans="1:4">
      <c r="A2494" s="26"/>
      <c r="B2494" s="5"/>
      <c r="C2494" s="6"/>
      <c r="D2494" s="26"/>
    </row>
    <row r="2495" spans="1:4">
      <c r="A2495" s="26"/>
      <c r="B2495" s="5"/>
      <c r="C2495" s="6"/>
      <c r="D2495" s="26"/>
    </row>
    <row r="2496" spans="1:4">
      <c r="A2496" s="26"/>
      <c r="B2496" s="5"/>
      <c r="C2496" s="6"/>
      <c r="D2496" s="26"/>
    </row>
    <row r="2497" spans="1:4">
      <c r="A2497" s="26"/>
      <c r="B2497" s="5"/>
      <c r="C2497" s="6"/>
      <c r="D2497" s="26"/>
    </row>
    <row r="2498" spans="1:4">
      <c r="A2498" s="26"/>
      <c r="B2498" s="5"/>
      <c r="C2498" s="6"/>
      <c r="D2498" s="26"/>
    </row>
    <row r="2499" spans="1:4">
      <c r="A2499" s="26"/>
      <c r="B2499" s="5"/>
      <c r="C2499" s="6"/>
      <c r="D2499" s="26"/>
    </row>
    <row r="2500" spans="1:4">
      <c r="A2500" s="26"/>
      <c r="B2500" s="5"/>
      <c r="C2500" s="6"/>
      <c r="D2500" s="26"/>
    </row>
    <row r="2501" spans="1:4">
      <c r="A2501" s="26"/>
      <c r="B2501" s="5"/>
      <c r="C2501" s="6"/>
      <c r="D2501" s="26"/>
    </row>
    <row r="2502" spans="1:4">
      <c r="A2502" s="26"/>
      <c r="B2502" s="5"/>
      <c r="C2502" s="6"/>
      <c r="D2502" s="26"/>
    </row>
    <row r="2503" spans="1:4">
      <c r="A2503" s="26"/>
      <c r="B2503" s="5"/>
      <c r="C2503" s="6"/>
      <c r="D2503" s="26"/>
    </row>
    <row r="2504" spans="1:4">
      <c r="A2504" s="26"/>
      <c r="B2504" s="5"/>
      <c r="C2504" s="6"/>
      <c r="D2504" s="26"/>
    </row>
    <row r="2505" spans="1:4">
      <c r="A2505" s="26"/>
      <c r="B2505" s="5"/>
      <c r="C2505" s="6"/>
      <c r="D2505" s="26"/>
    </row>
    <row r="2506" spans="1:4">
      <c r="A2506" s="26"/>
      <c r="B2506" s="5"/>
      <c r="C2506" s="6"/>
      <c r="D2506" s="26"/>
    </row>
    <row r="2507" spans="1:4">
      <c r="A2507" s="26"/>
      <c r="B2507" s="5"/>
      <c r="C2507" s="6"/>
      <c r="D2507" s="26"/>
    </row>
    <row r="2508" spans="1:4">
      <c r="A2508" s="26"/>
      <c r="B2508" s="5"/>
      <c r="C2508" s="6"/>
      <c r="D2508" s="26"/>
    </row>
    <row r="2509" spans="1:4">
      <c r="A2509" s="26"/>
      <c r="B2509" s="5"/>
      <c r="C2509" s="6"/>
      <c r="D2509" s="26"/>
    </row>
    <row r="2510" spans="1:4">
      <c r="A2510" s="26"/>
      <c r="B2510" s="5"/>
      <c r="C2510" s="6"/>
      <c r="D2510" s="26"/>
    </row>
    <row r="2511" spans="1:4">
      <c r="A2511" s="26"/>
      <c r="B2511" s="5"/>
      <c r="C2511" s="6"/>
      <c r="D2511" s="26"/>
    </row>
    <row r="2512" spans="1:4">
      <c r="A2512" s="26"/>
      <c r="B2512" s="5"/>
      <c r="C2512" s="6"/>
      <c r="D2512" s="26"/>
    </row>
    <row r="2513" spans="1:4">
      <c r="A2513" s="26"/>
      <c r="B2513" s="5"/>
      <c r="C2513" s="6"/>
      <c r="D2513" s="26"/>
    </row>
    <row r="2514" spans="1:4">
      <c r="A2514" s="26"/>
      <c r="B2514" s="5"/>
      <c r="C2514" s="6"/>
      <c r="D2514" s="26"/>
    </row>
    <row r="2515" spans="1:4">
      <c r="A2515" s="26"/>
      <c r="B2515" s="5"/>
      <c r="C2515" s="6"/>
      <c r="D2515" s="26"/>
    </row>
    <row r="2516" spans="1:4">
      <c r="A2516" s="26"/>
      <c r="B2516" s="5"/>
      <c r="C2516" s="6"/>
      <c r="D2516" s="26"/>
    </row>
    <row r="2517" spans="1:4">
      <c r="A2517" s="26"/>
      <c r="B2517" s="5"/>
      <c r="C2517" s="6"/>
      <c r="D2517" s="26"/>
    </row>
    <row r="2518" spans="1:4">
      <c r="A2518" s="26"/>
      <c r="B2518" s="5"/>
      <c r="C2518" s="6"/>
      <c r="D2518" s="26"/>
    </row>
    <row r="2519" spans="1:4">
      <c r="A2519" s="26"/>
      <c r="B2519" s="5"/>
      <c r="C2519" s="6"/>
      <c r="D2519" s="26"/>
    </row>
    <row r="2520" spans="1:4">
      <c r="A2520" s="26"/>
      <c r="B2520" s="5"/>
      <c r="C2520" s="6"/>
      <c r="D2520" s="26"/>
    </row>
    <row r="2521" spans="1:4">
      <c r="A2521" s="26"/>
      <c r="B2521" s="5"/>
      <c r="C2521" s="6"/>
      <c r="D2521" s="26"/>
    </row>
    <row r="2522" spans="1:4">
      <c r="A2522" s="26"/>
      <c r="B2522" s="5"/>
      <c r="C2522" s="6"/>
      <c r="D2522" s="26"/>
    </row>
    <row r="2523" spans="1:4">
      <c r="A2523" s="26"/>
      <c r="B2523" s="5"/>
      <c r="C2523" s="6"/>
      <c r="D2523" s="26"/>
    </row>
    <row r="2524" spans="1:4">
      <c r="A2524" s="26"/>
      <c r="B2524" s="5"/>
      <c r="C2524" s="6"/>
      <c r="D2524" s="26"/>
    </row>
    <row r="2525" spans="1:4">
      <c r="A2525" s="26"/>
      <c r="B2525" s="5"/>
      <c r="C2525" s="6"/>
      <c r="D2525" s="26"/>
    </row>
    <row r="2526" spans="1:4">
      <c r="A2526" s="26"/>
      <c r="B2526" s="5"/>
      <c r="C2526" s="6"/>
      <c r="D2526" s="26"/>
    </row>
    <row r="2527" spans="1:4">
      <c r="A2527" s="26"/>
      <c r="B2527" s="5"/>
      <c r="C2527" s="6"/>
      <c r="D2527" s="26"/>
    </row>
    <row r="2528" spans="1:4">
      <c r="A2528" s="26"/>
      <c r="B2528" s="5"/>
      <c r="C2528" s="6"/>
      <c r="D2528" s="26"/>
    </row>
    <row r="2529" spans="1:4">
      <c r="A2529" s="26"/>
      <c r="B2529" s="5"/>
      <c r="C2529" s="6"/>
      <c r="D2529" s="26"/>
    </row>
    <row r="2530" spans="1:4">
      <c r="A2530" s="26"/>
      <c r="B2530" s="5"/>
      <c r="C2530" s="6"/>
      <c r="D2530" s="26"/>
    </row>
    <row r="2531" spans="1:4">
      <c r="A2531" s="26"/>
      <c r="B2531" s="5"/>
      <c r="C2531" s="6"/>
      <c r="D2531" s="26"/>
    </row>
    <row r="2532" spans="1:4">
      <c r="A2532" s="26"/>
      <c r="B2532" s="5"/>
      <c r="C2532" s="6"/>
      <c r="D2532" s="26"/>
    </row>
    <row r="2533" spans="1:4">
      <c r="A2533" s="26"/>
      <c r="B2533" s="5"/>
      <c r="C2533" s="6"/>
      <c r="D2533" s="26"/>
    </row>
    <row r="2534" spans="1:4">
      <c r="A2534" s="26"/>
      <c r="B2534" s="5"/>
      <c r="C2534" s="6"/>
      <c r="D2534" s="26"/>
    </row>
    <row r="2535" spans="1:4">
      <c r="A2535" s="26"/>
      <c r="B2535" s="5"/>
      <c r="C2535" s="6"/>
      <c r="D2535" s="26"/>
    </row>
    <row r="2536" spans="1:4">
      <c r="A2536" s="26"/>
      <c r="B2536" s="5"/>
      <c r="C2536" s="6"/>
      <c r="D2536" s="26"/>
    </row>
    <row r="2537" spans="1:4">
      <c r="A2537" s="26"/>
      <c r="B2537" s="5"/>
      <c r="C2537" s="6"/>
      <c r="D2537" s="26"/>
    </row>
    <row r="2538" spans="1:4">
      <c r="A2538" s="26"/>
      <c r="B2538" s="5"/>
      <c r="C2538" s="6"/>
      <c r="D2538" s="26"/>
    </row>
    <row r="2539" spans="1:4">
      <c r="A2539" s="26"/>
      <c r="B2539" s="5"/>
      <c r="C2539" s="6"/>
      <c r="D2539" s="26"/>
    </row>
    <row r="2540" spans="1:4">
      <c r="A2540" s="26"/>
      <c r="B2540" s="5"/>
      <c r="C2540" s="6"/>
      <c r="D2540" s="26"/>
    </row>
    <row r="2541" spans="1:4">
      <c r="A2541" s="26"/>
      <c r="B2541" s="5"/>
      <c r="C2541" s="6"/>
      <c r="D2541" s="26"/>
    </row>
    <row r="2542" spans="1:4">
      <c r="A2542" s="26"/>
      <c r="B2542" s="5"/>
      <c r="C2542" s="6"/>
      <c r="D2542" s="26"/>
    </row>
    <row r="2543" spans="1:4">
      <c r="A2543" s="26"/>
      <c r="B2543" s="5"/>
      <c r="C2543" s="6"/>
      <c r="D2543" s="26"/>
    </row>
    <row r="2544" spans="1:4">
      <c r="A2544" s="26"/>
      <c r="B2544" s="5"/>
      <c r="C2544" s="6"/>
      <c r="D2544" s="26"/>
    </row>
    <row r="2545" spans="1:4">
      <c r="A2545" s="26"/>
      <c r="B2545" s="5"/>
      <c r="C2545" s="6"/>
      <c r="D2545" s="26"/>
    </row>
    <row r="2546" spans="1:4">
      <c r="A2546" s="26"/>
      <c r="B2546" s="5"/>
      <c r="C2546" s="6"/>
      <c r="D2546" s="26"/>
    </row>
    <row r="2547" spans="1:4">
      <c r="A2547" s="26"/>
      <c r="B2547" s="5"/>
      <c r="C2547" s="6"/>
      <c r="D2547" s="26"/>
    </row>
    <row r="2548" spans="1:4">
      <c r="A2548" s="26"/>
      <c r="B2548" s="5"/>
      <c r="C2548" s="6"/>
      <c r="D2548" s="26"/>
    </row>
    <row r="2549" spans="1:4">
      <c r="A2549" s="26"/>
      <c r="B2549" s="5"/>
      <c r="C2549" s="6"/>
      <c r="D2549" s="26"/>
    </row>
    <row r="2550" spans="1:4">
      <c r="A2550" s="26"/>
      <c r="B2550" s="5"/>
      <c r="C2550" s="6"/>
      <c r="D2550" s="26"/>
    </row>
    <row r="2551" spans="1:4">
      <c r="A2551" s="26"/>
      <c r="B2551" s="5"/>
      <c r="C2551" s="6"/>
      <c r="D2551" s="26"/>
    </row>
    <row r="2552" spans="1:4">
      <c r="A2552" s="26"/>
      <c r="B2552" s="5"/>
      <c r="C2552" s="6"/>
      <c r="D2552" s="26"/>
    </row>
    <row r="2553" spans="1:4">
      <c r="A2553" s="26"/>
      <c r="B2553" s="5"/>
      <c r="C2553" s="6"/>
      <c r="D2553" s="26"/>
    </row>
    <row r="2554" spans="1:4">
      <c r="A2554" s="26"/>
      <c r="B2554" s="5"/>
      <c r="C2554" s="6"/>
      <c r="D2554" s="26"/>
    </row>
    <row r="2555" spans="1:4">
      <c r="A2555" s="26"/>
      <c r="B2555" s="5"/>
      <c r="C2555" s="6"/>
      <c r="D2555" s="26"/>
    </row>
    <row r="2556" spans="1:4">
      <c r="A2556" s="26"/>
      <c r="B2556" s="5"/>
      <c r="C2556" s="6"/>
      <c r="D2556" s="26"/>
    </row>
    <row r="2557" spans="1:4">
      <c r="A2557" s="26"/>
      <c r="B2557" s="5"/>
      <c r="C2557" s="6"/>
      <c r="D2557" s="26"/>
    </row>
    <row r="2558" spans="1:4">
      <c r="A2558" s="26"/>
      <c r="B2558" s="5"/>
      <c r="C2558" s="6"/>
      <c r="D2558" s="26"/>
    </row>
    <row r="2559" spans="1:4">
      <c r="A2559" s="26"/>
      <c r="B2559" s="5"/>
      <c r="C2559" s="6"/>
      <c r="D2559" s="26"/>
    </row>
    <row r="2560" spans="1:4">
      <c r="A2560" s="26"/>
      <c r="B2560" s="5"/>
      <c r="C2560" s="6"/>
      <c r="D2560" s="26"/>
    </row>
    <row r="2561" spans="1:4">
      <c r="A2561" s="26"/>
      <c r="B2561" s="5"/>
      <c r="C2561" s="6"/>
      <c r="D2561" s="26"/>
    </row>
    <row r="2562" spans="1:4">
      <c r="A2562" s="26"/>
      <c r="B2562" s="5"/>
      <c r="C2562" s="6"/>
      <c r="D2562" s="26"/>
    </row>
    <row r="2563" spans="1:4">
      <c r="A2563" s="26"/>
      <c r="B2563" s="5"/>
      <c r="C2563" s="6"/>
      <c r="D2563" s="26"/>
    </row>
    <row r="2564" spans="1:4">
      <c r="A2564" s="26"/>
      <c r="B2564" s="5"/>
      <c r="C2564" s="6"/>
      <c r="D2564" s="26"/>
    </row>
    <row r="2565" spans="1:4">
      <c r="A2565" s="26"/>
      <c r="B2565" s="5"/>
      <c r="C2565" s="6"/>
      <c r="D2565" s="26"/>
    </row>
    <row r="2566" spans="1:4">
      <c r="A2566" s="26"/>
      <c r="B2566" s="5"/>
      <c r="C2566" s="6"/>
      <c r="D2566" s="26"/>
    </row>
    <row r="2567" spans="1:4">
      <c r="A2567" s="26"/>
      <c r="B2567" s="5"/>
      <c r="C2567" s="6"/>
      <c r="D2567" s="26"/>
    </row>
    <row r="2568" spans="1:4">
      <c r="A2568" s="26"/>
      <c r="B2568" s="5"/>
      <c r="C2568" s="6"/>
      <c r="D2568" s="26"/>
    </row>
    <row r="2569" spans="1:4">
      <c r="A2569" s="26"/>
      <c r="B2569" s="5"/>
      <c r="C2569" s="6"/>
      <c r="D2569" s="26"/>
    </row>
    <row r="2570" spans="1:4">
      <c r="A2570" s="26"/>
      <c r="B2570" s="5"/>
      <c r="C2570" s="6"/>
      <c r="D2570" s="26"/>
    </row>
    <row r="2571" spans="1:4">
      <c r="A2571" s="26"/>
      <c r="B2571" s="5"/>
      <c r="C2571" s="6"/>
      <c r="D2571" s="26"/>
    </row>
    <row r="2572" spans="1:4">
      <c r="A2572" s="26"/>
      <c r="B2572" s="5"/>
      <c r="C2572" s="6"/>
      <c r="D2572" s="26"/>
    </row>
    <row r="2573" spans="1:4">
      <c r="A2573" s="26"/>
      <c r="B2573" s="5"/>
      <c r="C2573" s="6"/>
      <c r="D2573" s="26"/>
    </row>
    <row r="2574" spans="1:4">
      <c r="A2574" s="26"/>
      <c r="B2574" s="5"/>
      <c r="C2574" s="6"/>
      <c r="D2574" s="26"/>
    </row>
    <row r="2575" spans="1:4">
      <c r="A2575" s="26"/>
      <c r="B2575" s="5"/>
      <c r="C2575" s="6"/>
      <c r="D2575" s="26"/>
    </row>
    <row r="2576" spans="1:4">
      <c r="A2576" s="26"/>
      <c r="B2576" s="5"/>
      <c r="C2576" s="6"/>
      <c r="D2576" s="26"/>
    </row>
    <row r="2577" spans="1:4">
      <c r="A2577" s="26"/>
      <c r="B2577" s="5"/>
      <c r="C2577" s="6"/>
      <c r="D2577" s="26"/>
    </row>
    <row r="2578" spans="1:4">
      <c r="A2578" s="26"/>
      <c r="B2578" s="5"/>
      <c r="C2578" s="6"/>
      <c r="D2578" s="26"/>
    </row>
    <row r="2579" spans="1:4">
      <c r="A2579" s="26"/>
      <c r="B2579" s="5"/>
      <c r="C2579" s="6"/>
      <c r="D2579" s="26"/>
    </row>
    <row r="2580" spans="1:4">
      <c r="A2580" s="26"/>
      <c r="B2580" s="5"/>
      <c r="C2580" s="6"/>
      <c r="D2580" s="26"/>
    </row>
    <row r="2581" spans="1:4">
      <c r="A2581" s="26"/>
      <c r="B2581" s="5"/>
      <c r="C2581" s="6"/>
      <c r="D2581" s="26"/>
    </row>
    <row r="2582" spans="1:4">
      <c r="A2582" s="26"/>
      <c r="B2582" s="5"/>
      <c r="C2582" s="6"/>
      <c r="D2582" s="26"/>
    </row>
    <row r="2583" spans="1:4">
      <c r="A2583" s="26"/>
      <c r="B2583" s="5"/>
      <c r="C2583" s="6"/>
      <c r="D2583" s="26"/>
    </row>
    <row r="2584" spans="1:4">
      <c r="A2584" s="26"/>
      <c r="B2584" s="5"/>
      <c r="C2584" s="6"/>
      <c r="D2584" s="26"/>
    </row>
    <row r="2585" spans="1:4">
      <c r="A2585" s="26"/>
      <c r="B2585" s="5"/>
      <c r="C2585" s="6"/>
      <c r="D2585" s="26"/>
    </row>
    <row r="2586" spans="1:4">
      <c r="A2586" s="26"/>
      <c r="B2586" s="5"/>
      <c r="C2586" s="6"/>
      <c r="D2586" s="26"/>
    </row>
    <row r="2587" spans="1:4">
      <c r="A2587" s="26"/>
      <c r="B2587" s="5"/>
      <c r="C2587" s="6"/>
      <c r="D2587" s="26"/>
    </row>
    <row r="2588" spans="1:4">
      <c r="A2588" s="26"/>
      <c r="B2588" s="5"/>
      <c r="C2588" s="6"/>
      <c r="D2588" s="26"/>
    </row>
    <row r="2589" spans="1:4">
      <c r="A2589" s="26"/>
      <c r="B2589" s="5"/>
      <c r="C2589" s="6"/>
      <c r="D2589" s="26"/>
    </row>
    <row r="2590" spans="1:4">
      <c r="A2590" s="26"/>
      <c r="B2590" s="5"/>
      <c r="C2590" s="6"/>
      <c r="D2590" s="26"/>
    </row>
    <row r="2591" spans="1:4">
      <c r="A2591" s="26"/>
      <c r="B2591" s="5"/>
      <c r="C2591" s="6"/>
      <c r="D2591" s="26"/>
    </row>
    <row r="2592" spans="1:4">
      <c r="A2592" s="26"/>
      <c r="B2592" s="5"/>
      <c r="C2592" s="6"/>
      <c r="D2592" s="26"/>
    </row>
    <row r="2593" spans="1:4">
      <c r="A2593" s="26"/>
      <c r="B2593" s="5"/>
      <c r="C2593" s="6"/>
      <c r="D2593" s="26"/>
    </row>
    <row r="2594" spans="1:4">
      <c r="A2594" s="26"/>
      <c r="B2594" s="5"/>
      <c r="C2594" s="6"/>
      <c r="D2594" s="26"/>
    </row>
    <row r="2595" spans="1:4">
      <c r="A2595" s="26"/>
      <c r="B2595" s="5"/>
      <c r="C2595" s="6"/>
      <c r="D2595" s="26"/>
    </row>
    <row r="2596" spans="1:4">
      <c r="A2596" s="26"/>
      <c r="B2596" s="5"/>
      <c r="C2596" s="6"/>
      <c r="D2596" s="26"/>
    </row>
    <row r="2597" spans="1:4">
      <c r="A2597" s="26"/>
      <c r="B2597" s="5"/>
      <c r="C2597" s="6"/>
      <c r="D2597" s="26"/>
    </row>
    <row r="2598" spans="1:4">
      <c r="A2598" s="26"/>
      <c r="B2598" s="5"/>
      <c r="C2598" s="6"/>
      <c r="D2598" s="26"/>
    </row>
    <row r="2599" spans="1:4">
      <c r="A2599" s="26"/>
      <c r="B2599" s="5"/>
      <c r="C2599" s="6"/>
      <c r="D2599" s="26"/>
    </row>
    <row r="2600" spans="1:4">
      <c r="A2600" s="26"/>
      <c r="B2600" s="5"/>
      <c r="C2600" s="6"/>
      <c r="D2600" s="26"/>
    </row>
    <row r="2601" spans="1:4">
      <c r="A2601" s="26"/>
      <c r="B2601" s="5"/>
      <c r="C2601" s="6"/>
      <c r="D2601" s="26"/>
    </row>
    <row r="2602" spans="1:4">
      <c r="A2602" s="26"/>
      <c r="B2602" s="5"/>
      <c r="C2602" s="6"/>
      <c r="D2602" s="26"/>
    </row>
    <row r="2603" spans="1:4">
      <c r="A2603" s="26"/>
      <c r="B2603" s="5"/>
      <c r="C2603" s="6"/>
      <c r="D2603" s="26"/>
    </row>
    <row r="2604" spans="1:4">
      <c r="A2604" s="26"/>
      <c r="B2604" s="5"/>
      <c r="C2604" s="6"/>
      <c r="D2604" s="26"/>
    </row>
    <row r="2605" spans="1:4">
      <c r="A2605" s="26"/>
      <c r="B2605" s="5"/>
      <c r="C2605" s="6"/>
      <c r="D2605" s="26"/>
    </row>
    <row r="2606" spans="1:4">
      <c r="A2606" s="26"/>
      <c r="B2606" s="5"/>
      <c r="C2606" s="6"/>
      <c r="D2606" s="26"/>
    </row>
    <row r="2607" spans="1:4">
      <c r="A2607" s="26"/>
      <c r="B2607" s="5"/>
      <c r="C2607" s="6"/>
      <c r="D2607" s="26"/>
    </row>
    <row r="2608" spans="1:4">
      <c r="A2608" s="26"/>
      <c r="B2608" s="5"/>
      <c r="C2608" s="6"/>
      <c r="D2608" s="26"/>
    </row>
    <row r="2609" spans="1:4">
      <c r="A2609" s="26"/>
      <c r="B2609" s="5"/>
      <c r="C2609" s="6"/>
      <c r="D2609" s="26"/>
    </row>
    <row r="2610" spans="1:4">
      <c r="A2610" s="26"/>
      <c r="B2610" s="5"/>
      <c r="C2610" s="6"/>
      <c r="D2610" s="26"/>
    </row>
    <row r="2611" spans="1:4">
      <c r="A2611" s="26"/>
      <c r="B2611" s="5"/>
      <c r="C2611" s="6"/>
      <c r="D2611" s="26"/>
    </row>
    <row r="2612" spans="1:4">
      <c r="A2612" s="26"/>
      <c r="B2612" s="5"/>
      <c r="C2612" s="6"/>
      <c r="D2612" s="26"/>
    </row>
    <row r="2613" spans="1:4">
      <c r="A2613" s="26"/>
      <c r="B2613" s="5"/>
      <c r="C2613" s="6"/>
      <c r="D2613" s="26"/>
    </row>
    <row r="2614" spans="1:4">
      <c r="A2614" s="26"/>
      <c r="B2614" s="5"/>
      <c r="C2614" s="6"/>
      <c r="D2614" s="26"/>
    </row>
    <row r="2615" spans="1:4">
      <c r="A2615" s="26"/>
      <c r="B2615" s="5"/>
      <c r="C2615" s="6"/>
      <c r="D2615" s="26"/>
    </row>
    <row r="2616" spans="1:4">
      <c r="A2616" s="26"/>
      <c r="B2616" s="5"/>
      <c r="C2616" s="6"/>
      <c r="D2616" s="26"/>
    </row>
    <row r="2617" spans="1:4">
      <c r="A2617" s="26"/>
      <c r="B2617" s="5"/>
      <c r="C2617" s="6"/>
      <c r="D2617" s="26"/>
    </row>
    <row r="2618" spans="1:4">
      <c r="A2618" s="26"/>
      <c r="B2618" s="5"/>
      <c r="C2618" s="6"/>
      <c r="D2618" s="26"/>
    </row>
    <row r="2619" spans="1:4">
      <c r="A2619" s="26"/>
      <c r="B2619" s="5"/>
      <c r="C2619" s="6"/>
      <c r="D2619" s="26"/>
    </row>
    <row r="2620" spans="1:4">
      <c r="A2620" s="26"/>
      <c r="B2620" s="5"/>
      <c r="C2620" s="6"/>
      <c r="D2620" s="26"/>
    </row>
    <row r="2621" spans="1:4">
      <c r="A2621" s="26"/>
      <c r="B2621" s="5"/>
      <c r="C2621" s="6"/>
      <c r="D2621" s="26"/>
    </row>
    <row r="2622" spans="1:4">
      <c r="A2622" s="26"/>
      <c r="B2622" s="5"/>
      <c r="C2622" s="6"/>
      <c r="D2622" s="26"/>
    </row>
    <row r="2623" spans="1:4">
      <c r="A2623" s="26"/>
      <c r="B2623" s="5"/>
      <c r="C2623" s="6"/>
      <c r="D2623" s="26"/>
    </row>
    <row r="2624" spans="1:4">
      <c r="A2624" s="26"/>
      <c r="B2624" s="5"/>
      <c r="C2624" s="6"/>
      <c r="D2624" s="26"/>
    </row>
    <row r="2625" spans="1:4">
      <c r="A2625" s="26"/>
      <c r="B2625" s="5"/>
      <c r="C2625" s="6"/>
      <c r="D2625" s="26"/>
    </row>
    <row r="2626" spans="1:4">
      <c r="A2626" s="26"/>
      <c r="B2626" s="5"/>
      <c r="C2626" s="6"/>
      <c r="D2626" s="26"/>
    </row>
    <row r="2627" spans="1:4">
      <c r="A2627" s="26"/>
      <c r="B2627" s="5"/>
      <c r="C2627" s="6"/>
      <c r="D2627" s="26"/>
    </row>
    <row r="2628" spans="1:4">
      <c r="A2628" s="26"/>
      <c r="B2628" s="5"/>
      <c r="C2628" s="6"/>
      <c r="D2628" s="26"/>
    </row>
    <row r="2629" spans="1:4">
      <c r="A2629" s="26"/>
      <c r="B2629" s="5"/>
      <c r="C2629" s="6"/>
      <c r="D2629" s="26"/>
    </row>
    <row r="2630" spans="1:4">
      <c r="A2630" s="26"/>
      <c r="B2630" s="5"/>
      <c r="C2630" s="6"/>
      <c r="D2630" s="26"/>
    </row>
    <row r="2631" spans="1:4">
      <c r="A2631" s="26"/>
      <c r="B2631" s="5"/>
      <c r="C2631" s="6"/>
      <c r="D2631" s="26"/>
    </row>
    <row r="2632" spans="1:4">
      <c r="A2632" s="26"/>
      <c r="B2632" s="5"/>
      <c r="C2632" s="6"/>
      <c r="D2632" s="26"/>
    </row>
    <row r="2633" spans="1:4">
      <c r="A2633" s="26"/>
      <c r="B2633" s="5"/>
      <c r="C2633" s="6"/>
      <c r="D2633" s="26"/>
    </row>
    <row r="2634" spans="1:4">
      <c r="A2634" s="26"/>
      <c r="B2634" s="5"/>
      <c r="C2634" s="6"/>
      <c r="D2634" s="26"/>
    </row>
    <row r="2635" spans="1:4">
      <c r="A2635" s="26"/>
      <c r="B2635" s="5"/>
      <c r="C2635" s="6"/>
      <c r="D2635" s="26"/>
    </row>
    <row r="2636" spans="1:4">
      <c r="A2636" s="26"/>
      <c r="B2636" s="5"/>
      <c r="C2636" s="6"/>
      <c r="D2636" s="26"/>
    </row>
    <row r="2637" spans="1:4">
      <c r="A2637" s="26"/>
      <c r="B2637" s="5"/>
      <c r="C2637" s="6"/>
      <c r="D2637" s="26"/>
    </row>
    <row r="2638" spans="1:4">
      <c r="A2638" s="26"/>
      <c r="B2638" s="5"/>
      <c r="C2638" s="6"/>
      <c r="D2638" s="26"/>
    </row>
    <row r="2639" spans="1:4">
      <c r="A2639" s="26"/>
      <c r="B2639" s="5"/>
      <c r="C2639" s="6"/>
      <c r="D2639" s="26"/>
    </row>
    <row r="2640" spans="1:4">
      <c r="A2640" s="26"/>
      <c r="B2640" s="5"/>
      <c r="C2640" s="6"/>
      <c r="D2640" s="26"/>
    </row>
    <row r="2641" spans="1:4">
      <c r="A2641" s="26"/>
      <c r="B2641" s="5"/>
      <c r="C2641" s="6"/>
      <c r="D2641" s="26"/>
    </row>
    <row r="2642" spans="1:4">
      <c r="A2642" s="26"/>
      <c r="B2642" s="5"/>
      <c r="C2642" s="6"/>
      <c r="D2642" s="26"/>
    </row>
    <row r="2643" spans="1:4">
      <c r="A2643" s="26"/>
      <c r="B2643" s="5"/>
      <c r="C2643" s="6"/>
      <c r="D2643" s="26"/>
    </row>
    <row r="2644" spans="1:4">
      <c r="A2644" s="26"/>
      <c r="B2644" s="5"/>
      <c r="C2644" s="6"/>
      <c r="D2644" s="26"/>
    </row>
    <row r="2645" spans="1:4">
      <c r="A2645" s="26"/>
      <c r="B2645" s="5"/>
      <c r="C2645" s="6"/>
      <c r="D2645" s="26"/>
    </row>
    <row r="2646" spans="1:4">
      <c r="A2646" s="26"/>
      <c r="B2646" s="5"/>
      <c r="C2646" s="6"/>
      <c r="D2646" s="26"/>
    </row>
    <row r="2647" spans="1:4">
      <c r="A2647" s="26"/>
      <c r="B2647" s="5"/>
      <c r="C2647" s="6"/>
      <c r="D2647" s="26"/>
    </row>
    <row r="2648" spans="1:4">
      <c r="A2648" s="26"/>
      <c r="B2648" s="5"/>
      <c r="C2648" s="6"/>
      <c r="D2648" s="26"/>
    </row>
    <row r="2649" spans="1:4">
      <c r="A2649" s="26"/>
      <c r="B2649" s="5"/>
      <c r="C2649" s="6"/>
      <c r="D2649" s="26"/>
    </row>
    <row r="2650" spans="1:4">
      <c r="A2650" s="26"/>
      <c r="B2650" s="5"/>
      <c r="C2650" s="6"/>
      <c r="D2650" s="26"/>
    </row>
    <row r="2651" spans="1:4">
      <c r="A2651" s="26"/>
      <c r="B2651" s="5"/>
      <c r="C2651" s="6"/>
      <c r="D2651" s="26"/>
    </row>
    <row r="2652" spans="1:4">
      <c r="A2652" s="26"/>
      <c r="B2652" s="5"/>
      <c r="C2652" s="6"/>
      <c r="D2652" s="26"/>
    </row>
    <row r="2653" spans="1:4">
      <c r="A2653" s="26"/>
      <c r="B2653" s="5"/>
      <c r="C2653" s="6"/>
      <c r="D2653" s="26"/>
    </row>
    <row r="2654" spans="1:4">
      <c r="A2654" s="26"/>
      <c r="B2654" s="5"/>
      <c r="C2654" s="6"/>
      <c r="D2654" s="26"/>
    </row>
    <row r="2655" spans="1:4">
      <c r="A2655" s="26"/>
      <c r="B2655" s="5"/>
      <c r="C2655" s="6"/>
      <c r="D2655" s="26"/>
    </row>
    <row r="2656" spans="1:4">
      <c r="A2656" s="26"/>
      <c r="B2656" s="5"/>
      <c r="C2656" s="6"/>
      <c r="D2656" s="26"/>
    </row>
    <row r="2657" spans="1:4">
      <c r="A2657" s="26"/>
      <c r="B2657" s="5"/>
      <c r="C2657" s="6"/>
      <c r="D2657" s="26"/>
    </row>
    <row r="2658" spans="1:4">
      <c r="A2658" s="26"/>
      <c r="B2658" s="5"/>
      <c r="C2658" s="6"/>
      <c r="D2658" s="26"/>
    </row>
    <row r="2659" spans="1:4">
      <c r="A2659" s="26"/>
      <c r="B2659" s="5"/>
      <c r="C2659" s="6"/>
      <c r="D2659" s="26"/>
    </row>
    <row r="2660" spans="1:4">
      <c r="A2660" s="26"/>
      <c r="B2660" s="5"/>
      <c r="C2660" s="6"/>
      <c r="D2660" s="26"/>
    </row>
    <row r="2661" spans="1:4">
      <c r="A2661" s="26"/>
      <c r="B2661" s="5"/>
      <c r="C2661" s="6"/>
      <c r="D2661" s="26"/>
    </row>
    <row r="2662" spans="1:4">
      <c r="A2662" s="26"/>
      <c r="B2662" s="5"/>
      <c r="C2662" s="6"/>
      <c r="D2662" s="26"/>
    </row>
    <row r="2663" spans="1:4">
      <c r="A2663" s="26"/>
      <c r="B2663" s="5"/>
      <c r="C2663" s="6"/>
      <c r="D2663" s="26"/>
    </row>
    <row r="2664" spans="1:4">
      <c r="A2664" s="26"/>
      <c r="B2664" s="5"/>
      <c r="C2664" s="6"/>
      <c r="D2664" s="26"/>
    </row>
    <row r="2665" spans="1:4">
      <c r="A2665" s="26"/>
      <c r="B2665" s="5"/>
      <c r="C2665" s="6"/>
      <c r="D2665" s="26"/>
    </row>
    <row r="2666" spans="1:4">
      <c r="A2666" s="26"/>
      <c r="B2666" s="5"/>
      <c r="C2666" s="6"/>
      <c r="D2666" s="26"/>
    </row>
    <row r="2667" spans="1:4">
      <c r="A2667" s="26"/>
      <c r="B2667" s="5"/>
      <c r="C2667" s="6"/>
      <c r="D2667" s="26"/>
    </row>
    <row r="2668" spans="1:4">
      <c r="A2668" s="26"/>
      <c r="B2668" s="5"/>
      <c r="C2668" s="6"/>
      <c r="D2668" s="26"/>
    </row>
    <row r="2669" spans="1:4">
      <c r="A2669" s="26"/>
      <c r="B2669" s="5"/>
      <c r="C2669" s="6"/>
      <c r="D2669" s="26"/>
    </row>
    <row r="2670" spans="1:4">
      <c r="A2670" s="26"/>
      <c r="B2670" s="5"/>
      <c r="C2670" s="6"/>
      <c r="D2670" s="26"/>
    </row>
    <row r="2671" spans="1:4">
      <c r="A2671" s="26"/>
      <c r="B2671" s="5"/>
      <c r="C2671" s="6"/>
      <c r="D2671" s="26"/>
    </row>
    <row r="2672" spans="1:4">
      <c r="A2672" s="26"/>
      <c r="B2672" s="5"/>
      <c r="C2672" s="6"/>
      <c r="D2672" s="26"/>
    </row>
    <row r="2673" spans="1:4">
      <c r="A2673" s="26"/>
      <c r="B2673" s="5"/>
      <c r="C2673" s="6"/>
      <c r="D2673" s="26"/>
    </row>
    <row r="2674" spans="1:4">
      <c r="A2674" s="26"/>
      <c r="B2674" s="5"/>
      <c r="C2674" s="6"/>
      <c r="D2674" s="26"/>
    </row>
    <row r="2675" spans="1:4">
      <c r="A2675" s="26"/>
      <c r="B2675" s="5"/>
      <c r="C2675" s="6"/>
      <c r="D2675" s="26"/>
    </row>
    <row r="2676" spans="1:4">
      <c r="A2676" s="26"/>
      <c r="B2676" s="5"/>
      <c r="C2676" s="6"/>
      <c r="D2676" s="26"/>
    </row>
    <row r="2677" spans="1:4">
      <c r="A2677" s="26"/>
      <c r="B2677" s="5"/>
      <c r="C2677" s="6"/>
      <c r="D2677" s="26"/>
    </row>
    <row r="2678" spans="1:4">
      <c r="A2678" s="26"/>
      <c r="B2678" s="5"/>
      <c r="C2678" s="6"/>
      <c r="D2678" s="26"/>
    </row>
    <row r="2679" spans="1:4">
      <c r="A2679" s="26"/>
      <c r="B2679" s="5"/>
      <c r="C2679" s="6"/>
      <c r="D2679" s="26"/>
    </row>
    <row r="2680" spans="1:4">
      <c r="A2680" s="26"/>
      <c r="B2680" s="5"/>
      <c r="C2680" s="6"/>
      <c r="D2680" s="26"/>
    </row>
    <row r="2681" spans="1:4">
      <c r="A2681" s="26"/>
      <c r="B2681" s="5"/>
      <c r="C2681" s="6"/>
      <c r="D2681" s="26"/>
    </row>
    <row r="2682" spans="1:4">
      <c r="A2682" s="26"/>
      <c r="B2682" s="5"/>
      <c r="C2682" s="6"/>
      <c r="D2682" s="26"/>
    </row>
    <row r="2683" spans="1:4">
      <c r="A2683" s="26"/>
      <c r="B2683" s="5"/>
      <c r="C2683" s="6"/>
      <c r="D2683" s="26"/>
    </row>
    <row r="2684" spans="1:4">
      <c r="A2684" s="26"/>
      <c r="B2684" s="5"/>
      <c r="C2684" s="6"/>
      <c r="D2684" s="26"/>
    </row>
    <row r="2685" spans="1:4">
      <c r="A2685" s="26"/>
      <c r="B2685" s="5"/>
      <c r="C2685" s="6"/>
      <c r="D2685" s="26"/>
    </row>
    <row r="2686" spans="1:4">
      <c r="A2686" s="26"/>
      <c r="B2686" s="5"/>
      <c r="C2686" s="6"/>
      <c r="D2686" s="26"/>
    </row>
    <row r="2687" spans="1:4">
      <c r="A2687" s="26"/>
      <c r="B2687" s="5"/>
      <c r="C2687" s="6"/>
      <c r="D2687" s="26"/>
    </row>
    <row r="2688" spans="1:4">
      <c r="A2688" s="26"/>
      <c r="B2688" s="5"/>
      <c r="C2688" s="6"/>
      <c r="D2688" s="26"/>
    </row>
    <row r="2689" spans="1:4">
      <c r="A2689" s="26"/>
      <c r="B2689" s="5"/>
      <c r="C2689" s="6"/>
      <c r="D2689" s="26"/>
    </row>
    <row r="2690" spans="1:4">
      <c r="A2690" s="26"/>
      <c r="B2690" s="5"/>
      <c r="C2690" s="6"/>
      <c r="D2690" s="26"/>
    </row>
    <row r="2691" spans="1:4">
      <c r="A2691" s="26"/>
      <c r="B2691" s="5"/>
      <c r="C2691" s="6"/>
      <c r="D2691" s="26"/>
    </row>
    <row r="2692" spans="1:4">
      <c r="A2692" s="26"/>
      <c r="B2692" s="5"/>
      <c r="C2692" s="6"/>
      <c r="D2692" s="26"/>
    </row>
    <row r="2693" spans="1:4">
      <c r="A2693" s="26"/>
      <c r="B2693" s="5"/>
      <c r="C2693" s="6"/>
      <c r="D2693" s="26"/>
    </row>
    <row r="2694" spans="1:4">
      <c r="A2694" s="26"/>
      <c r="B2694" s="5"/>
      <c r="C2694" s="6"/>
      <c r="D2694" s="26"/>
    </row>
    <row r="2695" spans="1:4">
      <c r="A2695" s="26"/>
      <c r="B2695" s="5"/>
      <c r="C2695" s="6"/>
      <c r="D2695" s="26"/>
    </row>
    <row r="2696" spans="1:4">
      <c r="A2696" s="26"/>
      <c r="B2696" s="5"/>
      <c r="C2696" s="6"/>
      <c r="D2696" s="26"/>
    </row>
    <row r="2697" spans="1:4">
      <c r="A2697" s="26"/>
      <c r="B2697" s="5"/>
      <c r="C2697" s="6"/>
      <c r="D2697" s="26"/>
    </row>
    <row r="2698" spans="1:4">
      <c r="A2698" s="26"/>
      <c r="B2698" s="5"/>
      <c r="C2698" s="6"/>
      <c r="D2698" s="26"/>
    </row>
    <row r="2699" spans="1:4">
      <c r="A2699" s="26"/>
      <c r="B2699" s="5"/>
      <c r="C2699" s="6"/>
      <c r="D2699" s="26"/>
    </row>
    <row r="2700" spans="1:4">
      <c r="A2700" s="26"/>
      <c r="B2700" s="5"/>
      <c r="C2700" s="6"/>
      <c r="D2700" s="26"/>
    </row>
    <row r="2701" spans="1:4">
      <c r="A2701" s="26"/>
      <c r="B2701" s="5"/>
      <c r="C2701" s="6"/>
      <c r="D2701" s="26"/>
    </row>
    <row r="2702" spans="1:4">
      <c r="A2702" s="26"/>
      <c r="B2702" s="5"/>
      <c r="C2702" s="6"/>
      <c r="D2702" s="26"/>
    </row>
    <row r="2703" spans="1:4">
      <c r="A2703" s="26"/>
      <c r="B2703" s="5"/>
      <c r="C2703" s="6"/>
      <c r="D2703" s="26"/>
    </row>
    <row r="2704" spans="1:4">
      <c r="A2704" s="26"/>
      <c r="B2704" s="5"/>
      <c r="C2704" s="6"/>
      <c r="D2704" s="26"/>
    </row>
    <row r="2705" spans="1:4">
      <c r="A2705" s="26"/>
      <c r="B2705" s="5"/>
      <c r="C2705" s="6"/>
      <c r="D2705" s="26"/>
    </row>
    <row r="2706" spans="1:4">
      <c r="A2706" s="26"/>
      <c r="B2706" s="5"/>
      <c r="C2706" s="6"/>
      <c r="D2706" s="26"/>
    </row>
    <row r="2707" spans="1:4">
      <c r="A2707" s="26"/>
      <c r="B2707" s="5"/>
      <c r="C2707" s="6"/>
      <c r="D2707" s="26"/>
    </row>
    <row r="2708" spans="1:4">
      <c r="A2708" s="26"/>
      <c r="B2708" s="5"/>
      <c r="C2708" s="6"/>
      <c r="D2708" s="26"/>
    </row>
    <row r="2709" spans="1:4">
      <c r="A2709" s="26"/>
      <c r="B2709" s="5"/>
      <c r="C2709" s="6"/>
      <c r="D2709" s="26"/>
    </row>
    <row r="2710" spans="1:4">
      <c r="A2710" s="26"/>
      <c r="B2710" s="5"/>
      <c r="C2710" s="6"/>
      <c r="D2710" s="26"/>
    </row>
    <row r="2711" spans="1:4">
      <c r="A2711" s="26"/>
      <c r="B2711" s="5"/>
      <c r="C2711" s="6"/>
      <c r="D2711" s="26"/>
    </row>
    <row r="2712" spans="1:4">
      <c r="A2712" s="26"/>
      <c r="B2712" s="5"/>
      <c r="C2712" s="6"/>
      <c r="D2712" s="26"/>
    </row>
    <row r="2713" spans="1:4">
      <c r="A2713" s="26"/>
      <c r="B2713" s="5"/>
      <c r="C2713" s="6"/>
      <c r="D2713" s="26"/>
    </row>
    <row r="2714" spans="1:4">
      <c r="A2714" s="26"/>
      <c r="B2714" s="5"/>
      <c r="C2714" s="6"/>
      <c r="D2714" s="26"/>
    </row>
    <row r="2715" spans="1:4">
      <c r="A2715" s="26"/>
      <c r="B2715" s="5"/>
      <c r="C2715" s="6"/>
      <c r="D2715" s="26"/>
    </row>
    <row r="2716" spans="1:4">
      <c r="A2716" s="26"/>
      <c r="B2716" s="5"/>
      <c r="C2716" s="6"/>
      <c r="D2716" s="26"/>
    </row>
    <row r="2717" spans="1:4">
      <c r="A2717" s="26"/>
      <c r="B2717" s="5"/>
      <c r="C2717" s="6"/>
      <c r="D2717" s="26"/>
    </row>
    <row r="2718" spans="1:4">
      <c r="A2718" s="26"/>
      <c r="B2718" s="5"/>
      <c r="C2718" s="6"/>
      <c r="D2718" s="26"/>
    </row>
    <row r="2719" spans="1:4">
      <c r="A2719" s="26"/>
      <c r="B2719" s="5"/>
      <c r="C2719" s="6"/>
      <c r="D2719" s="26"/>
    </row>
    <row r="2720" spans="1:4">
      <c r="A2720" s="26"/>
      <c r="B2720" s="5"/>
      <c r="C2720" s="6"/>
      <c r="D2720" s="26"/>
    </row>
    <row r="2721" spans="1:4">
      <c r="A2721" s="26"/>
      <c r="B2721" s="5"/>
      <c r="C2721" s="6"/>
      <c r="D2721" s="26"/>
    </row>
    <row r="2722" spans="1:4">
      <c r="A2722" s="26"/>
      <c r="B2722" s="5"/>
      <c r="C2722" s="6"/>
      <c r="D2722" s="26"/>
    </row>
    <row r="2723" spans="1:4">
      <c r="A2723" s="26"/>
      <c r="B2723" s="5"/>
      <c r="C2723" s="6"/>
      <c r="D2723" s="26"/>
    </row>
    <row r="2724" spans="1:4">
      <c r="A2724" s="26"/>
      <c r="B2724" s="5"/>
      <c r="C2724" s="6"/>
      <c r="D2724" s="26"/>
    </row>
    <row r="2725" spans="1:4">
      <c r="A2725" s="26"/>
      <c r="B2725" s="5"/>
      <c r="C2725" s="6"/>
      <c r="D2725" s="26"/>
    </row>
    <row r="2726" spans="1:4">
      <c r="A2726" s="26"/>
      <c r="B2726" s="5"/>
      <c r="C2726" s="6"/>
      <c r="D2726" s="26"/>
    </row>
    <row r="2727" spans="1:4">
      <c r="A2727" s="26"/>
      <c r="B2727" s="5"/>
      <c r="C2727" s="6"/>
      <c r="D2727" s="26"/>
    </row>
    <row r="2728" spans="1:4">
      <c r="A2728" s="26"/>
      <c r="B2728" s="5"/>
      <c r="C2728" s="6"/>
      <c r="D2728" s="26"/>
    </row>
    <row r="2729" spans="1:4">
      <c r="A2729" s="26"/>
      <c r="B2729" s="5"/>
      <c r="C2729" s="6"/>
      <c r="D2729" s="26"/>
    </row>
    <row r="2730" spans="1:4">
      <c r="A2730" s="26"/>
      <c r="B2730" s="5"/>
      <c r="C2730" s="6"/>
      <c r="D2730" s="26"/>
    </row>
    <row r="2731" spans="1:4">
      <c r="A2731" s="26"/>
      <c r="B2731" s="5"/>
      <c r="C2731" s="6"/>
      <c r="D2731" s="26"/>
    </row>
    <row r="2732" spans="1:4">
      <c r="A2732" s="26"/>
      <c r="B2732" s="5"/>
      <c r="C2732" s="6"/>
      <c r="D2732" s="26"/>
    </row>
    <row r="2733" spans="1:4">
      <c r="A2733" s="26"/>
      <c r="B2733" s="5"/>
      <c r="C2733" s="6"/>
      <c r="D2733" s="26"/>
    </row>
    <row r="2734" spans="1:4">
      <c r="A2734" s="26"/>
      <c r="B2734" s="5"/>
      <c r="C2734" s="6"/>
      <c r="D2734" s="26"/>
    </row>
    <row r="2735" spans="1:4">
      <c r="A2735" s="26"/>
      <c r="B2735" s="5"/>
      <c r="C2735" s="6"/>
      <c r="D2735" s="26"/>
    </row>
    <row r="2736" spans="1:4">
      <c r="A2736" s="26"/>
      <c r="B2736" s="5"/>
      <c r="C2736" s="6"/>
      <c r="D2736" s="26"/>
    </row>
    <row r="2737" spans="1:4">
      <c r="A2737" s="26"/>
      <c r="B2737" s="5"/>
      <c r="C2737" s="6"/>
      <c r="D2737" s="26"/>
    </row>
    <row r="2738" spans="1:4">
      <c r="A2738" s="26"/>
      <c r="B2738" s="5"/>
      <c r="C2738" s="6"/>
      <c r="D2738" s="26"/>
    </row>
    <row r="2739" spans="1:4">
      <c r="A2739" s="26"/>
      <c r="B2739" s="5"/>
      <c r="C2739" s="6"/>
      <c r="D2739" s="26"/>
    </row>
    <row r="2740" spans="1:4">
      <c r="A2740" s="26"/>
      <c r="B2740" s="5"/>
      <c r="C2740" s="6"/>
      <c r="D2740" s="26"/>
    </row>
    <row r="2741" spans="1:4">
      <c r="A2741" s="26"/>
      <c r="B2741" s="5"/>
      <c r="C2741" s="6"/>
      <c r="D2741" s="26"/>
    </row>
    <row r="2742" spans="1:4">
      <c r="A2742" s="26"/>
      <c r="B2742" s="5"/>
      <c r="C2742" s="6"/>
      <c r="D2742" s="26"/>
    </row>
    <row r="2743" spans="1:4">
      <c r="A2743" s="26"/>
      <c r="B2743" s="5"/>
      <c r="C2743" s="6"/>
      <c r="D2743" s="26"/>
    </row>
    <row r="2744" spans="1:4">
      <c r="A2744" s="26"/>
      <c r="B2744" s="5"/>
      <c r="C2744" s="6"/>
      <c r="D2744" s="26"/>
    </row>
    <row r="2745" spans="1:4">
      <c r="A2745" s="26"/>
      <c r="B2745" s="5"/>
      <c r="C2745" s="6"/>
      <c r="D2745" s="26"/>
    </row>
    <row r="2746" spans="1:4">
      <c r="A2746" s="26"/>
      <c r="B2746" s="5"/>
      <c r="C2746" s="6"/>
      <c r="D2746" s="26"/>
    </row>
    <row r="2747" spans="1:4">
      <c r="A2747" s="26"/>
      <c r="B2747" s="5"/>
      <c r="C2747" s="6"/>
      <c r="D2747" s="26"/>
    </row>
    <row r="2748" spans="1:4">
      <c r="A2748" s="26"/>
      <c r="B2748" s="5"/>
      <c r="C2748" s="6"/>
      <c r="D2748" s="26"/>
    </row>
    <row r="2749" spans="1:4">
      <c r="A2749" s="26"/>
      <c r="B2749" s="5"/>
      <c r="C2749" s="6"/>
      <c r="D2749" s="26"/>
    </row>
    <row r="2750" spans="1:4">
      <c r="A2750" s="26"/>
      <c r="B2750" s="5"/>
      <c r="C2750" s="6"/>
      <c r="D2750" s="26"/>
    </row>
    <row r="2751" spans="1:4">
      <c r="A2751" s="26"/>
      <c r="B2751" s="5"/>
      <c r="C2751" s="6"/>
      <c r="D2751" s="26"/>
    </row>
    <row r="2752" spans="1:4">
      <c r="A2752" s="26"/>
      <c r="B2752" s="5"/>
      <c r="C2752" s="6"/>
      <c r="D2752" s="26"/>
    </row>
    <row r="2753" spans="1:4">
      <c r="A2753" s="26"/>
      <c r="B2753" s="5"/>
      <c r="C2753" s="6"/>
      <c r="D2753" s="26"/>
    </row>
    <row r="2754" spans="1:4">
      <c r="A2754" s="26"/>
      <c r="B2754" s="5"/>
      <c r="C2754" s="6"/>
      <c r="D2754" s="26"/>
    </row>
    <row r="2755" spans="1:4">
      <c r="A2755" s="26"/>
      <c r="B2755" s="5"/>
      <c r="C2755" s="6"/>
      <c r="D2755" s="26"/>
    </row>
    <row r="2756" spans="1:4">
      <c r="A2756" s="26"/>
      <c r="B2756" s="5"/>
      <c r="C2756" s="6"/>
      <c r="D2756" s="26"/>
    </row>
    <row r="2757" spans="1:4">
      <c r="A2757" s="26"/>
      <c r="B2757" s="5"/>
      <c r="C2757" s="6"/>
      <c r="D2757" s="26"/>
    </row>
    <row r="2758" spans="1:4">
      <c r="A2758" s="26"/>
      <c r="B2758" s="5"/>
      <c r="C2758" s="6"/>
      <c r="D2758" s="26"/>
    </row>
    <row r="2759" spans="1:4">
      <c r="A2759" s="26"/>
      <c r="B2759" s="5"/>
      <c r="C2759" s="6"/>
      <c r="D2759" s="26"/>
    </row>
    <row r="2760" spans="1:4">
      <c r="A2760" s="26"/>
      <c r="B2760" s="5"/>
      <c r="C2760" s="6"/>
      <c r="D2760" s="26"/>
    </row>
    <row r="2761" spans="1:4">
      <c r="A2761" s="26"/>
      <c r="B2761" s="5"/>
      <c r="C2761" s="6"/>
      <c r="D2761" s="26"/>
    </row>
    <row r="2762" spans="1:4">
      <c r="A2762" s="26"/>
      <c r="B2762" s="5"/>
      <c r="C2762" s="6"/>
      <c r="D2762" s="26"/>
    </row>
    <row r="2763" spans="1:4">
      <c r="A2763" s="26"/>
      <c r="B2763" s="5"/>
      <c r="C2763" s="6"/>
      <c r="D2763" s="26"/>
    </row>
    <row r="2764" spans="1:4">
      <c r="A2764" s="26"/>
      <c r="B2764" s="5"/>
      <c r="C2764" s="6"/>
      <c r="D2764" s="26"/>
    </row>
    <row r="2765" spans="1:4">
      <c r="A2765" s="26"/>
      <c r="B2765" s="5"/>
      <c r="C2765" s="6"/>
      <c r="D2765" s="26"/>
    </row>
    <row r="2766" spans="1:4">
      <c r="A2766" s="26"/>
      <c r="B2766" s="5"/>
      <c r="C2766" s="6"/>
      <c r="D2766" s="26"/>
    </row>
    <row r="2767" spans="1:4">
      <c r="A2767" s="26"/>
      <c r="B2767" s="5"/>
      <c r="C2767" s="6"/>
      <c r="D2767" s="26"/>
    </row>
    <row r="2768" spans="1:4">
      <c r="A2768" s="26"/>
      <c r="B2768" s="5"/>
      <c r="C2768" s="6"/>
      <c r="D2768" s="26"/>
    </row>
    <row r="2769" spans="1:4">
      <c r="A2769" s="26"/>
      <c r="B2769" s="5"/>
      <c r="C2769" s="6"/>
      <c r="D2769" s="26"/>
    </row>
    <row r="2770" spans="1:4">
      <c r="A2770" s="26"/>
      <c r="B2770" s="5"/>
      <c r="C2770" s="6"/>
      <c r="D2770" s="26"/>
    </row>
    <row r="2771" spans="1:4">
      <c r="A2771" s="26"/>
      <c r="B2771" s="5"/>
      <c r="C2771" s="6"/>
      <c r="D2771" s="26"/>
    </row>
    <row r="2772" spans="1:4">
      <c r="A2772" s="26"/>
      <c r="B2772" s="5"/>
      <c r="C2772" s="6"/>
      <c r="D2772" s="26"/>
    </row>
    <row r="2773" spans="1:4">
      <c r="A2773" s="26"/>
      <c r="B2773" s="5"/>
      <c r="C2773" s="6"/>
      <c r="D2773" s="26"/>
    </row>
    <row r="2774" spans="1:4">
      <c r="A2774" s="26"/>
      <c r="B2774" s="5"/>
      <c r="C2774" s="6"/>
      <c r="D2774" s="26"/>
    </row>
    <row r="2775" spans="1:4">
      <c r="A2775" s="26"/>
      <c r="B2775" s="5"/>
      <c r="C2775" s="6"/>
      <c r="D2775" s="26"/>
    </row>
    <row r="2776" spans="1:4">
      <c r="A2776" s="26"/>
      <c r="B2776" s="5"/>
      <c r="C2776" s="6"/>
      <c r="D2776" s="26"/>
    </row>
    <row r="2777" spans="1:4">
      <c r="A2777" s="26"/>
      <c r="B2777" s="5"/>
      <c r="C2777" s="6"/>
      <c r="D2777" s="26"/>
    </row>
    <row r="2778" spans="1:4">
      <c r="A2778" s="26"/>
      <c r="B2778" s="5"/>
      <c r="C2778" s="6"/>
      <c r="D2778" s="26"/>
    </row>
    <row r="2779" spans="1:4">
      <c r="A2779" s="26"/>
      <c r="B2779" s="5"/>
      <c r="C2779" s="6"/>
      <c r="D2779" s="26"/>
    </row>
    <row r="2780" spans="1:4">
      <c r="A2780" s="26"/>
      <c r="B2780" s="5"/>
      <c r="C2780" s="6"/>
      <c r="D2780" s="26"/>
    </row>
    <row r="2781" spans="1:4">
      <c r="A2781" s="26"/>
      <c r="B2781" s="5"/>
      <c r="C2781" s="6"/>
      <c r="D2781" s="26"/>
    </row>
    <row r="2782" spans="1:4">
      <c r="A2782" s="26"/>
      <c r="B2782" s="5"/>
      <c r="C2782" s="6"/>
      <c r="D2782" s="26"/>
    </row>
    <row r="2783" spans="1:4">
      <c r="A2783" s="26"/>
      <c r="B2783" s="5"/>
      <c r="C2783" s="6"/>
      <c r="D2783" s="26"/>
    </row>
    <row r="2784" spans="1:4">
      <c r="A2784" s="26"/>
      <c r="B2784" s="5"/>
      <c r="C2784" s="6"/>
      <c r="D2784" s="26"/>
    </row>
    <row r="2785" spans="1:4">
      <c r="A2785" s="26"/>
      <c r="B2785" s="5"/>
      <c r="C2785" s="6"/>
      <c r="D2785" s="26"/>
    </row>
    <row r="2786" spans="1:4">
      <c r="A2786" s="26"/>
      <c r="B2786" s="5"/>
      <c r="C2786" s="6"/>
      <c r="D2786" s="26"/>
    </row>
    <row r="2787" spans="1:4">
      <c r="A2787" s="26"/>
      <c r="B2787" s="5"/>
      <c r="C2787" s="6"/>
      <c r="D2787" s="26"/>
    </row>
    <row r="2788" spans="1:4">
      <c r="A2788" s="26"/>
      <c r="B2788" s="5"/>
      <c r="C2788" s="6"/>
      <c r="D2788" s="26"/>
    </row>
    <row r="2789" spans="1:4">
      <c r="A2789" s="26"/>
      <c r="B2789" s="5"/>
      <c r="C2789" s="6"/>
      <c r="D2789" s="26"/>
    </row>
    <row r="2790" spans="1:4">
      <c r="A2790" s="26"/>
      <c r="B2790" s="5"/>
      <c r="C2790" s="6"/>
      <c r="D2790" s="26"/>
    </row>
    <row r="2791" spans="1:4">
      <c r="A2791" s="26"/>
      <c r="B2791" s="5"/>
      <c r="C2791" s="6"/>
      <c r="D2791" s="26"/>
    </row>
    <row r="2792" spans="1:4">
      <c r="A2792" s="26"/>
      <c r="B2792" s="5"/>
      <c r="C2792" s="6"/>
      <c r="D2792" s="26"/>
    </row>
    <row r="2793" spans="1:4">
      <c r="A2793" s="26"/>
      <c r="B2793" s="5"/>
      <c r="C2793" s="6"/>
      <c r="D2793" s="26"/>
    </row>
    <row r="2794" spans="1:4">
      <c r="A2794" s="26"/>
      <c r="B2794" s="5"/>
      <c r="C2794" s="6"/>
      <c r="D2794" s="26"/>
    </row>
    <row r="2795" spans="1:4">
      <c r="A2795" s="26"/>
      <c r="B2795" s="5"/>
      <c r="C2795" s="6"/>
      <c r="D2795" s="26"/>
    </row>
    <row r="2796" spans="1:4">
      <c r="A2796" s="26"/>
      <c r="B2796" s="5"/>
      <c r="C2796" s="6"/>
      <c r="D2796" s="26"/>
    </row>
    <row r="2797" spans="1:4">
      <c r="A2797" s="26"/>
      <c r="B2797" s="5"/>
      <c r="C2797" s="6"/>
      <c r="D2797" s="26"/>
    </row>
    <row r="2798" spans="1:4">
      <c r="A2798" s="26"/>
      <c r="B2798" s="5"/>
      <c r="C2798" s="6"/>
      <c r="D2798" s="26"/>
    </row>
    <row r="2799" spans="1:4">
      <c r="A2799" s="26"/>
      <c r="B2799" s="5"/>
      <c r="C2799" s="6"/>
      <c r="D2799" s="26"/>
    </row>
    <row r="2800" spans="1:4">
      <c r="A2800" s="26"/>
      <c r="B2800" s="5"/>
      <c r="C2800" s="6"/>
      <c r="D2800" s="26"/>
    </row>
    <row r="2801" spans="1:4">
      <c r="A2801" s="26"/>
      <c r="B2801" s="5"/>
      <c r="C2801" s="6"/>
      <c r="D2801" s="26"/>
    </row>
    <row r="2802" spans="1:4">
      <c r="A2802" s="26"/>
      <c r="B2802" s="5"/>
      <c r="C2802" s="6"/>
      <c r="D2802" s="26"/>
    </row>
    <row r="2803" spans="1:4">
      <c r="A2803" s="26"/>
      <c r="B2803" s="5"/>
      <c r="C2803" s="6"/>
      <c r="D2803" s="26"/>
    </row>
    <row r="2804" spans="1:4">
      <c r="A2804" s="26"/>
      <c r="B2804" s="5"/>
      <c r="C2804" s="6"/>
      <c r="D2804" s="26"/>
    </row>
    <row r="2805" spans="1:4">
      <c r="A2805" s="26"/>
      <c r="B2805" s="5"/>
      <c r="C2805" s="6"/>
      <c r="D2805" s="26"/>
    </row>
    <row r="2806" spans="1:4">
      <c r="A2806" s="26"/>
      <c r="B2806" s="5"/>
      <c r="C2806" s="6"/>
      <c r="D2806" s="26"/>
    </row>
    <row r="2807" spans="1:4">
      <c r="A2807" s="26"/>
      <c r="B2807" s="5"/>
      <c r="C2807" s="6"/>
      <c r="D2807" s="26"/>
    </row>
    <row r="2808" spans="1:4">
      <c r="A2808" s="26"/>
      <c r="B2808" s="5"/>
      <c r="C2808" s="6"/>
      <c r="D2808" s="26"/>
    </row>
    <row r="2809" spans="1:4">
      <c r="A2809" s="26"/>
      <c r="B2809" s="5"/>
      <c r="C2809" s="6"/>
      <c r="D2809" s="26"/>
    </row>
    <row r="2810" spans="1:4">
      <c r="A2810" s="26"/>
      <c r="B2810" s="5"/>
      <c r="C2810" s="6"/>
      <c r="D2810" s="26"/>
    </row>
    <row r="2811" spans="1:4">
      <c r="A2811" s="26"/>
      <c r="B2811" s="5"/>
      <c r="C2811" s="6"/>
      <c r="D2811" s="26"/>
    </row>
    <row r="2812" spans="1:4">
      <c r="A2812" s="26"/>
      <c r="B2812" s="5"/>
      <c r="C2812" s="6"/>
      <c r="D2812" s="26"/>
    </row>
    <row r="2813" spans="1:4">
      <c r="A2813" s="26"/>
      <c r="B2813" s="5"/>
      <c r="C2813" s="6"/>
      <c r="D2813" s="26"/>
    </row>
    <row r="2814" spans="1:4">
      <c r="A2814" s="26"/>
      <c r="B2814" s="5"/>
      <c r="C2814" s="6"/>
      <c r="D2814" s="26"/>
    </row>
    <row r="2815" spans="1:4">
      <c r="A2815" s="26"/>
      <c r="B2815" s="5"/>
      <c r="C2815" s="6"/>
      <c r="D2815" s="26"/>
    </row>
    <row r="2816" spans="1:4">
      <c r="A2816" s="26"/>
      <c r="B2816" s="5"/>
      <c r="C2816" s="6"/>
      <c r="D2816" s="26"/>
    </row>
    <row r="2817" spans="1:4">
      <c r="A2817" s="26"/>
      <c r="B2817" s="5"/>
      <c r="C2817" s="6"/>
      <c r="D2817" s="26"/>
    </row>
    <row r="2818" spans="1:4">
      <c r="A2818" s="26"/>
      <c r="B2818" s="5"/>
      <c r="C2818" s="6"/>
      <c r="D2818" s="26"/>
    </row>
    <row r="2819" spans="1:4">
      <c r="A2819" s="26"/>
      <c r="B2819" s="5"/>
      <c r="C2819" s="6"/>
      <c r="D2819" s="26"/>
    </row>
    <row r="2820" spans="1:4">
      <c r="A2820" s="26"/>
      <c r="B2820" s="5"/>
      <c r="C2820" s="6"/>
      <c r="D2820" s="26"/>
    </row>
    <row r="2821" spans="1:4">
      <c r="A2821" s="26"/>
      <c r="B2821" s="5"/>
      <c r="C2821" s="6"/>
      <c r="D2821" s="26"/>
    </row>
    <row r="2822" spans="1:4">
      <c r="A2822" s="26"/>
      <c r="B2822" s="5"/>
      <c r="C2822" s="6"/>
      <c r="D2822" s="26"/>
    </row>
    <row r="2823" spans="1:4">
      <c r="A2823" s="26"/>
      <c r="B2823" s="5"/>
      <c r="C2823" s="6"/>
      <c r="D2823" s="26"/>
    </row>
    <row r="2824" spans="1:4">
      <c r="A2824" s="26"/>
      <c r="B2824" s="5"/>
      <c r="C2824" s="6"/>
      <c r="D2824" s="26"/>
    </row>
    <row r="2825" spans="1:4">
      <c r="A2825" s="26"/>
      <c r="B2825" s="5"/>
      <c r="C2825" s="6"/>
      <c r="D2825" s="26"/>
    </row>
    <row r="2826" spans="1:4">
      <c r="A2826" s="26"/>
      <c r="B2826" s="5"/>
      <c r="C2826" s="6"/>
      <c r="D2826" s="26"/>
    </row>
    <row r="2827" spans="1:4">
      <c r="A2827" s="26"/>
      <c r="B2827" s="5"/>
      <c r="C2827" s="6"/>
      <c r="D2827" s="26"/>
    </row>
    <row r="2828" spans="1:4">
      <c r="A2828" s="26"/>
      <c r="B2828" s="5"/>
      <c r="C2828" s="6"/>
      <c r="D2828" s="26"/>
    </row>
    <row r="2829" spans="1:4">
      <c r="A2829" s="26"/>
      <c r="B2829" s="5"/>
      <c r="C2829" s="6"/>
      <c r="D2829" s="26"/>
    </row>
    <row r="2830" spans="1:4">
      <c r="A2830" s="26"/>
      <c r="B2830" s="5"/>
      <c r="C2830" s="6"/>
      <c r="D2830" s="26"/>
    </row>
    <row r="2831" spans="1:4">
      <c r="A2831" s="26"/>
      <c r="B2831" s="5"/>
      <c r="C2831" s="6"/>
      <c r="D2831" s="26"/>
    </row>
    <row r="2832" spans="1:4">
      <c r="A2832" s="26"/>
      <c r="B2832" s="5"/>
      <c r="C2832" s="6"/>
      <c r="D2832" s="26"/>
    </row>
    <row r="2833" spans="1:4">
      <c r="A2833" s="26"/>
      <c r="B2833" s="5"/>
      <c r="C2833" s="6"/>
      <c r="D2833" s="26"/>
    </row>
    <row r="2834" spans="1:4">
      <c r="A2834" s="26"/>
      <c r="B2834" s="5"/>
      <c r="C2834" s="6"/>
      <c r="D2834" s="26"/>
    </row>
    <row r="2835" spans="1:4">
      <c r="A2835" s="26"/>
      <c r="B2835" s="5"/>
      <c r="C2835" s="6"/>
      <c r="D2835" s="26"/>
    </row>
    <row r="2836" spans="1:4">
      <c r="A2836" s="26"/>
      <c r="B2836" s="5"/>
      <c r="C2836" s="6"/>
      <c r="D2836" s="26"/>
    </row>
    <row r="2837" spans="1:4">
      <c r="A2837" s="26"/>
      <c r="B2837" s="5"/>
      <c r="C2837" s="6"/>
      <c r="D2837" s="26"/>
    </row>
    <row r="2838" spans="1:4">
      <c r="A2838" s="26"/>
      <c r="B2838" s="5"/>
      <c r="C2838" s="6"/>
      <c r="D2838" s="26"/>
    </row>
    <row r="2839" spans="1:4">
      <c r="A2839" s="26"/>
      <c r="B2839" s="5"/>
      <c r="C2839" s="6"/>
      <c r="D2839" s="26"/>
    </row>
    <row r="2840" spans="1:4">
      <c r="A2840" s="26"/>
      <c r="B2840" s="5"/>
      <c r="C2840" s="6"/>
      <c r="D2840" s="26"/>
    </row>
    <row r="2841" spans="1:4">
      <c r="A2841" s="26"/>
      <c r="B2841" s="5"/>
      <c r="C2841" s="6"/>
      <c r="D2841" s="26"/>
    </row>
    <row r="2842" spans="1:4">
      <c r="A2842" s="26"/>
      <c r="B2842" s="5"/>
      <c r="C2842" s="6"/>
      <c r="D2842" s="26"/>
    </row>
    <row r="2843" spans="1:4">
      <c r="A2843" s="26"/>
      <c r="B2843" s="5"/>
      <c r="C2843" s="6"/>
      <c r="D2843" s="26"/>
    </row>
    <row r="2844" spans="1:4">
      <c r="A2844" s="26"/>
      <c r="B2844" s="5"/>
      <c r="C2844" s="6"/>
      <c r="D2844" s="26"/>
    </row>
    <row r="2845" spans="1:4">
      <c r="A2845" s="26"/>
      <c r="B2845" s="5"/>
      <c r="C2845" s="6"/>
      <c r="D2845" s="26"/>
    </row>
    <row r="2846" spans="1:4">
      <c r="A2846" s="26"/>
      <c r="B2846" s="5"/>
      <c r="C2846" s="6"/>
      <c r="D2846" s="26"/>
    </row>
    <row r="2847" spans="1:4">
      <c r="A2847" s="26"/>
      <c r="B2847" s="5"/>
      <c r="C2847" s="6"/>
      <c r="D2847" s="26"/>
    </row>
    <row r="2848" spans="1:4">
      <c r="A2848" s="26"/>
      <c r="B2848" s="5"/>
      <c r="C2848" s="6"/>
      <c r="D2848" s="26"/>
    </row>
    <row r="2849" spans="1:4">
      <c r="A2849" s="26"/>
      <c r="B2849" s="5"/>
      <c r="C2849" s="6"/>
      <c r="D2849" s="26"/>
    </row>
    <row r="2850" spans="1:4">
      <c r="A2850" s="26"/>
      <c r="B2850" s="5"/>
      <c r="C2850" s="6"/>
      <c r="D2850" s="26"/>
    </row>
    <row r="2851" spans="1:4">
      <c r="A2851" s="26"/>
      <c r="B2851" s="5"/>
      <c r="C2851" s="6"/>
      <c r="D2851" s="26"/>
    </row>
    <row r="2852" spans="1:4">
      <c r="A2852" s="26"/>
      <c r="B2852" s="5"/>
      <c r="C2852" s="6"/>
      <c r="D2852" s="26"/>
    </row>
    <row r="2853" spans="1:4">
      <c r="A2853" s="26"/>
      <c r="B2853" s="5"/>
      <c r="C2853" s="6"/>
      <c r="D2853" s="26"/>
    </row>
    <row r="2854" spans="1:4">
      <c r="A2854" s="26"/>
      <c r="B2854" s="5"/>
      <c r="C2854" s="6"/>
      <c r="D2854" s="26"/>
    </row>
    <row r="2855" spans="1:4">
      <c r="A2855" s="26"/>
      <c r="B2855" s="5"/>
      <c r="C2855" s="6"/>
      <c r="D2855" s="26"/>
    </row>
    <row r="2856" spans="1:4">
      <c r="A2856" s="26"/>
      <c r="B2856" s="5"/>
      <c r="C2856" s="6"/>
      <c r="D2856" s="26"/>
    </row>
    <row r="2857" spans="1:4">
      <c r="A2857" s="26"/>
      <c r="B2857" s="5"/>
      <c r="C2857" s="6"/>
      <c r="D2857" s="26"/>
    </row>
    <row r="2858" spans="1:4">
      <c r="A2858" s="26"/>
      <c r="B2858" s="5"/>
      <c r="C2858" s="6"/>
      <c r="D2858" s="26"/>
    </row>
    <row r="2859" spans="1:4">
      <c r="A2859" s="26"/>
      <c r="B2859" s="5"/>
      <c r="C2859" s="6"/>
      <c r="D2859" s="26"/>
    </row>
    <row r="2860" spans="1:4">
      <c r="A2860" s="26"/>
      <c r="B2860" s="5"/>
      <c r="C2860" s="6"/>
      <c r="D2860" s="26"/>
    </row>
    <row r="2861" spans="1:4">
      <c r="A2861" s="26"/>
      <c r="B2861" s="5"/>
      <c r="C2861" s="6"/>
      <c r="D2861" s="26"/>
    </row>
    <row r="2862" spans="1:4">
      <c r="A2862" s="26"/>
      <c r="B2862" s="5"/>
      <c r="C2862" s="6"/>
      <c r="D2862" s="26"/>
    </row>
    <row r="2863" spans="1:4">
      <c r="A2863" s="26"/>
      <c r="B2863" s="5"/>
      <c r="C2863" s="6"/>
      <c r="D2863" s="26"/>
    </row>
    <row r="2864" spans="1:4">
      <c r="A2864" s="26"/>
      <c r="B2864" s="5"/>
      <c r="C2864" s="6"/>
      <c r="D2864" s="26"/>
    </row>
    <row r="2865" spans="1:4">
      <c r="A2865" s="26"/>
      <c r="B2865" s="5"/>
      <c r="C2865" s="6"/>
      <c r="D2865" s="26"/>
    </row>
    <row r="2866" spans="1:4">
      <c r="A2866" s="26"/>
      <c r="B2866" s="5"/>
      <c r="C2866" s="6"/>
      <c r="D2866" s="26"/>
    </row>
    <row r="2867" spans="1:4">
      <c r="A2867" s="26"/>
      <c r="B2867" s="5"/>
      <c r="C2867" s="6"/>
      <c r="D2867" s="26"/>
    </row>
    <row r="2868" spans="1:4">
      <c r="A2868" s="26"/>
      <c r="B2868" s="5"/>
      <c r="C2868" s="6"/>
      <c r="D2868" s="26"/>
    </row>
    <row r="2869" spans="1:4">
      <c r="A2869" s="26"/>
      <c r="B2869" s="5"/>
      <c r="C2869" s="6"/>
      <c r="D2869" s="26"/>
    </row>
    <row r="2870" spans="1:4">
      <c r="A2870" s="26"/>
      <c r="B2870" s="5"/>
      <c r="C2870" s="6"/>
      <c r="D2870" s="26"/>
    </row>
    <row r="2871" spans="1:4">
      <c r="A2871" s="26"/>
      <c r="B2871" s="5"/>
      <c r="C2871" s="6"/>
      <c r="D2871" s="26"/>
    </row>
    <row r="2872" spans="1:4">
      <c r="A2872" s="26"/>
      <c r="B2872" s="5"/>
      <c r="C2872" s="6"/>
      <c r="D2872" s="26"/>
    </row>
    <row r="2873" spans="1:4">
      <c r="A2873" s="26"/>
      <c r="B2873" s="5"/>
      <c r="C2873" s="6"/>
      <c r="D2873" s="26"/>
    </row>
    <row r="2874" spans="1:4">
      <c r="A2874" s="26"/>
      <c r="B2874" s="5"/>
      <c r="C2874" s="6"/>
      <c r="D2874" s="26"/>
    </row>
    <row r="2875" spans="1:4">
      <c r="A2875" s="26"/>
      <c r="B2875" s="5"/>
      <c r="C2875" s="6"/>
      <c r="D2875" s="26"/>
    </row>
    <row r="2876" spans="1:4">
      <c r="A2876" s="26"/>
      <c r="B2876" s="5"/>
      <c r="C2876" s="6"/>
      <c r="D2876" s="26"/>
    </row>
    <row r="2877" spans="1:4">
      <c r="A2877" s="26"/>
      <c r="B2877" s="5"/>
      <c r="C2877" s="6"/>
      <c r="D2877" s="26"/>
    </row>
    <row r="2878" spans="1:4">
      <c r="A2878" s="26"/>
      <c r="B2878" s="5"/>
      <c r="C2878" s="6"/>
      <c r="D2878" s="26"/>
    </row>
    <row r="2879" spans="1:4">
      <c r="A2879" s="26"/>
      <c r="B2879" s="5"/>
      <c r="C2879" s="6"/>
      <c r="D2879" s="26"/>
    </row>
    <row r="2880" spans="1:4">
      <c r="A2880" s="26"/>
      <c r="B2880" s="5"/>
      <c r="C2880" s="6"/>
      <c r="D2880" s="26"/>
    </row>
    <row r="2881" spans="1:4">
      <c r="A2881" s="26"/>
      <c r="B2881" s="5"/>
      <c r="C2881" s="6"/>
      <c r="D2881" s="26"/>
    </row>
    <row r="2882" spans="1:4">
      <c r="A2882" s="26"/>
      <c r="B2882" s="5"/>
      <c r="C2882" s="6"/>
      <c r="D2882" s="26"/>
    </row>
    <row r="2883" spans="1:4">
      <c r="A2883" s="26"/>
      <c r="B2883" s="5"/>
      <c r="C2883" s="6"/>
      <c r="D2883" s="26"/>
    </row>
    <row r="2884" spans="1:4">
      <c r="A2884" s="26"/>
      <c r="B2884" s="5"/>
      <c r="C2884" s="6"/>
      <c r="D2884" s="26"/>
    </row>
    <row r="2885" spans="1:4">
      <c r="A2885" s="26"/>
      <c r="B2885" s="5"/>
      <c r="C2885" s="6"/>
      <c r="D2885" s="26"/>
    </row>
    <row r="2886" spans="1:4">
      <c r="A2886" s="26"/>
      <c r="B2886" s="5"/>
      <c r="C2886" s="6"/>
      <c r="D2886" s="26"/>
    </row>
    <row r="2887" spans="1:4">
      <c r="A2887" s="26"/>
      <c r="B2887" s="5"/>
      <c r="C2887" s="6"/>
      <c r="D2887" s="26"/>
    </row>
    <row r="2888" spans="1:4">
      <c r="A2888" s="26"/>
      <c r="B2888" s="5"/>
      <c r="C2888" s="6"/>
      <c r="D2888" s="26"/>
    </row>
    <row r="2889" spans="1:4">
      <c r="A2889" s="26"/>
      <c r="B2889" s="5"/>
      <c r="C2889" s="6"/>
      <c r="D2889" s="26"/>
    </row>
    <row r="2890" spans="1:4">
      <c r="A2890" s="26"/>
      <c r="B2890" s="5"/>
      <c r="C2890" s="6"/>
      <c r="D2890" s="26"/>
    </row>
    <row r="2891" spans="1:4">
      <c r="A2891" s="26"/>
      <c r="B2891" s="5"/>
      <c r="C2891" s="6"/>
      <c r="D2891" s="26"/>
    </row>
    <row r="2892" spans="1:4">
      <c r="A2892" s="26"/>
      <c r="B2892" s="5"/>
      <c r="C2892" s="6"/>
      <c r="D2892" s="26"/>
    </row>
    <row r="2893" spans="1:4">
      <c r="A2893" s="26"/>
      <c r="B2893" s="5"/>
      <c r="C2893" s="6"/>
      <c r="D2893" s="26"/>
    </row>
    <row r="2894" spans="1:4">
      <c r="A2894" s="26"/>
      <c r="B2894" s="5"/>
      <c r="C2894" s="6"/>
      <c r="D2894" s="26"/>
    </row>
    <row r="2895" spans="1:4">
      <c r="A2895" s="26"/>
      <c r="B2895" s="5"/>
      <c r="C2895" s="6"/>
      <c r="D2895" s="26"/>
    </row>
    <row r="2896" spans="1:4">
      <c r="A2896" s="26"/>
      <c r="B2896" s="5"/>
      <c r="C2896" s="6"/>
      <c r="D2896" s="26"/>
    </row>
    <row r="2897" spans="1:4">
      <c r="A2897" s="26"/>
      <c r="B2897" s="5"/>
      <c r="C2897" s="6"/>
      <c r="D2897" s="26"/>
    </row>
    <row r="2898" spans="1:4">
      <c r="A2898" s="26"/>
      <c r="B2898" s="5"/>
      <c r="C2898" s="6"/>
      <c r="D2898" s="26"/>
    </row>
    <row r="2899" spans="1:4">
      <c r="A2899" s="26"/>
      <c r="B2899" s="5"/>
      <c r="C2899" s="6"/>
      <c r="D2899" s="26"/>
    </row>
    <row r="2900" spans="1:4">
      <c r="A2900" s="26"/>
      <c r="B2900" s="5"/>
      <c r="C2900" s="6"/>
      <c r="D2900" s="26"/>
    </row>
    <row r="2901" spans="1:4">
      <c r="A2901" s="26"/>
      <c r="B2901" s="5"/>
      <c r="C2901" s="6"/>
      <c r="D2901" s="26"/>
    </row>
    <row r="2902" spans="1:4">
      <c r="A2902" s="26"/>
      <c r="B2902" s="5"/>
      <c r="C2902" s="6"/>
      <c r="D2902" s="26"/>
    </row>
    <row r="2903" spans="1:4">
      <c r="A2903" s="26"/>
      <c r="B2903" s="5"/>
      <c r="C2903" s="6"/>
      <c r="D2903" s="26"/>
    </row>
    <row r="2904" spans="1:4">
      <c r="A2904" s="26"/>
      <c r="B2904" s="5"/>
      <c r="C2904" s="6"/>
      <c r="D2904" s="26"/>
    </row>
    <row r="2905" spans="1:4">
      <c r="A2905" s="26"/>
      <c r="B2905" s="5"/>
      <c r="C2905" s="6"/>
      <c r="D2905" s="26"/>
    </row>
    <row r="2906" spans="1:4">
      <c r="A2906" s="26"/>
      <c r="B2906" s="5"/>
      <c r="C2906" s="6"/>
      <c r="D2906" s="26"/>
    </row>
    <row r="2907" spans="1:4">
      <c r="A2907" s="26"/>
      <c r="B2907" s="5"/>
      <c r="C2907" s="6"/>
      <c r="D2907" s="26"/>
    </row>
    <row r="2908" spans="1:4">
      <c r="A2908" s="26"/>
      <c r="B2908" s="5"/>
      <c r="C2908" s="6"/>
      <c r="D2908" s="26"/>
    </row>
    <row r="2909" spans="1:4">
      <c r="A2909" s="26"/>
      <c r="B2909" s="5"/>
      <c r="C2909" s="6"/>
      <c r="D2909" s="26"/>
    </row>
    <row r="2910" spans="1:4">
      <c r="A2910" s="26"/>
      <c r="B2910" s="5"/>
      <c r="C2910" s="6"/>
      <c r="D2910" s="26"/>
    </row>
    <row r="2911" spans="1:4">
      <c r="A2911" s="26"/>
      <c r="B2911" s="5"/>
      <c r="C2911" s="6"/>
      <c r="D2911" s="26"/>
    </row>
    <row r="2912" spans="1:4">
      <c r="A2912" s="26"/>
      <c r="B2912" s="5"/>
      <c r="C2912" s="6"/>
      <c r="D2912" s="26"/>
    </row>
    <row r="2913" spans="1:4">
      <c r="A2913" s="26"/>
      <c r="B2913" s="5"/>
      <c r="C2913" s="6"/>
      <c r="D2913" s="26"/>
    </row>
    <row r="2914" spans="1:4">
      <c r="A2914" s="26"/>
      <c r="B2914" s="5"/>
      <c r="C2914" s="6"/>
      <c r="D2914" s="26"/>
    </row>
    <row r="2915" spans="1:4">
      <c r="A2915" s="26"/>
      <c r="B2915" s="5"/>
      <c r="C2915" s="6"/>
      <c r="D2915" s="26"/>
    </row>
    <row r="2916" spans="1:4">
      <c r="A2916" s="26"/>
      <c r="B2916" s="5"/>
      <c r="C2916" s="6"/>
      <c r="D2916" s="26"/>
    </row>
    <row r="2917" spans="1:4">
      <c r="A2917" s="26"/>
      <c r="B2917" s="5"/>
      <c r="C2917" s="6"/>
      <c r="D2917" s="26"/>
    </row>
    <row r="2918" spans="1:4">
      <c r="A2918" s="26"/>
      <c r="B2918" s="5"/>
      <c r="C2918" s="6"/>
      <c r="D2918" s="26"/>
    </row>
    <row r="2919" spans="1:4">
      <c r="A2919" s="26"/>
      <c r="B2919" s="5"/>
      <c r="C2919" s="6"/>
      <c r="D2919" s="26"/>
    </row>
    <row r="2920" spans="1:4">
      <c r="A2920" s="26"/>
      <c r="B2920" s="5"/>
      <c r="C2920" s="6"/>
      <c r="D2920" s="26"/>
    </row>
    <row r="2921" spans="1:4">
      <c r="A2921" s="26"/>
      <c r="B2921" s="5"/>
      <c r="C2921" s="6"/>
      <c r="D2921" s="26"/>
    </row>
    <row r="2922" spans="1:4">
      <c r="A2922" s="26"/>
      <c r="B2922" s="5"/>
      <c r="C2922" s="6"/>
      <c r="D2922" s="26"/>
    </row>
    <row r="2923" spans="1:4">
      <c r="A2923" s="26"/>
      <c r="B2923" s="5"/>
      <c r="C2923" s="6"/>
      <c r="D2923" s="26"/>
    </row>
    <row r="2924" spans="1:4">
      <c r="A2924" s="26"/>
      <c r="B2924" s="5"/>
      <c r="C2924" s="6"/>
      <c r="D2924" s="26"/>
    </row>
    <row r="2925" spans="1:4">
      <c r="A2925" s="26"/>
      <c r="B2925" s="5"/>
      <c r="C2925" s="6"/>
      <c r="D2925" s="26"/>
    </row>
    <row r="2926" spans="1:4">
      <c r="A2926" s="26"/>
      <c r="B2926" s="5"/>
      <c r="C2926" s="6"/>
      <c r="D2926" s="26"/>
    </row>
    <row r="2927" spans="1:4">
      <c r="A2927" s="26"/>
      <c r="B2927" s="5"/>
      <c r="C2927" s="6"/>
      <c r="D2927" s="26"/>
    </row>
    <row r="2928" spans="1:4">
      <c r="A2928" s="26"/>
      <c r="B2928" s="5"/>
      <c r="C2928" s="6"/>
      <c r="D2928" s="26"/>
    </row>
    <row r="2929" spans="1:4">
      <c r="A2929" s="26"/>
      <c r="B2929" s="5"/>
      <c r="C2929" s="6"/>
      <c r="D2929" s="26"/>
    </row>
    <row r="2930" spans="1:4">
      <c r="A2930" s="26"/>
      <c r="B2930" s="5"/>
      <c r="C2930" s="6"/>
      <c r="D2930" s="26"/>
    </row>
    <row r="2931" spans="1:4">
      <c r="A2931" s="26"/>
      <c r="B2931" s="5"/>
      <c r="C2931" s="6"/>
      <c r="D2931" s="26"/>
    </row>
    <row r="2932" spans="1:4">
      <c r="A2932" s="26"/>
      <c r="B2932" s="5"/>
      <c r="C2932" s="6"/>
      <c r="D2932" s="26"/>
    </row>
    <row r="2933" spans="1:4">
      <c r="A2933" s="26"/>
      <c r="B2933" s="5"/>
      <c r="C2933" s="6"/>
      <c r="D2933" s="26"/>
    </row>
    <row r="2934" spans="1:4">
      <c r="A2934" s="26"/>
      <c r="B2934" s="5"/>
      <c r="C2934" s="6"/>
      <c r="D2934" s="26"/>
    </row>
    <row r="2935" spans="1:4">
      <c r="A2935" s="26"/>
      <c r="B2935" s="5"/>
      <c r="C2935" s="6"/>
      <c r="D2935" s="26"/>
    </row>
    <row r="2936" spans="1:4">
      <c r="A2936" s="26"/>
      <c r="B2936" s="5"/>
      <c r="C2936" s="6"/>
      <c r="D2936" s="26"/>
    </row>
    <row r="2937" spans="1:4">
      <c r="A2937" s="26"/>
      <c r="B2937" s="5"/>
      <c r="C2937" s="6"/>
      <c r="D2937" s="26"/>
    </row>
    <row r="2938" spans="1:4">
      <c r="A2938" s="26"/>
      <c r="B2938" s="5"/>
      <c r="C2938" s="6"/>
      <c r="D2938" s="26"/>
    </row>
    <row r="2939" spans="1:4">
      <c r="A2939" s="26"/>
      <c r="B2939" s="5"/>
      <c r="C2939" s="6"/>
      <c r="D2939" s="26"/>
    </row>
    <row r="2940" spans="1:4">
      <c r="A2940" s="26"/>
      <c r="B2940" s="5"/>
      <c r="C2940" s="6"/>
      <c r="D2940" s="26"/>
    </row>
    <row r="2941" spans="1:4">
      <c r="A2941" s="26"/>
      <c r="B2941" s="5"/>
      <c r="C2941" s="6"/>
      <c r="D2941" s="26"/>
    </row>
    <row r="2942" spans="1:4">
      <c r="A2942" s="26"/>
      <c r="B2942" s="5"/>
      <c r="C2942" s="6"/>
      <c r="D2942" s="26"/>
    </row>
    <row r="2943" spans="1:4">
      <c r="A2943" s="26"/>
      <c r="B2943" s="5"/>
      <c r="C2943" s="6"/>
      <c r="D2943" s="26"/>
    </row>
    <row r="2944" spans="1:4">
      <c r="A2944" s="26"/>
      <c r="B2944" s="5"/>
      <c r="C2944" s="6"/>
      <c r="D2944" s="26"/>
    </row>
    <row r="2945" spans="1:4">
      <c r="A2945" s="26"/>
      <c r="B2945" s="5"/>
      <c r="C2945" s="6"/>
      <c r="D2945" s="26"/>
    </row>
    <row r="2946" spans="1:4">
      <c r="A2946" s="26"/>
      <c r="B2946" s="5"/>
      <c r="C2946" s="6"/>
      <c r="D2946" s="26"/>
    </row>
    <row r="2947" spans="1:4">
      <c r="A2947" s="26"/>
      <c r="B2947" s="5"/>
      <c r="C2947" s="6"/>
      <c r="D2947" s="26"/>
    </row>
    <row r="2948" spans="1:4">
      <c r="A2948" s="26"/>
      <c r="B2948" s="5"/>
      <c r="C2948" s="6"/>
      <c r="D2948" s="26"/>
    </row>
    <row r="2949" spans="1:4">
      <c r="A2949" s="26"/>
      <c r="B2949" s="5"/>
      <c r="C2949" s="6"/>
      <c r="D2949" s="26"/>
    </row>
    <row r="2950" spans="1:4">
      <c r="A2950" s="26"/>
      <c r="B2950" s="5"/>
      <c r="C2950" s="6"/>
      <c r="D2950" s="26"/>
    </row>
    <row r="2951" spans="1:4">
      <c r="A2951" s="26"/>
      <c r="B2951" s="5"/>
      <c r="C2951" s="6"/>
      <c r="D2951" s="26"/>
    </row>
    <row r="2952" spans="1:4">
      <c r="A2952" s="26"/>
      <c r="B2952" s="5"/>
      <c r="C2952" s="6"/>
      <c r="D2952" s="26"/>
    </row>
    <row r="2953" spans="1:4">
      <c r="A2953" s="26"/>
      <c r="B2953" s="5"/>
      <c r="C2953" s="6"/>
      <c r="D2953" s="26"/>
    </row>
    <row r="2954" spans="1:4">
      <c r="A2954" s="26"/>
      <c r="B2954" s="5"/>
      <c r="C2954" s="6"/>
      <c r="D2954" s="26"/>
    </row>
    <row r="2955" spans="1:4">
      <c r="A2955" s="26"/>
      <c r="B2955" s="5"/>
      <c r="C2955" s="6"/>
      <c r="D2955" s="26"/>
    </row>
    <row r="2956" spans="1:4">
      <c r="A2956" s="26"/>
      <c r="B2956" s="5"/>
      <c r="C2956" s="6"/>
      <c r="D2956" s="26"/>
    </row>
    <row r="2957" spans="1:4">
      <c r="A2957" s="26"/>
      <c r="B2957" s="5"/>
      <c r="C2957" s="6"/>
      <c r="D2957" s="26"/>
    </row>
    <row r="2958" spans="1:4">
      <c r="A2958" s="26"/>
      <c r="B2958" s="5"/>
      <c r="C2958" s="6"/>
      <c r="D2958" s="26"/>
    </row>
    <row r="2959" spans="1:4">
      <c r="A2959" s="26"/>
      <c r="B2959" s="5"/>
      <c r="C2959" s="6"/>
      <c r="D2959" s="26"/>
    </row>
    <row r="2960" spans="1:4">
      <c r="A2960" s="26"/>
      <c r="B2960" s="5"/>
      <c r="C2960" s="6"/>
      <c r="D2960" s="26"/>
    </row>
    <row r="2961" spans="1:4">
      <c r="A2961" s="26"/>
      <c r="B2961" s="5"/>
      <c r="C2961" s="6"/>
      <c r="D2961" s="26"/>
    </row>
    <row r="2962" spans="1:4">
      <c r="A2962" s="26"/>
      <c r="B2962" s="5"/>
      <c r="C2962" s="6"/>
      <c r="D2962" s="26"/>
    </row>
    <row r="2963" spans="1:4">
      <c r="A2963" s="26"/>
      <c r="B2963" s="5"/>
      <c r="C2963" s="6"/>
      <c r="D2963" s="26"/>
    </row>
    <row r="2964" spans="1:4">
      <c r="A2964" s="26"/>
      <c r="B2964" s="5"/>
      <c r="C2964" s="6"/>
      <c r="D2964" s="26"/>
    </row>
    <row r="2965" spans="1:4">
      <c r="A2965" s="26"/>
      <c r="B2965" s="5"/>
      <c r="C2965" s="6"/>
      <c r="D2965" s="26"/>
    </row>
    <row r="2966" spans="1:4">
      <c r="A2966" s="26"/>
      <c r="B2966" s="5"/>
      <c r="C2966" s="6"/>
      <c r="D2966" s="26"/>
    </row>
    <row r="2967" spans="1:4">
      <c r="A2967" s="26"/>
      <c r="B2967" s="5"/>
      <c r="C2967" s="6"/>
      <c r="D2967" s="26"/>
    </row>
    <row r="2968" spans="1:4">
      <c r="A2968" s="26"/>
      <c r="B2968" s="5"/>
      <c r="C2968" s="6"/>
      <c r="D2968" s="26"/>
    </row>
    <row r="2969" spans="1:4">
      <c r="A2969" s="26"/>
      <c r="B2969" s="5"/>
      <c r="C2969" s="6"/>
      <c r="D2969" s="26"/>
    </row>
    <row r="2970" spans="1:4">
      <c r="A2970" s="26"/>
      <c r="B2970" s="5"/>
      <c r="C2970" s="6"/>
      <c r="D2970" s="26"/>
    </row>
    <row r="2971" spans="1:4">
      <c r="A2971" s="26"/>
      <c r="B2971" s="5"/>
      <c r="C2971" s="6"/>
      <c r="D2971" s="26"/>
    </row>
    <row r="2972" spans="1:4">
      <c r="A2972" s="26"/>
      <c r="B2972" s="5"/>
      <c r="C2972" s="6"/>
      <c r="D2972" s="26"/>
    </row>
    <row r="2973" spans="1:4">
      <c r="A2973" s="26"/>
      <c r="B2973" s="5"/>
      <c r="C2973" s="6"/>
      <c r="D2973" s="26"/>
    </row>
    <row r="2974" spans="1:4">
      <c r="A2974" s="26"/>
      <c r="B2974" s="5"/>
      <c r="C2974" s="6"/>
      <c r="D2974" s="26"/>
    </row>
    <row r="2975" spans="1:4">
      <c r="A2975" s="26"/>
      <c r="B2975" s="5"/>
      <c r="C2975" s="6"/>
      <c r="D2975" s="26"/>
    </row>
    <row r="2976" spans="1:4">
      <c r="A2976" s="26"/>
      <c r="B2976" s="5"/>
      <c r="C2976" s="6"/>
      <c r="D2976" s="26"/>
    </row>
    <row r="2977" spans="1:4">
      <c r="A2977" s="26"/>
      <c r="B2977" s="5"/>
      <c r="C2977" s="6"/>
      <c r="D2977" s="26"/>
    </row>
    <row r="2978" spans="1:4">
      <c r="A2978" s="26"/>
      <c r="B2978" s="5"/>
      <c r="C2978" s="6"/>
      <c r="D2978" s="26"/>
    </row>
    <row r="2979" spans="1:4">
      <c r="A2979" s="26"/>
      <c r="B2979" s="5"/>
      <c r="C2979" s="6"/>
      <c r="D2979" s="26"/>
    </row>
    <row r="2980" spans="1:4">
      <c r="A2980" s="26"/>
      <c r="B2980" s="5"/>
      <c r="C2980" s="6"/>
      <c r="D2980" s="26"/>
    </row>
    <row r="2981" spans="1:4">
      <c r="A2981" s="26"/>
      <c r="B2981" s="5"/>
      <c r="C2981" s="6"/>
      <c r="D2981" s="26"/>
    </row>
    <row r="2982" spans="1:4">
      <c r="A2982" s="26"/>
      <c r="B2982" s="5"/>
      <c r="C2982" s="6"/>
      <c r="D2982" s="26"/>
    </row>
    <row r="2983" spans="1:4">
      <c r="A2983" s="26"/>
      <c r="B2983" s="5"/>
      <c r="C2983" s="6"/>
      <c r="D2983" s="26"/>
    </row>
    <row r="2984" spans="1:4">
      <c r="A2984" s="26"/>
      <c r="B2984" s="5"/>
      <c r="C2984" s="6"/>
      <c r="D2984" s="26"/>
    </row>
    <row r="2985" spans="1:4">
      <c r="A2985" s="26"/>
      <c r="B2985" s="5"/>
      <c r="C2985" s="6"/>
      <c r="D2985" s="26"/>
    </row>
    <row r="2986" spans="1:4">
      <c r="A2986" s="26"/>
      <c r="B2986" s="5"/>
      <c r="C2986" s="6"/>
      <c r="D2986" s="26"/>
    </row>
    <row r="2987" spans="1:4">
      <c r="A2987" s="26"/>
      <c r="B2987" s="5"/>
      <c r="C2987" s="6"/>
      <c r="D2987" s="26"/>
    </row>
    <row r="2988" spans="1:4">
      <c r="A2988" s="26"/>
      <c r="B2988" s="5"/>
      <c r="C2988" s="6"/>
      <c r="D2988" s="26"/>
    </row>
    <row r="2989" spans="1:4">
      <c r="A2989" s="26"/>
      <c r="B2989" s="5"/>
      <c r="C2989" s="6"/>
      <c r="D2989" s="26"/>
    </row>
    <row r="2990" spans="1:4">
      <c r="A2990" s="26"/>
      <c r="B2990" s="5"/>
      <c r="C2990" s="6"/>
      <c r="D2990" s="26"/>
    </row>
    <row r="2991" spans="1:4">
      <c r="A2991" s="26"/>
      <c r="B2991" s="5"/>
      <c r="C2991" s="6"/>
      <c r="D2991" s="26"/>
    </row>
    <row r="2992" spans="1:4">
      <c r="A2992" s="26"/>
      <c r="B2992" s="5"/>
      <c r="C2992" s="6"/>
      <c r="D2992" s="26"/>
    </row>
    <row r="2993" spans="1:4">
      <c r="A2993" s="26"/>
      <c r="B2993" s="5"/>
      <c r="C2993" s="6"/>
      <c r="D2993" s="26"/>
    </row>
    <row r="2994" spans="1:4">
      <c r="A2994" s="26"/>
      <c r="B2994" s="5"/>
      <c r="C2994" s="6"/>
      <c r="D2994" s="26"/>
    </row>
    <row r="2995" spans="1:4">
      <c r="A2995" s="26"/>
      <c r="B2995" s="5"/>
      <c r="C2995" s="6"/>
      <c r="D2995" s="26"/>
    </row>
    <row r="2996" spans="1:4">
      <c r="A2996" s="26"/>
      <c r="B2996" s="5"/>
      <c r="C2996" s="6"/>
      <c r="D2996" s="26"/>
    </row>
    <row r="2997" spans="1:4">
      <c r="A2997" s="26"/>
      <c r="B2997" s="5"/>
      <c r="C2997" s="6"/>
      <c r="D2997" s="26"/>
    </row>
    <row r="2998" spans="1:4">
      <c r="A2998" s="26"/>
      <c r="B2998" s="5"/>
      <c r="C2998" s="6"/>
      <c r="D2998" s="26"/>
    </row>
    <row r="2999" spans="1:4">
      <c r="A2999" s="26"/>
      <c r="B2999" s="5"/>
      <c r="C2999" s="6"/>
      <c r="D2999" s="26"/>
    </row>
    <row r="3000" spans="1:4">
      <c r="A3000" s="26"/>
      <c r="B3000" s="5"/>
      <c r="C3000" s="6"/>
      <c r="D3000" s="26"/>
    </row>
    <row r="3001" spans="1:4">
      <c r="A3001" s="26"/>
      <c r="B3001" s="5"/>
      <c r="C3001" s="6"/>
      <c r="D3001" s="26"/>
    </row>
    <row r="3002" spans="1:4">
      <c r="A3002" s="26"/>
      <c r="B3002" s="5"/>
      <c r="C3002" s="6"/>
      <c r="D3002" s="26"/>
    </row>
    <row r="3003" spans="1:4">
      <c r="A3003" s="26"/>
      <c r="B3003" s="5"/>
      <c r="C3003" s="6"/>
      <c r="D3003" s="26"/>
    </row>
    <row r="3004" spans="1:4">
      <c r="A3004" s="26"/>
      <c r="B3004" s="5"/>
      <c r="C3004" s="6"/>
      <c r="D3004" s="26"/>
    </row>
    <row r="3005" spans="1:4">
      <c r="A3005" s="26"/>
      <c r="B3005" s="5"/>
      <c r="C3005" s="6"/>
      <c r="D3005" s="26"/>
    </row>
    <row r="3006" spans="1:4">
      <c r="A3006" s="26"/>
      <c r="B3006" s="5"/>
      <c r="C3006" s="6"/>
      <c r="D3006" s="26"/>
    </row>
    <row r="3007" spans="1:4">
      <c r="A3007" s="26"/>
      <c r="B3007" s="5"/>
      <c r="C3007" s="6"/>
      <c r="D3007" s="26"/>
    </row>
    <row r="3008" spans="1:4">
      <c r="A3008" s="26"/>
      <c r="B3008" s="5"/>
      <c r="C3008" s="6"/>
      <c r="D3008" s="26"/>
    </row>
    <row r="3009" spans="1:4">
      <c r="A3009" s="26"/>
      <c r="B3009" s="5"/>
      <c r="C3009" s="6"/>
      <c r="D3009" s="26"/>
    </row>
    <row r="3010" spans="1:4">
      <c r="A3010" s="26"/>
      <c r="B3010" s="5"/>
      <c r="C3010" s="6"/>
      <c r="D3010" s="26"/>
    </row>
    <row r="3011" spans="1:4">
      <c r="A3011" s="26"/>
      <c r="B3011" s="5"/>
      <c r="C3011" s="6"/>
      <c r="D3011" s="26"/>
    </row>
    <row r="3012" spans="1:4">
      <c r="A3012" s="26"/>
      <c r="B3012" s="5"/>
      <c r="C3012" s="6"/>
      <c r="D3012" s="26"/>
    </row>
    <row r="3013" spans="1:4">
      <c r="A3013" s="26"/>
      <c r="B3013" s="5"/>
      <c r="C3013" s="6"/>
      <c r="D3013" s="26"/>
    </row>
    <row r="3014" spans="1:4">
      <c r="A3014" s="26"/>
      <c r="B3014" s="5"/>
      <c r="C3014" s="6"/>
      <c r="D3014" s="26"/>
    </row>
    <row r="3015" spans="1:4">
      <c r="A3015" s="26"/>
      <c r="B3015" s="5"/>
      <c r="C3015" s="6"/>
      <c r="D3015" s="26"/>
    </row>
    <row r="3016" spans="1:4">
      <c r="A3016" s="26"/>
      <c r="B3016" s="5"/>
      <c r="C3016" s="6"/>
      <c r="D3016" s="26"/>
    </row>
    <row r="3017" spans="1:4">
      <c r="A3017" s="26"/>
      <c r="B3017" s="5"/>
      <c r="C3017" s="6"/>
      <c r="D3017" s="26"/>
    </row>
    <row r="3018" spans="1:4">
      <c r="A3018" s="26"/>
      <c r="B3018" s="5"/>
      <c r="C3018" s="6"/>
      <c r="D3018" s="26"/>
    </row>
    <row r="3019" spans="1:4">
      <c r="A3019" s="26"/>
      <c r="B3019" s="5"/>
      <c r="C3019" s="6"/>
      <c r="D3019" s="26"/>
    </row>
    <row r="3020" spans="1:4">
      <c r="A3020" s="26"/>
      <c r="B3020" s="5"/>
      <c r="C3020" s="6"/>
      <c r="D3020" s="26"/>
    </row>
    <row r="3021" spans="1:4">
      <c r="A3021" s="26"/>
      <c r="B3021" s="5"/>
      <c r="C3021" s="6"/>
      <c r="D3021" s="26"/>
    </row>
    <row r="3022" spans="1:4">
      <c r="A3022" s="26"/>
      <c r="B3022" s="5"/>
      <c r="C3022" s="6"/>
      <c r="D3022" s="26"/>
    </row>
    <row r="3023" spans="1:4">
      <c r="A3023" s="26"/>
      <c r="B3023" s="5"/>
      <c r="C3023" s="6"/>
      <c r="D3023" s="26"/>
    </row>
    <row r="3024" spans="1:4">
      <c r="A3024" s="26"/>
      <c r="B3024" s="5"/>
      <c r="C3024" s="6"/>
      <c r="D3024" s="26"/>
    </row>
    <row r="3025" spans="1:4">
      <c r="A3025" s="26"/>
      <c r="B3025" s="5"/>
      <c r="C3025" s="6"/>
      <c r="D3025" s="26"/>
    </row>
    <row r="3026" spans="1:4">
      <c r="A3026" s="26"/>
      <c r="B3026" s="5"/>
      <c r="C3026" s="6"/>
      <c r="D3026" s="26"/>
    </row>
    <row r="3027" spans="1:4">
      <c r="A3027" s="26"/>
      <c r="B3027" s="5"/>
      <c r="C3027" s="6"/>
      <c r="D3027" s="26"/>
    </row>
    <row r="3028" spans="1:4">
      <c r="A3028" s="26"/>
      <c r="B3028" s="5"/>
      <c r="C3028" s="6"/>
      <c r="D3028" s="26"/>
    </row>
    <row r="3029" spans="1:4">
      <c r="A3029" s="26"/>
      <c r="B3029" s="5"/>
      <c r="C3029" s="6"/>
      <c r="D3029" s="26"/>
    </row>
    <row r="3030" spans="1:4">
      <c r="A3030" s="26"/>
      <c r="B3030" s="5"/>
      <c r="C3030" s="6"/>
      <c r="D3030" s="26"/>
    </row>
    <row r="3031" spans="1:4">
      <c r="A3031" s="26"/>
      <c r="B3031" s="5"/>
      <c r="C3031" s="6"/>
      <c r="D3031" s="26"/>
    </row>
    <row r="3032" spans="1:4">
      <c r="A3032" s="26"/>
      <c r="B3032" s="5"/>
      <c r="C3032" s="6"/>
      <c r="D3032" s="26"/>
    </row>
    <row r="3033" spans="1:4">
      <c r="A3033" s="26"/>
      <c r="B3033" s="5"/>
      <c r="C3033" s="6"/>
      <c r="D3033" s="26"/>
    </row>
    <row r="3034" spans="1:4">
      <c r="A3034" s="26"/>
      <c r="B3034" s="5"/>
      <c r="C3034" s="6"/>
      <c r="D3034" s="26"/>
    </row>
    <row r="3035" spans="1:4">
      <c r="A3035" s="26"/>
      <c r="B3035" s="5"/>
      <c r="C3035" s="6"/>
      <c r="D3035" s="26"/>
    </row>
    <row r="3036" spans="1:4">
      <c r="A3036" s="26"/>
      <c r="B3036" s="5"/>
      <c r="C3036" s="6"/>
      <c r="D3036" s="26"/>
    </row>
    <row r="3037" spans="1:4">
      <c r="A3037" s="26"/>
      <c r="B3037" s="5"/>
      <c r="C3037" s="6"/>
      <c r="D3037" s="26"/>
    </row>
    <row r="3038" spans="1:4">
      <c r="A3038" s="26"/>
      <c r="B3038" s="5"/>
      <c r="C3038" s="6"/>
      <c r="D3038" s="26"/>
    </row>
    <row r="3039" spans="1:4">
      <c r="A3039" s="26"/>
      <c r="B3039" s="5"/>
      <c r="C3039" s="6"/>
      <c r="D3039" s="26"/>
    </row>
    <row r="3040" spans="1:4">
      <c r="A3040" s="26"/>
      <c r="B3040" s="5"/>
      <c r="C3040" s="6"/>
      <c r="D3040" s="26"/>
    </row>
    <row r="3041" spans="1:4">
      <c r="A3041" s="26"/>
      <c r="B3041" s="5"/>
      <c r="C3041" s="6"/>
      <c r="D3041" s="26"/>
    </row>
    <row r="3042" spans="1:4">
      <c r="A3042" s="26"/>
      <c r="B3042" s="5"/>
      <c r="C3042" s="6"/>
      <c r="D3042" s="26"/>
    </row>
    <row r="3043" spans="1:4">
      <c r="A3043" s="26"/>
      <c r="B3043" s="5"/>
      <c r="C3043" s="6"/>
      <c r="D3043" s="26"/>
    </row>
    <row r="3044" spans="1:4">
      <c r="A3044" s="26"/>
      <c r="B3044" s="5"/>
      <c r="C3044" s="6"/>
      <c r="D3044" s="26"/>
    </row>
    <row r="3045" spans="1:4">
      <c r="A3045" s="26"/>
      <c r="B3045" s="5"/>
      <c r="C3045" s="6"/>
      <c r="D3045" s="26"/>
    </row>
    <row r="3046" spans="1:4">
      <c r="A3046" s="26"/>
      <c r="B3046" s="5"/>
      <c r="C3046" s="6"/>
      <c r="D3046" s="26"/>
    </row>
    <row r="3047" spans="1:4">
      <c r="A3047" s="26"/>
      <c r="B3047" s="5"/>
      <c r="C3047" s="6"/>
      <c r="D3047" s="26"/>
    </row>
    <row r="3048" spans="1:4">
      <c r="A3048" s="26"/>
      <c r="B3048" s="5"/>
      <c r="C3048" s="6"/>
      <c r="D3048" s="26"/>
    </row>
    <row r="3049" spans="1:4">
      <c r="A3049" s="26"/>
      <c r="B3049" s="5"/>
      <c r="C3049" s="6"/>
      <c r="D3049" s="26"/>
    </row>
    <row r="3050" spans="1:4">
      <c r="A3050" s="26"/>
      <c r="B3050" s="5"/>
      <c r="C3050" s="6"/>
      <c r="D3050" s="26"/>
    </row>
    <row r="3051" spans="1:4">
      <c r="A3051" s="26"/>
      <c r="B3051" s="5"/>
      <c r="C3051" s="6"/>
      <c r="D3051" s="26"/>
    </row>
    <row r="3052" spans="1:4">
      <c r="A3052" s="26"/>
      <c r="B3052" s="5"/>
      <c r="C3052" s="6"/>
      <c r="D3052" s="26"/>
    </row>
    <row r="3053" spans="1:4">
      <c r="A3053" s="26"/>
      <c r="B3053" s="5"/>
      <c r="C3053" s="6"/>
      <c r="D3053" s="26"/>
    </row>
    <row r="3054" spans="1:4">
      <c r="A3054" s="26"/>
      <c r="B3054" s="5"/>
      <c r="C3054" s="6"/>
      <c r="D3054" s="26"/>
    </row>
    <row r="3055" spans="1:4">
      <c r="A3055" s="26"/>
      <c r="B3055" s="5"/>
      <c r="C3055" s="6"/>
      <c r="D3055" s="26"/>
    </row>
    <row r="3056" spans="1:4">
      <c r="A3056" s="26"/>
      <c r="B3056" s="5"/>
      <c r="C3056" s="6"/>
      <c r="D3056" s="26"/>
    </row>
    <row r="3057" spans="1:4">
      <c r="A3057" s="26"/>
      <c r="B3057" s="5"/>
      <c r="C3057" s="6"/>
      <c r="D3057" s="26"/>
    </row>
    <row r="3058" spans="1:4">
      <c r="A3058" s="26"/>
      <c r="B3058" s="5"/>
      <c r="C3058" s="6"/>
      <c r="D3058" s="26"/>
    </row>
    <row r="3059" spans="1:4">
      <c r="A3059" s="26"/>
      <c r="B3059" s="5"/>
      <c r="C3059" s="6"/>
      <c r="D3059" s="26"/>
    </row>
    <row r="3060" spans="1:4">
      <c r="A3060" s="26"/>
      <c r="B3060" s="5"/>
      <c r="C3060" s="6"/>
      <c r="D3060" s="26"/>
    </row>
    <row r="3061" spans="1:4">
      <c r="A3061" s="26"/>
      <c r="B3061" s="5"/>
      <c r="C3061" s="6"/>
      <c r="D3061" s="26"/>
    </row>
    <row r="3062" spans="1:4">
      <c r="A3062" s="26"/>
      <c r="B3062" s="5"/>
      <c r="C3062" s="6"/>
      <c r="D3062" s="26"/>
    </row>
    <row r="3063" spans="1:4">
      <c r="A3063" s="26"/>
      <c r="B3063" s="5"/>
      <c r="C3063" s="6"/>
      <c r="D3063" s="26"/>
    </row>
    <row r="3064" spans="1:4">
      <c r="A3064" s="26"/>
      <c r="B3064" s="5"/>
      <c r="C3064" s="6"/>
      <c r="D3064" s="26"/>
    </row>
    <row r="3065" spans="1:4">
      <c r="A3065" s="26"/>
      <c r="B3065" s="5"/>
      <c r="C3065" s="6"/>
      <c r="D3065" s="26"/>
    </row>
    <row r="3066" spans="1:4">
      <c r="A3066" s="26"/>
      <c r="B3066" s="5"/>
      <c r="C3066" s="6"/>
      <c r="D3066" s="26"/>
    </row>
    <row r="3067" spans="1:4">
      <c r="A3067" s="26"/>
      <c r="B3067" s="5"/>
      <c r="C3067" s="6"/>
      <c r="D3067" s="26"/>
    </row>
    <row r="3068" spans="1:4">
      <c r="A3068" s="26"/>
      <c r="B3068" s="5"/>
      <c r="C3068" s="6"/>
      <c r="D3068" s="26"/>
    </row>
    <row r="3069" spans="1:4">
      <c r="A3069" s="26"/>
      <c r="B3069" s="5"/>
      <c r="C3069" s="6"/>
      <c r="D3069" s="26"/>
    </row>
    <row r="3070" spans="1:4">
      <c r="A3070" s="26"/>
      <c r="B3070" s="5"/>
      <c r="C3070" s="6"/>
      <c r="D3070" s="26"/>
    </row>
    <row r="3071" spans="1:4">
      <c r="A3071" s="26"/>
      <c r="B3071" s="5"/>
      <c r="C3071" s="6"/>
      <c r="D3071" s="26"/>
    </row>
    <row r="3072" spans="1:4">
      <c r="A3072" s="26"/>
      <c r="B3072" s="5"/>
      <c r="C3072" s="6"/>
      <c r="D3072" s="26"/>
    </row>
    <row r="3073" spans="1:4">
      <c r="A3073" s="26"/>
      <c r="B3073" s="5"/>
      <c r="C3073" s="6"/>
      <c r="D3073" s="26"/>
    </row>
    <row r="3074" spans="1:4">
      <c r="A3074" s="26"/>
      <c r="B3074" s="5"/>
      <c r="C3074" s="6"/>
      <c r="D3074" s="26"/>
    </row>
    <row r="3075" spans="1:4">
      <c r="A3075" s="26"/>
      <c r="B3075" s="5"/>
      <c r="C3075" s="6"/>
      <c r="D3075" s="26"/>
    </row>
    <row r="3076" spans="1:4">
      <c r="A3076" s="26"/>
      <c r="B3076" s="5"/>
      <c r="C3076" s="6"/>
      <c r="D3076" s="26"/>
    </row>
    <row r="3077" spans="1:4">
      <c r="A3077" s="26"/>
      <c r="B3077" s="5"/>
      <c r="C3077" s="6"/>
      <c r="D3077" s="26"/>
    </row>
    <row r="3078" spans="1:4">
      <c r="A3078" s="26"/>
      <c r="B3078" s="5"/>
      <c r="C3078" s="6"/>
      <c r="D3078" s="26"/>
    </row>
    <row r="3079" spans="1:4">
      <c r="A3079" s="26"/>
      <c r="B3079" s="5"/>
      <c r="C3079" s="6"/>
      <c r="D3079" s="26"/>
    </row>
    <row r="3080" spans="1:4">
      <c r="A3080" s="26"/>
      <c r="B3080" s="5"/>
      <c r="C3080" s="6"/>
      <c r="D3080" s="26"/>
    </row>
    <row r="3081" spans="1:4">
      <c r="A3081" s="26"/>
      <c r="B3081" s="5"/>
      <c r="C3081" s="6"/>
      <c r="D3081" s="26"/>
    </row>
    <row r="3082" spans="1:4">
      <c r="A3082" s="26"/>
      <c r="B3082" s="5"/>
      <c r="C3082" s="6"/>
      <c r="D3082" s="26"/>
    </row>
    <row r="3083" spans="1:4">
      <c r="A3083" s="26"/>
      <c r="B3083" s="5"/>
      <c r="C3083" s="6"/>
      <c r="D3083" s="26"/>
    </row>
    <row r="3084" spans="1:4">
      <c r="A3084" s="26"/>
      <c r="B3084" s="5"/>
      <c r="C3084" s="6"/>
      <c r="D3084" s="26"/>
    </row>
    <row r="3085" spans="1:4">
      <c r="A3085" s="26"/>
      <c r="B3085" s="5"/>
      <c r="C3085" s="6"/>
      <c r="D3085" s="26"/>
    </row>
    <row r="3086" spans="1:4">
      <c r="A3086" s="26"/>
      <c r="B3086" s="5"/>
      <c r="C3086" s="6"/>
      <c r="D3086" s="26"/>
    </row>
    <row r="3087" spans="1:4">
      <c r="A3087" s="26"/>
      <c r="B3087" s="5"/>
      <c r="C3087" s="6"/>
      <c r="D3087" s="26"/>
    </row>
    <row r="3088" spans="1:4">
      <c r="A3088" s="26"/>
      <c r="B3088" s="5"/>
      <c r="C3088" s="6"/>
      <c r="D3088" s="26"/>
    </row>
    <row r="3089" spans="1:4">
      <c r="A3089" s="26"/>
      <c r="B3089" s="5"/>
      <c r="C3089" s="6"/>
      <c r="D3089" s="26"/>
    </row>
    <row r="3090" spans="1:4">
      <c r="A3090" s="26"/>
      <c r="B3090" s="5"/>
      <c r="C3090" s="6"/>
      <c r="D3090" s="26"/>
    </row>
    <row r="3091" spans="1:4">
      <c r="A3091" s="26"/>
      <c r="B3091" s="5"/>
      <c r="C3091" s="6"/>
      <c r="D3091" s="26"/>
    </row>
    <row r="3092" spans="1:4">
      <c r="A3092" s="26"/>
      <c r="B3092" s="5"/>
      <c r="C3092" s="6"/>
      <c r="D3092" s="26"/>
    </row>
    <row r="3093" spans="1:4">
      <c r="A3093" s="26"/>
      <c r="B3093" s="5"/>
      <c r="C3093" s="6"/>
      <c r="D3093" s="26"/>
    </row>
    <row r="3094" spans="1:4">
      <c r="A3094" s="26"/>
      <c r="B3094" s="5"/>
      <c r="C3094" s="6"/>
      <c r="D3094" s="26"/>
    </row>
    <row r="3095" spans="1:4">
      <c r="A3095" s="26"/>
      <c r="B3095" s="5"/>
      <c r="C3095" s="6"/>
      <c r="D3095" s="26"/>
    </row>
    <row r="3096" spans="1:4">
      <c r="A3096" s="26"/>
      <c r="B3096" s="5"/>
      <c r="C3096" s="6"/>
      <c r="D3096" s="26"/>
    </row>
    <row r="3097" spans="1:4">
      <c r="A3097" s="26"/>
      <c r="B3097" s="5"/>
      <c r="C3097" s="6"/>
      <c r="D3097" s="26"/>
    </row>
    <row r="3098" spans="1:4">
      <c r="A3098" s="26"/>
      <c r="B3098" s="5"/>
      <c r="C3098" s="6"/>
      <c r="D3098" s="26"/>
    </row>
    <row r="3099" spans="1:4">
      <c r="A3099" s="26"/>
      <c r="B3099" s="5"/>
      <c r="C3099" s="6"/>
      <c r="D3099" s="26"/>
    </row>
    <row r="3100" spans="1:4">
      <c r="A3100" s="26"/>
      <c r="B3100" s="5"/>
      <c r="C3100" s="6"/>
      <c r="D3100" s="26"/>
    </row>
    <row r="3101" spans="1:4">
      <c r="A3101" s="26"/>
      <c r="B3101" s="5"/>
      <c r="C3101" s="6"/>
      <c r="D3101" s="26"/>
    </row>
    <row r="3102" spans="1:4">
      <c r="A3102" s="26"/>
      <c r="B3102" s="5"/>
      <c r="C3102" s="6"/>
      <c r="D3102" s="26"/>
    </row>
    <row r="3103" spans="1:4">
      <c r="A3103" s="26"/>
      <c r="B3103" s="5"/>
      <c r="C3103" s="6"/>
      <c r="D3103" s="26"/>
    </row>
    <row r="3104" spans="1:4">
      <c r="A3104" s="26"/>
      <c r="B3104" s="5"/>
      <c r="C3104" s="6"/>
      <c r="D3104" s="26"/>
    </row>
    <row r="3105" spans="1:4">
      <c r="A3105" s="26"/>
      <c r="B3105" s="5"/>
      <c r="C3105" s="6"/>
      <c r="D3105" s="26"/>
    </row>
    <row r="3106" spans="1:4">
      <c r="A3106" s="26"/>
      <c r="B3106" s="5"/>
      <c r="C3106" s="6"/>
      <c r="D3106" s="26"/>
    </row>
    <row r="3107" spans="1:4">
      <c r="A3107" s="26"/>
      <c r="B3107" s="5"/>
      <c r="C3107" s="6"/>
      <c r="D3107" s="26"/>
    </row>
    <row r="3108" spans="1:4">
      <c r="A3108" s="26"/>
      <c r="B3108" s="5"/>
      <c r="C3108" s="6"/>
      <c r="D3108" s="26"/>
    </row>
    <row r="3109" spans="1:4">
      <c r="A3109" s="26"/>
      <c r="B3109" s="5"/>
      <c r="C3109" s="6"/>
      <c r="D3109" s="26"/>
    </row>
    <row r="3110" spans="1:4">
      <c r="A3110" s="26"/>
      <c r="B3110" s="5"/>
      <c r="C3110" s="6"/>
      <c r="D3110" s="26"/>
    </row>
    <row r="3111" spans="1:4">
      <c r="A3111" s="26"/>
      <c r="B3111" s="5"/>
      <c r="C3111" s="6"/>
      <c r="D3111" s="26"/>
    </row>
    <row r="3112" spans="1:4">
      <c r="A3112" s="26"/>
      <c r="B3112" s="5"/>
      <c r="C3112" s="6"/>
      <c r="D3112" s="26"/>
    </row>
    <row r="3113" spans="1:4">
      <c r="A3113" s="26"/>
      <c r="B3113" s="5"/>
      <c r="C3113" s="6"/>
      <c r="D3113" s="26"/>
    </row>
    <row r="3114" spans="1:4">
      <c r="A3114" s="26"/>
      <c r="B3114" s="5"/>
      <c r="C3114" s="6"/>
      <c r="D3114" s="26"/>
    </row>
    <row r="3115" spans="1:4">
      <c r="A3115" s="26"/>
      <c r="B3115" s="5"/>
      <c r="C3115" s="6"/>
      <c r="D3115" s="26"/>
    </row>
    <row r="3116" spans="1:4">
      <c r="A3116" s="26"/>
      <c r="B3116" s="5"/>
      <c r="C3116" s="6"/>
      <c r="D3116" s="26"/>
    </row>
    <row r="3117" spans="1:4">
      <c r="A3117" s="26"/>
      <c r="B3117" s="5"/>
      <c r="C3117" s="6"/>
      <c r="D3117" s="26"/>
    </row>
    <row r="3118" spans="1:4">
      <c r="A3118" s="26"/>
      <c r="B3118" s="5"/>
      <c r="C3118" s="6"/>
      <c r="D3118" s="26"/>
    </row>
    <row r="3119" spans="1:4">
      <c r="A3119" s="26"/>
      <c r="B3119" s="5"/>
      <c r="C3119" s="6"/>
      <c r="D3119" s="26"/>
    </row>
    <row r="3120" spans="1:4">
      <c r="A3120" s="26"/>
      <c r="B3120" s="5"/>
      <c r="C3120" s="6"/>
      <c r="D3120" s="26"/>
    </row>
    <row r="3121" spans="1:4">
      <c r="A3121" s="26"/>
      <c r="B3121" s="5"/>
      <c r="C3121" s="6"/>
      <c r="D3121" s="26"/>
    </row>
    <row r="3122" spans="1:4">
      <c r="A3122" s="26"/>
      <c r="B3122" s="5"/>
      <c r="C3122" s="6"/>
      <c r="D3122" s="26"/>
    </row>
    <row r="3123" spans="1:4">
      <c r="A3123" s="26"/>
      <c r="B3123" s="5"/>
      <c r="C3123" s="6"/>
      <c r="D3123" s="26"/>
    </row>
    <row r="3124" spans="1:4">
      <c r="A3124" s="26"/>
      <c r="B3124" s="5"/>
      <c r="C3124" s="6"/>
      <c r="D3124" s="26"/>
    </row>
    <row r="3125" spans="1:4">
      <c r="A3125" s="26"/>
      <c r="B3125" s="5"/>
      <c r="C3125" s="6"/>
      <c r="D3125" s="26"/>
    </row>
    <row r="3126" spans="1:4">
      <c r="A3126" s="26"/>
      <c r="B3126" s="5"/>
      <c r="C3126" s="6"/>
      <c r="D3126" s="26"/>
    </row>
    <row r="3127" spans="1:4">
      <c r="A3127" s="26"/>
      <c r="B3127" s="5"/>
      <c r="C3127" s="6"/>
      <c r="D3127" s="26"/>
    </row>
    <row r="3128" spans="1:4">
      <c r="A3128" s="26"/>
      <c r="B3128" s="5"/>
      <c r="C3128" s="6"/>
      <c r="D3128" s="26"/>
    </row>
    <row r="3129" spans="1:4">
      <c r="A3129" s="26"/>
      <c r="B3129" s="5"/>
      <c r="C3129" s="6"/>
      <c r="D3129" s="26"/>
    </row>
    <row r="3130" spans="1:4">
      <c r="A3130" s="26"/>
      <c r="B3130" s="5"/>
      <c r="C3130" s="6"/>
      <c r="D3130" s="26"/>
    </row>
    <row r="3131" spans="1:4">
      <c r="A3131" s="26"/>
      <c r="B3131" s="5"/>
      <c r="C3131" s="6"/>
      <c r="D3131" s="26"/>
    </row>
    <row r="3132" spans="1:4">
      <c r="A3132" s="26"/>
      <c r="B3132" s="5"/>
      <c r="C3132" s="6"/>
      <c r="D3132" s="26"/>
    </row>
    <row r="3133" spans="1:4">
      <c r="A3133" s="26"/>
      <c r="B3133" s="5"/>
      <c r="C3133" s="6"/>
      <c r="D3133" s="26"/>
    </row>
    <row r="3134" spans="1:4">
      <c r="A3134" s="26"/>
      <c r="B3134" s="5"/>
      <c r="C3134" s="6"/>
      <c r="D3134" s="26"/>
    </row>
    <row r="3135" spans="1:4">
      <c r="A3135" s="26"/>
      <c r="B3135" s="5"/>
      <c r="C3135" s="6"/>
      <c r="D3135" s="26"/>
    </row>
    <row r="3136" spans="1:4">
      <c r="A3136" s="26"/>
      <c r="B3136" s="5"/>
      <c r="C3136" s="6"/>
      <c r="D3136" s="26"/>
    </row>
    <row r="3137" spans="1:4">
      <c r="A3137" s="26"/>
      <c r="B3137" s="5"/>
      <c r="C3137" s="6"/>
      <c r="D3137" s="26"/>
    </row>
    <row r="3138" spans="1:4">
      <c r="A3138" s="26"/>
      <c r="B3138" s="5"/>
      <c r="C3138" s="6"/>
      <c r="D3138" s="26"/>
    </row>
    <row r="3139" spans="1:4">
      <c r="A3139" s="26"/>
      <c r="B3139" s="5"/>
      <c r="C3139" s="6"/>
      <c r="D3139" s="26"/>
    </row>
    <row r="3140" spans="1:4">
      <c r="A3140" s="26"/>
      <c r="B3140" s="5"/>
      <c r="C3140" s="6"/>
      <c r="D3140" s="26"/>
    </row>
    <row r="3141" spans="1:4">
      <c r="A3141" s="26"/>
      <c r="B3141" s="5"/>
      <c r="C3141" s="6"/>
      <c r="D3141" s="26"/>
    </row>
    <row r="3142" spans="1:4">
      <c r="A3142" s="26"/>
      <c r="B3142" s="5"/>
      <c r="C3142" s="6"/>
      <c r="D3142" s="26"/>
    </row>
    <row r="3143" spans="1:4">
      <c r="A3143" s="26"/>
      <c r="B3143" s="5"/>
      <c r="C3143" s="6"/>
      <c r="D3143" s="26"/>
    </row>
    <row r="3144" spans="1:4">
      <c r="A3144" s="26"/>
      <c r="B3144" s="5"/>
      <c r="C3144" s="6"/>
      <c r="D3144" s="26"/>
    </row>
    <row r="3145" spans="1:4">
      <c r="A3145" s="26"/>
      <c r="B3145" s="5"/>
      <c r="C3145" s="6"/>
      <c r="D3145" s="26"/>
    </row>
    <row r="3146" spans="1:4">
      <c r="A3146" s="26"/>
      <c r="B3146" s="5"/>
      <c r="C3146" s="6"/>
      <c r="D3146" s="26"/>
    </row>
    <row r="3147" spans="1:4">
      <c r="A3147" s="26"/>
      <c r="B3147" s="5"/>
      <c r="C3147" s="6"/>
      <c r="D3147" s="26"/>
    </row>
    <row r="3148" spans="1:4">
      <c r="A3148" s="26"/>
      <c r="B3148" s="5"/>
      <c r="C3148" s="6"/>
      <c r="D3148" s="26"/>
    </row>
    <row r="3149" spans="1:4">
      <c r="A3149" s="26"/>
      <c r="B3149" s="5"/>
      <c r="C3149" s="6"/>
      <c r="D3149" s="26"/>
    </row>
    <row r="3150" spans="1:4">
      <c r="A3150" s="26"/>
      <c r="B3150" s="5"/>
      <c r="C3150" s="6"/>
      <c r="D3150" s="26"/>
    </row>
    <row r="3151" spans="1:4">
      <c r="A3151" s="26"/>
      <c r="B3151" s="5"/>
      <c r="C3151" s="6"/>
      <c r="D3151" s="26"/>
    </row>
    <row r="3152" spans="1:4">
      <c r="A3152" s="26"/>
      <c r="B3152" s="5"/>
      <c r="C3152" s="6"/>
      <c r="D3152" s="26"/>
    </row>
    <row r="3153" spans="1:4">
      <c r="A3153" s="26"/>
      <c r="B3153" s="5"/>
      <c r="C3153" s="6"/>
      <c r="D3153" s="26"/>
    </row>
    <row r="3154" spans="1:4">
      <c r="A3154" s="26"/>
      <c r="B3154" s="5"/>
      <c r="C3154" s="6"/>
      <c r="D3154" s="26"/>
    </row>
    <row r="3155" spans="1:4">
      <c r="A3155" s="26"/>
      <c r="B3155" s="5"/>
      <c r="C3155" s="6"/>
      <c r="D3155" s="26"/>
    </row>
    <row r="3156" spans="1:4">
      <c r="A3156" s="26"/>
      <c r="B3156" s="5"/>
      <c r="C3156" s="6"/>
      <c r="D3156" s="26"/>
    </row>
    <row r="3157" spans="1:4">
      <c r="A3157" s="26"/>
      <c r="B3157" s="5"/>
      <c r="C3157" s="6"/>
      <c r="D3157" s="26"/>
    </row>
    <row r="3158" spans="1:4">
      <c r="A3158" s="26"/>
      <c r="B3158" s="5"/>
      <c r="C3158" s="6"/>
      <c r="D3158" s="26"/>
    </row>
    <row r="3159" spans="1:4">
      <c r="A3159" s="26"/>
      <c r="B3159" s="5"/>
      <c r="C3159" s="6"/>
      <c r="D3159" s="26"/>
    </row>
    <row r="3160" spans="1:4">
      <c r="A3160" s="26"/>
      <c r="B3160" s="5"/>
      <c r="C3160" s="6"/>
      <c r="D3160" s="26"/>
    </row>
    <row r="3161" spans="1:4">
      <c r="A3161" s="26"/>
      <c r="B3161" s="5"/>
      <c r="C3161" s="6"/>
      <c r="D3161" s="26"/>
    </row>
    <row r="3162" spans="1:4">
      <c r="A3162" s="26"/>
      <c r="B3162" s="5"/>
      <c r="C3162" s="6"/>
      <c r="D3162" s="26"/>
    </row>
    <row r="3163" spans="1:4">
      <c r="A3163" s="26"/>
      <c r="B3163" s="5"/>
      <c r="C3163" s="6"/>
      <c r="D3163" s="26"/>
    </row>
    <row r="3164" spans="1:4">
      <c r="A3164" s="26"/>
      <c r="B3164" s="5"/>
      <c r="C3164" s="6"/>
      <c r="D3164" s="26"/>
    </row>
    <row r="3165" spans="1:4">
      <c r="A3165" s="26"/>
      <c r="B3165" s="5"/>
      <c r="C3165" s="6"/>
      <c r="D3165" s="26"/>
    </row>
    <row r="3166" spans="1:4">
      <c r="A3166" s="26"/>
      <c r="B3166" s="5"/>
      <c r="C3166" s="6"/>
      <c r="D3166" s="26"/>
    </row>
    <row r="3167" spans="1:4">
      <c r="A3167" s="26"/>
      <c r="B3167" s="5"/>
      <c r="C3167" s="6"/>
      <c r="D3167" s="26"/>
    </row>
    <row r="3168" spans="1:4">
      <c r="A3168" s="26"/>
      <c r="B3168" s="5"/>
      <c r="C3168" s="6"/>
      <c r="D3168" s="26"/>
    </row>
    <row r="3169" spans="1:4">
      <c r="A3169" s="26"/>
      <c r="B3169" s="5"/>
      <c r="C3169" s="6"/>
      <c r="D3169" s="26"/>
    </row>
    <row r="3170" spans="1:4">
      <c r="A3170" s="26"/>
      <c r="B3170" s="5"/>
      <c r="C3170" s="6"/>
      <c r="D3170" s="26"/>
    </row>
    <row r="3171" spans="1:4">
      <c r="A3171" s="26"/>
      <c r="B3171" s="5"/>
      <c r="C3171" s="6"/>
      <c r="D3171" s="26"/>
    </row>
    <row r="3172" spans="1:4">
      <c r="A3172" s="26"/>
      <c r="B3172" s="5"/>
      <c r="C3172" s="6"/>
      <c r="D3172" s="26"/>
    </row>
    <row r="3173" spans="1:4">
      <c r="A3173" s="26"/>
      <c r="B3173" s="5"/>
      <c r="C3173" s="6"/>
      <c r="D3173" s="26"/>
    </row>
    <row r="3174" spans="1:4">
      <c r="A3174" s="26"/>
      <c r="B3174" s="5"/>
      <c r="C3174" s="6"/>
      <c r="D3174" s="26"/>
    </row>
    <row r="3175" spans="1:4">
      <c r="A3175" s="26"/>
      <c r="B3175" s="5"/>
      <c r="C3175" s="6"/>
      <c r="D3175" s="26"/>
    </row>
    <row r="3176" spans="1:4">
      <c r="A3176" s="26"/>
      <c r="B3176" s="5"/>
      <c r="C3176" s="6"/>
      <c r="D3176" s="26"/>
    </row>
    <row r="3177" spans="1:4">
      <c r="A3177" s="26"/>
      <c r="B3177" s="5"/>
      <c r="C3177" s="6"/>
      <c r="D3177" s="26"/>
    </row>
    <row r="3178" spans="1:4">
      <c r="A3178" s="26"/>
      <c r="B3178" s="5"/>
      <c r="C3178" s="6"/>
      <c r="D3178" s="26"/>
    </row>
    <row r="3179" spans="1:4">
      <c r="A3179" s="26"/>
      <c r="B3179" s="5"/>
      <c r="C3179" s="6"/>
      <c r="D3179" s="26"/>
    </row>
    <row r="3180" spans="1:4">
      <c r="A3180" s="26"/>
      <c r="B3180" s="5"/>
      <c r="C3180" s="6"/>
      <c r="D3180" s="26"/>
    </row>
    <row r="3181" spans="1:4">
      <c r="A3181" s="26"/>
      <c r="B3181" s="5"/>
      <c r="C3181" s="6"/>
      <c r="D3181" s="26"/>
    </row>
    <row r="3182" spans="1:4">
      <c r="A3182" s="26"/>
      <c r="B3182" s="5"/>
      <c r="C3182" s="6"/>
      <c r="D3182" s="26"/>
    </row>
    <row r="3183" spans="1:4">
      <c r="A3183" s="26"/>
      <c r="B3183" s="5"/>
      <c r="C3183" s="6"/>
      <c r="D3183" s="26"/>
    </row>
    <row r="3184" spans="1:4">
      <c r="A3184" s="26"/>
      <c r="B3184" s="5"/>
      <c r="C3184" s="6"/>
      <c r="D3184" s="26"/>
    </row>
    <row r="3185" spans="1:4">
      <c r="A3185" s="26"/>
      <c r="B3185" s="5"/>
      <c r="C3185" s="6"/>
      <c r="D3185" s="26"/>
    </row>
    <row r="3186" spans="1:4">
      <c r="A3186" s="26"/>
      <c r="B3186" s="5"/>
      <c r="C3186" s="6"/>
      <c r="D3186" s="26"/>
    </row>
    <row r="3187" spans="1:4">
      <c r="A3187" s="26"/>
      <c r="B3187" s="5"/>
      <c r="C3187" s="6"/>
      <c r="D3187" s="26"/>
    </row>
    <row r="3188" spans="1:4">
      <c r="A3188" s="26"/>
      <c r="B3188" s="5"/>
      <c r="C3188" s="6"/>
      <c r="D3188" s="26"/>
    </row>
    <row r="3189" spans="1:4">
      <c r="A3189" s="26"/>
      <c r="B3189" s="5"/>
      <c r="C3189" s="6"/>
      <c r="D3189" s="26"/>
    </row>
    <row r="3190" spans="1:4">
      <c r="A3190" s="26"/>
      <c r="B3190" s="5"/>
      <c r="C3190" s="6"/>
      <c r="D3190" s="26"/>
    </row>
    <row r="3191" spans="1:4">
      <c r="A3191" s="26"/>
      <c r="B3191" s="5"/>
      <c r="C3191" s="6"/>
      <c r="D3191" s="26"/>
    </row>
    <row r="3192" spans="1:4">
      <c r="A3192" s="26"/>
      <c r="B3192" s="5"/>
      <c r="C3192" s="6"/>
      <c r="D3192" s="26"/>
    </row>
    <row r="3193" spans="1:4">
      <c r="A3193" s="26"/>
      <c r="B3193" s="5"/>
      <c r="C3193" s="6"/>
      <c r="D3193" s="26"/>
    </row>
    <row r="3194" spans="1:4">
      <c r="A3194" s="26"/>
      <c r="B3194" s="5"/>
      <c r="C3194" s="6"/>
      <c r="D3194" s="26"/>
    </row>
    <row r="3195" spans="1:4">
      <c r="A3195" s="26"/>
      <c r="B3195" s="5"/>
      <c r="C3195" s="6"/>
      <c r="D3195" s="26"/>
    </row>
    <row r="3196" spans="1:4">
      <c r="A3196" s="26"/>
      <c r="B3196" s="5"/>
      <c r="C3196" s="6"/>
      <c r="D3196" s="26"/>
    </row>
    <row r="3197" spans="1:4">
      <c r="A3197" s="26"/>
      <c r="B3197" s="5"/>
      <c r="C3197" s="6"/>
      <c r="D3197" s="26"/>
    </row>
    <row r="3198" spans="1:4">
      <c r="A3198" s="26"/>
      <c r="B3198" s="5"/>
      <c r="C3198" s="6"/>
      <c r="D3198" s="26"/>
    </row>
    <row r="3199" spans="1:4">
      <c r="A3199" s="26"/>
      <c r="B3199" s="5"/>
      <c r="C3199" s="6"/>
      <c r="D3199" s="26"/>
    </row>
    <row r="3200" spans="1:4">
      <c r="A3200" s="26"/>
      <c r="B3200" s="5"/>
      <c r="C3200" s="6"/>
      <c r="D3200" s="26"/>
    </row>
    <row r="3201" spans="1:4">
      <c r="A3201" s="26"/>
      <c r="B3201" s="5"/>
      <c r="C3201" s="6"/>
      <c r="D3201" s="26"/>
    </row>
    <row r="3202" spans="1:4">
      <c r="A3202" s="26"/>
      <c r="B3202" s="5"/>
      <c r="C3202" s="6"/>
      <c r="D3202" s="26"/>
    </row>
    <row r="3203" spans="1:4">
      <c r="A3203" s="26"/>
      <c r="B3203" s="5"/>
      <c r="C3203" s="6"/>
      <c r="D3203" s="26"/>
    </row>
    <row r="3204" spans="1:4">
      <c r="A3204" s="26"/>
      <c r="B3204" s="5"/>
      <c r="C3204" s="6"/>
      <c r="D3204" s="26"/>
    </row>
    <row r="3205" spans="1:4">
      <c r="A3205" s="26"/>
      <c r="B3205" s="5"/>
      <c r="C3205" s="6"/>
      <c r="D3205" s="26"/>
    </row>
    <row r="3206" spans="1:4">
      <c r="A3206" s="26"/>
      <c r="B3206" s="5"/>
      <c r="C3206" s="6"/>
      <c r="D3206" s="26"/>
    </row>
    <row r="3207" spans="1:4">
      <c r="A3207" s="26"/>
      <c r="B3207" s="5"/>
      <c r="C3207" s="6"/>
      <c r="D3207" s="26"/>
    </row>
    <row r="3208" spans="1:4">
      <c r="A3208" s="26"/>
      <c r="B3208" s="5"/>
      <c r="C3208" s="6"/>
      <c r="D3208" s="26"/>
    </row>
    <row r="3209" spans="1:4">
      <c r="A3209" s="26"/>
      <c r="B3209" s="5"/>
      <c r="C3209" s="6"/>
      <c r="D3209" s="26"/>
    </row>
    <row r="3210" spans="1:4">
      <c r="A3210" s="26"/>
      <c r="B3210" s="5"/>
      <c r="C3210" s="6"/>
      <c r="D3210" s="26"/>
    </row>
    <row r="3211" spans="1:4">
      <c r="A3211" s="26"/>
      <c r="B3211" s="5"/>
      <c r="C3211" s="6"/>
      <c r="D3211" s="26"/>
    </row>
    <row r="3212" spans="1:4">
      <c r="A3212" s="26"/>
      <c r="B3212" s="5"/>
      <c r="C3212" s="6"/>
      <c r="D3212" s="26"/>
    </row>
    <row r="3213" spans="1:4">
      <c r="A3213" s="26"/>
      <c r="B3213" s="5"/>
      <c r="C3213" s="6"/>
      <c r="D3213" s="26"/>
    </row>
    <row r="3214" spans="1:4">
      <c r="A3214" s="26"/>
      <c r="B3214" s="5"/>
      <c r="C3214" s="6"/>
      <c r="D3214" s="26"/>
    </row>
    <row r="3215" spans="1:4">
      <c r="A3215" s="26"/>
      <c r="B3215" s="5"/>
      <c r="C3215" s="6"/>
      <c r="D3215" s="26"/>
    </row>
    <row r="3216" spans="1:4">
      <c r="A3216" s="26"/>
      <c r="B3216" s="5"/>
      <c r="C3216" s="6"/>
      <c r="D3216" s="26"/>
    </row>
    <row r="3217" spans="1:4">
      <c r="A3217" s="26"/>
      <c r="B3217" s="5"/>
      <c r="C3217" s="6"/>
      <c r="D3217" s="26"/>
    </row>
    <row r="3218" spans="1:4">
      <c r="A3218" s="26"/>
      <c r="B3218" s="5"/>
      <c r="C3218" s="6"/>
      <c r="D3218" s="26"/>
    </row>
    <row r="3219" spans="1:4">
      <c r="A3219" s="26"/>
      <c r="B3219" s="5"/>
      <c r="C3219" s="6"/>
      <c r="D3219" s="26"/>
    </row>
    <row r="3220" spans="1:4">
      <c r="A3220" s="26"/>
      <c r="B3220" s="5"/>
      <c r="C3220" s="6"/>
      <c r="D3220" s="26"/>
    </row>
    <row r="3221" spans="1:4">
      <c r="A3221" s="26"/>
      <c r="B3221" s="5"/>
      <c r="C3221" s="6"/>
      <c r="D3221" s="26"/>
    </row>
    <row r="3222" spans="1:4">
      <c r="A3222" s="26"/>
      <c r="B3222" s="5"/>
      <c r="C3222" s="6"/>
      <c r="D3222" s="26"/>
    </row>
    <row r="3223" spans="1:4">
      <c r="A3223" s="26"/>
      <c r="B3223" s="5"/>
      <c r="C3223" s="6"/>
      <c r="D3223" s="26"/>
    </row>
    <row r="3224" spans="1:4">
      <c r="A3224" s="26"/>
      <c r="B3224" s="5"/>
      <c r="C3224" s="6"/>
      <c r="D3224" s="26"/>
    </row>
    <row r="3225" spans="1:4">
      <c r="A3225" s="26"/>
      <c r="B3225" s="5"/>
      <c r="C3225" s="6"/>
      <c r="D3225" s="26"/>
    </row>
    <row r="3226" spans="1:4">
      <c r="A3226" s="26"/>
      <c r="B3226" s="5"/>
      <c r="C3226" s="6"/>
      <c r="D3226" s="26"/>
    </row>
    <row r="3227" spans="1:4">
      <c r="A3227" s="26"/>
      <c r="B3227" s="5"/>
      <c r="C3227" s="6"/>
      <c r="D3227" s="26"/>
    </row>
    <row r="3228" spans="1:4">
      <c r="A3228" s="26"/>
      <c r="B3228" s="5"/>
      <c r="C3228" s="6"/>
      <c r="D3228" s="26"/>
    </row>
    <row r="3229" spans="1:4">
      <c r="A3229" s="26"/>
      <c r="B3229" s="5"/>
      <c r="C3229" s="6"/>
      <c r="D3229" s="26"/>
    </row>
    <row r="3230" spans="1:4">
      <c r="A3230" s="26"/>
      <c r="B3230" s="5"/>
      <c r="C3230" s="6"/>
      <c r="D3230" s="26"/>
    </row>
    <row r="3231" spans="1:4">
      <c r="A3231" s="26"/>
      <c r="B3231" s="5"/>
      <c r="C3231" s="6"/>
      <c r="D3231" s="26"/>
    </row>
    <row r="3232" spans="1:4">
      <c r="A3232" s="26"/>
      <c r="B3232" s="5"/>
      <c r="C3232" s="6"/>
      <c r="D3232" s="26"/>
    </row>
    <row r="3233" spans="1:4">
      <c r="A3233" s="26"/>
      <c r="B3233" s="5"/>
      <c r="C3233" s="6"/>
      <c r="D3233" s="26"/>
    </row>
    <row r="3234" spans="1:4">
      <c r="A3234" s="26"/>
      <c r="B3234" s="5"/>
      <c r="C3234" s="6"/>
      <c r="D3234" s="26"/>
    </row>
    <row r="3235" spans="1:4">
      <c r="A3235" s="26"/>
      <c r="B3235" s="5"/>
      <c r="C3235" s="6"/>
      <c r="D3235" s="26"/>
    </row>
    <row r="3236" spans="1:4">
      <c r="A3236" s="26"/>
      <c r="B3236" s="5"/>
      <c r="C3236" s="6"/>
      <c r="D3236" s="26"/>
    </row>
    <row r="3237" spans="1:4">
      <c r="A3237" s="26"/>
      <c r="B3237" s="5"/>
      <c r="C3237" s="6"/>
      <c r="D3237" s="26"/>
    </row>
    <row r="3238" spans="1:4">
      <c r="A3238" s="26"/>
      <c r="B3238" s="5"/>
      <c r="C3238" s="6"/>
      <c r="D3238" s="26"/>
    </row>
    <row r="3239" spans="1:4">
      <c r="A3239" s="26"/>
      <c r="B3239" s="5"/>
      <c r="C3239" s="6"/>
      <c r="D3239" s="26"/>
    </row>
    <row r="3240" spans="1:4">
      <c r="A3240" s="26"/>
      <c r="B3240" s="5"/>
      <c r="C3240" s="6"/>
      <c r="D3240" s="26"/>
    </row>
    <row r="3241" spans="1:4">
      <c r="A3241" s="26"/>
      <c r="B3241" s="5"/>
      <c r="C3241" s="6"/>
      <c r="D3241" s="26"/>
    </row>
    <row r="3242" spans="1:4">
      <c r="A3242" s="26"/>
      <c r="B3242" s="5"/>
      <c r="C3242" s="6"/>
      <c r="D3242" s="26"/>
    </row>
    <row r="3243" spans="1:4">
      <c r="A3243" s="26"/>
      <c r="B3243" s="5"/>
      <c r="C3243" s="6"/>
      <c r="D3243" s="26"/>
    </row>
    <row r="3244" spans="1:4">
      <c r="A3244" s="26"/>
      <c r="B3244" s="5"/>
      <c r="C3244" s="6"/>
      <c r="D3244" s="26"/>
    </row>
    <row r="3245" spans="1:4">
      <c r="A3245" s="26"/>
      <c r="B3245" s="5"/>
      <c r="C3245" s="6"/>
      <c r="D3245" s="26"/>
    </row>
    <row r="3246" spans="1:4">
      <c r="A3246" s="26"/>
      <c r="B3246" s="5"/>
      <c r="C3246" s="6"/>
      <c r="D3246" s="26"/>
    </row>
    <row r="3247" spans="1:4">
      <c r="A3247" s="26"/>
      <c r="B3247" s="5"/>
      <c r="C3247" s="6"/>
      <c r="D3247" s="26"/>
    </row>
    <row r="3248" spans="1:4">
      <c r="A3248" s="26"/>
      <c r="B3248" s="5"/>
      <c r="C3248" s="6"/>
      <c r="D3248" s="26"/>
    </row>
    <row r="3249" spans="1:4">
      <c r="A3249" s="26"/>
      <c r="B3249" s="5"/>
      <c r="C3249" s="6"/>
      <c r="D3249" s="26"/>
    </row>
    <row r="3250" spans="1:4">
      <c r="A3250" s="26"/>
      <c r="B3250" s="5"/>
      <c r="C3250" s="6"/>
      <c r="D3250" s="26"/>
    </row>
    <row r="3251" spans="1:4">
      <c r="A3251" s="26"/>
      <c r="B3251" s="5"/>
      <c r="C3251" s="6"/>
      <c r="D3251" s="26"/>
    </row>
    <row r="3252" spans="1:4">
      <c r="A3252" s="26"/>
      <c r="B3252" s="5"/>
      <c r="C3252" s="6"/>
      <c r="D3252" s="26"/>
    </row>
    <row r="3253" spans="1:4">
      <c r="A3253" s="26"/>
      <c r="B3253" s="5"/>
      <c r="C3253" s="6"/>
      <c r="D3253" s="26"/>
    </row>
    <row r="3254" spans="1:4">
      <c r="A3254" s="26"/>
      <c r="B3254" s="5"/>
      <c r="C3254" s="6"/>
      <c r="D3254" s="26"/>
    </row>
    <row r="3255" spans="1:4">
      <c r="A3255" s="26"/>
      <c r="B3255" s="5"/>
      <c r="C3255" s="6"/>
      <c r="D3255" s="26"/>
    </row>
    <row r="3256" spans="1:4">
      <c r="A3256" s="26"/>
      <c r="B3256" s="5"/>
      <c r="C3256" s="6"/>
      <c r="D3256" s="26"/>
    </row>
    <row r="3257" spans="1:4">
      <c r="A3257" s="26"/>
      <c r="B3257" s="5"/>
      <c r="C3257" s="6"/>
      <c r="D3257" s="26"/>
    </row>
    <row r="3258" spans="1:4">
      <c r="A3258" s="26"/>
      <c r="B3258" s="5"/>
      <c r="C3258" s="6"/>
      <c r="D3258" s="26"/>
    </row>
    <row r="3259" spans="1:4">
      <c r="A3259" s="26"/>
      <c r="B3259" s="5"/>
      <c r="C3259" s="6"/>
      <c r="D3259" s="26"/>
    </row>
    <row r="3260" spans="1:4">
      <c r="A3260" s="26"/>
      <c r="B3260" s="5"/>
      <c r="C3260" s="6"/>
      <c r="D3260" s="26"/>
    </row>
    <row r="3261" spans="1:4">
      <c r="A3261" s="26"/>
      <c r="B3261" s="5"/>
      <c r="C3261" s="6"/>
      <c r="D3261" s="26"/>
    </row>
    <row r="3262" spans="1:4">
      <c r="A3262" s="26"/>
      <c r="B3262" s="5"/>
      <c r="C3262" s="6"/>
      <c r="D3262" s="26"/>
    </row>
    <row r="3263" spans="1:4">
      <c r="A3263" s="26"/>
      <c r="B3263" s="5"/>
      <c r="C3263" s="6"/>
      <c r="D3263" s="26"/>
    </row>
    <row r="3264" spans="1:4">
      <c r="A3264" s="26"/>
      <c r="B3264" s="5"/>
      <c r="C3264" s="6"/>
      <c r="D3264" s="26"/>
    </row>
    <row r="3265" spans="1:4">
      <c r="A3265" s="26"/>
      <c r="B3265" s="5"/>
      <c r="C3265" s="6"/>
      <c r="D3265" s="26"/>
    </row>
    <row r="3266" spans="1:4">
      <c r="A3266" s="26"/>
      <c r="B3266" s="5"/>
      <c r="C3266" s="6"/>
      <c r="D3266" s="26"/>
    </row>
    <row r="3267" spans="1:4">
      <c r="A3267" s="26"/>
      <c r="B3267" s="5"/>
      <c r="C3267" s="6"/>
      <c r="D3267" s="26"/>
    </row>
    <row r="3268" spans="1:4">
      <c r="A3268" s="26"/>
      <c r="B3268" s="5"/>
      <c r="C3268" s="6"/>
      <c r="D3268" s="26"/>
    </row>
    <row r="3269" spans="1:4">
      <c r="A3269" s="26"/>
      <c r="B3269" s="5"/>
      <c r="C3269" s="6"/>
      <c r="D3269" s="26"/>
    </row>
    <row r="3270" spans="1:4">
      <c r="A3270" s="26"/>
      <c r="B3270" s="5"/>
      <c r="C3270" s="6"/>
      <c r="D3270" s="26"/>
    </row>
    <row r="3271" spans="1:4">
      <c r="A3271" s="26"/>
      <c r="B3271" s="5"/>
      <c r="C3271" s="6"/>
      <c r="D3271" s="26"/>
    </row>
    <row r="3272" spans="1:4">
      <c r="A3272" s="26"/>
      <c r="B3272" s="5"/>
      <c r="C3272" s="6"/>
      <c r="D3272" s="26"/>
    </row>
    <row r="3273" spans="1:4">
      <c r="A3273" s="26"/>
      <c r="B3273" s="5"/>
      <c r="C3273" s="6"/>
      <c r="D3273" s="26"/>
    </row>
    <row r="3274" spans="1:4">
      <c r="A3274" s="26"/>
      <c r="B3274" s="5"/>
      <c r="C3274" s="6"/>
      <c r="D3274" s="26"/>
    </row>
    <row r="3275" spans="1:4">
      <c r="A3275" s="26"/>
      <c r="B3275" s="5"/>
      <c r="C3275" s="6"/>
      <c r="D3275" s="26"/>
    </row>
    <row r="3276" spans="1:4">
      <c r="A3276" s="26"/>
      <c r="B3276" s="5"/>
      <c r="C3276" s="6"/>
      <c r="D3276" s="26"/>
    </row>
    <row r="3277" spans="1:4">
      <c r="A3277" s="26"/>
      <c r="B3277" s="5"/>
      <c r="C3277" s="6"/>
      <c r="D3277" s="26"/>
    </row>
    <row r="3278" spans="1:4">
      <c r="A3278" s="26"/>
      <c r="B3278" s="5"/>
      <c r="C3278" s="6"/>
      <c r="D3278" s="26"/>
    </row>
    <row r="3279" spans="1:4">
      <c r="A3279" s="26"/>
      <c r="B3279" s="5"/>
      <c r="C3279" s="6"/>
      <c r="D3279" s="26"/>
    </row>
    <row r="3280" spans="1:4">
      <c r="A3280" s="26"/>
      <c r="B3280" s="5"/>
      <c r="C3280" s="6"/>
      <c r="D3280" s="26"/>
    </row>
    <row r="3281" spans="1:4">
      <c r="A3281" s="26"/>
      <c r="B3281" s="5"/>
      <c r="C3281" s="6"/>
      <c r="D3281" s="26"/>
    </row>
    <row r="3282" spans="1:4">
      <c r="A3282" s="26"/>
      <c r="B3282" s="5"/>
      <c r="C3282" s="6"/>
      <c r="D3282" s="26"/>
    </row>
    <row r="3283" spans="1:4">
      <c r="A3283" s="26"/>
      <c r="B3283" s="5"/>
      <c r="C3283" s="6"/>
      <c r="D3283" s="26"/>
    </row>
    <row r="3284" spans="1:4">
      <c r="A3284" s="26"/>
      <c r="B3284" s="5"/>
      <c r="C3284" s="6"/>
      <c r="D3284" s="26"/>
    </row>
    <row r="3285" spans="1:4">
      <c r="A3285" s="26"/>
      <c r="B3285" s="5"/>
      <c r="C3285" s="6"/>
      <c r="D3285" s="26"/>
    </row>
    <row r="3286" spans="1:4">
      <c r="A3286" s="26"/>
      <c r="B3286" s="5"/>
      <c r="C3286" s="6"/>
      <c r="D3286" s="26"/>
    </row>
    <row r="3287" spans="1:4">
      <c r="A3287" s="26"/>
      <c r="B3287" s="5"/>
      <c r="C3287" s="6"/>
      <c r="D3287" s="26"/>
    </row>
    <row r="3288" spans="1:4">
      <c r="A3288" s="26"/>
      <c r="B3288" s="5"/>
      <c r="C3288" s="6"/>
      <c r="D3288" s="26"/>
    </row>
    <row r="3289" spans="1:4">
      <c r="A3289" s="26"/>
      <c r="B3289" s="5"/>
      <c r="C3289" s="6"/>
      <c r="D3289" s="26"/>
    </row>
    <row r="3290" spans="1:4">
      <c r="A3290" s="26"/>
      <c r="B3290" s="5"/>
      <c r="C3290" s="6"/>
      <c r="D3290" s="26"/>
    </row>
    <row r="3291" spans="1:4">
      <c r="A3291" s="26"/>
      <c r="B3291" s="5"/>
      <c r="C3291" s="6"/>
      <c r="D3291" s="26"/>
    </row>
    <row r="3292" spans="1:4">
      <c r="A3292" s="26"/>
      <c r="B3292" s="5"/>
      <c r="C3292" s="6"/>
      <c r="D3292" s="26"/>
    </row>
    <row r="3293" spans="1:4">
      <c r="A3293" s="26"/>
      <c r="B3293" s="5"/>
      <c r="C3293" s="6"/>
      <c r="D3293" s="26"/>
    </row>
    <row r="3294" spans="1:4">
      <c r="A3294" s="26"/>
      <c r="B3294" s="5"/>
      <c r="C3294" s="6"/>
      <c r="D3294" s="26"/>
    </row>
    <row r="3295" spans="1:4">
      <c r="A3295" s="26"/>
      <c r="B3295" s="5"/>
      <c r="C3295" s="6"/>
      <c r="D3295" s="26"/>
    </row>
    <row r="3296" spans="1:4">
      <c r="A3296" s="26"/>
      <c r="B3296" s="5"/>
      <c r="C3296" s="6"/>
      <c r="D3296" s="26"/>
    </row>
    <row r="3297" spans="1:4">
      <c r="A3297" s="26"/>
      <c r="B3297" s="5"/>
      <c r="C3297" s="6"/>
      <c r="D3297" s="26"/>
    </row>
    <row r="3298" spans="1:4">
      <c r="A3298" s="26"/>
      <c r="B3298" s="5"/>
      <c r="C3298" s="6"/>
      <c r="D3298" s="26"/>
    </row>
    <row r="3299" spans="1:4">
      <c r="A3299" s="26"/>
      <c r="B3299" s="5"/>
      <c r="C3299" s="6"/>
      <c r="D3299" s="26"/>
    </row>
    <row r="3300" spans="1:4">
      <c r="A3300" s="26"/>
      <c r="B3300" s="5"/>
      <c r="C3300" s="6"/>
      <c r="D3300" s="26"/>
    </row>
    <row r="3301" spans="1:4">
      <c r="A3301" s="26"/>
      <c r="B3301" s="5"/>
      <c r="C3301" s="6"/>
      <c r="D3301" s="26"/>
    </row>
    <row r="3302" spans="1:4">
      <c r="A3302" s="26"/>
      <c r="B3302" s="5"/>
      <c r="C3302" s="6"/>
      <c r="D3302" s="26"/>
    </row>
    <row r="3303" spans="1:4">
      <c r="A3303" s="26"/>
      <c r="B3303" s="5"/>
      <c r="C3303" s="6"/>
      <c r="D3303" s="26"/>
    </row>
    <row r="3304" spans="1:4">
      <c r="A3304" s="26"/>
      <c r="B3304" s="5"/>
      <c r="C3304" s="6"/>
      <c r="D3304" s="26"/>
    </row>
    <row r="3305" spans="1:4">
      <c r="A3305" s="26"/>
      <c r="B3305" s="5"/>
      <c r="C3305" s="6"/>
      <c r="D3305" s="26"/>
    </row>
    <row r="3306" spans="1:4">
      <c r="A3306" s="26"/>
      <c r="B3306" s="5"/>
      <c r="C3306" s="6"/>
      <c r="D3306" s="26"/>
    </row>
    <row r="3307" spans="1:4">
      <c r="A3307" s="26"/>
      <c r="B3307" s="5"/>
      <c r="C3307" s="6"/>
      <c r="D3307" s="26"/>
    </row>
    <row r="3308" spans="1:4">
      <c r="A3308" s="26"/>
      <c r="B3308" s="5"/>
      <c r="C3308" s="6"/>
      <c r="D3308" s="26"/>
    </row>
    <row r="3309" spans="1:4">
      <c r="A3309" s="26"/>
      <c r="B3309" s="5"/>
      <c r="C3309" s="6"/>
      <c r="D3309" s="26"/>
    </row>
    <row r="3310" spans="1:4">
      <c r="A3310" s="26"/>
      <c r="B3310" s="5"/>
      <c r="C3310" s="6"/>
      <c r="D3310" s="26"/>
    </row>
    <row r="3311" spans="1:4">
      <c r="A3311" s="26"/>
      <c r="B3311" s="5"/>
      <c r="C3311" s="6"/>
      <c r="D3311" s="26"/>
    </row>
    <row r="3312" spans="1:4">
      <c r="A3312" s="26"/>
      <c r="B3312" s="5"/>
      <c r="C3312" s="6"/>
      <c r="D3312" s="26"/>
    </row>
    <row r="3313" spans="1:4">
      <c r="A3313" s="26"/>
      <c r="B3313" s="5"/>
      <c r="C3313" s="6"/>
      <c r="D3313" s="26"/>
    </row>
    <row r="3314" spans="1:4">
      <c r="A3314" s="26"/>
      <c r="B3314" s="5"/>
      <c r="C3314" s="6"/>
      <c r="D3314" s="26"/>
    </row>
    <row r="3315" spans="1:4">
      <c r="A3315" s="26"/>
      <c r="B3315" s="5"/>
      <c r="C3315" s="6"/>
      <c r="D3315" s="26"/>
    </row>
    <row r="3316" spans="1:4">
      <c r="A3316" s="26"/>
      <c r="B3316" s="5"/>
      <c r="C3316" s="6"/>
      <c r="D3316" s="26"/>
    </row>
    <row r="3317" spans="1:4">
      <c r="A3317" s="26"/>
      <c r="B3317" s="5"/>
      <c r="C3317" s="6"/>
      <c r="D3317" s="26"/>
    </row>
    <row r="3318" spans="1:4">
      <c r="A3318" s="26"/>
      <c r="B3318" s="5"/>
      <c r="C3318" s="6"/>
      <c r="D3318" s="26"/>
    </row>
    <row r="3319" spans="1:4">
      <c r="A3319" s="26"/>
      <c r="B3319" s="5"/>
      <c r="C3319" s="6"/>
      <c r="D3319" s="26"/>
    </row>
    <row r="3320" spans="1:4">
      <c r="A3320" s="26"/>
      <c r="B3320" s="5"/>
      <c r="C3320" s="6"/>
      <c r="D3320" s="26"/>
    </row>
    <row r="3321" spans="1:4">
      <c r="A3321" s="26"/>
      <c r="B3321" s="5"/>
      <c r="C3321" s="6"/>
      <c r="D3321" s="26"/>
    </row>
    <row r="3322" spans="1:4">
      <c r="A3322" s="26"/>
      <c r="B3322" s="5"/>
      <c r="C3322" s="6"/>
      <c r="D3322" s="26"/>
    </row>
    <row r="3323" spans="1:4">
      <c r="A3323" s="26"/>
      <c r="B3323" s="5"/>
      <c r="C3323" s="6"/>
      <c r="D3323" s="26"/>
    </row>
    <row r="3324" spans="1:4">
      <c r="A3324" s="26"/>
      <c r="B3324" s="5"/>
      <c r="C3324" s="6"/>
      <c r="D3324" s="26"/>
    </row>
    <row r="3325" spans="1:4">
      <c r="A3325" s="26"/>
      <c r="B3325" s="5"/>
      <c r="C3325" s="6"/>
      <c r="D3325" s="26"/>
    </row>
    <row r="3326" spans="1:4">
      <c r="A3326" s="26"/>
      <c r="B3326" s="5"/>
      <c r="C3326" s="6"/>
      <c r="D3326" s="26"/>
    </row>
    <row r="3327" spans="1:4">
      <c r="A3327" s="26"/>
      <c r="B3327" s="5"/>
      <c r="C3327" s="6"/>
      <c r="D3327" s="26"/>
    </row>
    <row r="3328" spans="1:4">
      <c r="A3328" s="26"/>
      <c r="B3328" s="5"/>
      <c r="C3328" s="6"/>
      <c r="D3328" s="26"/>
    </row>
    <row r="3329" spans="1:4">
      <c r="A3329" s="26"/>
      <c r="B3329" s="5"/>
      <c r="C3329" s="6"/>
      <c r="D3329" s="26"/>
    </row>
    <row r="3330" spans="1:4">
      <c r="A3330" s="26"/>
      <c r="B3330" s="5"/>
      <c r="C3330" s="6"/>
      <c r="D3330" s="26"/>
    </row>
    <row r="3331" spans="1:4">
      <c r="A3331" s="26"/>
      <c r="B3331" s="5"/>
      <c r="C3331" s="6"/>
      <c r="D3331" s="26"/>
    </row>
    <row r="3332" spans="1:4">
      <c r="A3332" s="26"/>
      <c r="B3332" s="5"/>
      <c r="C3332" s="6"/>
      <c r="D3332" s="26"/>
    </row>
    <row r="3333" spans="1:4">
      <c r="A3333" s="26"/>
      <c r="B3333" s="5"/>
      <c r="C3333" s="6"/>
      <c r="D3333" s="26"/>
    </row>
    <row r="3334" spans="1:4">
      <c r="A3334" s="26"/>
      <c r="B3334" s="5"/>
      <c r="C3334" s="6"/>
      <c r="D3334" s="26"/>
    </row>
    <row r="3335" spans="1:4">
      <c r="A3335" s="26"/>
      <c r="B3335" s="5"/>
      <c r="C3335" s="6"/>
      <c r="D3335" s="26"/>
    </row>
    <row r="3336" spans="1:4">
      <c r="A3336" s="26"/>
      <c r="B3336" s="5"/>
      <c r="C3336" s="6"/>
      <c r="D3336" s="26"/>
    </row>
    <row r="3337" spans="1:4">
      <c r="A3337" s="26"/>
      <c r="B3337" s="5"/>
      <c r="C3337" s="6"/>
      <c r="D3337" s="26"/>
    </row>
    <row r="3338" spans="1:4">
      <c r="A3338" s="26"/>
      <c r="B3338" s="5"/>
      <c r="C3338" s="6"/>
      <c r="D3338" s="26"/>
    </row>
    <row r="3339" spans="1:4">
      <c r="A3339" s="26"/>
      <c r="B3339" s="5"/>
      <c r="C3339" s="6"/>
      <c r="D3339" s="26"/>
    </row>
    <row r="3340" spans="1:4">
      <c r="A3340" s="26"/>
      <c r="B3340" s="5"/>
      <c r="C3340" s="6"/>
      <c r="D3340" s="26"/>
    </row>
    <row r="3341" spans="1:4">
      <c r="A3341" s="26"/>
      <c r="B3341" s="5"/>
      <c r="C3341" s="6"/>
      <c r="D3341" s="26"/>
    </row>
    <row r="3342" spans="1:4">
      <c r="A3342" s="26"/>
      <c r="B3342" s="5"/>
      <c r="C3342" s="6"/>
      <c r="D3342" s="26"/>
    </row>
    <row r="3343" spans="1:4">
      <c r="A3343" s="26"/>
      <c r="B3343" s="5"/>
      <c r="C3343" s="6"/>
      <c r="D3343" s="26"/>
    </row>
    <row r="3344" spans="1:4">
      <c r="A3344" s="26"/>
      <c r="B3344" s="5"/>
      <c r="C3344" s="6"/>
      <c r="D3344" s="26"/>
    </row>
    <row r="3345" spans="1:4">
      <c r="A3345" s="26"/>
      <c r="B3345" s="5"/>
      <c r="C3345" s="6"/>
      <c r="D3345" s="26"/>
    </row>
    <row r="3346" spans="1:4">
      <c r="A3346" s="26"/>
      <c r="B3346" s="5"/>
      <c r="C3346" s="6"/>
      <c r="D3346" s="26"/>
    </row>
    <row r="3347" spans="1:4">
      <c r="A3347" s="26"/>
      <c r="B3347" s="5"/>
      <c r="C3347" s="6"/>
      <c r="D3347" s="26"/>
    </row>
    <row r="3348" spans="1:4">
      <c r="A3348" s="26"/>
      <c r="B3348" s="5"/>
      <c r="C3348" s="6"/>
      <c r="D3348" s="26"/>
    </row>
    <row r="3349" spans="1:4">
      <c r="A3349" s="26"/>
      <c r="B3349" s="5"/>
      <c r="C3349" s="6"/>
      <c r="D3349" s="26"/>
    </row>
    <row r="3350" spans="1:4">
      <c r="A3350" s="26"/>
      <c r="B3350" s="5"/>
      <c r="C3350" s="6"/>
      <c r="D3350" s="26"/>
    </row>
    <row r="3351" spans="1:4">
      <c r="A3351" s="26"/>
      <c r="B3351" s="5"/>
      <c r="C3351" s="6"/>
      <c r="D3351" s="26"/>
    </row>
    <row r="3352" spans="1:4">
      <c r="A3352" s="26"/>
      <c r="B3352" s="5"/>
      <c r="C3352" s="6"/>
      <c r="D3352" s="26"/>
    </row>
    <row r="3353" spans="1:4">
      <c r="A3353" s="26"/>
      <c r="B3353" s="5"/>
      <c r="C3353" s="6"/>
      <c r="D3353" s="26"/>
    </row>
    <row r="3354" spans="1:4">
      <c r="A3354" s="26"/>
      <c r="B3354" s="5"/>
      <c r="C3354" s="6"/>
      <c r="D3354" s="26"/>
    </row>
    <row r="3355" spans="1:4">
      <c r="A3355" s="26"/>
      <c r="B3355" s="5"/>
      <c r="C3355" s="6"/>
      <c r="D3355" s="26"/>
    </row>
    <row r="3356" spans="1:4">
      <c r="A3356" s="26"/>
      <c r="B3356" s="5"/>
      <c r="C3356" s="6"/>
      <c r="D3356" s="26"/>
    </row>
    <row r="3357" spans="1:4">
      <c r="A3357" s="26"/>
      <c r="B3357" s="5"/>
      <c r="C3357" s="6"/>
      <c r="D3357" s="26"/>
    </row>
    <row r="3358" spans="1:4">
      <c r="A3358" s="26"/>
      <c r="B3358" s="5"/>
      <c r="C3358" s="6"/>
      <c r="D3358" s="26"/>
    </row>
    <row r="3359" spans="1:4">
      <c r="A3359" s="26"/>
      <c r="B3359" s="5"/>
      <c r="C3359" s="6"/>
      <c r="D3359" s="26"/>
    </row>
    <row r="3360" spans="1:4">
      <c r="A3360" s="26"/>
      <c r="B3360" s="5"/>
      <c r="C3360" s="6"/>
      <c r="D3360" s="26"/>
    </row>
    <row r="3361" spans="1:4">
      <c r="A3361" s="26"/>
      <c r="B3361" s="5"/>
      <c r="C3361" s="6"/>
      <c r="D3361" s="26"/>
    </row>
    <row r="3362" spans="1:4">
      <c r="A3362" s="26"/>
      <c r="B3362" s="5"/>
      <c r="C3362" s="6"/>
      <c r="D3362" s="26"/>
    </row>
    <row r="3363" spans="1:4">
      <c r="A3363" s="26"/>
      <c r="B3363" s="5"/>
      <c r="C3363" s="6"/>
      <c r="D3363" s="26"/>
    </row>
    <row r="3364" spans="1:4">
      <c r="A3364" s="26"/>
      <c r="B3364" s="5"/>
      <c r="C3364" s="6"/>
      <c r="D3364" s="26"/>
    </row>
    <row r="3365" spans="1:4">
      <c r="A3365" s="26"/>
      <c r="B3365" s="5"/>
      <c r="C3365" s="6"/>
      <c r="D3365" s="26"/>
    </row>
    <row r="3366" spans="1:4">
      <c r="A3366" s="26"/>
      <c r="B3366" s="5"/>
      <c r="C3366" s="6"/>
      <c r="D3366" s="26"/>
    </row>
    <row r="3367" spans="1:4">
      <c r="A3367" s="26"/>
      <c r="B3367" s="5"/>
      <c r="C3367" s="6"/>
      <c r="D3367" s="26"/>
    </row>
    <row r="3368" spans="1:4">
      <c r="A3368" s="26"/>
      <c r="B3368" s="5"/>
      <c r="C3368" s="6"/>
      <c r="D3368" s="26"/>
    </row>
    <row r="3369" spans="1:4">
      <c r="A3369" s="26"/>
      <c r="B3369" s="5"/>
      <c r="C3369" s="6"/>
      <c r="D3369" s="26"/>
    </row>
    <row r="3370" spans="1:4">
      <c r="A3370" s="26"/>
      <c r="B3370" s="5"/>
      <c r="C3370" s="6"/>
      <c r="D3370" s="26"/>
    </row>
    <row r="3371" spans="1:4">
      <c r="A3371" s="26"/>
      <c r="B3371" s="5"/>
      <c r="C3371" s="6"/>
      <c r="D3371" s="26"/>
    </row>
    <row r="3372" spans="1:4">
      <c r="A3372" s="26"/>
      <c r="B3372" s="5"/>
      <c r="C3372" s="6"/>
      <c r="D3372" s="26"/>
    </row>
    <row r="3373" spans="1:4">
      <c r="A3373" s="26"/>
      <c r="B3373" s="5"/>
      <c r="C3373" s="6"/>
      <c r="D3373" s="26"/>
    </row>
    <row r="3374" spans="1:4">
      <c r="A3374" s="26"/>
      <c r="B3374" s="5"/>
      <c r="C3374" s="6"/>
      <c r="D3374" s="26"/>
    </row>
    <row r="3375" spans="1:4">
      <c r="A3375" s="26"/>
      <c r="B3375" s="5"/>
      <c r="C3375" s="6"/>
      <c r="D3375" s="26"/>
    </row>
    <row r="3376" spans="1:4">
      <c r="A3376" s="26"/>
      <c r="B3376" s="5"/>
      <c r="C3376" s="6"/>
      <c r="D3376" s="26"/>
    </row>
    <row r="3377" spans="1:4">
      <c r="A3377" s="26"/>
      <c r="B3377" s="5"/>
      <c r="C3377" s="6"/>
      <c r="D3377" s="26"/>
    </row>
    <row r="3378" spans="1:4">
      <c r="A3378" s="26"/>
      <c r="B3378" s="5"/>
      <c r="C3378" s="6"/>
      <c r="D3378" s="26"/>
    </row>
    <row r="3379" spans="1:4">
      <c r="A3379" s="26"/>
      <c r="B3379" s="5"/>
      <c r="C3379" s="6"/>
      <c r="D3379" s="26"/>
    </row>
    <row r="3380" spans="1:4">
      <c r="A3380" s="26"/>
      <c r="B3380" s="5"/>
      <c r="C3380" s="6"/>
      <c r="D3380" s="26"/>
    </row>
    <row r="3381" spans="1:4">
      <c r="A3381" s="26"/>
      <c r="B3381" s="5"/>
      <c r="C3381" s="6"/>
      <c r="D3381" s="26"/>
    </row>
    <row r="3382" spans="1:4">
      <c r="A3382" s="26"/>
      <c r="B3382" s="5"/>
      <c r="C3382" s="6"/>
      <c r="D3382" s="26"/>
    </row>
    <row r="3383" spans="1:4">
      <c r="A3383" s="26"/>
      <c r="B3383" s="5"/>
      <c r="C3383" s="6"/>
      <c r="D3383" s="26"/>
    </row>
    <row r="3384" spans="1:4">
      <c r="A3384" s="26"/>
      <c r="B3384" s="5"/>
      <c r="C3384" s="6"/>
      <c r="D3384" s="26"/>
    </row>
    <row r="3385" spans="1:4">
      <c r="A3385" s="26"/>
      <c r="B3385" s="5"/>
      <c r="C3385" s="6"/>
      <c r="D3385" s="26"/>
    </row>
    <row r="3386" spans="1:4">
      <c r="A3386" s="26"/>
      <c r="B3386" s="5"/>
      <c r="C3386" s="6"/>
      <c r="D3386" s="26"/>
    </row>
    <row r="3387" spans="1:4">
      <c r="A3387" s="26"/>
      <c r="B3387" s="5"/>
      <c r="C3387" s="6"/>
      <c r="D3387" s="26"/>
    </row>
    <row r="3388" spans="1:4">
      <c r="A3388" s="26"/>
      <c r="B3388" s="5"/>
      <c r="C3388" s="6"/>
      <c r="D3388" s="26"/>
    </row>
    <row r="3389" spans="1:4">
      <c r="A3389" s="26"/>
      <c r="B3389" s="5"/>
      <c r="C3389" s="6"/>
      <c r="D3389" s="26"/>
    </row>
    <row r="3390" spans="1:4">
      <c r="A3390" s="26"/>
      <c r="B3390" s="5"/>
      <c r="C3390" s="6"/>
      <c r="D3390" s="26"/>
    </row>
    <row r="3391" spans="1:4">
      <c r="A3391" s="26"/>
      <c r="B3391" s="5"/>
      <c r="C3391" s="6"/>
      <c r="D3391" s="26"/>
    </row>
    <row r="3392" spans="1:4">
      <c r="A3392" s="26"/>
      <c r="B3392" s="5"/>
      <c r="C3392" s="6"/>
      <c r="D3392" s="26"/>
    </row>
    <row r="3393" spans="1:4">
      <c r="A3393" s="26"/>
      <c r="B3393" s="5"/>
      <c r="C3393" s="6"/>
      <c r="D3393" s="26"/>
    </row>
    <row r="3394" spans="1:4">
      <c r="A3394" s="26"/>
      <c r="B3394" s="5"/>
      <c r="C3394" s="6"/>
      <c r="D3394" s="26"/>
    </row>
    <row r="3395" spans="1:4">
      <c r="A3395" s="26"/>
      <c r="B3395" s="5"/>
      <c r="C3395" s="6"/>
      <c r="D3395" s="26"/>
    </row>
    <row r="3396" spans="1:4">
      <c r="A3396" s="26"/>
      <c r="B3396" s="5"/>
      <c r="C3396" s="6"/>
      <c r="D3396" s="26"/>
    </row>
    <row r="3397" spans="1:4">
      <c r="A3397" s="26"/>
      <c r="B3397" s="5"/>
      <c r="C3397" s="6"/>
      <c r="D3397" s="26"/>
    </row>
    <row r="3398" spans="1:4">
      <c r="A3398" s="26"/>
      <c r="B3398" s="5"/>
      <c r="C3398" s="6"/>
      <c r="D3398" s="26"/>
    </row>
    <row r="3399" spans="1:4">
      <c r="A3399" s="26"/>
      <c r="B3399" s="5"/>
      <c r="C3399" s="6"/>
      <c r="D3399" s="26"/>
    </row>
    <row r="3400" spans="1:4">
      <c r="A3400" s="26"/>
      <c r="B3400" s="5"/>
      <c r="C3400" s="6"/>
      <c r="D3400" s="26"/>
    </row>
    <row r="3401" spans="1:4">
      <c r="A3401" s="26"/>
      <c r="B3401" s="5"/>
      <c r="C3401" s="6"/>
      <c r="D3401" s="26"/>
    </row>
    <row r="3402" spans="1:4">
      <c r="A3402" s="26"/>
      <c r="B3402" s="5"/>
      <c r="C3402" s="6"/>
      <c r="D3402" s="26"/>
    </row>
    <row r="3403" spans="1:4">
      <c r="A3403" s="26"/>
      <c r="B3403" s="5"/>
      <c r="C3403" s="6"/>
      <c r="D3403" s="26"/>
    </row>
    <row r="3404" spans="1:4">
      <c r="A3404" s="26"/>
      <c r="B3404" s="5"/>
      <c r="C3404" s="6"/>
      <c r="D3404" s="26"/>
    </row>
    <row r="3405" spans="1:4">
      <c r="A3405" s="26"/>
      <c r="B3405" s="5"/>
      <c r="C3405" s="6"/>
      <c r="D3405" s="26"/>
    </row>
    <row r="3406" spans="1:4">
      <c r="A3406" s="26"/>
      <c r="B3406" s="5"/>
      <c r="C3406" s="6"/>
      <c r="D3406" s="26"/>
    </row>
    <row r="3407" spans="1:4">
      <c r="A3407" s="26"/>
      <c r="B3407" s="5"/>
      <c r="C3407" s="6"/>
      <c r="D3407" s="26"/>
    </row>
    <row r="3408" spans="1:4">
      <c r="A3408" s="26"/>
      <c r="B3408" s="5"/>
      <c r="C3408" s="6"/>
      <c r="D3408" s="26"/>
    </row>
    <row r="3409" spans="1:4">
      <c r="A3409" s="26"/>
      <c r="B3409" s="5"/>
      <c r="C3409" s="6"/>
      <c r="D3409" s="26"/>
    </row>
    <row r="3410" spans="1:4">
      <c r="A3410" s="26"/>
      <c r="B3410" s="5"/>
      <c r="C3410" s="6"/>
      <c r="D3410" s="26"/>
    </row>
    <row r="3411" spans="1:4">
      <c r="A3411" s="26"/>
      <c r="B3411" s="5"/>
      <c r="C3411" s="6"/>
      <c r="D3411" s="26"/>
    </row>
    <row r="3412" spans="1:4">
      <c r="A3412" s="26"/>
      <c r="B3412" s="5"/>
      <c r="C3412" s="6"/>
      <c r="D3412" s="26"/>
    </row>
    <row r="3413" spans="1:4">
      <c r="A3413" s="26"/>
      <c r="B3413" s="5"/>
      <c r="C3413" s="6"/>
      <c r="D3413" s="26"/>
    </row>
    <row r="3414" spans="1:4">
      <c r="A3414" s="26"/>
      <c r="B3414" s="5"/>
      <c r="C3414" s="6"/>
      <c r="D3414" s="26"/>
    </row>
    <row r="3415" spans="1:4">
      <c r="A3415" s="26"/>
      <c r="B3415" s="5"/>
      <c r="C3415" s="6"/>
      <c r="D3415" s="26"/>
    </row>
    <row r="3416" spans="1:4">
      <c r="A3416" s="26"/>
      <c r="B3416" s="5"/>
      <c r="C3416" s="6"/>
      <c r="D3416" s="26"/>
    </row>
    <row r="3417" spans="1:4">
      <c r="A3417" s="26"/>
      <c r="B3417" s="5"/>
      <c r="C3417" s="6"/>
      <c r="D3417" s="26"/>
    </row>
    <row r="3418" spans="1:4">
      <c r="A3418" s="26"/>
      <c r="B3418" s="5"/>
      <c r="C3418" s="6"/>
      <c r="D3418" s="26"/>
    </row>
    <row r="3419" spans="1:4">
      <c r="A3419" s="26"/>
      <c r="B3419" s="5"/>
      <c r="C3419" s="6"/>
      <c r="D3419" s="26"/>
    </row>
    <row r="3420" spans="1:4">
      <c r="A3420" s="26"/>
      <c r="B3420" s="5"/>
      <c r="C3420" s="6"/>
      <c r="D3420" s="26"/>
    </row>
    <row r="3421" spans="1:4">
      <c r="A3421" s="26"/>
      <c r="B3421" s="5"/>
      <c r="C3421" s="6"/>
      <c r="D3421" s="26"/>
    </row>
    <row r="3422" spans="1:4">
      <c r="A3422" s="26"/>
      <c r="B3422" s="5"/>
      <c r="C3422" s="6"/>
      <c r="D3422" s="26"/>
    </row>
    <row r="3423" spans="1:4">
      <c r="A3423" s="26"/>
      <c r="B3423" s="5"/>
      <c r="C3423" s="6"/>
      <c r="D3423" s="26"/>
    </row>
    <row r="3424" spans="1:4">
      <c r="A3424" s="26"/>
      <c r="B3424" s="5"/>
      <c r="C3424" s="6"/>
      <c r="D3424" s="26"/>
    </row>
    <row r="3425" spans="1:4">
      <c r="A3425" s="26"/>
      <c r="B3425" s="5"/>
      <c r="C3425" s="6"/>
      <c r="D3425" s="26"/>
    </row>
    <row r="3426" spans="1:4">
      <c r="A3426" s="26"/>
      <c r="B3426" s="5"/>
      <c r="C3426" s="6"/>
      <c r="D3426" s="26"/>
    </row>
    <row r="3427" spans="1:4">
      <c r="A3427" s="26"/>
      <c r="B3427" s="5"/>
      <c r="C3427" s="6"/>
      <c r="D3427" s="26"/>
    </row>
    <row r="3428" spans="1:4">
      <c r="A3428" s="26"/>
      <c r="B3428" s="5"/>
      <c r="C3428" s="6"/>
      <c r="D3428" s="26"/>
    </row>
    <row r="3429" spans="1:4">
      <c r="A3429" s="26"/>
      <c r="B3429" s="5"/>
      <c r="C3429" s="6"/>
      <c r="D3429" s="26"/>
    </row>
    <row r="3430" spans="1:4">
      <c r="A3430" s="26"/>
      <c r="B3430" s="5"/>
      <c r="C3430" s="6"/>
      <c r="D3430" s="26"/>
    </row>
    <row r="3431" spans="1:4">
      <c r="A3431" s="26"/>
      <c r="B3431" s="5"/>
      <c r="C3431" s="6"/>
      <c r="D3431" s="26"/>
    </row>
    <row r="3432" spans="1:4">
      <c r="A3432" s="26"/>
      <c r="B3432" s="5"/>
      <c r="C3432" s="6"/>
      <c r="D3432" s="26"/>
    </row>
    <row r="3433" spans="1:4">
      <c r="A3433" s="26"/>
      <c r="B3433" s="5"/>
      <c r="C3433" s="6"/>
      <c r="D3433" s="26"/>
    </row>
    <row r="3434" spans="1:4">
      <c r="A3434" s="26"/>
      <c r="B3434" s="5"/>
      <c r="C3434" s="6"/>
      <c r="D3434" s="26"/>
    </row>
    <row r="3435" spans="1:4">
      <c r="A3435" s="26"/>
      <c r="B3435" s="5"/>
      <c r="C3435" s="6"/>
      <c r="D3435" s="26"/>
    </row>
    <row r="3436" spans="1:4">
      <c r="A3436" s="26"/>
      <c r="B3436" s="5"/>
      <c r="C3436" s="6"/>
      <c r="D3436" s="26"/>
    </row>
    <row r="3437" spans="1:4">
      <c r="A3437" s="26"/>
      <c r="B3437" s="5"/>
      <c r="C3437" s="6"/>
      <c r="D3437" s="26"/>
    </row>
    <row r="3438" spans="1:4">
      <c r="A3438" s="26"/>
      <c r="B3438" s="5"/>
      <c r="C3438" s="6"/>
      <c r="D3438" s="26"/>
    </row>
    <row r="3439" spans="1:4">
      <c r="A3439" s="26"/>
      <c r="B3439" s="5"/>
      <c r="C3439" s="6"/>
      <c r="D3439" s="26"/>
    </row>
    <row r="3440" spans="1:4">
      <c r="A3440" s="26"/>
      <c r="B3440" s="5"/>
      <c r="C3440" s="6"/>
      <c r="D3440" s="26"/>
    </row>
    <row r="3441" spans="1:4">
      <c r="A3441" s="26"/>
      <c r="B3441" s="5"/>
      <c r="C3441" s="6"/>
      <c r="D3441" s="26"/>
    </row>
    <row r="3442" spans="1:4">
      <c r="A3442" s="26"/>
      <c r="B3442" s="5"/>
      <c r="C3442" s="6"/>
      <c r="D3442" s="26"/>
    </row>
    <row r="3443" spans="1:4">
      <c r="A3443" s="26"/>
      <c r="B3443" s="5"/>
      <c r="C3443" s="6"/>
      <c r="D3443" s="26"/>
    </row>
    <row r="3444" spans="1:4">
      <c r="A3444" s="26"/>
      <c r="B3444" s="5"/>
      <c r="C3444" s="6"/>
      <c r="D3444" s="26"/>
    </row>
    <row r="3445" spans="1:4">
      <c r="A3445" s="26"/>
      <c r="B3445" s="5"/>
      <c r="C3445" s="6"/>
      <c r="D3445" s="26"/>
    </row>
    <row r="3446" spans="1:4">
      <c r="A3446" s="26"/>
      <c r="B3446" s="5"/>
      <c r="C3446" s="6"/>
      <c r="D3446" s="26"/>
    </row>
    <row r="3447" spans="1:4">
      <c r="A3447" s="26"/>
      <c r="B3447" s="5"/>
      <c r="C3447" s="6"/>
      <c r="D3447" s="26"/>
    </row>
    <row r="3448" spans="1:4">
      <c r="A3448" s="26"/>
      <c r="B3448" s="5"/>
      <c r="C3448" s="6"/>
      <c r="D3448" s="26"/>
    </row>
    <row r="3449" spans="1:4">
      <c r="A3449" s="26"/>
      <c r="B3449" s="5"/>
      <c r="C3449" s="6"/>
      <c r="D3449" s="26"/>
    </row>
    <row r="3450" spans="1:4">
      <c r="A3450" s="26"/>
      <c r="B3450" s="5"/>
      <c r="C3450" s="6"/>
      <c r="D3450" s="26"/>
    </row>
    <row r="3451" spans="1:4">
      <c r="A3451" s="26"/>
      <c r="B3451" s="5"/>
      <c r="C3451" s="6"/>
      <c r="D3451" s="26"/>
    </row>
    <row r="3452" spans="1:4">
      <c r="A3452" s="26"/>
      <c r="B3452" s="5"/>
      <c r="C3452" s="6"/>
      <c r="D3452" s="26"/>
    </row>
    <row r="3453" spans="1:4">
      <c r="A3453" s="26"/>
      <c r="B3453" s="5"/>
      <c r="C3453" s="6"/>
      <c r="D3453" s="26"/>
    </row>
    <row r="3454" spans="1:4">
      <c r="A3454" s="26"/>
      <c r="B3454" s="5"/>
      <c r="C3454" s="6"/>
      <c r="D3454" s="26"/>
    </row>
    <row r="3455" spans="1:4">
      <c r="A3455" s="26"/>
      <c r="B3455" s="5"/>
      <c r="C3455" s="6"/>
      <c r="D3455" s="26"/>
    </row>
    <row r="3456" spans="1:4">
      <c r="A3456" s="26"/>
      <c r="B3456" s="5"/>
      <c r="C3456" s="6"/>
      <c r="D3456" s="26"/>
    </row>
    <row r="3457" spans="1:4">
      <c r="A3457" s="26"/>
      <c r="B3457" s="5"/>
      <c r="C3457" s="6"/>
      <c r="D3457" s="26"/>
    </row>
    <row r="3458" spans="1:4">
      <c r="A3458" s="26"/>
      <c r="B3458" s="5"/>
      <c r="C3458" s="6"/>
      <c r="D3458" s="26"/>
    </row>
    <row r="3459" spans="1:4">
      <c r="A3459" s="26"/>
      <c r="B3459" s="5"/>
      <c r="C3459" s="6"/>
      <c r="D3459" s="26"/>
    </row>
    <row r="3460" spans="1:4">
      <c r="A3460" s="26"/>
      <c r="B3460" s="5"/>
      <c r="C3460" s="6"/>
      <c r="D3460" s="26"/>
    </row>
    <row r="3461" spans="1:4">
      <c r="A3461" s="26"/>
      <c r="B3461" s="5"/>
      <c r="C3461" s="6"/>
      <c r="D3461" s="26"/>
    </row>
    <row r="3462" spans="1:4">
      <c r="A3462" s="26"/>
      <c r="B3462" s="5"/>
      <c r="C3462" s="6"/>
      <c r="D3462" s="26"/>
    </row>
    <row r="3463" spans="1:4">
      <c r="A3463" s="26"/>
      <c r="B3463" s="5"/>
      <c r="C3463" s="6"/>
      <c r="D3463" s="26"/>
    </row>
    <row r="3464" spans="1:4">
      <c r="A3464" s="26"/>
      <c r="B3464" s="5"/>
      <c r="C3464" s="6"/>
      <c r="D3464" s="26"/>
    </row>
    <row r="3465" spans="1:4">
      <c r="A3465" s="26"/>
      <c r="B3465" s="5"/>
      <c r="C3465" s="6"/>
      <c r="D3465" s="26"/>
    </row>
    <row r="3466" spans="1:4">
      <c r="A3466" s="26"/>
      <c r="B3466" s="5"/>
      <c r="C3466" s="6"/>
      <c r="D3466" s="26"/>
    </row>
    <row r="3467" spans="1:4">
      <c r="A3467" s="26"/>
      <c r="B3467" s="5"/>
      <c r="C3467" s="6"/>
      <c r="D3467" s="26"/>
    </row>
    <row r="3468" spans="1:4">
      <c r="A3468" s="26"/>
      <c r="B3468" s="5"/>
      <c r="C3468" s="6"/>
      <c r="D3468" s="26"/>
    </row>
    <row r="3469" spans="1:4">
      <c r="A3469" s="26"/>
      <c r="B3469" s="5"/>
      <c r="C3469" s="6"/>
      <c r="D3469" s="26"/>
    </row>
    <row r="3470" spans="1:4">
      <c r="A3470" s="26"/>
      <c r="B3470" s="5"/>
      <c r="C3470" s="6"/>
      <c r="D3470" s="26"/>
    </row>
    <row r="3471" spans="1:4">
      <c r="A3471" s="26"/>
      <c r="B3471" s="5"/>
      <c r="C3471" s="6"/>
      <c r="D3471" s="26"/>
    </row>
    <row r="3472" spans="1:4">
      <c r="A3472" s="26"/>
      <c r="B3472" s="5"/>
      <c r="C3472" s="6"/>
      <c r="D3472" s="26"/>
    </row>
    <row r="3473" spans="1:4">
      <c r="A3473" s="26"/>
      <c r="B3473" s="5"/>
      <c r="C3473" s="6"/>
      <c r="D3473" s="26"/>
    </row>
    <row r="3474" spans="1:4">
      <c r="A3474" s="26"/>
      <c r="B3474" s="5"/>
      <c r="C3474" s="6"/>
      <c r="D3474" s="26"/>
    </row>
    <row r="3475" spans="1:4">
      <c r="A3475" s="26"/>
      <c r="B3475" s="5"/>
      <c r="C3475" s="6"/>
      <c r="D3475" s="26"/>
    </row>
    <row r="3476" spans="1:4">
      <c r="A3476" s="26"/>
      <c r="B3476" s="5"/>
      <c r="C3476" s="6"/>
      <c r="D3476" s="26"/>
    </row>
    <row r="3477" spans="1:4">
      <c r="A3477" s="26"/>
      <c r="B3477" s="5"/>
      <c r="C3477" s="6"/>
      <c r="D3477" s="26"/>
    </row>
    <row r="3478" spans="1:4">
      <c r="A3478" s="26"/>
      <c r="B3478" s="5"/>
      <c r="C3478" s="6"/>
      <c r="D3478" s="26"/>
    </row>
    <row r="3479" spans="1:4">
      <c r="A3479" s="26"/>
      <c r="B3479" s="5"/>
      <c r="C3479" s="6"/>
      <c r="D3479" s="26"/>
    </row>
    <row r="3480" spans="1:4">
      <c r="A3480" s="26"/>
      <c r="B3480" s="5"/>
      <c r="C3480" s="6"/>
      <c r="D3480" s="26"/>
    </row>
    <row r="3481" spans="1:4">
      <c r="A3481" s="26"/>
      <c r="B3481" s="5"/>
      <c r="C3481" s="6"/>
      <c r="D3481" s="26"/>
    </row>
    <row r="3482" spans="1:4">
      <c r="A3482" s="26"/>
      <c r="B3482" s="5"/>
      <c r="C3482" s="6"/>
      <c r="D3482" s="26"/>
    </row>
    <row r="3483" spans="1:4">
      <c r="A3483" s="26"/>
      <c r="B3483" s="5"/>
      <c r="C3483" s="6"/>
      <c r="D3483" s="26"/>
    </row>
    <row r="3484" spans="1:4">
      <c r="A3484" s="26"/>
      <c r="B3484" s="5"/>
      <c r="C3484" s="6"/>
      <c r="D3484" s="26"/>
    </row>
    <row r="3485" spans="1:4">
      <c r="A3485" s="26"/>
      <c r="B3485" s="5"/>
      <c r="C3485" s="6"/>
      <c r="D3485" s="26"/>
    </row>
    <row r="3486" spans="1:4">
      <c r="A3486" s="26"/>
      <c r="B3486" s="5"/>
      <c r="C3486" s="6"/>
      <c r="D3486" s="26"/>
    </row>
    <row r="3487" spans="1:4">
      <c r="A3487" s="26"/>
      <c r="B3487" s="5"/>
      <c r="C3487" s="6"/>
      <c r="D3487" s="26"/>
    </row>
    <row r="3488" spans="1:4">
      <c r="A3488" s="26"/>
      <c r="B3488" s="5"/>
      <c r="C3488" s="6"/>
      <c r="D3488" s="26"/>
    </row>
    <row r="3489" spans="1:4">
      <c r="A3489" s="26"/>
      <c r="B3489" s="5"/>
      <c r="C3489" s="6"/>
      <c r="D3489" s="26"/>
    </row>
    <row r="3490" spans="1:4">
      <c r="A3490" s="26"/>
      <c r="B3490" s="5"/>
      <c r="C3490" s="6"/>
      <c r="D3490" s="26"/>
    </row>
    <row r="3491" spans="1:4">
      <c r="A3491" s="26"/>
      <c r="B3491" s="5"/>
      <c r="C3491" s="6"/>
      <c r="D3491" s="26"/>
    </row>
    <row r="3492" spans="1:4">
      <c r="A3492" s="26"/>
      <c r="B3492" s="5"/>
      <c r="C3492" s="6"/>
      <c r="D3492" s="26"/>
    </row>
    <row r="3493" spans="1:4">
      <c r="A3493" s="26"/>
      <c r="B3493" s="5"/>
      <c r="C3493" s="6"/>
      <c r="D3493" s="26"/>
    </row>
    <row r="3494" spans="1:4">
      <c r="A3494" s="26"/>
      <c r="B3494" s="5"/>
      <c r="C3494" s="6"/>
      <c r="D3494" s="26"/>
    </row>
    <row r="3495" spans="1:4">
      <c r="A3495" s="26"/>
      <c r="B3495" s="5"/>
      <c r="C3495" s="6"/>
      <c r="D3495" s="26"/>
    </row>
    <row r="3496" spans="1:4">
      <c r="A3496" s="26"/>
      <c r="B3496" s="5"/>
      <c r="C3496" s="6"/>
      <c r="D3496" s="26"/>
    </row>
    <row r="3497" spans="1:4">
      <c r="A3497" s="26"/>
      <c r="B3497" s="5"/>
      <c r="C3497" s="6"/>
      <c r="D3497" s="26"/>
    </row>
    <row r="3498" spans="1:4">
      <c r="A3498" s="26"/>
      <c r="B3498" s="5"/>
      <c r="C3498" s="6"/>
      <c r="D3498" s="26"/>
    </row>
    <row r="3499" spans="1:4">
      <c r="A3499" s="26"/>
      <c r="B3499" s="5"/>
      <c r="C3499" s="6"/>
      <c r="D3499" s="26"/>
    </row>
    <row r="3500" spans="1:4">
      <c r="A3500" s="26"/>
      <c r="B3500" s="5"/>
      <c r="C3500" s="6"/>
      <c r="D3500" s="26"/>
    </row>
    <row r="3501" spans="1:4">
      <c r="A3501" s="26"/>
      <c r="B3501" s="5"/>
      <c r="C3501" s="6"/>
      <c r="D3501" s="26"/>
    </row>
    <row r="3502" spans="1:4">
      <c r="A3502" s="26"/>
      <c r="B3502" s="5"/>
      <c r="C3502" s="6"/>
      <c r="D3502" s="26"/>
    </row>
    <row r="3503" spans="1:4">
      <c r="A3503" s="26"/>
      <c r="B3503" s="5"/>
      <c r="C3503" s="6"/>
      <c r="D3503" s="26"/>
    </row>
    <row r="3504" spans="1:4">
      <c r="A3504" s="26"/>
      <c r="B3504" s="5"/>
      <c r="C3504" s="6"/>
      <c r="D3504" s="26"/>
    </row>
    <row r="3505" spans="1:4">
      <c r="A3505" s="26"/>
      <c r="B3505" s="5"/>
      <c r="C3505" s="6"/>
      <c r="D3505" s="26"/>
    </row>
    <row r="3506" spans="1:4">
      <c r="A3506" s="26"/>
      <c r="B3506" s="5"/>
      <c r="C3506" s="6"/>
      <c r="D3506" s="26"/>
    </row>
    <row r="3507" spans="1:4">
      <c r="A3507" s="26"/>
      <c r="B3507" s="5"/>
      <c r="C3507" s="6"/>
      <c r="D3507" s="26"/>
    </row>
    <row r="3508" spans="1:4">
      <c r="A3508" s="26"/>
      <c r="B3508" s="5"/>
      <c r="C3508" s="6"/>
      <c r="D3508" s="26"/>
    </row>
    <row r="3509" spans="1:4">
      <c r="A3509" s="26"/>
      <c r="B3509" s="5"/>
      <c r="C3509" s="6"/>
      <c r="D3509" s="26"/>
    </row>
    <row r="3510" spans="1:4">
      <c r="A3510" s="26"/>
      <c r="B3510" s="5"/>
      <c r="C3510" s="6"/>
      <c r="D3510" s="26"/>
    </row>
    <row r="3511" spans="1:4">
      <c r="A3511" s="26"/>
      <c r="B3511" s="5"/>
      <c r="C3511" s="6"/>
      <c r="D3511" s="26"/>
    </row>
    <row r="3512" spans="1:4">
      <c r="A3512" s="26"/>
      <c r="B3512" s="5"/>
      <c r="C3512" s="6"/>
      <c r="D3512" s="26"/>
    </row>
    <row r="3513" spans="1:4">
      <c r="A3513" s="26"/>
      <c r="B3513" s="5"/>
      <c r="C3513" s="6"/>
      <c r="D3513" s="26"/>
    </row>
    <row r="3514" spans="1:4">
      <c r="A3514" s="26"/>
      <c r="B3514" s="5"/>
      <c r="C3514" s="6"/>
      <c r="D3514" s="26"/>
    </row>
    <row r="3515" spans="1:4">
      <c r="A3515" s="26"/>
      <c r="B3515" s="5"/>
      <c r="C3515" s="6"/>
      <c r="D3515" s="26"/>
    </row>
    <row r="3516" spans="1:4">
      <c r="A3516" s="26"/>
      <c r="B3516" s="5"/>
      <c r="C3516" s="6"/>
      <c r="D3516" s="26"/>
    </row>
    <row r="3517" spans="1:4">
      <c r="A3517" s="26"/>
      <c r="B3517" s="5"/>
      <c r="C3517" s="6"/>
      <c r="D3517" s="26"/>
    </row>
    <row r="3518" spans="1:4">
      <c r="A3518" s="26"/>
      <c r="B3518" s="5"/>
      <c r="C3518" s="6"/>
      <c r="D3518" s="26"/>
    </row>
    <row r="3519" spans="1:4">
      <c r="A3519" s="26"/>
      <c r="B3519" s="5"/>
      <c r="C3519" s="6"/>
      <c r="D3519" s="26"/>
    </row>
    <row r="3520" spans="1:4">
      <c r="A3520" s="26"/>
      <c r="B3520" s="5"/>
      <c r="C3520" s="6"/>
      <c r="D3520" s="26"/>
    </row>
    <row r="3521" spans="1:4">
      <c r="A3521" s="26"/>
      <c r="B3521" s="5"/>
      <c r="C3521" s="6"/>
      <c r="D3521" s="26"/>
    </row>
    <row r="3522" spans="1:4">
      <c r="A3522" s="26"/>
      <c r="B3522" s="5"/>
      <c r="C3522" s="6"/>
      <c r="D3522" s="26"/>
    </row>
    <row r="3523" spans="1:4">
      <c r="A3523" s="26"/>
      <c r="B3523" s="5"/>
      <c r="C3523" s="6"/>
      <c r="D3523" s="26"/>
    </row>
    <row r="3524" spans="1:4">
      <c r="A3524" s="26"/>
      <c r="B3524" s="5"/>
      <c r="C3524" s="6"/>
      <c r="D3524" s="26"/>
    </row>
    <row r="3525" spans="1:4">
      <c r="A3525" s="26"/>
      <c r="B3525" s="5"/>
      <c r="C3525" s="6"/>
      <c r="D3525" s="26"/>
    </row>
    <row r="3526" spans="1:4">
      <c r="A3526" s="26"/>
      <c r="B3526" s="5"/>
      <c r="C3526" s="6"/>
      <c r="D3526" s="26"/>
    </row>
    <row r="3527" spans="1:4">
      <c r="A3527" s="26"/>
      <c r="B3527" s="5"/>
      <c r="C3527" s="6"/>
      <c r="D3527" s="26"/>
    </row>
    <row r="3528" spans="1:4">
      <c r="A3528" s="26"/>
      <c r="B3528" s="5"/>
      <c r="C3528" s="6"/>
      <c r="D3528" s="26"/>
    </row>
    <row r="3529" spans="1:4">
      <c r="A3529" s="26"/>
      <c r="B3529" s="5"/>
      <c r="C3529" s="6"/>
      <c r="D3529" s="26"/>
    </row>
    <row r="3530" spans="1:4">
      <c r="A3530" s="26"/>
      <c r="B3530" s="5"/>
      <c r="C3530" s="6"/>
      <c r="D3530" s="26"/>
    </row>
    <row r="3531" spans="1:4">
      <c r="A3531" s="26"/>
      <c r="B3531" s="5"/>
      <c r="C3531" s="6"/>
      <c r="D3531" s="26"/>
    </row>
    <row r="3532" spans="1:4">
      <c r="A3532" s="26"/>
      <c r="B3532" s="5"/>
      <c r="C3532" s="6"/>
      <c r="D3532" s="26"/>
    </row>
    <row r="3533" spans="1:4">
      <c r="A3533" s="26"/>
      <c r="B3533" s="5"/>
      <c r="C3533" s="6"/>
      <c r="D3533" s="26"/>
    </row>
    <row r="3534" spans="1:4">
      <c r="A3534" s="26"/>
      <c r="B3534" s="5"/>
      <c r="C3534" s="6"/>
      <c r="D3534" s="26"/>
    </row>
    <row r="3535" spans="1:4">
      <c r="A3535" s="26"/>
      <c r="B3535" s="5"/>
      <c r="C3535" s="6"/>
      <c r="D3535" s="26"/>
    </row>
    <row r="3536" spans="1:4">
      <c r="A3536" s="26"/>
      <c r="B3536" s="5"/>
      <c r="C3536" s="6"/>
      <c r="D3536" s="26"/>
    </row>
    <row r="3537" spans="1:4">
      <c r="A3537" s="26"/>
      <c r="B3537" s="5"/>
      <c r="C3537" s="6"/>
      <c r="D3537" s="26"/>
    </row>
    <row r="3538" spans="1:4">
      <c r="A3538" s="26"/>
      <c r="B3538" s="5"/>
      <c r="C3538" s="6"/>
      <c r="D3538" s="26"/>
    </row>
    <row r="3539" spans="1:4">
      <c r="A3539" s="26"/>
      <c r="B3539" s="5"/>
      <c r="C3539" s="6"/>
      <c r="D3539" s="26"/>
    </row>
    <row r="3540" spans="1:4">
      <c r="A3540" s="26"/>
      <c r="B3540" s="5"/>
      <c r="C3540" s="6"/>
      <c r="D3540" s="26"/>
    </row>
    <row r="3541" spans="1:4">
      <c r="A3541" s="26"/>
      <c r="B3541" s="5"/>
      <c r="C3541" s="6"/>
      <c r="D3541" s="26"/>
    </row>
    <row r="3542" spans="1:4">
      <c r="A3542" s="26"/>
      <c r="B3542" s="5"/>
      <c r="C3542" s="6"/>
      <c r="D3542" s="26"/>
    </row>
    <row r="3543" spans="1:4">
      <c r="A3543" s="26"/>
      <c r="B3543" s="5"/>
      <c r="C3543" s="6"/>
      <c r="D3543" s="26"/>
    </row>
    <row r="3544" spans="1:4">
      <c r="A3544" s="26"/>
      <c r="B3544" s="5"/>
      <c r="C3544" s="6"/>
      <c r="D3544" s="26"/>
    </row>
    <row r="3545" spans="1:4">
      <c r="A3545" s="26"/>
      <c r="B3545" s="5"/>
      <c r="C3545" s="6"/>
      <c r="D3545" s="26"/>
    </row>
    <row r="3546" spans="1:4">
      <c r="A3546" s="26"/>
      <c r="B3546" s="5"/>
      <c r="C3546" s="6"/>
      <c r="D3546" s="26"/>
    </row>
    <row r="3547" spans="1:4">
      <c r="A3547" s="26"/>
      <c r="B3547" s="5"/>
      <c r="C3547" s="6"/>
      <c r="D3547" s="26"/>
    </row>
    <row r="3548" spans="1:4">
      <c r="A3548" s="26"/>
      <c r="B3548" s="5"/>
      <c r="C3548" s="6"/>
      <c r="D3548" s="26"/>
    </row>
    <row r="3549" spans="1:4">
      <c r="A3549" s="26"/>
      <c r="B3549" s="5"/>
      <c r="C3549" s="6"/>
      <c r="D3549" s="26"/>
    </row>
    <row r="3550" spans="1:4">
      <c r="A3550" s="26"/>
      <c r="B3550" s="5"/>
      <c r="C3550" s="6"/>
      <c r="D3550" s="26"/>
    </row>
    <row r="3551" spans="1:4">
      <c r="A3551" s="26"/>
      <c r="B3551" s="5"/>
      <c r="C3551" s="6"/>
      <c r="D3551" s="26"/>
    </row>
    <row r="3552" spans="1:4">
      <c r="A3552" s="26"/>
      <c r="B3552" s="5"/>
      <c r="C3552" s="6"/>
      <c r="D3552" s="26"/>
    </row>
    <row r="3553" spans="1:4">
      <c r="A3553" s="26"/>
      <c r="B3553" s="5"/>
      <c r="C3553" s="6"/>
      <c r="D3553" s="26"/>
    </row>
    <row r="3554" spans="1:4">
      <c r="A3554" s="26"/>
      <c r="B3554" s="5"/>
      <c r="C3554" s="6"/>
      <c r="D3554" s="26"/>
    </row>
    <row r="3555" spans="1:4">
      <c r="A3555" s="26"/>
      <c r="B3555" s="5"/>
      <c r="C3555" s="6"/>
      <c r="D3555" s="26"/>
    </row>
    <row r="3556" spans="1:4">
      <c r="A3556" s="26"/>
      <c r="B3556" s="5"/>
      <c r="C3556" s="6"/>
      <c r="D3556" s="26"/>
    </row>
    <row r="3557" spans="1:4">
      <c r="A3557" s="26"/>
      <c r="B3557" s="5"/>
      <c r="C3557" s="6"/>
      <c r="D3557" s="26"/>
    </row>
    <row r="3558" spans="1:4">
      <c r="A3558" s="26"/>
      <c r="B3558" s="5"/>
      <c r="C3558" s="6"/>
      <c r="D3558" s="26"/>
    </row>
    <row r="3559" spans="1:4">
      <c r="A3559" s="26"/>
      <c r="B3559" s="5"/>
      <c r="C3559" s="6"/>
      <c r="D3559" s="26"/>
    </row>
    <row r="3560" spans="1:4">
      <c r="A3560" s="26"/>
      <c r="B3560" s="5"/>
      <c r="C3560" s="6"/>
      <c r="D3560" s="26"/>
    </row>
    <row r="3561" spans="1:4">
      <c r="A3561" s="26"/>
      <c r="B3561" s="5"/>
      <c r="C3561" s="6"/>
      <c r="D3561" s="26"/>
    </row>
    <row r="3562" spans="1:4">
      <c r="A3562" s="26"/>
      <c r="B3562" s="5"/>
      <c r="C3562" s="6"/>
      <c r="D3562" s="26"/>
    </row>
    <row r="3563" spans="1:4">
      <c r="A3563" s="26"/>
      <c r="B3563" s="5"/>
      <c r="C3563" s="6"/>
      <c r="D3563" s="26"/>
    </row>
    <row r="3564" spans="1:4">
      <c r="A3564" s="26"/>
      <c r="B3564" s="5"/>
      <c r="C3564" s="6"/>
      <c r="D3564" s="26"/>
    </row>
    <row r="3565" spans="1:4">
      <c r="A3565" s="26"/>
      <c r="B3565" s="5"/>
      <c r="C3565" s="6"/>
      <c r="D3565" s="26"/>
    </row>
    <row r="3566" spans="1:4">
      <c r="A3566" s="26"/>
      <c r="B3566" s="5"/>
      <c r="C3566" s="6"/>
      <c r="D3566" s="26"/>
    </row>
    <row r="3567" spans="1:4">
      <c r="A3567" s="26"/>
      <c r="B3567" s="5"/>
      <c r="C3567" s="6"/>
      <c r="D3567" s="26"/>
    </row>
    <row r="3568" spans="1:4">
      <c r="A3568" s="26"/>
      <c r="B3568" s="5"/>
      <c r="C3568" s="6"/>
      <c r="D3568" s="26"/>
    </row>
    <row r="3569" spans="1:4">
      <c r="A3569" s="26"/>
      <c r="B3569" s="5"/>
      <c r="C3569" s="6"/>
      <c r="D3569" s="26"/>
    </row>
    <row r="3570" spans="1:4">
      <c r="A3570" s="26"/>
      <c r="B3570" s="5"/>
      <c r="C3570" s="6"/>
      <c r="D3570" s="26"/>
    </row>
    <row r="3571" spans="1:4">
      <c r="A3571" s="26"/>
      <c r="B3571" s="5"/>
      <c r="C3571" s="6"/>
      <c r="D3571" s="26"/>
    </row>
    <row r="3572" spans="1:4">
      <c r="A3572" s="26"/>
      <c r="B3572" s="5"/>
      <c r="C3572" s="6"/>
      <c r="D3572" s="26"/>
    </row>
    <row r="3573" spans="1:4">
      <c r="A3573" s="26"/>
      <c r="B3573" s="5"/>
      <c r="C3573" s="6"/>
      <c r="D3573" s="26"/>
    </row>
    <row r="3574" spans="1:4">
      <c r="A3574" s="26"/>
      <c r="B3574" s="5"/>
      <c r="C3574" s="6"/>
      <c r="D3574" s="26"/>
    </row>
    <row r="3575" spans="1:4">
      <c r="A3575" s="26"/>
      <c r="B3575" s="5"/>
      <c r="C3575" s="6"/>
      <c r="D3575" s="26"/>
    </row>
    <row r="3576" spans="1:4">
      <c r="A3576" s="26"/>
      <c r="B3576" s="5"/>
      <c r="C3576" s="6"/>
      <c r="D3576" s="26"/>
    </row>
    <row r="3577" spans="1:4">
      <c r="A3577" s="26"/>
      <c r="B3577" s="5"/>
      <c r="C3577" s="6"/>
      <c r="D3577" s="26"/>
    </row>
    <row r="3578" spans="1:4">
      <c r="A3578" s="26"/>
      <c r="B3578" s="5"/>
      <c r="C3578" s="6"/>
      <c r="D3578" s="26"/>
    </row>
    <row r="3579" spans="1:4">
      <c r="A3579" s="26"/>
      <c r="B3579" s="5"/>
      <c r="C3579" s="6"/>
      <c r="D3579" s="26"/>
    </row>
    <row r="3580" spans="1:4">
      <c r="A3580" s="26"/>
      <c r="B3580" s="5"/>
      <c r="C3580" s="6"/>
      <c r="D3580" s="26"/>
    </row>
    <row r="3581" spans="1:4">
      <c r="A3581" s="26"/>
      <c r="B3581" s="5"/>
      <c r="C3581" s="6"/>
      <c r="D3581" s="26"/>
    </row>
    <row r="3582" spans="1:4">
      <c r="A3582" s="26"/>
      <c r="B3582" s="5"/>
      <c r="C3582" s="6"/>
      <c r="D3582" s="26"/>
    </row>
    <row r="3583" spans="1:4">
      <c r="A3583" s="26"/>
      <c r="B3583" s="5"/>
      <c r="C3583" s="6"/>
      <c r="D3583" s="26"/>
    </row>
    <row r="3584" spans="1:4">
      <c r="A3584" s="26"/>
      <c r="B3584" s="5"/>
      <c r="C3584" s="6"/>
      <c r="D3584" s="26"/>
    </row>
    <row r="3585" spans="1:4">
      <c r="A3585" s="26"/>
      <c r="B3585" s="5"/>
      <c r="C3585" s="6"/>
      <c r="D3585" s="26"/>
    </row>
    <row r="3586" spans="1:4">
      <c r="A3586" s="26"/>
      <c r="B3586" s="5"/>
      <c r="C3586" s="6"/>
      <c r="D3586" s="26"/>
    </row>
    <row r="3587" spans="1:4">
      <c r="A3587" s="26"/>
      <c r="B3587" s="5"/>
      <c r="C3587" s="6"/>
      <c r="D3587" s="26"/>
    </row>
    <row r="3588" spans="1:4">
      <c r="A3588" s="26"/>
      <c r="B3588" s="5"/>
      <c r="C3588" s="6"/>
      <c r="D3588" s="26"/>
    </row>
    <row r="3589" spans="1:4">
      <c r="A3589" s="26"/>
      <c r="B3589" s="5"/>
      <c r="C3589" s="6"/>
      <c r="D3589" s="26"/>
    </row>
    <row r="3590" spans="1:4">
      <c r="A3590" s="26"/>
      <c r="B3590" s="5"/>
      <c r="C3590" s="6"/>
      <c r="D3590" s="26"/>
    </row>
    <row r="3591" spans="1:4">
      <c r="A3591" s="26"/>
      <c r="B3591" s="5"/>
      <c r="C3591" s="6"/>
      <c r="D3591" s="26"/>
    </row>
    <row r="3592" spans="1:4">
      <c r="A3592" s="26"/>
      <c r="B3592" s="5"/>
      <c r="C3592" s="6"/>
      <c r="D3592" s="26"/>
    </row>
    <row r="3593" spans="1:4">
      <c r="A3593" s="26"/>
      <c r="B3593" s="5"/>
      <c r="C3593" s="6"/>
      <c r="D3593" s="26"/>
    </row>
    <row r="3594" spans="1:4">
      <c r="A3594" s="26"/>
      <c r="B3594" s="5"/>
      <c r="C3594" s="6"/>
      <c r="D3594" s="26"/>
    </row>
    <row r="3595" spans="1:4">
      <c r="A3595" s="26"/>
      <c r="B3595" s="5"/>
      <c r="C3595" s="6"/>
      <c r="D3595" s="26"/>
    </row>
    <row r="3596" spans="1:4">
      <c r="A3596" s="26"/>
      <c r="B3596" s="5"/>
      <c r="C3596" s="6"/>
      <c r="D3596" s="26"/>
    </row>
    <row r="3597" spans="1:4">
      <c r="A3597" s="26"/>
      <c r="B3597" s="5"/>
      <c r="C3597" s="6"/>
      <c r="D3597" s="26"/>
    </row>
    <row r="3598" spans="1:4">
      <c r="A3598" s="26"/>
      <c r="B3598" s="5"/>
      <c r="C3598" s="6"/>
      <c r="D3598" s="26"/>
    </row>
    <row r="3599" spans="1:4">
      <c r="A3599" s="26"/>
      <c r="B3599" s="5"/>
      <c r="C3599" s="6"/>
      <c r="D3599" s="26"/>
    </row>
    <row r="3600" spans="1:4">
      <c r="A3600" s="26"/>
      <c r="B3600" s="5"/>
      <c r="C3600" s="6"/>
      <c r="D3600" s="26"/>
    </row>
    <row r="3601" spans="1:4">
      <c r="A3601" s="26"/>
      <c r="B3601" s="5"/>
      <c r="C3601" s="6"/>
      <c r="D3601" s="26"/>
    </row>
    <row r="3602" spans="1:4">
      <c r="A3602" s="26"/>
      <c r="B3602" s="5"/>
      <c r="C3602" s="6"/>
      <c r="D3602" s="26"/>
    </row>
    <row r="3603" spans="1:4">
      <c r="A3603" s="26"/>
      <c r="B3603" s="5"/>
      <c r="C3603" s="6"/>
      <c r="D3603" s="26"/>
    </row>
    <row r="3604" spans="1:4">
      <c r="A3604" s="26"/>
      <c r="B3604" s="5"/>
      <c r="C3604" s="6"/>
      <c r="D3604" s="26"/>
    </row>
    <row r="3605" spans="1:4">
      <c r="A3605" s="26"/>
      <c r="B3605" s="5"/>
      <c r="C3605" s="6"/>
      <c r="D3605" s="26"/>
    </row>
    <row r="3606" spans="1:4">
      <c r="A3606" s="26"/>
      <c r="B3606" s="5"/>
      <c r="C3606" s="6"/>
      <c r="D3606" s="26"/>
    </row>
    <row r="3607" spans="1:4">
      <c r="A3607" s="26"/>
      <c r="B3607" s="5"/>
      <c r="C3607" s="6"/>
      <c r="D3607" s="26"/>
    </row>
    <row r="3608" spans="1:4">
      <c r="A3608" s="26"/>
      <c r="B3608" s="5"/>
      <c r="C3608" s="6"/>
      <c r="D3608" s="26"/>
    </row>
    <row r="3609" spans="1:4">
      <c r="A3609" s="26"/>
      <c r="B3609" s="5"/>
      <c r="C3609" s="6"/>
      <c r="D3609" s="26"/>
    </row>
    <row r="3610" spans="1:4">
      <c r="A3610" s="26"/>
      <c r="B3610" s="5"/>
      <c r="C3610" s="6"/>
      <c r="D3610" s="26"/>
    </row>
    <row r="3611" spans="1:4">
      <c r="A3611" s="26"/>
      <c r="B3611" s="5"/>
      <c r="C3611" s="6"/>
      <c r="D3611" s="26"/>
    </row>
    <row r="3612" spans="1:4">
      <c r="A3612" s="26"/>
      <c r="B3612" s="5"/>
      <c r="C3612" s="6"/>
      <c r="D3612" s="26"/>
    </row>
    <row r="3613" spans="1:4">
      <c r="A3613" s="26"/>
      <c r="B3613" s="5"/>
      <c r="C3613" s="6"/>
      <c r="D3613" s="26"/>
    </row>
    <row r="3614" spans="1:4">
      <c r="A3614" s="26"/>
      <c r="B3614" s="5"/>
      <c r="C3614" s="6"/>
      <c r="D3614" s="26"/>
    </row>
    <row r="3615" spans="1:4">
      <c r="A3615" s="26"/>
      <c r="B3615" s="5"/>
      <c r="C3615" s="6"/>
      <c r="D3615" s="26"/>
    </row>
    <row r="3616" spans="1:4">
      <c r="A3616" s="26"/>
      <c r="B3616" s="5"/>
      <c r="C3616" s="6"/>
      <c r="D3616" s="26"/>
    </row>
    <row r="3617" spans="1:4">
      <c r="A3617" s="26"/>
      <c r="B3617" s="5"/>
      <c r="C3617" s="6"/>
      <c r="D3617" s="26"/>
    </row>
    <row r="3618" spans="1:4">
      <c r="A3618" s="26"/>
      <c r="B3618" s="5"/>
      <c r="C3618" s="6"/>
      <c r="D3618" s="26"/>
    </row>
    <row r="3619" spans="1:4">
      <c r="A3619" s="26"/>
      <c r="B3619" s="5"/>
      <c r="C3619" s="6"/>
      <c r="D3619" s="26"/>
    </row>
    <row r="3620" spans="1:4">
      <c r="A3620" s="26"/>
      <c r="B3620" s="5"/>
      <c r="C3620" s="6"/>
      <c r="D3620" s="26"/>
    </row>
    <row r="3621" spans="1:4">
      <c r="A3621" s="26"/>
      <c r="B3621" s="5"/>
      <c r="C3621" s="6"/>
      <c r="D3621" s="26"/>
    </row>
    <row r="3622" spans="1:4">
      <c r="A3622" s="26"/>
      <c r="B3622" s="5"/>
      <c r="C3622" s="6"/>
      <c r="D3622" s="26"/>
    </row>
    <row r="3623" spans="1:4">
      <c r="A3623" s="26"/>
      <c r="B3623" s="5"/>
      <c r="C3623" s="6"/>
      <c r="D3623" s="26"/>
    </row>
    <row r="3624" spans="1:4">
      <c r="A3624" s="26"/>
      <c r="B3624" s="5"/>
      <c r="C3624" s="6"/>
      <c r="D3624" s="26"/>
    </row>
    <row r="3625" spans="1:4">
      <c r="A3625" s="26"/>
      <c r="B3625" s="5"/>
      <c r="C3625" s="6"/>
      <c r="D3625" s="26"/>
    </row>
    <row r="3626" spans="1:4">
      <c r="A3626" s="26"/>
      <c r="B3626" s="5"/>
      <c r="C3626" s="6"/>
      <c r="D3626" s="26"/>
    </row>
    <row r="3627" spans="1:4">
      <c r="A3627" s="26"/>
      <c r="B3627" s="5"/>
      <c r="C3627" s="6"/>
      <c r="D3627" s="26"/>
    </row>
    <row r="3628" spans="1:4">
      <c r="A3628" s="26"/>
      <c r="B3628" s="5"/>
      <c r="C3628" s="6"/>
      <c r="D3628" s="26"/>
    </row>
    <row r="3629" spans="1:4">
      <c r="A3629" s="26"/>
      <c r="B3629" s="5"/>
      <c r="C3629" s="6"/>
      <c r="D3629" s="26"/>
    </row>
    <row r="3630" spans="1:4">
      <c r="A3630" s="26"/>
      <c r="B3630" s="5"/>
      <c r="C3630" s="6"/>
      <c r="D3630" s="26"/>
    </row>
    <row r="3631" spans="1:4">
      <c r="A3631" s="26"/>
      <c r="B3631" s="5"/>
      <c r="C3631" s="6"/>
      <c r="D3631" s="26"/>
    </row>
    <row r="3632" spans="1:4">
      <c r="A3632" s="26"/>
      <c r="B3632" s="5"/>
      <c r="C3632" s="6"/>
      <c r="D3632" s="26"/>
    </row>
    <row r="3633" spans="1:4">
      <c r="A3633" s="26"/>
      <c r="B3633" s="5"/>
      <c r="C3633" s="6"/>
      <c r="D3633" s="26"/>
    </row>
    <row r="3634" spans="1:4">
      <c r="A3634" s="26"/>
      <c r="B3634" s="5"/>
      <c r="C3634" s="6"/>
      <c r="D3634" s="26"/>
    </row>
    <row r="3635" spans="1:4">
      <c r="A3635" s="26"/>
      <c r="B3635" s="5"/>
      <c r="C3635" s="6"/>
      <c r="D3635" s="26"/>
    </row>
    <row r="3636" spans="1:4">
      <c r="A3636" s="26"/>
      <c r="B3636" s="5"/>
      <c r="C3636" s="6"/>
      <c r="D3636" s="26"/>
    </row>
    <row r="3637" spans="1:4">
      <c r="A3637" s="26"/>
      <c r="B3637" s="5"/>
      <c r="C3637" s="6"/>
      <c r="D3637" s="26"/>
    </row>
    <row r="3638" spans="1:4">
      <c r="A3638" s="26"/>
      <c r="B3638" s="5"/>
      <c r="C3638" s="6"/>
      <c r="D3638" s="26"/>
    </row>
    <row r="3639" spans="1:4">
      <c r="A3639" s="26"/>
      <c r="B3639" s="5"/>
      <c r="C3639" s="6"/>
      <c r="D3639" s="26"/>
    </row>
    <row r="3640" spans="1:4">
      <c r="A3640" s="26"/>
      <c r="B3640" s="5"/>
      <c r="C3640" s="6"/>
      <c r="D3640" s="26"/>
    </row>
    <row r="3641" spans="1:4">
      <c r="A3641" s="26"/>
      <c r="B3641" s="5"/>
      <c r="C3641" s="6"/>
      <c r="D3641" s="26"/>
    </row>
    <row r="3642" spans="1:4">
      <c r="A3642" s="26"/>
      <c r="B3642" s="5"/>
      <c r="C3642" s="6"/>
      <c r="D3642" s="26"/>
    </row>
    <row r="3643" spans="1:4">
      <c r="A3643" s="26"/>
      <c r="B3643" s="5"/>
      <c r="C3643" s="6"/>
      <c r="D3643" s="26"/>
    </row>
    <row r="3644" spans="1:4">
      <c r="A3644" s="26"/>
      <c r="B3644" s="5"/>
      <c r="C3644" s="6"/>
      <c r="D3644" s="26"/>
    </row>
    <row r="3645" spans="1:4">
      <c r="A3645" s="26"/>
      <c r="B3645" s="5"/>
      <c r="C3645" s="6"/>
      <c r="D3645" s="26"/>
    </row>
    <row r="3646" spans="1:4">
      <c r="A3646" s="26"/>
      <c r="B3646" s="5"/>
      <c r="C3646" s="6"/>
      <c r="D3646" s="26"/>
    </row>
    <row r="3647" spans="1:4">
      <c r="A3647" s="26"/>
      <c r="B3647" s="5"/>
      <c r="C3647" s="6"/>
      <c r="D3647" s="26"/>
    </row>
    <row r="3648" spans="1:4">
      <c r="A3648" s="26"/>
      <c r="B3648" s="5"/>
      <c r="C3648" s="6"/>
      <c r="D3648" s="26"/>
    </row>
    <row r="3649" spans="1:4">
      <c r="A3649" s="26"/>
      <c r="B3649" s="5"/>
      <c r="C3649" s="6"/>
      <c r="D3649" s="26"/>
    </row>
    <row r="3650" spans="1:4">
      <c r="A3650" s="26"/>
      <c r="B3650" s="5"/>
      <c r="C3650" s="6"/>
      <c r="D3650" s="26"/>
    </row>
    <row r="3651" spans="1:4">
      <c r="A3651" s="26"/>
      <c r="B3651" s="5"/>
      <c r="C3651" s="6"/>
      <c r="D3651" s="26"/>
    </row>
    <row r="3652" spans="1:4">
      <c r="A3652" s="26"/>
      <c r="B3652" s="5"/>
      <c r="C3652" s="6"/>
      <c r="D3652" s="26"/>
    </row>
    <row r="3653" spans="1:4">
      <c r="A3653" s="26"/>
      <c r="B3653" s="5"/>
      <c r="C3653" s="6"/>
      <c r="D3653" s="26"/>
    </row>
    <row r="3654" spans="1:4">
      <c r="A3654" s="26"/>
      <c r="B3654" s="5"/>
      <c r="C3654" s="6"/>
      <c r="D3654" s="26"/>
    </row>
    <row r="3655" spans="1:4">
      <c r="A3655" s="26"/>
      <c r="B3655" s="5"/>
      <c r="C3655" s="6"/>
      <c r="D3655" s="26"/>
    </row>
    <row r="3656" spans="1:4">
      <c r="A3656" s="26"/>
      <c r="B3656" s="5"/>
      <c r="C3656" s="6"/>
      <c r="D3656" s="26"/>
    </row>
    <row r="3657" spans="1:4">
      <c r="A3657" s="26"/>
      <c r="B3657" s="5"/>
      <c r="C3657" s="6"/>
      <c r="D3657" s="26"/>
    </row>
    <row r="3658" spans="1:4">
      <c r="A3658" s="26"/>
      <c r="B3658" s="5"/>
      <c r="C3658" s="6"/>
      <c r="D3658" s="26"/>
    </row>
    <row r="3659" spans="1:4">
      <c r="A3659" s="26"/>
      <c r="B3659" s="5"/>
      <c r="C3659" s="6"/>
      <c r="D3659" s="26"/>
    </row>
    <row r="3660" spans="1:4">
      <c r="A3660" s="26"/>
      <c r="B3660" s="5"/>
      <c r="C3660" s="6"/>
      <c r="D3660" s="26"/>
    </row>
    <row r="3661" spans="1:4">
      <c r="A3661" s="26"/>
      <c r="B3661" s="5"/>
      <c r="C3661" s="6"/>
      <c r="D3661" s="26"/>
    </row>
    <row r="3662" spans="1:4">
      <c r="A3662" s="26"/>
      <c r="B3662" s="5"/>
      <c r="C3662" s="6"/>
      <c r="D3662" s="26"/>
    </row>
    <row r="3663" spans="1:4">
      <c r="A3663" s="26"/>
      <c r="B3663" s="5"/>
      <c r="C3663" s="6"/>
      <c r="D3663" s="26"/>
    </row>
    <row r="3664" spans="1:4">
      <c r="A3664" s="26"/>
      <c r="B3664" s="5"/>
      <c r="C3664" s="6"/>
      <c r="D3664" s="26"/>
    </row>
    <row r="3665" spans="1:4">
      <c r="A3665" s="26"/>
      <c r="B3665" s="5"/>
      <c r="C3665" s="6"/>
      <c r="D3665" s="26"/>
    </row>
    <row r="3666" spans="1:4">
      <c r="A3666" s="26"/>
      <c r="B3666" s="5"/>
      <c r="C3666" s="6"/>
      <c r="D3666" s="26"/>
    </row>
    <row r="3667" spans="1:4">
      <c r="A3667" s="26"/>
      <c r="B3667" s="5"/>
      <c r="C3667" s="6"/>
      <c r="D3667" s="26"/>
    </row>
    <row r="3668" spans="1:4">
      <c r="A3668" s="26"/>
      <c r="B3668" s="5"/>
      <c r="C3668" s="6"/>
      <c r="D3668" s="26"/>
    </row>
    <row r="3669" spans="1:4">
      <c r="A3669" s="26"/>
      <c r="B3669" s="5"/>
      <c r="C3669" s="6"/>
      <c r="D3669" s="26"/>
    </row>
    <row r="3670" spans="1:4">
      <c r="A3670" s="26"/>
      <c r="B3670" s="5"/>
      <c r="C3670" s="6"/>
      <c r="D3670" s="26"/>
    </row>
    <row r="3671" spans="1:4">
      <c r="A3671" s="26"/>
      <c r="B3671" s="5"/>
      <c r="C3671" s="6"/>
      <c r="D3671" s="26"/>
    </row>
    <row r="3672" spans="1:4">
      <c r="A3672" s="26"/>
      <c r="B3672" s="5"/>
      <c r="C3672" s="6"/>
      <c r="D3672" s="26"/>
    </row>
    <row r="3673" spans="1:4">
      <c r="A3673" s="26"/>
      <c r="B3673" s="5"/>
      <c r="C3673" s="6"/>
      <c r="D3673" s="26"/>
    </row>
    <row r="3674" spans="1:4">
      <c r="A3674" s="26"/>
      <c r="B3674" s="5"/>
      <c r="C3674" s="6"/>
      <c r="D3674" s="26"/>
    </row>
    <row r="3675" spans="1:4">
      <c r="A3675" s="26"/>
      <c r="B3675" s="5"/>
      <c r="C3675" s="6"/>
      <c r="D3675" s="26"/>
    </row>
    <row r="3676" spans="1:4">
      <c r="A3676" s="26"/>
      <c r="B3676" s="5"/>
      <c r="C3676" s="6"/>
      <c r="D3676" s="26"/>
    </row>
    <row r="3677" spans="1:4">
      <c r="A3677" s="26"/>
      <c r="B3677" s="5"/>
      <c r="C3677" s="6"/>
      <c r="D3677" s="26"/>
    </row>
    <row r="3678" spans="1:4">
      <c r="A3678" s="26"/>
      <c r="B3678" s="5"/>
      <c r="C3678" s="6"/>
      <c r="D3678" s="26"/>
    </row>
    <row r="3679" spans="1:4">
      <c r="A3679" s="26"/>
      <c r="B3679" s="5"/>
      <c r="C3679" s="6"/>
      <c r="D3679" s="26"/>
    </row>
    <row r="3680" spans="1:4">
      <c r="A3680" s="26"/>
      <c r="B3680" s="5"/>
      <c r="C3680" s="6"/>
      <c r="D3680" s="26"/>
    </row>
    <row r="3681" spans="1:4">
      <c r="A3681" s="26"/>
      <c r="B3681" s="5"/>
      <c r="C3681" s="6"/>
      <c r="D3681" s="26"/>
    </row>
    <row r="3682" spans="1:4">
      <c r="A3682" s="26"/>
      <c r="B3682" s="5"/>
      <c r="C3682" s="6"/>
      <c r="D3682" s="26"/>
    </row>
    <row r="3683" spans="1:4">
      <c r="A3683" s="26"/>
      <c r="B3683" s="5"/>
      <c r="C3683" s="6"/>
      <c r="D3683" s="26"/>
    </row>
    <row r="3684" spans="1:4">
      <c r="A3684" s="26"/>
      <c r="B3684" s="5"/>
      <c r="C3684" s="6"/>
      <c r="D3684" s="26"/>
    </row>
    <row r="3685" spans="1:4">
      <c r="A3685" s="26"/>
      <c r="B3685" s="5"/>
      <c r="C3685" s="6"/>
      <c r="D3685" s="26"/>
    </row>
    <row r="3686" spans="1:4">
      <c r="A3686" s="26"/>
      <c r="B3686" s="5"/>
      <c r="C3686" s="6"/>
      <c r="D3686" s="26"/>
    </row>
    <row r="3687" spans="1:4">
      <c r="A3687" s="26"/>
      <c r="B3687" s="5"/>
      <c r="C3687" s="6"/>
      <c r="D3687" s="26"/>
    </row>
    <row r="3688" spans="1:4">
      <c r="A3688" s="26"/>
      <c r="B3688" s="5"/>
      <c r="C3688" s="6"/>
      <c r="D3688" s="26"/>
    </row>
    <row r="3689" spans="1:4">
      <c r="A3689" s="26"/>
      <c r="B3689" s="5"/>
      <c r="C3689" s="6"/>
      <c r="D3689" s="26"/>
    </row>
    <row r="3690" spans="1:4">
      <c r="A3690" s="26"/>
      <c r="B3690" s="5"/>
      <c r="C3690" s="6"/>
      <c r="D3690" s="26"/>
    </row>
    <row r="3691" spans="1:4">
      <c r="A3691" s="26"/>
      <c r="B3691" s="5"/>
      <c r="C3691" s="6"/>
      <c r="D3691" s="26"/>
    </row>
    <row r="3692" spans="1:4">
      <c r="A3692" s="26"/>
      <c r="B3692" s="5"/>
      <c r="C3692" s="6"/>
      <c r="D3692" s="26"/>
    </row>
    <row r="3693" spans="1:4">
      <c r="A3693" s="26"/>
      <c r="B3693" s="5"/>
      <c r="C3693" s="6"/>
      <c r="D3693" s="26"/>
    </row>
    <row r="3694" spans="1:4">
      <c r="A3694" s="26"/>
      <c r="B3694" s="5"/>
      <c r="C3694" s="6"/>
      <c r="D3694" s="26"/>
    </row>
    <row r="3695" spans="1:4">
      <c r="A3695" s="26"/>
      <c r="B3695" s="5"/>
      <c r="C3695" s="6"/>
      <c r="D3695" s="26"/>
    </row>
    <row r="3696" spans="1:4">
      <c r="A3696" s="26"/>
      <c r="B3696" s="5"/>
      <c r="C3696" s="6"/>
      <c r="D3696" s="26"/>
    </row>
    <row r="3697" spans="1:4">
      <c r="A3697" s="26"/>
      <c r="B3697" s="5"/>
      <c r="C3697" s="6"/>
      <c r="D3697" s="26"/>
    </row>
    <row r="3698" spans="1:4">
      <c r="A3698" s="26"/>
      <c r="B3698" s="5"/>
      <c r="C3698" s="6"/>
      <c r="D3698" s="26"/>
    </row>
    <row r="3699" spans="1:4">
      <c r="A3699" s="26"/>
      <c r="B3699" s="5"/>
      <c r="C3699" s="6"/>
      <c r="D3699" s="26"/>
    </row>
    <row r="3700" spans="1:4">
      <c r="A3700" s="26"/>
      <c r="B3700" s="5"/>
      <c r="C3700" s="6"/>
      <c r="D3700" s="26"/>
    </row>
    <row r="3701" spans="1:4">
      <c r="A3701" s="26"/>
      <c r="B3701" s="5"/>
      <c r="C3701" s="6"/>
      <c r="D3701" s="26"/>
    </row>
    <row r="3702" spans="1:4">
      <c r="A3702" s="26"/>
      <c r="B3702" s="5"/>
      <c r="C3702" s="6"/>
      <c r="D3702" s="26"/>
    </row>
    <row r="3703" spans="1:4">
      <c r="A3703" s="26"/>
      <c r="B3703" s="5"/>
      <c r="C3703" s="6"/>
      <c r="D3703" s="26"/>
    </row>
    <row r="3704" spans="1:4">
      <c r="A3704" s="26"/>
      <c r="B3704" s="5"/>
      <c r="C3704" s="6"/>
      <c r="D3704" s="26"/>
    </row>
    <row r="3705" spans="1:4">
      <c r="A3705" s="26"/>
      <c r="B3705" s="5"/>
      <c r="C3705" s="6"/>
      <c r="D3705" s="26"/>
    </row>
    <row r="3706" spans="1:4">
      <c r="A3706" s="26"/>
      <c r="B3706" s="5"/>
      <c r="C3706" s="6"/>
      <c r="D3706" s="26"/>
    </row>
    <row r="3707" spans="1:4">
      <c r="A3707" s="26"/>
      <c r="B3707" s="5"/>
      <c r="C3707" s="6"/>
      <c r="D3707" s="26"/>
    </row>
    <row r="3708" spans="1:4">
      <c r="A3708" s="26"/>
      <c r="B3708" s="5"/>
      <c r="C3708" s="6"/>
      <c r="D3708" s="26"/>
    </row>
    <row r="3709" spans="1:4">
      <c r="A3709" s="26"/>
      <c r="B3709" s="5"/>
      <c r="C3709" s="6"/>
      <c r="D3709" s="26"/>
    </row>
    <row r="3710" spans="1:4">
      <c r="A3710" s="26"/>
      <c r="B3710" s="5"/>
      <c r="C3710" s="6"/>
      <c r="D3710" s="26"/>
    </row>
    <row r="3711" spans="1:4">
      <c r="A3711" s="26"/>
      <c r="B3711" s="5"/>
      <c r="C3711" s="6"/>
      <c r="D3711" s="26"/>
    </row>
    <row r="3712" spans="1:4">
      <c r="A3712" s="26"/>
      <c r="B3712" s="5"/>
      <c r="C3712" s="6"/>
      <c r="D3712" s="26"/>
    </row>
    <row r="3713" spans="1:4">
      <c r="A3713" s="26"/>
      <c r="B3713" s="5"/>
      <c r="C3713" s="6"/>
      <c r="D3713" s="26"/>
    </row>
    <row r="3714" spans="1:4">
      <c r="A3714" s="26"/>
      <c r="B3714" s="5"/>
      <c r="C3714" s="6"/>
      <c r="D3714" s="26"/>
    </row>
    <row r="3715" spans="1:4">
      <c r="A3715" s="26"/>
      <c r="B3715" s="5"/>
      <c r="C3715" s="6"/>
      <c r="D3715" s="26"/>
    </row>
    <row r="3716" spans="1:4">
      <c r="A3716" s="26"/>
      <c r="B3716" s="5"/>
      <c r="C3716" s="6"/>
      <c r="D3716" s="26"/>
    </row>
    <row r="3717" spans="1:4">
      <c r="A3717" s="26"/>
      <c r="B3717" s="5"/>
      <c r="C3717" s="6"/>
      <c r="D3717" s="26"/>
    </row>
    <row r="3718" spans="1:4">
      <c r="A3718" s="26"/>
      <c r="B3718" s="5"/>
      <c r="C3718" s="6"/>
      <c r="D3718" s="26"/>
    </row>
    <row r="3719" spans="1:4">
      <c r="A3719" s="26"/>
      <c r="B3719" s="5"/>
      <c r="C3719" s="6"/>
      <c r="D3719" s="26"/>
    </row>
    <row r="3720" spans="1:4">
      <c r="A3720" s="26"/>
      <c r="B3720" s="5"/>
      <c r="C3720" s="6"/>
      <c r="D3720" s="26"/>
    </row>
    <row r="3721" spans="1:4">
      <c r="A3721" s="26"/>
      <c r="B3721" s="5"/>
      <c r="C3721" s="6"/>
      <c r="D3721" s="26"/>
    </row>
    <row r="3722" spans="1:4">
      <c r="A3722" s="26"/>
      <c r="B3722" s="5"/>
      <c r="C3722" s="6"/>
      <c r="D3722" s="26"/>
    </row>
    <row r="3723" spans="1:4">
      <c r="A3723" s="26"/>
      <c r="B3723" s="5"/>
      <c r="C3723" s="6"/>
      <c r="D3723" s="26"/>
    </row>
    <row r="3724" spans="1:4">
      <c r="A3724" s="26"/>
      <c r="B3724" s="5"/>
      <c r="C3724" s="6"/>
      <c r="D3724" s="26"/>
    </row>
    <row r="3725" spans="1:4">
      <c r="A3725" s="26"/>
      <c r="B3725" s="5"/>
      <c r="C3725" s="6"/>
      <c r="D3725" s="26"/>
    </row>
    <row r="3726" spans="1:4">
      <c r="A3726" s="26"/>
      <c r="B3726" s="5"/>
      <c r="C3726" s="6"/>
      <c r="D3726" s="26"/>
    </row>
    <row r="3727" spans="1:4">
      <c r="A3727" s="26"/>
      <c r="B3727" s="5"/>
      <c r="C3727" s="6"/>
      <c r="D3727" s="26"/>
    </row>
    <row r="3728" spans="1:4">
      <c r="A3728" s="26"/>
      <c r="B3728" s="5"/>
      <c r="C3728" s="6"/>
      <c r="D3728" s="26"/>
    </row>
    <row r="3729" spans="1:4">
      <c r="A3729" s="26"/>
      <c r="B3729" s="5"/>
      <c r="C3729" s="6"/>
      <c r="D3729" s="26"/>
    </row>
    <row r="3730" spans="1:4">
      <c r="A3730" s="26"/>
      <c r="B3730" s="5"/>
      <c r="C3730" s="6"/>
      <c r="D3730" s="26"/>
    </row>
    <row r="3731" spans="1:4">
      <c r="A3731" s="26"/>
      <c r="B3731" s="5"/>
      <c r="C3731" s="6"/>
      <c r="D3731" s="26"/>
    </row>
    <row r="3732" spans="1:4">
      <c r="A3732" s="26"/>
      <c r="B3732" s="5"/>
      <c r="C3732" s="6"/>
      <c r="D3732" s="26"/>
    </row>
    <row r="3733" spans="1:4">
      <c r="A3733" s="26"/>
      <c r="B3733" s="5"/>
      <c r="C3733" s="6"/>
      <c r="D3733" s="26"/>
    </row>
    <row r="3734" spans="1:4">
      <c r="A3734" s="26"/>
      <c r="B3734" s="5"/>
      <c r="C3734" s="6"/>
      <c r="D3734" s="26"/>
    </row>
    <row r="3735" spans="1:4">
      <c r="A3735" s="26"/>
      <c r="B3735" s="5"/>
      <c r="C3735" s="6"/>
      <c r="D3735" s="26"/>
    </row>
    <row r="3736" spans="1:4">
      <c r="A3736" s="26"/>
      <c r="B3736" s="5"/>
      <c r="C3736" s="6"/>
      <c r="D3736" s="26"/>
    </row>
    <row r="3737" spans="1:4">
      <c r="A3737" s="26"/>
      <c r="B3737" s="5"/>
      <c r="C3737" s="6"/>
      <c r="D3737" s="26"/>
    </row>
    <row r="3738" spans="1:4">
      <c r="A3738" s="26"/>
      <c r="B3738" s="5"/>
      <c r="C3738" s="6"/>
      <c r="D3738" s="26"/>
    </row>
    <row r="3739" spans="1:4">
      <c r="A3739" s="26"/>
      <c r="B3739" s="5"/>
      <c r="C3739" s="6"/>
      <c r="D3739" s="26"/>
    </row>
    <row r="3740" spans="1:4">
      <c r="A3740" s="26"/>
      <c r="B3740" s="5"/>
      <c r="C3740" s="6"/>
      <c r="D3740" s="26"/>
    </row>
    <row r="3741" spans="1:4">
      <c r="A3741" s="26"/>
      <c r="B3741" s="5"/>
      <c r="C3741" s="6"/>
      <c r="D3741" s="26"/>
    </row>
    <row r="3742" spans="1:4">
      <c r="A3742" s="26"/>
      <c r="B3742" s="5"/>
      <c r="C3742" s="6"/>
      <c r="D3742" s="26"/>
    </row>
    <row r="3743" spans="1:4">
      <c r="A3743" s="26"/>
      <c r="B3743" s="5"/>
      <c r="C3743" s="6"/>
      <c r="D3743" s="26"/>
    </row>
    <row r="3744" spans="1:4">
      <c r="A3744" s="26"/>
      <c r="B3744" s="5"/>
      <c r="C3744" s="6"/>
      <c r="D3744" s="26"/>
    </row>
    <row r="3745" spans="1:4">
      <c r="A3745" s="26"/>
      <c r="B3745" s="5"/>
      <c r="C3745" s="6"/>
      <c r="D3745" s="26"/>
    </row>
    <row r="3746" spans="1:4">
      <c r="A3746" s="26"/>
      <c r="B3746" s="5"/>
      <c r="C3746" s="6"/>
      <c r="D3746" s="26"/>
    </row>
    <row r="3747" spans="1:4">
      <c r="A3747" s="26"/>
      <c r="B3747" s="5"/>
      <c r="C3747" s="6"/>
      <c r="D3747" s="26"/>
    </row>
    <row r="3748" spans="1:4">
      <c r="A3748" s="26"/>
      <c r="B3748" s="5"/>
      <c r="C3748" s="6"/>
      <c r="D3748" s="26"/>
    </row>
    <row r="3749" spans="1:4">
      <c r="A3749" s="26"/>
      <c r="B3749" s="5"/>
      <c r="C3749" s="6"/>
      <c r="D3749" s="26"/>
    </row>
    <row r="3750" spans="1:4">
      <c r="A3750" s="26"/>
      <c r="B3750" s="5"/>
      <c r="C3750" s="6"/>
      <c r="D3750" s="26"/>
    </row>
    <row r="3751" spans="1:4">
      <c r="A3751" s="26"/>
      <c r="B3751" s="5"/>
      <c r="C3751" s="6"/>
      <c r="D3751" s="26"/>
    </row>
    <row r="3752" spans="1:4">
      <c r="A3752" s="26"/>
      <c r="B3752" s="5"/>
      <c r="C3752" s="6"/>
      <c r="D3752" s="26"/>
    </row>
    <row r="3753" spans="1:4">
      <c r="A3753" s="26"/>
      <c r="B3753" s="5"/>
      <c r="C3753" s="6"/>
      <c r="D3753" s="26"/>
    </row>
    <row r="3754" spans="1:4">
      <c r="A3754" s="26"/>
      <c r="B3754" s="5"/>
      <c r="C3754" s="6"/>
      <c r="D3754" s="26"/>
    </row>
    <row r="3755" spans="1:4">
      <c r="A3755" s="26"/>
      <c r="B3755" s="5"/>
      <c r="C3755" s="6"/>
      <c r="D3755" s="26"/>
    </row>
    <row r="3756" spans="1:4">
      <c r="A3756" s="26"/>
      <c r="B3756" s="5"/>
      <c r="C3756" s="6"/>
      <c r="D3756" s="26"/>
    </row>
    <row r="3757" spans="1:4">
      <c r="A3757" s="26"/>
      <c r="B3757" s="5"/>
      <c r="C3757" s="6"/>
      <c r="D3757" s="26"/>
    </row>
    <row r="3758" spans="1:4">
      <c r="A3758" s="26"/>
      <c r="B3758" s="5"/>
      <c r="C3758" s="6"/>
      <c r="D3758" s="26"/>
    </row>
    <row r="3759" spans="1:4">
      <c r="A3759" s="26"/>
      <c r="B3759" s="5"/>
      <c r="C3759" s="6"/>
      <c r="D3759" s="26"/>
    </row>
    <row r="3760" spans="1:4">
      <c r="A3760" s="26"/>
      <c r="B3760" s="5"/>
      <c r="C3760" s="6"/>
      <c r="D3760" s="26"/>
    </row>
    <row r="3761" spans="1:4">
      <c r="A3761" s="26"/>
      <c r="B3761" s="5"/>
      <c r="C3761" s="6"/>
      <c r="D3761" s="26"/>
    </row>
    <row r="3762" spans="1:4">
      <c r="A3762" s="26"/>
      <c r="B3762" s="5"/>
      <c r="C3762" s="6"/>
      <c r="D3762" s="26"/>
    </row>
    <row r="3763" spans="1:4">
      <c r="A3763" s="26"/>
      <c r="B3763" s="5"/>
      <c r="C3763" s="6"/>
      <c r="D3763" s="26"/>
    </row>
    <row r="3764" spans="1:4">
      <c r="A3764" s="26"/>
      <c r="B3764" s="5"/>
      <c r="C3764" s="6"/>
      <c r="D3764" s="26"/>
    </row>
    <row r="3765" spans="1:4">
      <c r="A3765" s="26"/>
      <c r="B3765" s="5"/>
      <c r="C3765" s="6"/>
      <c r="D3765" s="26"/>
    </row>
    <row r="3766" spans="1:4">
      <c r="A3766" s="26"/>
      <c r="B3766" s="5"/>
      <c r="C3766" s="6"/>
      <c r="D3766" s="26"/>
    </row>
    <row r="3767" spans="1:4">
      <c r="A3767" s="26"/>
      <c r="B3767" s="5"/>
      <c r="C3767" s="6"/>
      <c r="D3767" s="26"/>
    </row>
    <row r="3768" spans="1:4">
      <c r="A3768" s="26"/>
      <c r="B3768" s="5"/>
      <c r="C3768" s="6"/>
      <c r="D3768" s="26"/>
    </row>
    <row r="3769" spans="1:4">
      <c r="A3769" s="26"/>
      <c r="B3769" s="5"/>
      <c r="C3769" s="6"/>
      <c r="D3769" s="26"/>
    </row>
    <row r="3770" spans="1:4">
      <c r="A3770" s="26"/>
      <c r="B3770" s="5"/>
      <c r="C3770" s="6"/>
      <c r="D3770" s="26"/>
    </row>
    <row r="3771" spans="1:4">
      <c r="A3771" s="26"/>
      <c r="B3771" s="5"/>
      <c r="C3771" s="6"/>
      <c r="D3771" s="26"/>
    </row>
    <row r="3772" spans="1:4">
      <c r="A3772" s="26"/>
      <c r="B3772" s="5"/>
      <c r="C3772" s="6"/>
      <c r="D3772" s="26"/>
    </row>
    <row r="3773" spans="1:4">
      <c r="A3773" s="26"/>
      <c r="B3773" s="5"/>
      <c r="C3773" s="6"/>
      <c r="D3773" s="26"/>
    </row>
    <row r="3774" spans="1:4">
      <c r="A3774" s="26"/>
      <c r="B3774" s="5"/>
      <c r="C3774" s="6"/>
      <c r="D3774" s="26"/>
    </row>
    <row r="3775" spans="1:4">
      <c r="A3775" s="26"/>
      <c r="B3775" s="5"/>
      <c r="C3775" s="6"/>
      <c r="D3775" s="26"/>
    </row>
    <row r="3776" spans="1:4">
      <c r="A3776" s="26"/>
      <c r="B3776" s="5"/>
      <c r="C3776" s="6"/>
      <c r="D3776" s="26"/>
    </row>
    <row r="3777" spans="1:4">
      <c r="A3777" s="26"/>
      <c r="B3777" s="5"/>
      <c r="C3777" s="6"/>
      <c r="D3777" s="26"/>
    </row>
    <row r="3778" spans="1:4">
      <c r="A3778" s="26"/>
      <c r="B3778" s="5"/>
      <c r="C3778" s="6"/>
      <c r="D3778" s="26"/>
    </row>
    <row r="3779" spans="1:4">
      <c r="A3779" s="26"/>
      <c r="B3779" s="5"/>
      <c r="C3779" s="6"/>
      <c r="D3779" s="26"/>
    </row>
    <row r="3780" spans="1:4">
      <c r="A3780" s="26"/>
      <c r="B3780" s="5"/>
      <c r="C3780" s="6"/>
      <c r="D3780" s="26"/>
    </row>
    <row r="3781" spans="1:4">
      <c r="A3781" s="26"/>
      <c r="B3781" s="5"/>
      <c r="C3781" s="6"/>
      <c r="D3781" s="26"/>
    </row>
    <row r="3782" spans="1:4">
      <c r="A3782" s="26"/>
      <c r="B3782" s="5"/>
      <c r="C3782" s="6"/>
      <c r="D3782" s="26"/>
    </row>
    <row r="3783" spans="1:4">
      <c r="A3783" s="26"/>
      <c r="B3783" s="5"/>
      <c r="C3783" s="6"/>
      <c r="D3783" s="26"/>
    </row>
    <row r="3784" spans="1:4">
      <c r="A3784" s="26"/>
      <c r="B3784" s="5"/>
      <c r="C3784" s="6"/>
      <c r="D3784" s="26"/>
    </row>
    <row r="3785" spans="1:4">
      <c r="A3785" s="26"/>
      <c r="B3785" s="5"/>
      <c r="C3785" s="6"/>
      <c r="D3785" s="26"/>
    </row>
    <row r="3786" spans="1:4">
      <c r="A3786" s="26"/>
      <c r="B3786" s="5"/>
      <c r="C3786" s="6"/>
      <c r="D3786" s="26"/>
    </row>
    <row r="3787" spans="1:4">
      <c r="A3787" s="26"/>
      <c r="B3787" s="5"/>
      <c r="C3787" s="6"/>
      <c r="D3787" s="26"/>
    </row>
    <row r="3788" spans="1:4">
      <c r="A3788" s="26"/>
      <c r="B3788" s="5"/>
      <c r="C3788" s="6"/>
      <c r="D3788" s="26"/>
    </row>
    <row r="3789" spans="1:4">
      <c r="A3789" s="26"/>
      <c r="B3789" s="5"/>
      <c r="C3789" s="6"/>
      <c r="D3789" s="26"/>
    </row>
    <row r="3790" spans="1:4">
      <c r="A3790" s="26"/>
      <c r="B3790" s="5"/>
      <c r="C3790" s="6"/>
      <c r="D3790" s="26"/>
    </row>
    <row r="3791" spans="1:4">
      <c r="A3791" s="26"/>
      <c r="B3791" s="5"/>
      <c r="C3791" s="6"/>
      <c r="D3791" s="26"/>
    </row>
    <row r="3792" spans="1:4">
      <c r="A3792" s="26"/>
      <c r="B3792" s="5"/>
      <c r="C3792" s="6"/>
      <c r="D3792" s="26"/>
    </row>
    <row r="3793" spans="1:4">
      <c r="A3793" s="26"/>
      <c r="B3793" s="5"/>
      <c r="C3793" s="6"/>
      <c r="D3793" s="26"/>
    </row>
    <row r="3794" spans="1:4">
      <c r="A3794" s="26"/>
      <c r="B3794" s="5"/>
      <c r="C3794" s="6"/>
      <c r="D3794" s="26"/>
    </row>
    <row r="3795" spans="1:4">
      <c r="A3795" s="26"/>
      <c r="B3795" s="5"/>
      <c r="C3795" s="6"/>
      <c r="D3795" s="26"/>
    </row>
    <row r="3796" spans="1:4">
      <c r="A3796" s="26"/>
      <c r="B3796" s="5"/>
      <c r="C3796" s="6"/>
      <c r="D3796" s="26"/>
    </row>
    <row r="3797" spans="1:4">
      <c r="A3797" s="26"/>
      <c r="B3797" s="5"/>
      <c r="C3797" s="6"/>
      <c r="D3797" s="26"/>
    </row>
    <row r="3798" spans="1:4">
      <c r="A3798" s="26"/>
      <c r="B3798" s="5"/>
      <c r="C3798" s="6"/>
      <c r="D3798" s="26"/>
    </row>
    <row r="3799" spans="1:4">
      <c r="A3799" s="26"/>
      <c r="B3799" s="5"/>
      <c r="C3799" s="6"/>
      <c r="D3799" s="26"/>
    </row>
    <row r="3800" spans="1:4">
      <c r="A3800" s="26"/>
      <c r="B3800" s="5"/>
      <c r="C3800" s="6"/>
      <c r="D3800" s="26"/>
    </row>
    <row r="3801" spans="1:4">
      <c r="A3801" s="26"/>
      <c r="B3801" s="5"/>
      <c r="C3801" s="6"/>
      <c r="D3801" s="26"/>
    </row>
    <row r="3802" spans="1:4">
      <c r="A3802" s="26"/>
      <c r="B3802" s="5"/>
      <c r="C3802" s="6"/>
      <c r="D3802" s="26"/>
    </row>
    <row r="3803" spans="1:4">
      <c r="A3803" s="26"/>
      <c r="B3803" s="5"/>
      <c r="C3803" s="6"/>
      <c r="D3803" s="26"/>
    </row>
    <row r="3804" spans="1:4">
      <c r="A3804" s="26"/>
      <c r="B3804" s="5"/>
      <c r="C3804" s="6"/>
      <c r="D3804" s="26"/>
    </row>
    <row r="3805" spans="1:4">
      <c r="A3805" s="26"/>
      <c r="B3805" s="5"/>
      <c r="C3805" s="6"/>
      <c r="D3805" s="26"/>
    </row>
    <row r="3806" spans="1:4">
      <c r="A3806" s="26"/>
      <c r="B3806" s="5"/>
      <c r="C3806" s="6"/>
      <c r="D3806" s="26"/>
    </row>
    <row r="3807" spans="1:4">
      <c r="A3807" s="26"/>
      <c r="B3807" s="5"/>
      <c r="C3807" s="6"/>
      <c r="D3807" s="26"/>
    </row>
    <row r="3808" spans="1:4">
      <c r="A3808" s="26"/>
      <c r="B3808" s="5"/>
      <c r="C3808" s="6"/>
      <c r="D3808" s="26"/>
    </row>
    <row r="3809" spans="1:4">
      <c r="A3809" s="26"/>
      <c r="B3809" s="5"/>
      <c r="C3809" s="6"/>
      <c r="D3809" s="26"/>
    </row>
    <row r="3810" spans="1:4">
      <c r="A3810" s="26"/>
      <c r="B3810" s="5"/>
      <c r="C3810" s="6"/>
      <c r="D3810" s="26"/>
    </row>
    <row r="3811" spans="1:4">
      <c r="A3811" s="26"/>
      <c r="B3811" s="5"/>
      <c r="C3811" s="6"/>
      <c r="D3811" s="26"/>
    </row>
    <row r="3812" spans="1:4">
      <c r="A3812" s="26"/>
      <c r="B3812" s="5"/>
      <c r="C3812" s="6"/>
      <c r="D3812" s="26"/>
    </row>
    <row r="3813" spans="1:4">
      <c r="A3813" s="26"/>
      <c r="B3813" s="5"/>
      <c r="C3813" s="6"/>
      <c r="D3813" s="26"/>
    </row>
    <row r="3814" spans="1:4">
      <c r="A3814" s="26"/>
      <c r="B3814" s="5"/>
      <c r="C3814" s="6"/>
      <c r="D3814" s="26"/>
    </row>
    <row r="3815" spans="1:4">
      <c r="A3815" s="26"/>
      <c r="B3815" s="5"/>
      <c r="C3815" s="6"/>
      <c r="D3815" s="26"/>
    </row>
    <row r="3816" spans="1:4">
      <c r="A3816" s="26"/>
      <c r="B3816" s="5"/>
      <c r="C3816" s="6"/>
      <c r="D3816" s="26"/>
    </row>
    <row r="3817" spans="1:4">
      <c r="A3817" s="26"/>
      <c r="B3817" s="5"/>
      <c r="C3817" s="6"/>
      <c r="D3817" s="26"/>
    </row>
    <row r="3818" spans="1:4">
      <c r="A3818" s="26"/>
      <c r="B3818" s="5"/>
      <c r="C3818" s="6"/>
      <c r="D3818" s="26"/>
    </row>
    <row r="3819" spans="1:4">
      <c r="A3819" s="26"/>
      <c r="B3819" s="5"/>
      <c r="C3819" s="6"/>
      <c r="D3819" s="26"/>
    </row>
    <row r="3820" spans="1:4">
      <c r="A3820" s="26"/>
      <c r="B3820" s="5"/>
      <c r="C3820" s="6"/>
      <c r="D3820" s="26"/>
    </row>
    <row r="3821" spans="1:4">
      <c r="A3821" s="26"/>
      <c r="B3821" s="5"/>
      <c r="C3821" s="6"/>
      <c r="D3821" s="26"/>
    </row>
    <row r="3822" spans="1:4">
      <c r="A3822" s="26"/>
      <c r="B3822" s="5"/>
      <c r="C3822" s="6"/>
      <c r="D3822" s="26"/>
    </row>
    <row r="3823" spans="1:4">
      <c r="A3823" s="26"/>
      <c r="B3823" s="5"/>
      <c r="C3823" s="6"/>
      <c r="D3823" s="26"/>
    </row>
    <row r="3824" spans="1:4">
      <c r="A3824" s="26"/>
      <c r="B3824" s="5"/>
      <c r="C3824" s="6"/>
      <c r="D3824" s="26"/>
    </row>
    <row r="3825" spans="1:4">
      <c r="A3825" s="26"/>
      <c r="B3825" s="5"/>
      <c r="C3825" s="6"/>
      <c r="D3825" s="26"/>
    </row>
    <row r="3826" spans="1:4">
      <c r="A3826" s="26"/>
      <c r="B3826" s="5"/>
      <c r="C3826" s="6"/>
      <c r="D3826" s="26"/>
    </row>
    <row r="3827" spans="1:4">
      <c r="A3827" s="26"/>
      <c r="B3827" s="5"/>
      <c r="C3827" s="6"/>
      <c r="D3827" s="26"/>
    </row>
    <row r="3828" spans="1:4">
      <c r="A3828" s="26"/>
      <c r="B3828" s="5"/>
      <c r="C3828" s="6"/>
      <c r="D3828" s="26"/>
    </row>
    <row r="3829" spans="1:4">
      <c r="A3829" s="26"/>
      <c r="B3829" s="5"/>
      <c r="C3829" s="6"/>
      <c r="D3829" s="26"/>
    </row>
    <row r="3830" spans="1:4">
      <c r="A3830" s="26"/>
      <c r="B3830" s="5"/>
      <c r="C3830" s="6"/>
      <c r="D3830" s="26"/>
    </row>
    <row r="3831" spans="1:4">
      <c r="A3831" s="26"/>
      <c r="B3831" s="5"/>
      <c r="C3831" s="6"/>
      <c r="D3831" s="26"/>
    </row>
    <row r="3832" spans="1:4">
      <c r="A3832" s="26"/>
      <c r="B3832" s="5"/>
      <c r="C3832" s="6"/>
      <c r="D3832" s="26"/>
    </row>
    <row r="3833" spans="1:4">
      <c r="A3833" s="26"/>
      <c r="B3833" s="5"/>
      <c r="C3833" s="6"/>
      <c r="D3833" s="26"/>
    </row>
    <row r="3834" spans="1:4">
      <c r="A3834" s="26"/>
      <c r="B3834" s="5"/>
      <c r="C3834" s="6"/>
      <c r="D3834" s="26"/>
    </row>
    <row r="3835" spans="1:4">
      <c r="A3835" s="26"/>
      <c r="B3835" s="5"/>
      <c r="C3835" s="6"/>
      <c r="D3835" s="26"/>
    </row>
    <row r="3836" spans="1:4">
      <c r="A3836" s="26"/>
      <c r="B3836" s="5"/>
      <c r="C3836" s="6"/>
      <c r="D3836" s="26"/>
    </row>
    <row r="3837" spans="1:4">
      <c r="A3837" s="26"/>
      <c r="B3837" s="5"/>
      <c r="C3837" s="6"/>
      <c r="D3837" s="26"/>
    </row>
    <row r="3838" spans="1:4">
      <c r="A3838" s="26"/>
      <c r="B3838" s="5"/>
      <c r="C3838" s="6"/>
      <c r="D3838" s="26"/>
    </row>
    <row r="3839" spans="1:4">
      <c r="A3839" s="26"/>
      <c r="B3839" s="5"/>
      <c r="C3839" s="6"/>
      <c r="D3839" s="26"/>
    </row>
    <row r="3840" spans="1:4">
      <c r="A3840" s="26"/>
      <c r="B3840" s="5"/>
      <c r="C3840" s="6"/>
      <c r="D3840" s="26"/>
    </row>
    <row r="3841" spans="1:4">
      <c r="A3841" s="26"/>
      <c r="B3841" s="5"/>
      <c r="C3841" s="6"/>
      <c r="D3841" s="26"/>
    </row>
    <row r="3842" spans="1:4">
      <c r="A3842" s="26"/>
      <c r="B3842" s="5"/>
      <c r="C3842" s="6"/>
      <c r="D3842" s="26"/>
    </row>
    <row r="3843" spans="1:4">
      <c r="A3843" s="26"/>
      <c r="B3843" s="5"/>
      <c r="C3843" s="6"/>
      <c r="D3843" s="26"/>
    </row>
    <row r="3844" spans="1:4">
      <c r="A3844" s="26"/>
      <c r="B3844" s="5"/>
      <c r="C3844" s="6"/>
      <c r="D3844" s="26"/>
    </row>
    <row r="3845" spans="1:4">
      <c r="A3845" s="26"/>
      <c r="B3845" s="5"/>
      <c r="C3845" s="6"/>
      <c r="D3845" s="26"/>
    </row>
    <row r="3846" spans="1:4">
      <c r="A3846" s="26"/>
      <c r="B3846" s="5"/>
      <c r="C3846" s="6"/>
      <c r="D3846" s="26"/>
    </row>
    <row r="3847" spans="1:4">
      <c r="A3847" s="26"/>
      <c r="B3847" s="5"/>
      <c r="C3847" s="6"/>
      <c r="D3847" s="26"/>
    </row>
    <row r="3848" spans="1:4">
      <c r="A3848" s="26"/>
      <c r="B3848" s="5"/>
      <c r="C3848" s="6"/>
      <c r="D3848" s="26"/>
    </row>
    <row r="3849" spans="1:4">
      <c r="A3849" s="26"/>
      <c r="B3849" s="5"/>
      <c r="C3849" s="6"/>
      <c r="D3849" s="26"/>
    </row>
    <row r="3850" spans="1:4">
      <c r="A3850" s="26"/>
      <c r="B3850" s="5"/>
      <c r="C3850" s="6"/>
      <c r="D3850" s="26"/>
    </row>
    <row r="3851" spans="1:4">
      <c r="A3851" s="26"/>
      <c r="B3851" s="5"/>
      <c r="C3851" s="6"/>
      <c r="D3851" s="26"/>
    </row>
    <row r="3852" spans="1:4">
      <c r="A3852" s="26"/>
      <c r="B3852" s="5"/>
      <c r="C3852" s="6"/>
      <c r="D3852" s="26"/>
    </row>
    <row r="3853" spans="1:4">
      <c r="A3853" s="26"/>
      <c r="B3853" s="5"/>
      <c r="C3853" s="6"/>
      <c r="D3853" s="26"/>
    </row>
    <row r="3854" spans="1:4">
      <c r="A3854" s="26"/>
      <c r="B3854" s="5"/>
      <c r="C3854" s="6"/>
      <c r="D3854" s="26"/>
    </row>
    <row r="3855" spans="1:4">
      <c r="A3855" s="26"/>
      <c r="B3855" s="5"/>
      <c r="C3855" s="6"/>
      <c r="D3855" s="26"/>
    </row>
    <row r="3856" spans="1:4">
      <c r="A3856" s="26"/>
      <c r="B3856" s="5"/>
      <c r="C3856" s="6"/>
      <c r="D3856" s="26"/>
    </row>
    <row r="3857" spans="1:4">
      <c r="A3857" s="26"/>
      <c r="B3857" s="5"/>
      <c r="C3857" s="6"/>
      <c r="D3857" s="26"/>
    </row>
    <row r="3858" spans="1:4">
      <c r="A3858" s="26"/>
      <c r="B3858" s="5"/>
      <c r="C3858" s="6"/>
      <c r="D3858" s="26"/>
    </row>
    <row r="3859" spans="1:4">
      <c r="A3859" s="26"/>
      <c r="B3859" s="5"/>
      <c r="C3859" s="6"/>
      <c r="D3859" s="26"/>
    </row>
    <row r="3860" spans="1:4">
      <c r="A3860" s="26"/>
      <c r="B3860" s="5"/>
      <c r="C3860" s="6"/>
      <c r="D3860" s="26"/>
    </row>
    <row r="3861" spans="1:4">
      <c r="A3861" s="26"/>
      <c r="B3861" s="5"/>
      <c r="C3861" s="6"/>
      <c r="D3861" s="26"/>
    </row>
    <row r="3862" spans="1:4">
      <c r="A3862" s="26"/>
      <c r="B3862" s="5"/>
      <c r="C3862" s="6"/>
      <c r="D3862" s="26"/>
    </row>
    <row r="3863" spans="1:4">
      <c r="A3863" s="26"/>
      <c r="B3863" s="5"/>
      <c r="C3863" s="6"/>
      <c r="D3863" s="26"/>
    </row>
    <row r="3864" spans="1:4">
      <c r="A3864" s="26"/>
      <c r="B3864" s="5"/>
      <c r="C3864" s="6"/>
      <c r="D3864" s="26"/>
    </row>
    <row r="3865" spans="1:4">
      <c r="A3865" s="26"/>
      <c r="B3865" s="5"/>
      <c r="C3865" s="6"/>
      <c r="D3865" s="26"/>
    </row>
    <row r="3866" spans="1:4">
      <c r="A3866" s="26"/>
      <c r="B3866" s="5"/>
      <c r="C3866" s="6"/>
      <c r="D3866" s="26"/>
    </row>
    <row r="3867" spans="1:4">
      <c r="A3867" s="26"/>
      <c r="B3867" s="5"/>
      <c r="C3867" s="6"/>
      <c r="D3867" s="26"/>
    </row>
    <row r="3868" spans="1:4">
      <c r="A3868" s="26"/>
      <c r="B3868" s="5"/>
      <c r="C3868" s="6"/>
      <c r="D3868" s="26"/>
    </row>
    <row r="3869" spans="1:4">
      <c r="A3869" s="26"/>
      <c r="B3869" s="5"/>
      <c r="C3869" s="6"/>
      <c r="D3869" s="26"/>
    </row>
    <row r="3870" spans="1:4">
      <c r="A3870" s="26"/>
      <c r="B3870" s="5"/>
      <c r="C3870" s="6"/>
      <c r="D3870" s="26"/>
    </row>
    <row r="3871" spans="1:4">
      <c r="A3871" s="26"/>
      <c r="B3871" s="5"/>
      <c r="C3871" s="6"/>
      <c r="D3871" s="26"/>
    </row>
    <row r="3872" spans="1:4">
      <c r="A3872" s="26"/>
      <c r="B3872" s="5"/>
      <c r="C3872" s="6"/>
      <c r="D3872" s="26"/>
    </row>
    <row r="3873" spans="1:4">
      <c r="A3873" s="26"/>
      <c r="B3873" s="5"/>
      <c r="C3873" s="6"/>
      <c r="D3873" s="26"/>
    </row>
    <row r="3874" spans="1:4">
      <c r="A3874" s="26"/>
      <c r="B3874" s="5"/>
      <c r="C3874" s="6"/>
      <c r="D3874" s="26"/>
    </row>
    <row r="3875" spans="1:4">
      <c r="A3875" s="26"/>
      <c r="B3875" s="5"/>
      <c r="C3875" s="6"/>
      <c r="D3875" s="26"/>
    </row>
    <row r="3876" spans="1:4">
      <c r="A3876" s="26"/>
      <c r="B3876" s="5"/>
      <c r="C3876" s="6"/>
      <c r="D3876" s="26"/>
    </row>
    <row r="3877" spans="1:4">
      <c r="A3877" s="26"/>
      <c r="B3877" s="5"/>
      <c r="C3877" s="6"/>
      <c r="D3877" s="26"/>
    </row>
    <row r="3878" spans="1:4">
      <c r="A3878" s="26"/>
      <c r="B3878" s="5"/>
      <c r="C3878" s="6"/>
      <c r="D3878" s="26"/>
    </row>
    <row r="3879" spans="1:4">
      <c r="A3879" s="26"/>
      <c r="B3879" s="5"/>
      <c r="C3879" s="6"/>
      <c r="D3879" s="26"/>
    </row>
    <row r="3880" spans="1:4">
      <c r="A3880" s="26"/>
      <c r="B3880" s="5"/>
      <c r="C3880" s="6"/>
      <c r="D3880" s="26"/>
    </row>
    <row r="3881" spans="1:4">
      <c r="A3881" s="26"/>
      <c r="B3881" s="5"/>
      <c r="C3881" s="6"/>
      <c r="D3881" s="26"/>
    </row>
    <row r="3882" spans="1:4">
      <c r="A3882" s="26"/>
      <c r="B3882" s="5"/>
      <c r="C3882" s="6"/>
      <c r="D3882" s="26"/>
    </row>
    <row r="3883" spans="1:4">
      <c r="A3883" s="26"/>
      <c r="B3883" s="5"/>
      <c r="C3883" s="6"/>
      <c r="D3883" s="26"/>
    </row>
    <row r="3884" spans="1:4">
      <c r="A3884" s="26"/>
      <c r="B3884" s="5"/>
      <c r="C3884" s="6"/>
      <c r="D3884" s="26"/>
    </row>
    <row r="3885" spans="1:4">
      <c r="A3885" s="26"/>
      <c r="B3885" s="5"/>
      <c r="C3885" s="6"/>
      <c r="D3885" s="26"/>
    </row>
    <row r="3886" spans="1:4">
      <c r="A3886" s="26"/>
      <c r="B3886" s="5"/>
      <c r="C3886" s="6"/>
      <c r="D3886" s="26"/>
    </row>
    <row r="3887" spans="1:4">
      <c r="A3887" s="26"/>
      <c r="B3887" s="5"/>
      <c r="C3887" s="6"/>
      <c r="D3887" s="26"/>
    </row>
    <row r="3888" spans="1:4">
      <c r="A3888" s="26"/>
      <c r="B3888" s="5"/>
      <c r="C3888" s="6"/>
      <c r="D3888" s="26"/>
    </row>
    <row r="3889" spans="1:4">
      <c r="A3889" s="26"/>
      <c r="B3889" s="5"/>
      <c r="C3889" s="6"/>
      <c r="D3889" s="26"/>
    </row>
    <row r="3890" spans="1:4">
      <c r="A3890" s="26"/>
      <c r="B3890" s="5"/>
      <c r="C3890" s="6"/>
      <c r="D3890" s="26"/>
    </row>
    <row r="3891" spans="1:4">
      <c r="A3891" s="26"/>
      <c r="B3891" s="5"/>
      <c r="C3891" s="6"/>
      <c r="D3891" s="26"/>
    </row>
    <row r="3892" spans="1:4">
      <c r="A3892" s="26"/>
      <c r="B3892" s="5"/>
      <c r="C3892" s="6"/>
      <c r="D3892" s="26"/>
    </row>
    <row r="3893" spans="1:4">
      <c r="A3893" s="26"/>
      <c r="B3893" s="5"/>
      <c r="C3893" s="6"/>
      <c r="D3893" s="26"/>
    </row>
    <row r="3894" spans="1:4">
      <c r="A3894" s="26"/>
      <c r="B3894" s="5"/>
      <c r="C3894" s="6"/>
      <c r="D3894" s="26"/>
    </row>
    <row r="3895" spans="1:4">
      <c r="A3895" s="26"/>
      <c r="B3895" s="5"/>
      <c r="C3895" s="6"/>
      <c r="D3895" s="26"/>
    </row>
    <row r="3896" spans="1:4">
      <c r="A3896" s="26"/>
      <c r="B3896" s="5"/>
      <c r="C3896" s="6"/>
      <c r="D3896" s="26"/>
    </row>
    <row r="3897" spans="1:4">
      <c r="A3897" s="26"/>
      <c r="B3897" s="5"/>
      <c r="C3897" s="6"/>
      <c r="D3897" s="26"/>
    </row>
    <row r="3898" spans="1:4">
      <c r="A3898" s="26"/>
      <c r="B3898" s="5"/>
      <c r="C3898" s="6"/>
      <c r="D3898" s="26"/>
    </row>
    <row r="3899" spans="1:4">
      <c r="A3899" s="26"/>
      <c r="B3899" s="5"/>
      <c r="C3899" s="6"/>
      <c r="D3899" s="26"/>
    </row>
    <row r="3900" spans="1:4">
      <c r="A3900" s="26"/>
      <c r="B3900" s="5"/>
      <c r="C3900" s="6"/>
      <c r="D3900" s="26"/>
    </row>
    <row r="3901" spans="1:4">
      <c r="A3901" s="26"/>
      <c r="B3901" s="5"/>
      <c r="C3901" s="6"/>
      <c r="D3901" s="26"/>
    </row>
    <row r="3902" spans="1:4">
      <c r="A3902" s="26"/>
      <c r="B3902" s="5"/>
      <c r="C3902" s="6"/>
      <c r="D3902" s="26"/>
    </row>
    <row r="3903" spans="1:4">
      <c r="A3903" s="26"/>
      <c r="B3903" s="5"/>
      <c r="C3903" s="6"/>
      <c r="D3903" s="26"/>
    </row>
    <row r="3904" spans="1:4">
      <c r="A3904" s="26"/>
      <c r="B3904" s="5"/>
      <c r="C3904" s="6"/>
      <c r="D3904" s="26"/>
    </row>
    <row r="3905" spans="1:4">
      <c r="A3905" s="26"/>
      <c r="B3905" s="5"/>
      <c r="C3905" s="6"/>
      <c r="D3905" s="26"/>
    </row>
    <row r="3906" spans="1:4">
      <c r="A3906" s="26"/>
      <c r="B3906" s="5"/>
      <c r="C3906" s="6"/>
      <c r="D3906" s="26"/>
    </row>
    <row r="3907" spans="1:4">
      <c r="A3907" s="26"/>
      <c r="B3907" s="5"/>
      <c r="C3907" s="6"/>
      <c r="D3907" s="26"/>
    </row>
    <row r="3908" spans="1:4">
      <c r="A3908" s="26"/>
      <c r="B3908" s="5"/>
      <c r="C3908" s="6"/>
      <c r="D3908" s="26"/>
    </row>
    <row r="3909" spans="1:4">
      <c r="A3909" s="26"/>
      <c r="B3909" s="5"/>
      <c r="C3909" s="6"/>
      <c r="D3909" s="26"/>
    </row>
    <row r="3910" spans="1:4">
      <c r="A3910" s="26"/>
      <c r="B3910" s="5"/>
      <c r="C3910" s="6"/>
      <c r="D3910" s="26"/>
    </row>
    <row r="3911" spans="1:4">
      <c r="A3911" s="26"/>
      <c r="B3911" s="5"/>
      <c r="C3911" s="6"/>
      <c r="D3911" s="26"/>
    </row>
    <row r="3912" spans="1:4">
      <c r="A3912" s="26"/>
      <c r="B3912" s="5"/>
      <c r="C3912" s="6"/>
      <c r="D3912" s="26"/>
    </row>
    <row r="3913" spans="1:4">
      <c r="A3913" s="26"/>
      <c r="B3913" s="5"/>
      <c r="C3913" s="6"/>
      <c r="D3913" s="26"/>
    </row>
    <row r="3914" spans="1:4">
      <c r="A3914" s="26"/>
      <c r="B3914" s="5"/>
      <c r="C3914" s="6"/>
      <c r="D3914" s="26"/>
    </row>
    <row r="3915" spans="1:4">
      <c r="A3915" s="26"/>
      <c r="B3915" s="5"/>
      <c r="C3915" s="6"/>
      <c r="D3915" s="26"/>
    </row>
    <row r="3916" spans="1:4">
      <c r="A3916" s="26"/>
      <c r="B3916" s="5"/>
      <c r="C3916" s="6"/>
      <c r="D3916" s="26"/>
    </row>
    <row r="3917" spans="1:4">
      <c r="A3917" s="26"/>
      <c r="B3917" s="5"/>
      <c r="C3917" s="6"/>
      <c r="D3917" s="26"/>
    </row>
    <row r="3918" spans="1:4">
      <c r="A3918" s="26"/>
      <c r="B3918" s="5"/>
      <c r="C3918" s="6"/>
      <c r="D3918" s="26"/>
    </row>
    <row r="3919" spans="1:4">
      <c r="A3919" s="26"/>
      <c r="B3919" s="5"/>
      <c r="C3919" s="6"/>
      <c r="D3919" s="26"/>
    </row>
    <row r="3920" spans="1:4">
      <c r="A3920" s="26"/>
      <c r="B3920" s="5"/>
      <c r="C3920" s="6"/>
      <c r="D3920" s="26"/>
    </row>
    <row r="3921" spans="1:4">
      <c r="A3921" s="26"/>
      <c r="B3921" s="5"/>
      <c r="C3921" s="6"/>
      <c r="D3921" s="26"/>
    </row>
    <row r="3922" spans="1:4">
      <c r="A3922" s="26"/>
      <c r="B3922" s="5"/>
      <c r="C3922" s="6"/>
      <c r="D3922" s="26"/>
    </row>
    <row r="3923" spans="1:4">
      <c r="A3923" s="26"/>
      <c r="B3923" s="5"/>
      <c r="C3923" s="6"/>
      <c r="D3923" s="26"/>
    </row>
    <row r="3924" spans="1:4">
      <c r="A3924" s="26"/>
      <c r="B3924" s="5"/>
      <c r="C3924" s="6"/>
      <c r="D3924" s="26"/>
    </row>
    <row r="3925" spans="1:4">
      <c r="A3925" s="26"/>
      <c r="B3925" s="5"/>
      <c r="C3925" s="6"/>
      <c r="D3925" s="26"/>
    </row>
    <row r="3926" spans="1:4">
      <c r="A3926" s="26"/>
      <c r="B3926" s="5"/>
      <c r="C3926" s="6"/>
      <c r="D3926" s="26"/>
    </row>
    <row r="3927" spans="1:4">
      <c r="A3927" s="26"/>
      <c r="B3927" s="5"/>
      <c r="C3927" s="6"/>
      <c r="D3927" s="26"/>
    </row>
    <row r="3928" spans="1:4">
      <c r="A3928" s="26"/>
      <c r="B3928" s="5"/>
      <c r="C3928" s="6"/>
      <c r="D3928" s="26"/>
    </row>
    <row r="3929" spans="1:4">
      <c r="A3929" s="26"/>
      <c r="B3929" s="5"/>
      <c r="C3929" s="6"/>
      <c r="D3929" s="26"/>
    </row>
    <row r="3930" spans="1:4">
      <c r="A3930" s="26"/>
      <c r="B3930" s="5"/>
      <c r="C3930" s="6"/>
      <c r="D3930" s="26"/>
    </row>
    <row r="3931" spans="1:4">
      <c r="A3931" s="26"/>
      <c r="B3931" s="5"/>
      <c r="C3931" s="6"/>
      <c r="D3931" s="26"/>
    </row>
    <row r="3932" spans="1:4">
      <c r="A3932" s="26"/>
      <c r="B3932" s="5"/>
      <c r="C3932" s="6"/>
      <c r="D3932" s="26"/>
    </row>
    <row r="3933" spans="1:4">
      <c r="A3933" s="26"/>
      <c r="B3933" s="5"/>
      <c r="C3933" s="6"/>
      <c r="D3933" s="26"/>
    </row>
    <row r="3934" spans="1:4">
      <c r="A3934" s="26"/>
      <c r="B3934" s="5"/>
      <c r="C3934" s="6"/>
      <c r="D3934" s="26"/>
    </row>
    <row r="3935" spans="1:4">
      <c r="A3935" s="26"/>
      <c r="B3935" s="5"/>
      <c r="C3935" s="6"/>
      <c r="D3935" s="26"/>
    </row>
    <row r="3936" spans="1:4">
      <c r="A3936" s="26"/>
      <c r="B3936" s="5"/>
      <c r="C3936" s="6"/>
      <c r="D3936" s="26"/>
    </row>
    <row r="3937" spans="1:4">
      <c r="A3937" s="26"/>
      <c r="B3937" s="5"/>
      <c r="C3937" s="6"/>
      <c r="D3937" s="26"/>
    </row>
    <row r="3938" spans="1:4">
      <c r="A3938" s="26"/>
      <c r="B3938" s="5"/>
      <c r="C3938" s="6"/>
      <c r="D3938" s="26"/>
    </row>
    <row r="3939" spans="1:4">
      <c r="A3939" s="26"/>
      <c r="B3939" s="5"/>
      <c r="C3939" s="6"/>
      <c r="D3939" s="26"/>
    </row>
    <row r="3940" spans="1:4">
      <c r="A3940" s="26"/>
      <c r="B3940" s="5"/>
      <c r="C3940" s="6"/>
      <c r="D3940" s="26"/>
    </row>
    <row r="3941" spans="1:4">
      <c r="A3941" s="26"/>
      <c r="B3941" s="5"/>
      <c r="C3941" s="6"/>
      <c r="D3941" s="26"/>
    </row>
    <row r="3942" spans="1:4">
      <c r="A3942" s="26"/>
      <c r="B3942" s="5"/>
      <c r="C3942" s="6"/>
      <c r="D3942" s="26"/>
    </row>
    <row r="3943" spans="1:4">
      <c r="A3943" s="26"/>
      <c r="B3943" s="5"/>
      <c r="C3943" s="6"/>
      <c r="D3943" s="26"/>
    </row>
    <row r="3944" spans="1:4">
      <c r="A3944" s="26"/>
      <c r="B3944" s="5"/>
      <c r="C3944" s="6"/>
      <c r="D3944" s="26"/>
    </row>
    <row r="3945" spans="1:4">
      <c r="A3945" s="26"/>
      <c r="B3945" s="5"/>
      <c r="C3945" s="6"/>
      <c r="D3945" s="26"/>
    </row>
    <row r="3946" spans="1:4">
      <c r="A3946" s="26"/>
      <c r="B3946" s="5"/>
      <c r="C3946" s="6"/>
      <c r="D3946" s="26"/>
    </row>
    <row r="3947" spans="1:4">
      <c r="A3947" s="26"/>
      <c r="B3947" s="5"/>
      <c r="C3947" s="6"/>
      <c r="D3947" s="26"/>
    </row>
    <row r="3948" spans="1:4">
      <c r="A3948" s="26"/>
      <c r="B3948" s="5"/>
      <c r="C3948" s="6"/>
      <c r="D3948" s="26"/>
    </row>
    <row r="3949" spans="1:4">
      <c r="A3949" s="26"/>
      <c r="B3949" s="5"/>
      <c r="C3949" s="6"/>
      <c r="D3949" s="26"/>
    </row>
    <row r="3950" spans="1:4">
      <c r="A3950" s="26"/>
      <c r="B3950" s="5"/>
      <c r="C3950" s="6"/>
      <c r="D3950" s="26"/>
    </row>
    <row r="3951" spans="1:4">
      <c r="A3951" s="26"/>
      <c r="B3951" s="5"/>
      <c r="C3951" s="6"/>
      <c r="D3951" s="26"/>
    </row>
    <row r="3952" spans="1:4">
      <c r="A3952" s="26"/>
      <c r="B3952" s="5"/>
      <c r="C3952" s="6"/>
      <c r="D3952" s="26"/>
    </row>
    <row r="3953" spans="1:4">
      <c r="A3953" s="26"/>
      <c r="B3953" s="5"/>
      <c r="C3953" s="6"/>
      <c r="D3953" s="26"/>
    </row>
    <row r="3954" spans="1:4">
      <c r="A3954" s="26"/>
      <c r="B3954" s="5"/>
      <c r="C3954" s="6"/>
      <c r="D3954" s="26"/>
    </row>
    <row r="3955" spans="1:4">
      <c r="A3955" s="26"/>
      <c r="B3955" s="5"/>
      <c r="C3955" s="6"/>
      <c r="D3955" s="26"/>
    </row>
    <row r="3956" spans="1:4">
      <c r="A3956" s="26"/>
      <c r="B3956" s="5"/>
      <c r="C3956" s="6"/>
      <c r="D3956" s="26"/>
    </row>
    <row r="3957" spans="1:4">
      <c r="A3957" s="26"/>
      <c r="B3957" s="5"/>
      <c r="C3957" s="6"/>
      <c r="D3957" s="26"/>
    </row>
    <row r="3958" spans="1:4">
      <c r="A3958" s="26"/>
      <c r="B3958" s="5"/>
      <c r="C3958" s="6"/>
      <c r="D3958" s="26"/>
    </row>
    <row r="3959" spans="1:4">
      <c r="A3959" s="26"/>
      <c r="B3959" s="5"/>
      <c r="C3959" s="6"/>
      <c r="D3959" s="26"/>
    </row>
    <row r="3960" spans="1:4">
      <c r="A3960" s="26"/>
      <c r="B3960" s="5"/>
      <c r="C3960" s="6"/>
      <c r="D3960" s="26"/>
    </row>
    <row r="3961" spans="1:4">
      <c r="A3961" s="26"/>
      <c r="B3961" s="5"/>
      <c r="C3961" s="6"/>
      <c r="D3961" s="26"/>
    </row>
    <row r="3962" spans="1:4">
      <c r="A3962" s="26"/>
      <c r="B3962" s="5"/>
      <c r="C3962" s="6"/>
      <c r="D3962" s="26"/>
    </row>
    <row r="3963" spans="1:4">
      <c r="A3963" s="26"/>
      <c r="B3963" s="5"/>
      <c r="C3963" s="6"/>
      <c r="D3963" s="26"/>
    </row>
    <row r="3964" spans="1:4">
      <c r="A3964" s="26"/>
      <c r="B3964" s="5"/>
      <c r="C3964" s="6"/>
      <c r="D3964" s="26"/>
    </row>
    <row r="3965" spans="1:4">
      <c r="A3965" s="26"/>
      <c r="B3965" s="5"/>
      <c r="C3965" s="6"/>
      <c r="D3965" s="26"/>
    </row>
    <row r="3966" spans="1:4">
      <c r="A3966" s="26"/>
      <c r="B3966" s="5"/>
      <c r="C3966" s="6"/>
      <c r="D3966" s="26"/>
    </row>
    <row r="3967" spans="1:4">
      <c r="A3967" s="26"/>
      <c r="B3967" s="5"/>
      <c r="C3967" s="6"/>
      <c r="D3967" s="26"/>
    </row>
    <row r="3968" spans="1:4">
      <c r="A3968" s="26"/>
      <c r="B3968" s="5"/>
      <c r="C3968" s="6"/>
      <c r="D3968" s="26"/>
    </row>
    <row r="3969" spans="1:4">
      <c r="A3969" s="26"/>
      <c r="B3969" s="5"/>
      <c r="C3969" s="6"/>
      <c r="D3969" s="26"/>
    </row>
    <row r="3970" spans="1:4">
      <c r="A3970" s="26"/>
      <c r="B3970" s="5"/>
      <c r="C3970" s="6"/>
      <c r="D3970" s="26"/>
    </row>
    <row r="3971" spans="1:4">
      <c r="A3971" s="26"/>
      <c r="B3971" s="5"/>
      <c r="C3971" s="6"/>
      <c r="D3971" s="26"/>
    </row>
    <row r="3972" spans="1:4">
      <c r="A3972" s="26"/>
      <c r="B3972" s="5"/>
      <c r="C3972" s="6"/>
      <c r="D3972" s="26"/>
    </row>
    <row r="3973" spans="1:4">
      <c r="A3973" s="26"/>
      <c r="B3973" s="5"/>
      <c r="C3973" s="6"/>
      <c r="D3973" s="26"/>
    </row>
    <row r="3974" spans="1:4">
      <c r="A3974" s="26"/>
      <c r="B3974" s="5"/>
      <c r="C3974" s="6"/>
      <c r="D3974" s="26"/>
    </row>
    <row r="3975" spans="1:4">
      <c r="A3975" s="26"/>
      <c r="B3975" s="5"/>
      <c r="C3975" s="6"/>
      <c r="D3975" s="26"/>
    </row>
    <row r="3976" spans="1:4">
      <c r="A3976" s="26"/>
      <c r="B3976" s="5"/>
      <c r="C3976" s="6"/>
      <c r="D3976" s="26"/>
    </row>
    <row r="3977" spans="1:4">
      <c r="A3977" s="26"/>
      <c r="B3977" s="5"/>
      <c r="C3977" s="6"/>
      <c r="D3977" s="26"/>
    </row>
    <row r="3978" spans="1:4">
      <c r="A3978" s="26"/>
      <c r="B3978" s="5"/>
      <c r="C3978" s="6"/>
      <c r="D3978" s="26"/>
    </row>
    <row r="3979" spans="1:4">
      <c r="A3979" s="26"/>
      <c r="B3979" s="5"/>
      <c r="C3979" s="6"/>
      <c r="D3979" s="26"/>
    </row>
    <row r="3980" spans="1:4">
      <c r="A3980" s="26"/>
      <c r="B3980" s="5"/>
      <c r="C3980" s="6"/>
      <c r="D3980" s="26"/>
    </row>
    <row r="3981" spans="1:4">
      <c r="A3981" s="26"/>
      <c r="B3981" s="5"/>
      <c r="C3981" s="6"/>
      <c r="D3981" s="26"/>
    </row>
    <row r="3982" spans="1:4">
      <c r="A3982" s="26"/>
      <c r="B3982" s="5"/>
      <c r="C3982" s="6"/>
      <c r="D3982" s="26"/>
    </row>
    <row r="3983" spans="1:4">
      <c r="A3983" s="26"/>
      <c r="B3983" s="5"/>
      <c r="C3983" s="6"/>
      <c r="D3983" s="26"/>
    </row>
    <row r="3984" spans="1:4">
      <c r="A3984" s="26"/>
      <c r="B3984" s="5"/>
      <c r="C3984" s="6"/>
      <c r="D3984" s="26"/>
    </row>
    <row r="3985" spans="1:4">
      <c r="A3985" s="26"/>
      <c r="B3985" s="5"/>
      <c r="C3985" s="6"/>
      <c r="D3985" s="26"/>
    </row>
    <row r="3986" spans="1:4">
      <c r="A3986" s="26"/>
      <c r="B3986" s="5"/>
      <c r="C3986" s="6"/>
      <c r="D3986" s="26"/>
    </row>
    <row r="3987" spans="1:4">
      <c r="A3987" s="26"/>
      <c r="B3987" s="5"/>
      <c r="C3987" s="6"/>
      <c r="D3987" s="26"/>
    </row>
    <row r="3988" spans="1:4">
      <c r="A3988" s="26"/>
      <c r="B3988" s="5"/>
      <c r="C3988" s="6"/>
      <c r="D3988" s="26"/>
    </row>
    <row r="3989" spans="1:4">
      <c r="A3989" s="26"/>
      <c r="B3989" s="5"/>
      <c r="C3989" s="6"/>
      <c r="D3989" s="26"/>
    </row>
    <row r="3990" spans="1:4">
      <c r="A3990" s="26"/>
      <c r="B3990" s="5"/>
      <c r="C3990" s="6"/>
      <c r="D3990" s="26"/>
    </row>
    <row r="3991" spans="1:4">
      <c r="A3991" s="26"/>
      <c r="B3991" s="5"/>
      <c r="C3991" s="6"/>
      <c r="D3991" s="26"/>
    </row>
    <row r="3992" spans="1:4">
      <c r="A3992" s="26"/>
      <c r="B3992" s="5"/>
      <c r="C3992" s="6"/>
      <c r="D3992" s="26"/>
    </row>
    <row r="3993" spans="1:4">
      <c r="A3993" s="26"/>
      <c r="B3993" s="5"/>
      <c r="C3993" s="6"/>
      <c r="D3993" s="26"/>
    </row>
    <row r="3994" spans="1:4">
      <c r="A3994" s="26"/>
      <c r="B3994" s="5"/>
      <c r="C3994" s="6"/>
      <c r="D3994" s="26"/>
    </row>
    <row r="3995" spans="1:4">
      <c r="A3995" s="26"/>
      <c r="B3995" s="5"/>
      <c r="C3995" s="6"/>
      <c r="D3995" s="26"/>
    </row>
    <row r="3996" spans="1:4">
      <c r="A3996" s="26"/>
      <c r="B3996" s="5"/>
      <c r="C3996" s="6"/>
      <c r="D3996" s="26"/>
    </row>
    <row r="3997" spans="1:4">
      <c r="A3997" s="26"/>
      <c r="B3997" s="5"/>
      <c r="C3997" s="6"/>
      <c r="D3997" s="26"/>
    </row>
    <row r="3998" spans="1:4">
      <c r="A3998" s="26"/>
      <c r="B3998" s="5"/>
      <c r="C3998" s="6"/>
      <c r="D3998" s="26"/>
    </row>
    <row r="3999" spans="1:4">
      <c r="A3999" s="26"/>
      <c r="B3999" s="5"/>
      <c r="C3999" s="6"/>
      <c r="D3999" s="26"/>
    </row>
    <row r="4000" spans="1:4">
      <c r="A4000" s="26"/>
      <c r="B4000" s="5"/>
      <c r="C4000" s="6"/>
      <c r="D4000" s="26"/>
    </row>
    <row r="4001" spans="1:4">
      <c r="A4001" s="26"/>
      <c r="B4001" s="5"/>
      <c r="C4001" s="6"/>
      <c r="D4001" s="26"/>
    </row>
    <row r="4002" spans="1:4">
      <c r="A4002" s="26"/>
      <c r="B4002" s="5"/>
      <c r="C4002" s="6"/>
      <c r="D4002" s="26"/>
    </row>
    <row r="4003" spans="1:4">
      <c r="A4003" s="26"/>
      <c r="B4003" s="5"/>
      <c r="C4003" s="6"/>
      <c r="D4003" s="26"/>
    </row>
    <row r="4004" spans="1:4">
      <c r="A4004" s="26"/>
      <c r="B4004" s="5"/>
      <c r="C4004" s="6"/>
      <c r="D4004" s="26"/>
    </row>
    <row r="4005" spans="1:4">
      <c r="A4005" s="26"/>
      <c r="B4005" s="5"/>
      <c r="C4005" s="6"/>
      <c r="D4005" s="26"/>
    </row>
    <row r="4006" spans="1:4">
      <c r="A4006" s="26"/>
      <c r="B4006" s="5"/>
      <c r="C4006" s="6"/>
      <c r="D4006" s="26"/>
    </row>
    <row r="4007" spans="1:4">
      <c r="A4007" s="26"/>
      <c r="B4007" s="5"/>
      <c r="C4007" s="6"/>
      <c r="D4007" s="26"/>
    </row>
    <row r="4008" spans="1:4">
      <c r="A4008" s="26"/>
      <c r="B4008" s="5"/>
      <c r="C4008" s="6"/>
      <c r="D4008" s="26"/>
    </row>
    <row r="4009" spans="1:4">
      <c r="A4009" s="26"/>
      <c r="B4009" s="5"/>
      <c r="C4009" s="6"/>
      <c r="D4009" s="26"/>
    </row>
    <row r="4010" spans="1:4">
      <c r="A4010" s="26"/>
      <c r="B4010" s="5"/>
      <c r="C4010" s="6"/>
      <c r="D4010" s="26"/>
    </row>
    <row r="4011" spans="1:4">
      <c r="A4011" s="26"/>
      <c r="B4011" s="5"/>
      <c r="C4011" s="6"/>
      <c r="D4011" s="26"/>
    </row>
    <row r="4012" spans="1:4">
      <c r="A4012" s="26"/>
      <c r="B4012" s="5"/>
      <c r="C4012" s="6"/>
      <c r="D4012" s="26"/>
    </row>
    <row r="4013" spans="1:4">
      <c r="A4013" s="26"/>
      <c r="B4013" s="5"/>
      <c r="C4013" s="6"/>
      <c r="D4013" s="26"/>
    </row>
    <row r="4014" spans="1:4">
      <c r="A4014" s="26"/>
      <c r="B4014" s="5"/>
      <c r="C4014" s="6"/>
      <c r="D4014" s="26"/>
    </row>
    <row r="4015" spans="1:4">
      <c r="A4015" s="26"/>
      <c r="B4015" s="5"/>
      <c r="C4015" s="6"/>
      <c r="D4015" s="26"/>
    </row>
    <row r="4016" spans="1:4">
      <c r="A4016" s="26"/>
      <c r="B4016" s="5"/>
      <c r="C4016" s="6"/>
      <c r="D4016" s="26"/>
    </row>
    <row r="4017" spans="1:4">
      <c r="A4017" s="26"/>
      <c r="B4017" s="5"/>
      <c r="C4017" s="6"/>
      <c r="D4017" s="26"/>
    </row>
    <row r="4018" spans="1:4">
      <c r="A4018" s="26"/>
      <c r="B4018" s="5"/>
      <c r="C4018" s="6"/>
      <c r="D4018" s="26"/>
    </row>
    <row r="4019" spans="1:4">
      <c r="A4019" s="26"/>
      <c r="B4019" s="5"/>
      <c r="C4019" s="6"/>
      <c r="D4019" s="26"/>
    </row>
    <row r="4020" spans="1:4">
      <c r="A4020" s="26"/>
      <c r="B4020" s="5"/>
      <c r="C4020" s="6"/>
      <c r="D4020" s="26"/>
    </row>
    <row r="4021" spans="1:4">
      <c r="A4021" s="26"/>
      <c r="B4021" s="5"/>
      <c r="C4021" s="6"/>
      <c r="D4021" s="26"/>
    </row>
    <row r="4022" spans="1:4">
      <c r="A4022" s="26"/>
      <c r="B4022" s="5"/>
      <c r="C4022" s="6"/>
      <c r="D4022" s="26"/>
    </row>
    <row r="4023" spans="1:4">
      <c r="A4023" s="26"/>
      <c r="B4023" s="5"/>
      <c r="C4023" s="6"/>
      <c r="D4023" s="26"/>
    </row>
    <row r="4024" spans="1:4">
      <c r="A4024" s="26"/>
      <c r="B4024" s="5"/>
      <c r="C4024" s="6"/>
      <c r="D4024" s="26"/>
    </row>
    <row r="4025" spans="1:4">
      <c r="A4025" s="26"/>
      <c r="B4025" s="5"/>
      <c r="C4025" s="6"/>
      <c r="D4025" s="26"/>
    </row>
    <row r="4026" spans="1:4">
      <c r="A4026" s="26"/>
      <c r="B4026" s="5"/>
      <c r="C4026" s="6"/>
      <c r="D4026" s="26"/>
    </row>
    <row r="4027" spans="1:4">
      <c r="A4027" s="26"/>
      <c r="B4027" s="5"/>
      <c r="C4027" s="6"/>
      <c r="D4027" s="26"/>
    </row>
    <row r="4028" spans="1:4">
      <c r="A4028" s="26"/>
      <c r="B4028" s="5"/>
      <c r="C4028" s="6"/>
      <c r="D4028" s="26"/>
    </row>
    <row r="4029" spans="1:4">
      <c r="A4029" s="26"/>
      <c r="B4029" s="5"/>
      <c r="C4029" s="6"/>
      <c r="D4029" s="26"/>
    </row>
    <row r="4030" spans="1:4">
      <c r="A4030" s="26"/>
      <c r="B4030" s="5"/>
      <c r="C4030" s="6"/>
      <c r="D4030" s="26"/>
    </row>
    <row r="4031" spans="1:4">
      <c r="A4031" s="26"/>
      <c r="B4031" s="5"/>
      <c r="C4031" s="6"/>
      <c r="D4031" s="26"/>
    </row>
    <row r="4032" spans="1:4">
      <c r="A4032" s="26"/>
      <c r="B4032" s="5"/>
      <c r="C4032" s="6"/>
      <c r="D4032" s="26"/>
    </row>
    <row r="4033" spans="1:4">
      <c r="A4033" s="26"/>
      <c r="B4033" s="5"/>
      <c r="C4033" s="6"/>
      <c r="D4033" s="26"/>
    </row>
    <row r="4034" spans="1:4">
      <c r="A4034" s="26"/>
      <c r="B4034" s="5"/>
      <c r="C4034" s="6"/>
      <c r="D4034" s="26"/>
    </row>
    <row r="4035" spans="1:4">
      <c r="A4035" s="26"/>
      <c r="B4035" s="5"/>
      <c r="C4035" s="6"/>
      <c r="D4035" s="26"/>
    </row>
    <row r="4036" spans="1:4">
      <c r="A4036" s="26"/>
      <c r="B4036" s="5"/>
      <c r="C4036" s="6"/>
      <c r="D4036" s="26"/>
    </row>
    <row r="4037" spans="1:4">
      <c r="A4037" s="26"/>
      <c r="B4037" s="5"/>
      <c r="C4037" s="6"/>
      <c r="D4037" s="26"/>
    </row>
    <row r="4038" spans="1:4">
      <c r="A4038" s="26"/>
      <c r="B4038" s="5"/>
      <c r="C4038" s="6"/>
      <c r="D4038" s="26"/>
    </row>
    <row r="4039" spans="1:4">
      <c r="A4039" s="26"/>
      <c r="B4039" s="5"/>
      <c r="C4039" s="6"/>
      <c r="D4039" s="26"/>
    </row>
    <row r="4040" spans="1:4">
      <c r="A4040" s="26"/>
      <c r="B4040" s="5"/>
      <c r="C4040" s="6"/>
      <c r="D4040" s="26"/>
    </row>
    <row r="4041" spans="1:4">
      <c r="A4041" s="26"/>
      <c r="B4041" s="5"/>
      <c r="C4041" s="6"/>
      <c r="D4041" s="26"/>
    </row>
    <row r="4042" spans="1:4">
      <c r="A4042" s="26"/>
      <c r="B4042" s="5"/>
      <c r="C4042" s="6"/>
      <c r="D4042" s="26"/>
    </row>
    <row r="4043" spans="1:4">
      <c r="A4043" s="26"/>
      <c r="B4043" s="5"/>
      <c r="C4043" s="6"/>
      <c r="D4043" s="26"/>
    </row>
    <row r="4044" spans="1:4">
      <c r="A4044" s="26"/>
      <c r="B4044" s="5"/>
      <c r="C4044" s="6"/>
      <c r="D4044" s="26"/>
    </row>
    <row r="4045" spans="1:4">
      <c r="A4045" s="26"/>
      <c r="B4045" s="5"/>
      <c r="C4045" s="6"/>
      <c r="D4045" s="26"/>
    </row>
    <row r="4046" spans="1:4">
      <c r="A4046" s="26"/>
      <c r="B4046" s="5"/>
      <c r="C4046" s="6"/>
      <c r="D4046" s="26"/>
    </row>
    <row r="4047" spans="1:4">
      <c r="A4047" s="26"/>
      <c r="B4047" s="5"/>
      <c r="C4047" s="6"/>
      <c r="D4047" s="26"/>
    </row>
    <row r="4048" spans="1:4">
      <c r="A4048" s="26"/>
      <c r="B4048" s="5"/>
      <c r="C4048" s="6"/>
      <c r="D4048" s="26"/>
    </row>
    <row r="4049" spans="1:4">
      <c r="A4049" s="26"/>
      <c r="B4049" s="5"/>
      <c r="C4049" s="6"/>
      <c r="D4049" s="26"/>
    </row>
    <row r="4050" spans="1:4">
      <c r="A4050" s="26"/>
      <c r="B4050" s="5"/>
      <c r="C4050" s="6"/>
      <c r="D4050" s="26"/>
    </row>
    <row r="4051" spans="1:4">
      <c r="A4051" s="26"/>
      <c r="B4051" s="5"/>
      <c r="C4051" s="6"/>
      <c r="D4051" s="26"/>
    </row>
    <row r="4052" spans="1:4">
      <c r="A4052" s="26"/>
      <c r="B4052" s="5"/>
      <c r="C4052" s="6"/>
      <c r="D4052" s="26"/>
    </row>
    <row r="4053" spans="1:4">
      <c r="A4053" s="26"/>
      <c r="B4053" s="5"/>
      <c r="C4053" s="6"/>
      <c r="D4053" s="26"/>
    </row>
    <row r="4054" spans="1:4">
      <c r="A4054" s="26"/>
      <c r="B4054" s="5"/>
      <c r="C4054" s="6"/>
      <c r="D4054" s="26"/>
    </row>
    <row r="4055" spans="1:4">
      <c r="A4055" s="26"/>
      <c r="B4055" s="5"/>
      <c r="C4055" s="6"/>
      <c r="D4055" s="26"/>
    </row>
    <row r="4056" spans="1:4">
      <c r="A4056" s="26"/>
      <c r="B4056" s="5"/>
      <c r="C4056" s="6"/>
      <c r="D4056" s="26"/>
    </row>
    <row r="4057" spans="1:4">
      <c r="A4057" s="26"/>
      <c r="B4057" s="5"/>
      <c r="C4057" s="6"/>
      <c r="D4057" s="26"/>
    </row>
    <row r="4058" spans="1:4">
      <c r="A4058" s="26"/>
      <c r="B4058" s="5"/>
      <c r="C4058" s="6"/>
      <c r="D4058" s="26"/>
    </row>
    <row r="4059" spans="1:4">
      <c r="A4059" s="26"/>
      <c r="B4059" s="5"/>
      <c r="C4059" s="6"/>
      <c r="D4059" s="26"/>
    </row>
    <row r="4060" spans="1:4">
      <c r="A4060" s="26"/>
      <c r="B4060" s="5"/>
      <c r="C4060" s="6"/>
      <c r="D4060" s="26"/>
    </row>
    <row r="4061" spans="1:4">
      <c r="A4061" s="26"/>
      <c r="B4061" s="5"/>
      <c r="C4061" s="6"/>
      <c r="D4061" s="26"/>
    </row>
    <row r="4062" spans="1:4">
      <c r="A4062" s="26"/>
      <c r="B4062" s="5"/>
      <c r="C4062" s="6"/>
      <c r="D4062" s="26"/>
    </row>
    <row r="4063" spans="1:4">
      <c r="A4063" s="26"/>
      <c r="B4063" s="5"/>
      <c r="C4063" s="6"/>
      <c r="D4063" s="26"/>
    </row>
    <row r="4064" spans="1:4">
      <c r="A4064" s="26"/>
      <c r="B4064" s="5"/>
      <c r="C4064" s="6"/>
      <c r="D4064" s="26"/>
    </row>
    <row r="4065" spans="1:4">
      <c r="A4065" s="26"/>
      <c r="B4065" s="5"/>
      <c r="C4065" s="6"/>
      <c r="D4065" s="26"/>
    </row>
    <row r="4066" spans="1:4">
      <c r="A4066" s="26"/>
      <c r="B4066" s="5"/>
      <c r="C4066" s="6"/>
      <c r="D4066" s="26"/>
    </row>
    <row r="4067" spans="1:4">
      <c r="A4067" s="26"/>
      <c r="B4067" s="5"/>
      <c r="C4067" s="6"/>
      <c r="D4067" s="26"/>
    </row>
    <row r="4068" spans="1:4">
      <c r="A4068" s="26"/>
      <c r="B4068" s="5"/>
      <c r="C4068" s="6"/>
      <c r="D4068" s="26"/>
    </row>
    <row r="4069" spans="1:4">
      <c r="A4069" s="26"/>
      <c r="B4069" s="5"/>
      <c r="C4069" s="6"/>
      <c r="D4069" s="26"/>
    </row>
    <row r="4070" spans="1:4">
      <c r="A4070" s="26"/>
      <c r="B4070" s="5"/>
      <c r="C4070" s="6"/>
      <c r="D4070" s="26"/>
    </row>
    <row r="4071" spans="1:4">
      <c r="A4071" s="26"/>
      <c r="B4071" s="5"/>
      <c r="C4071" s="6"/>
      <c r="D4071" s="26"/>
    </row>
    <row r="4072" spans="1:4">
      <c r="A4072" s="26"/>
      <c r="B4072" s="5"/>
      <c r="C4072" s="6"/>
      <c r="D4072" s="26"/>
    </row>
    <row r="4073" spans="1:4">
      <c r="A4073" s="26"/>
      <c r="B4073" s="5"/>
      <c r="C4073" s="6"/>
      <c r="D4073" s="26"/>
    </row>
    <row r="4074" spans="1:4">
      <c r="A4074" s="26"/>
      <c r="B4074" s="5"/>
      <c r="C4074" s="6"/>
      <c r="D4074" s="26"/>
    </row>
    <row r="4075" spans="1:4">
      <c r="A4075" s="26"/>
      <c r="B4075" s="5"/>
      <c r="C4075" s="6"/>
      <c r="D4075" s="26"/>
    </row>
    <row r="4076" spans="1:4">
      <c r="A4076" s="26"/>
      <c r="B4076" s="5"/>
      <c r="C4076" s="6"/>
      <c r="D4076" s="26"/>
    </row>
    <row r="4077" spans="1:4">
      <c r="A4077" s="26"/>
      <c r="B4077" s="5"/>
      <c r="C4077" s="6"/>
      <c r="D4077" s="26"/>
    </row>
    <row r="4078" spans="1:4">
      <c r="A4078" s="26"/>
      <c r="B4078" s="5"/>
      <c r="C4078" s="6"/>
      <c r="D4078" s="26"/>
    </row>
    <row r="4079" spans="1:4">
      <c r="A4079" s="26"/>
      <c r="B4079" s="5"/>
      <c r="C4079" s="6"/>
      <c r="D4079" s="26"/>
    </row>
    <row r="4080" spans="1:4">
      <c r="A4080" s="26"/>
      <c r="B4080" s="5"/>
      <c r="C4080" s="6"/>
      <c r="D4080" s="26"/>
    </row>
    <row r="4081" spans="1:4">
      <c r="A4081" s="26"/>
      <c r="B4081" s="5"/>
      <c r="C4081" s="6"/>
      <c r="D4081" s="26"/>
    </row>
    <row r="4082" spans="1:4">
      <c r="A4082" s="26"/>
      <c r="B4082" s="5"/>
      <c r="C4082" s="6"/>
      <c r="D4082" s="26"/>
    </row>
    <row r="4083" spans="1:4">
      <c r="A4083" s="26"/>
      <c r="B4083" s="5"/>
      <c r="C4083" s="6"/>
      <c r="D4083" s="26"/>
    </row>
    <row r="4084" spans="1:4">
      <c r="A4084" s="26"/>
      <c r="B4084" s="5"/>
      <c r="C4084" s="6"/>
      <c r="D4084" s="26"/>
    </row>
    <row r="4085" spans="1:4">
      <c r="A4085" s="26"/>
      <c r="B4085" s="5"/>
      <c r="C4085" s="6"/>
      <c r="D4085" s="26"/>
    </row>
    <row r="4086" spans="1:4">
      <c r="A4086" s="26"/>
      <c r="B4086" s="5"/>
      <c r="C4086" s="6"/>
      <c r="D4086" s="26"/>
    </row>
    <row r="4087" spans="1:4">
      <c r="A4087" s="26"/>
      <c r="B4087" s="5"/>
      <c r="C4087" s="6"/>
      <c r="D4087" s="26"/>
    </row>
    <row r="4088" spans="1:4">
      <c r="A4088" s="26"/>
      <c r="B4088" s="5"/>
      <c r="C4088" s="6"/>
      <c r="D4088" s="26"/>
    </row>
    <row r="4089" spans="1:4">
      <c r="A4089" s="26"/>
      <c r="B4089" s="5"/>
      <c r="C4089" s="6"/>
      <c r="D4089" s="26"/>
    </row>
    <row r="4090" spans="1:4">
      <c r="A4090" s="26"/>
      <c r="B4090" s="5"/>
      <c r="C4090" s="6"/>
      <c r="D4090" s="26"/>
    </row>
    <row r="4091" spans="1:4">
      <c r="A4091" s="26"/>
      <c r="B4091" s="5"/>
      <c r="C4091" s="6"/>
      <c r="D4091" s="26"/>
    </row>
    <row r="4092" spans="1:4">
      <c r="A4092" s="26"/>
      <c r="B4092" s="5"/>
      <c r="C4092" s="6"/>
      <c r="D4092" s="26"/>
    </row>
    <row r="4093" spans="1:4">
      <c r="A4093" s="26"/>
      <c r="B4093" s="5"/>
      <c r="C4093" s="6"/>
      <c r="D4093" s="26"/>
    </row>
    <row r="4094" spans="1:4">
      <c r="A4094" s="26"/>
      <c r="B4094" s="5"/>
      <c r="C4094" s="6"/>
      <c r="D4094" s="26"/>
    </row>
    <row r="4095" spans="1:4">
      <c r="A4095" s="26"/>
      <c r="B4095" s="5"/>
      <c r="C4095" s="6"/>
      <c r="D4095" s="26"/>
    </row>
    <row r="4096" spans="1:4">
      <c r="A4096" s="26"/>
      <c r="B4096" s="5"/>
      <c r="C4096" s="6"/>
      <c r="D4096" s="26"/>
    </row>
    <row r="4097" spans="1:4">
      <c r="A4097" s="26"/>
      <c r="B4097" s="5"/>
      <c r="C4097" s="6"/>
      <c r="D4097" s="26"/>
    </row>
    <row r="4098" spans="1:4">
      <c r="A4098" s="26"/>
      <c r="B4098" s="5"/>
      <c r="C4098" s="6"/>
      <c r="D4098" s="26"/>
    </row>
    <row r="4099" spans="1:4">
      <c r="A4099" s="26"/>
      <c r="B4099" s="5"/>
      <c r="C4099" s="6"/>
      <c r="D4099" s="26"/>
    </row>
    <row r="4100" spans="1:4">
      <c r="A4100" s="26"/>
      <c r="B4100" s="5"/>
      <c r="C4100" s="6"/>
      <c r="D4100" s="26"/>
    </row>
    <row r="4101" spans="1:4">
      <c r="A4101" s="26"/>
      <c r="B4101" s="5"/>
      <c r="C4101" s="6"/>
      <c r="D4101" s="26"/>
    </row>
    <row r="4102" spans="1:4">
      <c r="A4102" s="26"/>
      <c r="B4102" s="5"/>
      <c r="C4102" s="6"/>
      <c r="D4102" s="26"/>
    </row>
    <row r="4103" spans="1:4">
      <c r="A4103" s="26"/>
      <c r="B4103" s="5"/>
      <c r="C4103" s="6"/>
      <c r="D4103" s="26"/>
    </row>
    <row r="4104" spans="1:4">
      <c r="A4104" s="26"/>
      <c r="B4104" s="5"/>
      <c r="C4104" s="6"/>
      <c r="D4104" s="26"/>
    </row>
    <row r="4105" spans="1:4">
      <c r="A4105" s="26"/>
      <c r="B4105" s="5"/>
      <c r="C4105" s="6"/>
      <c r="D4105" s="26"/>
    </row>
    <row r="4106" spans="1:4">
      <c r="A4106" s="26"/>
      <c r="B4106" s="5"/>
      <c r="C4106" s="6"/>
      <c r="D4106" s="26"/>
    </row>
    <row r="4107" spans="1:4">
      <c r="A4107" s="26"/>
      <c r="B4107" s="5"/>
      <c r="C4107" s="6"/>
      <c r="D4107" s="26"/>
    </row>
    <row r="4108" spans="1:4">
      <c r="A4108" s="26"/>
      <c r="B4108" s="5"/>
      <c r="C4108" s="6"/>
      <c r="D4108" s="26"/>
    </row>
    <row r="4109" spans="1:4">
      <c r="A4109" s="26"/>
      <c r="B4109" s="5"/>
      <c r="C4109" s="6"/>
      <c r="D4109" s="26"/>
    </row>
    <row r="4110" spans="1:4">
      <c r="A4110" s="26"/>
      <c r="B4110" s="5"/>
      <c r="C4110" s="6"/>
      <c r="D4110" s="26"/>
    </row>
    <row r="4111" spans="1:4">
      <c r="A4111" s="26"/>
      <c r="B4111" s="5"/>
      <c r="C4111" s="6"/>
      <c r="D4111" s="26"/>
    </row>
    <row r="4112" spans="1:4">
      <c r="A4112" s="26"/>
      <c r="B4112" s="5"/>
      <c r="C4112" s="6"/>
      <c r="D4112" s="26"/>
    </row>
    <row r="4113" spans="1:4">
      <c r="A4113" s="26"/>
      <c r="B4113" s="5"/>
      <c r="C4113" s="6"/>
      <c r="D4113" s="26"/>
    </row>
    <row r="4114" spans="1:4">
      <c r="A4114" s="26"/>
      <c r="B4114" s="5"/>
      <c r="C4114" s="6"/>
      <c r="D4114" s="26"/>
    </row>
    <row r="4115" spans="1:4">
      <c r="A4115" s="26"/>
      <c r="B4115" s="5"/>
      <c r="C4115" s="6"/>
      <c r="D4115" s="26"/>
    </row>
    <row r="4116" spans="1:4">
      <c r="A4116" s="26"/>
      <c r="B4116" s="5"/>
      <c r="C4116" s="6"/>
      <c r="D4116" s="26"/>
    </row>
    <row r="4117" spans="1:4">
      <c r="A4117" s="26"/>
      <c r="B4117" s="5"/>
      <c r="C4117" s="6"/>
      <c r="D4117" s="26"/>
    </row>
    <row r="4118" spans="1:4">
      <c r="A4118" s="26"/>
      <c r="B4118" s="5"/>
      <c r="C4118" s="6"/>
      <c r="D4118" s="26"/>
    </row>
    <row r="4119" spans="1:4">
      <c r="A4119" s="26"/>
      <c r="B4119" s="5"/>
      <c r="C4119" s="6"/>
      <c r="D4119" s="26"/>
    </row>
    <row r="4120" spans="1:4">
      <c r="A4120" s="26"/>
      <c r="B4120" s="5"/>
      <c r="C4120" s="6"/>
      <c r="D4120" s="26"/>
    </row>
    <row r="4121" spans="1:4">
      <c r="A4121" s="26"/>
      <c r="B4121" s="5"/>
      <c r="C4121" s="6"/>
      <c r="D4121" s="26"/>
    </row>
    <row r="4122" spans="1:4">
      <c r="A4122" s="26"/>
      <c r="B4122" s="5"/>
      <c r="C4122" s="6"/>
      <c r="D4122" s="26"/>
    </row>
    <row r="4123" spans="1:4">
      <c r="A4123" s="26"/>
      <c r="B4123" s="5"/>
      <c r="C4123" s="6"/>
      <c r="D4123" s="26"/>
    </row>
    <row r="4124" spans="1:4">
      <c r="A4124" s="26"/>
      <c r="B4124" s="5"/>
      <c r="C4124" s="6"/>
      <c r="D4124" s="26"/>
    </row>
    <row r="4125" spans="1:4">
      <c r="A4125" s="26"/>
      <c r="B4125" s="5"/>
      <c r="C4125" s="6"/>
      <c r="D4125" s="26"/>
    </row>
    <row r="4126" spans="1:4">
      <c r="A4126" s="26"/>
      <c r="B4126" s="5"/>
      <c r="C4126" s="6"/>
      <c r="D4126" s="26"/>
    </row>
    <row r="4127" spans="1:4">
      <c r="A4127" s="26"/>
      <c r="B4127" s="5"/>
      <c r="C4127" s="6"/>
      <c r="D4127" s="26"/>
    </row>
    <row r="4128" spans="1:4">
      <c r="A4128" s="26"/>
      <c r="B4128" s="5"/>
      <c r="C4128" s="6"/>
      <c r="D4128" s="26"/>
    </row>
    <row r="4129" spans="1:4">
      <c r="A4129" s="26"/>
      <c r="B4129" s="5"/>
      <c r="C4129" s="6"/>
      <c r="D4129" s="26"/>
    </row>
    <row r="4130" spans="1:4">
      <c r="A4130" s="26"/>
      <c r="B4130" s="5"/>
      <c r="C4130" s="6"/>
      <c r="D4130" s="26"/>
    </row>
    <row r="4131" spans="1:4">
      <c r="A4131" s="26"/>
      <c r="B4131" s="5"/>
      <c r="C4131" s="6"/>
      <c r="D4131" s="26"/>
    </row>
    <row r="4132" spans="1:4">
      <c r="A4132" s="26"/>
      <c r="B4132" s="5"/>
      <c r="C4132" s="6"/>
      <c r="D4132" s="26"/>
    </row>
    <row r="4133" spans="1:4">
      <c r="A4133" s="26"/>
      <c r="B4133" s="5"/>
      <c r="C4133" s="6"/>
      <c r="D4133" s="26"/>
    </row>
    <row r="4134" spans="1:4">
      <c r="A4134" s="26"/>
      <c r="B4134" s="5"/>
      <c r="C4134" s="6"/>
      <c r="D4134" s="26"/>
    </row>
    <row r="4135" spans="1:4">
      <c r="A4135" s="26"/>
      <c r="B4135" s="5"/>
      <c r="C4135" s="6"/>
      <c r="D4135" s="26"/>
    </row>
    <row r="4136" spans="1:4">
      <c r="A4136" s="26"/>
      <c r="B4136" s="5"/>
      <c r="C4136" s="6"/>
      <c r="D4136" s="26"/>
    </row>
    <row r="4137" spans="1:4">
      <c r="A4137" s="26"/>
      <c r="B4137" s="5"/>
      <c r="C4137" s="6"/>
      <c r="D4137" s="26"/>
    </row>
    <row r="4138" spans="1:4">
      <c r="A4138" s="26"/>
      <c r="B4138" s="5"/>
      <c r="C4138" s="6"/>
      <c r="D4138" s="26"/>
    </row>
    <row r="4139" spans="1:4">
      <c r="A4139" s="26"/>
      <c r="B4139" s="5"/>
      <c r="C4139" s="6"/>
      <c r="D4139" s="26"/>
    </row>
    <row r="4140" spans="1:4">
      <c r="A4140" s="26"/>
      <c r="B4140" s="5"/>
      <c r="C4140" s="6"/>
      <c r="D4140" s="26"/>
    </row>
    <row r="4141" spans="1:4">
      <c r="A4141" s="26"/>
      <c r="B4141" s="5"/>
      <c r="C4141" s="6"/>
      <c r="D4141" s="26"/>
    </row>
    <row r="4142" spans="1:4">
      <c r="A4142" s="26"/>
      <c r="B4142" s="5"/>
      <c r="C4142" s="6"/>
      <c r="D4142" s="26"/>
    </row>
    <row r="4143" spans="1:4">
      <c r="A4143" s="26"/>
      <c r="B4143" s="5"/>
      <c r="C4143" s="6"/>
      <c r="D4143" s="26"/>
    </row>
    <row r="4144" spans="1:4">
      <c r="A4144" s="26"/>
      <c r="B4144" s="5"/>
      <c r="C4144" s="6"/>
      <c r="D4144" s="26"/>
    </row>
    <row r="4145" spans="1:4">
      <c r="A4145" s="26"/>
      <c r="B4145" s="5"/>
      <c r="C4145" s="6"/>
      <c r="D4145" s="26"/>
    </row>
    <row r="4146" spans="1:4">
      <c r="A4146" s="26"/>
      <c r="B4146" s="5"/>
      <c r="C4146" s="6"/>
      <c r="D4146" s="26"/>
    </row>
    <row r="4147" spans="1:4">
      <c r="A4147" s="26"/>
      <c r="B4147" s="5"/>
      <c r="C4147" s="6"/>
      <c r="D4147" s="26"/>
    </row>
    <row r="4148" spans="1:4">
      <c r="A4148" s="26"/>
      <c r="B4148" s="5"/>
      <c r="C4148" s="6"/>
      <c r="D4148" s="26"/>
    </row>
    <row r="4149" spans="1:4">
      <c r="A4149" s="26"/>
      <c r="B4149" s="5"/>
      <c r="C4149" s="6"/>
      <c r="D4149" s="26"/>
    </row>
    <row r="4150" spans="1:4">
      <c r="A4150" s="26"/>
      <c r="B4150" s="5"/>
      <c r="C4150" s="6"/>
      <c r="D4150" s="26"/>
    </row>
    <row r="4151" spans="1:4">
      <c r="A4151" s="26"/>
      <c r="B4151" s="5"/>
      <c r="C4151" s="6"/>
      <c r="D4151" s="26"/>
    </row>
    <row r="4152" spans="1:4">
      <c r="A4152" s="26"/>
      <c r="B4152" s="5"/>
      <c r="C4152" s="6"/>
      <c r="D4152" s="26"/>
    </row>
    <row r="4153" spans="1:4">
      <c r="A4153" s="26"/>
      <c r="B4153" s="5"/>
      <c r="C4153" s="6"/>
      <c r="D4153" s="26"/>
    </row>
    <row r="4154" spans="1:4">
      <c r="A4154" s="26"/>
      <c r="B4154" s="5"/>
      <c r="C4154" s="6"/>
      <c r="D4154" s="26"/>
    </row>
    <row r="4155" spans="1:4">
      <c r="A4155" s="26"/>
      <c r="B4155" s="5"/>
      <c r="C4155" s="6"/>
      <c r="D4155" s="26"/>
    </row>
    <row r="4156" spans="1:4">
      <c r="A4156" s="26"/>
      <c r="B4156" s="5"/>
      <c r="C4156" s="6"/>
      <c r="D4156" s="26"/>
    </row>
    <row r="4157" spans="1:4">
      <c r="A4157" s="26"/>
      <c r="B4157" s="5"/>
      <c r="C4157" s="6"/>
      <c r="D4157" s="26"/>
    </row>
    <row r="4158" spans="1:4">
      <c r="A4158" s="26"/>
      <c r="B4158" s="5"/>
      <c r="C4158" s="6"/>
      <c r="D4158" s="26"/>
    </row>
    <row r="4159" spans="1:4">
      <c r="A4159" s="26"/>
      <c r="B4159" s="5"/>
      <c r="C4159" s="6"/>
      <c r="D4159" s="26"/>
    </row>
    <row r="4160" spans="1:4">
      <c r="A4160" s="26"/>
      <c r="B4160" s="5"/>
      <c r="C4160" s="6"/>
      <c r="D4160" s="26"/>
    </row>
    <row r="4161" spans="1:4">
      <c r="A4161" s="26"/>
      <c r="B4161" s="5"/>
      <c r="C4161" s="6"/>
      <c r="D4161" s="26"/>
    </row>
    <row r="4162" spans="1:4">
      <c r="A4162" s="26"/>
      <c r="B4162" s="5"/>
      <c r="C4162" s="6"/>
      <c r="D4162" s="26"/>
    </row>
    <row r="4163" spans="1:4">
      <c r="A4163" s="26"/>
      <c r="B4163" s="5"/>
      <c r="C4163" s="6"/>
      <c r="D4163" s="26"/>
    </row>
    <row r="4164" spans="1:4">
      <c r="A4164" s="26"/>
      <c r="B4164" s="5"/>
      <c r="C4164" s="6"/>
      <c r="D4164" s="26"/>
    </row>
    <row r="4165" spans="1:4">
      <c r="A4165" s="26"/>
      <c r="B4165" s="5"/>
      <c r="C4165" s="6"/>
      <c r="D4165" s="26"/>
    </row>
    <row r="4166" spans="1:4">
      <c r="A4166" s="26"/>
      <c r="B4166" s="5"/>
      <c r="C4166" s="6"/>
      <c r="D4166" s="26"/>
    </row>
    <row r="4167" spans="1:4">
      <c r="A4167" s="26"/>
      <c r="B4167" s="5"/>
      <c r="C4167" s="6"/>
      <c r="D4167" s="26"/>
    </row>
    <row r="4168" spans="1:4">
      <c r="A4168" s="26"/>
      <c r="B4168" s="5"/>
      <c r="C4168" s="6"/>
      <c r="D4168" s="26"/>
    </row>
    <row r="4169" spans="1:4">
      <c r="A4169" s="26"/>
      <c r="B4169" s="5"/>
      <c r="C4169" s="6"/>
      <c r="D4169" s="26"/>
    </row>
    <row r="4170" spans="1:4">
      <c r="A4170" s="26"/>
      <c r="B4170" s="5"/>
      <c r="C4170" s="6"/>
      <c r="D4170" s="26"/>
    </row>
    <row r="4171" spans="1:4">
      <c r="A4171" s="26"/>
      <c r="B4171" s="5"/>
      <c r="C4171" s="6"/>
      <c r="D4171" s="26"/>
    </row>
    <row r="4172" spans="1:4">
      <c r="A4172" s="26"/>
      <c r="B4172" s="5"/>
      <c r="C4172" s="6"/>
      <c r="D4172" s="26"/>
    </row>
    <row r="4173" spans="1:4">
      <c r="A4173" s="26"/>
      <c r="B4173" s="5"/>
      <c r="C4173" s="6"/>
      <c r="D4173" s="26"/>
    </row>
    <row r="4174" spans="1:4">
      <c r="A4174" s="26"/>
      <c r="B4174" s="5"/>
      <c r="C4174" s="6"/>
      <c r="D4174" s="26"/>
    </row>
    <row r="4175" spans="1:4">
      <c r="A4175" s="26"/>
      <c r="B4175" s="5"/>
      <c r="C4175" s="6"/>
      <c r="D4175" s="26"/>
    </row>
    <row r="4176" spans="1:4">
      <c r="A4176" s="26"/>
      <c r="B4176" s="5"/>
      <c r="C4176" s="6"/>
      <c r="D4176" s="26"/>
    </row>
    <row r="4177" spans="1:4">
      <c r="A4177" s="26"/>
      <c r="B4177" s="5"/>
      <c r="C4177" s="6"/>
      <c r="D4177" s="26"/>
    </row>
    <row r="4178" spans="1:4">
      <c r="A4178" s="26"/>
      <c r="B4178" s="5"/>
      <c r="C4178" s="6"/>
      <c r="D4178" s="26"/>
    </row>
    <row r="4179" spans="1:4">
      <c r="A4179" s="26"/>
      <c r="B4179" s="5"/>
      <c r="C4179" s="6"/>
      <c r="D4179" s="26"/>
    </row>
    <row r="4180" spans="1:4">
      <c r="A4180" s="26"/>
      <c r="B4180" s="5"/>
      <c r="C4180" s="6"/>
      <c r="D4180" s="26"/>
    </row>
    <row r="4181" spans="1:4">
      <c r="A4181" s="26"/>
      <c r="B4181" s="5"/>
      <c r="C4181" s="6"/>
      <c r="D4181" s="26"/>
    </row>
    <row r="4182" spans="1:4">
      <c r="A4182" s="26"/>
      <c r="B4182" s="5"/>
      <c r="C4182" s="6"/>
      <c r="D4182" s="26"/>
    </row>
    <row r="4183" spans="1:4">
      <c r="A4183" s="26"/>
      <c r="B4183" s="5"/>
      <c r="C4183" s="6"/>
      <c r="D4183" s="26"/>
    </row>
    <row r="4184" spans="1:4">
      <c r="A4184" s="26"/>
      <c r="B4184" s="5"/>
      <c r="C4184" s="6"/>
      <c r="D4184" s="26"/>
    </row>
    <row r="4185" spans="1:4">
      <c r="A4185" s="26"/>
      <c r="B4185" s="5"/>
      <c r="C4185" s="6"/>
      <c r="D4185" s="26"/>
    </row>
    <row r="4186" spans="1:4">
      <c r="A4186" s="26"/>
      <c r="B4186" s="5"/>
      <c r="C4186" s="6"/>
      <c r="D4186" s="26"/>
    </row>
    <row r="4187" spans="1:4">
      <c r="A4187" s="26"/>
      <c r="B4187" s="5"/>
      <c r="C4187" s="6"/>
      <c r="D4187" s="26"/>
    </row>
    <row r="4188" spans="1:4">
      <c r="A4188" s="26"/>
      <c r="B4188" s="5"/>
      <c r="C4188" s="6"/>
      <c r="D4188" s="26"/>
    </row>
    <row r="4189" spans="1:4">
      <c r="A4189" s="26"/>
      <c r="B4189" s="5"/>
      <c r="C4189" s="6"/>
      <c r="D4189" s="26"/>
    </row>
    <row r="4190" spans="1:4">
      <c r="A4190" s="26"/>
      <c r="B4190" s="5"/>
      <c r="C4190" s="6"/>
      <c r="D4190" s="26"/>
    </row>
    <row r="4191" spans="1:4">
      <c r="A4191" s="26"/>
      <c r="B4191" s="5"/>
      <c r="C4191" s="6"/>
      <c r="D4191" s="26"/>
    </row>
    <row r="4192" spans="1:4">
      <c r="A4192" s="26"/>
      <c r="B4192" s="5"/>
      <c r="C4192" s="6"/>
      <c r="D4192" s="26"/>
    </row>
    <row r="4193" spans="1:4">
      <c r="A4193" s="26"/>
      <c r="B4193" s="5"/>
      <c r="C4193" s="6"/>
      <c r="D4193" s="26"/>
    </row>
    <row r="4194" spans="1:4">
      <c r="A4194" s="26"/>
      <c r="B4194" s="5"/>
      <c r="C4194" s="6"/>
      <c r="D4194" s="26"/>
    </row>
    <row r="4195" spans="1:4">
      <c r="A4195" s="26"/>
      <c r="B4195" s="5"/>
      <c r="C4195" s="6"/>
      <c r="D4195" s="26"/>
    </row>
    <row r="4196" spans="1:4">
      <c r="A4196" s="26"/>
      <c r="B4196" s="5"/>
      <c r="C4196" s="6"/>
      <c r="D4196" s="26"/>
    </row>
    <row r="4197" spans="1:4">
      <c r="A4197" s="26"/>
      <c r="B4197" s="5"/>
      <c r="C4197" s="6"/>
      <c r="D4197" s="26"/>
    </row>
    <row r="4198" spans="1:4">
      <c r="A4198" s="26"/>
      <c r="B4198" s="5"/>
      <c r="C4198" s="6"/>
      <c r="D4198" s="26"/>
    </row>
    <row r="4199" spans="1:4">
      <c r="A4199" s="26"/>
      <c r="B4199" s="5"/>
      <c r="C4199" s="6"/>
      <c r="D4199" s="26"/>
    </row>
    <row r="4200" spans="1:4">
      <c r="A4200" s="26"/>
      <c r="B4200" s="5"/>
      <c r="C4200" s="6"/>
      <c r="D4200" s="26"/>
    </row>
    <row r="4201" spans="1:4">
      <c r="A4201" s="26"/>
      <c r="B4201" s="5"/>
      <c r="C4201" s="6"/>
      <c r="D4201" s="26"/>
    </row>
    <row r="4202" spans="1:4">
      <c r="A4202" s="26"/>
      <c r="B4202" s="5"/>
      <c r="C4202" s="6"/>
      <c r="D4202" s="26"/>
    </row>
    <row r="4203" spans="1:4">
      <c r="A4203" s="26"/>
      <c r="B4203" s="5"/>
      <c r="C4203" s="6"/>
      <c r="D4203" s="26"/>
    </row>
    <row r="4204" spans="1:4">
      <c r="A4204" s="26"/>
      <c r="B4204" s="5"/>
      <c r="C4204" s="6"/>
      <c r="D4204" s="26"/>
    </row>
    <row r="4205" spans="1:4">
      <c r="A4205" s="26"/>
      <c r="B4205" s="5"/>
      <c r="C4205" s="6"/>
      <c r="D4205" s="26"/>
    </row>
    <row r="4206" spans="1:4">
      <c r="A4206" s="26"/>
      <c r="B4206" s="5"/>
      <c r="C4206" s="6"/>
      <c r="D4206" s="26"/>
    </row>
    <row r="4207" spans="1:4">
      <c r="A4207" s="26"/>
      <c r="B4207" s="5"/>
      <c r="C4207" s="6"/>
      <c r="D4207" s="26"/>
    </row>
    <row r="4208" spans="1:4">
      <c r="A4208" s="26"/>
      <c r="B4208" s="5"/>
      <c r="C4208" s="6"/>
      <c r="D4208" s="26"/>
    </row>
    <row r="4209" spans="1:4">
      <c r="A4209" s="26"/>
      <c r="B4209" s="5"/>
      <c r="C4209" s="6"/>
      <c r="D4209" s="26"/>
    </row>
    <row r="4210" spans="1:4">
      <c r="A4210" s="26"/>
      <c r="B4210" s="5"/>
      <c r="C4210" s="6"/>
      <c r="D4210" s="26"/>
    </row>
    <row r="4211" spans="1:4">
      <c r="A4211" s="26"/>
      <c r="B4211" s="5"/>
      <c r="C4211" s="6"/>
      <c r="D4211" s="26"/>
    </row>
    <row r="4212" spans="1:4">
      <c r="A4212" s="26"/>
      <c r="B4212" s="5"/>
      <c r="C4212" s="6"/>
      <c r="D4212" s="26"/>
    </row>
    <row r="4213" spans="1:4">
      <c r="A4213" s="26"/>
      <c r="B4213" s="5"/>
      <c r="C4213" s="6"/>
      <c r="D4213" s="26"/>
    </row>
    <row r="4214" spans="1:4">
      <c r="A4214" s="26"/>
      <c r="B4214" s="5"/>
      <c r="C4214" s="6"/>
      <c r="D4214" s="26"/>
    </row>
    <row r="4215" spans="1:4">
      <c r="A4215" s="26"/>
      <c r="B4215" s="5"/>
      <c r="C4215" s="6"/>
      <c r="D4215" s="26"/>
    </row>
    <row r="4216" spans="1:4">
      <c r="A4216" s="26"/>
      <c r="B4216" s="5"/>
      <c r="C4216" s="6"/>
      <c r="D4216" s="26"/>
    </row>
    <row r="4217" spans="1:4">
      <c r="A4217" s="26"/>
      <c r="B4217" s="5"/>
      <c r="C4217" s="6"/>
      <c r="D4217" s="26"/>
    </row>
    <row r="4218" spans="1:4">
      <c r="A4218" s="26"/>
      <c r="B4218" s="5"/>
      <c r="C4218" s="6"/>
      <c r="D4218" s="26"/>
    </row>
    <row r="4219" spans="1:4">
      <c r="A4219" s="26"/>
      <c r="B4219" s="5"/>
      <c r="C4219" s="6"/>
      <c r="D4219" s="26"/>
    </row>
    <row r="4220" spans="1:4">
      <c r="A4220" s="26"/>
      <c r="B4220" s="5"/>
      <c r="C4220" s="6"/>
      <c r="D4220" s="26"/>
    </row>
    <row r="4221" spans="1:4">
      <c r="A4221" s="26"/>
      <c r="B4221" s="5"/>
      <c r="C4221" s="6"/>
      <c r="D4221" s="26"/>
    </row>
    <row r="4222" spans="1:4">
      <c r="A4222" s="26"/>
      <c r="B4222" s="5"/>
      <c r="C4222" s="6"/>
      <c r="D4222" s="26"/>
    </row>
    <row r="4223" spans="1:4">
      <c r="A4223" s="26"/>
      <c r="B4223" s="5"/>
      <c r="C4223" s="6"/>
      <c r="D4223" s="26"/>
    </row>
    <row r="4224" spans="1:4">
      <c r="A4224" s="26"/>
      <c r="B4224" s="5"/>
      <c r="C4224" s="6"/>
      <c r="D4224" s="26"/>
    </row>
    <row r="4225" spans="1:4">
      <c r="A4225" s="26"/>
      <c r="B4225" s="5"/>
      <c r="C4225" s="6"/>
      <c r="D4225" s="26"/>
    </row>
    <row r="4226" spans="1:4">
      <c r="A4226" s="26"/>
      <c r="B4226" s="5"/>
      <c r="C4226" s="6"/>
      <c r="D4226" s="26"/>
    </row>
    <row r="4227" spans="1:4">
      <c r="A4227" s="26"/>
      <c r="B4227" s="5"/>
      <c r="C4227" s="6"/>
      <c r="D4227" s="26"/>
    </row>
    <row r="4228" spans="1:4">
      <c r="A4228" s="26"/>
      <c r="B4228" s="5"/>
      <c r="C4228" s="6"/>
      <c r="D4228" s="26"/>
    </row>
    <row r="4229" spans="1:4">
      <c r="A4229" s="26"/>
      <c r="B4229" s="5"/>
      <c r="C4229" s="6"/>
      <c r="D4229" s="26"/>
    </row>
    <row r="4230" spans="1:4">
      <c r="A4230" s="26"/>
      <c r="B4230" s="5"/>
      <c r="C4230" s="6"/>
      <c r="D4230" s="26"/>
    </row>
    <row r="4231" spans="1:4">
      <c r="A4231" s="26"/>
      <c r="B4231" s="5"/>
      <c r="C4231" s="6"/>
      <c r="D4231" s="26"/>
    </row>
    <row r="4232" spans="1:4">
      <c r="A4232" s="26"/>
      <c r="B4232" s="5"/>
      <c r="C4232" s="6"/>
      <c r="D4232" s="26"/>
    </row>
    <row r="4233" spans="1:4">
      <c r="A4233" s="26"/>
      <c r="B4233" s="5"/>
      <c r="C4233" s="6"/>
      <c r="D4233" s="26"/>
    </row>
    <row r="4234" spans="1:4">
      <c r="A4234" s="26"/>
      <c r="B4234" s="5"/>
      <c r="C4234" s="6"/>
      <c r="D4234" s="26"/>
    </row>
    <row r="4235" spans="1:4">
      <c r="A4235" s="26"/>
      <c r="B4235" s="5"/>
      <c r="C4235" s="6"/>
      <c r="D4235" s="26"/>
    </row>
    <row r="4236" spans="1:4">
      <c r="A4236" s="26"/>
      <c r="B4236" s="5"/>
      <c r="C4236" s="6"/>
      <c r="D4236" s="26"/>
    </row>
    <row r="4237" spans="1:4">
      <c r="A4237" s="26"/>
      <c r="B4237" s="5"/>
      <c r="C4237" s="6"/>
      <c r="D4237" s="26"/>
    </row>
    <row r="4238" spans="1:4">
      <c r="A4238" s="26"/>
      <c r="B4238" s="5"/>
      <c r="C4238" s="6"/>
      <c r="D4238" s="26"/>
    </row>
    <row r="4239" spans="1:4">
      <c r="A4239" s="26"/>
      <c r="B4239" s="5"/>
      <c r="C4239" s="6"/>
      <c r="D4239" s="26"/>
    </row>
    <row r="4240" spans="1:4">
      <c r="A4240" s="26"/>
      <c r="B4240" s="5"/>
      <c r="C4240" s="6"/>
      <c r="D4240" s="26"/>
    </row>
    <row r="4241" spans="1:4">
      <c r="A4241" s="26"/>
      <c r="B4241" s="5"/>
      <c r="C4241" s="6"/>
      <c r="D4241" s="26"/>
    </row>
    <row r="4242" spans="1:4">
      <c r="A4242" s="26"/>
      <c r="B4242" s="5"/>
      <c r="C4242" s="6"/>
      <c r="D4242" s="26"/>
    </row>
    <row r="4243" spans="1:4">
      <c r="A4243" s="26"/>
      <c r="B4243" s="5"/>
      <c r="C4243" s="6"/>
      <c r="D4243" s="26"/>
    </row>
    <row r="4244" spans="1:4">
      <c r="A4244" s="26"/>
      <c r="B4244" s="5"/>
      <c r="C4244" s="6"/>
      <c r="D4244" s="26"/>
    </row>
    <row r="4245" spans="1:4">
      <c r="A4245" s="26"/>
      <c r="B4245" s="5"/>
      <c r="C4245" s="6"/>
      <c r="D4245" s="26"/>
    </row>
    <row r="4246" spans="1:4">
      <c r="A4246" s="26"/>
      <c r="B4246" s="5"/>
      <c r="C4246" s="6"/>
      <c r="D4246" s="26"/>
    </row>
    <row r="4247" spans="1:4">
      <c r="A4247" s="26"/>
      <c r="B4247" s="5"/>
      <c r="C4247" s="6"/>
      <c r="D4247" s="26"/>
    </row>
    <row r="4248" spans="1:4">
      <c r="A4248" s="26"/>
      <c r="B4248" s="5"/>
      <c r="C4248" s="6"/>
      <c r="D4248" s="26"/>
    </row>
    <row r="4249" spans="1:4">
      <c r="A4249" s="26"/>
      <c r="B4249" s="5"/>
      <c r="C4249" s="6"/>
      <c r="D4249" s="26"/>
    </row>
    <row r="4250" spans="1:4">
      <c r="A4250" s="26"/>
      <c r="B4250" s="5"/>
      <c r="C4250" s="6"/>
      <c r="D4250" s="26"/>
    </row>
    <row r="4251" spans="1:4">
      <c r="A4251" s="26"/>
      <c r="B4251" s="5"/>
      <c r="C4251" s="6"/>
      <c r="D4251" s="26"/>
    </row>
    <row r="4252" spans="1:4">
      <c r="A4252" s="26"/>
      <c r="B4252" s="5"/>
      <c r="C4252" s="6"/>
      <c r="D4252" s="26"/>
    </row>
    <row r="4253" spans="1:4">
      <c r="A4253" s="26"/>
      <c r="B4253" s="5"/>
      <c r="C4253" s="6"/>
      <c r="D4253" s="26"/>
    </row>
    <row r="4254" spans="1:4">
      <c r="A4254" s="26"/>
      <c r="B4254" s="5"/>
      <c r="C4254" s="6"/>
      <c r="D4254" s="26"/>
    </row>
    <row r="4255" spans="1:4">
      <c r="A4255" s="26"/>
      <c r="B4255" s="5"/>
      <c r="C4255" s="6"/>
      <c r="D4255" s="26"/>
    </row>
    <row r="4256" spans="1:4">
      <c r="A4256" s="26"/>
      <c r="B4256" s="5"/>
      <c r="C4256" s="6"/>
      <c r="D4256" s="26"/>
    </row>
    <row r="4257" spans="1:4">
      <c r="A4257" s="26"/>
      <c r="B4257" s="5"/>
      <c r="C4257" s="6"/>
      <c r="D4257" s="26"/>
    </row>
    <row r="4258" spans="1:4">
      <c r="A4258" s="26"/>
      <c r="B4258" s="5"/>
      <c r="C4258" s="6"/>
      <c r="D4258" s="26"/>
    </row>
    <row r="4259" spans="1:4">
      <c r="A4259" s="26"/>
      <c r="B4259" s="5"/>
      <c r="C4259" s="6"/>
      <c r="D4259" s="26"/>
    </row>
    <row r="4260" spans="1:4">
      <c r="A4260" s="26"/>
      <c r="B4260" s="5"/>
      <c r="C4260" s="6"/>
      <c r="D4260" s="26"/>
    </row>
    <row r="4261" spans="1:4">
      <c r="A4261" s="26"/>
      <c r="B4261" s="5"/>
      <c r="C4261" s="6"/>
      <c r="D4261" s="26"/>
    </row>
    <row r="4262" spans="1:4">
      <c r="A4262" s="26"/>
      <c r="B4262" s="5"/>
      <c r="C4262" s="6"/>
      <c r="D4262" s="26"/>
    </row>
    <row r="4263" spans="1:4">
      <c r="A4263" s="26"/>
      <c r="B4263" s="5"/>
      <c r="C4263" s="6"/>
      <c r="D4263" s="26"/>
    </row>
    <row r="4264" spans="1:4">
      <c r="A4264" s="26"/>
      <c r="B4264" s="5"/>
      <c r="C4264" s="6"/>
      <c r="D4264" s="26"/>
    </row>
    <row r="4265" spans="1:4">
      <c r="A4265" s="26"/>
      <c r="B4265" s="5"/>
      <c r="C4265" s="6"/>
      <c r="D4265" s="26"/>
    </row>
    <row r="4266" spans="1:4">
      <c r="A4266" s="26"/>
      <c r="B4266" s="5"/>
      <c r="C4266" s="6"/>
      <c r="D4266" s="26"/>
    </row>
    <row r="4267" spans="1:4">
      <c r="A4267" s="26"/>
      <c r="B4267" s="5"/>
      <c r="C4267" s="6"/>
      <c r="D4267" s="26"/>
    </row>
    <row r="4268" spans="1:4">
      <c r="A4268" s="26"/>
      <c r="B4268" s="5"/>
      <c r="C4268" s="6"/>
      <c r="D4268" s="26"/>
    </row>
    <row r="4269" spans="1:4">
      <c r="A4269" s="26"/>
      <c r="B4269" s="5"/>
      <c r="C4269" s="6"/>
      <c r="D4269" s="26"/>
    </row>
    <row r="4270" spans="1:4">
      <c r="A4270" s="26"/>
      <c r="B4270" s="5"/>
      <c r="C4270" s="6"/>
      <c r="D4270" s="26"/>
    </row>
    <row r="4271" spans="1:4">
      <c r="A4271" s="26"/>
      <c r="B4271" s="5"/>
      <c r="C4271" s="6"/>
      <c r="D4271" s="26"/>
    </row>
    <row r="4272" spans="1:4">
      <c r="A4272" s="26"/>
      <c r="B4272" s="5"/>
      <c r="C4272" s="6"/>
      <c r="D4272" s="26"/>
    </row>
    <row r="4273" spans="1:4">
      <c r="A4273" s="26"/>
      <c r="B4273" s="5"/>
      <c r="C4273" s="6"/>
      <c r="D4273" s="26"/>
    </row>
    <row r="4274" spans="1:4">
      <c r="A4274" s="26"/>
      <c r="B4274" s="5"/>
      <c r="C4274" s="6"/>
      <c r="D4274" s="26"/>
    </row>
    <row r="4275" spans="1:4">
      <c r="A4275" s="26"/>
      <c r="B4275" s="5"/>
      <c r="C4275" s="6"/>
      <c r="D4275" s="26"/>
    </row>
    <row r="4276" spans="1:4">
      <c r="A4276" s="26"/>
      <c r="B4276" s="5"/>
      <c r="C4276" s="6"/>
      <c r="D4276" s="26"/>
    </row>
    <row r="4277" spans="1:4">
      <c r="A4277" s="26"/>
      <c r="B4277" s="5"/>
      <c r="C4277" s="6"/>
      <c r="D4277" s="26"/>
    </row>
    <row r="4278" spans="1:4">
      <c r="A4278" s="26"/>
      <c r="B4278" s="5"/>
      <c r="C4278" s="6"/>
      <c r="D4278" s="26"/>
    </row>
    <row r="4279" spans="1:4">
      <c r="A4279" s="26"/>
      <c r="B4279" s="5"/>
      <c r="C4279" s="6"/>
      <c r="D4279" s="26"/>
    </row>
    <row r="4280" spans="1:4">
      <c r="A4280" s="26"/>
      <c r="B4280" s="5"/>
      <c r="C4280" s="6"/>
      <c r="D4280" s="26"/>
    </row>
    <row r="4281" spans="1:4">
      <c r="A4281" s="26"/>
      <c r="B4281" s="5"/>
      <c r="C4281" s="6"/>
      <c r="D4281" s="26"/>
    </row>
    <row r="4282" spans="1:4">
      <c r="A4282" s="26"/>
      <c r="B4282" s="5"/>
      <c r="C4282" s="6"/>
      <c r="D4282" s="26"/>
    </row>
    <row r="4283" spans="1:4">
      <c r="A4283" s="26"/>
      <c r="B4283" s="5"/>
      <c r="C4283" s="6"/>
      <c r="D4283" s="26"/>
    </row>
    <row r="4284" spans="1:4">
      <c r="A4284" s="26"/>
      <c r="B4284" s="5"/>
      <c r="C4284" s="6"/>
      <c r="D4284" s="26"/>
    </row>
    <row r="4285" spans="1:4">
      <c r="A4285" s="26"/>
      <c r="B4285" s="5"/>
      <c r="C4285" s="6"/>
      <c r="D4285" s="26"/>
    </row>
    <row r="4286" spans="1:4">
      <c r="A4286" s="26"/>
      <c r="B4286" s="5"/>
      <c r="C4286" s="6"/>
      <c r="D4286" s="26"/>
    </row>
    <row r="4287" spans="1:4">
      <c r="A4287" s="26"/>
      <c r="B4287" s="5"/>
      <c r="C4287" s="6"/>
      <c r="D4287" s="26"/>
    </row>
    <row r="4288" spans="1:4">
      <c r="A4288" s="26"/>
      <c r="B4288" s="5"/>
      <c r="C4288" s="6"/>
      <c r="D4288" s="26"/>
    </row>
    <row r="4289" spans="1:4">
      <c r="A4289" s="26"/>
      <c r="B4289" s="5"/>
      <c r="C4289" s="6"/>
      <c r="D4289" s="26"/>
    </row>
    <row r="4290" spans="1:4">
      <c r="A4290" s="26"/>
      <c r="B4290" s="5"/>
      <c r="C4290" s="6"/>
      <c r="D4290" s="26"/>
    </row>
    <row r="4291" spans="1:4">
      <c r="A4291" s="26"/>
      <c r="B4291" s="5"/>
      <c r="C4291" s="6"/>
      <c r="D4291" s="26"/>
    </row>
    <row r="4292" spans="1:4">
      <c r="A4292" s="26"/>
      <c r="B4292" s="5"/>
      <c r="C4292" s="6"/>
      <c r="D4292" s="26"/>
    </row>
    <row r="4293" spans="1:4">
      <c r="A4293" s="26"/>
      <c r="B4293" s="5"/>
      <c r="C4293" s="6"/>
      <c r="D4293" s="26"/>
    </row>
    <row r="4294" spans="1:4">
      <c r="A4294" s="26"/>
      <c r="B4294" s="5"/>
      <c r="C4294" s="6"/>
      <c r="D4294" s="26"/>
    </row>
    <row r="4295" spans="1:4">
      <c r="A4295" s="26"/>
      <c r="B4295" s="5"/>
      <c r="C4295" s="6"/>
      <c r="D4295" s="26"/>
    </row>
    <row r="4296" spans="1:4">
      <c r="A4296" s="26"/>
      <c r="B4296" s="5"/>
      <c r="C4296" s="6"/>
      <c r="D4296" s="26"/>
    </row>
    <row r="4297" spans="1:4">
      <c r="A4297" s="26"/>
      <c r="B4297" s="5"/>
      <c r="C4297" s="6"/>
      <c r="D4297" s="26"/>
    </row>
    <row r="4298" spans="1:4">
      <c r="A4298" s="26"/>
      <c r="B4298" s="5"/>
      <c r="C4298" s="6"/>
      <c r="D4298" s="26"/>
    </row>
    <row r="4299" spans="1:4">
      <c r="A4299" s="26"/>
      <c r="B4299" s="5"/>
      <c r="C4299" s="6"/>
      <c r="D4299" s="26"/>
    </row>
    <row r="4300" spans="1:4">
      <c r="A4300" s="26"/>
      <c r="B4300" s="5"/>
      <c r="C4300" s="6"/>
      <c r="D4300" s="26"/>
    </row>
    <row r="4301" spans="1:4">
      <c r="A4301" s="26"/>
      <c r="B4301" s="5"/>
      <c r="C4301" s="6"/>
      <c r="D4301" s="26"/>
    </row>
    <row r="4302" spans="1:4">
      <c r="A4302" s="26"/>
      <c r="B4302" s="5"/>
      <c r="C4302" s="6"/>
      <c r="D4302" s="26"/>
    </row>
    <row r="4303" spans="1:4">
      <c r="A4303" s="26"/>
      <c r="B4303" s="5"/>
      <c r="C4303" s="6"/>
      <c r="D4303" s="26"/>
    </row>
    <row r="4304" spans="1:4">
      <c r="A4304" s="26"/>
      <c r="B4304" s="5"/>
      <c r="C4304" s="6"/>
      <c r="D4304" s="26"/>
    </row>
    <row r="4305" spans="1:4">
      <c r="A4305" s="26"/>
      <c r="B4305" s="5"/>
      <c r="C4305" s="6"/>
      <c r="D4305" s="26"/>
    </row>
    <row r="4306" spans="1:4">
      <c r="A4306" s="26"/>
      <c r="B4306" s="5"/>
      <c r="C4306" s="6"/>
      <c r="D4306" s="26"/>
    </row>
    <row r="4307" spans="1:4">
      <c r="A4307" s="26"/>
      <c r="B4307" s="5"/>
      <c r="C4307" s="6"/>
      <c r="D4307" s="26"/>
    </row>
    <row r="4308" spans="1:4">
      <c r="A4308" s="26"/>
      <c r="B4308" s="5"/>
      <c r="C4308" s="6"/>
      <c r="D4308" s="26"/>
    </row>
    <row r="4309" spans="1:4">
      <c r="A4309" s="26"/>
      <c r="B4309" s="5"/>
      <c r="C4309" s="6"/>
      <c r="D4309" s="26"/>
    </row>
    <row r="4310" spans="1:4">
      <c r="A4310" s="26"/>
      <c r="B4310" s="5"/>
      <c r="C4310" s="6"/>
      <c r="D4310" s="26"/>
    </row>
    <row r="4311" spans="1:4">
      <c r="A4311" s="26"/>
      <c r="B4311" s="5"/>
      <c r="C4311" s="6"/>
      <c r="D4311" s="26"/>
    </row>
    <row r="4312" spans="1:4">
      <c r="A4312" s="26"/>
      <c r="B4312" s="5"/>
      <c r="C4312" s="6"/>
      <c r="D4312" s="26"/>
    </row>
    <row r="4313" spans="1:4">
      <c r="A4313" s="26"/>
      <c r="B4313" s="5"/>
      <c r="C4313" s="6"/>
      <c r="D4313" s="26"/>
    </row>
    <row r="4314" spans="1:4">
      <c r="A4314" s="26"/>
      <c r="B4314" s="5"/>
      <c r="C4314" s="6"/>
      <c r="D4314" s="26"/>
    </row>
    <row r="4315" spans="1:4">
      <c r="A4315" s="26"/>
      <c r="B4315" s="5"/>
      <c r="C4315" s="6"/>
      <c r="D4315" s="26"/>
    </row>
    <row r="4316" spans="1:4">
      <c r="A4316" s="26"/>
      <c r="B4316" s="5"/>
      <c r="C4316" s="6"/>
      <c r="D4316" s="26"/>
    </row>
    <row r="4317" spans="1:4">
      <c r="A4317" s="26"/>
      <c r="B4317" s="5"/>
      <c r="C4317" s="6"/>
      <c r="D4317" s="26"/>
    </row>
    <row r="4318" spans="1:4">
      <c r="A4318" s="26"/>
      <c r="B4318" s="5"/>
      <c r="C4318" s="6"/>
      <c r="D4318" s="26"/>
    </row>
    <row r="4319" spans="1:4">
      <c r="A4319" s="26"/>
      <c r="B4319" s="5"/>
      <c r="C4319" s="6"/>
      <c r="D4319" s="26"/>
    </row>
    <row r="4320" spans="1:4">
      <c r="A4320" s="26"/>
      <c r="B4320" s="5"/>
      <c r="C4320" s="6"/>
      <c r="D4320" s="26"/>
    </row>
    <row r="4321" spans="1:4">
      <c r="A4321" s="26"/>
      <c r="B4321" s="5"/>
      <c r="C4321" s="6"/>
      <c r="D4321" s="26"/>
    </row>
    <row r="4322" spans="1:4">
      <c r="A4322" s="26"/>
      <c r="B4322" s="5"/>
      <c r="C4322" s="6"/>
      <c r="D4322" s="26"/>
    </row>
    <row r="4323" spans="1:4">
      <c r="A4323" s="26"/>
      <c r="B4323" s="5"/>
      <c r="C4323" s="6"/>
      <c r="D4323" s="26"/>
    </row>
    <row r="4324" spans="1:4">
      <c r="A4324" s="26"/>
      <c r="B4324" s="5"/>
      <c r="C4324" s="6"/>
      <c r="D4324" s="26"/>
    </row>
    <row r="4325" spans="1:4">
      <c r="A4325" s="26"/>
      <c r="B4325" s="5"/>
      <c r="C4325" s="6"/>
      <c r="D4325" s="26"/>
    </row>
    <row r="4326" spans="1:4">
      <c r="A4326" s="26"/>
      <c r="B4326" s="5"/>
      <c r="C4326" s="6"/>
      <c r="D4326" s="26"/>
    </row>
    <row r="4327" spans="1:4">
      <c r="A4327" s="26"/>
      <c r="B4327" s="5"/>
      <c r="C4327" s="6"/>
      <c r="D4327" s="26"/>
    </row>
    <row r="4328" spans="1:4">
      <c r="A4328" s="26"/>
      <c r="B4328" s="5"/>
      <c r="C4328" s="6"/>
      <c r="D4328" s="26"/>
    </row>
    <row r="4329" spans="1:4">
      <c r="A4329" s="26"/>
      <c r="B4329" s="5"/>
      <c r="C4329" s="6"/>
      <c r="D4329" s="26"/>
    </row>
    <row r="4330" spans="1:4">
      <c r="A4330" s="26"/>
      <c r="B4330" s="5"/>
      <c r="C4330" s="6"/>
      <c r="D4330" s="26"/>
    </row>
    <row r="4331" spans="1:4">
      <c r="A4331" s="26"/>
      <c r="B4331" s="5"/>
      <c r="C4331" s="6"/>
      <c r="D4331" s="26"/>
    </row>
    <row r="4332" spans="1:4">
      <c r="A4332" s="26"/>
      <c r="B4332" s="5"/>
      <c r="C4332" s="6"/>
      <c r="D4332" s="26"/>
    </row>
    <row r="4333" spans="1:4">
      <c r="A4333" s="26"/>
      <c r="B4333" s="5"/>
      <c r="C4333" s="6"/>
      <c r="D4333" s="26"/>
    </row>
    <row r="4334" spans="1:4">
      <c r="A4334" s="26"/>
      <c r="B4334" s="5"/>
      <c r="C4334" s="6"/>
      <c r="D4334" s="26"/>
    </row>
    <row r="4335" spans="1:4">
      <c r="A4335" s="26"/>
      <c r="B4335" s="5"/>
      <c r="C4335" s="6"/>
      <c r="D4335" s="26"/>
    </row>
    <row r="4336" spans="1:4">
      <c r="A4336" s="26"/>
      <c r="B4336" s="5"/>
      <c r="C4336" s="6"/>
      <c r="D4336" s="26"/>
    </row>
    <row r="4337" spans="1:4">
      <c r="A4337" s="26"/>
      <c r="B4337" s="5"/>
      <c r="C4337" s="6"/>
      <c r="D4337" s="26"/>
    </row>
    <row r="4338" spans="1:4">
      <c r="A4338" s="26"/>
      <c r="B4338" s="5"/>
      <c r="C4338" s="6"/>
      <c r="D4338" s="26"/>
    </row>
    <row r="4339" spans="1:4">
      <c r="A4339" s="26"/>
      <c r="B4339" s="5"/>
      <c r="C4339" s="6"/>
      <c r="D4339" s="26"/>
    </row>
    <row r="4340" spans="1:4">
      <c r="A4340" s="26"/>
      <c r="B4340" s="5"/>
      <c r="C4340" s="6"/>
      <c r="D4340" s="26"/>
    </row>
    <row r="4341" spans="1:4">
      <c r="A4341" s="26"/>
      <c r="B4341" s="5"/>
      <c r="C4341" s="6"/>
      <c r="D4341" s="26"/>
    </row>
    <row r="4342" spans="1:4">
      <c r="A4342" s="26"/>
      <c r="B4342" s="5"/>
      <c r="C4342" s="6"/>
      <c r="D4342" s="26"/>
    </row>
    <row r="4343" spans="1:4">
      <c r="A4343" s="26"/>
      <c r="B4343" s="5"/>
      <c r="C4343" s="6"/>
      <c r="D4343" s="26"/>
    </row>
    <row r="4344" spans="1:4">
      <c r="A4344" s="26"/>
      <c r="B4344" s="5"/>
      <c r="C4344" s="6"/>
      <c r="D4344" s="26"/>
    </row>
    <row r="4345" spans="1:4">
      <c r="A4345" s="26"/>
      <c r="B4345" s="5"/>
      <c r="C4345" s="6"/>
      <c r="D4345" s="26"/>
    </row>
    <row r="4346" spans="1:4">
      <c r="A4346" s="26"/>
      <c r="B4346" s="5"/>
      <c r="C4346" s="6"/>
      <c r="D4346" s="26"/>
    </row>
    <row r="4347" spans="1:4">
      <c r="A4347" s="26"/>
      <c r="B4347" s="5"/>
      <c r="C4347" s="6"/>
      <c r="D4347" s="26"/>
    </row>
    <row r="4348" spans="1:4">
      <c r="A4348" s="26"/>
      <c r="B4348" s="5"/>
      <c r="C4348" s="6"/>
      <c r="D4348" s="26"/>
    </row>
    <row r="4349" spans="1:4">
      <c r="A4349" s="26"/>
      <c r="B4349" s="5"/>
      <c r="C4349" s="6"/>
      <c r="D4349" s="26"/>
    </row>
    <row r="4350" spans="1:4">
      <c r="A4350" s="26"/>
      <c r="B4350" s="5"/>
      <c r="C4350" s="6"/>
      <c r="D4350" s="26"/>
    </row>
    <row r="4351" spans="1:4">
      <c r="A4351" s="26"/>
      <c r="B4351" s="5"/>
      <c r="C4351" s="6"/>
      <c r="D4351" s="26"/>
    </row>
    <row r="4352" spans="1:4">
      <c r="A4352" s="26"/>
      <c r="B4352" s="5"/>
      <c r="C4352" s="6"/>
      <c r="D4352" s="26"/>
    </row>
    <row r="4353" spans="1:4">
      <c r="A4353" s="26"/>
      <c r="B4353" s="5"/>
      <c r="C4353" s="6"/>
      <c r="D4353" s="26"/>
    </row>
    <row r="4354" spans="1:4">
      <c r="A4354" s="26"/>
      <c r="B4354" s="5"/>
      <c r="C4354" s="6"/>
      <c r="D4354" s="26"/>
    </row>
    <row r="4355" spans="1:4">
      <c r="A4355" s="26"/>
      <c r="B4355" s="5"/>
      <c r="C4355" s="6"/>
      <c r="D4355" s="26"/>
    </row>
    <row r="4356" spans="1:4">
      <c r="A4356" s="26"/>
      <c r="B4356" s="5"/>
      <c r="C4356" s="6"/>
      <c r="D4356" s="26"/>
    </row>
    <row r="4357" spans="1:4">
      <c r="A4357" s="26"/>
      <c r="B4357" s="5"/>
      <c r="C4357" s="6"/>
      <c r="D4357" s="26"/>
    </row>
    <row r="4358" spans="1:4">
      <c r="A4358" s="26"/>
      <c r="B4358" s="5"/>
      <c r="C4358" s="6"/>
      <c r="D4358" s="26"/>
    </row>
    <row r="4359" spans="1:4">
      <c r="A4359" s="26"/>
      <c r="B4359" s="5"/>
      <c r="C4359" s="6"/>
      <c r="D4359" s="26"/>
    </row>
    <row r="4360" spans="1:4">
      <c r="A4360" s="26"/>
      <c r="B4360" s="5"/>
      <c r="C4360" s="6"/>
      <c r="D4360" s="26"/>
    </row>
    <row r="4361" spans="1:4">
      <c r="A4361" s="26"/>
      <c r="B4361" s="5"/>
      <c r="C4361" s="6"/>
      <c r="D4361" s="26"/>
    </row>
    <row r="4362" spans="1:4">
      <c r="A4362" s="26"/>
      <c r="B4362" s="5"/>
      <c r="C4362" s="6"/>
      <c r="D4362" s="26"/>
    </row>
    <row r="4363" spans="1:4">
      <c r="A4363" s="26"/>
      <c r="B4363" s="5"/>
      <c r="C4363" s="6"/>
      <c r="D4363" s="26"/>
    </row>
    <row r="4364" spans="1:4">
      <c r="A4364" s="26"/>
      <c r="B4364" s="5"/>
      <c r="C4364" s="6"/>
      <c r="D4364" s="26"/>
    </row>
    <row r="4365" spans="1:4">
      <c r="A4365" s="26"/>
      <c r="B4365" s="5"/>
      <c r="C4365" s="6"/>
      <c r="D4365" s="26"/>
    </row>
    <row r="4366" spans="1:4">
      <c r="A4366" s="26"/>
      <c r="B4366" s="5"/>
      <c r="C4366" s="6"/>
      <c r="D4366" s="26"/>
    </row>
    <row r="4367" spans="1:4">
      <c r="A4367" s="26"/>
      <c r="B4367" s="5"/>
      <c r="C4367" s="6"/>
      <c r="D4367" s="26"/>
    </row>
    <row r="4368" spans="1:4">
      <c r="A4368" s="26"/>
      <c r="B4368" s="5"/>
      <c r="C4368" s="6"/>
      <c r="D4368" s="26"/>
    </row>
    <row r="4369" spans="1:4">
      <c r="A4369" s="26"/>
      <c r="B4369" s="5"/>
      <c r="C4369" s="6"/>
      <c r="D4369" s="26"/>
    </row>
    <row r="4370" spans="1:4">
      <c r="A4370" s="26"/>
      <c r="B4370" s="5"/>
      <c r="C4370" s="6"/>
      <c r="D4370" s="26"/>
    </row>
    <row r="4371" spans="1:4">
      <c r="A4371" s="26"/>
      <c r="B4371" s="5"/>
      <c r="C4371" s="6"/>
      <c r="D4371" s="26"/>
    </row>
    <row r="4372" spans="1:4">
      <c r="A4372" s="26"/>
      <c r="B4372" s="5"/>
      <c r="C4372" s="6"/>
      <c r="D4372" s="26"/>
    </row>
    <row r="4373" spans="1:4">
      <c r="A4373" s="26"/>
      <c r="B4373" s="5"/>
      <c r="C4373" s="6"/>
      <c r="D4373" s="26"/>
    </row>
    <row r="4374" spans="1:4">
      <c r="A4374" s="26"/>
      <c r="B4374" s="5"/>
      <c r="C4374" s="6"/>
      <c r="D4374" s="26"/>
    </row>
    <row r="4375" spans="1:4">
      <c r="A4375" s="26"/>
      <c r="B4375" s="5"/>
      <c r="C4375" s="6"/>
      <c r="D4375" s="26"/>
    </row>
    <row r="4376" spans="1:4">
      <c r="A4376" s="26"/>
      <c r="B4376" s="5"/>
      <c r="C4376" s="6"/>
      <c r="D4376" s="26"/>
    </row>
    <row r="4377" spans="1:4">
      <c r="A4377" s="26"/>
      <c r="B4377" s="5"/>
      <c r="C4377" s="6"/>
      <c r="D4377" s="26"/>
    </row>
    <row r="4378" spans="1:4">
      <c r="A4378" s="26"/>
      <c r="B4378" s="5"/>
      <c r="C4378" s="6"/>
      <c r="D4378" s="26"/>
    </row>
    <row r="4379" spans="1:4">
      <c r="A4379" s="26"/>
      <c r="B4379" s="5"/>
      <c r="C4379" s="6"/>
      <c r="D4379" s="26"/>
    </row>
    <row r="4380" spans="1:4">
      <c r="A4380" s="26"/>
      <c r="B4380" s="5"/>
      <c r="C4380" s="6"/>
      <c r="D4380" s="26"/>
    </row>
    <row r="4381" spans="1:4">
      <c r="A4381" s="26"/>
      <c r="B4381" s="5"/>
      <c r="C4381" s="6"/>
      <c r="D4381" s="26"/>
    </row>
    <row r="4382" spans="1:4">
      <c r="A4382" s="26"/>
      <c r="B4382" s="5"/>
      <c r="C4382" s="6"/>
      <c r="D4382" s="26"/>
    </row>
    <row r="4383" spans="1:4">
      <c r="A4383" s="26"/>
      <c r="B4383" s="5"/>
      <c r="C4383" s="6"/>
      <c r="D4383" s="26"/>
    </row>
    <row r="4384" spans="1:4">
      <c r="A4384" s="26"/>
      <c r="B4384" s="5"/>
      <c r="C4384" s="6"/>
      <c r="D4384" s="26"/>
    </row>
    <row r="4385" spans="1:4">
      <c r="A4385" s="26"/>
      <c r="B4385" s="5"/>
      <c r="C4385" s="6"/>
      <c r="D4385" s="26"/>
    </row>
    <row r="4386" spans="1:4">
      <c r="A4386" s="26"/>
      <c r="B4386" s="5"/>
      <c r="C4386" s="6"/>
      <c r="D4386" s="26"/>
    </row>
    <row r="4387" spans="1:4">
      <c r="A4387" s="26"/>
      <c r="B4387" s="5"/>
      <c r="C4387" s="6"/>
      <c r="D4387" s="26"/>
    </row>
    <row r="4388" spans="1:4">
      <c r="A4388" s="26"/>
      <c r="B4388" s="5"/>
      <c r="C4388" s="6"/>
      <c r="D4388" s="26"/>
    </row>
    <row r="4389" spans="1:4">
      <c r="A4389" s="26"/>
      <c r="B4389" s="5"/>
      <c r="C4389" s="6"/>
      <c r="D4389" s="26"/>
    </row>
    <row r="4390" spans="1:4">
      <c r="A4390" s="26"/>
      <c r="B4390" s="5"/>
      <c r="C4390" s="6"/>
      <c r="D4390" s="26"/>
    </row>
    <row r="4391" spans="1:4">
      <c r="A4391" s="26"/>
      <c r="B4391" s="5"/>
      <c r="C4391" s="6"/>
      <c r="D4391" s="26"/>
    </row>
    <row r="4392" spans="1:4">
      <c r="A4392" s="26"/>
      <c r="B4392" s="5"/>
      <c r="C4392" s="6"/>
      <c r="D4392" s="26"/>
    </row>
    <row r="4393" spans="1:4">
      <c r="A4393" s="26"/>
      <c r="B4393" s="5"/>
      <c r="C4393" s="6"/>
      <c r="D4393" s="26"/>
    </row>
    <row r="4394" spans="1:4">
      <c r="A4394" s="26"/>
      <c r="B4394" s="5"/>
      <c r="C4394" s="6"/>
      <c r="D4394" s="26"/>
    </row>
    <row r="4395" spans="1:4">
      <c r="A4395" s="26"/>
      <c r="B4395" s="5"/>
      <c r="C4395" s="6"/>
      <c r="D4395" s="26"/>
    </row>
    <row r="4396" spans="1:4">
      <c r="A4396" s="26"/>
      <c r="B4396" s="5"/>
      <c r="C4396" s="6"/>
      <c r="D4396" s="26"/>
    </row>
    <row r="4397" spans="1:4">
      <c r="A4397" s="26"/>
      <c r="B4397" s="5"/>
      <c r="C4397" s="6"/>
      <c r="D4397" s="26"/>
    </row>
    <row r="4398" spans="1:4">
      <c r="A4398" s="26"/>
      <c r="B4398" s="5"/>
      <c r="C4398" s="6"/>
      <c r="D4398" s="26"/>
    </row>
    <row r="4399" spans="1:4">
      <c r="A4399" s="26"/>
      <c r="B4399" s="5"/>
      <c r="C4399" s="6"/>
      <c r="D4399" s="26"/>
    </row>
    <row r="4400" spans="1:4">
      <c r="A4400" s="26"/>
      <c r="B4400" s="5"/>
      <c r="C4400" s="6"/>
      <c r="D4400" s="26"/>
    </row>
    <row r="4401" spans="1:4">
      <c r="A4401" s="26"/>
      <c r="B4401" s="5"/>
      <c r="C4401" s="6"/>
      <c r="D4401" s="26"/>
    </row>
    <row r="4402" spans="1:4">
      <c r="A4402" s="26"/>
      <c r="B4402" s="5"/>
      <c r="C4402" s="6"/>
      <c r="D4402" s="26"/>
    </row>
    <row r="4403" spans="1:4">
      <c r="A4403" s="26"/>
      <c r="B4403" s="5"/>
      <c r="C4403" s="6"/>
      <c r="D4403" s="26"/>
    </row>
    <row r="4404" spans="1:4">
      <c r="A4404" s="26"/>
      <c r="B4404" s="5"/>
      <c r="C4404" s="6"/>
      <c r="D4404" s="26"/>
    </row>
    <row r="4405" spans="1:4">
      <c r="A4405" s="26"/>
      <c r="B4405" s="5"/>
      <c r="C4405" s="6"/>
      <c r="D4405" s="26"/>
    </row>
    <row r="4406" spans="1:4">
      <c r="A4406" s="26"/>
      <c r="B4406" s="5"/>
      <c r="C4406" s="6"/>
      <c r="D4406" s="26"/>
    </row>
    <row r="4407" spans="1:4">
      <c r="A4407" s="26"/>
      <c r="B4407" s="5"/>
      <c r="C4407" s="6"/>
      <c r="D4407" s="26"/>
    </row>
    <row r="4408" spans="1:4">
      <c r="A4408" s="26"/>
      <c r="B4408" s="5"/>
      <c r="C4408" s="6"/>
      <c r="D4408" s="26"/>
    </row>
    <row r="4409" spans="1:4">
      <c r="A4409" s="26"/>
      <c r="B4409" s="5"/>
      <c r="C4409" s="6"/>
      <c r="D4409" s="26"/>
    </row>
    <row r="4410" spans="1:4">
      <c r="A4410" s="26"/>
      <c r="B4410" s="5"/>
      <c r="C4410" s="6"/>
      <c r="D4410" s="26"/>
    </row>
    <row r="4411" spans="1:4">
      <c r="A4411" s="26"/>
      <c r="B4411" s="5"/>
      <c r="C4411" s="6"/>
      <c r="D4411" s="26"/>
    </row>
    <row r="4412" spans="1:4">
      <c r="A4412" s="26"/>
      <c r="B4412" s="5"/>
      <c r="C4412" s="6"/>
      <c r="D4412" s="26"/>
    </row>
    <row r="4413" spans="1:4">
      <c r="A4413" s="26"/>
      <c r="B4413" s="5"/>
      <c r="C4413" s="6"/>
      <c r="D4413" s="26"/>
    </row>
    <row r="4414" spans="1:4">
      <c r="A4414" s="26"/>
      <c r="B4414" s="5"/>
      <c r="C4414" s="6"/>
      <c r="D4414" s="26"/>
    </row>
    <row r="4415" spans="1:4">
      <c r="A4415" s="26"/>
      <c r="B4415" s="5"/>
      <c r="C4415" s="6"/>
      <c r="D4415" s="26"/>
    </row>
    <row r="4416" spans="1:4">
      <c r="A4416" s="26"/>
      <c r="B4416" s="5"/>
      <c r="C4416" s="6"/>
      <c r="D4416" s="26"/>
    </row>
    <row r="4417" spans="1:4">
      <c r="A4417" s="26"/>
      <c r="B4417" s="5"/>
      <c r="C4417" s="6"/>
      <c r="D4417" s="26"/>
    </row>
    <row r="4418" spans="1:4">
      <c r="A4418" s="26"/>
      <c r="B4418" s="5"/>
      <c r="C4418" s="6"/>
      <c r="D4418" s="26"/>
    </row>
    <row r="4419" spans="1:4">
      <c r="A4419" s="26"/>
      <c r="B4419" s="5"/>
      <c r="C4419" s="6"/>
      <c r="D4419" s="26"/>
    </row>
    <row r="4420" spans="1:4">
      <c r="A4420" s="26"/>
      <c r="B4420" s="5"/>
      <c r="C4420" s="6"/>
      <c r="D4420" s="26"/>
    </row>
    <row r="4421" spans="1:4">
      <c r="A4421" s="26"/>
      <c r="B4421" s="5"/>
      <c r="C4421" s="6"/>
      <c r="D4421" s="26"/>
    </row>
    <row r="4422" spans="1:4">
      <c r="A4422" s="26"/>
      <c r="B4422" s="5"/>
      <c r="C4422" s="6"/>
      <c r="D4422" s="26"/>
    </row>
    <row r="4423" spans="1:4">
      <c r="A4423" s="26"/>
      <c r="B4423" s="5"/>
      <c r="C4423" s="6"/>
      <c r="D4423" s="26"/>
    </row>
    <row r="4424" spans="1:4">
      <c r="A4424" s="26"/>
      <c r="B4424" s="5"/>
      <c r="C4424" s="6"/>
      <c r="D4424" s="26"/>
    </row>
    <row r="4425" spans="1:4">
      <c r="A4425" s="26"/>
      <c r="B4425" s="5"/>
      <c r="C4425" s="6"/>
      <c r="D4425" s="26"/>
    </row>
    <row r="4426" spans="1:4">
      <c r="A4426" s="26"/>
      <c r="B4426" s="5"/>
      <c r="C4426" s="6"/>
      <c r="D4426" s="26"/>
    </row>
    <row r="4427" spans="1:4">
      <c r="A4427" s="26"/>
      <c r="B4427" s="5"/>
      <c r="C4427" s="6"/>
      <c r="D4427" s="26"/>
    </row>
    <row r="4428" spans="1:4">
      <c r="A4428" s="26"/>
      <c r="B4428" s="5"/>
      <c r="C4428" s="6"/>
      <c r="D4428" s="26"/>
    </row>
    <row r="4429" spans="1:4">
      <c r="A4429" s="26"/>
      <c r="B4429" s="5"/>
      <c r="C4429" s="6"/>
      <c r="D4429" s="26"/>
    </row>
    <row r="4430" spans="1:4">
      <c r="A4430" s="26"/>
      <c r="B4430" s="5"/>
      <c r="C4430" s="6"/>
      <c r="D4430" s="26"/>
    </row>
    <row r="4431" spans="1:4">
      <c r="A4431" s="26"/>
      <c r="B4431" s="5"/>
      <c r="C4431" s="6"/>
      <c r="D4431" s="26"/>
    </row>
    <row r="4432" spans="1:4">
      <c r="A4432" s="26"/>
      <c r="B4432" s="5"/>
      <c r="C4432" s="6"/>
      <c r="D4432" s="26"/>
    </row>
    <row r="4433" spans="1:4">
      <c r="A4433" s="26"/>
      <c r="B4433" s="5"/>
      <c r="C4433" s="6"/>
      <c r="D4433" s="26"/>
    </row>
    <row r="4434" spans="1:4">
      <c r="A4434" s="26"/>
      <c r="B4434" s="5"/>
      <c r="C4434" s="6"/>
      <c r="D4434" s="26"/>
    </row>
    <row r="4435" spans="1:4">
      <c r="A4435" s="26"/>
      <c r="B4435" s="5"/>
      <c r="C4435" s="6"/>
      <c r="D4435" s="26"/>
    </row>
    <row r="4436" spans="1:4">
      <c r="A4436" s="26"/>
      <c r="B4436" s="5"/>
      <c r="C4436" s="6"/>
      <c r="D4436" s="26"/>
    </row>
    <row r="4437" spans="1:4">
      <c r="A4437" s="26"/>
      <c r="B4437" s="5"/>
      <c r="C4437" s="6"/>
      <c r="D4437" s="26"/>
    </row>
    <row r="4438" spans="1:4">
      <c r="A4438" s="26"/>
      <c r="B4438" s="5"/>
      <c r="C4438" s="6"/>
      <c r="D4438" s="26"/>
    </row>
    <row r="4439" spans="1:4">
      <c r="A4439" s="26"/>
      <c r="B4439" s="5"/>
      <c r="C4439" s="6"/>
      <c r="D4439" s="26"/>
    </row>
    <row r="4440" spans="1:4">
      <c r="A4440" s="26"/>
      <c r="B4440" s="5"/>
      <c r="C4440" s="6"/>
      <c r="D4440" s="26"/>
    </row>
    <row r="4441" spans="1:4">
      <c r="A4441" s="26"/>
      <c r="B4441" s="5"/>
      <c r="C4441" s="6"/>
      <c r="D4441" s="26"/>
    </row>
    <row r="4442" spans="1:4">
      <c r="A4442" s="26"/>
      <c r="B4442" s="5"/>
      <c r="C4442" s="6"/>
      <c r="D4442" s="26"/>
    </row>
    <row r="4443" spans="1:4">
      <c r="A4443" s="26"/>
      <c r="B4443" s="5"/>
      <c r="C4443" s="6"/>
      <c r="D4443" s="26"/>
    </row>
    <row r="4444" spans="1:4">
      <c r="A4444" s="26"/>
      <c r="B4444" s="5"/>
      <c r="C4444" s="6"/>
      <c r="D4444" s="26"/>
    </row>
    <row r="4445" spans="1:4">
      <c r="A4445" s="26"/>
      <c r="B4445" s="5"/>
      <c r="C4445" s="6"/>
      <c r="D4445" s="26"/>
    </row>
    <row r="4446" spans="1:4">
      <c r="A4446" s="26"/>
      <c r="B4446" s="5"/>
      <c r="C4446" s="6"/>
      <c r="D4446" s="26"/>
    </row>
    <row r="4447" spans="1:4">
      <c r="A4447" s="26"/>
      <c r="B4447" s="5"/>
      <c r="C4447" s="6"/>
      <c r="D4447" s="26"/>
    </row>
    <row r="4448" spans="1:4">
      <c r="A4448" s="26"/>
      <c r="B4448" s="5"/>
      <c r="C4448" s="6"/>
      <c r="D4448" s="26"/>
    </row>
    <row r="4449" spans="1:4">
      <c r="A4449" s="26"/>
      <c r="B4449" s="5"/>
      <c r="C4449" s="6"/>
      <c r="D4449" s="26"/>
    </row>
    <row r="4450" spans="1:4">
      <c r="A4450" s="26"/>
      <c r="B4450" s="5"/>
      <c r="C4450" s="6"/>
      <c r="D4450" s="26"/>
    </row>
    <row r="4451" spans="1:4">
      <c r="A4451" s="26"/>
      <c r="B4451" s="5"/>
      <c r="C4451" s="6"/>
      <c r="D4451" s="26"/>
    </row>
    <row r="4452" spans="1:4">
      <c r="A4452" s="26"/>
      <c r="B4452" s="5"/>
      <c r="C4452" s="6"/>
      <c r="D4452" s="26"/>
    </row>
    <row r="4453" spans="1:4">
      <c r="A4453" s="26"/>
      <c r="B4453" s="5"/>
      <c r="C4453" s="6"/>
      <c r="D4453" s="26"/>
    </row>
    <row r="4454" spans="1:4">
      <c r="A4454" s="26"/>
      <c r="B4454" s="5"/>
      <c r="C4454" s="6"/>
      <c r="D4454" s="26"/>
    </row>
    <row r="4455" spans="1:4">
      <c r="A4455" s="26"/>
      <c r="B4455" s="5"/>
      <c r="C4455" s="6"/>
      <c r="D4455" s="26"/>
    </row>
    <row r="4456" spans="1:4">
      <c r="A4456" s="26"/>
      <c r="B4456" s="5"/>
      <c r="C4456" s="6"/>
      <c r="D4456" s="26"/>
    </row>
    <row r="4457" spans="1:4">
      <c r="A4457" s="26"/>
      <c r="B4457" s="5"/>
      <c r="C4457" s="6"/>
      <c r="D4457" s="26"/>
    </row>
    <row r="4458" spans="1:4">
      <c r="A4458" s="26"/>
      <c r="B4458" s="5"/>
      <c r="C4458" s="6"/>
      <c r="D4458" s="26"/>
    </row>
    <row r="4459" spans="1:4">
      <c r="A4459" s="26"/>
      <c r="B4459" s="5"/>
      <c r="C4459" s="6"/>
      <c r="D4459" s="26"/>
    </row>
    <row r="4460" spans="1:4">
      <c r="A4460" s="26"/>
      <c r="B4460" s="5"/>
      <c r="C4460" s="6"/>
      <c r="D4460" s="26"/>
    </row>
    <row r="4461" spans="1:4">
      <c r="A4461" s="26"/>
      <c r="B4461" s="5"/>
      <c r="C4461" s="6"/>
      <c r="D4461" s="26"/>
    </row>
    <row r="4462" spans="1:4">
      <c r="A4462" s="26"/>
      <c r="B4462" s="5"/>
      <c r="C4462" s="6"/>
      <c r="D4462" s="26"/>
    </row>
    <row r="4463" spans="1:4">
      <c r="A4463" s="26"/>
      <c r="B4463" s="5"/>
      <c r="C4463" s="6"/>
      <c r="D4463" s="26"/>
    </row>
    <row r="4464" spans="1:4">
      <c r="A4464" s="26"/>
      <c r="B4464" s="5"/>
      <c r="C4464" s="6"/>
      <c r="D4464" s="26"/>
    </row>
    <row r="4465" spans="1:4">
      <c r="A4465" s="26"/>
      <c r="B4465" s="5"/>
      <c r="C4465" s="6"/>
      <c r="D4465" s="26"/>
    </row>
    <row r="4466" spans="1:4">
      <c r="A4466" s="26"/>
      <c r="B4466" s="5"/>
      <c r="C4466" s="6"/>
      <c r="D4466" s="26"/>
    </row>
    <row r="4467" spans="1:4">
      <c r="A4467" s="26"/>
      <c r="B4467" s="5"/>
      <c r="C4467" s="6"/>
      <c r="D4467" s="26"/>
    </row>
    <row r="4468" spans="1:4">
      <c r="A4468" s="26"/>
      <c r="B4468" s="5"/>
      <c r="C4468" s="6"/>
      <c r="D4468" s="26"/>
    </row>
    <row r="4469" spans="1:4">
      <c r="A4469" s="26"/>
      <c r="B4469" s="5"/>
      <c r="C4469" s="6"/>
      <c r="D4469" s="26"/>
    </row>
    <row r="4470" spans="1:4">
      <c r="A4470" s="26"/>
      <c r="B4470" s="5"/>
      <c r="C4470" s="6"/>
      <c r="D4470" s="26"/>
    </row>
    <row r="4471" spans="1:4">
      <c r="A4471" s="26"/>
      <c r="B4471" s="5"/>
      <c r="C4471" s="6"/>
      <c r="D4471" s="26"/>
    </row>
    <row r="4472" spans="1:4">
      <c r="A4472" s="26"/>
      <c r="B4472" s="5"/>
      <c r="C4472" s="6"/>
      <c r="D4472" s="26"/>
    </row>
    <row r="4473" spans="1:4">
      <c r="A4473" s="26"/>
      <c r="B4473" s="5"/>
      <c r="C4473" s="6"/>
      <c r="D4473" s="26"/>
    </row>
    <row r="4474" spans="1:4">
      <c r="A4474" s="26"/>
      <c r="B4474" s="5"/>
      <c r="C4474" s="6"/>
      <c r="D4474" s="26"/>
    </row>
    <row r="4475" spans="1:4">
      <c r="A4475" s="26"/>
      <c r="B4475" s="5"/>
      <c r="C4475" s="6"/>
      <c r="D4475" s="26"/>
    </row>
    <row r="4476" spans="1:4">
      <c r="A4476" s="26"/>
      <c r="B4476" s="5"/>
      <c r="C4476" s="6"/>
      <c r="D4476" s="26"/>
    </row>
    <row r="4477" spans="1:4">
      <c r="A4477" s="26"/>
      <c r="B4477" s="5"/>
      <c r="C4477" s="6"/>
      <c r="D4477" s="26"/>
    </row>
    <row r="4478" spans="1:4">
      <c r="A4478" s="26"/>
      <c r="B4478" s="5"/>
      <c r="C4478" s="6"/>
      <c r="D4478" s="26"/>
    </row>
    <row r="4479" spans="1:4">
      <c r="A4479" s="26"/>
      <c r="B4479" s="5"/>
      <c r="C4479" s="6"/>
      <c r="D4479" s="26"/>
    </row>
    <row r="4480" spans="1:4">
      <c r="A4480" s="26"/>
      <c r="B4480" s="5"/>
      <c r="C4480" s="6"/>
      <c r="D4480" s="26"/>
    </row>
    <row r="4481" spans="1:4">
      <c r="A4481" s="26"/>
      <c r="B4481" s="5"/>
      <c r="C4481" s="6"/>
      <c r="D4481" s="26"/>
    </row>
    <row r="4482" spans="1:4">
      <c r="A4482" s="26"/>
      <c r="B4482" s="5"/>
      <c r="C4482" s="6"/>
      <c r="D4482" s="26"/>
    </row>
    <row r="4483" spans="1:4">
      <c r="A4483" s="26"/>
      <c r="B4483" s="5"/>
      <c r="C4483" s="6"/>
      <c r="D4483" s="26"/>
    </row>
    <row r="4484" spans="1:4">
      <c r="A4484" s="26"/>
      <c r="B4484" s="5"/>
      <c r="C4484" s="6"/>
      <c r="D4484" s="26"/>
    </row>
    <row r="4485" spans="1:4">
      <c r="A4485" s="26"/>
      <c r="B4485" s="5"/>
      <c r="C4485" s="6"/>
      <c r="D4485" s="26"/>
    </row>
    <row r="4486" spans="1:4">
      <c r="A4486" s="26"/>
      <c r="B4486" s="5"/>
      <c r="C4486" s="6"/>
      <c r="D4486" s="26"/>
    </row>
    <row r="4487" spans="1:4">
      <c r="A4487" s="26"/>
      <c r="B4487" s="5"/>
      <c r="C4487" s="6"/>
      <c r="D4487" s="26"/>
    </row>
    <row r="4488" spans="1:4">
      <c r="A4488" s="26"/>
      <c r="B4488" s="5"/>
      <c r="C4488" s="6"/>
      <c r="D4488" s="26"/>
    </row>
    <row r="4489" spans="1:4">
      <c r="A4489" s="26"/>
      <c r="B4489" s="5"/>
      <c r="C4489" s="6"/>
      <c r="D4489" s="26"/>
    </row>
    <row r="4490" spans="1:4">
      <c r="A4490" s="26"/>
      <c r="B4490" s="5"/>
      <c r="C4490" s="6"/>
      <c r="D4490" s="26"/>
    </row>
    <row r="4491" spans="1:4">
      <c r="A4491" s="26"/>
      <c r="B4491" s="5"/>
      <c r="C4491" s="6"/>
      <c r="D4491" s="26"/>
    </row>
    <row r="4492" spans="1:4">
      <c r="A4492" s="26"/>
      <c r="B4492" s="5"/>
      <c r="C4492" s="6"/>
      <c r="D4492" s="26"/>
    </row>
    <row r="4493" spans="1:4">
      <c r="A4493" s="26"/>
      <c r="B4493" s="5"/>
      <c r="C4493" s="6"/>
      <c r="D4493" s="26"/>
    </row>
    <row r="4494" spans="1:4">
      <c r="A4494" s="26"/>
      <c r="B4494" s="5"/>
      <c r="C4494" s="6"/>
      <c r="D4494" s="26"/>
    </row>
    <row r="4495" spans="1:4">
      <c r="A4495" s="26"/>
      <c r="B4495" s="5"/>
      <c r="C4495" s="6"/>
      <c r="D4495" s="26"/>
    </row>
    <row r="4496" spans="1:4">
      <c r="A4496" s="26"/>
      <c r="B4496" s="5"/>
      <c r="C4496" s="6"/>
      <c r="D4496" s="26"/>
    </row>
    <row r="4497" spans="1:4">
      <c r="A4497" s="26"/>
      <c r="B4497" s="5"/>
      <c r="C4497" s="6"/>
      <c r="D4497" s="26"/>
    </row>
    <row r="4498" spans="1:4">
      <c r="A4498" s="26"/>
      <c r="B4498" s="5"/>
      <c r="C4498" s="6"/>
      <c r="D4498" s="26"/>
    </row>
    <row r="4499" spans="1:4">
      <c r="A4499" s="26"/>
      <c r="B4499" s="5"/>
      <c r="C4499" s="6"/>
      <c r="D4499" s="26"/>
    </row>
    <row r="4500" spans="1:4">
      <c r="A4500" s="26"/>
      <c r="B4500" s="5"/>
      <c r="C4500" s="6"/>
      <c r="D4500" s="26"/>
    </row>
    <row r="4501" spans="1:4">
      <c r="A4501" s="26"/>
      <c r="B4501" s="5"/>
      <c r="C4501" s="6"/>
      <c r="D4501" s="26"/>
    </row>
    <row r="4502" spans="1:4">
      <c r="A4502" s="26"/>
      <c r="B4502" s="5"/>
      <c r="C4502" s="6"/>
      <c r="D4502" s="26"/>
    </row>
    <row r="4503" spans="1:4">
      <c r="A4503" s="26"/>
      <c r="B4503" s="5"/>
      <c r="C4503" s="6"/>
      <c r="D4503" s="26"/>
    </row>
    <row r="4504" spans="1:4">
      <c r="A4504" s="26"/>
      <c r="B4504" s="5"/>
      <c r="C4504" s="6"/>
      <c r="D4504" s="26"/>
    </row>
    <row r="4505" spans="1:4">
      <c r="A4505" s="26"/>
      <c r="B4505" s="5"/>
      <c r="C4505" s="6"/>
      <c r="D4505" s="26"/>
    </row>
    <row r="4506" spans="1:4">
      <c r="A4506" s="26"/>
      <c r="B4506" s="5"/>
      <c r="C4506" s="6"/>
      <c r="D4506" s="26"/>
    </row>
    <row r="4507" spans="1:4">
      <c r="A4507" s="26"/>
      <c r="B4507" s="5"/>
      <c r="C4507" s="6"/>
      <c r="D4507" s="26"/>
    </row>
    <row r="4508" spans="1:4">
      <c r="A4508" s="26"/>
      <c r="B4508" s="5"/>
      <c r="C4508" s="6"/>
      <c r="D4508" s="26"/>
    </row>
    <row r="4509" spans="1:4">
      <c r="A4509" s="26"/>
      <c r="B4509" s="5"/>
      <c r="C4509" s="6"/>
      <c r="D4509" s="26"/>
    </row>
    <row r="4510" spans="1:4">
      <c r="A4510" s="26"/>
      <c r="B4510" s="5"/>
      <c r="C4510" s="6"/>
      <c r="D4510" s="26"/>
    </row>
    <row r="4511" spans="1:4">
      <c r="A4511" s="26"/>
      <c r="B4511" s="5"/>
      <c r="C4511" s="6"/>
      <c r="D4511" s="26"/>
    </row>
    <row r="4512" spans="1:4">
      <c r="A4512" s="26"/>
      <c r="B4512" s="5"/>
      <c r="C4512" s="6"/>
      <c r="D4512" s="26"/>
    </row>
    <row r="4513" spans="1:4">
      <c r="A4513" s="26"/>
      <c r="B4513" s="5"/>
      <c r="C4513" s="6"/>
      <c r="D4513" s="26"/>
    </row>
    <row r="4514" spans="1:4">
      <c r="A4514" s="26"/>
      <c r="B4514" s="5"/>
      <c r="C4514" s="6"/>
      <c r="D4514" s="26"/>
    </row>
    <row r="4515" spans="1:4">
      <c r="A4515" s="26"/>
      <c r="B4515" s="5"/>
      <c r="C4515" s="6"/>
      <c r="D4515" s="26"/>
    </row>
    <row r="4516" spans="1:4">
      <c r="A4516" s="26"/>
      <c r="B4516" s="5"/>
      <c r="C4516" s="6"/>
      <c r="D4516" s="26"/>
    </row>
    <row r="4517" spans="1:4">
      <c r="A4517" s="26"/>
      <c r="B4517" s="5"/>
      <c r="C4517" s="6"/>
      <c r="D4517" s="26"/>
    </row>
    <row r="4518" spans="1:4">
      <c r="A4518" s="26"/>
      <c r="B4518" s="5"/>
      <c r="C4518" s="6"/>
      <c r="D4518" s="26"/>
    </row>
    <row r="4519" spans="1:4">
      <c r="A4519" s="26"/>
      <c r="B4519" s="5"/>
      <c r="C4519" s="6"/>
      <c r="D4519" s="26"/>
    </row>
    <row r="4520" spans="1:4">
      <c r="A4520" s="26"/>
      <c r="B4520" s="5"/>
      <c r="C4520" s="6"/>
      <c r="D4520" s="26"/>
    </row>
    <row r="4521" spans="1:4">
      <c r="A4521" s="26"/>
      <c r="B4521" s="5"/>
      <c r="C4521" s="6"/>
      <c r="D4521" s="26"/>
    </row>
    <row r="4522" spans="1:4">
      <c r="A4522" s="26"/>
      <c r="B4522" s="5"/>
      <c r="C4522" s="6"/>
      <c r="D4522" s="26"/>
    </row>
    <row r="4523" spans="1:4">
      <c r="A4523" s="26"/>
      <c r="B4523" s="5"/>
      <c r="C4523" s="6"/>
      <c r="D4523" s="26"/>
    </row>
    <row r="4524" spans="1:4">
      <c r="A4524" s="26"/>
      <c r="B4524" s="5"/>
      <c r="C4524" s="6"/>
      <c r="D4524" s="26"/>
    </row>
    <row r="4525" spans="1:4">
      <c r="A4525" s="26"/>
      <c r="B4525" s="5"/>
      <c r="C4525" s="6"/>
      <c r="D4525" s="26"/>
    </row>
    <row r="4526" spans="1:4">
      <c r="A4526" s="26"/>
      <c r="B4526" s="5"/>
      <c r="C4526" s="6"/>
      <c r="D4526" s="26"/>
    </row>
    <row r="4527" spans="1:4">
      <c r="A4527" s="26"/>
      <c r="B4527" s="5"/>
      <c r="C4527" s="6"/>
      <c r="D4527" s="26"/>
    </row>
    <row r="4528" spans="1:4">
      <c r="A4528" s="26"/>
      <c r="B4528" s="5"/>
      <c r="C4528" s="6"/>
      <c r="D4528" s="26"/>
    </row>
    <row r="4529" spans="1:4">
      <c r="A4529" s="26"/>
      <c r="B4529" s="5"/>
      <c r="C4529" s="6"/>
      <c r="D4529" s="26"/>
    </row>
    <row r="4530" spans="1:4">
      <c r="A4530" s="26"/>
      <c r="B4530" s="5"/>
      <c r="C4530" s="6"/>
      <c r="D4530" s="26"/>
    </row>
    <row r="4531" spans="1:4">
      <c r="A4531" s="26"/>
      <c r="B4531" s="5"/>
      <c r="C4531" s="6"/>
      <c r="D4531" s="26"/>
    </row>
    <row r="4532" spans="1:4">
      <c r="A4532" s="26"/>
      <c r="B4532" s="5"/>
      <c r="C4532" s="6"/>
      <c r="D4532" s="26"/>
    </row>
    <row r="4533" spans="1:4">
      <c r="A4533" s="26"/>
      <c r="B4533" s="5"/>
      <c r="C4533" s="6"/>
      <c r="D4533" s="26"/>
    </row>
    <row r="4534" spans="1:4">
      <c r="A4534" s="26"/>
      <c r="B4534" s="5"/>
      <c r="C4534" s="6"/>
      <c r="D4534" s="26"/>
    </row>
    <row r="4535" spans="1:4">
      <c r="A4535" s="26"/>
      <c r="B4535" s="5"/>
      <c r="C4535" s="6"/>
      <c r="D4535" s="26"/>
    </row>
    <row r="4536" spans="1:4">
      <c r="A4536" s="26"/>
      <c r="B4536" s="5"/>
      <c r="C4536" s="6"/>
      <c r="D4536" s="26"/>
    </row>
    <row r="4537" spans="1:4">
      <c r="A4537" s="26"/>
      <c r="B4537" s="5"/>
      <c r="C4537" s="6"/>
      <c r="D4537" s="26"/>
    </row>
    <row r="4538" spans="1:4">
      <c r="A4538" s="26"/>
      <c r="B4538" s="5"/>
      <c r="C4538" s="6"/>
      <c r="D4538" s="26"/>
    </row>
    <row r="4539" spans="1:4">
      <c r="A4539" s="26"/>
      <c r="B4539" s="5"/>
      <c r="C4539" s="6"/>
      <c r="D4539" s="26"/>
    </row>
    <row r="4540" spans="1:4">
      <c r="A4540" s="26"/>
      <c r="B4540" s="5"/>
      <c r="C4540" s="6"/>
      <c r="D4540" s="26"/>
    </row>
    <row r="4541" spans="1:4">
      <c r="A4541" s="26"/>
      <c r="B4541" s="5"/>
      <c r="C4541" s="6"/>
      <c r="D4541" s="26"/>
    </row>
    <row r="4542" spans="1:4">
      <c r="A4542" s="26"/>
      <c r="B4542" s="5"/>
      <c r="C4542" s="6"/>
      <c r="D4542" s="26"/>
    </row>
    <row r="4543" spans="1:4">
      <c r="A4543" s="26"/>
      <c r="B4543" s="5"/>
      <c r="C4543" s="6"/>
      <c r="D4543" s="26"/>
    </row>
    <row r="4544" spans="1:4">
      <c r="A4544" s="26"/>
      <c r="B4544" s="5"/>
      <c r="C4544" s="6"/>
      <c r="D4544" s="26"/>
    </row>
    <row r="4545" spans="1:4">
      <c r="A4545" s="26"/>
      <c r="B4545" s="5"/>
      <c r="C4545" s="6"/>
      <c r="D4545" s="26"/>
    </row>
    <row r="4546" spans="1:4">
      <c r="A4546" s="26"/>
      <c r="B4546" s="5"/>
      <c r="C4546" s="6"/>
      <c r="D4546" s="26"/>
    </row>
    <row r="4547" spans="1:4">
      <c r="A4547" s="26"/>
      <c r="B4547" s="5"/>
      <c r="C4547" s="6"/>
      <c r="D4547" s="26"/>
    </row>
    <row r="4548" spans="1:4">
      <c r="A4548" s="26"/>
      <c r="B4548" s="5"/>
      <c r="C4548" s="6"/>
      <c r="D4548" s="26"/>
    </row>
    <row r="4549" spans="1:4">
      <c r="A4549" s="26"/>
      <c r="B4549" s="5"/>
      <c r="C4549" s="6"/>
      <c r="D4549" s="26"/>
    </row>
    <row r="4550" spans="1:4">
      <c r="A4550" s="26"/>
      <c r="B4550" s="5"/>
      <c r="C4550" s="6"/>
      <c r="D4550" s="26"/>
    </row>
    <row r="4551" spans="1:4">
      <c r="A4551" s="26"/>
      <c r="B4551" s="5"/>
      <c r="C4551" s="6"/>
      <c r="D4551" s="26"/>
    </row>
    <row r="4552" spans="1:4">
      <c r="A4552" s="26"/>
      <c r="B4552" s="5"/>
      <c r="C4552" s="6"/>
      <c r="D4552" s="26"/>
    </row>
    <row r="4553" spans="1:4">
      <c r="A4553" s="26"/>
      <c r="B4553" s="5"/>
      <c r="C4553" s="6"/>
      <c r="D4553" s="26"/>
    </row>
    <row r="4554" spans="1:4">
      <c r="A4554" s="26"/>
      <c r="B4554" s="5"/>
      <c r="C4554" s="6"/>
      <c r="D4554" s="26"/>
    </row>
    <row r="4555" spans="1:4">
      <c r="A4555" s="26"/>
      <c r="B4555" s="5"/>
      <c r="C4555" s="6"/>
      <c r="D4555" s="26"/>
    </row>
    <row r="4556" spans="1:4">
      <c r="A4556" s="26"/>
      <c r="B4556" s="5"/>
      <c r="C4556" s="6"/>
      <c r="D4556" s="26"/>
    </row>
    <row r="4557" spans="1:4">
      <c r="A4557" s="26"/>
      <c r="B4557" s="5"/>
      <c r="C4557" s="6"/>
      <c r="D4557" s="26"/>
    </row>
    <row r="4558" spans="1:4">
      <c r="A4558" s="26"/>
      <c r="B4558" s="5"/>
      <c r="C4558" s="6"/>
      <c r="D4558" s="26"/>
    </row>
    <row r="4559" spans="1:4">
      <c r="A4559" s="26"/>
      <c r="B4559" s="5"/>
      <c r="C4559" s="6"/>
      <c r="D4559" s="26"/>
    </row>
    <row r="4560" spans="1:4">
      <c r="A4560" s="26"/>
      <c r="B4560" s="5"/>
      <c r="C4560" s="6"/>
      <c r="D4560" s="26"/>
    </row>
    <row r="4561" spans="1:4">
      <c r="A4561" s="26"/>
      <c r="B4561" s="5"/>
      <c r="C4561" s="6"/>
      <c r="D4561" s="26"/>
    </row>
    <row r="4562" spans="1:4">
      <c r="A4562" s="26"/>
      <c r="B4562" s="5"/>
      <c r="C4562" s="6"/>
      <c r="D4562" s="26"/>
    </row>
    <row r="4563" spans="1:4">
      <c r="A4563" s="26"/>
      <c r="B4563" s="5"/>
      <c r="C4563" s="6"/>
      <c r="D4563" s="26"/>
    </row>
    <row r="4564" spans="1:4">
      <c r="A4564" s="26"/>
      <c r="B4564" s="5"/>
      <c r="C4564" s="6"/>
      <c r="D4564" s="26"/>
    </row>
    <row r="4565" spans="1:4">
      <c r="A4565" s="26"/>
      <c r="B4565" s="5"/>
      <c r="C4565" s="6"/>
      <c r="D4565" s="26"/>
    </row>
    <row r="4566" spans="1:4">
      <c r="A4566" s="26"/>
      <c r="B4566" s="5"/>
      <c r="C4566" s="6"/>
      <c r="D4566" s="26"/>
    </row>
    <row r="4567" spans="1:4">
      <c r="A4567" s="26"/>
      <c r="B4567" s="5"/>
      <c r="C4567" s="6"/>
      <c r="D4567" s="26"/>
    </row>
    <row r="4568" spans="1:4">
      <c r="A4568" s="26"/>
      <c r="B4568" s="5"/>
      <c r="C4568" s="6"/>
      <c r="D4568" s="26"/>
    </row>
    <row r="4569" spans="1:4">
      <c r="A4569" s="26"/>
      <c r="B4569" s="5"/>
      <c r="C4569" s="6"/>
      <c r="D4569" s="26"/>
    </row>
    <row r="4570" spans="1:4">
      <c r="A4570" s="26"/>
      <c r="B4570" s="5"/>
      <c r="C4570" s="6"/>
      <c r="D4570" s="26"/>
    </row>
    <row r="4571" spans="1:4">
      <c r="A4571" s="26"/>
      <c r="B4571" s="5"/>
      <c r="C4571" s="6"/>
      <c r="D4571" s="26"/>
    </row>
    <row r="4572" spans="1:4">
      <c r="A4572" s="26"/>
      <c r="B4572" s="5"/>
      <c r="C4572" s="6"/>
      <c r="D4572" s="26"/>
    </row>
    <row r="4573" spans="1:4">
      <c r="A4573" s="26"/>
      <c r="B4573" s="5"/>
      <c r="C4573" s="6"/>
      <c r="D4573" s="26"/>
    </row>
    <row r="4574" spans="1:4">
      <c r="A4574" s="26"/>
      <c r="B4574" s="5"/>
      <c r="C4574" s="6"/>
      <c r="D4574" s="26"/>
    </row>
    <row r="4575" spans="1:4">
      <c r="A4575" s="26"/>
      <c r="B4575" s="5"/>
      <c r="C4575" s="6"/>
      <c r="D4575" s="26"/>
    </row>
    <row r="4576" spans="1:4">
      <c r="A4576" s="26"/>
      <c r="B4576" s="5"/>
      <c r="C4576" s="6"/>
      <c r="D4576" s="26"/>
    </row>
    <row r="4577" spans="1:4">
      <c r="A4577" s="26"/>
      <c r="B4577" s="5"/>
      <c r="C4577" s="6"/>
      <c r="D4577" s="26"/>
    </row>
    <row r="4578" spans="1:4">
      <c r="A4578" s="26"/>
      <c r="B4578" s="5"/>
      <c r="C4578" s="6"/>
      <c r="D4578" s="26"/>
    </row>
    <row r="4579" spans="1:4">
      <c r="A4579" s="26"/>
      <c r="B4579" s="5"/>
      <c r="C4579" s="6"/>
      <c r="D4579" s="26"/>
    </row>
    <row r="4580" spans="1:4">
      <c r="A4580" s="26"/>
      <c r="B4580" s="5"/>
      <c r="C4580" s="6"/>
      <c r="D4580" s="26"/>
    </row>
    <row r="4581" spans="1:4">
      <c r="A4581" s="26"/>
      <c r="B4581" s="5"/>
      <c r="C4581" s="6"/>
      <c r="D4581" s="26"/>
    </row>
    <row r="4582" spans="1:4">
      <c r="A4582" s="26"/>
      <c r="B4582" s="5"/>
      <c r="C4582" s="6"/>
      <c r="D4582" s="26"/>
    </row>
    <row r="4583" spans="1:4">
      <c r="A4583" s="26"/>
      <c r="B4583" s="5"/>
      <c r="C4583" s="6"/>
      <c r="D4583" s="26"/>
    </row>
    <row r="4584" spans="1:4">
      <c r="A4584" s="26"/>
      <c r="B4584" s="5"/>
      <c r="C4584" s="6"/>
      <c r="D4584" s="26"/>
    </row>
    <row r="4585" spans="1:4">
      <c r="A4585" s="26"/>
      <c r="B4585" s="5"/>
      <c r="C4585" s="6"/>
      <c r="D4585" s="26"/>
    </row>
    <row r="4586" spans="1:4">
      <c r="A4586" s="26"/>
      <c r="B4586" s="5"/>
      <c r="C4586" s="6"/>
      <c r="D4586" s="26"/>
    </row>
    <row r="4587" spans="1:4">
      <c r="A4587" s="26"/>
      <c r="B4587" s="5"/>
      <c r="C4587" s="6"/>
      <c r="D4587" s="26"/>
    </row>
    <row r="4588" spans="1:4">
      <c r="A4588" s="26"/>
      <c r="B4588" s="5"/>
      <c r="C4588" s="6"/>
      <c r="D4588" s="26"/>
    </row>
    <row r="4589" spans="1:4">
      <c r="A4589" s="26"/>
      <c r="B4589" s="5"/>
      <c r="C4589" s="6"/>
      <c r="D4589" s="26"/>
    </row>
    <row r="4590" spans="1:4">
      <c r="A4590" s="26"/>
      <c r="B4590" s="5"/>
      <c r="C4590" s="6"/>
      <c r="D4590" s="26"/>
    </row>
    <row r="4591" spans="1:4">
      <c r="A4591" s="26"/>
      <c r="B4591" s="5"/>
      <c r="C4591" s="6"/>
      <c r="D4591" s="26"/>
    </row>
    <row r="4592" spans="1:4">
      <c r="A4592" s="26"/>
      <c r="B4592" s="5"/>
      <c r="C4592" s="6"/>
      <c r="D4592" s="26"/>
    </row>
    <row r="4593" spans="1:4">
      <c r="A4593" s="26"/>
      <c r="B4593" s="5"/>
      <c r="C4593" s="6"/>
      <c r="D4593" s="26"/>
    </row>
    <row r="4594" spans="1:4">
      <c r="A4594" s="26"/>
      <c r="B4594" s="5"/>
      <c r="C4594" s="6"/>
      <c r="D4594" s="26"/>
    </row>
    <row r="4595" spans="1:4">
      <c r="A4595" s="26"/>
      <c r="B4595" s="5"/>
      <c r="C4595" s="6"/>
      <c r="D4595" s="26"/>
    </row>
    <row r="4596" spans="1:4">
      <c r="A4596" s="26"/>
      <c r="B4596" s="5"/>
      <c r="C4596" s="6"/>
      <c r="D4596" s="26"/>
    </row>
    <row r="4597" spans="1:4">
      <c r="A4597" s="26"/>
      <c r="B4597" s="5"/>
      <c r="C4597" s="6"/>
      <c r="D4597" s="26"/>
    </row>
    <row r="4598" spans="1:4">
      <c r="A4598" s="26"/>
      <c r="B4598" s="5"/>
      <c r="C4598" s="6"/>
      <c r="D4598" s="26"/>
    </row>
    <row r="4599" spans="1:4">
      <c r="A4599" s="26"/>
      <c r="B4599" s="5"/>
      <c r="C4599" s="6"/>
      <c r="D4599" s="26"/>
    </row>
    <row r="4600" spans="1:4">
      <c r="A4600" s="26"/>
      <c r="B4600" s="5"/>
      <c r="C4600" s="6"/>
      <c r="D4600" s="26"/>
    </row>
    <row r="4601" spans="1:4">
      <c r="A4601" s="26"/>
      <c r="B4601" s="5"/>
      <c r="C4601" s="6"/>
      <c r="D4601" s="26"/>
    </row>
    <row r="4602" spans="1:4">
      <c r="A4602" s="26"/>
      <c r="B4602" s="5"/>
      <c r="C4602" s="6"/>
      <c r="D4602" s="26"/>
    </row>
    <row r="4603" spans="1:4">
      <c r="A4603" s="26"/>
      <c r="B4603" s="5"/>
      <c r="C4603" s="6"/>
      <c r="D4603" s="26"/>
    </row>
    <row r="4604" spans="1:4">
      <c r="A4604" s="26"/>
      <c r="B4604" s="5"/>
      <c r="C4604" s="6"/>
      <c r="D4604" s="26"/>
    </row>
    <row r="4605" spans="1:4">
      <c r="A4605" s="26"/>
      <c r="B4605" s="5"/>
      <c r="C4605" s="6"/>
      <c r="D4605" s="26"/>
    </row>
    <row r="4606" spans="1:4">
      <c r="A4606" s="26"/>
      <c r="B4606" s="5"/>
      <c r="C4606" s="6"/>
      <c r="D4606" s="26"/>
    </row>
    <row r="4607" spans="1:4">
      <c r="A4607" s="26"/>
      <c r="B4607" s="5"/>
      <c r="C4607" s="6"/>
      <c r="D4607" s="26"/>
    </row>
    <row r="4608" spans="1:4">
      <c r="A4608" s="26"/>
      <c r="B4608" s="5"/>
      <c r="C4608" s="6"/>
      <c r="D4608" s="26"/>
    </row>
    <row r="4609" spans="1:4">
      <c r="A4609" s="26"/>
      <c r="B4609" s="5"/>
      <c r="C4609" s="6"/>
      <c r="D4609" s="26"/>
    </row>
    <row r="4610" spans="1:4">
      <c r="A4610" s="26"/>
      <c r="B4610" s="5"/>
      <c r="C4610" s="6"/>
      <c r="D4610" s="26"/>
    </row>
    <row r="4611" spans="1:4">
      <c r="A4611" s="26"/>
      <c r="B4611" s="5"/>
      <c r="C4611" s="6"/>
      <c r="D4611" s="26"/>
    </row>
    <row r="4612" spans="1:4">
      <c r="A4612" s="26"/>
      <c r="B4612" s="5"/>
      <c r="C4612" s="6"/>
      <c r="D4612" s="26"/>
    </row>
    <row r="4613" spans="1:4">
      <c r="A4613" s="26"/>
      <c r="B4613" s="5"/>
      <c r="C4613" s="6"/>
      <c r="D4613" s="26"/>
    </row>
    <row r="4614" spans="1:4">
      <c r="A4614" s="26"/>
      <c r="B4614" s="5"/>
      <c r="C4614" s="6"/>
      <c r="D4614" s="26"/>
    </row>
    <row r="4615" spans="1:4">
      <c r="A4615" s="26"/>
      <c r="B4615" s="5"/>
      <c r="C4615" s="6"/>
      <c r="D4615" s="26"/>
    </row>
    <row r="4616" spans="1:4">
      <c r="A4616" s="26"/>
      <c r="B4616" s="5"/>
      <c r="C4616" s="6"/>
      <c r="D4616" s="26"/>
    </row>
    <row r="4617" spans="1:4">
      <c r="A4617" s="26"/>
      <c r="B4617" s="5"/>
      <c r="C4617" s="6"/>
      <c r="D4617" s="26"/>
    </row>
    <row r="4618" spans="1:4">
      <c r="A4618" s="26"/>
      <c r="B4618" s="5"/>
      <c r="C4618" s="6"/>
      <c r="D4618" s="26"/>
    </row>
    <row r="4619" spans="1:4">
      <c r="A4619" s="26"/>
      <c r="B4619" s="5"/>
      <c r="C4619" s="6"/>
      <c r="D4619" s="26"/>
    </row>
    <row r="4620" spans="1:4">
      <c r="A4620" s="26"/>
      <c r="B4620" s="5"/>
      <c r="C4620" s="6"/>
      <c r="D4620" s="26"/>
    </row>
    <row r="4621" spans="1:4">
      <c r="A4621" s="26"/>
      <c r="B4621" s="5"/>
      <c r="C4621" s="6"/>
      <c r="D4621" s="26"/>
    </row>
    <row r="4622" spans="1:4">
      <c r="A4622" s="26"/>
      <c r="B4622" s="5"/>
      <c r="C4622" s="6"/>
      <c r="D4622" s="26"/>
    </row>
    <row r="4623" spans="1:4">
      <c r="A4623" s="26"/>
      <c r="B4623" s="5"/>
      <c r="C4623" s="6"/>
      <c r="D4623" s="26"/>
    </row>
    <row r="4624" spans="1:4">
      <c r="A4624" s="26"/>
      <c r="B4624" s="5"/>
      <c r="C4624" s="6"/>
      <c r="D4624" s="26"/>
    </row>
    <row r="4625" spans="1:4">
      <c r="A4625" s="26"/>
      <c r="B4625" s="5"/>
      <c r="C4625" s="6"/>
      <c r="D4625" s="26"/>
    </row>
    <row r="4626" spans="1:4">
      <c r="A4626" s="26"/>
      <c r="B4626" s="5"/>
      <c r="C4626" s="6"/>
      <c r="D4626" s="26"/>
    </row>
    <row r="4627" spans="1:4">
      <c r="A4627" s="26"/>
      <c r="B4627" s="5"/>
      <c r="C4627" s="6"/>
      <c r="D4627" s="26"/>
    </row>
    <row r="4628" spans="1:4">
      <c r="A4628" s="26"/>
      <c r="B4628" s="5"/>
      <c r="C4628" s="6"/>
      <c r="D4628" s="26"/>
    </row>
    <row r="4629" spans="1:4">
      <c r="A4629" s="26"/>
      <c r="B4629" s="5"/>
      <c r="C4629" s="6"/>
      <c r="D4629" s="26"/>
    </row>
    <row r="4630" spans="1:4">
      <c r="A4630" s="26"/>
      <c r="B4630" s="5"/>
      <c r="C4630" s="6"/>
      <c r="D4630" s="26"/>
    </row>
    <row r="4631" spans="1:4">
      <c r="A4631" s="26"/>
      <c r="B4631" s="5"/>
      <c r="C4631" s="6"/>
      <c r="D4631" s="26"/>
    </row>
    <row r="4632" spans="1:4">
      <c r="A4632" s="26"/>
      <c r="B4632" s="5"/>
      <c r="C4632" s="6"/>
      <c r="D4632" s="26"/>
    </row>
    <row r="4633" spans="1:4">
      <c r="A4633" s="26"/>
      <c r="B4633" s="5"/>
      <c r="C4633" s="6"/>
      <c r="D4633" s="26"/>
    </row>
    <row r="4634" spans="1:4">
      <c r="A4634" s="26"/>
      <c r="B4634" s="5"/>
      <c r="C4634" s="6"/>
      <c r="D4634" s="26"/>
    </row>
    <row r="4635" spans="1:4">
      <c r="A4635" s="26"/>
      <c r="B4635" s="5"/>
      <c r="C4635" s="6"/>
      <c r="D4635" s="26"/>
    </row>
    <row r="4636" spans="1:4">
      <c r="A4636" s="26"/>
      <c r="B4636" s="5"/>
      <c r="C4636" s="6"/>
      <c r="D4636" s="26"/>
    </row>
    <row r="4637" spans="1:4">
      <c r="A4637" s="26"/>
      <c r="B4637" s="5"/>
      <c r="C4637" s="6"/>
      <c r="D4637" s="26"/>
    </row>
    <row r="4638" spans="1:4">
      <c r="A4638" s="26"/>
      <c r="B4638" s="5"/>
      <c r="C4638" s="6"/>
      <c r="D4638" s="26"/>
    </row>
    <row r="4639" spans="1:4">
      <c r="A4639" s="26"/>
      <c r="B4639" s="5"/>
      <c r="C4639" s="6"/>
      <c r="D4639" s="26"/>
    </row>
    <row r="4640" spans="1:4">
      <c r="A4640" s="26"/>
      <c r="B4640" s="5"/>
      <c r="C4640" s="6"/>
      <c r="D4640" s="26"/>
    </row>
    <row r="4641" spans="1:4">
      <c r="A4641" s="26"/>
      <c r="B4641" s="5"/>
      <c r="C4641" s="6"/>
      <c r="D4641" s="26"/>
    </row>
    <row r="4642" spans="1:4">
      <c r="A4642" s="26"/>
      <c r="B4642" s="5"/>
      <c r="C4642" s="6"/>
      <c r="D4642" s="26"/>
    </row>
    <row r="4643" spans="1:4">
      <c r="A4643" s="26"/>
      <c r="B4643" s="5"/>
      <c r="C4643" s="6"/>
      <c r="D4643" s="26"/>
    </row>
    <row r="4644" spans="1:4">
      <c r="A4644" s="26"/>
      <c r="B4644" s="5"/>
      <c r="C4644" s="6"/>
      <c r="D4644" s="26"/>
    </row>
    <row r="4645" spans="1:4">
      <c r="A4645" s="26"/>
      <c r="B4645" s="5"/>
      <c r="C4645" s="6"/>
      <c r="D4645" s="26"/>
    </row>
    <row r="4646" spans="1:4">
      <c r="A4646" s="26"/>
      <c r="B4646" s="5"/>
      <c r="C4646" s="6"/>
      <c r="D4646" s="26"/>
    </row>
    <row r="4647" spans="1:4">
      <c r="A4647" s="26"/>
      <c r="B4647" s="5"/>
      <c r="C4647" s="6"/>
      <c r="D4647" s="26"/>
    </row>
    <row r="4648" spans="1:4">
      <c r="A4648" s="26"/>
      <c r="B4648" s="5"/>
      <c r="C4648" s="6"/>
      <c r="D4648" s="26"/>
    </row>
    <row r="4649" spans="1:4">
      <c r="A4649" s="26"/>
      <c r="B4649" s="5"/>
      <c r="C4649" s="6"/>
      <c r="D4649" s="26"/>
    </row>
    <row r="4650" spans="1:4">
      <c r="A4650" s="26"/>
      <c r="B4650" s="5"/>
      <c r="C4650" s="6"/>
      <c r="D4650" s="26"/>
    </row>
    <row r="4651" spans="1:4">
      <c r="A4651" s="26"/>
      <c r="B4651" s="5"/>
      <c r="C4651" s="6"/>
      <c r="D4651" s="26"/>
    </row>
    <row r="4652" spans="1:4">
      <c r="A4652" s="26"/>
      <c r="B4652" s="5"/>
      <c r="C4652" s="6"/>
      <c r="D4652" s="26"/>
    </row>
    <row r="4653" spans="1:4">
      <c r="A4653" s="26"/>
      <c r="B4653" s="5"/>
      <c r="C4653" s="6"/>
      <c r="D4653" s="26"/>
    </row>
    <row r="4654" spans="1:4">
      <c r="A4654" s="26"/>
      <c r="B4654" s="5"/>
      <c r="C4654" s="6"/>
      <c r="D4654" s="26"/>
    </row>
    <row r="4655" spans="1:4">
      <c r="A4655" s="26"/>
      <c r="B4655" s="5"/>
      <c r="C4655" s="6"/>
      <c r="D4655" s="26"/>
    </row>
    <row r="4656" spans="1:4">
      <c r="A4656" s="26"/>
      <c r="B4656" s="5"/>
      <c r="C4656" s="6"/>
      <c r="D4656" s="26"/>
    </row>
    <row r="4657" spans="1:4">
      <c r="A4657" s="26"/>
      <c r="B4657" s="5"/>
      <c r="C4657" s="6"/>
      <c r="D4657" s="26"/>
    </row>
    <row r="4658" spans="1:4">
      <c r="A4658" s="26"/>
      <c r="B4658" s="5"/>
      <c r="C4658" s="6"/>
      <c r="D4658" s="26"/>
    </row>
    <row r="4659" spans="1:4">
      <c r="A4659" s="26"/>
      <c r="B4659" s="5"/>
      <c r="C4659" s="6"/>
      <c r="D4659" s="26"/>
    </row>
    <row r="4660" spans="1:4">
      <c r="A4660" s="26"/>
      <c r="B4660" s="5"/>
      <c r="C4660" s="6"/>
      <c r="D4660" s="26"/>
    </row>
    <row r="4661" spans="1:4">
      <c r="A4661" s="26"/>
      <c r="B4661" s="5"/>
      <c r="C4661" s="6"/>
      <c r="D4661" s="26"/>
    </row>
    <row r="4662" spans="1:4">
      <c r="A4662" s="26"/>
      <c r="B4662" s="5"/>
      <c r="C4662" s="6"/>
      <c r="D4662" s="26"/>
    </row>
    <row r="4663" spans="1:4">
      <c r="A4663" s="26"/>
      <c r="B4663" s="5"/>
      <c r="C4663" s="6"/>
      <c r="D4663" s="26"/>
    </row>
    <row r="4664" spans="1:4">
      <c r="A4664" s="26"/>
      <c r="B4664" s="5"/>
      <c r="C4664" s="6"/>
      <c r="D4664" s="26"/>
    </row>
    <row r="4665" spans="1:4">
      <c r="A4665" s="26"/>
      <c r="B4665" s="5"/>
      <c r="C4665" s="6"/>
      <c r="D4665" s="26"/>
    </row>
    <row r="4666" spans="1:4">
      <c r="A4666" s="26"/>
      <c r="B4666" s="5"/>
      <c r="C4666" s="6"/>
      <c r="D4666" s="26"/>
    </row>
    <row r="4667" spans="1:4">
      <c r="A4667" s="26"/>
      <c r="B4667" s="5"/>
      <c r="C4667" s="6"/>
      <c r="D4667" s="26"/>
    </row>
    <row r="4668" spans="1:4">
      <c r="A4668" s="26"/>
      <c r="B4668" s="5"/>
      <c r="C4668" s="6"/>
      <c r="D4668" s="26"/>
    </row>
    <row r="4669" spans="1:4">
      <c r="A4669" s="26"/>
      <c r="B4669" s="5"/>
      <c r="C4669" s="6"/>
      <c r="D4669" s="26"/>
    </row>
    <row r="4670" spans="1:4">
      <c r="A4670" s="26"/>
      <c r="B4670" s="5"/>
      <c r="C4670" s="6"/>
      <c r="D4670" s="26"/>
    </row>
    <row r="4671" spans="1:4">
      <c r="A4671" s="26"/>
      <c r="B4671" s="5"/>
      <c r="C4671" s="6"/>
      <c r="D4671" s="26"/>
    </row>
    <row r="4672" spans="1:4">
      <c r="A4672" s="26"/>
      <c r="B4672" s="5"/>
      <c r="C4672" s="6"/>
      <c r="D4672" s="26"/>
    </row>
    <row r="4673" spans="1:4">
      <c r="A4673" s="26"/>
      <c r="B4673" s="5"/>
      <c r="C4673" s="6"/>
      <c r="D4673" s="26"/>
    </row>
    <row r="4674" spans="1:4">
      <c r="A4674" s="26"/>
      <c r="B4674" s="5"/>
      <c r="C4674" s="6"/>
      <c r="D4674" s="26"/>
    </row>
    <row r="4675" spans="1:4">
      <c r="A4675" s="26"/>
      <c r="B4675" s="5"/>
      <c r="C4675" s="6"/>
      <c r="D4675" s="26"/>
    </row>
    <row r="4676" spans="1:4">
      <c r="A4676" s="26"/>
      <c r="B4676" s="5"/>
      <c r="C4676" s="6"/>
      <c r="D4676" s="26"/>
    </row>
    <row r="4677" spans="1:4">
      <c r="A4677" s="26"/>
      <c r="B4677" s="5"/>
      <c r="C4677" s="6"/>
      <c r="D4677" s="26"/>
    </row>
    <row r="4678" spans="1:4">
      <c r="A4678" s="26"/>
      <c r="B4678" s="5"/>
      <c r="C4678" s="6"/>
      <c r="D4678" s="26"/>
    </row>
    <row r="4679" spans="1:4">
      <c r="A4679" s="26"/>
      <c r="B4679" s="5"/>
      <c r="C4679" s="6"/>
      <c r="D4679" s="26"/>
    </row>
    <row r="4680" spans="1:4">
      <c r="A4680" s="26"/>
      <c r="B4680" s="5"/>
      <c r="C4680" s="6"/>
      <c r="D4680" s="26"/>
    </row>
    <row r="4681" spans="1:4">
      <c r="A4681" s="26"/>
      <c r="B4681" s="5"/>
      <c r="C4681" s="6"/>
      <c r="D4681" s="26"/>
    </row>
    <row r="4682" spans="1:4">
      <c r="A4682" s="26"/>
      <c r="B4682" s="5"/>
      <c r="C4682" s="6"/>
      <c r="D4682" s="26"/>
    </row>
    <row r="4683" spans="1:4">
      <c r="A4683" s="26"/>
      <c r="B4683" s="5"/>
      <c r="C4683" s="6"/>
      <c r="D4683" s="26"/>
    </row>
    <row r="4684" spans="1:4">
      <c r="A4684" s="26"/>
      <c r="B4684" s="5"/>
      <c r="C4684" s="6"/>
      <c r="D4684" s="26"/>
    </row>
    <row r="4685" spans="1:4">
      <c r="A4685" s="26"/>
      <c r="B4685" s="5"/>
      <c r="C4685" s="6"/>
      <c r="D4685" s="26"/>
    </row>
    <row r="4686" spans="1:4">
      <c r="A4686" s="26"/>
      <c r="B4686" s="5"/>
      <c r="C4686" s="6"/>
      <c r="D4686" s="26"/>
    </row>
    <row r="4687" spans="1:4">
      <c r="A4687" s="26"/>
      <c r="B4687" s="5"/>
      <c r="C4687" s="6"/>
      <c r="D4687" s="26"/>
    </row>
    <row r="4688" spans="1:4">
      <c r="A4688" s="26"/>
      <c r="B4688" s="5"/>
      <c r="C4688" s="6"/>
      <c r="D4688" s="26"/>
    </row>
    <row r="4689" spans="1:4">
      <c r="A4689" s="26"/>
      <c r="B4689" s="5"/>
      <c r="C4689" s="6"/>
      <c r="D4689" s="26"/>
    </row>
    <row r="4690" spans="1:4">
      <c r="A4690" s="26"/>
      <c r="B4690" s="5"/>
      <c r="C4690" s="6"/>
      <c r="D4690" s="26"/>
    </row>
    <row r="4691" spans="1:4">
      <c r="A4691" s="26"/>
      <c r="B4691" s="5"/>
      <c r="C4691" s="6"/>
      <c r="D4691" s="26"/>
    </row>
    <row r="4692" spans="1:4">
      <c r="A4692" s="26"/>
      <c r="B4692" s="5"/>
      <c r="C4692" s="6"/>
      <c r="D4692" s="26"/>
    </row>
    <row r="4693" spans="1:4">
      <c r="A4693" s="26"/>
      <c r="B4693" s="5"/>
      <c r="C4693" s="6"/>
      <c r="D4693" s="26"/>
    </row>
    <row r="4694" spans="1:4">
      <c r="A4694" s="26"/>
      <c r="B4694" s="5"/>
      <c r="C4694" s="6"/>
      <c r="D4694" s="26"/>
    </row>
    <row r="4695" spans="1:4">
      <c r="A4695" s="26"/>
      <c r="B4695" s="5"/>
      <c r="C4695" s="6"/>
      <c r="D4695" s="26"/>
    </row>
    <row r="4696" spans="1:4">
      <c r="A4696" s="26"/>
      <c r="B4696" s="5"/>
      <c r="C4696" s="6"/>
      <c r="D4696" s="26"/>
    </row>
    <row r="4697" spans="1:4">
      <c r="A4697" s="26"/>
      <c r="B4697" s="5"/>
      <c r="C4697" s="6"/>
      <c r="D4697" s="26"/>
    </row>
    <row r="4698" spans="1:4">
      <c r="A4698" s="26"/>
      <c r="B4698" s="5"/>
      <c r="C4698" s="6"/>
      <c r="D4698" s="26"/>
    </row>
    <row r="4699" spans="1:4">
      <c r="A4699" s="26"/>
      <c r="B4699" s="5"/>
      <c r="C4699" s="6"/>
      <c r="D4699" s="26"/>
    </row>
    <row r="4700" spans="1:4">
      <c r="A4700" s="26"/>
      <c r="B4700" s="5"/>
      <c r="C4700" s="6"/>
      <c r="D4700" s="26"/>
    </row>
    <row r="4701" spans="1:4">
      <c r="A4701" s="26"/>
      <c r="B4701" s="5"/>
      <c r="C4701" s="6"/>
      <c r="D4701" s="26"/>
    </row>
    <row r="4702" spans="1:4">
      <c r="A4702" s="26"/>
      <c r="B4702" s="5"/>
      <c r="C4702" s="6"/>
      <c r="D4702" s="26"/>
    </row>
    <row r="4703" spans="1:4">
      <c r="A4703" s="26"/>
      <c r="B4703" s="5"/>
      <c r="C4703" s="6"/>
      <c r="D4703" s="26"/>
    </row>
    <row r="4704" spans="1:4">
      <c r="A4704" s="26"/>
      <c r="B4704" s="5"/>
      <c r="C4704" s="6"/>
      <c r="D4704" s="26"/>
    </row>
    <row r="4705" spans="1:4">
      <c r="A4705" s="26"/>
      <c r="B4705" s="5"/>
      <c r="C4705" s="6"/>
      <c r="D4705" s="26"/>
    </row>
    <row r="4706" spans="1:4">
      <c r="A4706" s="26"/>
      <c r="B4706" s="5"/>
      <c r="C4706" s="6"/>
      <c r="D4706" s="26"/>
    </row>
    <row r="4707" spans="1:4">
      <c r="A4707" s="26"/>
      <c r="B4707" s="5"/>
      <c r="C4707" s="6"/>
      <c r="D4707" s="26"/>
    </row>
    <row r="4708" spans="1:4">
      <c r="A4708" s="26"/>
      <c r="B4708" s="5"/>
      <c r="C4708" s="6"/>
      <c r="D4708" s="26"/>
    </row>
    <row r="4709" spans="1:4">
      <c r="A4709" s="26"/>
      <c r="B4709" s="5"/>
      <c r="C4709" s="6"/>
      <c r="D4709" s="26"/>
    </row>
    <row r="4710" spans="1:4">
      <c r="A4710" s="26"/>
      <c r="B4710" s="5"/>
      <c r="C4710" s="6"/>
      <c r="D4710" s="26"/>
    </row>
    <row r="4711" spans="1:4">
      <c r="A4711" s="26"/>
      <c r="B4711" s="5"/>
      <c r="C4711" s="6"/>
      <c r="D4711" s="26"/>
    </row>
    <row r="4712" spans="1:4">
      <c r="A4712" s="26"/>
      <c r="B4712" s="5"/>
      <c r="C4712" s="6"/>
      <c r="D4712" s="26"/>
    </row>
    <row r="4713" spans="1:4">
      <c r="A4713" s="26"/>
      <c r="B4713" s="5"/>
      <c r="C4713" s="6"/>
      <c r="D4713" s="26"/>
    </row>
    <row r="4714" spans="1:4">
      <c r="A4714" s="26"/>
      <c r="B4714" s="5"/>
      <c r="C4714" s="6"/>
      <c r="D4714" s="26"/>
    </row>
    <row r="4715" spans="1:4">
      <c r="A4715" s="26"/>
      <c r="B4715" s="5"/>
      <c r="C4715" s="6"/>
      <c r="D4715" s="26"/>
    </row>
    <row r="4716" spans="1:4">
      <c r="A4716" s="26"/>
      <c r="B4716" s="5"/>
      <c r="C4716" s="6"/>
      <c r="D4716" s="26"/>
    </row>
    <row r="4717" spans="1:4">
      <c r="A4717" s="26"/>
      <c r="B4717" s="5"/>
      <c r="C4717" s="6"/>
      <c r="D4717" s="26"/>
    </row>
    <row r="4718" spans="1:4">
      <c r="A4718" s="26"/>
      <c r="B4718" s="5"/>
      <c r="C4718" s="6"/>
      <c r="D4718" s="26"/>
    </row>
    <row r="4719" spans="1:4">
      <c r="A4719" s="26"/>
      <c r="B4719" s="5"/>
      <c r="C4719" s="6"/>
      <c r="D4719" s="26"/>
    </row>
    <row r="4720" spans="1:4">
      <c r="A4720" s="26"/>
      <c r="B4720" s="5"/>
      <c r="C4720" s="6"/>
      <c r="D4720" s="26"/>
    </row>
    <row r="4721" spans="1:4">
      <c r="A4721" s="26"/>
      <c r="B4721" s="5"/>
      <c r="C4721" s="6"/>
      <c r="D4721" s="26"/>
    </row>
    <row r="4722" spans="1:4">
      <c r="A4722" s="26"/>
      <c r="B4722" s="5"/>
      <c r="C4722" s="6"/>
      <c r="D4722" s="26"/>
    </row>
    <row r="4723" spans="1:4">
      <c r="A4723" s="26"/>
      <c r="B4723" s="5"/>
      <c r="C4723" s="6"/>
      <c r="D4723" s="26"/>
    </row>
    <row r="4724" spans="1:4">
      <c r="A4724" s="26"/>
      <c r="B4724" s="5"/>
      <c r="C4724" s="6"/>
      <c r="D4724" s="26"/>
    </row>
    <row r="4725" spans="1:4">
      <c r="A4725" s="26"/>
      <c r="B4725" s="5"/>
      <c r="C4725" s="6"/>
      <c r="D4725" s="26"/>
    </row>
    <row r="4726" spans="1:4">
      <c r="A4726" s="26"/>
      <c r="B4726" s="5"/>
      <c r="C4726" s="6"/>
      <c r="D4726" s="26"/>
    </row>
    <row r="4727" spans="1:4">
      <c r="A4727" s="26"/>
      <c r="B4727" s="5"/>
      <c r="C4727" s="6"/>
      <c r="D4727" s="26"/>
    </row>
    <row r="4728" spans="1:4">
      <c r="A4728" s="26"/>
      <c r="B4728" s="5"/>
      <c r="C4728" s="6"/>
      <c r="D4728" s="26"/>
    </row>
    <row r="4729" spans="1:4">
      <c r="A4729" s="26"/>
      <c r="B4729" s="5"/>
      <c r="C4729" s="6"/>
      <c r="D4729" s="26"/>
    </row>
    <row r="4730" spans="1:4">
      <c r="A4730" s="26"/>
      <c r="B4730" s="5"/>
      <c r="C4730" s="6"/>
      <c r="D4730" s="26"/>
    </row>
    <row r="4731" spans="1:4">
      <c r="A4731" s="26"/>
      <c r="B4731" s="5"/>
      <c r="C4731" s="6"/>
      <c r="D4731" s="26"/>
    </row>
    <row r="4732" spans="1:4">
      <c r="A4732" s="26"/>
      <c r="B4732" s="5"/>
      <c r="C4732" s="6"/>
      <c r="D4732" s="26"/>
    </row>
    <row r="4733" spans="1:4">
      <c r="A4733" s="26"/>
      <c r="B4733" s="5"/>
      <c r="C4733" s="6"/>
      <c r="D4733" s="26"/>
    </row>
    <row r="4734" spans="1:4">
      <c r="A4734" s="26"/>
      <c r="B4734" s="5"/>
      <c r="C4734" s="6"/>
      <c r="D4734" s="26"/>
    </row>
    <row r="4735" spans="1:4">
      <c r="A4735" s="26"/>
      <c r="B4735" s="5"/>
      <c r="C4735" s="6"/>
      <c r="D4735" s="26"/>
    </row>
    <row r="4736" spans="1:4">
      <c r="A4736" s="26"/>
      <c r="B4736" s="5"/>
      <c r="C4736" s="6"/>
      <c r="D4736" s="26"/>
    </row>
    <row r="4737" spans="1:4">
      <c r="A4737" s="26"/>
      <c r="B4737" s="5"/>
      <c r="C4737" s="6"/>
      <c r="D4737" s="26"/>
    </row>
    <row r="4738" spans="1:4">
      <c r="A4738" s="26"/>
      <c r="B4738" s="5"/>
      <c r="C4738" s="6"/>
      <c r="D4738" s="26"/>
    </row>
    <row r="4739" spans="1:4">
      <c r="A4739" s="26"/>
      <c r="B4739" s="5"/>
      <c r="C4739" s="6"/>
      <c r="D4739" s="26"/>
    </row>
    <row r="4740" spans="1:4">
      <c r="A4740" s="26"/>
      <c r="B4740" s="5"/>
      <c r="C4740" s="6"/>
      <c r="D4740" s="26"/>
    </row>
    <row r="4741" spans="1:4">
      <c r="A4741" s="26"/>
      <c r="B4741" s="5"/>
      <c r="C4741" s="6"/>
      <c r="D4741" s="26"/>
    </row>
    <row r="4742" spans="1:4">
      <c r="A4742" s="26"/>
      <c r="B4742" s="5"/>
      <c r="C4742" s="6"/>
      <c r="D4742" s="26"/>
    </row>
    <row r="4743" spans="1:4">
      <c r="A4743" s="26"/>
      <c r="B4743" s="5"/>
      <c r="C4743" s="6"/>
      <c r="D4743" s="26"/>
    </row>
    <row r="4744" spans="1:4">
      <c r="A4744" s="26"/>
      <c r="B4744" s="5"/>
      <c r="C4744" s="6"/>
      <c r="D4744" s="26"/>
    </row>
    <row r="4745" spans="1:4">
      <c r="A4745" s="26"/>
      <c r="B4745" s="5"/>
      <c r="C4745" s="6"/>
      <c r="D4745" s="26"/>
    </row>
    <row r="4746" spans="1:4">
      <c r="A4746" s="26"/>
      <c r="B4746" s="5"/>
      <c r="C4746" s="6"/>
      <c r="D4746" s="26"/>
    </row>
    <row r="4747" spans="1:4">
      <c r="A4747" s="26"/>
      <c r="B4747" s="5"/>
      <c r="C4747" s="6"/>
      <c r="D4747" s="26"/>
    </row>
    <row r="4748" spans="1:4">
      <c r="A4748" s="26"/>
      <c r="B4748" s="5"/>
      <c r="C4748" s="6"/>
      <c r="D4748" s="26"/>
    </row>
    <row r="4749" spans="1:4">
      <c r="A4749" s="26"/>
      <c r="B4749" s="5"/>
      <c r="C4749" s="6"/>
      <c r="D4749" s="26"/>
    </row>
    <row r="4750" spans="1:4">
      <c r="A4750" s="26"/>
      <c r="B4750" s="5"/>
      <c r="C4750" s="6"/>
      <c r="D4750" s="26"/>
    </row>
    <row r="4751" spans="1:4">
      <c r="A4751" s="26"/>
      <c r="B4751" s="5"/>
      <c r="C4751" s="6"/>
      <c r="D4751" s="26"/>
    </row>
    <row r="4752" spans="1:4">
      <c r="A4752" s="26"/>
      <c r="B4752" s="5"/>
      <c r="C4752" s="6"/>
      <c r="D4752" s="26"/>
    </row>
    <row r="4753" spans="1:4">
      <c r="A4753" s="26"/>
      <c r="B4753" s="5"/>
      <c r="C4753" s="6"/>
      <c r="D4753" s="26"/>
    </row>
    <row r="4754" spans="1:4">
      <c r="A4754" s="26"/>
      <c r="B4754" s="5"/>
      <c r="C4754" s="6"/>
      <c r="D4754" s="26"/>
    </row>
    <row r="4755" spans="1:4">
      <c r="A4755" s="26"/>
      <c r="B4755" s="5"/>
      <c r="C4755" s="6"/>
      <c r="D4755" s="26"/>
    </row>
    <row r="4756" spans="1:4">
      <c r="A4756" s="26"/>
      <c r="B4756" s="5"/>
      <c r="C4756" s="6"/>
      <c r="D4756" s="26"/>
    </row>
    <row r="4757" spans="1:4">
      <c r="A4757" s="26"/>
      <c r="B4757" s="5"/>
      <c r="C4757" s="6"/>
      <c r="D4757" s="26"/>
    </row>
    <row r="4758" spans="1:4">
      <c r="A4758" s="26"/>
      <c r="B4758" s="5"/>
      <c r="C4758" s="6"/>
      <c r="D4758" s="26"/>
    </row>
    <row r="4759" spans="1:4">
      <c r="A4759" s="26"/>
      <c r="B4759" s="5"/>
      <c r="C4759" s="6"/>
      <c r="D4759" s="26"/>
    </row>
    <row r="4760" spans="1:4">
      <c r="A4760" s="26"/>
      <c r="B4760" s="5"/>
      <c r="C4760" s="6"/>
      <c r="D4760" s="26"/>
    </row>
    <row r="4761" spans="1:4">
      <c r="A4761" s="26"/>
      <c r="B4761" s="5"/>
      <c r="C4761" s="6"/>
      <c r="D4761" s="26"/>
    </row>
    <row r="4762" spans="1:4">
      <c r="A4762" s="26"/>
      <c r="B4762" s="5"/>
      <c r="C4762" s="6"/>
      <c r="D4762" s="26"/>
    </row>
    <row r="4763" spans="1:4">
      <c r="A4763" s="26"/>
      <c r="B4763" s="5"/>
      <c r="C4763" s="6"/>
      <c r="D4763" s="26"/>
    </row>
    <row r="4764" spans="1:4">
      <c r="A4764" s="26"/>
      <c r="B4764" s="5"/>
      <c r="C4764" s="6"/>
      <c r="D4764" s="26"/>
    </row>
    <row r="4765" spans="1:4">
      <c r="A4765" s="26"/>
      <c r="B4765" s="5"/>
      <c r="C4765" s="6"/>
      <c r="D4765" s="26"/>
    </row>
    <row r="4766" spans="1:4">
      <c r="A4766" s="26"/>
      <c r="B4766" s="5"/>
      <c r="C4766" s="6"/>
      <c r="D4766" s="26"/>
    </row>
    <row r="4767" spans="1:4">
      <c r="A4767" s="26"/>
      <c r="B4767" s="5"/>
      <c r="C4767" s="6"/>
      <c r="D4767" s="26"/>
    </row>
    <row r="4768" spans="1:4">
      <c r="A4768" s="26"/>
      <c r="B4768" s="5"/>
      <c r="C4768" s="6"/>
      <c r="D4768" s="26"/>
    </row>
    <row r="4769" spans="1:4">
      <c r="A4769" s="26"/>
      <c r="B4769" s="5"/>
      <c r="C4769" s="6"/>
      <c r="D4769" s="26"/>
    </row>
    <row r="4770" spans="1:4">
      <c r="A4770" s="26"/>
      <c r="B4770" s="5"/>
      <c r="C4770" s="6"/>
      <c r="D4770" s="26"/>
    </row>
    <row r="4771" spans="1:4">
      <c r="A4771" s="26"/>
      <c r="B4771" s="5"/>
      <c r="C4771" s="6"/>
      <c r="D4771" s="26"/>
    </row>
    <row r="4772" spans="1:4">
      <c r="A4772" s="26"/>
      <c r="B4772" s="5"/>
      <c r="C4772" s="6"/>
      <c r="D4772" s="26"/>
    </row>
    <row r="4773" spans="1:4">
      <c r="A4773" s="26"/>
      <c r="B4773" s="5"/>
      <c r="C4773" s="6"/>
      <c r="D4773" s="26"/>
    </row>
    <row r="4774" spans="1:4">
      <c r="A4774" s="26"/>
      <c r="B4774" s="5"/>
      <c r="C4774" s="6"/>
      <c r="D4774" s="26"/>
    </row>
    <row r="4775" spans="1:4">
      <c r="A4775" s="26"/>
      <c r="B4775" s="5"/>
      <c r="C4775" s="6"/>
      <c r="D4775" s="26"/>
    </row>
    <row r="4776" spans="1:4">
      <c r="A4776" s="26"/>
      <c r="B4776" s="5"/>
      <c r="C4776" s="6"/>
      <c r="D4776" s="26"/>
    </row>
    <row r="4777" spans="1:4">
      <c r="A4777" s="26"/>
      <c r="B4777" s="5"/>
      <c r="C4777" s="6"/>
      <c r="D4777" s="26"/>
    </row>
    <row r="4778" spans="1:4">
      <c r="A4778" s="26"/>
      <c r="B4778" s="5"/>
      <c r="C4778" s="6"/>
      <c r="D4778" s="26"/>
    </row>
    <row r="4779" spans="1:4">
      <c r="A4779" s="26"/>
      <c r="B4779" s="5"/>
      <c r="C4779" s="6"/>
      <c r="D4779" s="26"/>
    </row>
    <row r="4780" spans="1:4">
      <c r="A4780" s="26"/>
      <c r="B4780" s="5"/>
      <c r="C4780" s="6"/>
      <c r="D4780" s="26"/>
    </row>
    <row r="4781" spans="1:4">
      <c r="A4781" s="26"/>
      <c r="B4781" s="5"/>
      <c r="C4781" s="6"/>
      <c r="D4781" s="26"/>
    </row>
    <row r="4782" spans="1:4">
      <c r="A4782" s="26"/>
      <c r="B4782" s="5"/>
      <c r="C4782" s="6"/>
      <c r="D4782" s="26"/>
    </row>
    <row r="4783" spans="1:4">
      <c r="A4783" s="26"/>
      <c r="B4783" s="5"/>
      <c r="C4783" s="6"/>
      <c r="D4783" s="26"/>
    </row>
    <row r="4784" spans="1:4">
      <c r="A4784" s="26"/>
      <c r="B4784" s="5"/>
      <c r="C4784" s="6"/>
      <c r="D4784" s="26"/>
    </row>
    <row r="4785" spans="1:4">
      <c r="A4785" s="26"/>
      <c r="B4785" s="5"/>
      <c r="C4785" s="6"/>
      <c r="D4785" s="26"/>
    </row>
    <row r="4786" spans="1:4">
      <c r="A4786" s="26"/>
      <c r="B4786" s="5"/>
      <c r="C4786" s="6"/>
      <c r="D4786" s="26"/>
    </row>
    <row r="4787" spans="1:4">
      <c r="A4787" s="26"/>
      <c r="B4787" s="5"/>
      <c r="C4787" s="6"/>
      <c r="D4787" s="26"/>
    </row>
    <row r="4788" spans="1:4">
      <c r="A4788" s="26"/>
      <c r="B4788" s="5"/>
      <c r="C4788" s="6"/>
      <c r="D4788" s="26"/>
    </row>
    <row r="4789" spans="1:4">
      <c r="A4789" s="26"/>
      <c r="B4789" s="5"/>
      <c r="C4789" s="6"/>
      <c r="D4789" s="26"/>
    </row>
    <row r="4790" spans="1:4">
      <c r="A4790" s="26"/>
      <c r="B4790" s="5"/>
      <c r="C4790" s="6"/>
      <c r="D4790" s="26"/>
    </row>
    <row r="4791" spans="1:4">
      <c r="A4791" s="26"/>
      <c r="B4791" s="5"/>
      <c r="C4791" s="6"/>
      <c r="D4791" s="26"/>
    </row>
    <row r="4792" spans="1:4">
      <c r="A4792" s="26"/>
      <c r="B4792" s="5"/>
      <c r="C4792" s="6"/>
      <c r="D4792" s="26"/>
    </row>
    <row r="4793" spans="1:4">
      <c r="A4793" s="26"/>
      <c r="B4793" s="5"/>
      <c r="C4793" s="6"/>
      <c r="D4793" s="26"/>
    </row>
    <row r="4794" spans="1:4">
      <c r="A4794" s="26"/>
      <c r="B4794" s="5"/>
      <c r="C4794" s="6"/>
      <c r="D4794" s="26"/>
    </row>
    <row r="4795" spans="1:4">
      <c r="A4795" s="26"/>
      <c r="B4795" s="5"/>
      <c r="C4795" s="6"/>
      <c r="D4795" s="26"/>
    </row>
    <row r="4796" spans="1:4">
      <c r="A4796" s="26"/>
      <c r="B4796" s="5"/>
      <c r="C4796" s="6"/>
      <c r="D4796" s="26"/>
    </row>
    <row r="4797" spans="1:4">
      <c r="A4797" s="26"/>
      <c r="B4797" s="5"/>
      <c r="C4797" s="6"/>
      <c r="D4797" s="26"/>
    </row>
    <row r="4798" spans="1:4">
      <c r="A4798" s="26"/>
      <c r="B4798" s="5"/>
      <c r="C4798" s="6"/>
      <c r="D4798" s="26"/>
    </row>
    <row r="4799" spans="1:4">
      <c r="A4799" s="26"/>
      <c r="B4799" s="5"/>
      <c r="C4799" s="6"/>
      <c r="D4799" s="26"/>
    </row>
    <row r="4800" spans="1:4">
      <c r="A4800" s="26"/>
      <c r="B4800" s="5"/>
      <c r="C4800" s="6"/>
      <c r="D4800" s="26"/>
    </row>
    <row r="4801" spans="1:4">
      <c r="A4801" s="26"/>
      <c r="B4801" s="5"/>
      <c r="C4801" s="6"/>
      <c r="D4801" s="26"/>
    </row>
    <row r="4802" spans="1:4">
      <c r="A4802" s="26"/>
      <c r="B4802" s="5"/>
      <c r="C4802" s="6"/>
      <c r="D4802" s="26"/>
    </row>
    <row r="4803" spans="1:4">
      <c r="A4803" s="26"/>
      <c r="B4803" s="5"/>
      <c r="C4803" s="6"/>
      <c r="D4803" s="26"/>
    </row>
    <row r="4804" spans="1:4">
      <c r="A4804" s="26"/>
      <c r="B4804" s="5"/>
      <c r="C4804" s="6"/>
      <c r="D4804" s="26"/>
    </row>
    <row r="4805" spans="1:4">
      <c r="A4805" s="26"/>
      <c r="B4805" s="5"/>
      <c r="C4805" s="6"/>
      <c r="D4805" s="26"/>
    </row>
    <row r="4806" spans="1:4">
      <c r="A4806" s="26"/>
      <c r="B4806" s="5"/>
      <c r="C4806" s="6"/>
      <c r="D4806" s="26"/>
    </row>
    <row r="4807" spans="1:4">
      <c r="A4807" s="26"/>
      <c r="B4807" s="5"/>
      <c r="C4807" s="6"/>
      <c r="D4807" s="26"/>
    </row>
    <row r="4808" spans="1:4">
      <c r="A4808" s="26"/>
      <c r="B4808" s="5"/>
      <c r="C4808" s="6"/>
      <c r="D4808" s="26"/>
    </row>
    <row r="4809" spans="1:4">
      <c r="A4809" s="26"/>
      <c r="B4809" s="5"/>
      <c r="C4809" s="6"/>
      <c r="D4809" s="26"/>
    </row>
    <row r="4810" spans="1:4">
      <c r="A4810" s="26"/>
      <c r="B4810" s="5"/>
      <c r="C4810" s="6"/>
      <c r="D4810" s="26"/>
    </row>
    <row r="4811" spans="1:4">
      <c r="A4811" s="26"/>
      <c r="B4811" s="5"/>
      <c r="C4811" s="6"/>
      <c r="D4811" s="26"/>
    </row>
    <row r="4812" spans="1:4">
      <c r="A4812" s="26"/>
      <c r="B4812" s="5"/>
      <c r="C4812" s="6"/>
      <c r="D4812" s="26"/>
    </row>
    <row r="4813" spans="1:4">
      <c r="A4813" s="26"/>
      <c r="B4813" s="5"/>
      <c r="C4813" s="6"/>
      <c r="D4813" s="26"/>
    </row>
    <row r="4814" spans="1:4">
      <c r="A4814" s="26"/>
      <c r="B4814" s="5"/>
      <c r="C4814" s="6"/>
      <c r="D4814" s="26"/>
    </row>
    <row r="4815" spans="1:4">
      <c r="A4815" s="26"/>
      <c r="B4815" s="5"/>
      <c r="C4815" s="6"/>
      <c r="D4815" s="26"/>
    </row>
    <row r="4816" spans="1:4">
      <c r="A4816" s="26"/>
      <c r="B4816" s="5"/>
      <c r="C4816" s="6"/>
      <c r="D4816" s="26"/>
    </row>
    <row r="4817" spans="1:4">
      <c r="A4817" s="26"/>
      <c r="B4817" s="5"/>
      <c r="C4817" s="6"/>
      <c r="D4817" s="26"/>
    </row>
    <row r="4818" spans="1:4">
      <c r="A4818" s="26"/>
      <c r="B4818" s="5"/>
      <c r="C4818" s="6"/>
      <c r="D4818" s="26"/>
    </row>
    <row r="4819" spans="1:4">
      <c r="A4819" s="26"/>
      <c r="B4819" s="5"/>
      <c r="C4819" s="6"/>
      <c r="D4819" s="26"/>
    </row>
    <row r="4820" spans="1:4">
      <c r="A4820" s="26"/>
      <c r="B4820" s="5"/>
      <c r="C4820" s="6"/>
      <c r="D4820" s="26"/>
    </row>
    <row r="4821" spans="1:4">
      <c r="A4821" s="26"/>
      <c r="B4821" s="5"/>
      <c r="C4821" s="6"/>
      <c r="D4821" s="26"/>
    </row>
    <row r="4822" spans="1:4">
      <c r="A4822" s="26"/>
      <c r="B4822" s="5"/>
      <c r="C4822" s="6"/>
      <c r="D4822" s="26"/>
    </row>
    <row r="4823" spans="1:4">
      <c r="A4823" s="26"/>
      <c r="B4823" s="5"/>
      <c r="C4823" s="6"/>
      <c r="D4823" s="26"/>
    </row>
    <row r="4824" spans="1:4">
      <c r="A4824" s="26"/>
      <c r="B4824" s="5"/>
      <c r="C4824" s="6"/>
      <c r="D4824" s="26"/>
    </row>
    <row r="4825" spans="1:4">
      <c r="A4825" s="26"/>
      <c r="B4825" s="5"/>
      <c r="C4825" s="6"/>
      <c r="D4825" s="26"/>
    </row>
    <row r="4826" spans="1:4">
      <c r="A4826" s="26"/>
      <c r="B4826" s="5"/>
      <c r="C4826" s="6"/>
      <c r="D4826" s="26"/>
    </row>
    <row r="4827" spans="1:4">
      <c r="A4827" s="26"/>
      <c r="B4827" s="5"/>
      <c r="C4827" s="6"/>
      <c r="D4827" s="26"/>
    </row>
    <row r="4828" spans="1:4">
      <c r="A4828" s="26"/>
      <c r="B4828" s="5"/>
      <c r="C4828" s="6"/>
      <c r="D4828" s="26"/>
    </row>
    <row r="4829" spans="1:4">
      <c r="A4829" s="26"/>
      <c r="B4829" s="5"/>
      <c r="C4829" s="6"/>
      <c r="D4829" s="26"/>
    </row>
    <row r="4830" spans="1:4">
      <c r="A4830" s="26"/>
      <c r="B4830" s="5"/>
      <c r="C4830" s="6"/>
      <c r="D4830" s="26"/>
    </row>
    <row r="4831" spans="1:4">
      <c r="A4831" s="26"/>
      <c r="B4831" s="5"/>
      <c r="C4831" s="6"/>
      <c r="D4831" s="26"/>
    </row>
    <row r="4832" spans="1:4">
      <c r="A4832" s="26"/>
      <c r="B4832" s="5"/>
      <c r="C4832" s="6"/>
      <c r="D4832" s="26"/>
    </row>
    <row r="4833" spans="1:4">
      <c r="A4833" s="26"/>
      <c r="B4833" s="5"/>
      <c r="C4833" s="6"/>
      <c r="D4833" s="26"/>
    </row>
    <row r="4834" spans="1:4">
      <c r="A4834" s="26"/>
      <c r="B4834" s="5"/>
      <c r="C4834" s="6"/>
      <c r="D4834" s="26"/>
    </row>
    <row r="4835" spans="1:4">
      <c r="A4835" s="26"/>
      <c r="B4835" s="5"/>
      <c r="C4835" s="6"/>
      <c r="D4835" s="26"/>
    </row>
    <row r="4836" spans="1:4">
      <c r="A4836" s="26"/>
      <c r="B4836" s="5"/>
      <c r="C4836" s="6"/>
      <c r="D4836" s="26"/>
    </row>
    <row r="4837" spans="1:4">
      <c r="A4837" s="26"/>
      <c r="B4837" s="5"/>
      <c r="C4837" s="6"/>
      <c r="D4837" s="26"/>
    </row>
    <row r="4838" spans="1:4">
      <c r="A4838" s="26"/>
      <c r="B4838" s="5"/>
      <c r="C4838" s="6"/>
      <c r="D4838" s="26"/>
    </row>
    <row r="4839" spans="1:4">
      <c r="A4839" s="26"/>
      <c r="B4839" s="5"/>
      <c r="C4839" s="6"/>
      <c r="D4839" s="26"/>
    </row>
    <row r="4840" spans="1:4">
      <c r="A4840" s="26"/>
      <c r="B4840" s="5"/>
      <c r="C4840" s="6"/>
      <c r="D4840" s="26"/>
    </row>
    <row r="4841" spans="1:4">
      <c r="A4841" s="26"/>
      <c r="B4841" s="5"/>
      <c r="C4841" s="6"/>
      <c r="D4841" s="26"/>
    </row>
    <row r="4842" spans="1:4">
      <c r="A4842" s="26"/>
      <c r="B4842" s="5"/>
      <c r="C4842" s="6"/>
      <c r="D4842" s="26"/>
    </row>
    <row r="4843" spans="1:4">
      <c r="A4843" s="26"/>
      <c r="B4843" s="5"/>
      <c r="C4843" s="6"/>
      <c r="D4843" s="26"/>
    </row>
    <row r="4844" spans="1:4">
      <c r="A4844" s="26"/>
      <c r="B4844" s="5"/>
      <c r="C4844" s="6"/>
      <c r="D4844" s="26"/>
    </row>
    <row r="4845" spans="1:4">
      <c r="A4845" s="26"/>
      <c r="B4845" s="5"/>
      <c r="C4845" s="6"/>
      <c r="D4845" s="26"/>
    </row>
    <row r="4846" spans="1:4">
      <c r="A4846" s="26"/>
      <c r="B4846" s="5"/>
      <c r="C4846" s="6"/>
      <c r="D4846" s="26"/>
    </row>
    <row r="4847" spans="1:4">
      <c r="A4847" s="26"/>
      <c r="B4847" s="5"/>
      <c r="C4847" s="6"/>
      <c r="D4847" s="26"/>
    </row>
    <row r="4848" spans="1:4">
      <c r="A4848" s="26"/>
      <c r="B4848" s="5"/>
      <c r="C4848" s="6"/>
      <c r="D4848" s="26"/>
    </row>
    <row r="4849" spans="1:4">
      <c r="A4849" s="26"/>
      <c r="B4849" s="5"/>
      <c r="C4849" s="6"/>
      <c r="D4849" s="26"/>
    </row>
    <row r="4850" spans="1:4">
      <c r="A4850" s="26"/>
      <c r="B4850" s="5"/>
      <c r="C4850" s="6"/>
      <c r="D4850" s="26"/>
    </row>
    <row r="4851" spans="1:4">
      <c r="A4851" s="26"/>
      <c r="B4851" s="5"/>
      <c r="C4851" s="6"/>
      <c r="D4851" s="26"/>
    </row>
    <row r="4852" spans="1:4">
      <c r="A4852" s="26"/>
      <c r="B4852" s="5"/>
      <c r="C4852" s="6"/>
      <c r="D4852" s="26"/>
    </row>
    <row r="4853" spans="1:4">
      <c r="A4853" s="26"/>
      <c r="B4853" s="5"/>
      <c r="C4853" s="6"/>
      <c r="D4853" s="26"/>
    </row>
    <row r="4854" spans="1:4">
      <c r="A4854" s="26"/>
      <c r="B4854" s="5"/>
      <c r="C4854" s="6"/>
      <c r="D4854" s="26"/>
    </row>
    <row r="4855" spans="1:4">
      <c r="A4855" s="26"/>
      <c r="B4855" s="5"/>
      <c r="C4855" s="6"/>
      <c r="D4855" s="26"/>
    </row>
    <row r="4856" spans="1:4">
      <c r="A4856" s="26"/>
      <c r="B4856" s="5"/>
      <c r="C4856" s="6"/>
      <c r="D4856" s="26"/>
    </row>
    <row r="4857" spans="1:4">
      <c r="A4857" s="26"/>
      <c r="B4857" s="5"/>
      <c r="C4857" s="6"/>
      <c r="D4857" s="26"/>
    </row>
    <row r="4858" spans="1:4">
      <c r="A4858" s="26"/>
      <c r="B4858" s="5"/>
      <c r="C4858" s="6"/>
      <c r="D4858" s="26"/>
    </row>
    <row r="4859" spans="1:4">
      <c r="A4859" s="26"/>
      <c r="B4859" s="5"/>
      <c r="C4859" s="6"/>
      <c r="D4859" s="26"/>
    </row>
    <row r="4860" spans="1:4">
      <c r="A4860" s="26"/>
      <c r="B4860" s="5"/>
      <c r="C4860" s="6"/>
      <c r="D4860" s="26"/>
    </row>
    <row r="4861" spans="1:4">
      <c r="A4861" s="26"/>
      <c r="B4861" s="5"/>
      <c r="C4861" s="6"/>
      <c r="D4861" s="26"/>
    </row>
    <row r="4862" spans="1:4">
      <c r="A4862" s="26"/>
      <c r="B4862" s="5"/>
      <c r="C4862" s="6"/>
      <c r="D4862" s="26"/>
    </row>
    <row r="4863" spans="1:4">
      <c r="A4863" s="26"/>
      <c r="B4863" s="5"/>
      <c r="C4863" s="6"/>
      <c r="D4863" s="26"/>
    </row>
    <row r="4864" spans="1:4">
      <c r="A4864" s="26"/>
      <c r="B4864" s="5"/>
      <c r="C4864" s="6"/>
      <c r="D4864" s="26"/>
    </row>
    <row r="4865" spans="1:4">
      <c r="A4865" s="26"/>
      <c r="B4865" s="5"/>
      <c r="C4865" s="6"/>
      <c r="D4865" s="26"/>
    </row>
    <row r="4866" spans="1:4">
      <c r="A4866" s="26"/>
      <c r="B4866" s="5"/>
      <c r="C4866" s="6"/>
      <c r="D4866" s="26"/>
    </row>
    <row r="4867" spans="1:4">
      <c r="A4867" s="26"/>
      <c r="B4867" s="5"/>
      <c r="C4867" s="6"/>
      <c r="D4867" s="26"/>
    </row>
    <row r="4868" spans="1:4">
      <c r="A4868" s="26"/>
      <c r="B4868" s="5"/>
      <c r="C4868" s="6"/>
      <c r="D4868" s="26"/>
    </row>
    <row r="4869" spans="1:4">
      <c r="A4869" s="26"/>
      <c r="B4869" s="5"/>
      <c r="C4869" s="6"/>
      <c r="D4869" s="26"/>
    </row>
    <row r="4870" spans="1:4">
      <c r="A4870" s="26"/>
      <c r="B4870" s="5"/>
      <c r="C4870" s="6"/>
      <c r="D4870" s="26"/>
    </row>
    <row r="4871" spans="1:4">
      <c r="A4871" s="26"/>
      <c r="B4871" s="5"/>
      <c r="C4871" s="6"/>
      <c r="D4871" s="26"/>
    </row>
    <row r="4872" spans="1:4">
      <c r="A4872" s="26"/>
      <c r="B4872" s="5"/>
      <c r="C4872" s="6"/>
      <c r="D4872" s="26"/>
    </row>
    <row r="4873" spans="1:4">
      <c r="A4873" s="26"/>
      <c r="B4873" s="5"/>
      <c r="C4873" s="6"/>
      <c r="D4873" s="26"/>
    </row>
    <row r="4874" spans="1:4">
      <c r="A4874" s="26"/>
      <c r="B4874" s="5"/>
      <c r="C4874" s="6"/>
      <c r="D4874" s="26"/>
    </row>
    <row r="4875" spans="1:4">
      <c r="A4875" s="26"/>
      <c r="B4875" s="5"/>
      <c r="C4875" s="6"/>
      <c r="D4875" s="26"/>
    </row>
    <row r="4876" spans="1:4">
      <c r="A4876" s="26"/>
      <c r="B4876" s="5"/>
      <c r="C4876" s="6"/>
      <c r="D4876" s="26"/>
    </row>
    <row r="4877" spans="1:4">
      <c r="A4877" s="26"/>
      <c r="B4877" s="5"/>
      <c r="C4877" s="6"/>
      <c r="D4877" s="26"/>
    </row>
    <row r="4878" spans="1:4">
      <c r="A4878" s="26"/>
      <c r="B4878" s="5"/>
      <c r="C4878" s="6"/>
      <c r="D4878" s="26"/>
    </row>
    <row r="4879" spans="1:4">
      <c r="A4879" s="26"/>
      <c r="B4879" s="5"/>
      <c r="C4879" s="6"/>
      <c r="D4879" s="26"/>
    </row>
    <row r="4880" spans="1:4">
      <c r="A4880" s="26"/>
      <c r="B4880" s="5"/>
      <c r="C4880" s="6"/>
      <c r="D4880" s="26"/>
    </row>
    <row r="4881" spans="1:4">
      <c r="A4881" s="26"/>
      <c r="B4881" s="5"/>
      <c r="C4881" s="6"/>
      <c r="D4881" s="26"/>
    </row>
    <row r="4882" spans="1:4">
      <c r="A4882" s="26"/>
      <c r="B4882" s="5"/>
      <c r="C4882" s="6"/>
      <c r="D4882" s="26"/>
    </row>
    <row r="4883" spans="1:4">
      <c r="A4883" s="26"/>
      <c r="B4883" s="5"/>
      <c r="C4883" s="6"/>
      <c r="D4883" s="26"/>
    </row>
    <row r="4884" spans="1:4">
      <c r="A4884" s="26"/>
      <c r="B4884" s="5"/>
      <c r="C4884" s="6"/>
      <c r="D4884" s="26"/>
    </row>
    <row r="4885" spans="1:4">
      <c r="A4885" s="26"/>
      <c r="B4885" s="5"/>
      <c r="C4885" s="6"/>
      <c r="D4885" s="26"/>
    </row>
    <row r="4886" spans="1:4">
      <c r="A4886" s="26"/>
      <c r="B4886" s="5"/>
      <c r="C4886" s="6"/>
      <c r="D4886" s="26"/>
    </row>
    <row r="4887" spans="1:4">
      <c r="A4887" s="26"/>
      <c r="B4887" s="5"/>
      <c r="C4887" s="6"/>
      <c r="D4887" s="26"/>
    </row>
    <row r="4888" spans="1:4">
      <c r="A4888" s="26"/>
      <c r="B4888" s="5"/>
      <c r="C4888" s="6"/>
      <c r="D4888" s="26"/>
    </row>
    <row r="4889" spans="1:4">
      <c r="A4889" s="26"/>
      <c r="B4889" s="5"/>
      <c r="C4889" s="6"/>
      <c r="D4889" s="26"/>
    </row>
    <row r="4890" spans="1:4">
      <c r="A4890" s="26"/>
      <c r="B4890" s="5"/>
      <c r="C4890" s="6"/>
      <c r="D4890" s="26"/>
    </row>
    <row r="4891" spans="1:4">
      <c r="A4891" s="26"/>
      <c r="B4891" s="5"/>
      <c r="C4891" s="6"/>
      <c r="D4891" s="26"/>
    </row>
    <row r="4892" spans="1:4">
      <c r="A4892" s="26"/>
      <c r="B4892" s="5"/>
      <c r="C4892" s="6"/>
      <c r="D4892" s="26"/>
    </row>
    <row r="4893" spans="1:4">
      <c r="A4893" s="26"/>
      <c r="B4893" s="5"/>
      <c r="C4893" s="6"/>
      <c r="D4893" s="26"/>
    </row>
    <row r="4894" spans="1:4">
      <c r="A4894" s="26"/>
      <c r="B4894" s="5"/>
      <c r="C4894" s="6"/>
      <c r="D4894" s="26"/>
    </row>
    <row r="4895" spans="1:4">
      <c r="A4895" s="26"/>
      <c r="B4895" s="5"/>
      <c r="C4895" s="6"/>
      <c r="D4895" s="26"/>
    </row>
    <row r="4896" spans="1:4">
      <c r="A4896" s="26"/>
      <c r="B4896" s="5"/>
      <c r="C4896" s="6"/>
      <c r="D4896" s="26"/>
    </row>
    <row r="4897" spans="1:4">
      <c r="A4897" s="26"/>
      <c r="B4897" s="5"/>
      <c r="C4897" s="6"/>
      <c r="D4897" s="26"/>
    </row>
    <row r="4898" spans="1:4">
      <c r="A4898" s="26"/>
      <c r="B4898" s="5"/>
      <c r="C4898" s="6"/>
      <c r="D4898" s="26"/>
    </row>
    <row r="4899" spans="1:4">
      <c r="A4899" s="26"/>
      <c r="B4899" s="5"/>
      <c r="C4899" s="6"/>
      <c r="D4899" s="26"/>
    </row>
    <row r="4900" spans="1:4">
      <c r="A4900" s="26"/>
      <c r="B4900" s="5"/>
      <c r="C4900" s="6"/>
      <c r="D4900" s="26"/>
    </row>
    <row r="4901" spans="1:4">
      <c r="A4901" s="26"/>
      <c r="B4901" s="5"/>
      <c r="C4901" s="6"/>
      <c r="D4901" s="26"/>
    </row>
    <row r="4902" spans="1:4">
      <c r="A4902" s="26"/>
      <c r="B4902" s="5"/>
      <c r="C4902" s="6"/>
      <c r="D4902" s="26"/>
    </row>
    <row r="4903" spans="1:4">
      <c r="A4903" s="26"/>
      <c r="B4903" s="5"/>
      <c r="C4903" s="6"/>
      <c r="D4903" s="26"/>
    </row>
    <row r="4904" spans="1:4">
      <c r="A4904" s="26"/>
      <c r="B4904" s="5"/>
      <c r="C4904" s="6"/>
      <c r="D4904" s="26"/>
    </row>
    <row r="4905" spans="1:4">
      <c r="A4905" s="26"/>
      <c r="B4905" s="5"/>
      <c r="C4905" s="6"/>
      <c r="D4905" s="26"/>
    </row>
    <row r="4906" spans="1:4">
      <c r="A4906" s="26"/>
      <c r="B4906" s="5"/>
      <c r="C4906" s="6"/>
      <c r="D4906" s="26"/>
    </row>
    <row r="4907" spans="1:4">
      <c r="A4907" s="26"/>
      <c r="B4907" s="5"/>
      <c r="C4907" s="6"/>
      <c r="D4907" s="26"/>
    </row>
    <row r="4908" spans="1:4">
      <c r="A4908" s="26"/>
      <c r="B4908" s="5"/>
      <c r="C4908" s="6"/>
      <c r="D4908" s="26"/>
    </row>
    <row r="4909" spans="1:4">
      <c r="A4909" s="26"/>
      <c r="B4909" s="5"/>
      <c r="C4909" s="6"/>
      <c r="D4909" s="26"/>
    </row>
    <row r="4910" spans="1:4">
      <c r="A4910" s="26"/>
      <c r="B4910" s="5"/>
      <c r="C4910" s="6"/>
      <c r="D4910" s="26"/>
    </row>
    <row r="4911" spans="1:4">
      <c r="A4911" s="26"/>
      <c r="B4911" s="5"/>
      <c r="C4911" s="6"/>
      <c r="D4911" s="26"/>
    </row>
    <row r="4912" spans="1:4">
      <c r="A4912" s="26"/>
      <c r="B4912" s="5"/>
      <c r="C4912" s="6"/>
      <c r="D4912" s="26"/>
    </row>
    <row r="4913" spans="1:4">
      <c r="A4913" s="26"/>
      <c r="B4913" s="5"/>
      <c r="C4913" s="6"/>
      <c r="D4913" s="26"/>
    </row>
    <row r="4914" spans="1:4">
      <c r="A4914" s="26"/>
      <c r="B4914" s="5"/>
      <c r="C4914" s="6"/>
      <c r="D4914" s="26"/>
    </row>
    <row r="4915" spans="1:4">
      <c r="A4915" s="26"/>
      <c r="B4915" s="5"/>
      <c r="C4915" s="6"/>
      <c r="D4915" s="26"/>
    </row>
    <row r="4916" spans="1:4">
      <c r="A4916" s="26"/>
      <c r="B4916" s="5"/>
      <c r="C4916" s="6"/>
      <c r="D4916" s="26"/>
    </row>
    <row r="4917" spans="1:4">
      <c r="A4917" s="26"/>
      <c r="B4917" s="5"/>
      <c r="C4917" s="6"/>
      <c r="D4917" s="26"/>
    </row>
    <row r="4918" spans="1:4">
      <c r="A4918" s="26"/>
      <c r="B4918" s="5"/>
      <c r="C4918" s="6"/>
      <c r="D4918" s="26"/>
    </row>
    <row r="4919" spans="1:4">
      <c r="A4919" s="26"/>
      <c r="B4919" s="5"/>
      <c r="C4919" s="6"/>
      <c r="D4919" s="26"/>
    </row>
    <row r="4920" spans="1:4">
      <c r="A4920" s="26"/>
      <c r="B4920" s="5"/>
      <c r="C4920" s="6"/>
      <c r="D4920" s="26"/>
    </row>
    <row r="4921" spans="1:4">
      <c r="A4921" s="26"/>
      <c r="B4921" s="5"/>
      <c r="C4921" s="6"/>
      <c r="D4921" s="26"/>
    </row>
    <row r="4922" spans="1:4">
      <c r="A4922" s="26"/>
      <c r="B4922" s="5"/>
      <c r="C4922" s="6"/>
      <c r="D4922" s="26"/>
    </row>
    <row r="4923" spans="1:4">
      <c r="A4923" s="26"/>
      <c r="B4923" s="5"/>
      <c r="C4923" s="6"/>
      <c r="D4923" s="26"/>
    </row>
    <row r="4924" spans="1:4">
      <c r="A4924" s="26"/>
      <c r="B4924" s="5"/>
      <c r="C4924" s="6"/>
      <c r="D4924" s="26"/>
    </row>
    <row r="4925" spans="1:4">
      <c r="A4925" s="26"/>
      <c r="B4925" s="5"/>
      <c r="C4925" s="6"/>
      <c r="D4925" s="26"/>
    </row>
    <row r="4926" spans="1:4">
      <c r="A4926" s="26"/>
      <c r="B4926" s="5"/>
      <c r="C4926" s="6"/>
      <c r="D4926" s="26"/>
    </row>
    <row r="4927" spans="1:4">
      <c r="A4927" s="26"/>
      <c r="B4927" s="5"/>
      <c r="C4927" s="6"/>
      <c r="D4927" s="26"/>
    </row>
    <row r="4928" spans="1:4">
      <c r="A4928" s="26"/>
      <c r="B4928" s="5"/>
      <c r="C4928" s="6"/>
      <c r="D4928" s="26"/>
    </row>
    <row r="4929" spans="1:4">
      <c r="A4929" s="26"/>
      <c r="B4929" s="5"/>
      <c r="C4929" s="6"/>
      <c r="D4929" s="26"/>
    </row>
    <row r="4930" spans="1:4">
      <c r="A4930" s="26"/>
      <c r="B4930" s="5"/>
      <c r="C4930" s="6"/>
      <c r="D4930" s="26"/>
    </row>
    <row r="4931" spans="1:4">
      <c r="A4931" s="26"/>
      <c r="B4931" s="5"/>
      <c r="C4931" s="6"/>
      <c r="D4931" s="26"/>
    </row>
    <row r="4932" spans="1:4">
      <c r="A4932" s="26"/>
      <c r="B4932" s="5"/>
      <c r="C4932" s="6"/>
      <c r="D4932" s="26"/>
    </row>
    <row r="4933" spans="1:4">
      <c r="A4933" s="26"/>
      <c r="B4933" s="5"/>
      <c r="C4933" s="6"/>
      <c r="D4933" s="26"/>
    </row>
    <row r="4934" spans="1:4">
      <c r="A4934" s="26"/>
      <c r="B4934" s="5"/>
      <c r="C4934" s="6"/>
      <c r="D4934" s="26"/>
    </row>
    <row r="4935" spans="1:4">
      <c r="A4935" s="26"/>
      <c r="B4935" s="5"/>
      <c r="C4935" s="6"/>
      <c r="D4935" s="26"/>
    </row>
    <row r="4936" spans="1:4">
      <c r="A4936" s="26"/>
      <c r="B4936" s="5"/>
      <c r="C4936" s="6"/>
      <c r="D4936" s="26"/>
    </row>
    <row r="4937" spans="1:4">
      <c r="A4937" s="26"/>
      <c r="B4937" s="5"/>
      <c r="C4937" s="6"/>
      <c r="D4937" s="26"/>
    </row>
    <row r="4938" spans="1:4">
      <c r="A4938" s="26"/>
      <c r="B4938" s="5"/>
      <c r="C4938" s="6"/>
      <c r="D4938" s="26"/>
    </row>
    <row r="4939" spans="1:4">
      <c r="A4939" s="26"/>
      <c r="B4939" s="5"/>
      <c r="C4939" s="6"/>
      <c r="D4939" s="26"/>
    </row>
    <row r="4940" spans="1:4">
      <c r="A4940" s="26"/>
      <c r="B4940" s="5"/>
      <c r="C4940" s="6"/>
      <c r="D4940" s="26"/>
    </row>
    <row r="4941" spans="1:4">
      <c r="A4941" s="26"/>
      <c r="B4941" s="5"/>
      <c r="C4941" s="6"/>
      <c r="D4941" s="26"/>
    </row>
    <row r="4942" spans="1:4">
      <c r="A4942" s="26"/>
      <c r="B4942" s="5"/>
      <c r="C4942" s="6"/>
      <c r="D4942" s="26"/>
    </row>
    <row r="4943" spans="1:4">
      <c r="A4943" s="26"/>
      <c r="B4943" s="5"/>
      <c r="C4943" s="6"/>
      <c r="D4943" s="26"/>
    </row>
    <row r="4944" spans="1:4">
      <c r="A4944" s="26"/>
      <c r="B4944" s="5"/>
      <c r="C4944" s="6"/>
      <c r="D4944" s="26"/>
    </row>
    <row r="4945" spans="1:4">
      <c r="A4945" s="26"/>
      <c r="B4945" s="5"/>
      <c r="C4945" s="6"/>
      <c r="D4945" s="26"/>
    </row>
    <row r="4946" spans="1:4">
      <c r="A4946" s="26"/>
      <c r="B4946" s="5"/>
      <c r="C4946" s="6"/>
      <c r="D4946" s="26"/>
    </row>
    <row r="4947" spans="1:4">
      <c r="A4947" s="26"/>
      <c r="B4947" s="5"/>
      <c r="C4947" s="6"/>
      <c r="D4947" s="26"/>
    </row>
    <row r="4948" spans="1:4">
      <c r="A4948" s="26"/>
      <c r="B4948" s="5"/>
      <c r="C4948" s="6"/>
      <c r="D4948" s="26"/>
    </row>
    <row r="4949" spans="1:4">
      <c r="A4949" s="26"/>
      <c r="B4949" s="5"/>
      <c r="C4949" s="6"/>
      <c r="D4949" s="26"/>
    </row>
    <row r="4950" spans="1:4">
      <c r="A4950" s="26"/>
      <c r="B4950" s="5"/>
      <c r="C4950" s="6"/>
      <c r="D4950" s="26"/>
    </row>
    <row r="4951" spans="1:4">
      <c r="A4951" s="26"/>
      <c r="B4951" s="5"/>
      <c r="C4951" s="6"/>
      <c r="D4951" s="26"/>
    </row>
    <row r="4952" spans="1:4">
      <c r="A4952" s="26"/>
      <c r="B4952" s="5"/>
      <c r="C4952" s="6"/>
      <c r="D4952" s="26"/>
    </row>
    <row r="4953" spans="1:4">
      <c r="A4953" s="26"/>
      <c r="B4953" s="5"/>
      <c r="C4953" s="6"/>
      <c r="D4953" s="26"/>
    </row>
    <row r="4954" spans="1:4">
      <c r="A4954" s="26"/>
      <c r="B4954" s="5"/>
      <c r="C4954" s="6"/>
      <c r="D4954" s="26"/>
    </row>
    <row r="4955" spans="1:4">
      <c r="A4955" s="26"/>
      <c r="B4955" s="5"/>
      <c r="C4955" s="6"/>
      <c r="D4955" s="26"/>
    </row>
    <row r="4956" spans="1:4">
      <c r="A4956" s="26"/>
      <c r="B4956" s="5"/>
      <c r="C4956" s="6"/>
      <c r="D4956" s="26"/>
    </row>
    <row r="4957" spans="1:4">
      <c r="A4957" s="26"/>
      <c r="B4957" s="5"/>
      <c r="C4957" s="6"/>
      <c r="D4957" s="26"/>
    </row>
    <row r="4958" spans="1:4">
      <c r="A4958" s="26"/>
      <c r="B4958" s="5"/>
      <c r="C4958" s="6"/>
      <c r="D4958" s="26"/>
    </row>
    <row r="4959" spans="1:4">
      <c r="A4959" s="26"/>
      <c r="B4959" s="5"/>
      <c r="C4959" s="6"/>
      <c r="D4959" s="26"/>
    </row>
    <row r="4960" spans="1:4">
      <c r="A4960" s="26"/>
      <c r="B4960" s="5"/>
      <c r="C4960" s="6"/>
      <c r="D4960" s="26"/>
    </row>
    <row r="4961" spans="1:4">
      <c r="A4961" s="26"/>
      <c r="B4961" s="5"/>
      <c r="C4961" s="6"/>
      <c r="D4961" s="26"/>
    </row>
    <row r="4962" spans="1:4">
      <c r="A4962" s="26"/>
      <c r="B4962" s="5"/>
      <c r="C4962" s="6"/>
      <c r="D4962" s="26"/>
    </row>
    <row r="4963" spans="1:4">
      <c r="A4963" s="26"/>
      <c r="B4963" s="5"/>
      <c r="C4963" s="6"/>
      <c r="D4963" s="26"/>
    </row>
    <row r="4964" spans="1:4">
      <c r="A4964" s="26"/>
      <c r="B4964" s="5"/>
      <c r="C4964" s="6"/>
      <c r="D4964" s="26"/>
    </row>
    <row r="4965" spans="1:4">
      <c r="A4965" s="26"/>
      <c r="B4965" s="5"/>
      <c r="C4965" s="6"/>
      <c r="D4965" s="26"/>
    </row>
    <row r="4966" spans="1:4">
      <c r="A4966" s="26"/>
      <c r="B4966" s="5"/>
      <c r="C4966" s="6"/>
      <c r="D4966" s="26"/>
    </row>
    <row r="4967" spans="1:4">
      <c r="A4967" s="26"/>
      <c r="B4967" s="5"/>
      <c r="C4967" s="6"/>
      <c r="D4967" s="26"/>
    </row>
    <row r="4968" spans="1:4">
      <c r="A4968" s="26"/>
      <c r="B4968" s="5"/>
      <c r="C4968" s="6"/>
      <c r="D4968" s="26"/>
    </row>
    <row r="4969" spans="1:4">
      <c r="A4969" s="26"/>
      <c r="B4969" s="5"/>
      <c r="C4969" s="6"/>
      <c r="D4969" s="26"/>
    </row>
    <row r="4970" spans="1:4">
      <c r="A4970" s="26"/>
      <c r="B4970" s="5"/>
      <c r="C4970" s="6"/>
      <c r="D4970" s="26"/>
    </row>
    <row r="4971" spans="1:4">
      <c r="A4971" s="26"/>
      <c r="B4971" s="5"/>
      <c r="C4971" s="6"/>
      <c r="D4971" s="26"/>
    </row>
    <row r="4972" spans="1:4">
      <c r="A4972" s="26"/>
      <c r="B4972" s="5"/>
      <c r="C4972" s="6"/>
      <c r="D4972" s="26"/>
    </row>
    <row r="4973" spans="1:4">
      <c r="A4973" s="26"/>
      <c r="B4973" s="5"/>
      <c r="C4973" s="6"/>
      <c r="D4973" s="26"/>
    </row>
    <row r="4974" spans="1:4">
      <c r="A4974" s="26"/>
      <c r="B4974" s="5"/>
      <c r="C4974" s="6"/>
      <c r="D4974" s="26"/>
    </row>
    <row r="4975" spans="1:4">
      <c r="A4975" s="26"/>
      <c r="B4975" s="5"/>
      <c r="C4975" s="6"/>
      <c r="D4975" s="26"/>
    </row>
    <row r="4976" spans="1:4">
      <c r="A4976" s="26"/>
      <c r="B4976" s="5"/>
      <c r="C4976" s="6"/>
      <c r="D4976" s="26"/>
    </row>
    <row r="4977" spans="1:4">
      <c r="A4977" s="26"/>
      <c r="B4977" s="5"/>
      <c r="C4977" s="6"/>
      <c r="D4977" s="26"/>
    </row>
    <row r="4978" spans="1:4">
      <c r="A4978" s="26"/>
      <c r="B4978" s="5"/>
      <c r="C4978" s="6"/>
      <c r="D4978" s="26"/>
    </row>
    <row r="4979" spans="1:4">
      <c r="A4979" s="26"/>
      <c r="B4979" s="5"/>
      <c r="C4979" s="6"/>
      <c r="D4979" s="26"/>
    </row>
    <row r="4980" spans="1:4">
      <c r="A4980" s="26"/>
      <c r="B4980" s="5"/>
      <c r="C4980" s="6"/>
      <c r="D4980" s="26"/>
    </row>
    <row r="4981" spans="1:4">
      <c r="A4981" s="26"/>
      <c r="B4981" s="5"/>
      <c r="C4981" s="6"/>
      <c r="D4981" s="26"/>
    </row>
    <row r="4982" spans="1:4">
      <c r="A4982" s="26"/>
      <c r="B4982" s="5"/>
      <c r="C4982" s="6"/>
      <c r="D4982" s="26"/>
    </row>
    <row r="4983" spans="1:4">
      <c r="A4983" s="26"/>
      <c r="B4983" s="5"/>
      <c r="C4983" s="6"/>
      <c r="D4983" s="26"/>
    </row>
    <row r="4984" spans="1:4">
      <c r="A4984" s="26"/>
      <c r="B4984" s="5"/>
      <c r="C4984" s="6"/>
      <c r="D4984" s="26"/>
    </row>
    <row r="4985" spans="1:4">
      <c r="A4985" s="26"/>
      <c r="B4985" s="5"/>
      <c r="C4985" s="6"/>
      <c r="D4985" s="26"/>
    </row>
    <row r="4986" spans="1:4">
      <c r="A4986" s="26"/>
      <c r="B4986" s="5"/>
      <c r="C4986" s="6"/>
      <c r="D4986" s="26"/>
    </row>
    <row r="4987" spans="1:4">
      <c r="A4987" s="26"/>
      <c r="B4987" s="5"/>
      <c r="C4987" s="6"/>
      <c r="D4987" s="26"/>
    </row>
    <row r="4988" spans="1:4">
      <c r="A4988" s="26"/>
      <c r="B4988" s="5"/>
      <c r="C4988" s="6"/>
      <c r="D4988" s="26"/>
    </row>
    <row r="4989" spans="1:4">
      <c r="A4989" s="26"/>
      <c r="B4989" s="5"/>
      <c r="C4989" s="6"/>
      <c r="D4989" s="26"/>
    </row>
    <row r="4990" spans="1:4">
      <c r="A4990" s="26"/>
      <c r="B4990" s="5"/>
      <c r="C4990" s="6"/>
      <c r="D4990" s="26"/>
    </row>
    <row r="4991" spans="1:4">
      <c r="A4991" s="26"/>
      <c r="B4991" s="5"/>
      <c r="C4991" s="6"/>
      <c r="D4991" s="26"/>
    </row>
    <row r="4992" spans="1:4">
      <c r="A4992" s="26"/>
      <c r="B4992" s="5"/>
      <c r="C4992" s="6"/>
      <c r="D4992" s="26"/>
    </row>
    <row r="4993" spans="1:4">
      <c r="A4993" s="26"/>
      <c r="B4993" s="5"/>
      <c r="C4993" s="6"/>
      <c r="D4993" s="26"/>
    </row>
    <row r="4994" spans="1:4">
      <c r="A4994" s="26"/>
      <c r="B4994" s="5"/>
      <c r="C4994" s="6"/>
      <c r="D4994" s="26"/>
    </row>
    <row r="4995" spans="1:4">
      <c r="A4995" s="26"/>
      <c r="B4995" s="5"/>
      <c r="C4995" s="6"/>
      <c r="D4995" s="26"/>
    </row>
    <row r="4996" spans="1:4">
      <c r="A4996" s="26"/>
      <c r="B4996" s="5"/>
      <c r="C4996" s="6"/>
      <c r="D4996" s="26"/>
    </row>
    <row r="4997" spans="1:4">
      <c r="A4997" s="26"/>
      <c r="B4997" s="5"/>
      <c r="C4997" s="6"/>
      <c r="D4997" s="26"/>
    </row>
    <row r="4998" spans="1:4">
      <c r="A4998" s="26"/>
      <c r="B4998" s="5"/>
      <c r="C4998" s="6"/>
      <c r="D4998" s="26"/>
    </row>
    <row r="4999" spans="1:4">
      <c r="A4999" s="26"/>
      <c r="B4999" s="5"/>
      <c r="C4999" s="6"/>
      <c r="D4999" s="26"/>
    </row>
    <row r="5000" spans="1:4">
      <c r="A5000" s="26"/>
      <c r="B5000" s="5"/>
      <c r="C5000" s="6"/>
      <c r="D5000" s="26"/>
    </row>
    <row r="5001" spans="1:4">
      <c r="A5001" s="26"/>
      <c r="B5001" s="5"/>
      <c r="C5001" s="6"/>
      <c r="D5001" s="26"/>
    </row>
    <row r="5002" spans="1:4">
      <c r="A5002" s="26"/>
      <c r="B5002" s="5"/>
      <c r="C5002" s="6"/>
      <c r="D5002" s="26"/>
    </row>
    <row r="5003" spans="1:4">
      <c r="A5003" s="26"/>
      <c r="B5003" s="5"/>
      <c r="C5003" s="6"/>
      <c r="D5003" s="26"/>
    </row>
    <row r="5004" spans="1:4">
      <c r="A5004" s="26"/>
      <c r="B5004" s="5"/>
      <c r="C5004" s="6"/>
      <c r="D5004" s="26"/>
    </row>
    <row r="5005" spans="1:4">
      <c r="A5005" s="26"/>
      <c r="B5005" s="5"/>
      <c r="C5005" s="6"/>
      <c r="D5005" s="26"/>
    </row>
    <row r="5006" spans="1:4">
      <c r="A5006" s="26"/>
      <c r="B5006" s="5"/>
      <c r="C5006" s="6"/>
      <c r="D5006" s="26"/>
    </row>
    <row r="5007" spans="1:4">
      <c r="A5007" s="26"/>
      <c r="B5007" s="5"/>
      <c r="C5007" s="6"/>
      <c r="D5007" s="26"/>
    </row>
    <row r="5008" spans="1:4">
      <c r="A5008" s="26"/>
      <c r="B5008" s="5"/>
      <c r="C5008" s="6"/>
      <c r="D5008" s="26"/>
    </row>
    <row r="5009" spans="1:4">
      <c r="A5009" s="26"/>
      <c r="B5009" s="5"/>
      <c r="C5009" s="6"/>
      <c r="D5009" s="26"/>
    </row>
    <row r="5010" spans="1:4">
      <c r="A5010" s="26"/>
      <c r="B5010" s="5"/>
      <c r="C5010" s="6"/>
      <c r="D5010" s="26"/>
    </row>
    <row r="5011" spans="1:4">
      <c r="A5011" s="26"/>
      <c r="B5011" s="5"/>
      <c r="C5011" s="6"/>
      <c r="D5011" s="26"/>
    </row>
    <row r="5012" spans="1:4">
      <c r="A5012" s="26"/>
      <c r="B5012" s="5"/>
      <c r="C5012" s="6"/>
      <c r="D5012" s="26"/>
    </row>
    <row r="5013" spans="1:4">
      <c r="A5013" s="26"/>
      <c r="B5013" s="5"/>
      <c r="C5013" s="6"/>
      <c r="D5013" s="26"/>
    </row>
    <row r="5014" spans="1:4">
      <c r="A5014" s="26"/>
      <c r="B5014" s="5"/>
      <c r="C5014" s="6"/>
      <c r="D5014" s="26"/>
    </row>
    <row r="5015" spans="1:4">
      <c r="A5015" s="26"/>
      <c r="B5015" s="5"/>
      <c r="C5015" s="6"/>
      <c r="D5015" s="26"/>
    </row>
    <row r="5016" spans="1:4">
      <c r="A5016" s="26"/>
      <c r="B5016" s="5"/>
      <c r="C5016" s="6"/>
      <c r="D5016" s="26"/>
    </row>
    <row r="5017" spans="1:4">
      <c r="A5017" s="26"/>
      <c r="B5017" s="5"/>
      <c r="C5017" s="6"/>
      <c r="D5017" s="26"/>
    </row>
    <row r="5018" spans="1:4">
      <c r="A5018" s="26"/>
      <c r="B5018" s="5"/>
      <c r="C5018" s="6"/>
      <c r="D5018" s="26"/>
    </row>
    <row r="5019" spans="1:4">
      <c r="A5019" s="26"/>
      <c r="B5019" s="5"/>
      <c r="C5019" s="6"/>
      <c r="D5019" s="26"/>
    </row>
    <row r="5020" spans="1:4">
      <c r="A5020" s="26"/>
      <c r="B5020" s="5"/>
      <c r="C5020" s="6"/>
      <c r="D5020" s="26"/>
    </row>
    <row r="5021" spans="1:4">
      <c r="A5021" s="26"/>
      <c r="B5021" s="5"/>
      <c r="C5021" s="6"/>
      <c r="D5021" s="26"/>
    </row>
    <row r="5022" spans="1:4">
      <c r="A5022" s="26"/>
      <c r="B5022" s="5"/>
      <c r="C5022" s="6"/>
      <c r="D5022" s="26"/>
    </row>
    <row r="5023" spans="1:4">
      <c r="A5023" s="26"/>
      <c r="B5023" s="5"/>
      <c r="C5023" s="6"/>
      <c r="D5023" s="26"/>
    </row>
    <row r="5024" spans="1:4">
      <c r="A5024" s="26"/>
      <c r="B5024" s="5"/>
      <c r="C5024" s="6"/>
      <c r="D5024" s="26"/>
    </row>
    <row r="5025" spans="1:4">
      <c r="A5025" s="26"/>
      <c r="B5025" s="5"/>
      <c r="C5025" s="6"/>
      <c r="D5025" s="26"/>
    </row>
    <row r="5026" spans="1:4">
      <c r="A5026" s="26"/>
      <c r="B5026" s="5"/>
      <c r="C5026" s="6"/>
      <c r="D5026" s="26"/>
    </row>
    <row r="5027" spans="1:4">
      <c r="A5027" s="26"/>
      <c r="B5027" s="5"/>
      <c r="C5027" s="6"/>
      <c r="D5027" s="26"/>
    </row>
    <row r="5028" spans="1:4">
      <c r="A5028" s="26"/>
      <c r="B5028" s="5"/>
      <c r="C5028" s="6"/>
      <c r="D5028" s="26"/>
    </row>
    <row r="5029" spans="1:4">
      <c r="A5029" s="26"/>
      <c r="B5029" s="5"/>
      <c r="C5029" s="6"/>
      <c r="D5029" s="26"/>
    </row>
    <row r="5030" spans="1:4">
      <c r="A5030" s="26"/>
      <c r="B5030" s="5"/>
      <c r="C5030" s="6"/>
      <c r="D5030" s="26"/>
    </row>
    <row r="5031" spans="1:4">
      <c r="A5031" s="26"/>
      <c r="B5031" s="5"/>
      <c r="C5031" s="6"/>
      <c r="D5031" s="26"/>
    </row>
    <row r="5032" spans="1:4">
      <c r="A5032" s="26"/>
      <c r="B5032" s="5"/>
      <c r="C5032" s="6"/>
      <c r="D5032" s="26"/>
    </row>
    <row r="5033" spans="1:4">
      <c r="A5033" s="26"/>
      <c r="B5033" s="5"/>
      <c r="C5033" s="6"/>
      <c r="D5033" s="26"/>
    </row>
    <row r="5034" spans="1:4">
      <c r="A5034" s="26"/>
      <c r="B5034" s="5"/>
      <c r="C5034" s="6"/>
      <c r="D5034" s="26"/>
    </row>
    <row r="5035" spans="1:4">
      <c r="A5035" s="26"/>
      <c r="B5035" s="5"/>
      <c r="C5035" s="6"/>
      <c r="D5035" s="26"/>
    </row>
    <row r="5036" spans="1:4">
      <c r="A5036" s="26"/>
      <c r="B5036" s="5"/>
      <c r="C5036" s="6"/>
      <c r="D5036" s="26"/>
    </row>
    <row r="5037" spans="1:4">
      <c r="A5037" s="26"/>
      <c r="B5037" s="5"/>
      <c r="C5037" s="6"/>
      <c r="D5037" s="26"/>
    </row>
    <row r="5038" spans="1:4">
      <c r="A5038" s="26"/>
      <c r="B5038" s="5"/>
      <c r="C5038" s="6"/>
      <c r="D5038" s="26"/>
    </row>
    <row r="5039" spans="1:4">
      <c r="A5039" s="26"/>
      <c r="B5039" s="5"/>
      <c r="C5039" s="6"/>
      <c r="D5039" s="26"/>
    </row>
    <row r="5040" spans="1:4">
      <c r="A5040" s="26"/>
      <c r="B5040" s="5"/>
      <c r="C5040" s="6"/>
      <c r="D5040" s="26"/>
    </row>
    <row r="5041" spans="1:4">
      <c r="A5041" s="26"/>
      <c r="B5041" s="5"/>
      <c r="C5041" s="6"/>
      <c r="D5041" s="26"/>
    </row>
    <row r="5042" spans="1:4">
      <c r="A5042" s="26"/>
      <c r="B5042" s="5"/>
      <c r="C5042" s="6"/>
      <c r="D5042" s="26"/>
    </row>
    <row r="5043" spans="1:4">
      <c r="A5043" s="26"/>
      <c r="B5043" s="5"/>
      <c r="C5043" s="6"/>
      <c r="D5043" s="26"/>
    </row>
    <row r="5044" spans="1:4">
      <c r="A5044" s="26"/>
      <c r="B5044" s="5"/>
      <c r="C5044" s="6"/>
      <c r="D5044" s="26"/>
    </row>
    <row r="5045" spans="1:4">
      <c r="A5045" s="26"/>
      <c r="B5045" s="5"/>
      <c r="C5045" s="6"/>
      <c r="D5045" s="26"/>
    </row>
    <row r="5046" spans="1:4">
      <c r="A5046" s="26"/>
      <c r="B5046" s="5"/>
      <c r="C5046" s="6"/>
      <c r="D5046" s="26"/>
    </row>
    <row r="5047" spans="1:4">
      <c r="A5047" s="26"/>
      <c r="B5047" s="5"/>
      <c r="C5047" s="6"/>
      <c r="D5047" s="26"/>
    </row>
    <row r="5048" spans="1:4">
      <c r="A5048" s="26"/>
      <c r="B5048" s="5"/>
      <c r="C5048" s="6"/>
      <c r="D5048" s="26"/>
    </row>
    <row r="5049" spans="1:4">
      <c r="A5049" s="26"/>
      <c r="B5049" s="5"/>
      <c r="C5049" s="6"/>
      <c r="D5049" s="26"/>
    </row>
    <row r="5050" spans="1:4">
      <c r="A5050" s="26"/>
      <c r="B5050" s="5"/>
      <c r="C5050" s="6"/>
      <c r="D5050" s="26"/>
    </row>
    <row r="5051" spans="1:4">
      <c r="A5051" s="26"/>
      <c r="B5051" s="5"/>
      <c r="C5051" s="6"/>
      <c r="D5051" s="26"/>
    </row>
    <row r="5052" spans="1:4">
      <c r="A5052" s="26"/>
      <c r="B5052" s="5"/>
      <c r="C5052" s="6"/>
      <c r="D5052" s="26"/>
    </row>
    <row r="5053" spans="1:4">
      <c r="A5053" s="26"/>
      <c r="B5053" s="5"/>
      <c r="C5053" s="6"/>
      <c r="D5053" s="26"/>
    </row>
    <row r="5054" spans="1:4">
      <c r="A5054" s="26"/>
      <c r="B5054" s="5"/>
      <c r="C5054" s="6"/>
      <c r="D5054" s="26"/>
    </row>
    <row r="5055" spans="1:4">
      <c r="A5055" s="26"/>
      <c r="B5055" s="5"/>
      <c r="C5055" s="6"/>
      <c r="D5055" s="26"/>
    </row>
    <row r="5056" spans="1:4">
      <c r="A5056" s="26"/>
      <c r="B5056" s="5"/>
      <c r="C5056" s="6"/>
      <c r="D5056" s="26"/>
    </row>
    <row r="5057" spans="1:4">
      <c r="A5057" s="26"/>
      <c r="B5057" s="5"/>
      <c r="C5057" s="6"/>
      <c r="D5057" s="26"/>
    </row>
    <row r="5058" spans="1:4">
      <c r="A5058" s="26"/>
      <c r="B5058" s="5"/>
      <c r="C5058" s="6"/>
      <c r="D5058" s="26"/>
    </row>
    <row r="5059" spans="1:4">
      <c r="A5059" s="26"/>
      <c r="B5059" s="5"/>
      <c r="C5059" s="6"/>
      <c r="D5059" s="26"/>
    </row>
    <row r="5060" spans="1:4">
      <c r="A5060" s="26"/>
      <c r="B5060" s="5"/>
      <c r="C5060" s="6"/>
      <c r="D5060" s="26"/>
    </row>
    <row r="5061" spans="1:4">
      <c r="A5061" s="26"/>
      <c r="B5061" s="5"/>
      <c r="C5061" s="6"/>
      <c r="D5061" s="26"/>
    </row>
    <row r="5062" spans="1:4">
      <c r="A5062" s="26"/>
      <c r="B5062" s="5"/>
      <c r="C5062" s="6"/>
      <c r="D5062" s="26"/>
    </row>
    <row r="5063" spans="1:4">
      <c r="A5063" s="26"/>
      <c r="B5063" s="5"/>
      <c r="C5063" s="6"/>
      <c r="D5063" s="26"/>
    </row>
    <row r="5064" spans="1:4">
      <c r="A5064" s="26"/>
      <c r="B5064" s="5"/>
      <c r="C5064" s="6"/>
      <c r="D5064" s="26"/>
    </row>
    <row r="5065" spans="1:4">
      <c r="A5065" s="26"/>
      <c r="B5065" s="5"/>
      <c r="C5065" s="6"/>
      <c r="D5065" s="26"/>
    </row>
    <row r="5066" spans="1:4">
      <c r="A5066" s="26"/>
      <c r="B5066" s="5"/>
      <c r="C5066" s="6"/>
      <c r="D5066" s="26"/>
    </row>
    <row r="5067" spans="1:4">
      <c r="A5067" s="26"/>
      <c r="B5067" s="5"/>
      <c r="C5067" s="6"/>
      <c r="D5067" s="26"/>
    </row>
    <row r="5068" spans="1:4">
      <c r="A5068" s="26"/>
      <c r="B5068" s="5"/>
      <c r="C5068" s="6"/>
      <c r="D5068" s="26"/>
    </row>
    <row r="5069" spans="1:4">
      <c r="A5069" s="26"/>
      <c r="B5069" s="5"/>
      <c r="C5069" s="6"/>
      <c r="D5069" s="26"/>
    </row>
    <row r="5070" spans="1:4">
      <c r="A5070" s="26"/>
      <c r="B5070" s="5"/>
      <c r="C5070" s="6"/>
      <c r="D5070" s="26"/>
    </row>
    <row r="5071" spans="1:4">
      <c r="A5071" s="26"/>
      <c r="B5071" s="5"/>
      <c r="C5071" s="6"/>
      <c r="D5071" s="26"/>
    </row>
    <row r="5072" spans="1:4">
      <c r="A5072" s="26"/>
      <c r="B5072" s="5"/>
      <c r="C5072" s="6"/>
      <c r="D5072" s="26"/>
    </row>
    <row r="5073" spans="1:4">
      <c r="A5073" s="26"/>
      <c r="B5073" s="5"/>
      <c r="C5073" s="6"/>
      <c r="D5073" s="26"/>
    </row>
    <row r="5074" spans="1:4">
      <c r="A5074" s="26"/>
      <c r="B5074" s="5"/>
      <c r="C5074" s="6"/>
      <c r="D5074" s="26"/>
    </row>
    <row r="5075" spans="1:4">
      <c r="A5075" s="26"/>
      <c r="B5075" s="5"/>
      <c r="C5075" s="6"/>
      <c r="D5075" s="26"/>
    </row>
    <row r="5076" spans="1:4">
      <c r="A5076" s="26"/>
      <c r="B5076" s="5"/>
      <c r="C5076" s="6"/>
      <c r="D5076" s="26"/>
    </row>
    <row r="5077" spans="1:4">
      <c r="A5077" s="26"/>
      <c r="B5077" s="5"/>
      <c r="C5077" s="6"/>
      <c r="D5077" s="26"/>
    </row>
    <row r="5078" spans="1:4">
      <c r="A5078" s="26"/>
      <c r="B5078" s="5"/>
      <c r="C5078" s="6"/>
      <c r="D5078" s="26"/>
    </row>
    <row r="5079" spans="1:4">
      <c r="A5079" s="26"/>
      <c r="B5079" s="5"/>
      <c r="C5079" s="6"/>
      <c r="D5079" s="26"/>
    </row>
    <row r="5080" spans="1:4">
      <c r="A5080" s="26"/>
      <c r="B5080" s="5"/>
      <c r="C5080" s="6"/>
      <c r="D5080" s="26"/>
    </row>
    <row r="5081" spans="1:4">
      <c r="A5081" s="26"/>
      <c r="B5081" s="5"/>
      <c r="C5081" s="6"/>
      <c r="D5081" s="26"/>
    </row>
    <row r="5082" spans="1:4">
      <c r="A5082" s="26"/>
      <c r="B5082" s="5"/>
      <c r="C5082" s="6"/>
      <c r="D5082" s="26"/>
    </row>
    <row r="5083" spans="1:4">
      <c r="A5083" s="26"/>
      <c r="B5083" s="5"/>
      <c r="C5083" s="6"/>
      <c r="D5083" s="26"/>
    </row>
    <row r="5084" spans="1:4">
      <c r="A5084" s="26"/>
      <c r="B5084" s="5"/>
      <c r="C5084" s="6"/>
      <c r="D5084" s="26"/>
    </row>
    <row r="5085" spans="1:4">
      <c r="A5085" s="26"/>
      <c r="B5085" s="5"/>
      <c r="C5085" s="6"/>
      <c r="D5085" s="26"/>
    </row>
    <row r="5086" spans="1:4">
      <c r="A5086" s="26"/>
      <c r="B5086" s="5"/>
      <c r="C5086" s="6"/>
      <c r="D5086" s="26"/>
    </row>
    <row r="5087" spans="1:4">
      <c r="A5087" s="26"/>
      <c r="B5087" s="5"/>
      <c r="C5087" s="6"/>
      <c r="D5087" s="26"/>
    </row>
    <row r="5088" spans="1:4">
      <c r="A5088" s="26"/>
      <c r="B5088" s="5"/>
      <c r="C5088" s="6"/>
      <c r="D5088" s="26"/>
    </row>
    <row r="5089" spans="1:4">
      <c r="A5089" s="26"/>
      <c r="B5089" s="5"/>
      <c r="C5089" s="6"/>
      <c r="D5089" s="26"/>
    </row>
    <row r="5090" spans="1:4">
      <c r="A5090" s="26"/>
      <c r="B5090" s="5"/>
      <c r="C5090" s="6"/>
      <c r="D5090" s="26"/>
    </row>
    <row r="5091" spans="1:4">
      <c r="A5091" s="26"/>
      <c r="B5091" s="5"/>
      <c r="C5091" s="6"/>
      <c r="D5091" s="26"/>
    </row>
    <row r="5092" spans="1:4">
      <c r="A5092" s="26"/>
      <c r="B5092" s="5"/>
      <c r="C5092" s="6"/>
      <c r="D5092" s="26"/>
    </row>
    <row r="5093" spans="1:4">
      <c r="A5093" s="26"/>
      <c r="B5093" s="5"/>
      <c r="C5093" s="6"/>
      <c r="D5093" s="26"/>
    </row>
    <row r="5094" spans="1:4">
      <c r="A5094" s="26"/>
      <c r="B5094" s="5"/>
      <c r="C5094" s="6"/>
      <c r="D5094" s="26"/>
    </row>
    <row r="5095" spans="1:4">
      <c r="A5095" s="26"/>
      <c r="B5095" s="5"/>
      <c r="C5095" s="6"/>
      <c r="D5095" s="26"/>
    </row>
    <row r="5096" spans="1:4">
      <c r="A5096" s="26"/>
      <c r="B5096" s="5"/>
      <c r="C5096" s="6"/>
      <c r="D5096" s="26"/>
    </row>
    <row r="5097" spans="1:4">
      <c r="A5097" s="26"/>
      <c r="B5097" s="5"/>
      <c r="C5097" s="6"/>
      <c r="D5097" s="26"/>
    </row>
    <row r="5098" spans="1:4">
      <c r="A5098" s="26"/>
      <c r="B5098" s="5"/>
      <c r="C5098" s="6"/>
      <c r="D5098" s="26"/>
    </row>
    <row r="5099" spans="1:4">
      <c r="A5099" s="26"/>
      <c r="B5099" s="5"/>
      <c r="C5099" s="6"/>
      <c r="D5099" s="26"/>
    </row>
    <row r="5100" spans="1:4">
      <c r="A5100" s="26"/>
      <c r="B5100" s="5"/>
      <c r="C5100" s="6"/>
      <c r="D5100" s="26"/>
    </row>
    <row r="5101" spans="1:4">
      <c r="A5101" s="26"/>
      <c r="B5101" s="5"/>
      <c r="C5101" s="6"/>
      <c r="D5101" s="26"/>
    </row>
    <row r="5102" spans="1:4">
      <c r="A5102" s="26"/>
      <c r="B5102" s="5"/>
      <c r="C5102" s="6"/>
      <c r="D5102" s="26"/>
    </row>
    <row r="5103" spans="1:4">
      <c r="A5103" s="26"/>
      <c r="B5103" s="5"/>
      <c r="C5103" s="6"/>
      <c r="D5103" s="26"/>
    </row>
    <row r="5104" spans="1:4">
      <c r="A5104" s="26"/>
      <c r="B5104" s="5"/>
      <c r="C5104" s="6"/>
      <c r="D5104" s="26"/>
    </row>
    <row r="5105" spans="1:4">
      <c r="A5105" s="26"/>
      <c r="B5105" s="5"/>
      <c r="C5105" s="6"/>
      <c r="D5105" s="26"/>
    </row>
    <row r="5106" spans="1:4">
      <c r="A5106" s="26"/>
      <c r="B5106" s="5"/>
      <c r="C5106" s="6"/>
      <c r="D5106" s="26"/>
    </row>
    <row r="5107" spans="1:4">
      <c r="A5107" s="26"/>
      <c r="B5107" s="5"/>
      <c r="C5107" s="6"/>
      <c r="D5107" s="26"/>
    </row>
    <row r="5108" spans="1:4">
      <c r="A5108" s="26"/>
      <c r="B5108" s="5"/>
      <c r="C5108" s="6"/>
      <c r="D5108" s="26"/>
    </row>
    <row r="5109" spans="1:4">
      <c r="A5109" s="26"/>
      <c r="B5109" s="5"/>
      <c r="C5109" s="6"/>
      <c r="D5109" s="26"/>
    </row>
    <row r="5110" spans="1:4">
      <c r="A5110" s="26"/>
      <c r="B5110" s="5"/>
      <c r="C5110" s="6"/>
      <c r="D5110" s="26"/>
    </row>
    <row r="5111" spans="1:4">
      <c r="A5111" s="26"/>
      <c r="B5111" s="5"/>
      <c r="C5111" s="6"/>
      <c r="D5111" s="26"/>
    </row>
    <row r="5112" spans="1:4">
      <c r="A5112" s="26"/>
      <c r="B5112" s="5"/>
      <c r="C5112" s="6"/>
      <c r="D5112" s="26"/>
    </row>
    <row r="5113" spans="1:4">
      <c r="A5113" s="26"/>
      <c r="B5113" s="5"/>
      <c r="C5113" s="6"/>
      <c r="D5113" s="26"/>
    </row>
    <row r="5114" spans="1:4">
      <c r="A5114" s="26"/>
      <c r="B5114" s="5"/>
      <c r="C5114" s="6"/>
      <c r="D5114" s="26"/>
    </row>
    <row r="5115" spans="1:4">
      <c r="A5115" s="26"/>
      <c r="B5115" s="5"/>
      <c r="C5115" s="6"/>
      <c r="D5115" s="26"/>
    </row>
    <row r="5116" spans="1:4">
      <c r="A5116" s="26"/>
      <c r="B5116" s="5"/>
      <c r="C5116" s="6"/>
      <c r="D5116" s="26"/>
    </row>
    <row r="5117" spans="1:4">
      <c r="A5117" s="26"/>
      <c r="B5117" s="5"/>
      <c r="C5117" s="6"/>
      <c r="D5117" s="26"/>
    </row>
    <row r="5118" spans="1:4">
      <c r="A5118" s="26"/>
      <c r="B5118" s="5"/>
      <c r="C5118" s="6"/>
      <c r="D5118" s="26"/>
    </row>
    <row r="5119" spans="1:4">
      <c r="A5119" s="26"/>
      <c r="B5119" s="5"/>
      <c r="C5119" s="6"/>
      <c r="D5119" s="26"/>
    </row>
    <row r="5120" spans="1:4">
      <c r="A5120" s="26"/>
      <c r="B5120" s="5"/>
      <c r="C5120" s="6"/>
      <c r="D5120" s="26"/>
    </row>
    <row r="5121" spans="1:4">
      <c r="A5121" s="26"/>
      <c r="B5121" s="5"/>
      <c r="C5121" s="6"/>
      <c r="D5121" s="26"/>
    </row>
    <row r="5122" spans="1:4">
      <c r="A5122" s="26"/>
      <c r="B5122" s="5"/>
      <c r="C5122" s="6"/>
      <c r="D5122" s="26"/>
    </row>
    <row r="5123" spans="1:4">
      <c r="A5123" s="26"/>
      <c r="B5123" s="5"/>
      <c r="C5123" s="6"/>
      <c r="D5123" s="26"/>
    </row>
    <row r="5124" spans="1:4">
      <c r="A5124" s="26"/>
      <c r="B5124" s="5"/>
      <c r="C5124" s="6"/>
      <c r="D5124" s="26"/>
    </row>
    <row r="5125" spans="1:4">
      <c r="A5125" s="26"/>
      <c r="B5125" s="5"/>
      <c r="C5125" s="6"/>
      <c r="D5125" s="26"/>
    </row>
    <row r="5126" spans="1:4">
      <c r="A5126" s="26"/>
      <c r="B5126" s="5"/>
      <c r="C5126" s="6"/>
      <c r="D5126" s="26"/>
    </row>
    <row r="5127" spans="1:4">
      <c r="A5127" s="26"/>
      <c r="B5127" s="5"/>
      <c r="C5127" s="6"/>
      <c r="D5127" s="26"/>
    </row>
    <row r="5128" spans="1:4">
      <c r="A5128" s="26"/>
      <c r="B5128" s="5"/>
      <c r="C5128" s="6"/>
      <c r="D5128" s="26"/>
    </row>
    <row r="5129" spans="1:4">
      <c r="A5129" s="26"/>
      <c r="B5129" s="5"/>
      <c r="C5129" s="6"/>
      <c r="D5129" s="26"/>
    </row>
    <row r="5130" spans="1:4">
      <c r="A5130" s="26"/>
      <c r="B5130" s="5"/>
      <c r="C5130" s="6"/>
      <c r="D5130" s="26"/>
    </row>
    <row r="5131" spans="1:4">
      <c r="A5131" s="26"/>
      <c r="B5131" s="5"/>
      <c r="C5131" s="6"/>
      <c r="D5131" s="26"/>
    </row>
    <row r="5132" spans="1:4">
      <c r="A5132" s="26"/>
      <c r="B5132" s="5"/>
      <c r="C5132" s="6"/>
      <c r="D5132" s="26"/>
    </row>
    <row r="5133" spans="1:4">
      <c r="A5133" s="26"/>
      <c r="B5133" s="5"/>
      <c r="C5133" s="6"/>
      <c r="D5133" s="26"/>
    </row>
    <row r="5134" spans="1:4">
      <c r="A5134" s="26"/>
      <c r="B5134" s="5"/>
      <c r="C5134" s="6"/>
      <c r="D5134" s="26"/>
    </row>
    <row r="5135" spans="1:4">
      <c r="A5135" s="26"/>
      <c r="B5135" s="5"/>
      <c r="C5135" s="6"/>
      <c r="D5135" s="26"/>
    </row>
    <row r="5136" spans="1:4">
      <c r="A5136" s="26"/>
      <c r="B5136" s="5"/>
      <c r="C5136" s="6"/>
      <c r="D5136" s="26"/>
    </row>
    <row r="5137" spans="1:4">
      <c r="A5137" s="26"/>
      <c r="B5137" s="5"/>
      <c r="C5137" s="6"/>
      <c r="D5137" s="26"/>
    </row>
    <row r="5138" spans="1:4">
      <c r="A5138" s="26"/>
      <c r="B5138" s="5"/>
      <c r="C5138" s="6"/>
      <c r="D5138" s="26"/>
    </row>
    <row r="5139" spans="1:4">
      <c r="A5139" s="26"/>
      <c r="B5139" s="5"/>
      <c r="C5139" s="6"/>
      <c r="D5139" s="26"/>
    </row>
    <row r="5140" spans="1:4">
      <c r="A5140" s="26"/>
      <c r="B5140" s="5"/>
      <c r="C5140" s="6"/>
      <c r="D5140" s="26"/>
    </row>
    <row r="5141" spans="1:4">
      <c r="A5141" s="26"/>
      <c r="B5141" s="5"/>
      <c r="C5141" s="6"/>
      <c r="D5141" s="26"/>
    </row>
    <row r="5142" spans="1:4">
      <c r="A5142" s="26"/>
      <c r="B5142" s="5"/>
      <c r="C5142" s="6"/>
      <c r="D5142" s="26"/>
    </row>
    <row r="5143" spans="1:4">
      <c r="A5143" s="26"/>
      <c r="B5143" s="5"/>
      <c r="C5143" s="6"/>
      <c r="D5143" s="26"/>
    </row>
    <row r="5144" spans="1:4">
      <c r="A5144" s="26"/>
      <c r="B5144" s="5"/>
      <c r="C5144" s="6"/>
      <c r="D5144" s="26"/>
    </row>
    <row r="5145" spans="1:4">
      <c r="A5145" s="26"/>
      <c r="B5145" s="5"/>
      <c r="C5145" s="6"/>
      <c r="D5145" s="26"/>
    </row>
    <row r="5146" spans="1:4">
      <c r="A5146" s="26"/>
      <c r="B5146" s="5"/>
      <c r="C5146" s="6"/>
      <c r="D5146" s="26"/>
    </row>
    <row r="5147" spans="1:4">
      <c r="A5147" s="26"/>
      <c r="B5147" s="5"/>
      <c r="C5147" s="6"/>
      <c r="D5147" s="26"/>
    </row>
    <row r="5148" spans="1:4">
      <c r="A5148" s="26"/>
      <c r="B5148" s="5"/>
      <c r="C5148" s="6"/>
      <c r="D5148" s="26"/>
    </row>
    <row r="5149" spans="1:4">
      <c r="A5149" s="26"/>
      <c r="B5149" s="5"/>
      <c r="C5149" s="6"/>
      <c r="D5149" s="26"/>
    </row>
    <row r="5150" spans="1:4">
      <c r="A5150" s="26"/>
      <c r="B5150" s="5"/>
      <c r="C5150" s="6"/>
      <c r="D5150" s="26"/>
    </row>
    <row r="5151" spans="1:4">
      <c r="A5151" s="26"/>
      <c r="B5151" s="5"/>
      <c r="C5151" s="6"/>
      <c r="D5151" s="26"/>
    </row>
    <row r="5152" spans="1:4">
      <c r="A5152" s="26"/>
      <c r="B5152" s="5"/>
      <c r="C5152" s="6"/>
      <c r="D5152" s="26"/>
    </row>
    <row r="5153" spans="1:4">
      <c r="A5153" s="26"/>
      <c r="B5153" s="5"/>
      <c r="C5153" s="6"/>
      <c r="D5153" s="26"/>
    </row>
    <row r="5154" spans="1:4">
      <c r="A5154" s="26"/>
      <c r="B5154" s="5"/>
      <c r="C5154" s="6"/>
      <c r="D5154" s="26"/>
    </row>
    <row r="5155" spans="1:4">
      <c r="A5155" s="26"/>
      <c r="B5155" s="5"/>
      <c r="C5155" s="6"/>
      <c r="D5155" s="26"/>
    </row>
    <row r="5156" spans="1:4">
      <c r="A5156" s="26"/>
      <c r="B5156" s="5"/>
      <c r="C5156" s="6"/>
      <c r="D5156" s="26"/>
    </row>
    <row r="5157" spans="1:4">
      <c r="A5157" s="26"/>
      <c r="B5157" s="5"/>
      <c r="C5157" s="6"/>
      <c r="D5157" s="26"/>
    </row>
    <row r="5158" spans="1:4">
      <c r="A5158" s="26"/>
      <c r="B5158" s="5"/>
      <c r="C5158" s="6"/>
      <c r="D5158" s="26"/>
    </row>
    <row r="5159" spans="1:4">
      <c r="A5159" s="26"/>
      <c r="B5159" s="5"/>
      <c r="C5159" s="6"/>
      <c r="D5159" s="26"/>
    </row>
    <row r="5160" spans="1:4">
      <c r="A5160" s="26"/>
      <c r="B5160" s="5"/>
      <c r="C5160" s="6"/>
      <c r="D5160" s="26"/>
    </row>
    <row r="5161" spans="1:4">
      <c r="A5161" s="26"/>
      <c r="B5161" s="5"/>
      <c r="C5161" s="6"/>
      <c r="D5161" s="26"/>
    </row>
    <row r="5162" spans="1:4">
      <c r="A5162" s="26"/>
      <c r="B5162" s="5"/>
      <c r="C5162" s="6"/>
      <c r="D5162" s="26"/>
    </row>
    <row r="5163" spans="1:4">
      <c r="A5163" s="26"/>
      <c r="B5163" s="5"/>
      <c r="C5163" s="6"/>
      <c r="D5163" s="26"/>
    </row>
    <row r="5164" spans="1:4">
      <c r="A5164" s="26"/>
      <c r="B5164" s="5"/>
      <c r="C5164" s="6"/>
      <c r="D5164" s="26"/>
    </row>
    <row r="5165" spans="1:4">
      <c r="A5165" s="26"/>
      <c r="B5165" s="5"/>
      <c r="C5165" s="6"/>
      <c r="D5165" s="26"/>
    </row>
    <row r="5166" spans="1:4">
      <c r="A5166" s="26"/>
      <c r="B5166" s="5"/>
      <c r="C5166" s="6"/>
      <c r="D5166" s="26"/>
    </row>
    <row r="5167" spans="1:4">
      <c r="A5167" s="26"/>
      <c r="B5167" s="5"/>
      <c r="C5167" s="6"/>
      <c r="D5167" s="26"/>
    </row>
    <row r="5168" spans="1:4">
      <c r="A5168" s="26"/>
      <c r="B5168" s="5"/>
      <c r="C5168" s="6"/>
      <c r="D5168" s="26"/>
    </row>
    <row r="5169" spans="1:4">
      <c r="A5169" s="26"/>
      <c r="B5169" s="5"/>
      <c r="C5169" s="6"/>
      <c r="D5169" s="26"/>
    </row>
    <row r="5170" spans="1:4">
      <c r="A5170" s="26"/>
      <c r="B5170" s="5"/>
      <c r="C5170" s="6"/>
      <c r="D5170" s="26"/>
    </row>
    <row r="5171" spans="1:4">
      <c r="A5171" s="26"/>
      <c r="B5171" s="5"/>
      <c r="C5171" s="6"/>
      <c r="D5171" s="26"/>
    </row>
    <row r="5172" spans="1:4">
      <c r="A5172" s="26"/>
      <c r="B5172" s="5"/>
      <c r="C5172" s="6"/>
      <c r="D5172" s="26"/>
    </row>
    <row r="5173" spans="1:4">
      <c r="A5173" s="26"/>
      <c r="B5173" s="5"/>
      <c r="C5173" s="6"/>
      <c r="D5173" s="26"/>
    </row>
    <row r="5174" spans="1:4">
      <c r="A5174" s="26"/>
      <c r="B5174" s="5"/>
      <c r="C5174" s="6"/>
      <c r="D5174" s="26"/>
    </row>
    <row r="5175" spans="1:4">
      <c r="A5175" s="26"/>
      <c r="B5175" s="5"/>
      <c r="C5175" s="6"/>
      <c r="D5175" s="26"/>
    </row>
    <row r="5176" spans="1:4">
      <c r="A5176" s="26"/>
      <c r="B5176" s="5"/>
      <c r="C5176" s="6"/>
      <c r="D5176" s="26"/>
    </row>
    <row r="5177" spans="1:4">
      <c r="A5177" s="26"/>
      <c r="B5177" s="5"/>
      <c r="C5177" s="6"/>
      <c r="D5177" s="26"/>
    </row>
    <row r="5178" spans="1:4">
      <c r="A5178" s="26"/>
      <c r="B5178" s="5"/>
      <c r="C5178" s="6"/>
      <c r="D5178" s="26"/>
    </row>
    <row r="5179" spans="1:4">
      <c r="A5179" s="26"/>
      <c r="B5179" s="5"/>
      <c r="C5179" s="6"/>
      <c r="D5179" s="26"/>
    </row>
    <row r="5180" spans="1:4">
      <c r="A5180" s="26"/>
      <c r="B5180" s="5"/>
      <c r="C5180" s="6"/>
      <c r="D5180" s="26"/>
    </row>
    <row r="5181" spans="1:4">
      <c r="A5181" s="26"/>
      <c r="B5181" s="5"/>
      <c r="C5181" s="6"/>
      <c r="D5181" s="26"/>
    </row>
    <row r="5182" spans="1:4">
      <c r="A5182" s="26"/>
      <c r="B5182" s="5"/>
      <c r="C5182" s="6"/>
      <c r="D5182" s="26"/>
    </row>
    <row r="5183" spans="1:4">
      <c r="A5183" s="26"/>
      <c r="B5183" s="5"/>
      <c r="C5183" s="6"/>
      <c r="D5183" s="26"/>
    </row>
    <row r="5184" spans="1:4">
      <c r="A5184" s="26"/>
      <c r="B5184" s="5"/>
      <c r="C5184" s="6"/>
      <c r="D5184" s="26"/>
    </row>
    <row r="5185" spans="1:4">
      <c r="A5185" s="26"/>
      <c r="B5185" s="5"/>
      <c r="C5185" s="6"/>
      <c r="D5185" s="26"/>
    </row>
    <row r="5186" spans="1:4">
      <c r="A5186" s="26"/>
      <c r="B5186" s="5"/>
      <c r="C5186" s="6"/>
      <c r="D5186" s="26"/>
    </row>
    <row r="5187" spans="1:4">
      <c r="A5187" s="26"/>
      <c r="B5187" s="5"/>
      <c r="C5187" s="6"/>
      <c r="D5187" s="26"/>
    </row>
    <row r="5188" spans="1:4">
      <c r="A5188" s="26"/>
      <c r="B5188" s="5"/>
      <c r="C5188" s="6"/>
      <c r="D5188" s="26"/>
    </row>
    <row r="5189" spans="1:4">
      <c r="A5189" s="26"/>
      <c r="B5189" s="5"/>
      <c r="C5189" s="6"/>
      <c r="D5189" s="26"/>
    </row>
    <row r="5190" spans="1:4">
      <c r="A5190" s="26"/>
      <c r="B5190" s="5"/>
      <c r="C5190" s="6"/>
      <c r="D5190" s="26"/>
    </row>
    <row r="5191" spans="1:4">
      <c r="A5191" s="26"/>
      <c r="B5191" s="5"/>
      <c r="C5191" s="6"/>
      <c r="D5191" s="26"/>
    </row>
    <row r="5192" spans="1:4">
      <c r="A5192" s="26"/>
      <c r="B5192" s="5"/>
      <c r="C5192" s="6"/>
      <c r="D5192" s="26"/>
    </row>
    <row r="5193" spans="1:4">
      <c r="A5193" s="26"/>
      <c r="B5193" s="5"/>
      <c r="C5193" s="6"/>
      <c r="D5193" s="26"/>
    </row>
    <row r="5194" spans="1:4">
      <c r="A5194" s="26"/>
      <c r="B5194" s="5"/>
      <c r="C5194" s="6"/>
      <c r="D5194" s="26"/>
    </row>
    <row r="5195" spans="1:4">
      <c r="A5195" s="26"/>
      <c r="B5195" s="5"/>
      <c r="C5195" s="6"/>
      <c r="D5195" s="26"/>
    </row>
    <row r="5196" spans="1:4">
      <c r="A5196" s="26"/>
      <c r="B5196" s="5"/>
      <c r="C5196" s="6"/>
      <c r="D5196" s="26"/>
    </row>
    <row r="5197" spans="1:4">
      <c r="A5197" s="26"/>
      <c r="B5197" s="5"/>
      <c r="C5197" s="6"/>
      <c r="D5197" s="26"/>
    </row>
    <row r="5198" spans="1:4">
      <c r="A5198" s="26"/>
      <c r="B5198" s="5"/>
      <c r="C5198" s="6"/>
      <c r="D5198" s="26"/>
    </row>
    <row r="5199" spans="1:4">
      <c r="A5199" s="26"/>
      <c r="B5199" s="5"/>
      <c r="C5199" s="6"/>
      <c r="D5199" s="26"/>
    </row>
    <row r="5200" spans="1:4">
      <c r="A5200" s="26"/>
      <c r="B5200" s="5"/>
      <c r="C5200" s="6"/>
      <c r="D5200" s="26"/>
    </row>
    <row r="5201" spans="1:4">
      <c r="A5201" s="26"/>
      <c r="B5201" s="5"/>
      <c r="C5201" s="6"/>
      <c r="D5201" s="26"/>
    </row>
    <row r="5202" spans="1:4">
      <c r="A5202" s="26"/>
      <c r="B5202" s="5"/>
      <c r="C5202" s="6"/>
      <c r="D5202" s="26"/>
    </row>
    <row r="5203" spans="1:4">
      <c r="A5203" s="26"/>
      <c r="B5203" s="5"/>
      <c r="C5203" s="6"/>
      <c r="D5203" s="26"/>
    </row>
    <row r="5204" spans="1:4">
      <c r="A5204" s="26"/>
      <c r="B5204" s="5"/>
      <c r="C5204" s="6"/>
      <c r="D5204" s="26"/>
    </row>
    <row r="5205" spans="1:4">
      <c r="A5205" s="26"/>
      <c r="B5205" s="5"/>
      <c r="C5205" s="6"/>
      <c r="D5205" s="26"/>
    </row>
    <row r="5206" spans="1:4">
      <c r="A5206" s="26"/>
      <c r="B5206" s="5"/>
      <c r="C5206" s="6"/>
      <c r="D5206" s="26"/>
    </row>
    <row r="5207" spans="1:4">
      <c r="A5207" s="26"/>
      <c r="B5207" s="5"/>
      <c r="C5207" s="6"/>
      <c r="D5207" s="26"/>
    </row>
    <row r="5208" spans="1:4">
      <c r="A5208" s="26"/>
      <c r="B5208" s="5"/>
      <c r="C5208" s="6"/>
      <c r="D5208" s="26"/>
    </row>
    <row r="5209" spans="1:4">
      <c r="A5209" s="26"/>
      <c r="B5209" s="5"/>
      <c r="C5209" s="6"/>
      <c r="D5209" s="26"/>
    </row>
    <row r="5210" spans="1:4">
      <c r="A5210" s="26"/>
      <c r="B5210" s="5"/>
      <c r="C5210" s="6"/>
      <c r="D5210" s="26"/>
    </row>
    <row r="5211" spans="1:4">
      <c r="A5211" s="26"/>
      <c r="B5211" s="5"/>
      <c r="C5211" s="6"/>
      <c r="D5211" s="26"/>
    </row>
    <row r="5212" spans="1:4">
      <c r="A5212" s="26"/>
      <c r="B5212" s="5"/>
      <c r="C5212" s="6"/>
      <c r="D5212" s="26"/>
    </row>
    <row r="5213" spans="1:4">
      <c r="A5213" s="26"/>
      <c r="B5213" s="5"/>
      <c r="C5213" s="6"/>
      <c r="D5213" s="26"/>
    </row>
    <row r="5214" spans="1:4">
      <c r="A5214" s="26"/>
      <c r="B5214" s="5"/>
      <c r="C5214" s="6"/>
      <c r="D5214" s="26"/>
    </row>
    <row r="5215" spans="1:4">
      <c r="A5215" s="26"/>
      <c r="B5215" s="5"/>
      <c r="C5215" s="6"/>
      <c r="D5215" s="26"/>
    </row>
    <row r="5216" spans="1:4">
      <c r="A5216" s="26"/>
      <c r="B5216" s="5"/>
      <c r="C5216" s="6"/>
      <c r="D5216" s="26"/>
    </row>
    <row r="5217" spans="1:4">
      <c r="A5217" s="26"/>
      <c r="B5217" s="5"/>
      <c r="C5217" s="6"/>
      <c r="D5217" s="26"/>
    </row>
    <row r="5218" spans="1:4">
      <c r="A5218" s="26"/>
      <c r="B5218" s="5"/>
      <c r="C5218" s="6"/>
      <c r="D5218" s="26"/>
    </row>
    <row r="5219" spans="1:4">
      <c r="A5219" s="26"/>
      <c r="B5219" s="5"/>
      <c r="C5219" s="6"/>
      <c r="D5219" s="26"/>
    </row>
    <row r="5220" spans="1:4">
      <c r="A5220" s="26"/>
      <c r="B5220" s="5"/>
      <c r="C5220" s="6"/>
      <c r="D5220" s="26"/>
    </row>
    <row r="5221" spans="1:4">
      <c r="A5221" s="26"/>
      <c r="B5221" s="5"/>
      <c r="C5221" s="6"/>
      <c r="D5221" s="26"/>
    </row>
    <row r="5222" spans="1:4">
      <c r="A5222" s="26"/>
      <c r="B5222" s="5"/>
      <c r="C5222" s="6"/>
      <c r="D5222" s="26"/>
    </row>
    <row r="5223" spans="1:4">
      <c r="A5223" s="26"/>
      <c r="B5223" s="5"/>
      <c r="C5223" s="6"/>
      <c r="D5223" s="26"/>
    </row>
    <row r="5224" spans="1:4">
      <c r="A5224" s="26"/>
      <c r="B5224" s="5"/>
      <c r="C5224" s="6"/>
      <c r="D5224" s="26"/>
    </row>
    <row r="5225" spans="1:4">
      <c r="A5225" s="26"/>
      <c r="B5225" s="5"/>
      <c r="C5225" s="6"/>
      <c r="D5225" s="26"/>
    </row>
    <row r="5226" spans="1:4">
      <c r="A5226" s="26"/>
      <c r="B5226" s="5"/>
      <c r="C5226" s="6"/>
      <c r="D5226" s="26"/>
    </row>
    <row r="5227" spans="1:4">
      <c r="A5227" s="26"/>
      <c r="B5227" s="5"/>
      <c r="C5227" s="6"/>
      <c r="D5227" s="26"/>
    </row>
    <row r="5228" spans="1:4">
      <c r="A5228" s="26"/>
      <c r="B5228" s="5"/>
      <c r="C5228" s="6"/>
      <c r="D5228" s="26"/>
    </row>
    <row r="5229" spans="1:4">
      <c r="A5229" s="26"/>
      <c r="B5229" s="5"/>
      <c r="C5229" s="6"/>
      <c r="D5229" s="26"/>
    </row>
    <row r="5230" spans="1:4">
      <c r="A5230" s="26"/>
      <c r="B5230" s="5"/>
      <c r="C5230" s="6"/>
      <c r="D5230" s="26"/>
    </row>
    <row r="5231" spans="1:4">
      <c r="A5231" s="26"/>
      <c r="B5231" s="5"/>
      <c r="C5231" s="6"/>
      <c r="D5231" s="26"/>
    </row>
    <row r="5232" spans="1:4">
      <c r="A5232" s="26"/>
      <c r="B5232" s="5"/>
      <c r="C5232" s="6"/>
      <c r="D5232" s="26"/>
    </row>
    <row r="5233" spans="1:4">
      <c r="A5233" s="26"/>
      <c r="B5233" s="5"/>
      <c r="C5233" s="6"/>
      <c r="D5233" s="26"/>
    </row>
    <row r="5234" spans="1:4">
      <c r="A5234" s="26"/>
      <c r="B5234" s="5"/>
      <c r="C5234" s="6"/>
      <c r="D5234" s="26"/>
    </row>
    <row r="5235" spans="1:4">
      <c r="A5235" s="26"/>
      <c r="B5235" s="5"/>
      <c r="C5235" s="6"/>
      <c r="D5235" s="26"/>
    </row>
    <row r="5236" spans="1:4">
      <c r="A5236" s="26"/>
      <c r="B5236" s="5"/>
      <c r="C5236" s="6"/>
      <c r="D5236" s="26"/>
    </row>
    <row r="5237" spans="1:4">
      <c r="A5237" s="26"/>
      <c r="B5237" s="5"/>
      <c r="C5237" s="6"/>
      <c r="D5237" s="26"/>
    </row>
    <row r="5238" spans="1:4">
      <c r="A5238" s="26"/>
      <c r="B5238" s="5"/>
      <c r="C5238" s="6"/>
      <c r="D5238" s="26"/>
    </row>
    <row r="5239" spans="1:4">
      <c r="A5239" s="26"/>
      <c r="B5239" s="5"/>
      <c r="C5239" s="6"/>
      <c r="D5239" s="26"/>
    </row>
    <row r="5240" spans="1:4">
      <c r="A5240" s="26"/>
      <c r="B5240" s="5"/>
      <c r="C5240" s="6"/>
      <c r="D5240" s="26"/>
    </row>
    <row r="5241" spans="1:4">
      <c r="A5241" s="26"/>
      <c r="B5241" s="5"/>
      <c r="C5241" s="6"/>
      <c r="D5241" s="26"/>
    </row>
    <row r="5242" spans="1:4">
      <c r="A5242" s="26"/>
      <c r="B5242" s="5"/>
      <c r="C5242" s="6"/>
      <c r="D5242" s="26"/>
    </row>
    <row r="5243" spans="1:4">
      <c r="A5243" s="26"/>
      <c r="B5243" s="5"/>
      <c r="C5243" s="6"/>
      <c r="D5243" s="26"/>
    </row>
    <row r="5244" spans="1:4">
      <c r="A5244" s="26"/>
      <c r="B5244" s="5"/>
      <c r="C5244" s="6"/>
      <c r="D5244" s="26"/>
    </row>
    <row r="5245" spans="1:4">
      <c r="A5245" s="26"/>
      <c r="B5245" s="5"/>
      <c r="C5245" s="6"/>
      <c r="D5245" s="26"/>
    </row>
    <row r="5246" spans="1:4">
      <c r="A5246" s="26"/>
      <c r="B5246" s="5"/>
      <c r="C5246" s="6"/>
      <c r="D5246" s="26"/>
    </row>
    <row r="5247" spans="1:4">
      <c r="A5247" s="26"/>
      <c r="B5247" s="5"/>
      <c r="C5247" s="6"/>
      <c r="D5247" s="26"/>
    </row>
    <row r="5248" spans="1:4">
      <c r="A5248" s="26"/>
      <c r="B5248" s="5"/>
      <c r="C5248" s="6"/>
      <c r="D5248" s="26"/>
    </row>
    <row r="5249" spans="1:4">
      <c r="A5249" s="26"/>
      <c r="B5249" s="5"/>
      <c r="C5249" s="6"/>
      <c r="D5249" s="26"/>
    </row>
    <row r="5250" spans="1:4">
      <c r="A5250" s="26"/>
      <c r="B5250" s="5"/>
      <c r="C5250" s="6"/>
      <c r="D5250" s="26"/>
    </row>
    <row r="5251" spans="1:4">
      <c r="A5251" s="26"/>
      <c r="B5251" s="5"/>
      <c r="C5251" s="6"/>
      <c r="D5251" s="26"/>
    </row>
    <row r="5252" spans="1:4">
      <c r="A5252" s="26"/>
      <c r="B5252" s="5"/>
      <c r="C5252" s="6"/>
      <c r="D5252" s="26"/>
    </row>
    <row r="5253" spans="1:4">
      <c r="A5253" s="26"/>
      <c r="B5253" s="5"/>
      <c r="C5253" s="6"/>
      <c r="D5253" s="26"/>
    </row>
    <row r="5254" spans="1:4">
      <c r="A5254" s="26"/>
      <c r="B5254" s="5"/>
      <c r="C5254" s="6"/>
      <c r="D5254" s="26"/>
    </row>
    <row r="5255" spans="1:4">
      <c r="A5255" s="26"/>
      <c r="B5255" s="5"/>
      <c r="C5255" s="6"/>
      <c r="D5255" s="26"/>
    </row>
    <row r="5256" spans="1:4">
      <c r="A5256" s="26"/>
      <c r="B5256" s="5"/>
      <c r="C5256" s="6"/>
      <c r="D5256" s="26"/>
    </row>
    <row r="5257" spans="1:4">
      <c r="A5257" s="26"/>
      <c r="B5257" s="5"/>
      <c r="C5257" s="6"/>
      <c r="D5257" s="26"/>
    </row>
    <row r="5258" spans="1:4">
      <c r="A5258" s="26"/>
      <c r="B5258" s="5"/>
      <c r="C5258" s="6"/>
      <c r="D5258" s="26"/>
    </row>
    <row r="5259" spans="1:4">
      <c r="A5259" s="26"/>
      <c r="B5259" s="5"/>
      <c r="C5259" s="6"/>
      <c r="D5259" s="26"/>
    </row>
    <row r="5260" spans="1:4">
      <c r="A5260" s="26"/>
      <c r="B5260" s="5"/>
      <c r="C5260" s="6"/>
      <c r="D5260" s="26"/>
    </row>
    <row r="5261" spans="1:4">
      <c r="A5261" s="26"/>
      <c r="B5261" s="5"/>
      <c r="C5261" s="6"/>
      <c r="D5261" s="26"/>
    </row>
    <row r="5262" spans="1:4">
      <c r="A5262" s="26"/>
      <c r="B5262" s="5"/>
      <c r="C5262" s="6"/>
      <c r="D5262" s="26"/>
    </row>
    <row r="5263" spans="1:4">
      <c r="A5263" s="26"/>
      <c r="B5263" s="5"/>
      <c r="C5263" s="6"/>
      <c r="D5263" s="26"/>
    </row>
    <row r="5264" spans="1:4">
      <c r="A5264" s="26"/>
      <c r="B5264" s="5"/>
      <c r="C5264" s="6"/>
      <c r="D5264" s="26"/>
    </row>
    <row r="5265" spans="1:4">
      <c r="A5265" s="26"/>
      <c r="B5265" s="5"/>
      <c r="C5265" s="6"/>
      <c r="D5265" s="26"/>
    </row>
    <row r="5266" spans="1:4">
      <c r="A5266" s="26"/>
      <c r="B5266" s="5"/>
      <c r="C5266" s="6"/>
      <c r="D5266" s="26"/>
    </row>
    <row r="5267" spans="1:4">
      <c r="A5267" s="26"/>
      <c r="B5267" s="5"/>
      <c r="C5267" s="6"/>
      <c r="D5267" s="26"/>
    </row>
    <row r="5268" spans="1:4">
      <c r="A5268" s="26"/>
      <c r="B5268" s="5"/>
      <c r="C5268" s="6"/>
      <c r="D5268" s="26"/>
    </row>
    <row r="5269" spans="1:4">
      <c r="A5269" s="26"/>
      <c r="B5269" s="5"/>
      <c r="C5269" s="6"/>
      <c r="D5269" s="26"/>
    </row>
    <row r="5270" spans="1:4">
      <c r="A5270" s="26"/>
      <c r="B5270" s="5"/>
      <c r="C5270" s="6"/>
      <c r="D5270" s="26"/>
    </row>
    <row r="5271" spans="1:4">
      <c r="A5271" s="26"/>
      <c r="B5271" s="5"/>
      <c r="C5271" s="6"/>
      <c r="D5271" s="26"/>
    </row>
    <row r="5272" spans="1:4">
      <c r="A5272" s="26"/>
      <c r="B5272" s="5"/>
      <c r="C5272" s="6"/>
      <c r="D5272" s="26"/>
    </row>
    <row r="5273" spans="1:4">
      <c r="A5273" s="26"/>
      <c r="B5273" s="5"/>
      <c r="C5273" s="6"/>
      <c r="D5273" s="26"/>
    </row>
    <row r="5274" spans="1:4">
      <c r="A5274" s="26"/>
      <c r="B5274" s="5"/>
      <c r="C5274" s="6"/>
      <c r="D5274" s="26"/>
    </row>
    <row r="5275" spans="1:4">
      <c r="A5275" s="26"/>
      <c r="B5275" s="5"/>
      <c r="C5275" s="6"/>
      <c r="D5275" s="26"/>
    </row>
    <row r="5276" spans="1:4">
      <c r="A5276" s="26"/>
      <c r="B5276" s="5"/>
      <c r="C5276" s="6"/>
      <c r="D5276" s="26"/>
    </row>
    <row r="5277" spans="1:4">
      <c r="A5277" s="26"/>
      <c r="B5277" s="5"/>
      <c r="C5277" s="6"/>
      <c r="D5277" s="26"/>
    </row>
    <row r="5278" spans="1:4">
      <c r="A5278" s="26"/>
      <c r="B5278" s="5"/>
      <c r="C5278" s="6"/>
      <c r="D5278" s="26"/>
    </row>
    <row r="5279" spans="1:4">
      <c r="A5279" s="26"/>
      <c r="B5279" s="5"/>
      <c r="C5279" s="6"/>
      <c r="D5279" s="26"/>
    </row>
    <row r="5280" spans="1:4">
      <c r="A5280" s="26"/>
      <c r="B5280" s="5"/>
      <c r="C5280" s="6"/>
      <c r="D5280" s="26"/>
    </row>
    <row r="5281" spans="1:4">
      <c r="A5281" s="26"/>
      <c r="B5281" s="5"/>
      <c r="C5281" s="6"/>
      <c r="D5281" s="26"/>
    </row>
    <row r="5282" spans="1:4">
      <c r="A5282" s="26"/>
      <c r="B5282" s="5"/>
      <c r="C5282" s="6"/>
      <c r="D5282" s="26"/>
    </row>
    <row r="5283" spans="1:4">
      <c r="A5283" s="26"/>
      <c r="B5283" s="5"/>
      <c r="C5283" s="6"/>
      <c r="D5283" s="26"/>
    </row>
    <row r="5284" spans="1:4">
      <c r="A5284" s="26"/>
      <c r="B5284" s="5"/>
      <c r="C5284" s="6"/>
      <c r="D5284" s="26"/>
    </row>
    <row r="5285" spans="1:4">
      <c r="A5285" s="26"/>
      <c r="B5285" s="5"/>
      <c r="C5285" s="6"/>
      <c r="D5285" s="26"/>
    </row>
    <row r="5286" spans="1:4">
      <c r="A5286" s="26"/>
      <c r="B5286" s="5"/>
      <c r="C5286" s="6"/>
      <c r="D5286" s="26"/>
    </row>
    <row r="5287" spans="1:4">
      <c r="A5287" s="26"/>
      <c r="B5287" s="5"/>
      <c r="C5287" s="6"/>
      <c r="D5287" s="26"/>
    </row>
    <row r="5288" spans="1:4">
      <c r="A5288" s="26"/>
      <c r="B5288" s="5"/>
      <c r="C5288" s="6"/>
      <c r="D5288" s="26"/>
    </row>
    <row r="5289" spans="1:4">
      <c r="A5289" s="26"/>
      <c r="B5289" s="5"/>
      <c r="C5289" s="6"/>
      <c r="D5289" s="26"/>
    </row>
    <row r="5290" spans="1:4">
      <c r="A5290" s="26"/>
      <c r="B5290" s="5"/>
      <c r="C5290" s="6"/>
      <c r="D5290" s="26"/>
    </row>
    <row r="5291" spans="1:4">
      <c r="A5291" s="26"/>
      <c r="B5291" s="5"/>
      <c r="C5291" s="6"/>
      <c r="D5291" s="26"/>
    </row>
    <row r="5292" spans="1:4">
      <c r="A5292" s="26"/>
      <c r="B5292" s="5"/>
      <c r="C5292" s="6"/>
      <c r="D5292" s="26"/>
    </row>
    <row r="5293" spans="1:4">
      <c r="A5293" s="26"/>
      <c r="B5293" s="5"/>
      <c r="C5293" s="6"/>
      <c r="D5293" s="26"/>
    </row>
    <row r="5294" spans="1:4">
      <c r="A5294" s="26"/>
      <c r="B5294" s="5"/>
      <c r="C5294" s="6"/>
      <c r="D5294" s="26"/>
    </row>
    <row r="5295" spans="1:4">
      <c r="A5295" s="26"/>
      <c r="B5295" s="5"/>
      <c r="C5295" s="6"/>
      <c r="D5295" s="26"/>
    </row>
    <row r="5296" spans="1:4">
      <c r="A5296" s="26"/>
      <c r="B5296" s="5"/>
      <c r="C5296" s="6"/>
      <c r="D5296" s="26"/>
    </row>
    <row r="5297" spans="1:4">
      <c r="A5297" s="26"/>
      <c r="B5297" s="5"/>
      <c r="C5297" s="6"/>
      <c r="D5297" s="26"/>
    </row>
    <row r="5298" spans="1:4">
      <c r="A5298" s="26"/>
      <c r="B5298" s="5"/>
      <c r="C5298" s="6"/>
      <c r="D5298" s="26"/>
    </row>
    <row r="5299" spans="1:4">
      <c r="A5299" s="26"/>
      <c r="B5299" s="5"/>
      <c r="C5299" s="6"/>
      <c r="D5299" s="26"/>
    </row>
    <row r="5300" spans="1:4">
      <c r="A5300" s="26"/>
      <c r="B5300" s="5"/>
      <c r="C5300" s="6"/>
      <c r="D5300" s="26"/>
    </row>
    <row r="5301" spans="1:4">
      <c r="A5301" s="26"/>
      <c r="B5301" s="5"/>
      <c r="C5301" s="6"/>
      <c r="D5301" s="26"/>
    </row>
    <row r="5302" spans="1:4">
      <c r="A5302" s="26"/>
      <c r="B5302" s="5"/>
      <c r="C5302" s="6"/>
      <c r="D5302" s="26"/>
    </row>
    <row r="5303" spans="1:4">
      <c r="A5303" s="26"/>
      <c r="B5303" s="5"/>
      <c r="C5303" s="6"/>
      <c r="D5303" s="26"/>
    </row>
    <row r="5304" spans="1:4">
      <c r="A5304" s="26"/>
      <c r="B5304" s="5"/>
      <c r="C5304" s="6"/>
      <c r="D5304" s="26"/>
    </row>
    <row r="5305" spans="1:4">
      <c r="A5305" s="26"/>
      <c r="B5305" s="5"/>
      <c r="C5305" s="6"/>
      <c r="D5305" s="26"/>
    </row>
    <row r="5306" spans="1:4">
      <c r="A5306" s="26"/>
      <c r="B5306" s="5"/>
      <c r="C5306" s="6"/>
      <c r="D5306" s="26"/>
    </row>
    <row r="5307" spans="1:4">
      <c r="A5307" s="26"/>
      <c r="B5307" s="5"/>
      <c r="C5307" s="6"/>
      <c r="D5307" s="26"/>
    </row>
    <row r="5308" spans="1:4">
      <c r="A5308" s="26"/>
      <c r="B5308" s="5"/>
      <c r="C5308" s="6"/>
      <c r="D5308" s="26"/>
    </row>
    <row r="5309" spans="1:4">
      <c r="A5309" s="26"/>
      <c r="B5309" s="5"/>
      <c r="C5309" s="6"/>
      <c r="D5309" s="26"/>
    </row>
    <row r="5310" spans="1:4">
      <c r="A5310" s="26"/>
      <c r="B5310" s="5"/>
      <c r="C5310" s="6"/>
      <c r="D5310" s="26"/>
    </row>
    <row r="5311" spans="1:4">
      <c r="A5311" s="26"/>
      <c r="B5311" s="5"/>
      <c r="C5311" s="6"/>
      <c r="D5311" s="26"/>
    </row>
    <row r="5312" spans="1:4">
      <c r="A5312" s="26"/>
      <c r="B5312" s="5"/>
      <c r="C5312" s="6"/>
      <c r="D5312" s="26"/>
    </row>
    <row r="5313" spans="1:4">
      <c r="A5313" s="26"/>
      <c r="B5313" s="5"/>
      <c r="C5313" s="6"/>
      <c r="D5313" s="26"/>
    </row>
    <row r="5314" spans="1:4">
      <c r="A5314" s="26"/>
      <c r="B5314" s="5"/>
      <c r="C5314" s="6"/>
      <c r="D5314" s="26"/>
    </row>
    <row r="5315" spans="1:4">
      <c r="A5315" s="26"/>
      <c r="B5315" s="5"/>
      <c r="C5315" s="6"/>
      <c r="D5315" s="26"/>
    </row>
    <row r="5316" spans="1:4">
      <c r="A5316" s="26"/>
      <c r="B5316" s="5"/>
      <c r="C5316" s="6"/>
      <c r="D5316" s="26"/>
    </row>
    <row r="5317" spans="1:4">
      <c r="A5317" s="26"/>
      <c r="B5317" s="5"/>
      <c r="C5317" s="6"/>
      <c r="D5317" s="26"/>
    </row>
    <row r="5318" spans="1:4">
      <c r="A5318" s="26"/>
      <c r="B5318" s="5"/>
      <c r="C5318" s="6"/>
      <c r="D5318" s="26"/>
    </row>
    <row r="5319" spans="1:4">
      <c r="A5319" s="26"/>
      <c r="B5319" s="5"/>
      <c r="C5319" s="6"/>
      <c r="D5319" s="26"/>
    </row>
    <row r="5320" spans="1:4">
      <c r="A5320" s="26"/>
      <c r="B5320" s="5"/>
      <c r="C5320" s="6"/>
      <c r="D5320" s="26"/>
    </row>
    <row r="5321" spans="1:4">
      <c r="A5321" s="26"/>
      <c r="B5321" s="5"/>
      <c r="C5321" s="6"/>
      <c r="D5321" s="26"/>
    </row>
    <row r="5322" spans="1:4">
      <c r="A5322" s="26"/>
      <c r="B5322" s="5"/>
      <c r="C5322" s="6"/>
      <c r="D5322" s="26"/>
    </row>
    <row r="5323" spans="1:4">
      <c r="A5323" s="26"/>
      <c r="B5323" s="5"/>
      <c r="C5323" s="6"/>
      <c r="D5323" s="26"/>
    </row>
    <row r="5324" spans="1:4">
      <c r="A5324" s="26"/>
      <c r="B5324" s="5"/>
      <c r="C5324" s="6"/>
      <c r="D5324" s="26"/>
    </row>
    <row r="5325" spans="1:4">
      <c r="A5325" s="26"/>
      <c r="B5325" s="5"/>
      <c r="C5325" s="6"/>
      <c r="D5325" s="26"/>
    </row>
    <row r="5326" spans="1:4">
      <c r="A5326" s="26"/>
      <c r="B5326" s="5"/>
      <c r="C5326" s="6"/>
      <c r="D5326" s="26"/>
    </row>
    <row r="5327" spans="1:4">
      <c r="A5327" s="26"/>
      <c r="B5327" s="5"/>
      <c r="C5327" s="6"/>
      <c r="D5327" s="26"/>
    </row>
    <row r="5328" spans="1:4">
      <c r="A5328" s="26"/>
      <c r="B5328" s="5"/>
      <c r="C5328" s="6"/>
      <c r="D5328" s="26"/>
    </row>
    <row r="5329" spans="1:4">
      <c r="A5329" s="26"/>
      <c r="B5329" s="5"/>
      <c r="C5329" s="6"/>
      <c r="D5329" s="26"/>
    </row>
    <row r="5330" spans="1:4">
      <c r="A5330" s="26"/>
      <c r="B5330" s="5"/>
      <c r="C5330" s="6"/>
      <c r="D5330" s="26"/>
    </row>
    <row r="5331" spans="1:4">
      <c r="A5331" s="26"/>
      <c r="B5331" s="5"/>
      <c r="C5331" s="6"/>
      <c r="D5331" s="26"/>
    </row>
    <row r="5332" spans="1:4">
      <c r="A5332" s="26"/>
      <c r="B5332" s="5"/>
      <c r="C5332" s="6"/>
      <c r="D5332" s="26"/>
    </row>
    <row r="5333" spans="1:4">
      <c r="A5333" s="26"/>
      <c r="B5333" s="5"/>
      <c r="C5333" s="6"/>
      <c r="D5333" s="26"/>
    </row>
    <row r="5334" spans="1:4">
      <c r="A5334" s="26"/>
      <c r="B5334" s="5"/>
      <c r="C5334" s="6"/>
      <c r="D5334" s="26"/>
    </row>
    <row r="5335" spans="1:4">
      <c r="A5335" s="26"/>
      <c r="B5335" s="5"/>
      <c r="C5335" s="6"/>
      <c r="D5335" s="26"/>
    </row>
    <row r="5336" spans="1:4">
      <c r="A5336" s="26"/>
      <c r="B5336" s="5"/>
      <c r="C5336" s="6"/>
      <c r="D5336" s="26"/>
    </row>
    <row r="5337" spans="1:4">
      <c r="A5337" s="26"/>
      <c r="B5337" s="5"/>
      <c r="C5337" s="6"/>
      <c r="D5337" s="26"/>
    </row>
    <row r="5338" spans="1:4">
      <c r="A5338" s="26"/>
      <c r="B5338" s="5"/>
      <c r="C5338" s="6"/>
      <c r="D5338" s="26"/>
    </row>
    <row r="5339" spans="1:4">
      <c r="A5339" s="26"/>
      <c r="B5339" s="5"/>
      <c r="C5339" s="6"/>
      <c r="D5339" s="26"/>
    </row>
    <row r="5340" spans="1:4">
      <c r="A5340" s="26"/>
      <c r="B5340" s="5"/>
      <c r="C5340" s="6"/>
      <c r="D5340" s="26"/>
    </row>
    <row r="5341" spans="1:4">
      <c r="A5341" s="26"/>
      <c r="B5341" s="5"/>
      <c r="C5341" s="6"/>
      <c r="D5341" s="26"/>
    </row>
    <row r="5342" spans="1:4">
      <c r="A5342" s="26"/>
      <c r="B5342" s="5"/>
      <c r="C5342" s="6"/>
      <c r="D5342" s="26"/>
    </row>
    <row r="5343" spans="1:4">
      <c r="A5343" s="26"/>
      <c r="B5343" s="5"/>
      <c r="C5343" s="6"/>
      <c r="D5343" s="26"/>
    </row>
    <row r="5344" spans="1:4">
      <c r="A5344" s="26"/>
      <c r="B5344" s="5"/>
      <c r="C5344" s="6"/>
      <c r="D5344" s="26"/>
    </row>
    <row r="5345" spans="1:4">
      <c r="A5345" s="26"/>
      <c r="B5345" s="5"/>
      <c r="C5345" s="6"/>
      <c r="D5345" s="26"/>
    </row>
    <row r="5346" spans="1:4">
      <c r="A5346" s="26"/>
      <c r="B5346" s="5"/>
      <c r="C5346" s="6"/>
      <c r="D5346" s="26"/>
    </row>
    <row r="5347" spans="1:4">
      <c r="A5347" s="26"/>
      <c r="B5347" s="5"/>
      <c r="C5347" s="6"/>
      <c r="D5347" s="26"/>
    </row>
    <row r="5348" spans="1:4">
      <c r="A5348" s="26"/>
      <c r="B5348" s="5"/>
      <c r="C5348" s="6"/>
      <c r="D5348" s="26"/>
    </row>
    <row r="5349" spans="1:4">
      <c r="A5349" s="26"/>
      <c r="B5349" s="5"/>
      <c r="C5349" s="6"/>
      <c r="D5349" s="26"/>
    </row>
    <row r="5350" spans="1:4">
      <c r="A5350" s="26"/>
      <c r="B5350" s="5"/>
      <c r="C5350" s="6"/>
      <c r="D5350" s="26"/>
    </row>
    <row r="5351" spans="1:4">
      <c r="A5351" s="26"/>
      <c r="B5351" s="5"/>
      <c r="C5351" s="6"/>
      <c r="D5351" s="26"/>
    </row>
    <row r="5352" spans="1:4">
      <c r="A5352" s="26"/>
      <c r="B5352" s="5"/>
      <c r="C5352" s="6"/>
      <c r="D5352" s="26"/>
    </row>
    <row r="5353" spans="1:4">
      <c r="A5353" s="26"/>
      <c r="B5353" s="5"/>
      <c r="C5353" s="6"/>
      <c r="D5353" s="26"/>
    </row>
    <row r="5354" spans="1:4">
      <c r="A5354" s="26"/>
      <c r="B5354" s="5"/>
      <c r="C5354" s="6"/>
      <c r="D5354" s="26"/>
    </row>
    <row r="5355" spans="1:4">
      <c r="A5355" s="26"/>
      <c r="B5355" s="5"/>
      <c r="C5355" s="6"/>
      <c r="D5355" s="26"/>
    </row>
    <row r="5356" spans="1:4">
      <c r="A5356" s="26"/>
      <c r="B5356" s="5"/>
      <c r="C5356" s="6"/>
      <c r="D5356" s="26"/>
    </row>
    <row r="5357" spans="1:4">
      <c r="A5357" s="26"/>
      <c r="B5357" s="5"/>
      <c r="C5357" s="6"/>
      <c r="D5357" s="26"/>
    </row>
    <row r="5358" spans="1:4">
      <c r="A5358" s="26"/>
      <c r="B5358" s="5"/>
      <c r="C5358" s="6"/>
      <c r="D5358" s="26"/>
    </row>
    <row r="5359" spans="1:4">
      <c r="A5359" s="26"/>
      <c r="B5359" s="5"/>
      <c r="C5359" s="6"/>
      <c r="D5359" s="26"/>
    </row>
    <row r="5360" spans="1:4">
      <c r="A5360" s="26"/>
      <c r="B5360" s="5"/>
      <c r="C5360" s="6"/>
      <c r="D5360" s="26"/>
    </row>
    <row r="5361" spans="1:4">
      <c r="A5361" s="26"/>
      <c r="B5361" s="5"/>
      <c r="C5361" s="6"/>
      <c r="D5361" s="26"/>
    </row>
    <row r="5362" spans="1:4">
      <c r="A5362" s="26"/>
      <c r="B5362" s="5"/>
      <c r="C5362" s="6"/>
      <c r="D5362" s="26"/>
    </row>
    <row r="5363" spans="1:4">
      <c r="A5363" s="26"/>
      <c r="B5363" s="5"/>
      <c r="C5363" s="6"/>
      <c r="D5363" s="26"/>
    </row>
    <row r="5364" spans="1:4">
      <c r="A5364" s="26"/>
      <c r="B5364" s="5"/>
      <c r="C5364" s="6"/>
      <c r="D5364" s="26"/>
    </row>
    <row r="5365" spans="1:4">
      <c r="A5365" s="26"/>
      <c r="B5365" s="5"/>
      <c r="C5365" s="6"/>
      <c r="D5365" s="26"/>
    </row>
    <row r="5366" spans="1:4">
      <c r="A5366" s="26"/>
      <c r="B5366" s="5"/>
      <c r="C5366" s="6"/>
      <c r="D5366" s="26"/>
    </row>
    <row r="5367" spans="1:4">
      <c r="A5367" s="26"/>
      <c r="B5367" s="5"/>
      <c r="C5367" s="6"/>
      <c r="D5367" s="26"/>
    </row>
    <row r="5368" spans="1:4">
      <c r="A5368" s="26"/>
      <c r="B5368" s="5"/>
      <c r="C5368" s="6"/>
      <c r="D5368" s="26"/>
    </row>
    <row r="5369" spans="1:4">
      <c r="A5369" s="26"/>
      <c r="B5369" s="5"/>
      <c r="C5369" s="6"/>
      <c r="D5369" s="26"/>
    </row>
    <row r="5370" spans="1:4">
      <c r="A5370" s="26"/>
      <c r="B5370" s="5"/>
      <c r="C5370" s="6"/>
      <c r="D5370" s="26"/>
    </row>
    <row r="5371" spans="1:4">
      <c r="A5371" s="26"/>
      <c r="B5371" s="5"/>
      <c r="C5371" s="6"/>
      <c r="D5371" s="26"/>
    </row>
    <row r="5372" spans="1:4">
      <c r="A5372" s="26"/>
      <c r="B5372" s="5"/>
      <c r="C5372" s="6"/>
      <c r="D5372" s="26"/>
    </row>
    <row r="5373" spans="1:4">
      <c r="A5373" s="26"/>
      <c r="B5373" s="5"/>
      <c r="C5373" s="6"/>
      <c r="D5373" s="26"/>
    </row>
    <row r="5374" spans="1:4">
      <c r="A5374" s="26"/>
      <c r="B5374" s="5"/>
      <c r="C5374" s="6"/>
      <c r="D5374" s="26"/>
    </row>
    <row r="5375" spans="1:4">
      <c r="A5375" s="26"/>
      <c r="B5375" s="5"/>
      <c r="C5375" s="6"/>
      <c r="D5375" s="26"/>
    </row>
    <row r="5376" spans="1:4">
      <c r="A5376" s="26"/>
      <c r="B5376" s="5"/>
      <c r="C5376" s="6"/>
      <c r="D5376" s="26"/>
    </row>
    <row r="5377" spans="1:4">
      <c r="A5377" s="26"/>
      <c r="B5377" s="5"/>
      <c r="C5377" s="6"/>
      <c r="D5377" s="26"/>
    </row>
    <row r="5378" spans="1:4">
      <c r="A5378" s="26"/>
      <c r="B5378" s="5"/>
      <c r="C5378" s="6"/>
      <c r="D5378" s="26"/>
    </row>
    <row r="5379" spans="1:4">
      <c r="A5379" s="26"/>
      <c r="B5379" s="5"/>
      <c r="C5379" s="6"/>
      <c r="D5379" s="26"/>
    </row>
    <row r="5380" spans="1:4">
      <c r="A5380" s="26"/>
      <c r="B5380" s="5"/>
      <c r="C5380" s="6"/>
      <c r="D5380" s="26"/>
    </row>
    <row r="5381" spans="1:4">
      <c r="A5381" s="26"/>
      <c r="B5381" s="5"/>
      <c r="C5381" s="6"/>
      <c r="D5381" s="26"/>
    </row>
    <row r="5382" spans="1:4">
      <c r="A5382" s="26"/>
      <c r="B5382" s="5"/>
      <c r="C5382" s="6"/>
      <c r="D5382" s="26"/>
    </row>
    <row r="5383" spans="1:4">
      <c r="A5383" s="26"/>
      <c r="B5383" s="5"/>
      <c r="C5383" s="6"/>
      <c r="D5383" s="26"/>
    </row>
    <row r="5384" spans="1:4">
      <c r="A5384" s="26"/>
      <c r="B5384" s="5"/>
      <c r="C5384" s="6"/>
      <c r="D5384" s="26"/>
    </row>
    <row r="5385" spans="1:4">
      <c r="A5385" s="26"/>
      <c r="B5385" s="5"/>
      <c r="C5385" s="6"/>
      <c r="D5385" s="26"/>
    </row>
    <row r="5386" spans="1:4">
      <c r="A5386" s="26"/>
      <c r="B5386" s="5"/>
      <c r="C5386" s="6"/>
      <c r="D5386" s="26"/>
    </row>
    <row r="5387" spans="1:4">
      <c r="A5387" s="26"/>
      <c r="B5387" s="5"/>
      <c r="C5387" s="6"/>
      <c r="D5387" s="26"/>
    </row>
    <row r="5388" spans="1:4">
      <c r="A5388" s="26"/>
      <c r="B5388" s="5"/>
      <c r="C5388" s="6"/>
      <c r="D5388" s="26"/>
    </row>
    <row r="5389" spans="1:4">
      <c r="A5389" s="26"/>
      <c r="B5389" s="5"/>
      <c r="C5389" s="6"/>
      <c r="D5389" s="26"/>
    </row>
    <row r="5390" spans="1:4">
      <c r="A5390" s="26"/>
      <c r="B5390" s="5"/>
      <c r="C5390" s="6"/>
      <c r="D5390" s="26"/>
    </row>
    <row r="5391" spans="1:4">
      <c r="A5391" s="26"/>
      <c r="B5391" s="5"/>
      <c r="C5391" s="6"/>
      <c r="D5391" s="26"/>
    </row>
    <row r="5392" spans="1:4">
      <c r="A5392" s="26"/>
      <c r="B5392" s="5"/>
      <c r="C5392" s="6"/>
      <c r="D5392" s="26"/>
    </row>
    <row r="5393" spans="1:4">
      <c r="A5393" s="26"/>
      <c r="B5393" s="5"/>
      <c r="C5393" s="6"/>
      <c r="D5393" s="26"/>
    </row>
    <row r="5394" spans="1:4">
      <c r="A5394" s="26"/>
      <c r="B5394" s="5"/>
      <c r="C5394" s="6"/>
      <c r="D5394" s="26"/>
    </row>
    <row r="5395" spans="1:4">
      <c r="A5395" s="26"/>
      <c r="B5395" s="5"/>
      <c r="C5395" s="6"/>
      <c r="D5395" s="26"/>
    </row>
    <row r="5396" spans="1:4">
      <c r="A5396" s="26"/>
      <c r="B5396" s="5"/>
      <c r="C5396" s="6"/>
      <c r="D5396" s="26"/>
    </row>
    <row r="5397" spans="1:4">
      <c r="A5397" s="26"/>
      <c r="B5397" s="5"/>
      <c r="C5397" s="6"/>
      <c r="D5397" s="26"/>
    </row>
    <row r="5398" spans="1:4">
      <c r="A5398" s="26"/>
      <c r="B5398" s="5"/>
      <c r="C5398" s="6"/>
      <c r="D5398" s="26"/>
    </row>
    <row r="5399" spans="1:4">
      <c r="A5399" s="26"/>
      <c r="B5399" s="5"/>
      <c r="C5399" s="6"/>
      <c r="D5399" s="26"/>
    </row>
    <row r="5400" spans="1:4">
      <c r="A5400" s="26"/>
      <c r="B5400" s="5"/>
      <c r="C5400" s="6"/>
      <c r="D5400" s="26"/>
    </row>
    <row r="5401" spans="1:4">
      <c r="A5401" s="26"/>
      <c r="B5401" s="5"/>
      <c r="C5401" s="6"/>
      <c r="D5401" s="26"/>
    </row>
    <row r="5402" spans="1:4">
      <c r="A5402" s="26"/>
      <c r="B5402" s="5"/>
      <c r="C5402" s="6"/>
      <c r="D5402" s="26"/>
    </row>
    <row r="5403" spans="1:4">
      <c r="A5403" s="26"/>
      <c r="B5403" s="5"/>
      <c r="C5403" s="6"/>
      <c r="D5403" s="26"/>
    </row>
    <row r="5404" spans="1:4">
      <c r="A5404" s="26"/>
      <c r="B5404" s="5"/>
      <c r="C5404" s="6"/>
      <c r="D5404" s="26"/>
    </row>
    <row r="5405" spans="1:4">
      <c r="A5405" s="26"/>
      <c r="B5405" s="5"/>
      <c r="C5405" s="6"/>
      <c r="D5405" s="26"/>
    </row>
    <row r="5406" spans="1:4">
      <c r="A5406" s="26"/>
      <c r="B5406" s="5"/>
      <c r="C5406" s="6"/>
      <c r="D5406" s="26"/>
    </row>
    <row r="5407" spans="1:4">
      <c r="A5407" s="26"/>
      <c r="B5407" s="5"/>
      <c r="C5407" s="6"/>
      <c r="D5407" s="26"/>
    </row>
    <row r="5408" spans="1:4">
      <c r="A5408" s="26"/>
      <c r="B5408" s="5"/>
      <c r="C5408" s="6"/>
      <c r="D5408" s="26"/>
    </row>
    <row r="5409" spans="1:4">
      <c r="A5409" s="26"/>
      <c r="B5409" s="5"/>
      <c r="C5409" s="6"/>
      <c r="D5409" s="26"/>
    </row>
    <row r="5410" spans="1:4">
      <c r="A5410" s="26"/>
      <c r="B5410" s="5"/>
      <c r="C5410" s="6"/>
      <c r="D5410" s="26"/>
    </row>
    <row r="5411" spans="1:4">
      <c r="A5411" s="26"/>
      <c r="B5411" s="5"/>
      <c r="C5411" s="6"/>
      <c r="D5411" s="26"/>
    </row>
    <row r="5412" spans="1:4">
      <c r="A5412" s="26"/>
      <c r="B5412" s="5"/>
      <c r="C5412" s="6"/>
      <c r="D5412" s="26"/>
    </row>
    <row r="5413" spans="1:4">
      <c r="A5413" s="26"/>
      <c r="B5413" s="5"/>
      <c r="C5413" s="6"/>
      <c r="D5413" s="26"/>
    </row>
    <row r="5414" spans="1:4">
      <c r="A5414" s="26"/>
      <c r="B5414" s="5"/>
      <c r="C5414" s="6"/>
      <c r="D5414" s="26"/>
    </row>
    <row r="5415" spans="1:4">
      <c r="A5415" s="26"/>
      <c r="B5415" s="5"/>
      <c r="C5415" s="6"/>
      <c r="D5415" s="26"/>
    </row>
    <row r="5416" spans="1:4">
      <c r="A5416" s="26"/>
      <c r="B5416" s="5"/>
      <c r="C5416" s="6"/>
      <c r="D5416" s="26"/>
    </row>
    <row r="5417" spans="1:4">
      <c r="A5417" s="26"/>
      <c r="B5417" s="5"/>
      <c r="C5417" s="6"/>
      <c r="D5417" s="26"/>
    </row>
    <row r="5418" spans="1:4">
      <c r="A5418" s="26"/>
      <c r="B5418" s="5"/>
      <c r="C5418" s="6"/>
      <c r="D5418" s="26"/>
    </row>
    <row r="5419" spans="1:4">
      <c r="A5419" s="26"/>
      <c r="B5419" s="5"/>
      <c r="C5419" s="6"/>
      <c r="D5419" s="26"/>
    </row>
    <row r="5420" spans="1:4">
      <c r="A5420" s="26"/>
      <c r="B5420" s="5"/>
      <c r="C5420" s="6"/>
      <c r="D5420" s="26"/>
    </row>
    <row r="5421" spans="1:4">
      <c r="A5421" s="26"/>
      <c r="B5421" s="5"/>
      <c r="C5421" s="6"/>
      <c r="D5421" s="26"/>
    </row>
    <row r="5422" spans="1:4">
      <c r="A5422" s="26"/>
      <c r="B5422" s="5"/>
      <c r="C5422" s="6"/>
      <c r="D5422" s="26"/>
    </row>
    <row r="5423" spans="1:4">
      <c r="A5423" s="26"/>
      <c r="B5423" s="5"/>
      <c r="C5423" s="6"/>
      <c r="D5423" s="26"/>
    </row>
    <row r="5424" spans="1:4">
      <c r="A5424" s="26"/>
      <c r="B5424" s="5"/>
      <c r="C5424" s="6"/>
      <c r="D5424" s="26"/>
    </row>
    <row r="5425" spans="1:4">
      <c r="A5425" s="26"/>
      <c r="B5425" s="5"/>
      <c r="C5425" s="6"/>
      <c r="D5425" s="26"/>
    </row>
    <row r="5426" spans="1:4">
      <c r="A5426" s="26"/>
      <c r="B5426" s="5"/>
      <c r="C5426" s="6"/>
      <c r="D5426" s="26"/>
    </row>
    <row r="5427" spans="1:4">
      <c r="A5427" s="26"/>
      <c r="B5427" s="5"/>
      <c r="C5427" s="6"/>
      <c r="D5427" s="26"/>
    </row>
    <row r="5428" spans="1:4">
      <c r="A5428" s="26"/>
      <c r="B5428" s="5"/>
      <c r="C5428" s="6"/>
      <c r="D5428" s="26"/>
    </row>
    <row r="5429" spans="1:4">
      <c r="A5429" s="26"/>
      <c r="B5429" s="5"/>
      <c r="C5429" s="6"/>
      <c r="D5429" s="26"/>
    </row>
    <row r="5430" spans="1:4">
      <c r="A5430" s="26"/>
      <c r="B5430" s="5"/>
      <c r="C5430" s="6"/>
      <c r="D5430" s="26"/>
    </row>
    <row r="5431" spans="1:4">
      <c r="A5431" s="26"/>
      <c r="B5431" s="5"/>
      <c r="C5431" s="6"/>
      <c r="D5431" s="26"/>
    </row>
    <row r="5432" spans="1:4">
      <c r="A5432" s="26"/>
      <c r="B5432" s="5"/>
      <c r="C5432" s="6"/>
      <c r="D5432" s="26"/>
    </row>
    <row r="5433" spans="1:4">
      <c r="A5433" s="26"/>
      <c r="B5433" s="5"/>
      <c r="C5433" s="6"/>
      <c r="D5433" s="26"/>
    </row>
    <row r="5434" spans="1:4">
      <c r="A5434" s="26"/>
      <c r="B5434" s="5"/>
      <c r="C5434" s="6"/>
      <c r="D5434" s="26"/>
    </row>
    <row r="5435" spans="1:4">
      <c r="A5435" s="26"/>
      <c r="B5435" s="5"/>
      <c r="C5435" s="6"/>
      <c r="D5435" s="26"/>
    </row>
    <row r="5436" spans="1:4">
      <c r="A5436" s="26"/>
      <c r="B5436" s="5"/>
      <c r="C5436" s="6"/>
      <c r="D5436" s="26"/>
    </row>
    <row r="5437" spans="1:4">
      <c r="A5437" s="26"/>
      <c r="B5437" s="5"/>
      <c r="C5437" s="6"/>
      <c r="D5437" s="26"/>
    </row>
    <row r="5438" spans="1:4">
      <c r="A5438" s="26"/>
      <c r="B5438" s="5"/>
      <c r="C5438" s="6"/>
      <c r="D5438" s="26"/>
    </row>
    <row r="5439" spans="1:4">
      <c r="A5439" s="26"/>
      <c r="B5439" s="5"/>
      <c r="C5439" s="6"/>
      <c r="D5439" s="26"/>
    </row>
    <row r="5440" spans="1:4">
      <c r="A5440" s="26"/>
      <c r="B5440" s="5"/>
      <c r="C5440" s="6"/>
      <c r="D5440" s="26"/>
    </row>
    <row r="5441" spans="1:4">
      <c r="A5441" s="26"/>
      <c r="B5441" s="5"/>
      <c r="C5441" s="6"/>
      <c r="D5441" s="26"/>
    </row>
    <row r="5442" spans="1:4">
      <c r="A5442" s="26"/>
      <c r="B5442" s="5"/>
      <c r="C5442" s="6"/>
      <c r="D5442" s="26"/>
    </row>
    <row r="5443" spans="1:4">
      <c r="A5443" s="26"/>
      <c r="B5443" s="5"/>
      <c r="C5443" s="6"/>
      <c r="D5443" s="26"/>
    </row>
    <row r="5444" spans="1:4">
      <c r="A5444" s="26"/>
      <c r="B5444" s="5"/>
      <c r="C5444" s="6"/>
      <c r="D5444" s="26"/>
    </row>
    <row r="5445" spans="1:4">
      <c r="A5445" s="26"/>
      <c r="B5445" s="5"/>
      <c r="C5445" s="6"/>
      <c r="D5445" s="26"/>
    </row>
    <row r="5446" spans="1:4">
      <c r="A5446" s="26"/>
      <c r="B5446" s="5"/>
      <c r="C5446" s="6"/>
      <c r="D5446" s="26"/>
    </row>
    <row r="5447" spans="1:4">
      <c r="A5447" s="26"/>
      <c r="B5447" s="5"/>
      <c r="C5447" s="6"/>
      <c r="D5447" s="26"/>
    </row>
    <row r="5448" spans="1:4">
      <c r="A5448" s="26"/>
      <c r="B5448" s="5"/>
      <c r="C5448" s="6"/>
      <c r="D5448" s="26"/>
    </row>
    <row r="5449" spans="1:4">
      <c r="A5449" s="26"/>
      <c r="B5449" s="5"/>
      <c r="C5449" s="6"/>
      <c r="D5449" s="26"/>
    </row>
    <row r="5450" spans="1:4">
      <c r="A5450" s="26"/>
      <c r="B5450" s="5"/>
      <c r="C5450" s="6"/>
      <c r="D5450" s="26"/>
    </row>
    <row r="5451" spans="1:4">
      <c r="A5451" s="26"/>
      <c r="B5451" s="5"/>
      <c r="C5451" s="6"/>
      <c r="D5451" s="26"/>
    </row>
    <row r="5452" spans="1:4">
      <c r="A5452" s="26"/>
      <c r="B5452" s="5"/>
      <c r="C5452" s="6"/>
      <c r="D5452" s="26"/>
    </row>
    <row r="5453" spans="1:4">
      <c r="A5453" s="26"/>
      <c r="B5453" s="5"/>
      <c r="C5453" s="6"/>
      <c r="D5453" s="26"/>
    </row>
    <row r="5454" spans="1:4">
      <c r="A5454" s="26"/>
      <c r="B5454" s="5"/>
      <c r="C5454" s="6"/>
      <c r="D5454" s="26"/>
    </row>
    <row r="5455" spans="1:4">
      <c r="A5455" s="26"/>
      <c r="B5455" s="5"/>
      <c r="C5455" s="6"/>
      <c r="D5455" s="26"/>
    </row>
    <row r="5456" spans="1:4">
      <c r="A5456" s="26"/>
      <c r="B5456" s="5"/>
      <c r="C5456" s="6"/>
      <c r="D5456" s="26"/>
    </row>
    <row r="5457" spans="1:4">
      <c r="A5457" s="26"/>
      <c r="B5457" s="5"/>
      <c r="C5457" s="6"/>
      <c r="D5457" s="26"/>
    </row>
    <row r="5458" spans="1:4">
      <c r="A5458" s="26"/>
      <c r="B5458" s="5"/>
      <c r="C5458" s="6"/>
      <c r="D5458" s="26"/>
    </row>
    <row r="5459" spans="1:4">
      <c r="A5459" s="26"/>
      <c r="B5459" s="5"/>
      <c r="C5459" s="6"/>
      <c r="D5459" s="26"/>
    </row>
    <row r="5460" spans="1:4">
      <c r="A5460" s="26"/>
      <c r="B5460" s="5"/>
      <c r="C5460" s="6"/>
      <c r="D5460" s="26"/>
    </row>
    <row r="5461" spans="1:4">
      <c r="A5461" s="26"/>
      <c r="B5461" s="5"/>
      <c r="C5461" s="6"/>
      <c r="D5461" s="26"/>
    </row>
    <row r="5462" spans="1:4">
      <c r="A5462" s="26"/>
      <c r="B5462" s="5"/>
      <c r="C5462" s="6"/>
      <c r="D5462" s="26"/>
    </row>
    <row r="5463" spans="1:4">
      <c r="A5463" s="26"/>
      <c r="B5463" s="5"/>
      <c r="C5463" s="6"/>
      <c r="D5463" s="26"/>
    </row>
    <row r="5464" spans="1:4">
      <c r="A5464" s="26"/>
      <c r="B5464" s="5"/>
      <c r="C5464" s="6"/>
      <c r="D5464" s="26"/>
    </row>
    <row r="5465" spans="1:4">
      <c r="A5465" s="26"/>
      <c r="B5465" s="5"/>
      <c r="C5465" s="6"/>
      <c r="D5465" s="26"/>
    </row>
    <row r="5466" spans="1:4">
      <c r="A5466" s="26"/>
      <c r="B5466" s="5"/>
      <c r="C5466" s="6"/>
      <c r="D5466" s="26"/>
    </row>
    <row r="5467" spans="1:4">
      <c r="A5467" s="26"/>
      <c r="B5467" s="5"/>
      <c r="C5467" s="6"/>
      <c r="D5467" s="26"/>
    </row>
    <row r="5468" spans="1:4">
      <c r="A5468" s="26"/>
      <c r="B5468" s="5"/>
      <c r="C5468" s="6"/>
      <c r="D5468" s="26"/>
    </row>
    <row r="5469" spans="1:4">
      <c r="A5469" s="26"/>
      <c r="B5469" s="5"/>
      <c r="C5469" s="6"/>
      <c r="D5469" s="26"/>
    </row>
    <row r="5470" spans="1:4">
      <c r="A5470" s="26"/>
      <c r="B5470" s="5"/>
      <c r="C5470" s="6"/>
      <c r="D5470" s="26"/>
    </row>
    <row r="5471" spans="1:4">
      <c r="A5471" s="26"/>
      <c r="B5471" s="5"/>
      <c r="C5471" s="6"/>
      <c r="D5471" s="26"/>
    </row>
    <row r="5472" spans="1:4">
      <c r="A5472" s="26"/>
      <c r="B5472" s="5"/>
      <c r="C5472" s="6"/>
      <c r="D5472" s="26"/>
    </row>
    <row r="5473" spans="1:4">
      <c r="A5473" s="26"/>
      <c r="B5473" s="5"/>
      <c r="C5473" s="6"/>
      <c r="D5473" s="26"/>
    </row>
    <row r="5474" spans="1:4">
      <c r="A5474" s="26"/>
      <c r="B5474" s="5"/>
      <c r="C5474" s="6"/>
      <c r="D5474" s="26"/>
    </row>
    <row r="5475" spans="1:4">
      <c r="A5475" s="26"/>
      <c r="B5475" s="5"/>
      <c r="C5475" s="6"/>
      <c r="D5475" s="26"/>
    </row>
    <row r="5476" spans="1:4">
      <c r="A5476" s="26"/>
      <c r="B5476" s="5"/>
      <c r="C5476" s="6"/>
      <c r="D5476" s="26"/>
    </row>
    <row r="5477" spans="1:4">
      <c r="A5477" s="26"/>
      <c r="B5477" s="5"/>
      <c r="C5477" s="6"/>
      <c r="D5477" s="26"/>
    </row>
    <row r="5478" spans="1:4">
      <c r="A5478" s="26"/>
      <c r="B5478" s="5"/>
      <c r="C5478" s="6"/>
      <c r="D5478" s="26"/>
    </row>
    <row r="5479" spans="1:4">
      <c r="A5479" s="26"/>
      <c r="B5479" s="5"/>
      <c r="C5479" s="6"/>
      <c r="D5479" s="26"/>
    </row>
    <row r="5480" spans="1:4">
      <c r="A5480" s="26"/>
      <c r="B5480" s="5"/>
      <c r="C5480" s="6"/>
      <c r="D5480" s="26"/>
    </row>
    <row r="5481" spans="1:4">
      <c r="A5481" s="26"/>
      <c r="B5481" s="5"/>
      <c r="C5481" s="6"/>
      <c r="D5481" s="26"/>
    </row>
    <row r="5482" spans="1:4">
      <c r="A5482" s="26"/>
      <c r="B5482" s="5"/>
      <c r="C5482" s="6"/>
      <c r="D5482" s="26"/>
    </row>
    <row r="5483" spans="1:4">
      <c r="A5483" s="26"/>
      <c r="B5483" s="5"/>
      <c r="C5483" s="6"/>
      <c r="D5483" s="26"/>
    </row>
    <row r="5484" spans="1:4">
      <c r="A5484" s="26"/>
      <c r="B5484" s="5"/>
      <c r="C5484" s="6"/>
      <c r="D5484" s="26"/>
    </row>
    <row r="5485" spans="1:4">
      <c r="A5485" s="26"/>
      <c r="B5485" s="5"/>
      <c r="C5485" s="6"/>
      <c r="D5485" s="26"/>
    </row>
    <row r="5486" spans="1:4">
      <c r="A5486" s="26"/>
      <c r="B5486" s="5"/>
      <c r="C5486" s="6"/>
      <c r="D5486" s="26"/>
    </row>
    <row r="5487" spans="1:4">
      <c r="A5487" s="26"/>
      <c r="B5487" s="5"/>
      <c r="C5487" s="6"/>
      <c r="D5487" s="26"/>
    </row>
    <row r="5488" spans="1:4">
      <c r="A5488" s="26"/>
      <c r="B5488" s="5"/>
      <c r="C5488" s="6"/>
      <c r="D5488" s="26"/>
    </row>
    <row r="5489" spans="1:4">
      <c r="A5489" s="26"/>
      <c r="B5489" s="5"/>
      <c r="C5489" s="6"/>
      <c r="D5489" s="26"/>
    </row>
    <row r="5490" spans="1:4">
      <c r="A5490" s="26"/>
      <c r="B5490" s="5"/>
      <c r="C5490" s="6"/>
      <c r="D5490" s="26"/>
    </row>
    <row r="5491" spans="1:4">
      <c r="A5491" s="26"/>
      <c r="B5491" s="5"/>
      <c r="C5491" s="6"/>
      <c r="D5491" s="26"/>
    </row>
    <row r="5492" spans="1:4">
      <c r="A5492" s="26"/>
      <c r="B5492" s="5"/>
      <c r="C5492" s="6"/>
      <c r="D5492" s="26"/>
    </row>
    <row r="5493" spans="1:4">
      <c r="A5493" s="26"/>
      <c r="B5493" s="5"/>
      <c r="C5493" s="6"/>
      <c r="D5493" s="26"/>
    </row>
    <row r="5494" spans="1:4">
      <c r="A5494" s="26"/>
      <c r="B5494" s="5"/>
      <c r="C5494" s="6"/>
      <c r="D5494" s="26"/>
    </row>
    <row r="5495" spans="1:4">
      <c r="A5495" s="26"/>
      <c r="B5495" s="5"/>
      <c r="C5495" s="6"/>
      <c r="D5495" s="26"/>
    </row>
    <row r="5496" spans="1:4">
      <c r="A5496" s="26"/>
      <c r="B5496" s="5"/>
      <c r="C5496" s="6"/>
      <c r="D5496" s="26"/>
    </row>
    <row r="5497" spans="1:4">
      <c r="A5497" s="26"/>
      <c r="B5497" s="5"/>
      <c r="C5497" s="6"/>
      <c r="D5497" s="26"/>
    </row>
    <row r="5498" spans="1:4">
      <c r="A5498" s="26"/>
      <c r="B5498" s="5"/>
      <c r="C5498" s="6"/>
      <c r="D5498" s="26"/>
    </row>
    <row r="5499" spans="1:4">
      <c r="A5499" s="26"/>
      <c r="B5499" s="5"/>
      <c r="C5499" s="6"/>
      <c r="D5499" s="26"/>
    </row>
    <row r="5500" spans="1:4">
      <c r="A5500" s="26"/>
      <c r="B5500" s="5"/>
      <c r="C5500" s="6"/>
      <c r="D5500" s="26"/>
    </row>
    <row r="5501" spans="1:4">
      <c r="A5501" s="26"/>
      <c r="B5501" s="5"/>
      <c r="C5501" s="6"/>
      <c r="D5501" s="26"/>
    </row>
    <row r="5502" spans="1:4">
      <c r="A5502" s="26"/>
      <c r="B5502" s="5"/>
      <c r="C5502" s="6"/>
      <c r="D5502" s="26"/>
    </row>
    <row r="5503" spans="1:4">
      <c r="A5503" s="26"/>
      <c r="B5503" s="5"/>
      <c r="C5503" s="6"/>
      <c r="D5503" s="26"/>
    </row>
    <row r="5504" spans="1:4">
      <c r="A5504" s="26"/>
      <c r="B5504" s="5"/>
      <c r="C5504" s="6"/>
      <c r="D5504" s="26"/>
    </row>
    <row r="5505" spans="1:4">
      <c r="A5505" s="26"/>
      <c r="B5505" s="5"/>
      <c r="C5505" s="6"/>
      <c r="D5505" s="26"/>
    </row>
    <row r="5506" spans="1:4">
      <c r="A5506" s="26"/>
      <c r="B5506" s="5"/>
      <c r="C5506" s="6"/>
      <c r="D5506" s="26"/>
    </row>
    <row r="5507" spans="1:4">
      <c r="A5507" s="26"/>
      <c r="B5507" s="5"/>
      <c r="C5507" s="6"/>
      <c r="D5507" s="26"/>
    </row>
    <row r="5508" spans="1:4">
      <c r="A5508" s="26"/>
      <c r="B5508" s="5"/>
      <c r="C5508" s="6"/>
      <c r="D5508" s="26"/>
    </row>
    <row r="5509" spans="1:4">
      <c r="A5509" s="26"/>
      <c r="B5509" s="5"/>
      <c r="C5509" s="6"/>
      <c r="D5509" s="26"/>
    </row>
    <row r="5510" spans="1:4">
      <c r="A5510" s="26"/>
      <c r="B5510" s="5"/>
      <c r="C5510" s="6"/>
      <c r="D5510" s="26"/>
    </row>
    <row r="5511" spans="1:4">
      <c r="A5511" s="26"/>
      <c r="B5511" s="5"/>
      <c r="C5511" s="6"/>
      <c r="D5511" s="26"/>
    </row>
    <row r="5512" spans="1:4">
      <c r="A5512" s="26"/>
      <c r="B5512" s="5"/>
      <c r="C5512" s="6"/>
      <c r="D5512" s="26"/>
    </row>
    <row r="5513" spans="1:4">
      <c r="A5513" s="26"/>
      <c r="B5513" s="5"/>
      <c r="C5513" s="6"/>
      <c r="D5513" s="26"/>
    </row>
    <row r="5514" spans="1:4">
      <c r="A5514" s="26"/>
      <c r="B5514" s="5"/>
      <c r="C5514" s="6"/>
      <c r="D5514" s="26"/>
    </row>
    <row r="5515" spans="1:4">
      <c r="A5515" s="26"/>
      <c r="B5515" s="5"/>
      <c r="C5515" s="6"/>
      <c r="D5515" s="26"/>
    </row>
    <row r="5516" spans="1:4">
      <c r="A5516" s="26"/>
      <c r="B5516" s="5"/>
      <c r="C5516" s="6"/>
      <c r="D5516" s="26"/>
    </row>
    <row r="5517" spans="1:4">
      <c r="A5517" s="26"/>
      <c r="B5517" s="5"/>
      <c r="C5517" s="6"/>
      <c r="D5517" s="26"/>
    </row>
    <row r="5518" spans="1:4">
      <c r="A5518" s="26"/>
      <c r="B5518" s="5"/>
      <c r="C5518" s="6"/>
      <c r="D5518" s="26"/>
    </row>
    <row r="5519" spans="1:4">
      <c r="A5519" s="26"/>
      <c r="B5519" s="5"/>
      <c r="C5519" s="6"/>
      <c r="D5519" s="26"/>
    </row>
    <row r="5520" spans="1:4">
      <c r="A5520" s="26"/>
      <c r="B5520" s="5"/>
      <c r="C5520" s="6"/>
      <c r="D5520" s="26"/>
    </row>
    <row r="5521" spans="1:4">
      <c r="A5521" s="26"/>
      <c r="B5521" s="5"/>
      <c r="C5521" s="6"/>
      <c r="D5521" s="26"/>
    </row>
    <row r="5522" spans="1:4">
      <c r="A5522" s="26"/>
      <c r="B5522" s="5"/>
      <c r="C5522" s="6"/>
      <c r="D5522" s="26"/>
    </row>
    <row r="5523" spans="1:4">
      <c r="A5523" s="26"/>
      <c r="B5523" s="5"/>
      <c r="C5523" s="6"/>
      <c r="D5523" s="26"/>
    </row>
    <row r="5524" spans="1:4">
      <c r="A5524" s="26"/>
      <c r="B5524" s="5"/>
      <c r="C5524" s="6"/>
      <c r="D5524" s="26"/>
    </row>
    <row r="5525" spans="1:4">
      <c r="A5525" s="26"/>
      <c r="B5525" s="5"/>
      <c r="C5525" s="6"/>
      <c r="D5525" s="26"/>
    </row>
    <row r="5526" spans="1:4">
      <c r="A5526" s="26"/>
      <c r="B5526" s="5"/>
      <c r="C5526" s="6"/>
      <c r="D5526" s="26"/>
    </row>
    <row r="5527" spans="1:4">
      <c r="A5527" s="26"/>
      <c r="B5527" s="5"/>
      <c r="C5527" s="6"/>
      <c r="D5527" s="26"/>
    </row>
    <row r="5528" spans="1:4">
      <c r="A5528" s="26"/>
      <c r="B5528" s="5"/>
      <c r="C5528" s="6"/>
      <c r="D5528" s="26"/>
    </row>
    <row r="5529" spans="1:4">
      <c r="A5529" s="26"/>
      <c r="B5529" s="5"/>
      <c r="C5529" s="6"/>
      <c r="D5529" s="26"/>
    </row>
    <row r="5530" spans="1:4">
      <c r="A5530" s="26"/>
      <c r="B5530" s="5"/>
      <c r="C5530" s="6"/>
      <c r="D5530" s="26"/>
    </row>
    <row r="5531" spans="1:4">
      <c r="A5531" s="26"/>
      <c r="B5531" s="5"/>
      <c r="C5531" s="6"/>
      <c r="D5531" s="26"/>
    </row>
    <row r="5532" spans="1:4">
      <c r="A5532" s="26"/>
      <c r="B5532" s="5"/>
      <c r="C5532" s="6"/>
      <c r="D5532" s="26"/>
    </row>
    <row r="5533" spans="1:4">
      <c r="A5533" s="26"/>
      <c r="B5533" s="5"/>
      <c r="C5533" s="6"/>
      <c r="D5533" s="26"/>
    </row>
    <row r="5534" spans="1:4">
      <c r="A5534" s="26"/>
      <c r="B5534" s="5"/>
      <c r="C5534" s="6"/>
      <c r="D5534" s="26"/>
    </row>
    <row r="5535" spans="1:4">
      <c r="A5535" s="26"/>
      <c r="B5535" s="5"/>
      <c r="C5535" s="6"/>
      <c r="D5535" s="26"/>
    </row>
    <row r="5536" spans="1:4">
      <c r="A5536" s="26"/>
      <c r="B5536" s="5"/>
      <c r="C5536" s="6"/>
      <c r="D5536" s="26"/>
    </row>
    <row r="5537" spans="1:4">
      <c r="A5537" s="26"/>
      <c r="B5537" s="5"/>
      <c r="C5537" s="6"/>
      <c r="D5537" s="26"/>
    </row>
    <row r="5538" spans="1:4">
      <c r="A5538" s="26"/>
      <c r="B5538" s="5"/>
      <c r="C5538" s="6"/>
      <c r="D5538" s="26"/>
    </row>
    <row r="5539" spans="1:4">
      <c r="A5539" s="26"/>
      <c r="B5539" s="5"/>
      <c r="C5539" s="6"/>
      <c r="D5539" s="26"/>
    </row>
    <row r="5540" spans="1:4">
      <c r="A5540" s="26"/>
      <c r="B5540" s="5"/>
      <c r="C5540" s="6"/>
      <c r="D5540" s="26"/>
    </row>
    <row r="5541" spans="1:4">
      <c r="A5541" s="26"/>
      <c r="B5541" s="5"/>
      <c r="C5541" s="6"/>
      <c r="D5541" s="26"/>
    </row>
    <row r="5542" spans="1:4">
      <c r="A5542" s="26"/>
      <c r="B5542" s="5"/>
      <c r="C5542" s="6"/>
      <c r="D5542" s="26"/>
    </row>
    <row r="5543" spans="1:4">
      <c r="A5543" s="26"/>
      <c r="B5543" s="5"/>
      <c r="C5543" s="6"/>
      <c r="D5543" s="26"/>
    </row>
    <row r="5544" spans="1:4">
      <c r="A5544" s="26"/>
      <c r="B5544" s="5"/>
      <c r="C5544" s="6"/>
      <c r="D5544" s="26"/>
    </row>
    <row r="5545" spans="1:4">
      <c r="A5545" s="26"/>
      <c r="B5545" s="5"/>
      <c r="C5545" s="6"/>
      <c r="D5545" s="26"/>
    </row>
    <row r="5546" spans="1:4">
      <c r="A5546" s="26"/>
      <c r="B5546" s="5"/>
      <c r="C5546" s="6"/>
      <c r="D5546" s="26"/>
    </row>
    <row r="5547" spans="1:4">
      <c r="A5547" s="26"/>
      <c r="B5547" s="5"/>
      <c r="C5547" s="6"/>
      <c r="D5547" s="26"/>
    </row>
    <row r="5548" spans="1:4">
      <c r="A5548" s="26"/>
      <c r="B5548" s="5"/>
      <c r="C5548" s="6"/>
      <c r="D5548" s="26"/>
    </row>
    <row r="5549" spans="1:4">
      <c r="A5549" s="26"/>
      <c r="B5549" s="5"/>
      <c r="C5549" s="6"/>
      <c r="D5549" s="26"/>
    </row>
    <row r="5550" spans="1:4">
      <c r="A5550" s="26"/>
      <c r="B5550" s="5"/>
      <c r="C5550" s="6"/>
      <c r="D5550" s="26"/>
    </row>
    <row r="5551" spans="1:4">
      <c r="A5551" s="26"/>
      <c r="B5551" s="5"/>
      <c r="C5551" s="6"/>
      <c r="D5551" s="26"/>
    </row>
    <row r="5552" spans="1:4">
      <c r="A5552" s="26"/>
      <c r="B5552" s="5"/>
      <c r="C5552" s="6"/>
      <c r="D5552" s="26"/>
    </row>
    <row r="5553" spans="1:4">
      <c r="A5553" s="26"/>
      <c r="B5553" s="5"/>
      <c r="C5553" s="6"/>
      <c r="D5553" s="26"/>
    </row>
    <row r="5554" spans="1:4">
      <c r="A5554" s="26"/>
      <c r="B5554" s="5"/>
      <c r="C5554" s="6"/>
      <c r="D5554" s="26"/>
    </row>
    <row r="5555" spans="1:4">
      <c r="A5555" s="26"/>
      <c r="B5555" s="5"/>
      <c r="C5555" s="6"/>
      <c r="D5555" s="26"/>
    </row>
    <row r="5556" spans="1:4">
      <c r="A5556" s="26"/>
      <c r="B5556" s="5"/>
      <c r="C5556" s="6"/>
      <c r="D5556" s="26"/>
    </row>
    <row r="5557" spans="1:4">
      <c r="A5557" s="26"/>
      <c r="B5557" s="5"/>
      <c r="C5557" s="6"/>
      <c r="D5557" s="26"/>
    </row>
    <row r="5558" spans="1:4">
      <c r="A5558" s="26"/>
      <c r="B5558" s="5"/>
      <c r="C5558" s="6"/>
      <c r="D5558" s="26"/>
    </row>
    <row r="5559" spans="1:4">
      <c r="A5559" s="26"/>
      <c r="B5559" s="5"/>
      <c r="C5559" s="6"/>
      <c r="D5559" s="26"/>
    </row>
    <row r="5560" spans="1:4">
      <c r="A5560" s="26"/>
      <c r="B5560" s="5"/>
      <c r="C5560" s="6"/>
      <c r="D5560" s="26"/>
    </row>
    <row r="5561" spans="1:4">
      <c r="A5561" s="26"/>
      <c r="B5561" s="5"/>
      <c r="C5561" s="6"/>
      <c r="D5561" s="26"/>
    </row>
    <row r="5562" spans="1:4">
      <c r="A5562" s="26"/>
      <c r="B5562" s="5"/>
      <c r="C5562" s="6"/>
      <c r="D5562" s="26"/>
    </row>
    <row r="5563" spans="1:4">
      <c r="A5563" s="26"/>
      <c r="B5563" s="5"/>
      <c r="C5563" s="6"/>
      <c r="D5563" s="26"/>
    </row>
    <row r="5564" spans="1:4">
      <c r="A5564" s="26"/>
      <c r="B5564" s="5"/>
      <c r="C5564" s="6"/>
      <c r="D5564" s="26"/>
    </row>
    <row r="5565" spans="1:4">
      <c r="A5565" s="26"/>
      <c r="B5565" s="5"/>
      <c r="C5565" s="6"/>
      <c r="D5565" s="26"/>
    </row>
    <row r="5566" spans="1:4">
      <c r="A5566" s="26"/>
      <c r="B5566" s="5"/>
      <c r="C5566" s="6"/>
      <c r="D5566" s="26"/>
    </row>
    <row r="5567" spans="1:4">
      <c r="A5567" s="26"/>
      <c r="B5567" s="5"/>
      <c r="C5567" s="6"/>
      <c r="D5567" s="26"/>
    </row>
    <row r="5568" spans="1:4">
      <c r="A5568" s="26"/>
      <c r="B5568" s="5"/>
      <c r="C5568" s="6"/>
      <c r="D5568" s="26"/>
    </row>
    <row r="5569" spans="1:4">
      <c r="A5569" s="26"/>
      <c r="B5569" s="5"/>
      <c r="C5569" s="6"/>
      <c r="D5569" s="26"/>
    </row>
    <row r="5570" spans="1:4">
      <c r="A5570" s="26"/>
      <c r="B5570" s="5"/>
      <c r="C5570" s="6"/>
      <c r="D5570" s="26"/>
    </row>
    <row r="5571" spans="1:4">
      <c r="A5571" s="26"/>
      <c r="B5571" s="5"/>
      <c r="C5571" s="6"/>
      <c r="D5571" s="26"/>
    </row>
    <row r="5572" spans="1:4">
      <c r="A5572" s="26"/>
      <c r="B5572" s="5"/>
      <c r="C5572" s="6"/>
      <c r="D5572" s="26"/>
    </row>
    <row r="5573" spans="1:4">
      <c r="A5573" s="26"/>
      <c r="B5573" s="5"/>
      <c r="C5573" s="6"/>
      <c r="D5573" s="26"/>
    </row>
    <row r="5574" spans="1:4">
      <c r="A5574" s="26"/>
      <c r="B5574" s="5"/>
      <c r="C5574" s="6"/>
      <c r="D5574" s="26"/>
    </row>
    <row r="5575" spans="1:4">
      <c r="A5575" s="26"/>
      <c r="B5575" s="5"/>
      <c r="C5575" s="6"/>
      <c r="D5575" s="26"/>
    </row>
    <row r="5576" spans="1:4">
      <c r="A5576" s="26"/>
      <c r="B5576" s="5"/>
      <c r="C5576" s="6"/>
      <c r="D5576" s="26"/>
    </row>
    <row r="5577" spans="1:4">
      <c r="A5577" s="26"/>
      <c r="B5577" s="5"/>
      <c r="C5577" s="6"/>
      <c r="D5577" s="26"/>
    </row>
    <row r="5578" spans="1:4">
      <c r="A5578" s="26"/>
      <c r="B5578" s="5"/>
      <c r="C5578" s="6"/>
      <c r="D5578" s="26"/>
    </row>
    <row r="5579" spans="1:4">
      <c r="A5579" s="26"/>
      <c r="B5579" s="5"/>
      <c r="C5579" s="6"/>
      <c r="D5579" s="26"/>
    </row>
    <row r="5580" spans="1:4">
      <c r="A5580" s="26"/>
      <c r="B5580" s="5"/>
      <c r="C5580" s="6"/>
      <c r="D5580" s="26"/>
    </row>
    <row r="5581" spans="1:4">
      <c r="A5581" s="26"/>
      <c r="B5581" s="5"/>
      <c r="C5581" s="6"/>
      <c r="D5581" s="26"/>
    </row>
    <row r="5582" spans="1:4">
      <c r="A5582" s="26"/>
      <c r="B5582" s="5"/>
      <c r="C5582" s="6"/>
      <c r="D5582" s="26"/>
    </row>
    <row r="5583" spans="1:4">
      <c r="A5583" s="26"/>
      <c r="B5583" s="5"/>
      <c r="C5583" s="6"/>
      <c r="D5583" s="26"/>
    </row>
    <row r="5584" spans="1:4">
      <c r="A5584" s="26"/>
      <c r="B5584" s="5"/>
      <c r="C5584" s="6"/>
      <c r="D5584" s="26"/>
    </row>
    <row r="5585" spans="1:4">
      <c r="A5585" s="26"/>
      <c r="B5585" s="5"/>
      <c r="C5585" s="6"/>
      <c r="D5585" s="26"/>
    </row>
    <row r="5586" spans="1:4">
      <c r="A5586" s="26"/>
      <c r="B5586" s="5"/>
      <c r="C5586" s="6"/>
      <c r="D5586" s="26"/>
    </row>
    <row r="5587" spans="1:4">
      <c r="A5587" s="26"/>
      <c r="B5587" s="5"/>
      <c r="C5587" s="6"/>
      <c r="D5587" s="26"/>
    </row>
    <row r="5588" spans="1:4">
      <c r="A5588" s="26"/>
      <c r="B5588" s="5"/>
      <c r="C5588" s="6"/>
      <c r="D5588" s="26"/>
    </row>
    <row r="5589" spans="1:4">
      <c r="A5589" s="26"/>
      <c r="B5589" s="5"/>
      <c r="C5589" s="6"/>
      <c r="D5589" s="26"/>
    </row>
    <row r="5590" spans="1:4">
      <c r="A5590" s="26"/>
      <c r="B5590" s="5"/>
      <c r="C5590" s="6"/>
      <c r="D5590" s="26"/>
    </row>
    <row r="5591" spans="1:4">
      <c r="A5591" s="26"/>
      <c r="B5591" s="5"/>
      <c r="C5591" s="6"/>
      <c r="D5591" s="26"/>
    </row>
    <row r="5592" spans="1:4">
      <c r="A5592" s="26"/>
      <c r="B5592" s="5"/>
      <c r="C5592" s="6"/>
      <c r="D5592" s="26"/>
    </row>
    <row r="5593" spans="1:4">
      <c r="A5593" s="26"/>
      <c r="B5593" s="5"/>
      <c r="C5593" s="6"/>
      <c r="D5593" s="26"/>
    </row>
    <row r="5594" spans="1:4">
      <c r="A5594" s="26"/>
      <c r="B5594" s="5"/>
      <c r="C5594" s="6"/>
      <c r="D5594" s="26"/>
    </row>
    <row r="5595" spans="1:4">
      <c r="A5595" s="26"/>
      <c r="B5595" s="5"/>
      <c r="C5595" s="6"/>
      <c r="D5595" s="26"/>
    </row>
    <row r="5596" spans="1:4">
      <c r="A5596" s="26"/>
      <c r="B5596" s="5"/>
      <c r="C5596" s="6"/>
      <c r="D5596" s="26"/>
    </row>
    <row r="5597" spans="1:4">
      <c r="A5597" s="26"/>
      <c r="B5597" s="5"/>
      <c r="C5597" s="6"/>
      <c r="D5597" s="26"/>
    </row>
    <row r="5598" spans="1:4">
      <c r="A5598" s="26"/>
      <c r="B5598" s="5"/>
      <c r="C5598" s="6"/>
      <c r="D5598" s="26"/>
    </row>
    <row r="5599" spans="1:4">
      <c r="A5599" s="26"/>
      <c r="B5599" s="5"/>
      <c r="C5599" s="6"/>
      <c r="D5599" s="26"/>
    </row>
    <row r="5600" spans="1:4">
      <c r="A5600" s="26"/>
      <c r="B5600" s="5"/>
      <c r="C5600" s="6"/>
      <c r="D5600" s="26"/>
    </row>
    <row r="5601" spans="1:4">
      <c r="A5601" s="26"/>
      <c r="B5601" s="5"/>
      <c r="C5601" s="6"/>
      <c r="D5601" s="26"/>
    </row>
    <row r="5602" spans="1:4">
      <c r="A5602" s="26"/>
      <c r="B5602" s="5"/>
      <c r="C5602" s="6"/>
      <c r="D5602" s="26"/>
    </row>
    <row r="5603" spans="1:4">
      <c r="A5603" s="26"/>
      <c r="B5603" s="5"/>
      <c r="C5603" s="6"/>
      <c r="D5603" s="26"/>
    </row>
    <row r="5604" spans="1:4">
      <c r="A5604" s="26"/>
      <c r="B5604" s="5"/>
      <c r="C5604" s="6"/>
      <c r="D5604" s="26"/>
    </row>
    <row r="5605" spans="1:4">
      <c r="A5605" s="26"/>
      <c r="B5605" s="5"/>
      <c r="C5605" s="6"/>
      <c r="D5605" s="26"/>
    </row>
    <row r="5606" spans="1:4">
      <c r="A5606" s="26"/>
      <c r="B5606" s="5"/>
      <c r="C5606" s="6"/>
      <c r="D5606" s="26"/>
    </row>
    <row r="5607" spans="1:4">
      <c r="A5607" s="26"/>
      <c r="B5607" s="5"/>
      <c r="C5607" s="6"/>
      <c r="D5607" s="26"/>
    </row>
    <row r="5608" spans="1:4">
      <c r="A5608" s="26"/>
      <c r="B5608" s="5"/>
      <c r="C5608" s="6"/>
      <c r="D5608" s="26"/>
    </row>
    <row r="5609" spans="1:4">
      <c r="A5609" s="26"/>
      <c r="B5609" s="5"/>
      <c r="C5609" s="6"/>
      <c r="D5609" s="26"/>
    </row>
    <row r="5610" spans="1:4">
      <c r="A5610" s="26"/>
      <c r="B5610" s="5"/>
      <c r="C5610" s="6"/>
      <c r="D5610" s="26"/>
    </row>
    <row r="5611" spans="1:4">
      <c r="A5611" s="26"/>
      <c r="B5611" s="5"/>
      <c r="C5611" s="6"/>
      <c r="D5611" s="26"/>
    </row>
    <row r="5612" spans="1:4">
      <c r="A5612" s="26"/>
      <c r="B5612" s="5"/>
      <c r="C5612" s="6"/>
      <c r="D5612" s="26"/>
    </row>
    <row r="5613" spans="1:4">
      <c r="A5613" s="26"/>
      <c r="B5613" s="5"/>
      <c r="C5613" s="6"/>
      <c r="D5613" s="26"/>
    </row>
    <row r="5614" spans="1:4">
      <c r="A5614" s="26"/>
      <c r="B5614" s="5"/>
      <c r="C5614" s="6"/>
      <c r="D5614" s="26"/>
    </row>
    <row r="5615" spans="1:4">
      <c r="A5615" s="26"/>
      <c r="B5615" s="5"/>
      <c r="C5615" s="6"/>
      <c r="D5615" s="26"/>
    </row>
    <row r="5616" spans="1:4">
      <c r="A5616" s="26"/>
      <c r="B5616" s="5"/>
      <c r="C5616" s="6"/>
      <c r="D5616" s="26"/>
    </row>
    <row r="5617" spans="1:4">
      <c r="A5617" s="26"/>
      <c r="B5617" s="5"/>
      <c r="C5617" s="6"/>
      <c r="D5617" s="26"/>
    </row>
    <row r="5618" spans="1:4">
      <c r="A5618" s="26"/>
      <c r="B5618" s="5"/>
      <c r="C5618" s="6"/>
      <c r="D5618" s="26"/>
    </row>
    <row r="5619" spans="1:4">
      <c r="A5619" s="26"/>
      <c r="B5619" s="5"/>
      <c r="C5619" s="6"/>
      <c r="D5619" s="26"/>
    </row>
    <row r="5620" spans="1:4">
      <c r="A5620" s="26"/>
      <c r="B5620" s="5"/>
      <c r="C5620" s="6"/>
      <c r="D5620" s="26"/>
    </row>
    <row r="5621" spans="1:4">
      <c r="A5621" s="26"/>
      <c r="B5621" s="5"/>
      <c r="C5621" s="6"/>
      <c r="D5621" s="26"/>
    </row>
    <row r="5622" spans="1:4">
      <c r="A5622" s="26"/>
      <c r="B5622" s="5"/>
      <c r="C5622" s="6"/>
      <c r="D5622" s="26"/>
    </row>
    <row r="5623" spans="1:4">
      <c r="A5623" s="26"/>
      <c r="B5623" s="5"/>
      <c r="C5623" s="6"/>
      <c r="D5623" s="26"/>
    </row>
    <row r="5624" spans="1:4">
      <c r="A5624" s="26"/>
      <c r="B5624" s="5"/>
      <c r="C5624" s="6"/>
      <c r="D5624" s="26"/>
    </row>
    <row r="5625" spans="1:4">
      <c r="A5625" s="26"/>
      <c r="B5625" s="5"/>
      <c r="C5625" s="6"/>
      <c r="D5625" s="26"/>
    </row>
    <row r="5626" spans="1:4">
      <c r="A5626" s="26"/>
      <c r="B5626" s="5"/>
      <c r="C5626" s="6"/>
      <c r="D5626" s="26"/>
    </row>
    <row r="5627" spans="1:4">
      <c r="A5627" s="26"/>
      <c r="B5627" s="5"/>
      <c r="C5627" s="6"/>
      <c r="D5627" s="26"/>
    </row>
    <row r="5628" spans="1:4">
      <c r="A5628" s="26"/>
      <c r="B5628" s="5"/>
      <c r="C5628" s="6"/>
      <c r="D5628" s="26"/>
    </row>
    <row r="5629" spans="1:4">
      <c r="A5629" s="26"/>
      <c r="B5629" s="5"/>
      <c r="C5629" s="6"/>
      <c r="D5629" s="26"/>
    </row>
    <row r="5630" spans="1:4">
      <c r="A5630" s="26"/>
      <c r="B5630" s="5"/>
      <c r="C5630" s="6"/>
      <c r="D5630" s="26"/>
    </row>
    <row r="5631" spans="1:4">
      <c r="A5631" s="26"/>
      <c r="B5631" s="5"/>
      <c r="C5631" s="6"/>
      <c r="D5631" s="26"/>
    </row>
    <row r="5632" spans="1:4">
      <c r="A5632" s="26"/>
      <c r="B5632" s="5"/>
      <c r="C5632" s="6"/>
      <c r="D5632" s="26"/>
    </row>
    <row r="5633" spans="1:4">
      <c r="A5633" s="26"/>
      <c r="B5633" s="5"/>
      <c r="C5633" s="6"/>
      <c r="D5633" s="26"/>
    </row>
    <row r="5634" spans="1:4">
      <c r="A5634" s="26"/>
      <c r="B5634" s="5"/>
      <c r="C5634" s="6"/>
      <c r="D5634" s="26"/>
    </row>
    <row r="5635" spans="1:4">
      <c r="A5635" s="26"/>
      <c r="B5635" s="5"/>
      <c r="C5635" s="6"/>
      <c r="D5635" s="26"/>
    </row>
    <row r="5636" spans="1:4">
      <c r="A5636" s="26"/>
      <c r="B5636" s="5"/>
      <c r="C5636" s="6"/>
      <c r="D5636" s="26"/>
    </row>
    <row r="5637" spans="1:4">
      <c r="A5637" s="26"/>
      <c r="B5637" s="5"/>
      <c r="C5637" s="6"/>
      <c r="D5637" s="26"/>
    </row>
    <row r="5638" spans="1:4">
      <c r="A5638" s="26"/>
      <c r="B5638" s="5"/>
      <c r="C5638" s="6"/>
      <c r="D5638" s="26"/>
    </row>
    <row r="5639" spans="1:4">
      <c r="A5639" s="26"/>
      <c r="B5639" s="5"/>
      <c r="C5639" s="6"/>
      <c r="D5639" s="26"/>
    </row>
    <row r="5640" spans="1:4">
      <c r="A5640" s="26"/>
      <c r="B5640" s="5"/>
      <c r="C5640" s="6"/>
      <c r="D5640" s="26"/>
    </row>
    <row r="5641" spans="1:4">
      <c r="A5641" s="26"/>
      <c r="B5641" s="5"/>
      <c r="C5641" s="6"/>
      <c r="D5641" s="26"/>
    </row>
    <row r="5642" spans="1:4">
      <c r="A5642" s="26"/>
      <c r="B5642" s="5"/>
      <c r="C5642" s="6"/>
      <c r="D5642" s="26"/>
    </row>
    <row r="5643" spans="1:4">
      <c r="A5643" s="26"/>
      <c r="B5643" s="5"/>
      <c r="C5643" s="6"/>
      <c r="D5643" s="26"/>
    </row>
    <row r="5644" spans="1:4">
      <c r="A5644" s="26"/>
      <c r="B5644" s="5"/>
      <c r="C5644" s="6"/>
      <c r="D5644" s="26"/>
    </row>
    <row r="5645" spans="1:4">
      <c r="A5645" s="26"/>
      <c r="B5645" s="5"/>
      <c r="C5645" s="6"/>
      <c r="D5645" s="26"/>
    </row>
    <row r="5646" spans="1:4">
      <c r="A5646" s="26"/>
      <c r="B5646" s="5"/>
      <c r="C5646" s="6"/>
      <c r="D5646" s="26"/>
    </row>
    <row r="5647" spans="1:4">
      <c r="A5647" s="26"/>
      <c r="B5647" s="5"/>
      <c r="C5647" s="6"/>
      <c r="D5647" s="26"/>
    </row>
    <row r="5648" spans="1:4">
      <c r="A5648" s="26"/>
      <c r="B5648" s="5"/>
      <c r="C5648" s="6"/>
      <c r="D5648" s="26"/>
    </row>
    <row r="5649" spans="1:4">
      <c r="A5649" s="26"/>
      <c r="B5649" s="5"/>
      <c r="C5649" s="6"/>
      <c r="D5649" s="26"/>
    </row>
    <row r="5650" spans="1:4">
      <c r="A5650" s="26"/>
      <c r="B5650" s="5"/>
      <c r="C5650" s="6"/>
      <c r="D5650" s="26"/>
    </row>
    <row r="5651" spans="1:4">
      <c r="A5651" s="26"/>
      <c r="B5651" s="5"/>
      <c r="C5651" s="6"/>
      <c r="D5651" s="26"/>
    </row>
    <row r="5652" spans="1:4">
      <c r="A5652" s="26"/>
      <c r="B5652" s="5"/>
      <c r="C5652" s="6"/>
      <c r="D5652" s="26"/>
    </row>
    <row r="5653" spans="1:4">
      <c r="A5653" s="26"/>
      <c r="B5653" s="5"/>
      <c r="C5653" s="6"/>
      <c r="D5653" s="26"/>
    </row>
    <row r="5654" spans="1:4">
      <c r="A5654" s="26"/>
      <c r="B5654" s="5"/>
      <c r="C5654" s="6"/>
      <c r="D5654" s="26"/>
    </row>
    <row r="5655" spans="1:4">
      <c r="A5655" s="26"/>
      <c r="B5655" s="5"/>
      <c r="C5655" s="6"/>
      <c r="D5655" s="26"/>
    </row>
    <row r="5656" spans="1:4">
      <c r="A5656" s="26"/>
      <c r="B5656" s="5"/>
      <c r="C5656" s="6"/>
      <c r="D5656" s="26"/>
    </row>
    <row r="5657" spans="1:4">
      <c r="A5657" s="26"/>
      <c r="B5657" s="5"/>
      <c r="C5657" s="6"/>
      <c r="D5657" s="26"/>
    </row>
    <row r="5658" spans="1:4">
      <c r="A5658" s="26"/>
      <c r="B5658" s="5"/>
      <c r="C5658" s="6"/>
      <c r="D5658" s="26"/>
    </row>
    <row r="5659" spans="1:4">
      <c r="A5659" s="26"/>
      <c r="B5659" s="5"/>
      <c r="C5659" s="6"/>
      <c r="D5659" s="26"/>
    </row>
    <row r="5660" spans="1:4">
      <c r="A5660" s="26"/>
      <c r="B5660" s="5"/>
      <c r="C5660" s="6"/>
      <c r="D5660" s="26"/>
    </row>
    <row r="5661" spans="1:4">
      <c r="A5661" s="26"/>
      <c r="B5661" s="5"/>
      <c r="C5661" s="6"/>
      <c r="D5661" s="26"/>
    </row>
    <row r="5662" spans="1:4">
      <c r="A5662" s="26"/>
      <c r="B5662" s="5"/>
      <c r="C5662" s="6"/>
      <c r="D5662" s="26"/>
    </row>
    <row r="5663" spans="1:4">
      <c r="A5663" s="26"/>
      <c r="B5663" s="5"/>
      <c r="C5663" s="6"/>
      <c r="D5663" s="26"/>
    </row>
    <row r="5664" spans="1:4">
      <c r="A5664" s="26"/>
      <c r="B5664" s="5"/>
      <c r="C5664" s="6"/>
      <c r="D5664" s="26"/>
    </row>
    <row r="5665" spans="1:4">
      <c r="A5665" s="26"/>
      <c r="B5665" s="5"/>
      <c r="C5665" s="6"/>
      <c r="D5665" s="26"/>
    </row>
    <row r="5666" spans="1:4">
      <c r="A5666" s="26"/>
      <c r="B5666" s="5"/>
      <c r="C5666" s="6"/>
      <c r="D5666" s="26"/>
    </row>
    <row r="5667" spans="1:4">
      <c r="A5667" s="26"/>
      <c r="B5667" s="5"/>
      <c r="C5667" s="6"/>
      <c r="D5667" s="26"/>
    </row>
    <row r="5668" spans="1:4">
      <c r="A5668" s="26"/>
      <c r="B5668" s="5"/>
      <c r="C5668" s="6"/>
      <c r="D5668" s="26"/>
    </row>
    <row r="5669" spans="1:4">
      <c r="A5669" s="26"/>
      <c r="B5669" s="5"/>
      <c r="C5669" s="6"/>
      <c r="D5669" s="26"/>
    </row>
    <row r="5670" spans="1:4">
      <c r="A5670" s="26"/>
      <c r="B5670" s="5"/>
      <c r="C5670" s="6"/>
      <c r="D5670" s="26"/>
    </row>
    <row r="5671" spans="1:4">
      <c r="A5671" s="26"/>
      <c r="B5671" s="5"/>
      <c r="C5671" s="6"/>
      <c r="D5671" s="26"/>
    </row>
    <row r="5672" spans="1:4">
      <c r="A5672" s="26"/>
      <c r="B5672" s="5"/>
      <c r="C5672" s="6"/>
      <c r="D5672" s="26"/>
    </row>
    <row r="5673" spans="1:4">
      <c r="A5673" s="26"/>
      <c r="B5673" s="5"/>
      <c r="C5673" s="6"/>
      <c r="D5673" s="26"/>
    </row>
    <row r="5674" spans="1:4">
      <c r="A5674" s="26"/>
      <c r="B5674" s="5"/>
      <c r="C5674" s="6"/>
      <c r="D5674" s="26"/>
    </row>
    <row r="5675" spans="1:4">
      <c r="A5675" s="26"/>
      <c r="B5675" s="5"/>
      <c r="C5675" s="6"/>
      <c r="D5675" s="26"/>
    </row>
    <row r="5676" spans="1:4">
      <c r="A5676" s="26"/>
      <c r="B5676" s="5"/>
      <c r="C5676" s="6"/>
      <c r="D5676" s="26"/>
    </row>
    <row r="5677" spans="1:4">
      <c r="A5677" s="26"/>
      <c r="B5677" s="5"/>
      <c r="C5677" s="6"/>
      <c r="D5677" s="26"/>
    </row>
    <row r="5678" spans="1:4">
      <c r="A5678" s="26"/>
      <c r="B5678" s="5"/>
      <c r="C5678" s="6"/>
      <c r="D5678" s="26"/>
    </row>
    <row r="5679" spans="1:4">
      <c r="A5679" s="26"/>
      <c r="B5679" s="5"/>
      <c r="C5679" s="6"/>
      <c r="D5679" s="26"/>
    </row>
    <row r="5680" spans="1:4">
      <c r="A5680" s="26"/>
      <c r="B5680" s="5"/>
      <c r="C5680" s="6"/>
      <c r="D5680" s="26"/>
    </row>
    <row r="5681" spans="1:4">
      <c r="A5681" s="26"/>
      <c r="B5681" s="5"/>
      <c r="C5681" s="6"/>
      <c r="D5681" s="26"/>
    </row>
    <row r="5682" spans="1:4">
      <c r="A5682" s="26"/>
      <c r="B5682" s="5"/>
      <c r="C5682" s="6"/>
      <c r="D5682" s="26"/>
    </row>
    <row r="5683" spans="1:4">
      <c r="A5683" s="26"/>
      <c r="B5683" s="5"/>
      <c r="C5683" s="6"/>
      <c r="D5683" s="26"/>
    </row>
    <row r="5684" spans="1:4">
      <c r="A5684" s="26"/>
      <c r="B5684" s="5"/>
      <c r="C5684" s="6"/>
      <c r="D5684" s="26"/>
    </row>
    <row r="5685" spans="1:4">
      <c r="A5685" s="26"/>
      <c r="B5685" s="5"/>
      <c r="C5685" s="6"/>
      <c r="D5685" s="26"/>
    </row>
    <row r="5686" spans="1:4">
      <c r="A5686" s="26"/>
      <c r="B5686" s="5"/>
      <c r="C5686" s="6"/>
      <c r="D5686" s="26"/>
    </row>
    <row r="5687" spans="1:4">
      <c r="A5687" s="26"/>
      <c r="B5687" s="5"/>
      <c r="C5687" s="6"/>
      <c r="D5687" s="26"/>
    </row>
    <row r="5688" spans="1:4">
      <c r="A5688" s="26"/>
      <c r="B5688" s="5"/>
      <c r="C5688" s="6"/>
      <c r="D5688" s="26"/>
    </row>
    <row r="5689" spans="1:4">
      <c r="A5689" s="26"/>
      <c r="B5689" s="5"/>
      <c r="C5689" s="6"/>
      <c r="D5689" s="26"/>
    </row>
    <row r="5690" spans="1:4">
      <c r="A5690" s="26"/>
      <c r="B5690" s="5"/>
      <c r="C5690" s="6"/>
      <c r="D5690" s="26"/>
    </row>
    <row r="5691" spans="1:4">
      <c r="A5691" s="26"/>
      <c r="B5691" s="5"/>
      <c r="C5691" s="6"/>
      <c r="D5691" s="26"/>
    </row>
    <row r="5692" spans="1:4">
      <c r="A5692" s="26"/>
      <c r="B5692" s="5"/>
      <c r="C5692" s="6"/>
      <c r="D5692" s="26"/>
    </row>
    <row r="5693" spans="1:4">
      <c r="A5693" s="26"/>
      <c r="B5693" s="5"/>
      <c r="C5693" s="6"/>
      <c r="D5693" s="26"/>
    </row>
    <row r="5694" spans="1:4">
      <c r="A5694" s="26"/>
      <c r="B5694" s="5"/>
      <c r="C5694" s="6"/>
      <c r="D5694" s="26"/>
    </row>
    <row r="5695" spans="1:4">
      <c r="A5695" s="26"/>
      <c r="B5695" s="5"/>
      <c r="C5695" s="6"/>
      <c r="D5695" s="26"/>
    </row>
    <row r="5696" spans="1:4">
      <c r="A5696" s="26"/>
      <c r="B5696" s="5"/>
      <c r="C5696" s="6"/>
      <c r="D5696" s="26"/>
    </row>
    <row r="5697" spans="1:4">
      <c r="A5697" s="26"/>
      <c r="B5697" s="5"/>
      <c r="C5697" s="6"/>
      <c r="D5697" s="26"/>
    </row>
    <row r="5698" spans="1:4">
      <c r="A5698" s="26"/>
      <c r="B5698" s="5"/>
      <c r="C5698" s="6"/>
      <c r="D5698" s="26"/>
    </row>
    <row r="5699" spans="1:4">
      <c r="A5699" s="26"/>
      <c r="B5699" s="5"/>
      <c r="C5699" s="6"/>
      <c r="D5699" s="26"/>
    </row>
    <row r="5700" spans="1:4">
      <c r="A5700" s="26"/>
      <c r="B5700" s="5"/>
      <c r="C5700" s="6"/>
      <c r="D5700" s="26"/>
    </row>
    <row r="5701" spans="1:4">
      <c r="A5701" s="26"/>
      <c r="B5701" s="5"/>
      <c r="C5701" s="6"/>
      <c r="D5701" s="26"/>
    </row>
    <row r="5702" spans="1:4">
      <c r="A5702" s="26"/>
      <c r="B5702" s="5"/>
      <c r="C5702" s="6"/>
      <c r="D5702" s="26"/>
    </row>
    <row r="5703" spans="1:4">
      <c r="A5703" s="26"/>
      <c r="B5703" s="5"/>
      <c r="C5703" s="6"/>
      <c r="D5703" s="26"/>
    </row>
    <row r="5704" spans="1:4">
      <c r="A5704" s="26"/>
      <c r="B5704" s="5"/>
      <c r="C5704" s="6"/>
      <c r="D5704" s="26"/>
    </row>
    <row r="5705" spans="1:4">
      <c r="A5705" s="26"/>
      <c r="B5705" s="5"/>
      <c r="C5705" s="6"/>
      <c r="D5705" s="26"/>
    </row>
    <row r="5706" spans="1:4">
      <c r="A5706" s="26"/>
      <c r="B5706" s="5"/>
      <c r="C5706" s="6"/>
      <c r="D5706" s="26"/>
    </row>
    <row r="5707" spans="1:4">
      <c r="A5707" s="26"/>
      <c r="B5707" s="5"/>
      <c r="C5707" s="6"/>
      <c r="D5707" s="26"/>
    </row>
    <row r="5708" spans="1:4">
      <c r="A5708" s="26"/>
      <c r="B5708" s="5"/>
      <c r="C5708" s="6"/>
      <c r="D5708" s="26"/>
    </row>
    <row r="5709" spans="1:4">
      <c r="A5709" s="26"/>
      <c r="B5709" s="5"/>
      <c r="C5709" s="6"/>
      <c r="D5709" s="26"/>
    </row>
    <row r="5710" spans="1:4">
      <c r="A5710" s="26"/>
      <c r="B5710" s="5"/>
      <c r="C5710" s="6"/>
      <c r="D5710" s="26"/>
    </row>
    <row r="5711" spans="1:4">
      <c r="A5711" s="26"/>
      <c r="B5711" s="5"/>
      <c r="C5711" s="6"/>
      <c r="D5711" s="26"/>
    </row>
    <row r="5712" spans="1:4">
      <c r="A5712" s="26"/>
      <c r="B5712" s="5"/>
      <c r="C5712" s="6"/>
      <c r="D5712" s="26"/>
    </row>
    <row r="5713" spans="1:4">
      <c r="A5713" s="26"/>
      <c r="B5713" s="5"/>
      <c r="C5713" s="6"/>
      <c r="D5713" s="26"/>
    </row>
    <row r="5714" spans="1:4">
      <c r="A5714" s="26"/>
      <c r="B5714" s="5"/>
      <c r="C5714" s="6"/>
      <c r="D5714" s="26"/>
    </row>
    <row r="5715" spans="1:4">
      <c r="A5715" s="26"/>
      <c r="B5715" s="5"/>
      <c r="C5715" s="6"/>
      <c r="D5715" s="26"/>
    </row>
    <row r="5716" spans="1:4">
      <c r="A5716" s="26"/>
      <c r="B5716" s="5"/>
      <c r="C5716" s="6"/>
      <c r="D5716" s="26"/>
    </row>
    <row r="5717" spans="1:4">
      <c r="A5717" s="26"/>
      <c r="B5717" s="5"/>
      <c r="C5717" s="6"/>
      <c r="D5717" s="26"/>
    </row>
    <row r="5718" spans="1:4">
      <c r="A5718" s="26"/>
      <c r="B5718" s="5"/>
      <c r="C5718" s="6"/>
      <c r="D5718" s="26"/>
    </row>
    <row r="5719" spans="1:4">
      <c r="A5719" s="26"/>
      <c r="B5719" s="5"/>
      <c r="C5719" s="6"/>
      <c r="D5719" s="26"/>
    </row>
    <row r="5720" spans="1:4">
      <c r="A5720" s="26"/>
      <c r="B5720" s="5"/>
      <c r="C5720" s="6"/>
      <c r="D5720" s="26"/>
    </row>
    <row r="5721" spans="1:4">
      <c r="A5721" s="26"/>
      <c r="B5721" s="5"/>
      <c r="C5721" s="6"/>
      <c r="D5721" s="26"/>
    </row>
    <row r="5722" spans="1:4">
      <c r="A5722" s="26"/>
      <c r="B5722" s="5"/>
      <c r="C5722" s="6"/>
      <c r="D5722" s="26"/>
    </row>
    <row r="5723" spans="1:4">
      <c r="A5723" s="26"/>
      <c r="B5723" s="5"/>
      <c r="C5723" s="6"/>
      <c r="D5723" s="26"/>
    </row>
    <row r="5724" spans="1:4">
      <c r="A5724" s="26"/>
      <c r="B5724" s="5"/>
      <c r="C5724" s="6"/>
      <c r="D5724" s="26"/>
    </row>
    <row r="5725" spans="1:4">
      <c r="A5725" s="26"/>
      <c r="B5725" s="5"/>
      <c r="C5725" s="6"/>
      <c r="D5725" s="26"/>
    </row>
    <row r="5726" spans="1:4">
      <c r="A5726" s="26"/>
      <c r="B5726" s="5"/>
      <c r="C5726" s="6"/>
      <c r="D5726" s="26"/>
    </row>
    <row r="5727" spans="1:4">
      <c r="A5727" s="26"/>
      <c r="B5727" s="5"/>
      <c r="C5727" s="6"/>
      <c r="D5727" s="26"/>
    </row>
    <row r="5728" spans="1:4">
      <c r="A5728" s="26"/>
      <c r="B5728" s="5"/>
      <c r="C5728" s="6"/>
      <c r="D5728" s="26"/>
    </row>
    <row r="5729" spans="1:4">
      <c r="A5729" s="26"/>
      <c r="B5729" s="5"/>
      <c r="C5729" s="6"/>
      <c r="D5729" s="26"/>
    </row>
    <row r="5730" spans="1:4">
      <c r="A5730" s="26"/>
      <c r="B5730" s="5"/>
      <c r="C5730" s="6"/>
      <c r="D5730" s="26"/>
    </row>
    <row r="5731" spans="1:4">
      <c r="A5731" s="26"/>
      <c r="B5731" s="5"/>
      <c r="C5731" s="6"/>
      <c r="D5731" s="26"/>
    </row>
    <row r="5732" spans="1:4">
      <c r="A5732" s="26"/>
      <c r="B5732" s="5"/>
      <c r="C5732" s="6"/>
      <c r="D5732" s="26"/>
    </row>
    <row r="5733" spans="1:4">
      <c r="A5733" s="26"/>
      <c r="B5733" s="5"/>
      <c r="C5733" s="6"/>
      <c r="D5733" s="26"/>
    </row>
    <row r="5734" spans="1:4">
      <c r="A5734" s="26"/>
      <c r="B5734" s="5"/>
      <c r="C5734" s="6"/>
      <c r="D5734" s="26"/>
    </row>
    <row r="5735" spans="1:4">
      <c r="A5735" s="26"/>
      <c r="B5735" s="5"/>
      <c r="C5735" s="6"/>
      <c r="D5735" s="26"/>
    </row>
    <row r="5736" spans="1:4">
      <c r="A5736" s="26"/>
      <c r="B5736" s="5"/>
      <c r="C5736" s="6"/>
      <c r="D5736" s="26"/>
    </row>
    <row r="5737" spans="1:4">
      <c r="A5737" s="26"/>
      <c r="B5737" s="5"/>
      <c r="C5737" s="6"/>
      <c r="D5737" s="26"/>
    </row>
    <row r="5738" spans="1:4">
      <c r="A5738" s="26"/>
      <c r="B5738" s="5"/>
      <c r="C5738" s="6"/>
      <c r="D5738" s="26"/>
    </row>
    <row r="5739" spans="1:4">
      <c r="A5739" s="26"/>
      <c r="B5739" s="5"/>
      <c r="C5739" s="6"/>
      <c r="D5739" s="26"/>
    </row>
    <row r="5740" spans="1:4">
      <c r="A5740" s="26"/>
      <c r="B5740" s="5"/>
      <c r="C5740" s="6"/>
      <c r="D5740" s="26"/>
    </row>
    <row r="5741" spans="1:4">
      <c r="A5741" s="26"/>
      <c r="B5741" s="5"/>
      <c r="C5741" s="6"/>
      <c r="D5741" s="26"/>
    </row>
    <row r="5742" spans="1:4">
      <c r="A5742" s="26"/>
      <c r="B5742" s="5"/>
      <c r="C5742" s="6"/>
      <c r="D5742" s="26"/>
    </row>
    <row r="5743" spans="1:4">
      <c r="A5743" s="26"/>
      <c r="B5743" s="5"/>
      <c r="C5743" s="6"/>
      <c r="D5743" s="26"/>
    </row>
    <row r="5744" spans="1:4">
      <c r="A5744" s="26"/>
      <c r="B5744" s="5"/>
      <c r="C5744" s="6"/>
      <c r="D5744" s="26"/>
    </row>
    <row r="5745" spans="1:4">
      <c r="A5745" s="26"/>
      <c r="B5745" s="5"/>
      <c r="C5745" s="6"/>
      <c r="D5745" s="26"/>
    </row>
    <row r="5746" spans="1:4">
      <c r="A5746" s="26"/>
      <c r="B5746" s="5"/>
      <c r="C5746" s="6"/>
      <c r="D5746" s="26"/>
    </row>
    <row r="5747" spans="1:4">
      <c r="A5747" s="26"/>
      <c r="B5747" s="5"/>
      <c r="C5747" s="6"/>
      <c r="D5747" s="26"/>
    </row>
    <row r="5748" spans="1:4">
      <c r="A5748" s="26"/>
      <c r="B5748" s="5"/>
      <c r="C5748" s="6"/>
      <c r="D5748" s="26"/>
    </row>
    <row r="5749" spans="1:4">
      <c r="A5749" s="26"/>
      <c r="B5749" s="5"/>
      <c r="C5749" s="6"/>
      <c r="D5749" s="26"/>
    </row>
    <row r="5750" spans="1:4">
      <c r="A5750" s="26"/>
      <c r="B5750" s="5"/>
      <c r="C5750" s="6"/>
      <c r="D5750" s="26"/>
    </row>
    <row r="5751" spans="1:4">
      <c r="A5751" s="26"/>
      <c r="B5751" s="5"/>
      <c r="C5751" s="6"/>
      <c r="D5751" s="26"/>
    </row>
    <row r="5752" spans="1:4">
      <c r="A5752" s="26"/>
      <c r="B5752" s="5"/>
      <c r="C5752" s="6"/>
      <c r="D5752" s="26"/>
    </row>
    <row r="5753" spans="1:4">
      <c r="A5753" s="26"/>
      <c r="B5753" s="5"/>
      <c r="C5753" s="6"/>
      <c r="D5753" s="26"/>
    </row>
    <row r="5754" spans="1:4">
      <c r="A5754" s="26"/>
      <c r="B5754" s="5"/>
      <c r="C5754" s="6"/>
      <c r="D5754" s="26"/>
    </row>
    <row r="5755" spans="1:4">
      <c r="A5755" s="26"/>
      <c r="B5755" s="5"/>
      <c r="C5755" s="6"/>
      <c r="D5755" s="26"/>
    </row>
    <row r="5756" spans="1:4">
      <c r="A5756" s="26"/>
      <c r="B5756" s="5"/>
      <c r="C5756" s="6"/>
      <c r="D5756" s="26"/>
    </row>
    <row r="5757" spans="1:4">
      <c r="A5757" s="26"/>
      <c r="B5757" s="5"/>
      <c r="C5757" s="6"/>
      <c r="D5757" s="26"/>
    </row>
    <row r="5758" spans="1:4">
      <c r="A5758" s="26"/>
      <c r="B5758" s="5"/>
      <c r="C5758" s="6"/>
      <c r="D5758" s="26"/>
    </row>
    <row r="5759" spans="1:4">
      <c r="A5759" s="26"/>
      <c r="B5759" s="5"/>
      <c r="C5759" s="6"/>
      <c r="D5759" s="26"/>
    </row>
    <row r="5760" spans="1:4">
      <c r="A5760" s="26"/>
      <c r="B5760" s="5"/>
      <c r="C5760" s="6"/>
      <c r="D5760" s="26"/>
    </row>
    <row r="5761" spans="1:4">
      <c r="A5761" s="26"/>
      <c r="B5761" s="5"/>
      <c r="C5761" s="6"/>
      <c r="D5761" s="26"/>
    </row>
    <row r="5762" spans="1:4">
      <c r="A5762" s="26"/>
      <c r="B5762" s="5"/>
      <c r="C5762" s="6"/>
      <c r="D5762" s="26"/>
    </row>
    <row r="5763" spans="1:4">
      <c r="A5763" s="26"/>
      <c r="B5763" s="5"/>
      <c r="C5763" s="6"/>
      <c r="D5763" s="26"/>
    </row>
    <row r="5764" spans="1:4">
      <c r="A5764" s="26"/>
      <c r="B5764" s="5"/>
      <c r="C5764" s="6"/>
      <c r="D5764" s="26"/>
    </row>
    <row r="5765" spans="1:4">
      <c r="A5765" s="26"/>
      <c r="B5765" s="5"/>
      <c r="C5765" s="6"/>
      <c r="D5765" s="26"/>
    </row>
    <row r="5766" spans="1:4">
      <c r="A5766" s="26"/>
      <c r="B5766" s="5"/>
      <c r="C5766" s="6"/>
      <c r="D5766" s="26"/>
    </row>
    <row r="5767" spans="1:4">
      <c r="A5767" s="26"/>
      <c r="B5767" s="5"/>
      <c r="C5767" s="6"/>
      <c r="D5767" s="26"/>
    </row>
    <row r="5768" spans="1:4">
      <c r="A5768" s="26"/>
      <c r="B5768" s="5"/>
      <c r="C5768" s="6"/>
      <c r="D5768" s="26"/>
    </row>
    <row r="5769" spans="1:4">
      <c r="A5769" s="26"/>
      <c r="B5769" s="5"/>
      <c r="C5769" s="6"/>
      <c r="D5769" s="26"/>
    </row>
    <row r="5770" spans="1:4">
      <c r="A5770" s="26"/>
      <c r="B5770" s="5"/>
      <c r="C5770" s="6"/>
      <c r="D5770" s="26"/>
    </row>
    <row r="5771" spans="1:4">
      <c r="A5771" s="26"/>
      <c r="B5771" s="5"/>
      <c r="C5771" s="6"/>
      <c r="D5771" s="26"/>
    </row>
    <row r="5772" spans="1:4">
      <c r="A5772" s="26"/>
      <c r="B5772" s="5"/>
      <c r="C5772" s="6"/>
      <c r="D5772" s="26"/>
    </row>
    <row r="5773" spans="1:4">
      <c r="A5773" s="26"/>
      <c r="B5773" s="5"/>
      <c r="C5773" s="6"/>
      <c r="D5773" s="26"/>
    </row>
    <row r="5774" spans="1:4">
      <c r="A5774" s="26"/>
      <c r="B5774" s="5"/>
      <c r="C5774" s="6"/>
      <c r="D5774" s="26"/>
    </row>
    <row r="5775" spans="1:4">
      <c r="A5775" s="26"/>
      <c r="B5775" s="5"/>
      <c r="C5775" s="6"/>
      <c r="D5775" s="26"/>
    </row>
    <row r="5776" spans="1:4">
      <c r="A5776" s="26"/>
      <c r="B5776" s="5"/>
      <c r="C5776" s="6"/>
      <c r="D5776" s="26"/>
    </row>
    <row r="5777" spans="1:4">
      <c r="A5777" s="26"/>
      <c r="B5777" s="5"/>
      <c r="C5777" s="6"/>
      <c r="D5777" s="26"/>
    </row>
    <row r="5778" spans="1:4">
      <c r="A5778" s="26"/>
      <c r="B5778" s="5"/>
      <c r="C5778" s="6"/>
      <c r="D5778" s="26"/>
    </row>
    <row r="5779" spans="1:4">
      <c r="A5779" s="26"/>
      <c r="B5779" s="5"/>
      <c r="C5779" s="6"/>
      <c r="D5779" s="26"/>
    </row>
    <row r="5780" spans="1:4">
      <c r="A5780" s="26"/>
      <c r="B5780" s="5"/>
      <c r="C5780" s="6"/>
      <c r="D5780" s="26"/>
    </row>
    <row r="5781" spans="1:4">
      <c r="A5781" s="26"/>
      <c r="B5781" s="5"/>
      <c r="C5781" s="6"/>
      <c r="D5781" s="26"/>
    </row>
    <row r="5782" spans="1:4">
      <c r="A5782" s="26"/>
      <c r="B5782" s="5"/>
      <c r="C5782" s="6"/>
      <c r="D5782" s="26"/>
    </row>
    <row r="5783" spans="1:4">
      <c r="A5783" s="26"/>
      <c r="B5783" s="5"/>
      <c r="C5783" s="6"/>
      <c r="D5783" s="26"/>
    </row>
    <row r="5784" spans="1:4">
      <c r="A5784" s="26"/>
      <c r="B5784" s="5"/>
      <c r="C5784" s="6"/>
      <c r="D5784" s="26"/>
    </row>
    <row r="5785" spans="1:4">
      <c r="A5785" s="26"/>
      <c r="B5785" s="5"/>
      <c r="C5785" s="6"/>
      <c r="D5785" s="26"/>
    </row>
    <row r="5786" spans="1:4">
      <c r="A5786" s="26"/>
      <c r="B5786" s="5"/>
      <c r="C5786" s="6"/>
      <c r="D5786" s="26"/>
    </row>
    <row r="5787" spans="1:4">
      <c r="A5787" s="26"/>
      <c r="B5787" s="5"/>
      <c r="C5787" s="6"/>
      <c r="D5787" s="26"/>
    </row>
    <row r="5788" spans="1:4">
      <c r="A5788" s="26"/>
      <c r="B5788" s="5"/>
      <c r="C5788" s="6"/>
      <c r="D5788" s="26"/>
    </row>
    <row r="5789" spans="1:4">
      <c r="A5789" s="26"/>
      <c r="B5789" s="5"/>
      <c r="C5789" s="6"/>
      <c r="D5789" s="26"/>
    </row>
    <row r="5790" spans="1:4">
      <c r="A5790" s="26"/>
      <c r="B5790" s="5"/>
      <c r="C5790" s="6"/>
      <c r="D5790" s="26"/>
    </row>
    <row r="5791" spans="1:4">
      <c r="A5791" s="26"/>
      <c r="B5791" s="5"/>
      <c r="C5791" s="6"/>
      <c r="D5791" s="26"/>
    </row>
    <row r="5792" spans="1:4">
      <c r="A5792" s="26"/>
      <c r="B5792" s="5"/>
      <c r="C5792" s="6"/>
      <c r="D5792" s="26"/>
    </row>
    <row r="5793" spans="1:4">
      <c r="A5793" s="26"/>
      <c r="B5793" s="5"/>
      <c r="C5793" s="6"/>
      <c r="D5793" s="26"/>
    </row>
    <row r="5794" spans="1:4">
      <c r="A5794" s="26"/>
      <c r="B5794" s="5"/>
      <c r="C5794" s="6"/>
      <c r="D5794" s="26"/>
    </row>
    <row r="5795" spans="1:4">
      <c r="A5795" s="26"/>
      <c r="B5795" s="5"/>
      <c r="C5795" s="6"/>
      <c r="D5795" s="26"/>
    </row>
    <row r="5796" spans="1:4">
      <c r="A5796" s="26"/>
      <c r="B5796" s="5"/>
      <c r="C5796" s="6"/>
      <c r="D5796" s="26"/>
    </row>
    <row r="5797" spans="1:4">
      <c r="A5797" s="26"/>
      <c r="B5797" s="5"/>
      <c r="C5797" s="6"/>
      <c r="D5797" s="26"/>
    </row>
    <row r="5798" spans="1:4">
      <c r="A5798" s="26"/>
      <c r="B5798" s="5"/>
      <c r="C5798" s="6"/>
      <c r="D5798" s="26"/>
    </row>
    <row r="5799" spans="1:4">
      <c r="A5799" s="26"/>
      <c r="B5799" s="5"/>
      <c r="C5799" s="6"/>
      <c r="D5799" s="26"/>
    </row>
    <row r="5800" spans="1:4">
      <c r="A5800" s="26"/>
      <c r="B5800" s="5"/>
      <c r="C5800" s="6"/>
      <c r="D5800" s="26"/>
    </row>
    <row r="5801" spans="1:4">
      <c r="A5801" s="26"/>
      <c r="B5801" s="5"/>
      <c r="C5801" s="6"/>
      <c r="D5801" s="26"/>
    </row>
    <row r="5802" spans="1:4">
      <c r="A5802" s="26"/>
      <c r="B5802" s="5"/>
      <c r="C5802" s="6"/>
      <c r="D5802" s="26"/>
    </row>
    <row r="5803" spans="1:4">
      <c r="A5803" s="26"/>
      <c r="B5803" s="5"/>
      <c r="C5803" s="6"/>
      <c r="D5803" s="26"/>
    </row>
    <row r="5804" spans="1:4">
      <c r="A5804" s="26"/>
      <c r="B5804" s="5"/>
      <c r="C5804" s="6"/>
      <c r="D5804" s="26"/>
    </row>
    <row r="5805" spans="1:4">
      <c r="A5805" s="26"/>
      <c r="B5805" s="5"/>
      <c r="C5805" s="6"/>
      <c r="D5805" s="26"/>
    </row>
    <row r="5806" spans="1:4">
      <c r="A5806" s="26"/>
      <c r="B5806" s="5"/>
      <c r="C5806" s="6"/>
      <c r="D5806" s="26"/>
    </row>
    <row r="5807" spans="1:4">
      <c r="A5807" s="26"/>
      <c r="B5807" s="5"/>
      <c r="C5807" s="6"/>
      <c r="D5807" s="26"/>
    </row>
    <row r="5808" spans="1:4">
      <c r="A5808" s="26"/>
      <c r="B5808" s="5"/>
      <c r="C5808" s="6"/>
      <c r="D5808" s="26"/>
    </row>
    <row r="5809" spans="1:4">
      <c r="A5809" s="26"/>
      <c r="B5809" s="5"/>
      <c r="C5809" s="6"/>
      <c r="D5809" s="26"/>
    </row>
    <row r="5810" spans="1:4">
      <c r="A5810" s="26"/>
      <c r="B5810" s="5"/>
      <c r="C5810" s="6"/>
      <c r="D5810" s="26"/>
    </row>
    <row r="5811" spans="1:4">
      <c r="A5811" s="26"/>
      <c r="B5811" s="5"/>
      <c r="C5811" s="6"/>
      <c r="D5811" s="26"/>
    </row>
    <row r="5812" spans="1:4">
      <c r="A5812" s="26"/>
      <c r="B5812" s="5"/>
      <c r="C5812" s="6"/>
      <c r="D5812" s="26"/>
    </row>
    <row r="5813" spans="1:4">
      <c r="A5813" s="26"/>
      <c r="B5813" s="5"/>
      <c r="C5813" s="6"/>
      <c r="D5813" s="26"/>
    </row>
    <row r="5814" spans="1:4">
      <c r="A5814" s="26"/>
      <c r="B5814" s="5"/>
      <c r="C5814" s="6"/>
      <c r="D5814" s="26"/>
    </row>
    <row r="5815" spans="1:4">
      <c r="A5815" s="26"/>
      <c r="B5815" s="5"/>
      <c r="C5815" s="6"/>
      <c r="D5815" s="26"/>
    </row>
    <row r="5816" spans="1:4">
      <c r="A5816" s="26"/>
      <c r="B5816" s="5"/>
      <c r="C5816" s="6"/>
      <c r="D5816" s="26"/>
    </row>
    <row r="5817" spans="1:4">
      <c r="A5817" s="26"/>
      <c r="B5817" s="5"/>
      <c r="C5817" s="6"/>
      <c r="D5817" s="26"/>
    </row>
    <row r="5818" spans="1:4">
      <c r="A5818" s="26"/>
      <c r="B5818" s="5"/>
      <c r="C5818" s="6"/>
      <c r="D5818" s="26"/>
    </row>
    <row r="5819" spans="1:4">
      <c r="A5819" s="26"/>
      <c r="B5819" s="5"/>
      <c r="C5819" s="6"/>
      <c r="D5819" s="26"/>
    </row>
    <row r="5820" spans="1:4">
      <c r="A5820" s="26"/>
      <c r="B5820" s="5"/>
      <c r="C5820" s="6"/>
      <c r="D5820" s="26"/>
    </row>
    <row r="5821" spans="1:4">
      <c r="A5821" s="26"/>
      <c r="B5821" s="5"/>
      <c r="C5821" s="6"/>
      <c r="D5821" s="26"/>
    </row>
    <row r="5822" spans="1:4">
      <c r="A5822" s="26"/>
      <c r="B5822" s="5"/>
      <c r="C5822" s="6"/>
      <c r="D5822" s="26"/>
    </row>
    <row r="5823" spans="1:4">
      <c r="A5823" s="26"/>
      <c r="B5823" s="5"/>
      <c r="C5823" s="6"/>
      <c r="D5823" s="26"/>
    </row>
    <row r="5824" spans="1:4">
      <c r="A5824" s="26"/>
      <c r="B5824" s="5"/>
      <c r="C5824" s="6"/>
      <c r="D5824" s="26"/>
    </row>
    <row r="5825" spans="1:4">
      <c r="A5825" s="26"/>
      <c r="B5825" s="5"/>
      <c r="C5825" s="6"/>
      <c r="D5825" s="26"/>
    </row>
    <row r="5826" spans="1:4">
      <c r="A5826" s="26"/>
      <c r="B5826" s="5"/>
      <c r="C5826" s="6"/>
      <c r="D5826" s="26"/>
    </row>
    <row r="5827" spans="1:4">
      <c r="A5827" s="26"/>
      <c r="B5827" s="5"/>
      <c r="C5827" s="6"/>
      <c r="D5827" s="26"/>
    </row>
    <row r="5828" spans="1:4">
      <c r="A5828" s="26"/>
      <c r="B5828" s="5"/>
      <c r="C5828" s="6"/>
      <c r="D5828" s="26"/>
    </row>
    <row r="5829" spans="1:4">
      <c r="A5829" s="26"/>
      <c r="B5829" s="5"/>
      <c r="C5829" s="6"/>
      <c r="D5829" s="26"/>
    </row>
    <row r="5830" spans="1:4">
      <c r="A5830" s="26"/>
      <c r="B5830" s="5"/>
      <c r="C5830" s="6"/>
      <c r="D5830" s="26"/>
    </row>
    <row r="5831" spans="1:4">
      <c r="A5831" s="26"/>
      <c r="B5831" s="5"/>
      <c r="C5831" s="6"/>
      <c r="D5831" s="26"/>
    </row>
    <row r="5832" spans="1:4">
      <c r="A5832" s="26"/>
      <c r="B5832" s="5"/>
      <c r="C5832" s="6"/>
      <c r="D5832" s="26"/>
    </row>
    <row r="5833" spans="1:4">
      <c r="A5833" s="26"/>
      <c r="B5833" s="5"/>
      <c r="C5833" s="6"/>
      <c r="D5833" s="26"/>
    </row>
    <row r="5834" spans="1:4">
      <c r="A5834" s="26"/>
      <c r="B5834" s="5"/>
      <c r="C5834" s="6"/>
      <c r="D5834" s="26"/>
    </row>
    <row r="5835" spans="1:4">
      <c r="A5835" s="26"/>
      <c r="B5835" s="5"/>
      <c r="C5835" s="6"/>
      <c r="D5835" s="26"/>
    </row>
    <row r="5836" spans="1:4">
      <c r="A5836" s="26"/>
      <c r="B5836" s="5"/>
      <c r="C5836" s="6"/>
      <c r="D5836" s="26"/>
    </row>
    <row r="5837" spans="1:4">
      <c r="A5837" s="26"/>
      <c r="B5837" s="5"/>
      <c r="C5837" s="6"/>
      <c r="D5837" s="26"/>
    </row>
    <row r="5838" spans="1:4">
      <c r="A5838" s="26"/>
      <c r="B5838" s="5"/>
      <c r="C5838" s="6"/>
      <c r="D5838" s="26"/>
    </row>
    <row r="5839" spans="1:4">
      <c r="A5839" s="26"/>
      <c r="B5839" s="5"/>
      <c r="C5839" s="6"/>
      <c r="D5839" s="26"/>
    </row>
    <row r="5840" spans="1:4">
      <c r="A5840" s="26"/>
      <c r="B5840" s="5"/>
      <c r="C5840" s="6"/>
      <c r="D5840" s="26"/>
    </row>
    <row r="5841" spans="1:4">
      <c r="A5841" s="26"/>
      <c r="B5841" s="5"/>
      <c r="C5841" s="6"/>
      <c r="D5841" s="26"/>
    </row>
    <row r="5842" spans="1:4">
      <c r="A5842" s="26"/>
      <c r="B5842" s="5"/>
      <c r="C5842" s="6"/>
      <c r="D5842" s="26"/>
    </row>
    <row r="5843" spans="1:4">
      <c r="A5843" s="26"/>
      <c r="B5843" s="5"/>
      <c r="C5843" s="6"/>
      <c r="D5843" s="26"/>
    </row>
    <row r="5844" spans="1:4">
      <c r="A5844" s="26"/>
      <c r="B5844" s="5"/>
      <c r="C5844" s="6"/>
      <c r="D5844" s="26"/>
    </row>
    <row r="5845" spans="1:4">
      <c r="A5845" s="26"/>
      <c r="B5845" s="5"/>
      <c r="C5845" s="6"/>
      <c r="D5845" s="26"/>
    </row>
    <row r="5846" spans="1:4">
      <c r="A5846" s="26"/>
      <c r="B5846" s="5"/>
      <c r="C5846" s="6"/>
      <c r="D5846" s="26"/>
    </row>
    <row r="5847" spans="1:4">
      <c r="A5847" s="26"/>
      <c r="B5847" s="5"/>
      <c r="C5847" s="6"/>
      <c r="D5847" s="26"/>
    </row>
    <row r="5848" spans="1:4">
      <c r="A5848" s="26"/>
      <c r="B5848" s="5"/>
      <c r="C5848" s="6"/>
      <c r="D5848" s="26"/>
    </row>
    <row r="5849" spans="1:4">
      <c r="A5849" s="26"/>
      <c r="B5849" s="5"/>
      <c r="C5849" s="6"/>
      <c r="D5849" s="26"/>
    </row>
    <row r="5850" spans="1:4">
      <c r="A5850" s="26"/>
      <c r="B5850" s="5"/>
      <c r="C5850" s="6"/>
      <c r="D5850" s="26"/>
    </row>
    <row r="5851" spans="1:4">
      <c r="A5851" s="26"/>
      <c r="B5851" s="5"/>
      <c r="C5851" s="6"/>
      <c r="D5851" s="26"/>
    </row>
    <row r="5852" spans="1:4">
      <c r="A5852" s="26"/>
      <c r="B5852" s="5"/>
      <c r="C5852" s="6"/>
      <c r="D5852" s="26"/>
    </row>
    <row r="5853" spans="1:4">
      <c r="A5853" s="26"/>
      <c r="B5853" s="5"/>
      <c r="C5853" s="6"/>
      <c r="D5853" s="26"/>
    </row>
    <row r="5854" spans="1:4">
      <c r="A5854" s="26"/>
      <c r="B5854" s="5"/>
      <c r="C5854" s="6"/>
      <c r="D5854" s="26"/>
    </row>
    <row r="5855" spans="1:4">
      <c r="A5855" s="26"/>
      <c r="B5855" s="5"/>
      <c r="C5855" s="6"/>
      <c r="D5855" s="26"/>
    </row>
    <row r="5856" spans="1:4">
      <c r="A5856" s="26"/>
      <c r="B5856" s="5"/>
      <c r="C5856" s="6"/>
      <c r="D5856" s="26"/>
    </row>
    <row r="5857" spans="1:4">
      <c r="A5857" s="26"/>
      <c r="B5857" s="5"/>
      <c r="C5857" s="6"/>
      <c r="D5857" s="26"/>
    </row>
    <row r="5858" spans="1:4">
      <c r="A5858" s="26"/>
      <c r="B5858" s="5"/>
      <c r="C5858" s="6"/>
      <c r="D5858" s="26"/>
    </row>
    <row r="5859" spans="1:4">
      <c r="A5859" s="26"/>
      <c r="B5859" s="5"/>
      <c r="C5859" s="6"/>
      <c r="D5859" s="26"/>
    </row>
    <row r="5860" spans="1:4">
      <c r="A5860" s="26"/>
      <c r="B5860" s="5"/>
      <c r="C5860" s="6"/>
      <c r="D5860" s="26"/>
    </row>
    <row r="5861" spans="1:4">
      <c r="A5861" s="26"/>
      <c r="B5861" s="5"/>
      <c r="C5861" s="6"/>
      <c r="D5861" s="26"/>
    </row>
    <row r="5862" spans="1:4">
      <c r="A5862" s="26"/>
      <c r="B5862" s="5"/>
      <c r="C5862" s="6"/>
      <c r="D5862" s="26"/>
    </row>
    <row r="5863" spans="1:4">
      <c r="A5863" s="26"/>
      <c r="B5863" s="5"/>
      <c r="C5863" s="6"/>
      <c r="D5863" s="26"/>
    </row>
    <row r="5864" spans="1:4">
      <c r="A5864" s="26"/>
      <c r="B5864" s="5"/>
      <c r="C5864" s="6"/>
      <c r="D5864" s="26"/>
    </row>
    <row r="5865" spans="1:4">
      <c r="A5865" s="26"/>
      <c r="B5865" s="5"/>
      <c r="C5865" s="6"/>
      <c r="D5865" s="26"/>
    </row>
    <row r="5866" spans="1:4">
      <c r="A5866" s="26"/>
      <c r="B5866" s="5"/>
      <c r="C5866" s="6"/>
      <c r="D5866" s="26"/>
    </row>
    <row r="5867" spans="1:4">
      <c r="A5867" s="26"/>
      <c r="B5867" s="5"/>
      <c r="C5867" s="6"/>
      <c r="D5867" s="26"/>
    </row>
    <row r="5868" spans="1:4">
      <c r="A5868" s="26"/>
      <c r="B5868" s="5"/>
      <c r="C5868" s="6"/>
      <c r="D5868" s="26"/>
    </row>
    <row r="5869" spans="1:4">
      <c r="A5869" s="26"/>
      <c r="B5869" s="5"/>
      <c r="C5869" s="6"/>
      <c r="D5869" s="26"/>
    </row>
    <row r="5870" spans="1:4">
      <c r="A5870" s="26"/>
      <c r="B5870" s="5"/>
      <c r="C5870" s="6"/>
      <c r="D5870" s="26"/>
    </row>
    <row r="5871" spans="1:4">
      <c r="A5871" s="26"/>
      <c r="B5871" s="5"/>
      <c r="C5871" s="6"/>
      <c r="D5871" s="26"/>
    </row>
    <row r="5872" spans="1:4">
      <c r="A5872" s="26"/>
      <c r="B5872" s="5"/>
      <c r="C5872" s="6"/>
      <c r="D5872" s="26"/>
    </row>
    <row r="5873" spans="1:4">
      <c r="A5873" s="26"/>
      <c r="B5873" s="5"/>
      <c r="C5873" s="6"/>
      <c r="D5873" s="26"/>
    </row>
    <row r="5874" spans="1:4">
      <c r="A5874" s="26"/>
      <c r="B5874" s="5"/>
      <c r="C5874" s="6"/>
      <c r="D5874" s="26"/>
    </row>
    <row r="5875" spans="1:4">
      <c r="A5875" s="26"/>
      <c r="B5875" s="5"/>
      <c r="C5875" s="6"/>
      <c r="D5875" s="26"/>
    </row>
    <row r="5876" spans="1:4">
      <c r="A5876" s="26"/>
      <c r="B5876" s="5"/>
      <c r="C5876" s="6"/>
      <c r="D5876" s="26"/>
    </row>
    <row r="5877" spans="1:4">
      <c r="A5877" s="26"/>
      <c r="B5877" s="5"/>
      <c r="C5877" s="6"/>
      <c r="D5877" s="26"/>
    </row>
    <row r="5878" spans="1:4">
      <c r="A5878" s="26"/>
      <c r="B5878" s="5"/>
      <c r="C5878" s="6"/>
      <c r="D5878" s="26"/>
    </row>
    <row r="5879" spans="1:4">
      <c r="A5879" s="26"/>
      <c r="B5879" s="5"/>
      <c r="C5879" s="6"/>
      <c r="D5879" s="26"/>
    </row>
    <row r="5880" spans="1:4">
      <c r="A5880" s="26"/>
      <c r="B5880" s="5"/>
      <c r="C5880" s="6"/>
      <c r="D5880" s="26"/>
    </row>
    <row r="5881" spans="1:4">
      <c r="A5881" s="26"/>
      <c r="B5881" s="5"/>
      <c r="C5881" s="6"/>
      <c r="D5881" s="26"/>
    </row>
    <row r="5882" spans="1:4">
      <c r="A5882" s="26"/>
      <c r="B5882" s="5"/>
      <c r="C5882" s="6"/>
      <c r="D5882" s="26"/>
    </row>
    <row r="5883" spans="1:4">
      <c r="A5883" s="26"/>
      <c r="B5883" s="5"/>
      <c r="C5883" s="6"/>
      <c r="D5883" s="26"/>
    </row>
    <row r="5884" spans="1:4">
      <c r="A5884" s="26"/>
      <c r="B5884" s="5"/>
      <c r="C5884" s="6"/>
      <c r="D5884" s="26"/>
    </row>
    <row r="5885" spans="1:4">
      <c r="A5885" s="26"/>
      <c r="B5885" s="5"/>
      <c r="C5885" s="6"/>
      <c r="D5885" s="26"/>
    </row>
    <row r="5886" spans="1:4">
      <c r="A5886" s="26"/>
      <c r="B5886" s="5"/>
      <c r="C5886" s="6"/>
      <c r="D5886" s="26"/>
    </row>
    <row r="5887" spans="1:4">
      <c r="A5887" s="26"/>
      <c r="B5887" s="5"/>
      <c r="C5887" s="6"/>
      <c r="D5887" s="26"/>
    </row>
    <row r="5888" spans="1:4">
      <c r="A5888" s="26"/>
      <c r="B5888" s="5"/>
      <c r="C5888" s="6"/>
      <c r="D5888" s="26"/>
    </row>
    <row r="5889" spans="1:4">
      <c r="A5889" s="26"/>
      <c r="B5889" s="5"/>
      <c r="C5889" s="6"/>
      <c r="D5889" s="26"/>
    </row>
    <row r="5890" spans="1:4">
      <c r="A5890" s="26"/>
      <c r="B5890" s="5"/>
      <c r="C5890" s="6"/>
      <c r="D5890" s="26"/>
    </row>
    <row r="5891" spans="1:4">
      <c r="A5891" s="26"/>
      <c r="B5891" s="5"/>
      <c r="C5891" s="6"/>
      <c r="D5891" s="26"/>
    </row>
    <row r="5892" spans="1:4">
      <c r="A5892" s="26"/>
      <c r="B5892" s="5"/>
      <c r="C5892" s="6"/>
      <c r="D5892" s="26"/>
    </row>
    <row r="5893" spans="1:4">
      <c r="A5893" s="26"/>
      <c r="B5893" s="5"/>
      <c r="C5893" s="6"/>
      <c r="D5893" s="26"/>
    </row>
    <row r="5894" spans="1:4">
      <c r="A5894" s="26"/>
      <c r="B5894" s="5"/>
      <c r="C5894" s="6"/>
      <c r="D5894" s="26"/>
    </row>
    <row r="5895" spans="1:4">
      <c r="A5895" s="26"/>
      <c r="B5895" s="5"/>
      <c r="C5895" s="6"/>
      <c r="D5895" s="26"/>
    </row>
    <row r="5896" spans="1:4">
      <c r="A5896" s="26"/>
      <c r="B5896" s="5"/>
      <c r="C5896" s="6"/>
      <c r="D5896" s="26"/>
    </row>
    <row r="5897" spans="1:4">
      <c r="A5897" s="26"/>
      <c r="B5897" s="5"/>
      <c r="C5897" s="6"/>
      <c r="D5897" s="26"/>
    </row>
    <row r="5898" spans="1:4">
      <c r="A5898" s="26"/>
      <c r="B5898" s="5"/>
      <c r="C5898" s="6"/>
      <c r="D5898" s="26"/>
    </row>
    <row r="5899" spans="1:4">
      <c r="A5899" s="26"/>
      <c r="B5899" s="5"/>
      <c r="C5899" s="6"/>
      <c r="D5899" s="26"/>
    </row>
    <row r="5900" spans="1:4">
      <c r="A5900" s="26"/>
      <c r="B5900" s="5"/>
      <c r="C5900" s="6"/>
      <c r="D5900" s="26"/>
    </row>
    <row r="5901" spans="1:4">
      <c r="A5901" s="26"/>
      <c r="B5901" s="5"/>
      <c r="C5901" s="6"/>
      <c r="D5901" s="26"/>
    </row>
    <row r="5902" spans="1:4">
      <c r="A5902" s="26"/>
      <c r="B5902" s="5"/>
      <c r="C5902" s="6"/>
      <c r="D5902" s="26"/>
    </row>
    <row r="5903" spans="1:4">
      <c r="A5903" s="26"/>
      <c r="B5903" s="5"/>
      <c r="C5903" s="6"/>
      <c r="D5903" s="26"/>
    </row>
    <row r="5904" spans="1:4">
      <c r="A5904" s="26"/>
      <c r="B5904" s="5"/>
      <c r="C5904" s="6"/>
      <c r="D5904" s="26"/>
    </row>
    <row r="5905" spans="1:4">
      <c r="A5905" s="26"/>
      <c r="B5905" s="5"/>
      <c r="C5905" s="6"/>
      <c r="D5905" s="26"/>
    </row>
    <row r="5906" spans="1:4">
      <c r="A5906" s="26"/>
      <c r="B5906" s="5"/>
      <c r="C5906" s="6"/>
      <c r="D5906" s="26"/>
    </row>
    <row r="5907" spans="1:4">
      <c r="A5907" s="26"/>
      <c r="B5907" s="5"/>
      <c r="C5907" s="6"/>
      <c r="D5907" s="26"/>
    </row>
    <row r="5908" spans="1:4">
      <c r="A5908" s="26"/>
      <c r="B5908" s="5"/>
      <c r="C5908" s="6"/>
      <c r="D5908" s="26"/>
    </row>
    <row r="5909" spans="1:4">
      <c r="A5909" s="26"/>
      <c r="B5909" s="5"/>
      <c r="C5909" s="6"/>
      <c r="D5909" s="26"/>
    </row>
    <row r="5910" spans="1:4">
      <c r="A5910" s="26"/>
      <c r="B5910" s="5"/>
      <c r="C5910" s="6"/>
      <c r="D5910" s="26"/>
    </row>
    <row r="5911" spans="1:4">
      <c r="A5911" s="26"/>
      <c r="B5911" s="5"/>
      <c r="C5911" s="6"/>
      <c r="D5911" s="26"/>
    </row>
    <row r="5912" spans="1:4">
      <c r="A5912" s="26"/>
      <c r="B5912" s="5"/>
      <c r="C5912" s="6"/>
      <c r="D5912" s="26"/>
    </row>
    <row r="5913" spans="1:4">
      <c r="A5913" s="26"/>
      <c r="B5913" s="5"/>
      <c r="C5913" s="6"/>
      <c r="D5913" s="26"/>
    </row>
    <row r="5914" spans="1:4">
      <c r="A5914" s="26"/>
      <c r="B5914" s="5"/>
      <c r="C5914" s="6"/>
      <c r="D5914" s="26"/>
    </row>
    <row r="5915" spans="1:4">
      <c r="A5915" s="26"/>
      <c r="B5915" s="5"/>
      <c r="C5915" s="6"/>
      <c r="D5915" s="26"/>
    </row>
    <row r="5916" spans="1:4">
      <c r="A5916" s="26"/>
      <c r="B5916" s="5"/>
      <c r="C5916" s="6"/>
      <c r="D5916" s="26"/>
    </row>
    <row r="5917" spans="1:4">
      <c r="A5917" s="26"/>
      <c r="B5917" s="5"/>
      <c r="C5917" s="6"/>
      <c r="D5917" s="26"/>
    </row>
    <row r="5918" spans="1:4">
      <c r="A5918" s="26"/>
      <c r="B5918" s="5"/>
      <c r="C5918" s="6"/>
      <c r="D5918" s="26"/>
    </row>
    <row r="5919" spans="1:4">
      <c r="A5919" s="26"/>
      <c r="B5919" s="5"/>
      <c r="C5919" s="6"/>
      <c r="D5919" s="26"/>
    </row>
    <row r="5920" spans="1:4">
      <c r="A5920" s="26"/>
      <c r="B5920" s="5"/>
      <c r="C5920" s="6"/>
      <c r="D5920" s="26"/>
    </row>
    <row r="5921" spans="1:4">
      <c r="A5921" s="26"/>
      <c r="B5921" s="5"/>
      <c r="C5921" s="6"/>
      <c r="D5921" s="26"/>
    </row>
    <row r="5922" spans="1:4">
      <c r="A5922" s="26"/>
      <c r="B5922" s="5"/>
      <c r="C5922" s="6"/>
      <c r="D5922" s="26"/>
    </row>
    <row r="5923" spans="1:4">
      <c r="A5923" s="26"/>
      <c r="B5923" s="5"/>
      <c r="C5923" s="6"/>
      <c r="D5923" s="26"/>
    </row>
    <row r="5924" spans="1:4">
      <c r="A5924" s="26"/>
      <c r="B5924" s="5"/>
      <c r="C5924" s="6"/>
      <c r="D5924" s="26"/>
    </row>
    <row r="5925" spans="1:4">
      <c r="A5925" s="26"/>
      <c r="B5925" s="5"/>
      <c r="C5925" s="6"/>
      <c r="D5925" s="26"/>
    </row>
    <row r="5926" spans="1:4">
      <c r="A5926" s="26"/>
      <c r="B5926" s="5"/>
      <c r="C5926" s="6"/>
      <c r="D5926" s="26"/>
    </row>
    <row r="5927" spans="1:4">
      <c r="A5927" s="26"/>
      <c r="B5927" s="5"/>
      <c r="C5927" s="6"/>
      <c r="D5927" s="26"/>
    </row>
    <row r="5928" spans="1:4">
      <c r="A5928" s="26"/>
      <c r="B5928" s="5"/>
      <c r="C5928" s="6"/>
      <c r="D5928" s="26"/>
    </row>
    <row r="5929" spans="1:4">
      <c r="A5929" s="26"/>
      <c r="B5929" s="5"/>
      <c r="C5929" s="6"/>
      <c r="D5929" s="26"/>
    </row>
    <row r="5930" spans="1:4">
      <c r="A5930" s="26"/>
      <c r="B5930" s="5"/>
      <c r="C5930" s="6"/>
      <c r="D5930" s="26"/>
    </row>
    <row r="5931" spans="1:4">
      <c r="A5931" s="26"/>
      <c r="B5931" s="5"/>
      <c r="C5931" s="6"/>
      <c r="D5931" s="26"/>
    </row>
    <row r="5932" spans="1:4">
      <c r="A5932" s="26"/>
      <c r="B5932" s="5"/>
      <c r="C5932" s="6"/>
      <c r="D5932" s="26"/>
    </row>
    <row r="5933" spans="1:4">
      <c r="A5933" s="26"/>
      <c r="B5933" s="5"/>
      <c r="C5933" s="6"/>
      <c r="D5933" s="26"/>
    </row>
    <row r="5934" spans="1:4">
      <c r="A5934" s="26"/>
      <c r="B5934" s="5"/>
      <c r="C5934" s="6"/>
      <c r="D5934" s="26"/>
    </row>
    <row r="5935" spans="1:4">
      <c r="A5935" s="26"/>
      <c r="B5935" s="5"/>
      <c r="C5935" s="6"/>
      <c r="D5935" s="26"/>
    </row>
    <row r="5936" spans="1:4">
      <c r="A5936" s="26"/>
      <c r="B5936" s="5"/>
      <c r="C5936" s="6"/>
      <c r="D5936" s="26"/>
    </row>
    <row r="5937" spans="1:4">
      <c r="A5937" s="26"/>
      <c r="B5937" s="5"/>
      <c r="C5937" s="6"/>
      <c r="D5937" s="26"/>
    </row>
    <row r="5938" spans="1:4">
      <c r="A5938" s="26"/>
      <c r="B5938" s="5"/>
      <c r="C5938" s="6"/>
      <c r="D5938" s="26"/>
    </row>
    <row r="5939" spans="1:4">
      <c r="A5939" s="26"/>
      <c r="B5939" s="5"/>
      <c r="C5939" s="6"/>
      <c r="D5939" s="26"/>
    </row>
    <row r="5940" spans="1:4">
      <c r="A5940" s="26"/>
      <c r="B5940" s="5"/>
      <c r="C5940" s="6"/>
      <c r="D5940" s="26"/>
    </row>
    <row r="5941" spans="1:4">
      <c r="A5941" s="26"/>
      <c r="B5941" s="5"/>
      <c r="C5941" s="6"/>
      <c r="D5941" s="26"/>
    </row>
    <row r="5942" spans="1:4">
      <c r="A5942" s="26"/>
      <c r="B5942" s="5"/>
      <c r="C5942" s="6"/>
      <c r="D5942" s="26"/>
    </row>
    <row r="5943" spans="1:4">
      <c r="A5943" s="26"/>
      <c r="B5943" s="5"/>
      <c r="C5943" s="6"/>
      <c r="D5943" s="26"/>
    </row>
    <row r="5944" spans="1:4">
      <c r="A5944" s="26"/>
      <c r="B5944" s="5"/>
      <c r="C5944" s="6"/>
      <c r="D5944" s="26"/>
    </row>
    <row r="5945" spans="1:4">
      <c r="A5945" s="26"/>
      <c r="B5945" s="5"/>
      <c r="C5945" s="6"/>
      <c r="D5945" s="26"/>
    </row>
    <row r="5946" spans="1:4">
      <c r="A5946" s="26"/>
      <c r="B5946" s="5"/>
      <c r="C5946" s="6"/>
      <c r="D5946" s="26"/>
    </row>
    <row r="5947" spans="1:4">
      <c r="A5947" s="26"/>
      <c r="B5947" s="5"/>
      <c r="C5947" s="6"/>
      <c r="D5947" s="26"/>
    </row>
    <row r="5948" spans="1:4">
      <c r="A5948" s="26"/>
      <c r="B5948" s="5"/>
      <c r="C5948" s="6"/>
      <c r="D5948" s="26"/>
    </row>
    <row r="5949" spans="1:4">
      <c r="A5949" s="26"/>
      <c r="B5949" s="5"/>
      <c r="C5949" s="6"/>
      <c r="D5949" s="26"/>
    </row>
    <row r="5950" spans="1:4">
      <c r="A5950" s="26"/>
      <c r="B5950" s="5"/>
      <c r="C5950" s="6"/>
      <c r="D5950" s="26"/>
    </row>
    <row r="5951" spans="1:4">
      <c r="A5951" s="26"/>
      <c r="B5951" s="5"/>
      <c r="C5951" s="6"/>
      <c r="D5951" s="26"/>
    </row>
    <row r="5952" spans="1:4">
      <c r="A5952" s="26"/>
      <c r="B5952" s="5"/>
      <c r="C5952" s="6"/>
      <c r="D5952" s="26"/>
    </row>
    <row r="5953" spans="1:4">
      <c r="A5953" s="26"/>
      <c r="B5953" s="5"/>
      <c r="C5953" s="6"/>
      <c r="D5953" s="26"/>
    </row>
    <row r="5954" spans="1:4">
      <c r="A5954" s="26"/>
      <c r="B5954" s="5"/>
      <c r="C5954" s="6"/>
      <c r="D5954" s="26"/>
    </row>
    <row r="5955" spans="1:4">
      <c r="A5955" s="26"/>
      <c r="B5955" s="5"/>
      <c r="C5955" s="6"/>
      <c r="D5955" s="26"/>
    </row>
    <row r="5956" spans="1:4">
      <c r="A5956" s="26"/>
      <c r="B5956" s="5"/>
      <c r="C5956" s="6"/>
      <c r="D5956" s="26"/>
    </row>
    <row r="5957" spans="1:4">
      <c r="A5957" s="26"/>
      <c r="B5957" s="5"/>
      <c r="C5957" s="6"/>
      <c r="D5957" s="26"/>
    </row>
    <row r="5958" spans="1:4">
      <c r="A5958" s="26"/>
      <c r="B5958" s="5"/>
      <c r="C5958" s="6"/>
      <c r="D5958" s="26"/>
    </row>
    <row r="5959" spans="1:4">
      <c r="A5959" s="26"/>
      <c r="B5959" s="5"/>
      <c r="C5959" s="6"/>
      <c r="D5959" s="26"/>
    </row>
    <row r="5960" spans="1:4">
      <c r="A5960" s="26"/>
      <c r="B5960" s="5"/>
      <c r="C5960" s="6"/>
      <c r="D5960" s="26"/>
    </row>
    <row r="5961" spans="1:4">
      <c r="A5961" s="26"/>
      <c r="B5961" s="5"/>
      <c r="C5961" s="6"/>
      <c r="D5961" s="26"/>
    </row>
    <row r="5962" spans="1:4">
      <c r="A5962" s="26"/>
      <c r="B5962" s="5"/>
      <c r="C5962" s="6"/>
      <c r="D5962" s="26"/>
    </row>
    <row r="5963" spans="1:4">
      <c r="A5963" s="26"/>
      <c r="B5963" s="5"/>
      <c r="C5963" s="6"/>
      <c r="D5963" s="26"/>
    </row>
    <row r="5964" spans="1:4">
      <c r="A5964" s="26"/>
      <c r="B5964" s="5"/>
      <c r="C5964" s="6"/>
      <c r="D5964" s="26"/>
    </row>
    <row r="5965" spans="1:4">
      <c r="A5965" s="26"/>
      <c r="B5965" s="5"/>
      <c r="C5965" s="6"/>
      <c r="D5965" s="26"/>
    </row>
    <row r="5966" spans="1:4">
      <c r="A5966" s="26"/>
      <c r="B5966" s="5"/>
      <c r="C5966" s="6"/>
      <c r="D5966" s="26"/>
    </row>
    <row r="5967" spans="1:4">
      <c r="A5967" s="26"/>
      <c r="B5967" s="5"/>
      <c r="C5967" s="6"/>
      <c r="D5967" s="26"/>
    </row>
    <row r="5968" spans="1:4">
      <c r="A5968" s="26"/>
      <c r="B5968" s="5"/>
      <c r="C5968" s="6"/>
      <c r="D5968" s="26"/>
    </row>
    <row r="5969" spans="1:4">
      <c r="A5969" s="26"/>
      <c r="B5969" s="5"/>
      <c r="C5969" s="6"/>
      <c r="D5969" s="26"/>
    </row>
    <row r="5970" spans="1:4">
      <c r="A5970" s="26"/>
      <c r="B5970" s="5"/>
      <c r="C5970" s="6"/>
      <c r="D5970" s="26"/>
    </row>
    <row r="5971" spans="1:4">
      <c r="A5971" s="26"/>
      <c r="B5971" s="5"/>
      <c r="C5971" s="6"/>
      <c r="D5971" s="26"/>
    </row>
    <row r="5972" spans="1:4">
      <c r="A5972" s="26"/>
      <c r="B5972" s="5"/>
      <c r="C5972" s="6"/>
      <c r="D5972" s="26"/>
    </row>
    <row r="5973" spans="1:4">
      <c r="A5973" s="26"/>
      <c r="B5973" s="5"/>
      <c r="C5973" s="6"/>
      <c r="D5973" s="26"/>
    </row>
    <row r="5974" spans="1:4">
      <c r="A5974" s="26"/>
      <c r="B5974" s="5"/>
      <c r="C5974" s="6"/>
      <c r="D5974" s="26"/>
    </row>
    <row r="5975" spans="1:4">
      <c r="A5975" s="26"/>
      <c r="B5975" s="5"/>
      <c r="C5975" s="6"/>
      <c r="D5975" s="26"/>
    </row>
    <row r="5976" spans="1:4">
      <c r="A5976" s="26"/>
      <c r="B5976" s="5"/>
      <c r="C5976" s="6"/>
      <c r="D5976" s="26"/>
    </row>
    <row r="5977" spans="1:4">
      <c r="A5977" s="26"/>
      <c r="B5977" s="5"/>
      <c r="C5977" s="6"/>
      <c r="D5977" s="26"/>
    </row>
    <row r="5978" spans="1:4">
      <c r="A5978" s="26"/>
      <c r="B5978" s="5"/>
      <c r="C5978" s="6"/>
      <c r="D5978" s="26"/>
    </row>
    <row r="5979" spans="1:4">
      <c r="A5979" s="26"/>
      <c r="B5979" s="5"/>
      <c r="C5979" s="6"/>
      <c r="D5979" s="26"/>
    </row>
    <row r="5980" spans="1:4">
      <c r="A5980" s="26"/>
      <c r="B5980" s="5"/>
      <c r="C5980" s="6"/>
      <c r="D5980" s="26"/>
    </row>
    <row r="5981" spans="1:4">
      <c r="A5981" s="26"/>
      <c r="B5981" s="5"/>
      <c r="C5981" s="6"/>
      <c r="D5981" s="26"/>
    </row>
    <row r="5982" spans="1:4">
      <c r="A5982" s="26"/>
      <c r="B5982" s="5"/>
      <c r="C5982" s="6"/>
      <c r="D5982" s="26"/>
    </row>
    <row r="5983" spans="1:4">
      <c r="A5983" s="26"/>
      <c r="B5983" s="5"/>
      <c r="C5983" s="6"/>
      <c r="D5983" s="26"/>
    </row>
    <row r="5984" spans="1:4">
      <c r="A5984" s="26"/>
      <c r="B5984" s="5"/>
      <c r="C5984" s="6"/>
      <c r="D5984" s="26"/>
    </row>
    <row r="5985" spans="1:4">
      <c r="A5985" s="26"/>
      <c r="B5985" s="5"/>
      <c r="C5985" s="6"/>
      <c r="D5985" s="26"/>
    </row>
    <row r="5986" spans="1:4">
      <c r="A5986" s="26"/>
      <c r="B5986" s="5"/>
      <c r="C5986" s="6"/>
      <c r="D5986" s="26"/>
    </row>
    <row r="5987" spans="1:4">
      <c r="A5987" s="26"/>
      <c r="B5987" s="5"/>
      <c r="C5987" s="6"/>
      <c r="D5987" s="26"/>
    </row>
    <row r="5988" spans="1:4">
      <c r="A5988" s="26"/>
      <c r="B5988" s="5"/>
      <c r="C5988" s="6"/>
      <c r="D5988" s="26"/>
    </row>
    <row r="5989" spans="1:4">
      <c r="A5989" s="26"/>
      <c r="B5989" s="5"/>
      <c r="C5989" s="6"/>
      <c r="D5989" s="26"/>
    </row>
    <row r="5990" spans="1:4">
      <c r="A5990" s="26"/>
      <c r="B5990" s="5"/>
      <c r="C5990" s="6"/>
      <c r="D5990" s="26"/>
    </row>
    <row r="5991" spans="1:4">
      <c r="A5991" s="26"/>
      <c r="B5991" s="5"/>
      <c r="C5991" s="6"/>
      <c r="D5991" s="26"/>
    </row>
    <row r="5992" spans="1:4">
      <c r="A5992" s="26"/>
      <c r="B5992" s="5"/>
      <c r="C5992" s="6"/>
      <c r="D5992" s="26"/>
    </row>
    <row r="5993" spans="1:4">
      <c r="A5993" s="26"/>
      <c r="B5993" s="5"/>
      <c r="C5993" s="6"/>
      <c r="D5993" s="26"/>
    </row>
    <row r="5994" spans="1:4">
      <c r="A5994" s="26"/>
      <c r="B5994" s="5"/>
      <c r="C5994" s="6"/>
      <c r="D5994" s="26"/>
    </row>
    <row r="5995" spans="1:4">
      <c r="A5995" s="26"/>
      <c r="B5995" s="5"/>
      <c r="C5995" s="6"/>
      <c r="D5995" s="26"/>
    </row>
    <row r="5996" spans="1:4">
      <c r="A5996" s="26"/>
      <c r="B5996" s="5"/>
      <c r="C5996" s="6"/>
      <c r="D5996" s="26"/>
    </row>
    <row r="5997" spans="1:4">
      <c r="A5997" s="26"/>
      <c r="B5997" s="5"/>
      <c r="C5997" s="6"/>
      <c r="D5997" s="26"/>
    </row>
    <row r="5998" spans="1:4">
      <c r="A5998" s="26"/>
      <c r="B5998" s="5"/>
      <c r="C5998" s="6"/>
      <c r="D5998" s="26"/>
    </row>
    <row r="5999" spans="1:4">
      <c r="A5999" s="26"/>
      <c r="B5999" s="5"/>
      <c r="C5999" s="6"/>
      <c r="D5999" s="26"/>
    </row>
    <row r="6000" spans="1:4">
      <c r="A6000" s="26"/>
      <c r="B6000" s="5"/>
      <c r="C6000" s="6"/>
      <c r="D6000" s="26"/>
    </row>
    <row r="6001" spans="1:4">
      <c r="A6001" s="26"/>
      <c r="B6001" s="5"/>
      <c r="C6001" s="6"/>
      <c r="D6001" s="26"/>
    </row>
    <row r="6002" spans="1:4">
      <c r="A6002" s="26"/>
      <c r="B6002" s="5"/>
      <c r="C6002" s="6"/>
      <c r="D6002" s="26"/>
    </row>
    <row r="6003" spans="1:4">
      <c r="A6003" s="26"/>
      <c r="B6003" s="5"/>
      <c r="C6003" s="6"/>
      <c r="D6003" s="26"/>
    </row>
    <row r="6004" spans="1:4">
      <c r="A6004" s="26"/>
      <c r="B6004" s="5"/>
      <c r="C6004" s="6"/>
      <c r="D6004" s="26"/>
    </row>
    <row r="6005" spans="1:4">
      <c r="A6005" s="26"/>
      <c r="B6005" s="5"/>
      <c r="C6005" s="6"/>
      <c r="D6005" s="26"/>
    </row>
    <row r="6006" spans="1:4">
      <c r="A6006" s="26"/>
      <c r="B6006" s="5"/>
      <c r="C6006" s="6"/>
      <c r="D6006" s="26"/>
    </row>
    <row r="6007" spans="1:4">
      <c r="A6007" s="26"/>
      <c r="B6007" s="5"/>
      <c r="C6007" s="6"/>
      <c r="D6007" s="26"/>
    </row>
    <row r="6008" spans="1:4">
      <c r="A6008" s="26"/>
      <c r="B6008" s="5"/>
      <c r="C6008" s="6"/>
      <c r="D6008" s="26"/>
    </row>
    <row r="6009" spans="1:4">
      <c r="A6009" s="26"/>
      <c r="B6009" s="5"/>
      <c r="C6009" s="6"/>
      <c r="D6009" s="26"/>
    </row>
    <row r="6010" spans="1:4">
      <c r="A6010" s="26"/>
      <c r="B6010" s="5"/>
      <c r="C6010" s="6"/>
      <c r="D6010" s="26"/>
    </row>
    <row r="6011" spans="1:4">
      <c r="A6011" s="26"/>
      <c r="B6011" s="5"/>
      <c r="C6011" s="6"/>
      <c r="D6011" s="26"/>
    </row>
    <row r="6012" spans="1:4">
      <c r="A6012" s="26"/>
      <c r="B6012" s="5"/>
      <c r="C6012" s="6"/>
      <c r="D6012" s="26"/>
    </row>
    <row r="6013" spans="1:4">
      <c r="A6013" s="26"/>
      <c r="B6013" s="5"/>
      <c r="C6013" s="6"/>
      <c r="D6013" s="26"/>
    </row>
    <row r="6014" spans="1:4">
      <c r="A6014" s="26"/>
      <c r="B6014" s="5"/>
      <c r="C6014" s="6"/>
      <c r="D6014" s="26"/>
    </row>
    <row r="6015" spans="1:4">
      <c r="A6015" s="26"/>
      <c r="B6015" s="5"/>
      <c r="C6015" s="6"/>
      <c r="D6015" s="26"/>
    </row>
    <row r="6016" spans="1:4">
      <c r="A6016" s="26"/>
      <c r="B6016" s="5"/>
      <c r="C6016" s="6"/>
      <c r="D6016" s="26"/>
    </row>
    <row r="6017" spans="1:4">
      <c r="A6017" s="26"/>
      <c r="B6017" s="5"/>
      <c r="C6017" s="6"/>
      <c r="D6017" s="26"/>
    </row>
    <row r="6018" spans="1:4">
      <c r="A6018" s="26"/>
      <c r="B6018" s="5"/>
      <c r="C6018" s="6"/>
      <c r="D6018" s="26"/>
    </row>
    <row r="6019" spans="1:4">
      <c r="A6019" s="26"/>
      <c r="B6019" s="5"/>
      <c r="C6019" s="6"/>
      <c r="D6019" s="26"/>
    </row>
    <row r="6020" spans="1:4">
      <c r="A6020" s="26"/>
      <c r="B6020" s="5"/>
      <c r="C6020" s="6"/>
      <c r="D6020" s="26"/>
    </row>
    <row r="6021" spans="1:4">
      <c r="A6021" s="26"/>
      <c r="B6021" s="5"/>
      <c r="C6021" s="6"/>
      <c r="D6021" s="26"/>
    </row>
    <row r="6022" spans="1:4">
      <c r="A6022" s="26"/>
      <c r="B6022" s="5"/>
      <c r="C6022" s="6"/>
      <c r="D6022" s="26"/>
    </row>
    <row r="6023" spans="1:4">
      <c r="A6023" s="26"/>
      <c r="B6023" s="5"/>
      <c r="C6023" s="6"/>
      <c r="D6023" s="26"/>
    </row>
    <row r="6024" spans="1:4">
      <c r="A6024" s="26"/>
      <c r="B6024" s="5"/>
      <c r="C6024" s="6"/>
      <c r="D6024" s="26"/>
    </row>
    <row r="6025" spans="1:4">
      <c r="A6025" s="26"/>
      <c r="B6025" s="5"/>
      <c r="C6025" s="6"/>
      <c r="D6025" s="26"/>
    </row>
    <row r="6026" spans="1:4">
      <c r="A6026" s="26"/>
      <c r="B6026" s="5"/>
      <c r="C6026" s="6"/>
      <c r="D6026" s="26"/>
    </row>
    <row r="6027" spans="1:4">
      <c r="A6027" s="26"/>
      <c r="B6027" s="5"/>
      <c r="C6027" s="6"/>
      <c r="D6027" s="26"/>
    </row>
    <row r="6028" spans="1:4">
      <c r="A6028" s="26"/>
      <c r="B6028" s="5"/>
      <c r="C6028" s="6"/>
      <c r="D6028" s="26"/>
    </row>
    <row r="6029" spans="1:4">
      <c r="A6029" s="26"/>
      <c r="B6029" s="5"/>
      <c r="C6029" s="6"/>
      <c r="D6029" s="26"/>
    </row>
    <row r="6030" spans="1:4">
      <c r="A6030" s="26"/>
      <c r="B6030" s="5"/>
      <c r="C6030" s="6"/>
      <c r="D6030" s="26"/>
    </row>
    <row r="6031" spans="1:4">
      <c r="A6031" s="26"/>
      <c r="B6031" s="5"/>
      <c r="C6031" s="6"/>
      <c r="D6031" s="26"/>
    </row>
    <row r="6032" spans="1:4">
      <c r="A6032" s="26"/>
      <c r="B6032" s="5"/>
      <c r="C6032" s="6"/>
      <c r="D6032" s="26"/>
    </row>
    <row r="6033" spans="1:4">
      <c r="A6033" s="26"/>
      <c r="B6033" s="5"/>
      <c r="C6033" s="6"/>
      <c r="D6033" s="26"/>
    </row>
    <row r="6034" spans="1:4">
      <c r="A6034" s="26"/>
      <c r="B6034" s="5"/>
      <c r="C6034" s="6"/>
      <c r="D6034" s="26"/>
    </row>
    <row r="6035" spans="1:4">
      <c r="A6035" s="26"/>
      <c r="B6035" s="5"/>
      <c r="C6035" s="6"/>
      <c r="D6035" s="26"/>
    </row>
    <row r="6036" spans="1:4">
      <c r="A6036" s="26"/>
      <c r="B6036" s="5"/>
      <c r="C6036" s="6"/>
      <c r="D6036" s="26"/>
    </row>
    <row r="6037" spans="1:4">
      <c r="A6037" s="26"/>
      <c r="B6037" s="5"/>
      <c r="C6037" s="6"/>
      <c r="D6037" s="26"/>
    </row>
    <row r="6038" spans="1:4">
      <c r="A6038" s="26"/>
      <c r="B6038" s="5"/>
      <c r="C6038" s="6"/>
      <c r="D6038" s="26"/>
    </row>
    <row r="6039" spans="1:4">
      <c r="A6039" s="26"/>
      <c r="B6039" s="5"/>
      <c r="C6039" s="6"/>
      <c r="D6039" s="26"/>
    </row>
    <row r="6040" spans="1:4">
      <c r="A6040" s="26"/>
      <c r="B6040" s="5"/>
      <c r="C6040" s="6"/>
      <c r="D6040" s="26"/>
    </row>
    <row r="6041" spans="1:4">
      <c r="A6041" s="26"/>
      <c r="B6041" s="5"/>
      <c r="C6041" s="6"/>
      <c r="D6041" s="26"/>
    </row>
    <row r="6042" spans="1:4">
      <c r="A6042" s="26"/>
      <c r="B6042" s="5"/>
      <c r="C6042" s="6"/>
      <c r="D6042" s="26"/>
    </row>
    <row r="6043" spans="1:4">
      <c r="A6043" s="26"/>
      <c r="B6043" s="5"/>
      <c r="C6043" s="6"/>
      <c r="D6043" s="26"/>
    </row>
    <row r="6044" spans="1:4">
      <c r="A6044" s="26"/>
      <c r="B6044" s="5"/>
      <c r="C6044" s="6"/>
      <c r="D6044" s="26"/>
    </row>
    <row r="6045" spans="1:4">
      <c r="A6045" s="26"/>
      <c r="B6045" s="5"/>
      <c r="C6045" s="6"/>
      <c r="D6045" s="26"/>
    </row>
    <row r="6046" spans="1:4">
      <c r="A6046" s="26"/>
      <c r="B6046" s="5"/>
      <c r="C6046" s="6"/>
      <c r="D6046" s="26"/>
    </row>
    <row r="6047" spans="1:4">
      <c r="A6047" s="26"/>
      <c r="B6047" s="5"/>
      <c r="C6047" s="6"/>
      <c r="D6047" s="26"/>
    </row>
    <row r="6048" spans="1:4">
      <c r="A6048" s="26"/>
      <c r="B6048" s="5"/>
      <c r="C6048" s="6"/>
      <c r="D6048" s="26"/>
    </row>
    <row r="6049" spans="1:4">
      <c r="A6049" s="26"/>
      <c r="B6049" s="5"/>
      <c r="C6049" s="6"/>
      <c r="D6049" s="26"/>
    </row>
    <row r="6050" spans="1:4">
      <c r="A6050" s="26"/>
      <c r="B6050" s="5"/>
      <c r="C6050" s="6"/>
      <c r="D6050" s="26"/>
    </row>
    <row r="6051" spans="1:4">
      <c r="A6051" s="26"/>
      <c r="B6051" s="5"/>
      <c r="C6051" s="6"/>
      <c r="D6051" s="26"/>
    </row>
    <row r="6052" spans="1:4">
      <c r="A6052" s="26"/>
      <c r="B6052" s="5"/>
      <c r="C6052" s="6"/>
      <c r="D6052" s="26"/>
    </row>
    <row r="6053" spans="1:4">
      <c r="A6053" s="26"/>
      <c r="B6053" s="5"/>
      <c r="C6053" s="6"/>
      <c r="D6053" s="26"/>
    </row>
    <row r="6054" spans="1:4">
      <c r="A6054" s="26"/>
      <c r="B6054" s="5"/>
      <c r="C6054" s="6"/>
      <c r="D6054" s="26"/>
    </row>
    <row r="6055" spans="1:4">
      <c r="A6055" s="26"/>
      <c r="B6055" s="5"/>
      <c r="C6055" s="6"/>
      <c r="D6055" s="26"/>
    </row>
    <row r="6056" spans="1:4">
      <c r="A6056" s="26"/>
      <c r="B6056" s="5"/>
      <c r="C6056" s="6"/>
      <c r="D6056" s="26"/>
    </row>
    <row r="6057" spans="1:4">
      <c r="A6057" s="26"/>
      <c r="B6057" s="5"/>
      <c r="C6057" s="6"/>
      <c r="D6057" s="26"/>
    </row>
    <row r="6058" spans="1:4">
      <c r="A6058" s="26"/>
      <c r="B6058" s="5"/>
      <c r="C6058" s="6"/>
      <c r="D6058" s="26"/>
    </row>
    <row r="6059" spans="1:4">
      <c r="A6059" s="26"/>
      <c r="B6059" s="5"/>
      <c r="C6059" s="6"/>
      <c r="D6059" s="26"/>
    </row>
    <row r="6060" spans="1:4">
      <c r="A6060" s="26"/>
      <c r="B6060" s="5"/>
      <c r="C6060" s="6"/>
      <c r="D6060" s="26"/>
    </row>
    <row r="6061" spans="1:4">
      <c r="A6061" s="26"/>
      <c r="B6061" s="5"/>
      <c r="C6061" s="6"/>
      <c r="D6061" s="26"/>
    </row>
    <row r="6062" spans="1:4">
      <c r="A6062" s="26"/>
      <c r="B6062" s="5"/>
      <c r="C6062" s="6"/>
      <c r="D6062" s="26"/>
    </row>
    <row r="6063" spans="1:4">
      <c r="A6063" s="26"/>
      <c r="B6063" s="5"/>
      <c r="C6063" s="6"/>
      <c r="D6063" s="26"/>
    </row>
    <row r="6064" spans="1:4">
      <c r="A6064" s="26"/>
      <c r="B6064" s="5"/>
      <c r="C6064" s="6"/>
      <c r="D6064" s="26"/>
    </row>
    <row r="6065" spans="1:4">
      <c r="A6065" s="26"/>
      <c r="B6065" s="5"/>
      <c r="C6065" s="6"/>
      <c r="D6065" s="26"/>
    </row>
    <row r="6066" spans="1:4">
      <c r="A6066" s="26"/>
      <c r="B6066" s="5"/>
      <c r="C6066" s="6"/>
      <c r="D6066" s="26"/>
    </row>
    <row r="6067" spans="1:4">
      <c r="A6067" s="26"/>
      <c r="B6067" s="5"/>
      <c r="C6067" s="6"/>
      <c r="D6067" s="26"/>
    </row>
    <row r="6068" spans="1:4">
      <c r="A6068" s="26"/>
      <c r="B6068" s="5"/>
      <c r="C6068" s="6"/>
      <c r="D6068" s="26"/>
    </row>
    <row r="6069" spans="1:4">
      <c r="A6069" s="26"/>
      <c r="B6069" s="5"/>
      <c r="C6069" s="6"/>
      <c r="D6069" s="26"/>
    </row>
    <row r="6070" spans="1:4">
      <c r="A6070" s="26"/>
      <c r="B6070" s="5"/>
      <c r="C6070" s="6"/>
      <c r="D6070" s="26"/>
    </row>
    <row r="6071" spans="1:4">
      <c r="A6071" s="26"/>
      <c r="B6071" s="5"/>
      <c r="C6071" s="6"/>
      <c r="D6071" s="26"/>
    </row>
    <row r="6072" spans="1:4">
      <c r="A6072" s="26"/>
      <c r="B6072" s="5"/>
      <c r="C6072" s="6"/>
      <c r="D6072" s="26"/>
    </row>
    <row r="6073" spans="1:4">
      <c r="A6073" s="26"/>
      <c r="B6073" s="5"/>
      <c r="C6073" s="6"/>
      <c r="D6073" s="26"/>
    </row>
    <row r="6074" spans="1:4">
      <c r="A6074" s="26"/>
      <c r="B6074" s="5"/>
      <c r="C6074" s="6"/>
      <c r="D6074" s="26"/>
    </row>
    <row r="6075" spans="1:4">
      <c r="A6075" s="26"/>
      <c r="B6075" s="5"/>
      <c r="C6075" s="6"/>
      <c r="D6075" s="26"/>
    </row>
    <row r="6076" spans="1:4">
      <c r="A6076" s="26"/>
      <c r="B6076" s="5"/>
      <c r="C6076" s="6"/>
      <c r="D6076" s="26"/>
    </row>
    <row r="6077" spans="1:4">
      <c r="A6077" s="26"/>
      <c r="B6077" s="5"/>
      <c r="C6077" s="6"/>
      <c r="D6077" s="26"/>
    </row>
    <row r="6078" spans="1:4">
      <c r="A6078" s="26"/>
      <c r="B6078" s="5"/>
      <c r="C6078" s="6"/>
      <c r="D6078" s="26"/>
    </row>
    <row r="6079" spans="1:4">
      <c r="A6079" s="26"/>
      <c r="B6079" s="5"/>
      <c r="C6079" s="6"/>
      <c r="D6079" s="26"/>
    </row>
    <row r="6080" spans="1:4">
      <c r="A6080" s="26"/>
      <c r="B6080" s="5"/>
      <c r="C6080" s="6"/>
      <c r="D6080" s="26"/>
    </row>
    <row r="6081" spans="1:4">
      <c r="A6081" s="26"/>
      <c r="B6081" s="5"/>
      <c r="C6081" s="6"/>
      <c r="D6081" s="26"/>
    </row>
    <row r="6082" spans="1:4">
      <c r="A6082" s="26"/>
      <c r="B6082" s="5"/>
      <c r="C6082" s="6"/>
      <c r="D6082" s="26"/>
    </row>
    <row r="6083" spans="1:4">
      <c r="A6083" s="26"/>
      <c r="B6083" s="5"/>
      <c r="C6083" s="6"/>
      <c r="D6083" s="26"/>
    </row>
    <row r="6084" spans="1:4">
      <c r="A6084" s="26"/>
      <c r="B6084" s="5"/>
      <c r="C6084" s="6"/>
      <c r="D6084" s="26"/>
    </row>
    <row r="6085" spans="1:4">
      <c r="A6085" s="26"/>
      <c r="B6085" s="5"/>
      <c r="C6085" s="6"/>
      <c r="D6085" s="26"/>
    </row>
    <row r="6086" spans="1:4">
      <c r="A6086" s="26"/>
      <c r="B6086" s="5"/>
      <c r="C6086" s="6"/>
      <c r="D6086" s="26"/>
    </row>
    <row r="6087" spans="1:4">
      <c r="A6087" s="26"/>
      <c r="B6087" s="5"/>
      <c r="C6087" s="6"/>
      <c r="D6087" s="26"/>
    </row>
    <row r="6088" spans="1:4">
      <c r="A6088" s="26"/>
      <c r="B6088" s="5"/>
      <c r="C6088" s="6"/>
      <c r="D6088" s="26"/>
    </row>
    <row r="6089" spans="1:4">
      <c r="A6089" s="26"/>
      <c r="B6089" s="5"/>
      <c r="C6089" s="6"/>
      <c r="D6089" s="26"/>
    </row>
    <row r="6090" spans="1:4">
      <c r="A6090" s="26"/>
      <c r="B6090" s="5"/>
      <c r="C6090" s="6"/>
      <c r="D6090" s="26"/>
    </row>
    <row r="6091" spans="1:4">
      <c r="A6091" s="26"/>
      <c r="B6091" s="5"/>
      <c r="C6091" s="6"/>
      <c r="D6091" s="26"/>
    </row>
    <row r="6092" spans="1:4">
      <c r="A6092" s="26"/>
      <c r="B6092" s="5"/>
      <c r="C6092" s="6"/>
      <c r="D6092" s="26"/>
    </row>
    <row r="6093" spans="1:4">
      <c r="A6093" s="26"/>
      <c r="B6093" s="5"/>
      <c r="C6093" s="6"/>
      <c r="D6093" s="26"/>
    </row>
    <row r="6094" spans="1:4">
      <c r="A6094" s="26"/>
      <c r="B6094" s="5"/>
      <c r="C6094" s="6"/>
      <c r="D6094" s="26"/>
    </row>
    <row r="6095" spans="1:4">
      <c r="A6095" s="26"/>
      <c r="B6095" s="5"/>
      <c r="C6095" s="6"/>
      <c r="D6095" s="26"/>
    </row>
    <row r="6096" spans="1:4">
      <c r="A6096" s="26"/>
      <c r="B6096" s="5"/>
      <c r="C6096" s="6"/>
      <c r="D6096" s="26"/>
    </row>
    <row r="6097" spans="1:4">
      <c r="A6097" s="26"/>
      <c r="B6097" s="5"/>
      <c r="C6097" s="6"/>
      <c r="D6097" s="26"/>
    </row>
    <row r="6098" spans="1:4">
      <c r="A6098" s="26"/>
      <c r="B6098" s="5"/>
      <c r="C6098" s="6"/>
      <c r="D6098" s="26"/>
    </row>
    <row r="6099" spans="1:4">
      <c r="A6099" s="26"/>
      <c r="B6099" s="5"/>
      <c r="C6099" s="6"/>
      <c r="D6099" s="26"/>
    </row>
    <row r="6100" spans="1:4">
      <c r="A6100" s="26"/>
      <c r="B6100" s="5"/>
      <c r="C6100" s="6"/>
      <c r="D6100" s="26"/>
    </row>
    <row r="6101" spans="1:4">
      <c r="A6101" s="26"/>
      <c r="B6101" s="5"/>
      <c r="C6101" s="6"/>
      <c r="D6101" s="26"/>
    </row>
    <row r="6102" spans="1:4">
      <c r="A6102" s="26"/>
      <c r="B6102" s="5"/>
      <c r="C6102" s="6"/>
      <c r="D6102" s="26"/>
    </row>
    <row r="6103" spans="1:4">
      <c r="A6103" s="26"/>
      <c r="B6103" s="5"/>
      <c r="C6103" s="6"/>
      <c r="D6103" s="26"/>
    </row>
    <row r="6104" spans="1:4">
      <c r="A6104" s="26"/>
      <c r="B6104" s="5"/>
      <c r="C6104" s="6"/>
      <c r="D6104" s="26"/>
    </row>
    <row r="6105" spans="1:4">
      <c r="A6105" s="26"/>
      <c r="B6105" s="5"/>
      <c r="C6105" s="6"/>
      <c r="D6105" s="26"/>
    </row>
    <row r="6106" spans="1:4">
      <c r="A6106" s="26"/>
      <c r="B6106" s="5"/>
      <c r="C6106" s="6"/>
      <c r="D6106" s="26"/>
    </row>
    <row r="6107" spans="1:4">
      <c r="A6107" s="26"/>
      <c r="B6107" s="5"/>
      <c r="C6107" s="6"/>
      <c r="D6107" s="26"/>
    </row>
    <row r="6108" spans="1:4">
      <c r="A6108" s="26"/>
      <c r="B6108" s="5"/>
      <c r="C6108" s="6"/>
      <c r="D6108" s="26"/>
    </row>
    <row r="6109" spans="1:4">
      <c r="A6109" s="26"/>
      <c r="B6109" s="5"/>
      <c r="C6109" s="6"/>
      <c r="D6109" s="26"/>
    </row>
    <row r="6110" spans="1:4">
      <c r="A6110" s="26"/>
      <c r="B6110" s="5"/>
      <c r="C6110" s="6"/>
      <c r="D6110" s="26"/>
    </row>
    <row r="6111" spans="1:4">
      <c r="A6111" s="26"/>
      <c r="B6111" s="5"/>
      <c r="C6111" s="6"/>
      <c r="D6111" s="26"/>
    </row>
    <row r="6112" spans="1:4">
      <c r="A6112" s="26"/>
      <c r="B6112" s="5"/>
      <c r="C6112" s="6"/>
      <c r="D6112" s="26"/>
    </row>
    <row r="6113" spans="1:4">
      <c r="A6113" s="26"/>
      <c r="B6113" s="5"/>
      <c r="C6113" s="6"/>
      <c r="D6113" s="26"/>
    </row>
    <row r="6114" spans="1:4">
      <c r="A6114" s="26"/>
      <c r="B6114" s="5"/>
      <c r="C6114" s="6"/>
      <c r="D6114" s="26"/>
    </row>
    <row r="6115" spans="1:4">
      <c r="A6115" s="26"/>
      <c r="B6115" s="5"/>
      <c r="C6115" s="6"/>
      <c r="D6115" s="26"/>
    </row>
    <row r="6116" spans="1:4">
      <c r="A6116" s="26"/>
      <c r="B6116" s="5"/>
      <c r="C6116" s="6"/>
      <c r="D6116" s="26"/>
    </row>
    <row r="6117" spans="1:4">
      <c r="A6117" s="26"/>
      <c r="B6117" s="5"/>
      <c r="C6117" s="6"/>
      <c r="D6117" s="26"/>
    </row>
    <row r="6118" spans="1:4">
      <c r="A6118" s="26"/>
      <c r="B6118" s="5"/>
      <c r="C6118" s="6"/>
      <c r="D6118" s="26"/>
    </row>
    <row r="6119" spans="1:4">
      <c r="A6119" s="26"/>
      <c r="B6119" s="5"/>
      <c r="C6119" s="6"/>
      <c r="D6119" s="26"/>
    </row>
    <row r="6120" spans="1:4">
      <c r="A6120" s="26"/>
      <c r="B6120" s="5"/>
      <c r="C6120" s="6"/>
      <c r="D6120" s="26"/>
    </row>
    <row r="6121" spans="1:4">
      <c r="A6121" s="26"/>
      <c r="B6121" s="5"/>
      <c r="C6121" s="6"/>
      <c r="D6121" s="26"/>
    </row>
    <row r="6122" spans="1:4">
      <c r="A6122" s="26"/>
      <c r="B6122" s="5"/>
      <c r="C6122" s="6"/>
      <c r="D6122" s="26"/>
    </row>
    <row r="6123" spans="1:4">
      <c r="A6123" s="26"/>
      <c r="B6123" s="5"/>
      <c r="C6123" s="6"/>
      <c r="D6123" s="26"/>
    </row>
    <row r="6124" spans="1:4">
      <c r="A6124" s="26"/>
      <c r="B6124" s="5"/>
      <c r="C6124" s="6"/>
      <c r="D6124" s="26"/>
    </row>
    <row r="6125" spans="1:4">
      <c r="A6125" s="26"/>
      <c r="B6125" s="5"/>
      <c r="C6125" s="6"/>
      <c r="D6125" s="26"/>
    </row>
    <row r="6126" spans="1:4">
      <c r="A6126" s="26"/>
      <c r="B6126" s="5"/>
      <c r="C6126" s="6"/>
      <c r="D6126" s="26"/>
    </row>
    <row r="6127" spans="1:4">
      <c r="A6127" s="26"/>
      <c r="B6127" s="5"/>
      <c r="C6127" s="6"/>
      <c r="D6127" s="26"/>
    </row>
    <row r="6128" spans="1:4">
      <c r="A6128" s="26"/>
      <c r="B6128" s="5"/>
      <c r="C6128" s="6"/>
      <c r="D6128" s="26"/>
    </row>
    <row r="6129" spans="1:4">
      <c r="A6129" s="26"/>
      <c r="B6129" s="5"/>
      <c r="C6129" s="6"/>
      <c r="D6129" s="26"/>
    </row>
    <row r="6130" spans="1:4">
      <c r="A6130" s="26"/>
      <c r="B6130" s="5"/>
      <c r="C6130" s="6"/>
      <c r="D6130" s="26"/>
    </row>
    <row r="6131" spans="1:4">
      <c r="A6131" s="26"/>
      <c r="B6131" s="5"/>
      <c r="C6131" s="6"/>
      <c r="D6131" s="26"/>
    </row>
    <row r="6132" spans="1:4">
      <c r="A6132" s="26"/>
      <c r="B6132" s="5"/>
      <c r="C6132" s="6"/>
      <c r="D6132" s="26"/>
    </row>
    <row r="6133" spans="1:4">
      <c r="A6133" s="26"/>
      <c r="B6133" s="5"/>
      <c r="C6133" s="6"/>
      <c r="D6133" s="26"/>
    </row>
    <row r="6134" spans="1:4">
      <c r="A6134" s="26"/>
      <c r="B6134" s="5"/>
      <c r="C6134" s="6"/>
      <c r="D6134" s="26"/>
    </row>
    <row r="6135" spans="1:4">
      <c r="A6135" s="26"/>
      <c r="B6135" s="5"/>
      <c r="C6135" s="6"/>
      <c r="D6135" s="26"/>
    </row>
    <row r="6136" spans="1:4">
      <c r="A6136" s="26"/>
      <c r="B6136" s="5"/>
      <c r="C6136" s="6"/>
      <c r="D6136" s="26"/>
    </row>
    <row r="6137" spans="1:4">
      <c r="A6137" s="26"/>
      <c r="B6137" s="5"/>
      <c r="C6137" s="6"/>
      <c r="D6137" s="26"/>
    </row>
    <row r="6138" spans="1:4">
      <c r="A6138" s="26"/>
      <c r="B6138" s="5"/>
      <c r="C6138" s="6"/>
      <c r="D6138" s="26"/>
    </row>
    <row r="6139" spans="1:4">
      <c r="A6139" s="26"/>
      <c r="B6139" s="5"/>
      <c r="C6139" s="6"/>
      <c r="D6139" s="26"/>
    </row>
    <row r="6140" spans="1:4">
      <c r="A6140" s="26"/>
      <c r="B6140" s="5"/>
      <c r="C6140" s="6"/>
      <c r="D6140" s="26"/>
    </row>
    <row r="6141" spans="1:4">
      <c r="A6141" s="26"/>
      <c r="B6141" s="5"/>
      <c r="C6141" s="6"/>
      <c r="D6141" s="26"/>
    </row>
    <row r="6142" spans="1:4">
      <c r="A6142" s="26"/>
      <c r="B6142" s="5"/>
      <c r="C6142" s="6"/>
      <c r="D6142" s="26"/>
    </row>
    <row r="6143" spans="1:4">
      <c r="A6143" s="26"/>
      <c r="B6143" s="5"/>
      <c r="C6143" s="6"/>
      <c r="D6143" s="26"/>
    </row>
    <row r="6144" spans="1:4">
      <c r="A6144" s="26"/>
      <c r="B6144" s="5"/>
      <c r="C6144" s="6"/>
      <c r="D6144" s="26"/>
    </row>
    <row r="6145" spans="1:4">
      <c r="A6145" s="26"/>
      <c r="B6145" s="5"/>
      <c r="C6145" s="6"/>
      <c r="D6145" s="26"/>
    </row>
    <row r="6146" spans="1:4">
      <c r="A6146" s="26"/>
      <c r="B6146" s="5"/>
      <c r="C6146" s="6"/>
      <c r="D6146" s="26"/>
    </row>
    <row r="6147" spans="1:4">
      <c r="A6147" s="26"/>
      <c r="B6147" s="5"/>
      <c r="C6147" s="6"/>
      <c r="D6147" s="26"/>
    </row>
    <row r="6148" spans="1:4">
      <c r="A6148" s="26"/>
      <c r="B6148" s="5"/>
      <c r="C6148" s="6"/>
      <c r="D6148" s="26"/>
    </row>
    <row r="6149" spans="1:4">
      <c r="A6149" s="26"/>
      <c r="B6149" s="5"/>
      <c r="C6149" s="6"/>
      <c r="D6149" s="26"/>
    </row>
    <row r="6150" spans="1:4">
      <c r="A6150" s="26"/>
      <c r="B6150" s="5"/>
      <c r="C6150" s="6"/>
      <c r="D6150" s="26"/>
    </row>
    <row r="6151" spans="1:4">
      <c r="A6151" s="26"/>
      <c r="B6151" s="5"/>
      <c r="C6151" s="6"/>
      <c r="D6151" s="26"/>
    </row>
    <row r="6152" spans="1:4">
      <c r="A6152" s="26"/>
      <c r="B6152" s="5"/>
      <c r="C6152" s="6"/>
      <c r="D6152" s="26"/>
    </row>
    <row r="6153" spans="1:4">
      <c r="A6153" s="26"/>
      <c r="B6153" s="5"/>
      <c r="C6153" s="6"/>
      <c r="D6153" s="26"/>
    </row>
    <row r="6154" spans="1:4">
      <c r="A6154" s="26"/>
      <c r="B6154" s="5"/>
      <c r="C6154" s="6"/>
      <c r="D6154" s="26"/>
    </row>
    <row r="6155" spans="1:4">
      <c r="A6155" s="26"/>
      <c r="B6155" s="5"/>
      <c r="C6155" s="6"/>
      <c r="D6155" s="26"/>
    </row>
    <row r="6156" spans="1:4">
      <c r="A6156" s="26"/>
      <c r="B6156" s="5"/>
      <c r="C6156" s="6"/>
      <c r="D6156" s="26"/>
    </row>
    <row r="6157" spans="1:4">
      <c r="A6157" s="26"/>
      <c r="B6157" s="5"/>
      <c r="C6157" s="6"/>
      <c r="D6157" s="26"/>
    </row>
    <row r="6158" spans="1:4">
      <c r="A6158" s="26"/>
      <c r="B6158" s="5"/>
      <c r="C6158" s="6"/>
      <c r="D6158" s="26"/>
    </row>
    <row r="6159" spans="1:4">
      <c r="A6159" s="26"/>
      <c r="B6159" s="5"/>
      <c r="C6159" s="6"/>
      <c r="D6159" s="26"/>
    </row>
    <row r="6160" spans="1:4">
      <c r="A6160" s="26"/>
      <c r="B6160" s="5"/>
      <c r="C6160" s="6"/>
      <c r="D6160" s="26"/>
    </row>
    <row r="6161" spans="1:4">
      <c r="A6161" s="26"/>
      <c r="B6161" s="5"/>
      <c r="C6161" s="6"/>
      <c r="D6161" s="26"/>
    </row>
    <row r="6162" spans="1:4">
      <c r="A6162" s="26"/>
      <c r="B6162" s="5"/>
      <c r="C6162" s="6"/>
      <c r="D6162" s="26"/>
    </row>
    <row r="6163" spans="1:4">
      <c r="A6163" s="26"/>
      <c r="B6163" s="5"/>
      <c r="C6163" s="6"/>
      <c r="D6163" s="26"/>
    </row>
    <row r="6164" spans="1:4">
      <c r="A6164" s="26"/>
      <c r="B6164" s="5"/>
      <c r="C6164" s="6"/>
      <c r="D6164" s="26"/>
    </row>
    <row r="6165" spans="1:4">
      <c r="A6165" s="26"/>
      <c r="B6165" s="5"/>
      <c r="C6165" s="6"/>
      <c r="D6165" s="26"/>
    </row>
    <row r="6166" spans="1:4">
      <c r="A6166" s="26"/>
      <c r="B6166" s="5"/>
      <c r="C6166" s="6"/>
      <c r="D6166" s="26"/>
    </row>
    <row r="6167" spans="1:4">
      <c r="A6167" s="26"/>
      <c r="B6167" s="5"/>
      <c r="C6167" s="6"/>
      <c r="D6167" s="26"/>
    </row>
    <row r="6168" spans="1:4">
      <c r="A6168" s="26"/>
      <c r="B6168" s="5"/>
      <c r="C6168" s="6"/>
      <c r="D6168" s="26"/>
    </row>
    <row r="6169" spans="1:4">
      <c r="A6169" s="26"/>
      <c r="B6169" s="5"/>
      <c r="C6169" s="6"/>
      <c r="D6169" s="26"/>
    </row>
    <row r="6170" spans="1:4">
      <c r="A6170" s="26"/>
      <c r="B6170" s="5"/>
      <c r="C6170" s="6"/>
      <c r="D6170" s="26"/>
    </row>
    <row r="6171" spans="1:4">
      <c r="A6171" s="26"/>
      <c r="B6171" s="5"/>
      <c r="C6171" s="6"/>
      <c r="D6171" s="26"/>
    </row>
    <row r="6172" spans="1:4">
      <c r="A6172" s="26"/>
      <c r="B6172" s="5"/>
      <c r="C6172" s="6"/>
      <c r="D6172" s="26"/>
    </row>
    <row r="6173" spans="1:4">
      <c r="A6173" s="26"/>
      <c r="B6173" s="5"/>
      <c r="C6173" s="6"/>
      <c r="D6173" s="26"/>
    </row>
    <row r="6174" spans="1:4">
      <c r="A6174" s="26"/>
      <c r="B6174" s="5"/>
      <c r="C6174" s="6"/>
      <c r="D6174" s="26"/>
    </row>
    <row r="6175" spans="1:4">
      <c r="A6175" s="26"/>
      <c r="B6175" s="5"/>
      <c r="C6175" s="6"/>
      <c r="D6175" s="26"/>
    </row>
    <row r="6176" spans="1:4">
      <c r="A6176" s="26"/>
      <c r="B6176" s="5"/>
      <c r="C6176" s="6"/>
      <c r="D6176" s="26"/>
    </row>
    <row r="6177" spans="1:4">
      <c r="A6177" s="26"/>
      <c r="B6177" s="5"/>
      <c r="C6177" s="6"/>
      <c r="D6177" s="26"/>
    </row>
    <row r="6178" spans="1:4">
      <c r="A6178" s="26"/>
      <c r="B6178" s="5"/>
      <c r="C6178" s="6"/>
      <c r="D6178" s="26"/>
    </row>
    <row r="6179" spans="1:4">
      <c r="A6179" s="26"/>
      <c r="B6179" s="5"/>
      <c r="C6179" s="6"/>
      <c r="D6179" s="26"/>
    </row>
    <row r="6180" spans="1:4">
      <c r="A6180" s="26"/>
      <c r="B6180" s="5"/>
      <c r="C6180" s="6"/>
      <c r="D6180" s="26"/>
    </row>
    <row r="6181" spans="1:4">
      <c r="A6181" s="26"/>
      <c r="B6181" s="5"/>
      <c r="C6181" s="6"/>
      <c r="D6181" s="26"/>
    </row>
    <row r="6182" spans="1:4">
      <c r="A6182" s="26"/>
      <c r="B6182" s="5"/>
      <c r="C6182" s="6"/>
      <c r="D6182" s="26"/>
    </row>
    <row r="6183" spans="1:4">
      <c r="A6183" s="26"/>
      <c r="B6183" s="5"/>
      <c r="C6183" s="6"/>
      <c r="D6183" s="26"/>
    </row>
    <row r="6184" spans="1:4">
      <c r="A6184" s="26"/>
      <c r="B6184" s="5"/>
      <c r="C6184" s="6"/>
      <c r="D6184" s="26"/>
    </row>
    <row r="6185" spans="1:4">
      <c r="A6185" s="26"/>
      <c r="B6185" s="5"/>
      <c r="C6185" s="6"/>
      <c r="D6185" s="26"/>
    </row>
    <row r="6186" spans="1:4">
      <c r="A6186" s="26"/>
      <c r="B6186" s="5"/>
      <c r="C6186" s="6"/>
      <c r="D6186" s="26"/>
    </row>
    <row r="6187" spans="1:4">
      <c r="A6187" s="26"/>
      <c r="B6187" s="5"/>
      <c r="C6187" s="6"/>
      <c r="D6187" s="26"/>
    </row>
    <row r="6188" spans="1:4">
      <c r="A6188" s="26"/>
      <c r="B6188" s="5"/>
      <c r="C6188" s="6"/>
      <c r="D6188" s="26"/>
    </row>
    <row r="6189" spans="1:4">
      <c r="A6189" s="26"/>
      <c r="B6189" s="5"/>
      <c r="C6189" s="6"/>
      <c r="D6189" s="26"/>
    </row>
    <row r="6190" spans="1:4">
      <c r="A6190" s="26"/>
      <c r="B6190" s="5"/>
      <c r="C6190" s="6"/>
      <c r="D6190" s="26"/>
    </row>
    <row r="6191" spans="1:4">
      <c r="A6191" s="26"/>
      <c r="B6191" s="5"/>
      <c r="C6191" s="6"/>
      <c r="D6191" s="26"/>
    </row>
    <row r="6192" spans="1:4">
      <c r="A6192" s="26"/>
      <c r="B6192" s="5"/>
      <c r="C6192" s="6"/>
      <c r="D6192" s="26"/>
    </row>
    <row r="6193" spans="1:4">
      <c r="A6193" s="26"/>
      <c r="B6193" s="5"/>
      <c r="C6193" s="6"/>
      <c r="D6193" s="26"/>
    </row>
    <row r="6194" spans="1:4">
      <c r="A6194" s="26"/>
      <c r="B6194" s="5"/>
      <c r="C6194" s="6"/>
      <c r="D6194" s="26"/>
    </row>
    <row r="6195" spans="1:4">
      <c r="A6195" s="26"/>
      <c r="B6195" s="5"/>
      <c r="C6195" s="6"/>
      <c r="D6195" s="26"/>
    </row>
    <row r="6196" spans="1:4">
      <c r="A6196" s="26"/>
      <c r="B6196" s="5"/>
      <c r="C6196" s="6"/>
      <c r="D6196" s="26"/>
    </row>
    <row r="6197" spans="1:4">
      <c r="A6197" s="26"/>
      <c r="B6197" s="5"/>
      <c r="C6197" s="6"/>
      <c r="D6197" s="26"/>
    </row>
    <row r="6198" spans="1:4">
      <c r="A6198" s="26"/>
      <c r="B6198" s="5"/>
      <c r="C6198" s="6"/>
      <c r="D6198" s="26"/>
    </row>
    <row r="6199" spans="1:4">
      <c r="A6199" s="26"/>
      <c r="B6199" s="5"/>
      <c r="C6199" s="6"/>
      <c r="D6199" s="26"/>
    </row>
    <row r="6200" spans="1:4">
      <c r="A6200" s="26"/>
      <c r="B6200" s="5"/>
      <c r="C6200" s="6"/>
      <c r="D6200" s="26"/>
    </row>
    <row r="6201" spans="1:4">
      <c r="A6201" s="26"/>
      <c r="B6201" s="5"/>
      <c r="C6201" s="6"/>
      <c r="D6201" s="26"/>
    </row>
    <row r="6202" spans="1:4">
      <c r="A6202" s="26"/>
      <c r="B6202" s="5"/>
      <c r="C6202" s="6"/>
      <c r="D6202" s="26"/>
    </row>
    <row r="6203" spans="1:4">
      <c r="A6203" s="26"/>
      <c r="B6203" s="5"/>
      <c r="C6203" s="6"/>
      <c r="D6203" s="26"/>
    </row>
    <row r="6204" spans="1:4">
      <c r="A6204" s="26"/>
      <c r="B6204" s="5"/>
      <c r="C6204" s="6"/>
      <c r="D6204" s="26"/>
    </row>
    <row r="6205" spans="1:4">
      <c r="A6205" s="26"/>
      <c r="B6205" s="5"/>
      <c r="C6205" s="6"/>
      <c r="D6205" s="26"/>
    </row>
    <row r="6206" spans="1:4">
      <c r="A6206" s="26"/>
      <c r="B6206" s="5"/>
      <c r="C6206" s="6"/>
      <c r="D6206" s="26"/>
    </row>
    <row r="6207" spans="1:4">
      <c r="A6207" s="26"/>
      <c r="B6207" s="5"/>
      <c r="C6207" s="6"/>
      <c r="D6207" s="26"/>
    </row>
    <row r="6208" spans="1:4">
      <c r="A6208" s="26"/>
      <c r="B6208" s="5"/>
      <c r="C6208" s="6"/>
      <c r="D6208" s="26"/>
    </row>
    <row r="6209" spans="1:4">
      <c r="A6209" s="26"/>
      <c r="B6209" s="5"/>
      <c r="C6209" s="6"/>
      <c r="D6209" s="26"/>
    </row>
    <row r="6210" spans="1:4">
      <c r="A6210" s="26"/>
      <c r="B6210" s="5"/>
      <c r="C6210" s="6"/>
      <c r="D6210" s="26"/>
    </row>
    <row r="6211" spans="1:4">
      <c r="A6211" s="26"/>
      <c r="B6211" s="5"/>
      <c r="C6211" s="6"/>
      <c r="D6211" s="26"/>
    </row>
    <row r="6212" spans="1:4">
      <c r="A6212" s="26"/>
      <c r="B6212" s="5"/>
      <c r="C6212" s="6"/>
      <c r="D6212" s="26"/>
    </row>
    <row r="6213" spans="1:4">
      <c r="A6213" s="26"/>
      <c r="B6213" s="5"/>
      <c r="C6213" s="6"/>
      <c r="D6213" s="26"/>
    </row>
    <row r="6214" spans="1:4">
      <c r="A6214" s="26"/>
      <c r="B6214" s="5"/>
      <c r="C6214" s="6"/>
      <c r="D6214" s="26"/>
    </row>
    <row r="6215" spans="1:4">
      <c r="A6215" s="26"/>
      <c r="B6215" s="5"/>
      <c r="C6215" s="6"/>
      <c r="D6215" s="26"/>
    </row>
    <row r="6216" spans="1:4">
      <c r="A6216" s="26"/>
      <c r="B6216" s="5"/>
      <c r="C6216" s="6"/>
      <c r="D6216" s="26"/>
    </row>
    <row r="6217" spans="1:4">
      <c r="A6217" s="26"/>
      <c r="B6217" s="5"/>
      <c r="C6217" s="6"/>
      <c r="D6217" s="26"/>
    </row>
    <row r="6218" spans="1:4">
      <c r="A6218" s="26"/>
      <c r="B6218" s="5"/>
      <c r="C6218" s="6"/>
      <c r="D6218" s="26"/>
    </row>
    <row r="6219" spans="1:4">
      <c r="A6219" s="26"/>
      <c r="B6219" s="5"/>
      <c r="C6219" s="6"/>
      <c r="D6219" s="26"/>
    </row>
    <row r="6220" spans="1:4">
      <c r="A6220" s="26"/>
      <c r="B6220" s="5"/>
      <c r="C6220" s="6"/>
      <c r="D6220" s="26"/>
    </row>
    <row r="6221" spans="1:4">
      <c r="A6221" s="26"/>
      <c r="B6221" s="5"/>
      <c r="C6221" s="6"/>
      <c r="D6221" s="26"/>
    </row>
    <row r="6222" spans="1:4">
      <c r="A6222" s="26"/>
      <c r="B6222" s="5"/>
      <c r="C6222" s="6"/>
      <c r="D6222" s="26"/>
    </row>
    <row r="6223" spans="1:4">
      <c r="A6223" s="26"/>
      <c r="B6223" s="5"/>
      <c r="C6223" s="6"/>
      <c r="D6223" s="26"/>
    </row>
    <row r="6224" spans="1:4">
      <c r="A6224" s="26"/>
      <c r="B6224" s="5"/>
      <c r="C6224" s="6"/>
      <c r="D6224" s="26"/>
    </row>
    <row r="6225" spans="1:4">
      <c r="A6225" s="26"/>
      <c r="B6225" s="5"/>
      <c r="C6225" s="6"/>
      <c r="D6225" s="26"/>
    </row>
    <row r="6226" spans="1:4">
      <c r="A6226" s="26"/>
      <c r="B6226" s="5"/>
      <c r="C6226" s="6"/>
      <c r="D6226" s="26"/>
    </row>
    <row r="6227" spans="1:4">
      <c r="A6227" s="26"/>
      <c r="B6227" s="5"/>
      <c r="C6227" s="6"/>
      <c r="D6227" s="26"/>
    </row>
    <row r="6228" spans="1:4">
      <c r="A6228" s="26"/>
      <c r="B6228" s="5"/>
      <c r="C6228" s="6"/>
      <c r="D6228" s="26"/>
    </row>
    <row r="6229" spans="1:4">
      <c r="A6229" s="26"/>
      <c r="B6229" s="5"/>
      <c r="C6229" s="6"/>
      <c r="D6229" s="26"/>
    </row>
    <row r="6230" spans="1:4">
      <c r="A6230" s="26"/>
      <c r="B6230" s="5"/>
      <c r="C6230" s="6"/>
      <c r="D6230" s="26"/>
    </row>
    <row r="6231" spans="1:4">
      <c r="A6231" s="26"/>
      <c r="B6231" s="5"/>
      <c r="C6231" s="6"/>
      <c r="D6231" s="26"/>
    </row>
    <row r="6232" spans="1:4">
      <c r="A6232" s="26"/>
      <c r="B6232" s="5"/>
      <c r="C6232" s="6"/>
      <c r="D6232" s="26"/>
    </row>
    <row r="6233" spans="1:4">
      <c r="A6233" s="26"/>
      <c r="B6233" s="5"/>
      <c r="C6233" s="6"/>
      <c r="D6233" s="26"/>
    </row>
    <row r="6234" spans="1:4">
      <c r="A6234" s="26"/>
      <c r="B6234" s="5"/>
      <c r="C6234" s="6"/>
      <c r="D6234" s="26"/>
    </row>
    <row r="6235" spans="1:4">
      <c r="A6235" s="26"/>
      <c r="B6235" s="5"/>
      <c r="C6235" s="6"/>
      <c r="D6235" s="26"/>
    </row>
    <row r="6236" spans="1:4">
      <c r="A6236" s="26"/>
      <c r="B6236" s="5"/>
      <c r="C6236" s="6"/>
      <c r="D6236" s="26"/>
    </row>
    <row r="6237" spans="1:4">
      <c r="A6237" s="26"/>
      <c r="B6237" s="5"/>
      <c r="C6237" s="6"/>
      <c r="D6237" s="26"/>
    </row>
    <row r="6238" spans="1:4">
      <c r="A6238" s="26"/>
      <c r="B6238" s="5"/>
      <c r="C6238" s="6"/>
      <c r="D6238" s="26"/>
    </row>
    <row r="6239" spans="1:4">
      <c r="A6239" s="26"/>
      <c r="B6239" s="5"/>
      <c r="C6239" s="6"/>
      <c r="D6239" s="26"/>
    </row>
    <row r="6240" spans="1:4">
      <c r="A6240" s="26"/>
      <c r="B6240" s="5"/>
      <c r="C6240" s="6"/>
      <c r="D6240" s="26"/>
    </row>
    <row r="6241" spans="1:4">
      <c r="A6241" s="26"/>
      <c r="B6241" s="5"/>
      <c r="C6241" s="6"/>
      <c r="D6241" s="26"/>
    </row>
    <row r="6242" spans="1:4">
      <c r="A6242" s="26"/>
      <c r="B6242" s="5"/>
      <c r="C6242" s="6"/>
      <c r="D6242" s="26"/>
    </row>
    <row r="6243" spans="1:4">
      <c r="A6243" s="26"/>
      <c r="B6243" s="5"/>
      <c r="C6243" s="6"/>
      <c r="D6243" s="26"/>
    </row>
    <row r="6244" spans="1:4">
      <c r="A6244" s="26"/>
      <c r="B6244" s="5"/>
      <c r="C6244" s="6"/>
      <c r="D6244" s="26"/>
    </row>
    <row r="6245" spans="1:4">
      <c r="A6245" s="26"/>
      <c r="B6245" s="5"/>
      <c r="C6245" s="6"/>
      <c r="D6245" s="26"/>
    </row>
    <row r="6246" spans="1:4">
      <c r="A6246" s="26"/>
      <c r="B6246" s="5"/>
      <c r="C6246" s="6"/>
      <c r="D6246" s="26"/>
    </row>
    <row r="6247" spans="1:4">
      <c r="A6247" s="26"/>
      <c r="B6247" s="5"/>
      <c r="C6247" s="6"/>
      <c r="D6247" s="26"/>
    </row>
    <row r="6248" spans="1:4">
      <c r="A6248" s="26"/>
      <c r="B6248" s="5"/>
      <c r="C6248" s="6"/>
      <c r="D6248" s="26"/>
    </row>
    <row r="6249" spans="1:4">
      <c r="A6249" s="26"/>
      <c r="B6249" s="5"/>
      <c r="C6249" s="6"/>
      <c r="D6249" s="26"/>
    </row>
    <row r="6250" spans="1:4">
      <c r="A6250" s="26"/>
      <c r="B6250" s="5"/>
      <c r="C6250" s="6"/>
      <c r="D6250" s="26"/>
    </row>
    <row r="6251" spans="1:4">
      <c r="A6251" s="26"/>
      <c r="B6251" s="5"/>
      <c r="C6251" s="6"/>
      <c r="D6251" s="26"/>
    </row>
    <row r="6252" spans="1:4">
      <c r="A6252" s="26"/>
      <c r="B6252" s="5"/>
      <c r="C6252" s="6"/>
      <c r="D6252" s="26"/>
    </row>
    <row r="6253" spans="1:4">
      <c r="A6253" s="26"/>
      <c r="B6253" s="5"/>
      <c r="C6253" s="6"/>
      <c r="D6253" s="26"/>
    </row>
    <row r="6254" spans="1:4">
      <c r="A6254" s="26"/>
      <c r="B6254" s="5"/>
      <c r="C6254" s="6"/>
      <c r="D6254" s="26"/>
    </row>
    <row r="6255" spans="1:4">
      <c r="A6255" s="26"/>
      <c r="B6255" s="5"/>
      <c r="C6255" s="6"/>
      <c r="D6255" s="26"/>
    </row>
    <row r="6256" spans="1:4">
      <c r="A6256" s="26"/>
      <c r="B6256" s="5"/>
      <c r="C6256" s="6"/>
      <c r="D6256" s="26"/>
    </row>
    <row r="6257" spans="1:4">
      <c r="A6257" s="26"/>
      <c r="B6257" s="5"/>
      <c r="C6257" s="6"/>
      <c r="D6257" s="26"/>
    </row>
    <row r="6258" spans="1:4">
      <c r="A6258" s="26"/>
      <c r="B6258" s="5"/>
      <c r="C6258" s="6"/>
      <c r="D6258" s="26"/>
    </row>
    <row r="6259" spans="1:4">
      <c r="A6259" s="26"/>
      <c r="B6259" s="5"/>
      <c r="C6259" s="6"/>
      <c r="D6259" s="26"/>
    </row>
    <row r="6260" spans="1:4">
      <c r="A6260" s="26"/>
      <c r="B6260" s="5"/>
      <c r="C6260" s="6"/>
      <c r="D6260" s="26"/>
    </row>
    <row r="6261" spans="1:4">
      <c r="A6261" s="26"/>
      <c r="B6261" s="5"/>
      <c r="C6261" s="6"/>
      <c r="D6261" s="26"/>
    </row>
    <row r="6262" spans="1:4">
      <c r="A6262" s="26"/>
      <c r="B6262" s="5"/>
      <c r="C6262" s="6"/>
      <c r="D6262" s="26"/>
    </row>
    <row r="6263" spans="1:4">
      <c r="A6263" s="26"/>
      <c r="B6263" s="5"/>
      <c r="C6263" s="6"/>
      <c r="D6263" s="26"/>
    </row>
    <row r="6264" spans="1:4">
      <c r="A6264" s="26"/>
      <c r="B6264" s="5"/>
      <c r="C6264" s="6"/>
      <c r="D6264" s="26"/>
    </row>
    <row r="6265" spans="1:4">
      <c r="A6265" s="26"/>
      <c r="B6265" s="5"/>
      <c r="C6265" s="6"/>
      <c r="D6265" s="26"/>
    </row>
    <row r="6266" spans="1:4">
      <c r="A6266" s="26"/>
      <c r="B6266" s="5"/>
      <c r="C6266" s="6"/>
      <c r="D6266" s="26"/>
    </row>
    <row r="6267" spans="1:4">
      <c r="A6267" s="26"/>
      <c r="B6267" s="5"/>
      <c r="C6267" s="6"/>
      <c r="D6267" s="26"/>
    </row>
    <row r="6268" spans="1:4">
      <c r="A6268" s="26"/>
      <c r="B6268" s="5"/>
      <c r="C6268" s="6"/>
      <c r="D6268" s="26"/>
    </row>
    <row r="6269" spans="1:4">
      <c r="A6269" s="26"/>
      <c r="B6269" s="5"/>
      <c r="C6269" s="6"/>
      <c r="D6269" s="26"/>
    </row>
    <row r="6270" spans="1:4">
      <c r="A6270" s="26"/>
      <c r="B6270" s="5"/>
      <c r="C6270" s="6"/>
      <c r="D6270" s="26"/>
    </row>
    <row r="6271" spans="1:4">
      <c r="A6271" s="26"/>
      <c r="B6271" s="5"/>
      <c r="C6271" s="6"/>
      <c r="D6271" s="26"/>
    </row>
    <row r="6272" spans="1:4">
      <c r="A6272" s="26"/>
      <c r="B6272" s="5"/>
      <c r="C6272" s="6"/>
      <c r="D6272" s="26"/>
    </row>
    <row r="6273" spans="1:4">
      <c r="A6273" s="26"/>
      <c r="B6273" s="5"/>
      <c r="C6273" s="6"/>
      <c r="D6273" s="26"/>
    </row>
    <row r="6274" spans="1:4">
      <c r="A6274" s="26"/>
      <c r="B6274" s="5"/>
      <c r="C6274" s="6"/>
      <c r="D6274" s="26"/>
    </row>
    <row r="6275" spans="1:4">
      <c r="A6275" s="26"/>
      <c r="B6275" s="5"/>
      <c r="C6275" s="6"/>
      <c r="D6275" s="26"/>
    </row>
    <row r="6276" spans="1:4">
      <c r="A6276" s="26"/>
      <c r="B6276" s="5"/>
      <c r="C6276" s="6"/>
      <c r="D6276" s="26"/>
    </row>
    <row r="6277" spans="1:4">
      <c r="A6277" s="26"/>
      <c r="B6277" s="5"/>
      <c r="C6277" s="6"/>
      <c r="D6277" s="26"/>
    </row>
    <row r="6278" spans="1:4">
      <c r="A6278" s="26"/>
      <c r="B6278" s="5"/>
      <c r="C6278" s="6"/>
      <c r="D6278" s="26"/>
    </row>
    <row r="6279" spans="1:4">
      <c r="A6279" s="26"/>
      <c r="B6279" s="5"/>
      <c r="C6279" s="6"/>
      <c r="D6279" s="26"/>
    </row>
    <row r="6280" spans="1:4">
      <c r="A6280" s="26"/>
      <c r="B6280" s="5"/>
      <c r="C6280" s="6"/>
      <c r="D6280" s="26"/>
    </row>
    <row r="6281" spans="1:4">
      <c r="A6281" s="26"/>
      <c r="B6281" s="5"/>
      <c r="C6281" s="6"/>
      <c r="D6281" s="26"/>
    </row>
    <row r="6282" spans="1:4">
      <c r="A6282" s="26"/>
      <c r="B6282" s="5"/>
      <c r="C6282" s="6"/>
      <c r="D6282" s="26"/>
    </row>
    <row r="6283" spans="1:4">
      <c r="A6283" s="26"/>
      <c r="B6283" s="5"/>
      <c r="C6283" s="6"/>
      <c r="D6283" s="26"/>
    </row>
    <row r="6284" spans="1:4">
      <c r="A6284" s="26"/>
      <c r="B6284" s="5"/>
      <c r="C6284" s="6"/>
      <c r="D6284" s="26"/>
    </row>
    <row r="6285" spans="1:4">
      <c r="A6285" s="26"/>
      <c r="B6285" s="5"/>
      <c r="C6285" s="6"/>
      <c r="D6285" s="26"/>
    </row>
    <row r="6286" spans="1:4">
      <c r="A6286" s="26"/>
      <c r="B6286" s="5"/>
      <c r="C6286" s="6"/>
      <c r="D6286" s="26"/>
    </row>
    <row r="6287" spans="1:4">
      <c r="A6287" s="26"/>
      <c r="B6287" s="5"/>
      <c r="C6287" s="6"/>
      <c r="D6287" s="26"/>
    </row>
    <row r="6288" spans="1:4">
      <c r="A6288" s="26"/>
      <c r="B6288" s="5"/>
      <c r="C6288" s="6"/>
      <c r="D6288" s="26"/>
    </row>
    <row r="6289" spans="1:4">
      <c r="A6289" s="26"/>
      <c r="B6289" s="5"/>
      <c r="C6289" s="6"/>
      <c r="D6289" s="26"/>
    </row>
    <row r="6290" spans="1:4">
      <c r="A6290" s="26"/>
      <c r="B6290" s="5"/>
      <c r="C6290" s="6"/>
      <c r="D6290" s="26"/>
    </row>
    <row r="6291" spans="1:4">
      <c r="A6291" s="26"/>
      <c r="B6291" s="5"/>
      <c r="C6291" s="6"/>
      <c r="D6291" s="26"/>
    </row>
    <row r="6292" spans="1:4">
      <c r="A6292" s="26"/>
      <c r="B6292" s="5"/>
      <c r="C6292" s="6"/>
      <c r="D6292" s="26"/>
    </row>
    <row r="6293" spans="1:4">
      <c r="A6293" s="26"/>
      <c r="B6293" s="5"/>
      <c r="C6293" s="6"/>
      <c r="D6293" s="26"/>
    </row>
    <row r="6294" spans="1:4">
      <c r="A6294" s="26"/>
      <c r="B6294" s="5"/>
      <c r="C6294" s="6"/>
      <c r="D6294" s="26"/>
    </row>
    <row r="6295" spans="1:4">
      <c r="A6295" s="26"/>
      <c r="B6295" s="5"/>
      <c r="C6295" s="6"/>
      <c r="D6295" s="26"/>
    </row>
    <row r="6296" spans="1:4">
      <c r="A6296" s="26"/>
      <c r="B6296" s="5"/>
      <c r="C6296" s="6"/>
      <c r="D6296" s="26"/>
    </row>
    <row r="6297" spans="1:4">
      <c r="A6297" s="26"/>
      <c r="B6297" s="5"/>
      <c r="C6297" s="6"/>
      <c r="D6297" s="26"/>
    </row>
    <row r="6298" spans="1:4">
      <c r="A6298" s="26"/>
      <c r="B6298" s="5"/>
      <c r="C6298" s="6"/>
      <c r="D6298" s="26"/>
    </row>
    <row r="6299" spans="1:4">
      <c r="A6299" s="26"/>
      <c r="B6299" s="5"/>
      <c r="C6299" s="6"/>
      <c r="D6299" s="26"/>
    </row>
    <row r="6300" spans="1:4">
      <c r="A6300" s="26"/>
      <c r="B6300" s="5"/>
      <c r="C6300" s="6"/>
      <c r="D6300" s="26"/>
    </row>
    <row r="6301" spans="1:4">
      <c r="A6301" s="26"/>
      <c r="B6301" s="5"/>
      <c r="C6301" s="6"/>
      <c r="D6301" s="26"/>
    </row>
    <row r="6302" spans="1:4">
      <c r="A6302" s="26"/>
      <c r="B6302" s="5"/>
      <c r="C6302" s="6"/>
      <c r="D6302" s="26"/>
    </row>
    <row r="6303" spans="1:4">
      <c r="A6303" s="26"/>
      <c r="B6303" s="5"/>
      <c r="C6303" s="6"/>
      <c r="D6303" s="26"/>
    </row>
    <row r="6304" spans="1:4">
      <c r="A6304" s="26"/>
      <c r="B6304" s="5"/>
      <c r="C6304" s="6"/>
      <c r="D6304" s="26"/>
    </row>
    <row r="6305" spans="1:4">
      <c r="A6305" s="26"/>
      <c r="B6305" s="5"/>
      <c r="C6305" s="6"/>
      <c r="D6305" s="26"/>
    </row>
    <row r="6306" spans="1:4">
      <c r="A6306" s="26"/>
      <c r="B6306" s="5"/>
      <c r="C6306" s="6"/>
      <c r="D6306" s="26"/>
    </row>
    <row r="6307" spans="1:4">
      <c r="A6307" s="26"/>
      <c r="B6307" s="5"/>
      <c r="C6307" s="6"/>
      <c r="D6307" s="26"/>
    </row>
    <row r="6308" spans="1:4">
      <c r="A6308" s="26"/>
      <c r="B6308" s="5"/>
      <c r="C6308" s="6"/>
      <c r="D6308" s="26"/>
    </row>
    <row r="6309" spans="1:4">
      <c r="A6309" s="26"/>
      <c r="B6309" s="5"/>
      <c r="C6309" s="6"/>
      <c r="D6309" s="26"/>
    </row>
    <row r="6310" spans="1:4">
      <c r="A6310" s="26"/>
      <c r="B6310" s="5"/>
      <c r="C6310" s="6"/>
      <c r="D6310" s="26"/>
    </row>
    <row r="6311" spans="1:4">
      <c r="A6311" s="26"/>
      <c r="B6311" s="5"/>
      <c r="C6311" s="6"/>
      <c r="D6311" s="26"/>
    </row>
    <row r="6312" spans="1:4">
      <c r="A6312" s="26"/>
      <c r="B6312" s="5"/>
      <c r="C6312" s="6"/>
      <c r="D6312" s="26"/>
    </row>
    <row r="6313" spans="1:4">
      <c r="A6313" s="26"/>
      <c r="B6313" s="5"/>
      <c r="C6313" s="6"/>
      <c r="D6313" s="26"/>
    </row>
    <row r="6314" spans="1:4">
      <c r="A6314" s="26"/>
      <c r="B6314" s="5"/>
      <c r="C6314" s="6"/>
      <c r="D6314" s="26"/>
    </row>
    <row r="6315" spans="1:4">
      <c r="A6315" s="26"/>
      <c r="B6315" s="5"/>
      <c r="C6315" s="6"/>
      <c r="D6315" s="26"/>
    </row>
    <row r="6316" spans="1:4">
      <c r="A6316" s="26"/>
      <c r="B6316" s="5"/>
      <c r="C6316" s="6"/>
      <c r="D6316" s="26"/>
    </row>
    <row r="6317" spans="1:4">
      <c r="A6317" s="26"/>
      <c r="B6317" s="5"/>
      <c r="C6317" s="6"/>
      <c r="D6317" s="26"/>
    </row>
    <row r="6318" spans="1:4">
      <c r="A6318" s="26"/>
      <c r="B6318" s="5"/>
      <c r="C6318" s="6"/>
      <c r="D6318" s="26"/>
    </row>
    <row r="6319" spans="1:4">
      <c r="A6319" s="26"/>
      <c r="B6319" s="5"/>
      <c r="C6319" s="6"/>
      <c r="D6319" s="26"/>
    </row>
    <row r="6320" spans="1:4">
      <c r="A6320" s="26"/>
      <c r="B6320" s="5"/>
      <c r="C6320" s="6"/>
      <c r="D6320" s="26"/>
    </row>
    <row r="6321" spans="1:4">
      <c r="A6321" s="26"/>
      <c r="B6321" s="5"/>
      <c r="C6321" s="6"/>
      <c r="D6321" s="26"/>
    </row>
    <row r="6322" spans="1:4">
      <c r="A6322" s="26"/>
      <c r="B6322" s="5"/>
      <c r="C6322" s="6"/>
      <c r="D6322" s="26"/>
    </row>
    <row r="6323" spans="1:4">
      <c r="A6323" s="26"/>
      <c r="B6323" s="5"/>
      <c r="C6323" s="6"/>
      <c r="D6323" s="26"/>
    </row>
    <row r="6324" spans="1:4">
      <c r="A6324" s="26"/>
      <c r="B6324" s="5"/>
      <c r="C6324" s="6"/>
      <c r="D6324" s="26"/>
    </row>
    <row r="6325" spans="1:4">
      <c r="A6325" s="26"/>
      <c r="B6325" s="5"/>
      <c r="C6325" s="6"/>
      <c r="D6325" s="26"/>
    </row>
    <row r="6326" spans="1:4">
      <c r="A6326" s="26"/>
      <c r="B6326" s="5"/>
      <c r="C6326" s="6"/>
      <c r="D6326" s="26"/>
    </row>
    <row r="6327" spans="1:4">
      <c r="A6327" s="26"/>
      <c r="B6327" s="5"/>
      <c r="C6327" s="6"/>
      <c r="D6327" s="26"/>
    </row>
    <row r="6328" spans="1:4">
      <c r="A6328" s="26"/>
      <c r="B6328" s="5"/>
      <c r="C6328" s="6"/>
      <c r="D6328" s="26"/>
    </row>
    <row r="6329" spans="1:4">
      <c r="A6329" s="26"/>
      <c r="B6329" s="5"/>
      <c r="C6329" s="6"/>
      <c r="D6329" s="26"/>
    </row>
    <row r="6330" spans="1:4">
      <c r="A6330" s="26"/>
      <c r="B6330" s="5"/>
      <c r="C6330" s="6"/>
      <c r="D6330" s="26"/>
    </row>
    <row r="6331" spans="1:4">
      <c r="A6331" s="26"/>
      <c r="B6331" s="5"/>
      <c r="C6331" s="6"/>
      <c r="D6331" s="26"/>
    </row>
    <row r="6332" spans="1:4">
      <c r="A6332" s="26"/>
      <c r="B6332" s="5"/>
      <c r="C6332" s="6"/>
      <c r="D6332" s="26"/>
    </row>
    <row r="6333" spans="1:4">
      <c r="A6333" s="26"/>
      <c r="B6333" s="5"/>
      <c r="C6333" s="6"/>
      <c r="D6333" s="26"/>
    </row>
    <row r="6334" spans="1:4">
      <c r="A6334" s="26"/>
      <c r="B6334" s="5"/>
      <c r="C6334" s="6"/>
      <c r="D6334" s="26"/>
    </row>
    <row r="6335" spans="1:4">
      <c r="A6335" s="26"/>
      <c r="B6335" s="5"/>
      <c r="C6335" s="6"/>
      <c r="D6335" s="26"/>
    </row>
    <row r="6336" spans="1:4">
      <c r="A6336" s="26"/>
      <c r="B6336" s="5"/>
      <c r="C6336" s="6"/>
      <c r="D6336" s="26"/>
    </row>
    <row r="6337" spans="1:4">
      <c r="A6337" s="26"/>
      <c r="B6337" s="5"/>
      <c r="C6337" s="6"/>
      <c r="D6337" s="26"/>
    </row>
    <row r="6338" spans="1:4">
      <c r="A6338" s="26"/>
      <c r="B6338" s="5"/>
      <c r="C6338" s="6"/>
      <c r="D6338" s="26"/>
    </row>
    <row r="6339" spans="1:4">
      <c r="A6339" s="26"/>
      <c r="B6339" s="5"/>
      <c r="C6339" s="6"/>
      <c r="D6339" s="26"/>
    </row>
    <row r="6340" spans="1:4">
      <c r="A6340" s="26"/>
      <c r="B6340" s="5"/>
      <c r="C6340" s="6"/>
      <c r="D6340" s="26"/>
    </row>
    <row r="6341" spans="1:4">
      <c r="A6341" s="26"/>
      <c r="B6341" s="5"/>
      <c r="C6341" s="6"/>
      <c r="D6341" s="26"/>
    </row>
    <row r="6342" spans="1:4">
      <c r="A6342" s="26"/>
      <c r="B6342" s="5"/>
      <c r="C6342" s="6"/>
      <c r="D6342" s="26"/>
    </row>
    <row r="6343" spans="1:4">
      <c r="A6343" s="26"/>
      <c r="B6343" s="5"/>
      <c r="C6343" s="6"/>
      <c r="D6343" s="26"/>
    </row>
    <row r="6344" spans="1:4">
      <c r="A6344" s="26"/>
      <c r="B6344" s="5"/>
      <c r="C6344" s="6"/>
      <c r="D6344" s="26"/>
    </row>
    <row r="6345" spans="1:4">
      <c r="A6345" s="26"/>
      <c r="B6345" s="5"/>
      <c r="C6345" s="6"/>
      <c r="D6345" s="26"/>
    </row>
    <row r="6346" spans="1:4">
      <c r="A6346" s="26"/>
      <c r="B6346" s="5"/>
      <c r="C6346" s="6"/>
      <c r="D6346" s="26"/>
    </row>
    <row r="6347" spans="1:4">
      <c r="A6347" s="26"/>
      <c r="B6347" s="5"/>
      <c r="C6347" s="6"/>
      <c r="D6347" s="26"/>
    </row>
    <row r="6348" spans="1:4">
      <c r="A6348" s="26"/>
      <c r="B6348" s="5"/>
      <c r="C6348" s="6"/>
      <c r="D6348" s="26"/>
    </row>
    <row r="6349" spans="1:4">
      <c r="A6349" s="26"/>
      <c r="B6349" s="5"/>
      <c r="C6349" s="6"/>
      <c r="D6349" s="26"/>
    </row>
    <row r="6350" spans="1:4">
      <c r="A6350" s="26"/>
      <c r="B6350" s="5"/>
      <c r="C6350" s="6"/>
      <c r="D6350" s="26"/>
    </row>
    <row r="6351" spans="1:4">
      <c r="A6351" s="26"/>
      <c r="B6351" s="5"/>
      <c r="C6351" s="6"/>
      <c r="D6351" s="26"/>
    </row>
    <row r="6352" spans="1:4">
      <c r="A6352" s="26"/>
      <c r="B6352" s="5"/>
      <c r="C6352" s="6"/>
      <c r="D6352" s="26"/>
    </row>
    <row r="6353" spans="1:4">
      <c r="A6353" s="26"/>
      <c r="B6353" s="5"/>
      <c r="C6353" s="6"/>
      <c r="D6353" s="26"/>
    </row>
    <row r="6354" spans="1:4">
      <c r="A6354" s="26"/>
      <c r="B6354" s="5"/>
      <c r="C6354" s="6"/>
      <c r="D6354" s="26"/>
    </row>
    <row r="6355" spans="1:4">
      <c r="A6355" s="26"/>
      <c r="B6355" s="5"/>
      <c r="C6355" s="6"/>
      <c r="D6355" s="26"/>
    </row>
    <row r="6356" spans="1:4">
      <c r="A6356" s="26"/>
      <c r="B6356" s="5"/>
      <c r="C6356" s="6"/>
      <c r="D6356" s="26"/>
    </row>
    <row r="6357" spans="1:4">
      <c r="A6357" s="26"/>
      <c r="B6357" s="5"/>
      <c r="C6357" s="6"/>
      <c r="D6357" s="26"/>
    </row>
    <row r="6358" spans="1:4">
      <c r="A6358" s="26"/>
      <c r="B6358" s="5"/>
      <c r="C6358" s="6"/>
      <c r="D6358" s="26"/>
    </row>
    <row r="6359" spans="1:4">
      <c r="A6359" s="26"/>
      <c r="B6359" s="5"/>
      <c r="C6359" s="6"/>
      <c r="D6359" s="26"/>
    </row>
    <row r="6360" spans="1:4">
      <c r="A6360" s="26"/>
      <c r="B6360" s="5"/>
      <c r="C6360" s="6"/>
      <c r="D6360" s="26"/>
    </row>
    <row r="6361" spans="1:4">
      <c r="A6361" s="26"/>
      <c r="B6361" s="5"/>
      <c r="C6361" s="6"/>
      <c r="D6361" s="26"/>
    </row>
    <row r="6362" spans="1:4">
      <c r="A6362" s="26"/>
      <c r="B6362" s="5"/>
      <c r="C6362" s="6"/>
      <c r="D6362" s="26"/>
    </row>
    <row r="6363" spans="1:4">
      <c r="A6363" s="26"/>
      <c r="B6363" s="5"/>
      <c r="C6363" s="6"/>
      <c r="D6363" s="26"/>
    </row>
    <row r="6364" spans="1:4">
      <c r="A6364" s="26"/>
      <c r="B6364" s="5"/>
      <c r="C6364" s="6"/>
      <c r="D6364" s="26"/>
    </row>
    <row r="6365" spans="1:4">
      <c r="A6365" s="26"/>
      <c r="B6365" s="5"/>
      <c r="C6365" s="6"/>
      <c r="D6365" s="26"/>
    </row>
    <row r="6366" spans="1:4">
      <c r="A6366" s="26"/>
      <c r="B6366" s="5"/>
      <c r="C6366" s="6"/>
      <c r="D6366" s="26"/>
    </row>
    <row r="6367" spans="1:4">
      <c r="A6367" s="26"/>
      <c r="B6367" s="5"/>
      <c r="C6367" s="6"/>
      <c r="D6367" s="26"/>
    </row>
    <row r="6368" spans="1:4">
      <c r="A6368" s="26"/>
      <c r="B6368" s="5"/>
      <c r="C6368" s="6"/>
      <c r="D6368" s="26"/>
    </row>
    <row r="6369" spans="1:4">
      <c r="A6369" s="26"/>
      <c r="B6369" s="5"/>
      <c r="C6369" s="6"/>
      <c r="D6369" s="26"/>
    </row>
    <row r="6370" spans="1:4">
      <c r="A6370" s="26"/>
      <c r="B6370" s="5"/>
      <c r="C6370" s="6"/>
      <c r="D6370" s="26"/>
    </row>
    <row r="6371" spans="1:4">
      <c r="A6371" s="26"/>
      <c r="B6371" s="5"/>
      <c r="C6371" s="6"/>
      <c r="D6371" s="26"/>
    </row>
    <row r="6372" spans="1:4">
      <c r="A6372" s="26"/>
      <c r="B6372" s="5"/>
      <c r="C6372" s="6"/>
      <c r="D6372" s="26"/>
    </row>
    <row r="6373" spans="1:4">
      <c r="A6373" s="26"/>
      <c r="B6373" s="5"/>
      <c r="C6373" s="6"/>
      <c r="D6373" s="26"/>
    </row>
    <row r="6374" spans="1:4">
      <c r="A6374" s="26"/>
      <c r="B6374" s="5"/>
      <c r="C6374" s="6"/>
      <c r="D6374" s="26"/>
    </row>
    <row r="6375" spans="1:4">
      <c r="A6375" s="26"/>
      <c r="B6375" s="5"/>
      <c r="C6375" s="6"/>
      <c r="D6375" s="26"/>
    </row>
    <row r="6376" spans="1:4">
      <c r="A6376" s="26"/>
      <c r="B6376" s="5"/>
      <c r="C6376" s="6"/>
      <c r="D6376" s="26"/>
    </row>
    <row r="6377" spans="1:4">
      <c r="A6377" s="26"/>
      <c r="B6377" s="5"/>
      <c r="C6377" s="6"/>
      <c r="D6377" s="26"/>
    </row>
    <row r="6378" spans="1:4">
      <c r="A6378" s="26"/>
      <c r="B6378" s="5"/>
      <c r="C6378" s="6"/>
      <c r="D6378" s="26"/>
    </row>
    <row r="6379" spans="1:4">
      <c r="A6379" s="26"/>
      <c r="B6379" s="5"/>
      <c r="C6379" s="6"/>
      <c r="D6379" s="26"/>
    </row>
    <row r="6380" spans="1:4">
      <c r="A6380" s="26"/>
      <c r="B6380" s="5"/>
      <c r="C6380" s="6"/>
      <c r="D6380" s="26"/>
    </row>
    <row r="6381" spans="1:4">
      <c r="A6381" s="26"/>
      <c r="B6381" s="5"/>
      <c r="C6381" s="6"/>
      <c r="D6381" s="26"/>
    </row>
    <row r="6382" spans="1:4">
      <c r="A6382" s="26"/>
      <c r="B6382" s="5"/>
      <c r="C6382" s="6"/>
      <c r="D6382" s="26"/>
    </row>
    <row r="6383" spans="1:4">
      <c r="A6383" s="26"/>
      <c r="B6383" s="5"/>
      <c r="C6383" s="6"/>
      <c r="D6383" s="26"/>
    </row>
    <row r="6384" spans="1:4">
      <c r="A6384" s="26"/>
      <c r="B6384" s="5"/>
      <c r="C6384" s="6"/>
      <c r="D6384" s="26"/>
    </row>
    <row r="6385" spans="1:4">
      <c r="A6385" s="26"/>
      <c r="B6385" s="5"/>
      <c r="C6385" s="6"/>
      <c r="D6385" s="26"/>
    </row>
    <row r="6386" spans="1:4">
      <c r="A6386" s="26"/>
      <c r="B6386" s="5"/>
      <c r="C6386" s="6"/>
      <c r="D6386" s="26"/>
    </row>
    <row r="6387" spans="1:4">
      <c r="A6387" s="26"/>
      <c r="B6387" s="5"/>
      <c r="C6387" s="6"/>
      <c r="D6387" s="26"/>
    </row>
    <row r="6388" spans="1:4">
      <c r="A6388" s="26"/>
      <c r="B6388" s="5"/>
      <c r="C6388" s="6"/>
      <c r="D6388" s="26"/>
    </row>
    <row r="6389" spans="1:4">
      <c r="A6389" s="26"/>
      <c r="B6389" s="5"/>
      <c r="C6389" s="6"/>
      <c r="D6389" s="26"/>
    </row>
    <row r="6390" spans="1:4">
      <c r="A6390" s="26"/>
      <c r="B6390" s="5"/>
      <c r="C6390" s="6"/>
      <c r="D6390" s="26"/>
    </row>
    <row r="6391" spans="1:4">
      <c r="A6391" s="26"/>
      <c r="B6391" s="5"/>
      <c r="C6391" s="6"/>
      <c r="D6391" s="26"/>
    </row>
    <row r="6392" spans="1:4">
      <c r="A6392" s="26"/>
      <c r="B6392" s="5"/>
      <c r="C6392" s="6"/>
      <c r="D6392" s="26"/>
    </row>
    <row r="6393" spans="1:4">
      <c r="A6393" s="26"/>
      <c r="B6393" s="5"/>
      <c r="C6393" s="6"/>
      <c r="D6393" s="26"/>
    </row>
    <row r="6394" spans="1:4">
      <c r="A6394" s="26"/>
      <c r="B6394" s="5"/>
      <c r="C6394" s="6"/>
      <c r="D6394" s="26"/>
    </row>
    <row r="6395" spans="1:4">
      <c r="A6395" s="26"/>
      <c r="B6395" s="5"/>
      <c r="C6395" s="6"/>
      <c r="D6395" s="26"/>
    </row>
    <row r="6396" spans="1:4">
      <c r="A6396" s="26"/>
      <c r="B6396" s="5"/>
      <c r="C6396" s="6"/>
      <c r="D6396" s="26"/>
    </row>
    <row r="6397" spans="1:4">
      <c r="A6397" s="26"/>
      <c r="B6397" s="5"/>
      <c r="C6397" s="6"/>
      <c r="D6397" s="26"/>
    </row>
    <row r="6398" spans="1:4">
      <c r="A6398" s="26"/>
      <c r="B6398" s="5"/>
      <c r="C6398" s="6"/>
      <c r="D6398" s="26"/>
    </row>
    <row r="6399" spans="1:4">
      <c r="A6399" s="26"/>
      <c r="B6399" s="5"/>
      <c r="C6399" s="6"/>
      <c r="D6399" s="26"/>
    </row>
    <row r="6400" spans="1:4">
      <c r="A6400" s="26"/>
      <c r="B6400" s="5"/>
      <c r="C6400" s="6"/>
      <c r="D6400" s="26"/>
    </row>
    <row r="6401" spans="1:4">
      <c r="A6401" s="26"/>
      <c r="B6401" s="5"/>
      <c r="C6401" s="6"/>
      <c r="D6401" s="26"/>
    </row>
    <row r="6402" spans="1:4">
      <c r="A6402" s="26"/>
      <c r="B6402" s="5"/>
      <c r="C6402" s="6"/>
      <c r="D6402" s="26"/>
    </row>
    <row r="6403" spans="1:4">
      <c r="A6403" s="26"/>
      <c r="B6403" s="5"/>
      <c r="C6403" s="6"/>
      <c r="D6403" s="26"/>
    </row>
    <row r="6404" spans="1:4">
      <c r="A6404" s="26"/>
      <c r="B6404" s="5"/>
      <c r="C6404" s="6"/>
      <c r="D6404" s="26"/>
    </row>
    <row r="6405" spans="1:4">
      <c r="A6405" s="26"/>
      <c r="B6405" s="5"/>
      <c r="C6405" s="6"/>
      <c r="D6405" s="26"/>
    </row>
    <row r="6406" spans="1:4">
      <c r="A6406" s="26"/>
      <c r="B6406" s="5"/>
      <c r="C6406" s="6"/>
      <c r="D6406" s="26"/>
    </row>
    <row r="6407" spans="1:4">
      <c r="A6407" s="26"/>
      <c r="B6407" s="5"/>
      <c r="C6407" s="6"/>
      <c r="D6407" s="26"/>
    </row>
    <row r="6408" spans="1:4">
      <c r="A6408" s="26"/>
      <c r="B6408" s="5"/>
      <c r="C6408" s="6"/>
      <c r="D6408" s="26"/>
    </row>
    <row r="6409" spans="1:4">
      <c r="A6409" s="26"/>
      <c r="B6409" s="5"/>
      <c r="C6409" s="6"/>
      <c r="D6409" s="26"/>
    </row>
    <row r="6410" spans="1:4">
      <c r="A6410" s="26"/>
      <c r="B6410" s="5"/>
      <c r="C6410" s="6"/>
      <c r="D6410" s="26"/>
    </row>
    <row r="6411" spans="1:4">
      <c r="A6411" s="26"/>
      <c r="B6411" s="5"/>
      <c r="C6411" s="6"/>
      <c r="D6411" s="26"/>
    </row>
    <row r="6412" spans="1:4">
      <c r="A6412" s="26"/>
      <c r="B6412" s="5"/>
      <c r="C6412" s="6"/>
      <c r="D6412" s="26"/>
    </row>
    <row r="6413" spans="1:4">
      <c r="A6413" s="26"/>
      <c r="B6413" s="5"/>
      <c r="C6413" s="6"/>
      <c r="D6413" s="26"/>
    </row>
    <row r="6414" spans="1:4">
      <c r="A6414" s="26"/>
      <c r="B6414" s="5"/>
      <c r="C6414" s="6"/>
      <c r="D6414" s="26"/>
    </row>
    <row r="6415" spans="1:4">
      <c r="A6415" s="26"/>
      <c r="B6415" s="5"/>
      <c r="C6415" s="6"/>
      <c r="D6415" s="26"/>
    </row>
    <row r="6416" spans="1:4">
      <c r="A6416" s="26"/>
      <c r="B6416" s="5"/>
      <c r="C6416" s="6"/>
      <c r="D6416" s="26"/>
    </row>
    <row r="6417" spans="1:4">
      <c r="A6417" s="26"/>
      <c r="B6417" s="5"/>
      <c r="C6417" s="6"/>
      <c r="D6417" s="26"/>
    </row>
    <row r="6418" spans="1:4">
      <c r="A6418" s="26"/>
      <c r="B6418" s="5"/>
      <c r="C6418" s="6"/>
      <c r="D6418" s="26"/>
    </row>
    <row r="6419" spans="1:4">
      <c r="A6419" s="26"/>
      <c r="B6419" s="5"/>
      <c r="C6419" s="6"/>
      <c r="D6419" s="26"/>
    </row>
    <row r="6420" spans="1:4">
      <c r="A6420" s="26"/>
      <c r="B6420" s="5"/>
      <c r="C6420" s="6"/>
      <c r="D6420" s="26"/>
    </row>
    <row r="6421" spans="1:4">
      <c r="A6421" s="26"/>
      <c r="B6421" s="5"/>
      <c r="C6421" s="6"/>
      <c r="D6421" s="26"/>
    </row>
    <row r="6422" spans="1:4">
      <c r="A6422" s="26"/>
      <c r="B6422" s="5"/>
      <c r="C6422" s="6"/>
      <c r="D6422" s="26"/>
    </row>
    <row r="6423" spans="1:4">
      <c r="A6423" s="26"/>
      <c r="B6423" s="5"/>
      <c r="C6423" s="6"/>
      <c r="D6423" s="26"/>
    </row>
    <row r="6424" spans="1:4">
      <c r="A6424" s="26"/>
      <c r="B6424" s="5"/>
      <c r="C6424" s="6"/>
      <c r="D6424" s="26"/>
    </row>
    <row r="6425" spans="1:4">
      <c r="A6425" s="26"/>
      <c r="B6425" s="5"/>
      <c r="C6425" s="6"/>
      <c r="D6425" s="26"/>
    </row>
    <row r="6426" spans="1:4">
      <c r="A6426" s="26"/>
      <c r="B6426" s="5"/>
      <c r="C6426" s="6"/>
      <c r="D6426" s="26"/>
    </row>
    <row r="6427" spans="1:4">
      <c r="A6427" s="26"/>
      <c r="B6427" s="5"/>
      <c r="C6427" s="6"/>
      <c r="D6427" s="26"/>
    </row>
    <row r="6428" spans="1:4">
      <c r="A6428" s="26"/>
      <c r="B6428" s="5"/>
      <c r="C6428" s="6"/>
      <c r="D6428" s="26"/>
    </row>
    <row r="6429" spans="1:4">
      <c r="A6429" s="26"/>
      <c r="B6429" s="5"/>
      <c r="C6429" s="6"/>
      <c r="D6429" s="26"/>
    </row>
    <row r="6430" spans="1:4">
      <c r="A6430" s="26"/>
      <c r="B6430" s="5"/>
      <c r="C6430" s="6"/>
      <c r="D6430" s="26"/>
    </row>
    <row r="6431" spans="1:4">
      <c r="A6431" s="26"/>
      <c r="B6431" s="5"/>
      <c r="C6431" s="6"/>
      <c r="D6431" s="26"/>
    </row>
    <row r="6432" spans="1:4">
      <c r="A6432" s="26"/>
      <c r="B6432" s="5"/>
      <c r="C6432" s="6"/>
      <c r="D6432" s="26"/>
    </row>
    <row r="6433" spans="1:4">
      <c r="A6433" s="26"/>
      <c r="B6433" s="5"/>
      <c r="C6433" s="6"/>
      <c r="D6433" s="26"/>
    </row>
    <row r="6434" spans="1:4">
      <c r="A6434" s="26"/>
      <c r="B6434" s="5"/>
      <c r="C6434" s="6"/>
      <c r="D6434" s="26"/>
    </row>
    <row r="6435" spans="1:4">
      <c r="A6435" s="26"/>
      <c r="B6435" s="5"/>
      <c r="C6435" s="6"/>
      <c r="D6435" s="26"/>
    </row>
    <row r="6436" spans="1:4">
      <c r="A6436" s="26"/>
      <c r="B6436" s="5"/>
      <c r="C6436" s="6"/>
      <c r="D6436" s="26"/>
    </row>
    <row r="6437" spans="1:4">
      <c r="A6437" s="26"/>
      <c r="B6437" s="5"/>
      <c r="C6437" s="6"/>
      <c r="D6437" s="26"/>
    </row>
    <row r="6438" spans="1:4">
      <c r="A6438" s="26"/>
      <c r="B6438" s="5"/>
      <c r="C6438" s="6"/>
      <c r="D6438" s="26"/>
    </row>
    <row r="6439" spans="1:4">
      <c r="A6439" s="26"/>
      <c r="B6439" s="5"/>
      <c r="C6439" s="6"/>
      <c r="D6439" s="26"/>
    </row>
    <row r="6440" spans="1:4">
      <c r="A6440" s="26"/>
      <c r="B6440" s="5"/>
      <c r="C6440" s="6"/>
      <c r="D6440" s="26"/>
    </row>
    <row r="6441" spans="1:4">
      <c r="A6441" s="26"/>
      <c r="B6441" s="5"/>
      <c r="C6441" s="6"/>
      <c r="D6441" s="26"/>
    </row>
    <row r="6442" spans="1:4">
      <c r="A6442" s="26"/>
      <c r="B6442" s="5"/>
      <c r="C6442" s="6"/>
      <c r="D6442" s="26"/>
    </row>
    <row r="6443" spans="1:4">
      <c r="A6443" s="26"/>
      <c r="B6443" s="5"/>
      <c r="C6443" s="6"/>
      <c r="D6443" s="26"/>
    </row>
    <row r="6444" spans="1:4">
      <c r="A6444" s="26"/>
      <c r="B6444" s="5"/>
      <c r="C6444" s="6"/>
      <c r="D6444" s="26"/>
    </row>
    <row r="6445" spans="1:4">
      <c r="A6445" s="26"/>
      <c r="B6445" s="5"/>
      <c r="C6445" s="6"/>
      <c r="D6445" s="26"/>
    </row>
    <row r="6446" spans="1:4">
      <c r="A6446" s="26"/>
      <c r="B6446" s="5"/>
      <c r="C6446" s="6"/>
      <c r="D6446" s="26"/>
    </row>
    <row r="6447" spans="1:4">
      <c r="A6447" s="26"/>
      <c r="B6447" s="5"/>
      <c r="C6447" s="6"/>
      <c r="D6447" s="26"/>
    </row>
    <row r="6448" spans="1:4">
      <c r="A6448" s="26"/>
      <c r="B6448" s="5"/>
      <c r="C6448" s="6"/>
      <c r="D6448" s="26"/>
    </row>
    <row r="6449" spans="1:4">
      <c r="A6449" s="26"/>
      <c r="B6449" s="5"/>
      <c r="C6449" s="6"/>
      <c r="D6449" s="26"/>
    </row>
    <row r="6450" spans="1:4">
      <c r="A6450" s="26"/>
      <c r="B6450" s="5"/>
      <c r="C6450" s="6"/>
      <c r="D6450" s="26"/>
    </row>
    <row r="6451" spans="1:4">
      <c r="A6451" s="26"/>
      <c r="B6451" s="5"/>
      <c r="C6451" s="6"/>
      <c r="D6451" s="26"/>
    </row>
    <row r="6452" spans="1:4">
      <c r="A6452" s="26"/>
      <c r="B6452" s="5"/>
      <c r="C6452" s="6"/>
      <c r="D6452" s="26"/>
    </row>
    <row r="6453" spans="1:4">
      <c r="A6453" s="26"/>
      <c r="B6453" s="5"/>
      <c r="C6453" s="6"/>
      <c r="D6453" s="26"/>
    </row>
    <row r="6454" spans="1:4">
      <c r="A6454" s="26"/>
      <c r="B6454" s="5"/>
      <c r="C6454" s="6"/>
      <c r="D6454" s="26"/>
    </row>
    <row r="6455" spans="1:4">
      <c r="A6455" s="26"/>
      <c r="B6455" s="5"/>
      <c r="C6455" s="6"/>
      <c r="D6455" s="26"/>
    </row>
    <row r="6456" spans="1:4">
      <c r="A6456" s="26"/>
      <c r="B6456" s="5"/>
      <c r="C6456" s="6"/>
      <c r="D6456" s="26"/>
    </row>
    <row r="6457" spans="1:4">
      <c r="A6457" s="26"/>
      <c r="B6457" s="5"/>
      <c r="C6457" s="6"/>
      <c r="D6457" s="26"/>
    </row>
    <row r="6458" spans="1:4">
      <c r="A6458" s="26"/>
      <c r="B6458" s="5"/>
      <c r="C6458" s="6"/>
      <c r="D6458" s="26"/>
    </row>
    <row r="6459" spans="1:4">
      <c r="A6459" s="26"/>
      <c r="B6459" s="5"/>
      <c r="C6459" s="6"/>
      <c r="D6459" s="26"/>
    </row>
    <row r="6460" spans="1:4">
      <c r="A6460" s="26"/>
      <c r="B6460" s="5"/>
      <c r="C6460" s="6"/>
      <c r="D6460" s="26"/>
    </row>
    <row r="6461" spans="1:4">
      <c r="A6461" s="26"/>
      <c r="B6461" s="5"/>
      <c r="C6461" s="6"/>
      <c r="D6461" s="26"/>
    </row>
    <row r="6462" spans="1:4">
      <c r="A6462" s="26"/>
      <c r="B6462" s="5"/>
      <c r="C6462" s="6"/>
      <c r="D6462" s="26"/>
    </row>
    <row r="6463" spans="1:4">
      <c r="A6463" s="26"/>
      <c r="B6463" s="5"/>
      <c r="C6463" s="6"/>
      <c r="D6463" s="26"/>
    </row>
    <row r="6464" spans="1:4">
      <c r="A6464" s="26"/>
      <c r="B6464" s="5"/>
      <c r="C6464" s="6"/>
      <c r="D6464" s="26"/>
    </row>
    <row r="6465" spans="1:4">
      <c r="A6465" s="26"/>
      <c r="B6465" s="5"/>
      <c r="C6465" s="6"/>
      <c r="D6465" s="26"/>
    </row>
    <row r="6466" spans="1:4">
      <c r="A6466" s="26"/>
      <c r="B6466" s="5"/>
      <c r="C6466" s="6"/>
      <c r="D6466" s="26"/>
    </row>
    <row r="6467" spans="1:4">
      <c r="A6467" s="26"/>
      <c r="B6467" s="5"/>
      <c r="C6467" s="6"/>
      <c r="D6467" s="26"/>
    </row>
    <row r="6468" spans="1:4">
      <c r="A6468" s="26"/>
      <c r="B6468" s="5"/>
      <c r="C6468" s="6"/>
      <c r="D6468" s="26"/>
    </row>
    <row r="6469" spans="1:4">
      <c r="A6469" s="26"/>
      <c r="B6469" s="5"/>
      <c r="C6469" s="6"/>
      <c r="D6469" s="26"/>
    </row>
    <row r="6470" spans="1:4">
      <c r="A6470" s="26"/>
      <c r="B6470" s="5"/>
      <c r="C6470" s="6"/>
      <c r="D6470" s="26"/>
    </row>
    <row r="6471" spans="1:4">
      <c r="A6471" s="26"/>
      <c r="B6471" s="5"/>
      <c r="C6471" s="6"/>
      <c r="D6471" s="26"/>
    </row>
    <row r="6472" spans="1:4">
      <c r="A6472" s="26"/>
      <c r="B6472" s="5"/>
      <c r="C6472" s="6"/>
      <c r="D6472" s="26"/>
    </row>
    <row r="6473" spans="1:4">
      <c r="A6473" s="26"/>
      <c r="B6473" s="5"/>
      <c r="C6473" s="6"/>
      <c r="D6473" s="26"/>
    </row>
    <row r="6474" spans="1:4">
      <c r="A6474" s="26"/>
      <c r="B6474" s="5"/>
      <c r="C6474" s="6"/>
      <c r="D6474" s="26"/>
    </row>
    <row r="6475" spans="1:4">
      <c r="A6475" s="26"/>
      <c r="B6475" s="5"/>
      <c r="C6475" s="6"/>
      <c r="D6475" s="26"/>
    </row>
    <row r="6476" spans="1:4">
      <c r="A6476" s="26"/>
      <c r="B6476" s="5"/>
      <c r="C6476" s="6"/>
      <c r="D6476" s="26"/>
    </row>
    <row r="6477" spans="1:4">
      <c r="A6477" s="26"/>
      <c r="B6477" s="5"/>
      <c r="C6477" s="6"/>
      <c r="D6477" s="26"/>
    </row>
    <row r="6478" spans="1:4">
      <c r="A6478" s="26"/>
      <c r="B6478" s="5"/>
      <c r="C6478" s="6"/>
      <c r="D6478" s="26"/>
    </row>
    <row r="6479" spans="1:4">
      <c r="A6479" s="26"/>
      <c r="B6479" s="5"/>
      <c r="C6479" s="6"/>
      <c r="D6479" s="26"/>
    </row>
    <row r="6480" spans="1:4">
      <c r="A6480" s="26"/>
      <c r="B6480" s="5"/>
      <c r="C6480" s="6"/>
      <c r="D6480" s="26"/>
    </row>
    <row r="6481" spans="1:4">
      <c r="A6481" s="26"/>
      <c r="B6481" s="5"/>
      <c r="C6481" s="6"/>
      <c r="D6481" s="26"/>
    </row>
    <row r="6482" spans="1:4">
      <c r="A6482" s="26"/>
      <c r="B6482" s="5"/>
      <c r="C6482" s="6"/>
      <c r="D6482" s="26"/>
    </row>
    <row r="6483" spans="1:4">
      <c r="A6483" s="26"/>
      <c r="B6483" s="5"/>
      <c r="C6483" s="6"/>
      <c r="D6483" s="26"/>
    </row>
    <row r="6484" spans="1:4">
      <c r="A6484" s="26"/>
      <c r="B6484" s="5"/>
      <c r="C6484" s="6"/>
      <c r="D6484" s="26"/>
    </row>
    <row r="6485" spans="1:4">
      <c r="A6485" s="26"/>
      <c r="B6485" s="5"/>
      <c r="C6485" s="6"/>
      <c r="D6485" s="26"/>
    </row>
    <row r="6486" spans="1:4">
      <c r="A6486" s="26"/>
      <c r="B6486" s="5"/>
      <c r="C6486" s="6"/>
      <c r="D6486" s="26"/>
    </row>
    <row r="6487" spans="1:4">
      <c r="A6487" s="26"/>
      <c r="B6487" s="5"/>
      <c r="C6487" s="6"/>
      <c r="D6487" s="26"/>
    </row>
    <row r="6488" spans="1:4">
      <c r="A6488" s="26"/>
      <c r="B6488" s="5"/>
      <c r="C6488" s="6"/>
      <c r="D6488" s="26"/>
    </row>
    <row r="6489" spans="1:4">
      <c r="A6489" s="26"/>
      <c r="B6489" s="5"/>
      <c r="C6489" s="6"/>
      <c r="D6489" s="26"/>
    </row>
    <row r="6490" spans="1:4">
      <c r="A6490" s="26"/>
      <c r="B6490" s="5"/>
      <c r="C6490" s="6"/>
      <c r="D6490" s="26"/>
    </row>
    <row r="6491" spans="1:4">
      <c r="A6491" s="26"/>
      <c r="B6491" s="5"/>
      <c r="C6491" s="6"/>
      <c r="D6491" s="26"/>
    </row>
    <row r="6492" spans="1:4">
      <c r="A6492" s="26"/>
      <c r="B6492" s="5"/>
      <c r="C6492" s="6"/>
      <c r="D6492" s="26"/>
    </row>
    <row r="6493" spans="1:4">
      <c r="A6493" s="26"/>
      <c r="B6493" s="5"/>
      <c r="C6493" s="6"/>
      <c r="D6493" s="26"/>
    </row>
    <row r="6494" spans="1:4">
      <c r="A6494" s="26"/>
      <c r="B6494" s="5"/>
      <c r="C6494" s="6"/>
      <c r="D6494" s="26"/>
    </row>
    <row r="6495" spans="1:4">
      <c r="A6495" s="26"/>
      <c r="B6495" s="5"/>
      <c r="C6495" s="6"/>
      <c r="D6495" s="26"/>
    </row>
    <row r="6496" spans="1:4">
      <c r="A6496" s="26"/>
      <c r="B6496" s="5"/>
      <c r="C6496" s="6"/>
      <c r="D6496" s="26"/>
    </row>
    <row r="6497" spans="1:4">
      <c r="A6497" s="26"/>
      <c r="B6497" s="5"/>
      <c r="C6497" s="6"/>
      <c r="D6497" s="26"/>
    </row>
    <row r="6498" spans="1:4">
      <c r="A6498" s="26"/>
      <c r="B6498" s="5"/>
      <c r="C6498" s="6"/>
      <c r="D6498" s="26"/>
    </row>
    <row r="6499" spans="1:4">
      <c r="A6499" s="26"/>
      <c r="B6499" s="5"/>
      <c r="C6499" s="6"/>
      <c r="D6499" s="26"/>
    </row>
    <row r="6500" spans="1:4">
      <c r="A6500" s="26"/>
      <c r="B6500" s="5"/>
      <c r="C6500" s="6"/>
      <c r="D6500" s="26"/>
    </row>
    <row r="6501" spans="1:4">
      <c r="A6501" s="26"/>
      <c r="B6501" s="5"/>
      <c r="C6501" s="6"/>
      <c r="D6501" s="26"/>
    </row>
    <row r="6502" spans="1:4">
      <c r="A6502" s="26"/>
      <c r="B6502" s="5"/>
      <c r="C6502" s="6"/>
      <c r="D6502" s="26"/>
    </row>
    <row r="6503" spans="1:4">
      <c r="A6503" s="26"/>
      <c r="B6503" s="5"/>
      <c r="C6503" s="6"/>
      <c r="D6503" s="26"/>
    </row>
    <row r="6504" spans="1:4">
      <c r="A6504" s="26"/>
      <c r="B6504" s="5"/>
      <c r="C6504" s="6"/>
      <c r="D6504" s="26"/>
    </row>
    <row r="6505" spans="1:4">
      <c r="A6505" s="26"/>
      <c r="B6505" s="5"/>
      <c r="C6505" s="6"/>
      <c r="D6505" s="26"/>
    </row>
    <row r="6506" spans="1:4">
      <c r="A6506" s="26"/>
      <c r="B6506" s="5"/>
      <c r="C6506" s="6"/>
      <c r="D6506" s="26"/>
    </row>
    <row r="6507" spans="1:4">
      <c r="A6507" s="26"/>
      <c r="B6507" s="5"/>
      <c r="C6507" s="6"/>
      <c r="D6507" s="26"/>
    </row>
    <row r="6508" spans="1:4">
      <c r="A6508" s="26"/>
      <c r="B6508" s="5"/>
      <c r="C6508" s="6"/>
      <c r="D6508" s="26"/>
    </row>
    <row r="6509" spans="1:4">
      <c r="A6509" s="26"/>
      <c r="B6509" s="5"/>
      <c r="C6509" s="6"/>
      <c r="D6509" s="26"/>
    </row>
    <row r="6510" spans="1:4">
      <c r="A6510" s="26"/>
      <c r="B6510" s="5"/>
      <c r="C6510" s="6"/>
      <c r="D6510" s="26"/>
    </row>
    <row r="6511" spans="1:4">
      <c r="A6511" s="26"/>
      <c r="B6511" s="5"/>
      <c r="C6511" s="6"/>
      <c r="D6511" s="26"/>
    </row>
    <row r="6512" spans="1:4">
      <c r="A6512" s="26"/>
      <c r="B6512" s="5"/>
      <c r="C6512" s="6"/>
      <c r="D6512" s="26"/>
    </row>
    <row r="6513" spans="1:4">
      <c r="A6513" s="26"/>
      <c r="B6513" s="5"/>
      <c r="C6513" s="6"/>
      <c r="D6513" s="26"/>
    </row>
    <row r="6514" spans="1:4">
      <c r="A6514" s="26"/>
      <c r="B6514" s="5"/>
      <c r="C6514" s="6"/>
      <c r="D6514" s="26"/>
    </row>
    <row r="6515" spans="1:4">
      <c r="A6515" s="26"/>
      <c r="B6515" s="5"/>
      <c r="C6515" s="6"/>
      <c r="D6515" s="26"/>
    </row>
    <row r="6516" spans="1:4">
      <c r="A6516" s="26"/>
      <c r="B6516" s="5"/>
      <c r="C6516" s="6"/>
      <c r="D6516" s="26"/>
    </row>
    <row r="6517" spans="1:4">
      <c r="A6517" s="26"/>
      <c r="B6517" s="5"/>
      <c r="C6517" s="6"/>
      <c r="D6517" s="26"/>
    </row>
    <row r="6518" spans="1:4">
      <c r="A6518" s="26"/>
      <c r="B6518" s="5"/>
      <c r="C6518" s="6"/>
      <c r="D6518" s="26"/>
    </row>
    <row r="6519" spans="1:4">
      <c r="A6519" s="26"/>
      <c r="B6519" s="5"/>
      <c r="C6519" s="6"/>
      <c r="D6519" s="26"/>
    </row>
    <row r="6520" spans="1:4">
      <c r="A6520" s="26"/>
      <c r="B6520" s="5"/>
      <c r="C6520" s="6"/>
      <c r="D6520" s="26"/>
    </row>
    <row r="6521" spans="1:4">
      <c r="A6521" s="26"/>
      <c r="B6521" s="5"/>
      <c r="C6521" s="6"/>
      <c r="D6521" s="26"/>
    </row>
    <row r="6522" spans="1:4">
      <c r="A6522" s="26"/>
      <c r="B6522" s="5"/>
      <c r="C6522" s="6"/>
      <c r="D6522" s="26"/>
    </row>
    <row r="6523" spans="1:4">
      <c r="A6523" s="26"/>
      <c r="B6523" s="5"/>
      <c r="C6523" s="6"/>
      <c r="D6523" s="26"/>
    </row>
    <row r="6524" spans="1:4">
      <c r="A6524" s="26"/>
      <c r="B6524" s="5"/>
      <c r="C6524" s="6"/>
      <c r="D6524" s="26"/>
    </row>
    <row r="6525" spans="1:4">
      <c r="A6525" s="26"/>
      <c r="B6525" s="5"/>
      <c r="C6525" s="6"/>
      <c r="D6525" s="26"/>
    </row>
    <row r="6526" spans="1:4">
      <c r="A6526" s="26"/>
      <c r="B6526" s="5"/>
      <c r="C6526" s="6"/>
      <c r="D6526" s="26"/>
    </row>
    <row r="6527" spans="1:4">
      <c r="A6527" s="26"/>
      <c r="B6527" s="5"/>
      <c r="C6527" s="6"/>
      <c r="D6527" s="26"/>
    </row>
    <row r="6528" spans="1:4">
      <c r="A6528" s="26"/>
      <c r="B6528" s="5"/>
      <c r="C6528" s="6"/>
      <c r="D6528" s="26"/>
    </row>
    <row r="6529" spans="1:4">
      <c r="A6529" s="26"/>
      <c r="B6529" s="5"/>
      <c r="C6529" s="6"/>
      <c r="D6529" s="26"/>
    </row>
    <row r="6530" spans="1:4">
      <c r="A6530" s="26"/>
      <c r="B6530" s="5"/>
      <c r="C6530" s="6"/>
      <c r="D6530" s="26"/>
    </row>
    <row r="6531" spans="1:4">
      <c r="A6531" s="26"/>
      <c r="B6531" s="5"/>
      <c r="C6531" s="6"/>
      <c r="D6531" s="26"/>
    </row>
    <row r="6532" spans="1:4">
      <c r="A6532" s="26"/>
      <c r="B6532" s="5"/>
      <c r="C6532" s="6"/>
      <c r="D6532" s="26"/>
    </row>
    <row r="6533" spans="1:4">
      <c r="A6533" s="26"/>
      <c r="B6533" s="5"/>
      <c r="C6533" s="6"/>
      <c r="D6533" s="26"/>
    </row>
    <row r="6534" spans="1:4">
      <c r="A6534" s="26"/>
      <c r="B6534" s="5"/>
      <c r="C6534" s="6"/>
      <c r="D6534" s="26"/>
    </row>
    <row r="6535" spans="1:4">
      <c r="A6535" s="26"/>
      <c r="B6535" s="5"/>
      <c r="C6535" s="6"/>
      <c r="D6535" s="26"/>
    </row>
    <row r="6536" spans="1:4">
      <c r="A6536" s="26"/>
      <c r="B6536" s="5"/>
      <c r="C6536" s="6"/>
      <c r="D6536" s="26"/>
    </row>
    <row r="6537" spans="1:4">
      <c r="A6537" s="26"/>
      <c r="B6537" s="5"/>
      <c r="C6537" s="6"/>
      <c r="D6537" s="26"/>
    </row>
    <row r="6538" spans="1:4">
      <c r="A6538" s="26"/>
      <c r="B6538" s="5"/>
      <c r="C6538" s="6"/>
      <c r="D6538" s="26"/>
    </row>
    <row r="6539" spans="1:4">
      <c r="A6539" s="26"/>
      <c r="B6539" s="5"/>
      <c r="C6539" s="6"/>
      <c r="D6539" s="26"/>
    </row>
    <row r="6540" spans="1:4">
      <c r="A6540" s="26"/>
      <c r="B6540" s="5"/>
      <c r="C6540" s="6"/>
      <c r="D6540" s="26"/>
    </row>
    <row r="6541" spans="1:4">
      <c r="A6541" s="26"/>
      <c r="B6541" s="5"/>
      <c r="C6541" s="6"/>
      <c r="D6541" s="26"/>
    </row>
    <row r="6542" spans="1:4">
      <c r="A6542" s="26"/>
      <c r="B6542" s="5"/>
      <c r="C6542" s="6"/>
      <c r="D6542" s="26"/>
    </row>
    <row r="6543" spans="1:4">
      <c r="A6543" s="26"/>
      <c r="B6543" s="5"/>
      <c r="C6543" s="6"/>
      <c r="D6543" s="26"/>
    </row>
    <row r="6544" spans="1:4">
      <c r="A6544" s="26"/>
      <c r="B6544" s="5"/>
      <c r="C6544" s="6"/>
      <c r="D6544" s="26"/>
    </row>
    <row r="6545" spans="1:4">
      <c r="A6545" s="26"/>
      <c r="B6545" s="5"/>
      <c r="C6545" s="6"/>
      <c r="D6545" s="26"/>
    </row>
    <row r="6546" spans="1:4">
      <c r="A6546" s="26"/>
      <c r="B6546" s="5"/>
      <c r="C6546" s="6"/>
      <c r="D6546" s="26"/>
    </row>
    <row r="6547" spans="1:4">
      <c r="A6547" s="26"/>
      <c r="B6547" s="5"/>
      <c r="C6547" s="6"/>
      <c r="D6547" s="26"/>
    </row>
    <row r="6548" spans="1:4">
      <c r="A6548" s="26"/>
      <c r="B6548" s="5"/>
      <c r="C6548" s="6"/>
      <c r="D6548" s="26"/>
    </row>
    <row r="6549" spans="1:4">
      <c r="A6549" s="26"/>
      <c r="B6549" s="5"/>
      <c r="C6549" s="6"/>
      <c r="D6549" s="26"/>
    </row>
    <row r="6550" spans="1:4">
      <c r="A6550" s="26"/>
      <c r="B6550" s="5"/>
      <c r="C6550" s="6"/>
      <c r="D6550" s="26"/>
    </row>
    <row r="6551" spans="1:4">
      <c r="A6551" s="26"/>
      <c r="B6551" s="5"/>
      <c r="C6551" s="6"/>
      <c r="D6551" s="26"/>
    </row>
    <row r="6552" spans="1:4">
      <c r="A6552" s="26"/>
      <c r="B6552" s="5"/>
      <c r="C6552" s="6"/>
      <c r="D6552" s="26"/>
    </row>
    <row r="6553" spans="1:4">
      <c r="A6553" s="26"/>
      <c r="B6553" s="5"/>
      <c r="C6553" s="6"/>
      <c r="D6553" s="26"/>
    </row>
    <row r="6554" spans="1:4">
      <c r="A6554" s="26"/>
      <c r="B6554" s="5"/>
      <c r="C6554" s="6"/>
      <c r="D6554" s="26"/>
    </row>
    <row r="6555" spans="1:4">
      <c r="A6555" s="26"/>
      <c r="B6555" s="5"/>
      <c r="C6555" s="6"/>
      <c r="D6555" s="26"/>
    </row>
    <row r="6556" spans="1:4">
      <c r="A6556" s="26"/>
      <c r="B6556" s="5"/>
      <c r="C6556" s="6"/>
      <c r="D6556" s="26"/>
    </row>
    <row r="6557" spans="1:4">
      <c r="A6557" s="26"/>
      <c r="B6557" s="5"/>
      <c r="C6557" s="6"/>
      <c r="D6557" s="26"/>
    </row>
    <row r="6558" spans="1:4">
      <c r="A6558" s="26"/>
      <c r="B6558" s="5"/>
      <c r="C6558" s="6"/>
      <c r="D6558" s="26"/>
    </row>
    <row r="6559" spans="1:4">
      <c r="A6559" s="26"/>
      <c r="B6559" s="5"/>
      <c r="C6559" s="6"/>
      <c r="D6559" s="26"/>
    </row>
    <row r="6560" spans="1:4">
      <c r="A6560" s="26"/>
      <c r="B6560" s="5"/>
      <c r="C6560" s="6"/>
      <c r="D6560" s="26"/>
    </row>
    <row r="6561" spans="1:4">
      <c r="A6561" s="26"/>
      <c r="B6561" s="5"/>
      <c r="C6561" s="6"/>
      <c r="D6561" s="26"/>
    </row>
    <row r="6562" spans="1:4">
      <c r="A6562" s="26"/>
      <c r="B6562" s="5"/>
      <c r="C6562" s="6"/>
      <c r="D6562" s="26"/>
    </row>
    <row r="6563" spans="1:4">
      <c r="A6563" s="26"/>
      <c r="B6563" s="5"/>
      <c r="C6563" s="6"/>
      <c r="D6563" s="26"/>
    </row>
    <row r="6564" spans="1:4">
      <c r="A6564" s="26"/>
      <c r="B6564" s="5"/>
      <c r="C6564" s="6"/>
      <c r="D6564" s="26"/>
    </row>
    <row r="6565" spans="1:4">
      <c r="A6565" s="26"/>
      <c r="B6565" s="5"/>
      <c r="C6565" s="6"/>
      <c r="D6565" s="26"/>
    </row>
    <row r="6566" spans="1:4">
      <c r="A6566" s="26"/>
      <c r="B6566" s="5"/>
      <c r="C6566" s="6"/>
      <c r="D6566" s="26"/>
    </row>
    <row r="6567" spans="1:4">
      <c r="A6567" s="26"/>
      <c r="B6567" s="5"/>
      <c r="C6567" s="6"/>
      <c r="D6567" s="26"/>
    </row>
    <row r="6568" spans="1:4">
      <c r="A6568" s="26"/>
      <c r="B6568" s="5"/>
      <c r="C6568" s="6"/>
      <c r="D6568" s="26"/>
    </row>
    <row r="6569" spans="1:4">
      <c r="A6569" s="26"/>
      <c r="B6569" s="5"/>
      <c r="C6569" s="6"/>
      <c r="D6569" s="26"/>
    </row>
    <row r="6570" spans="1:4">
      <c r="A6570" s="26"/>
      <c r="B6570" s="5"/>
      <c r="C6570" s="6"/>
      <c r="D6570" s="26"/>
    </row>
    <row r="6571" spans="1:4">
      <c r="A6571" s="26"/>
      <c r="B6571" s="5"/>
      <c r="C6571" s="6"/>
      <c r="D6571" s="26"/>
    </row>
    <row r="6572" spans="1:4">
      <c r="A6572" s="26"/>
      <c r="B6572" s="5"/>
      <c r="C6572" s="6"/>
      <c r="D6572" s="26"/>
    </row>
    <row r="6573" spans="1:4">
      <c r="A6573" s="26"/>
      <c r="B6573" s="5"/>
      <c r="C6573" s="6"/>
      <c r="D6573" s="26"/>
    </row>
    <row r="6574" spans="1:4">
      <c r="A6574" s="26"/>
      <c r="B6574" s="5"/>
      <c r="C6574" s="6"/>
      <c r="D6574" s="26"/>
    </row>
    <row r="6575" spans="1:4">
      <c r="A6575" s="26"/>
      <c r="B6575" s="5"/>
      <c r="C6575" s="6"/>
      <c r="D6575" s="26"/>
    </row>
    <row r="6576" spans="1:4">
      <c r="A6576" s="26"/>
      <c r="B6576" s="5"/>
      <c r="C6576" s="6"/>
      <c r="D6576" s="26"/>
    </row>
    <row r="6577" spans="1:4">
      <c r="A6577" s="26"/>
      <c r="B6577" s="5"/>
      <c r="C6577" s="6"/>
      <c r="D6577" s="26"/>
    </row>
    <row r="6578" spans="1:4">
      <c r="A6578" s="26"/>
      <c r="B6578" s="5"/>
      <c r="C6578" s="6"/>
      <c r="D6578" s="26"/>
    </row>
    <row r="6579" spans="1:4">
      <c r="A6579" s="26"/>
      <c r="B6579" s="5"/>
      <c r="C6579" s="6"/>
      <c r="D6579" s="26"/>
    </row>
    <row r="6580" spans="1:4">
      <c r="A6580" s="26"/>
      <c r="B6580" s="5"/>
      <c r="C6580" s="6"/>
      <c r="D6580" s="26"/>
    </row>
    <row r="6581" spans="1:4">
      <c r="A6581" s="26"/>
      <c r="B6581" s="5"/>
      <c r="C6581" s="6"/>
      <c r="D6581" s="26"/>
    </row>
    <row r="6582" spans="1:4">
      <c r="A6582" s="26"/>
      <c r="B6582" s="5"/>
      <c r="C6582" s="6"/>
      <c r="D6582" s="26"/>
    </row>
    <row r="6583" spans="1:4">
      <c r="A6583" s="26"/>
      <c r="B6583" s="5"/>
      <c r="C6583" s="6"/>
      <c r="D6583" s="26"/>
    </row>
    <row r="6584" spans="1:4">
      <c r="A6584" s="26"/>
      <c r="B6584" s="5"/>
      <c r="C6584" s="6"/>
      <c r="D6584" s="26"/>
    </row>
    <row r="6585" spans="1:4">
      <c r="A6585" s="26"/>
      <c r="B6585" s="5"/>
      <c r="C6585" s="6"/>
      <c r="D6585" s="26"/>
    </row>
    <row r="6586" spans="1:4">
      <c r="A6586" s="26"/>
      <c r="B6586" s="5"/>
      <c r="C6586" s="6"/>
      <c r="D6586" s="26"/>
    </row>
    <row r="6587" spans="1:4">
      <c r="A6587" s="26"/>
      <c r="B6587" s="5"/>
      <c r="C6587" s="6"/>
      <c r="D6587" s="26"/>
    </row>
    <row r="6588" spans="1:4">
      <c r="A6588" s="26"/>
      <c r="B6588" s="5"/>
      <c r="C6588" s="6"/>
      <c r="D6588" s="26"/>
    </row>
    <row r="6589" spans="1:4">
      <c r="A6589" s="26"/>
      <c r="B6589" s="5"/>
      <c r="C6589" s="6"/>
      <c r="D6589" s="26"/>
    </row>
    <row r="6590" spans="1:4">
      <c r="A6590" s="26"/>
      <c r="B6590" s="5"/>
      <c r="C6590" s="6"/>
      <c r="D6590" s="26"/>
    </row>
    <row r="6591" spans="1:4">
      <c r="A6591" s="26"/>
      <c r="B6591" s="5"/>
      <c r="C6591" s="6"/>
      <c r="D6591" s="26"/>
    </row>
    <row r="6592" spans="1:4">
      <c r="A6592" s="26"/>
      <c r="B6592" s="5"/>
      <c r="C6592" s="6"/>
      <c r="D6592" s="26"/>
    </row>
    <row r="6593" spans="1:4">
      <c r="A6593" s="26"/>
      <c r="B6593" s="5"/>
      <c r="C6593" s="6"/>
      <c r="D6593" s="26"/>
    </row>
    <row r="6594" spans="1:4">
      <c r="A6594" s="26"/>
      <c r="B6594" s="5"/>
      <c r="C6594" s="6"/>
      <c r="D6594" s="26"/>
    </row>
    <row r="6595" spans="1:4">
      <c r="A6595" s="26"/>
      <c r="B6595" s="5"/>
      <c r="C6595" s="6"/>
      <c r="D6595" s="26"/>
    </row>
    <row r="6596" spans="1:4">
      <c r="A6596" s="26"/>
      <c r="B6596" s="5"/>
      <c r="C6596" s="6"/>
      <c r="D6596" s="26"/>
    </row>
    <row r="6597" spans="1:4">
      <c r="A6597" s="26"/>
      <c r="B6597" s="5"/>
      <c r="C6597" s="6"/>
      <c r="D6597" s="26"/>
    </row>
    <row r="6598" spans="1:4">
      <c r="A6598" s="26"/>
      <c r="B6598" s="5"/>
      <c r="C6598" s="6"/>
      <c r="D6598" s="26"/>
    </row>
    <row r="6599" spans="1:4">
      <c r="A6599" s="26"/>
      <c r="B6599" s="5"/>
      <c r="C6599" s="6"/>
      <c r="D6599" s="26"/>
    </row>
    <row r="6600" spans="1:4">
      <c r="A6600" s="26"/>
      <c r="B6600" s="5"/>
      <c r="C6600" s="6"/>
      <c r="D6600" s="26"/>
    </row>
    <row r="6601" spans="1:4">
      <c r="A6601" s="26"/>
      <c r="B6601" s="5"/>
      <c r="C6601" s="6"/>
      <c r="D6601" s="26"/>
    </row>
    <row r="6602" spans="1:4">
      <c r="A6602" s="26"/>
      <c r="B6602" s="5"/>
      <c r="C6602" s="6"/>
      <c r="D6602" s="26"/>
    </row>
    <row r="6603" spans="1:4">
      <c r="A6603" s="26"/>
      <c r="B6603" s="5"/>
      <c r="C6603" s="6"/>
      <c r="D6603" s="26"/>
    </row>
    <row r="6604" spans="1:4">
      <c r="A6604" s="26"/>
      <c r="B6604" s="5"/>
      <c r="C6604" s="6"/>
      <c r="D6604" s="26"/>
    </row>
    <row r="6605" spans="1:4">
      <c r="A6605" s="26"/>
      <c r="B6605" s="5"/>
      <c r="C6605" s="6"/>
      <c r="D6605" s="26"/>
    </row>
    <row r="6606" spans="1:4">
      <c r="A6606" s="26"/>
      <c r="B6606" s="5"/>
      <c r="C6606" s="6"/>
      <c r="D6606" s="26"/>
    </row>
    <row r="6607" spans="1:4">
      <c r="A6607" s="26"/>
      <c r="B6607" s="5"/>
      <c r="C6607" s="6"/>
      <c r="D6607" s="26"/>
    </row>
    <row r="6608" spans="1:4">
      <c r="A6608" s="26"/>
      <c r="B6608" s="5"/>
      <c r="C6608" s="6"/>
      <c r="D6608" s="26"/>
    </row>
    <row r="6609" spans="1:4">
      <c r="A6609" s="26"/>
      <c r="B6609" s="5"/>
      <c r="C6609" s="6"/>
      <c r="D6609" s="26"/>
    </row>
    <row r="6610" spans="1:4">
      <c r="A6610" s="26"/>
      <c r="B6610" s="5"/>
      <c r="C6610" s="6"/>
      <c r="D6610" s="26"/>
    </row>
    <row r="6611" spans="1:4">
      <c r="A6611" s="26"/>
      <c r="B6611" s="5"/>
      <c r="C6611" s="6"/>
      <c r="D6611" s="26"/>
    </row>
    <row r="6612" spans="1:4">
      <c r="A6612" s="26"/>
      <c r="B6612" s="5"/>
      <c r="C6612" s="6"/>
      <c r="D6612" s="26"/>
    </row>
    <row r="6613" spans="1:4">
      <c r="A6613" s="26"/>
      <c r="B6613" s="5"/>
      <c r="C6613" s="6"/>
      <c r="D6613" s="26"/>
    </row>
    <row r="6614" spans="1:4">
      <c r="A6614" s="26"/>
      <c r="B6614" s="5"/>
      <c r="C6614" s="6"/>
      <c r="D6614" s="26"/>
    </row>
    <row r="6615" spans="1:4">
      <c r="A6615" s="26"/>
      <c r="B6615" s="5"/>
      <c r="C6615" s="6"/>
      <c r="D6615" s="26"/>
    </row>
    <row r="6616" spans="1:4">
      <c r="A6616" s="26"/>
      <c r="B6616" s="5"/>
      <c r="C6616" s="6"/>
      <c r="D6616" s="26"/>
    </row>
    <row r="6617" spans="1:4">
      <c r="A6617" s="26"/>
      <c r="B6617" s="5"/>
      <c r="C6617" s="6"/>
      <c r="D6617" s="26"/>
    </row>
    <row r="6618" spans="1:4">
      <c r="A6618" s="26"/>
      <c r="B6618" s="5"/>
      <c r="C6618" s="6"/>
      <c r="D6618" s="26"/>
    </row>
    <row r="6619" spans="1:4">
      <c r="A6619" s="26"/>
      <c r="B6619" s="5"/>
      <c r="C6619" s="6"/>
      <c r="D6619" s="26"/>
    </row>
    <row r="6620" spans="1:4">
      <c r="A6620" s="26"/>
      <c r="B6620" s="5"/>
      <c r="C6620" s="6"/>
      <c r="D6620" s="26"/>
    </row>
    <row r="6621" spans="1:4">
      <c r="A6621" s="26"/>
      <c r="B6621" s="5"/>
      <c r="C6621" s="6"/>
      <c r="D6621" s="26"/>
    </row>
    <row r="6622" spans="1:4">
      <c r="A6622" s="26"/>
      <c r="B6622" s="5"/>
      <c r="C6622" s="6"/>
      <c r="D6622" s="26"/>
    </row>
    <row r="6623" spans="1:4">
      <c r="A6623" s="26"/>
      <c r="B6623" s="5"/>
      <c r="C6623" s="6"/>
      <c r="D6623" s="26"/>
    </row>
    <row r="6624" spans="1:4">
      <c r="A6624" s="26"/>
      <c r="B6624" s="5"/>
      <c r="C6624" s="6"/>
      <c r="D6624" s="26"/>
    </row>
    <row r="6625" spans="1:4">
      <c r="A6625" s="26"/>
      <c r="B6625" s="5"/>
      <c r="C6625" s="6"/>
      <c r="D6625" s="26"/>
    </row>
    <row r="6626" spans="1:4">
      <c r="A6626" s="26"/>
      <c r="B6626" s="5"/>
      <c r="C6626" s="6"/>
      <c r="D6626" s="26"/>
    </row>
    <row r="6627" spans="1:4">
      <c r="A6627" s="26"/>
      <c r="B6627" s="5"/>
      <c r="C6627" s="6"/>
      <c r="D6627" s="26"/>
    </row>
    <row r="6628" spans="1:4">
      <c r="A6628" s="26"/>
      <c r="B6628" s="5"/>
      <c r="C6628" s="6"/>
      <c r="D6628" s="26"/>
    </row>
    <row r="6629" spans="1:4">
      <c r="A6629" s="26"/>
      <c r="B6629" s="5"/>
      <c r="C6629" s="6"/>
      <c r="D6629" s="26"/>
    </row>
    <row r="6630" spans="1:4">
      <c r="A6630" s="26"/>
      <c r="B6630" s="5"/>
      <c r="C6630" s="6"/>
      <c r="D6630" s="26"/>
    </row>
    <row r="6631" spans="1:4">
      <c r="A6631" s="26"/>
      <c r="B6631" s="5"/>
      <c r="C6631" s="6"/>
      <c r="D6631" s="26"/>
    </row>
    <row r="6632" spans="1:4">
      <c r="A6632" s="26"/>
      <c r="B6632" s="5"/>
      <c r="C6632" s="6"/>
      <c r="D6632" s="26"/>
    </row>
    <row r="6633" spans="1:4">
      <c r="A6633" s="26"/>
      <c r="B6633" s="5"/>
      <c r="C6633" s="6"/>
      <c r="D6633" s="26"/>
    </row>
    <row r="6634" spans="1:4">
      <c r="A6634" s="26"/>
      <c r="B6634" s="5"/>
      <c r="C6634" s="6"/>
      <c r="D6634" s="26"/>
    </row>
    <row r="6635" spans="1:4">
      <c r="A6635" s="26"/>
      <c r="B6635" s="5"/>
      <c r="C6635" s="6"/>
      <c r="D6635" s="26"/>
    </row>
    <row r="6636" spans="1:4">
      <c r="A6636" s="26"/>
      <c r="B6636" s="5"/>
      <c r="C6636" s="6"/>
      <c r="D6636" s="26"/>
    </row>
    <row r="6637" spans="1:4">
      <c r="A6637" s="26"/>
      <c r="B6637" s="5"/>
      <c r="C6637" s="6"/>
      <c r="D6637" s="26"/>
    </row>
    <row r="6638" spans="1:4">
      <c r="A6638" s="26"/>
      <c r="B6638" s="5"/>
      <c r="C6638" s="6"/>
      <c r="D6638" s="26"/>
    </row>
    <row r="6639" spans="1:4">
      <c r="A6639" s="26"/>
      <c r="B6639" s="5"/>
      <c r="C6639" s="6"/>
      <c r="D6639" s="26"/>
    </row>
    <row r="6640" spans="1:4">
      <c r="A6640" s="26"/>
      <c r="B6640" s="5"/>
      <c r="C6640" s="6"/>
      <c r="D6640" s="26"/>
    </row>
    <row r="6641" spans="1:4">
      <c r="A6641" s="26"/>
      <c r="B6641" s="5"/>
      <c r="C6641" s="6"/>
      <c r="D6641" s="26"/>
    </row>
    <row r="6642" spans="1:4">
      <c r="A6642" s="26"/>
      <c r="B6642" s="5"/>
      <c r="C6642" s="6"/>
      <c r="D6642" s="26"/>
    </row>
    <row r="6643" spans="1:4">
      <c r="A6643" s="26"/>
      <c r="B6643" s="5"/>
      <c r="C6643" s="6"/>
      <c r="D6643" s="26"/>
    </row>
    <row r="6644" spans="1:4">
      <c r="A6644" s="26"/>
      <c r="B6644" s="5"/>
      <c r="C6644" s="6"/>
      <c r="D6644" s="26"/>
    </row>
    <row r="6645" spans="1:4">
      <c r="A6645" s="26"/>
      <c r="B6645" s="5"/>
      <c r="C6645" s="6"/>
      <c r="D6645" s="26"/>
    </row>
    <row r="6646" spans="1:4">
      <c r="A6646" s="26"/>
      <c r="B6646" s="5"/>
      <c r="C6646" s="6"/>
      <c r="D6646" s="26"/>
    </row>
    <row r="6647" spans="1:4">
      <c r="A6647" s="26"/>
      <c r="B6647" s="5"/>
      <c r="C6647" s="6"/>
      <c r="D6647" s="26"/>
    </row>
    <row r="6648" spans="1:4">
      <c r="A6648" s="26"/>
      <c r="B6648" s="5"/>
      <c r="C6648" s="6"/>
      <c r="D6648" s="26"/>
    </row>
    <row r="6649" spans="1:4">
      <c r="A6649" s="26"/>
      <c r="B6649" s="5"/>
      <c r="C6649" s="6"/>
      <c r="D6649" s="26"/>
    </row>
    <row r="6650" spans="1:4">
      <c r="A6650" s="26"/>
      <c r="B6650" s="5"/>
      <c r="C6650" s="6"/>
      <c r="D6650" s="26"/>
    </row>
    <row r="6651" spans="1:4">
      <c r="A6651" s="26"/>
      <c r="B6651" s="5"/>
      <c r="C6651" s="6"/>
      <c r="D6651" s="26"/>
    </row>
    <row r="6652" spans="1:4">
      <c r="A6652" s="26"/>
      <c r="B6652" s="5"/>
      <c r="C6652" s="6"/>
      <c r="D6652" s="26"/>
    </row>
    <row r="6653" spans="1:4">
      <c r="A6653" s="26"/>
      <c r="B6653" s="5"/>
      <c r="C6653" s="6"/>
      <c r="D6653" s="26"/>
    </row>
    <row r="6654" spans="1:4">
      <c r="A6654" s="26"/>
      <c r="B6654" s="5"/>
      <c r="C6654" s="6"/>
      <c r="D6654" s="26"/>
    </row>
    <row r="6655" spans="1:4">
      <c r="A6655" s="26"/>
      <c r="B6655" s="5"/>
      <c r="C6655" s="6"/>
      <c r="D6655" s="26"/>
    </row>
    <row r="6656" spans="1:4">
      <c r="A6656" s="26"/>
      <c r="B6656" s="5"/>
      <c r="C6656" s="6"/>
      <c r="D6656" s="26"/>
    </row>
    <row r="6657" spans="1:4">
      <c r="A6657" s="26"/>
      <c r="B6657" s="5"/>
      <c r="C6657" s="6"/>
      <c r="D6657" s="26"/>
    </row>
    <row r="6658" spans="1:4">
      <c r="A6658" s="26"/>
      <c r="B6658" s="5"/>
      <c r="C6658" s="6"/>
      <c r="D6658" s="26"/>
    </row>
    <row r="6659" spans="1:4">
      <c r="A6659" s="26"/>
      <c r="B6659" s="5"/>
      <c r="C6659" s="6"/>
      <c r="D6659" s="26"/>
    </row>
    <row r="6660" spans="1:4">
      <c r="A6660" s="26"/>
      <c r="B6660" s="5"/>
      <c r="C6660" s="6"/>
      <c r="D6660" s="26"/>
    </row>
    <row r="6661" spans="1:4">
      <c r="A6661" s="26"/>
      <c r="B6661" s="5"/>
      <c r="C6661" s="6"/>
      <c r="D6661" s="26"/>
    </row>
    <row r="6662" spans="1:4">
      <c r="A6662" s="26"/>
      <c r="B6662" s="5"/>
      <c r="C6662" s="6"/>
      <c r="D6662" s="26"/>
    </row>
    <row r="6663" spans="1:4">
      <c r="A6663" s="26"/>
      <c r="B6663" s="5"/>
      <c r="C6663" s="6"/>
      <c r="D6663" s="26"/>
    </row>
    <row r="6664" spans="1:4">
      <c r="A6664" s="26"/>
      <c r="B6664" s="5"/>
      <c r="C6664" s="6"/>
      <c r="D6664" s="26"/>
    </row>
    <row r="6665" spans="1:4">
      <c r="A6665" s="26"/>
      <c r="B6665" s="5"/>
      <c r="C6665" s="6"/>
      <c r="D6665" s="26"/>
    </row>
    <row r="6666" spans="1:4">
      <c r="A6666" s="26"/>
      <c r="B6666" s="5"/>
      <c r="C6666" s="6"/>
      <c r="D6666" s="26"/>
    </row>
    <row r="6667" spans="1:4">
      <c r="A6667" s="26"/>
      <c r="B6667" s="5"/>
      <c r="C6667" s="6"/>
      <c r="D6667" s="26"/>
    </row>
    <row r="6668" spans="1:4">
      <c r="A6668" s="26"/>
      <c r="B6668" s="5"/>
      <c r="C6668" s="6"/>
      <c r="D6668" s="26"/>
    </row>
    <row r="6669" spans="1:4">
      <c r="A6669" s="26"/>
      <c r="B6669" s="5"/>
      <c r="C6669" s="6"/>
      <c r="D6669" s="26"/>
    </row>
    <row r="6670" spans="1:4">
      <c r="A6670" s="26"/>
      <c r="B6670" s="5"/>
      <c r="C6670" s="6"/>
      <c r="D6670" s="26"/>
    </row>
    <row r="6671" spans="1:4">
      <c r="A6671" s="26"/>
      <c r="B6671" s="5"/>
      <c r="C6671" s="6"/>
      <c r="D6671" s="26"/>
    </row>
    <row r="6672" spans="1:4">
      <c r="A6672" s="26"/>
      <c r="B6672" s="5"/>
      <c r="C6672" s="6"/>
      <c r="D6672" s="26"/>
    </row>
    <row r="6673" spans="1:4">
      <c r="A6673" s="26"/>
      <c r="B6673" s="5"/>
      <c r="C6673" s="6"/>
      <c r="D6673" s="26"/>
    </row>
    <row r="6674" spans="1:4">
      <c r="A6674" s="26"/>
      <c r="B6674" s="5"/>
      <c r="C6674" s="6"/>
      <c r="D6674" s="26"/>
    </row>
    <row r="6675" spans="1:4">
      <c r="A6675" s="26"/>
      <c r="B6675" s="5"/>
      <c r="C6675" s="6"/>
      <c r="D6675" s="26"/>
    </row>
    <row r="6676" spans="1:4">
      <c r="A6676" s="26"/>
      <c r="B6676" s="5"/>
      <c r="C6676" s="6"/>
      <c r="D6676" s="26"/>
    </row>
    <row r="6677" spans="1:4">
      <c r="A6677" s="26"/>
      <c r="B6677" s="5"/>
      <c r="C6677" s="6"/>
      <c r="D6677" s="26"/>
    </row>
    <row r="6678" spans="1:4">
      <c r="A6678" s="26"/>
      <c r="B6678" s="5"/>
      <c r="C6678" s="6"/>
      <c r="D6678" s="26"/>
    </row>
    <row r="6679" spans="1:4">
      <c r="A6679" s="26"/>
      <c r="B6679" s="5"/>
      <c r="C6679" s="6"/>
      <c r="D6679" s="26"/>
    </row>
    <row r="6680" spans="1:4">
      <c r="A6680" s="26"/>
      <c r="B6680" s="5"/>
      <c r="C6680" s="6"/>
      <c r="D6680" s="26"/>
    </row>
    <row r="6681" spans="1:4">
      <c r="A6681" s="26"/>
      <c r="B6681" s="5"/>
      <c r="C6681" s="6"/>
      <c r="D6681" s="26"/>
    </row>
    <row r="6682" spans="1:4">
      <c r="A6682" s="26"/>
      <c r="B6682" s="5"/>
      <c r="C6682" s="6"/>
      <c r="D6682" s="26"/>
    </row>
    <row r="6683" spans="1:4">
      <c r="A6683" s="26"/>
      <c r="B6683" s="5"/>
      <c r="C6683" s="6"/>
      <c r="D6683" s="26"/>
    </row>
    <row r="6684" spans="1:4">
      <c r="A6684" s="26"/>
      <c r="B6684" s="5"/>
      <c r="C6684" s="6"/>
      <c r="D6684" s="26"/>
    </row>
    <row r="6685" spans="1:4">
      <c r="A6685" s="26"/>
      <c r="B6685" s="5"/>
      <c r="C6685" s="6"/>
      <c r="D6685" s="26"/>
    </row>
    <row r="6686" spans="1:4">
      <c r="A6686" s="26"/>
      <c r="B6686" s="5"/>
      <c r="C6686" s="6"/>
      <c r="D6686" s="26"/>
    </row>
    <row r="6687" spans="1:4">
      <c r="A6687" s="26"/>
      <c r="B6687" s="5"/>
      <c r="C6687" s="6"/>
      <c r="D6687" s="26"/>
    </row>
    <row r="6688" spans="1:4">
      <c r="A6688" s="26"/>
      <c r="B6688" s="5"/>
      <c r="C6688" s="6"/>
      <c r="D6688" s="26"/>
    </row>
    <row r="6689" spans="1:4">
      <c r="A6689" s="26"/>
      <c r="B6689" s="5"/>
      <c r="C6689" s="6"/>
      <c r="D6689" s="26"/>
    </row>
    <row r="6690" spans="1:4">
      <c r="A6690" s="26"/>
      <c r="B6690" s="5"/>
      <c r="C6690" s="6"/>
      <c r="D6690" s="26"/>
    </row>
    <row r="6691" spans="1:4">
      <c r="A6691" s="26"/>
      <c r="B6691" s="5"/>
      <c r="C6691" s="6"/>
      <c r="D6691" s="26"/>
    </row>
    <row r="6692" spans="1:4">
      <c r="A6692" s="26"/>
      <c r="B6692" s="5"/>
      <c r="C6692" s="6"/>
      <c r="D6692" s="26"/>
    </row>
    <row r="6693" spans="1:4">
      <c r="A6693" s="26"/>
      <c r="B6693" s="5"/>
      <c r="C6693" s="6"/>
      <c r="D6693" s="26"/>
    </row>
    <row r="6694" spans="1:4">
      <c r="A6694" s="26"/>
      <c r="B6694" s="5"/>
      <c r="C6694" s="6"/>
      <c r="D6694" s="26"/>
    </row>
    <row r="6695" spans="1:4">
      <c r="A6695" s="26"/>
      <c r="B6695" s="5"/>
      <c r="C6695" s="6"/>
      <c r="D6695" s="26"/>
    </row>
    <row r="6696" spans="1:4">
      <c r="A6696" s="26"/>
      <c r="B6696" s="5"/>
      <c r="C6696" s="6"/>
      <c r="D6696" s="26"/>
    </row>
    <row r="6697" spans="1:4">
      <c r="A6697" s="26"/>
      <c r="B6697" s="5"/>
      <c r="C6697" s="6"/>
      <c r="D6697" s="26"/>
    </row>
    <row r="6698" spans="1:4">
      <c r="A6698" s="26"/>
      <c r="B6698" s="5"/>
      <c r="C6698" s="6"/>
      <c r="D6698" s="26"/>
    </row>
    <row r="6699" spans="1:4">
      <c r="A6699" s="26"/>
      <c r="B6699" s="5"/>
      <c r="C6699" s="6"/>
      <c r="D6699" s="26"/>
    </row>
    <row r="6700" spans="1:4">
      <c r="A6700" s="26"/>
      <c r="B6700" s="5"/>
      <c r="C6700" s="6"/>
      <c r="D6700" s="26"/>
    </row>
    <row r="6701" spans="1:4">
      <c r="A6701" s="26"/>
      <c r="B6701" s="5"/>
      <c r="C6701" s="6"/>
      <c r="D6701" s="26"/>
    </row>
    <row r="6702" spans="1:4">
      <c r="A6702" s="26"/>
      <c r="B6702" s="5"/>
      <c r="C6702" s="6"/>
      <c r="D6702" s="26"/>
    </row>
    <row r="6703" spans="1:4">
      <c r="A6703" s="26"/>
      <c r="B6703" s="5"/>
      <c r="C6703" s="6"/>
      <c r="D6703" s="26"/>
    </row>
    <row r="6704" spans="1:4">
      <c r="A6704" s="26"/>
      <c r="B6704" s="5"/>
      <c r="C6704" s="6"/>
      <c r="D6704" s="26"/>
    </row>
    <row r="6705" spans="1:4">
      <c r="A6705" s="26"/>
      <c r="B6705" s="5"/>
      <c r="C6705" s="6"/>
      <c r="D6705" s="26"/>
    </row>
    <row r="6706" spans="1:4">
      <c r="A6706" s="26"/>
      <c r="B6706" s="5"/>
      <c r="C6706" s="6"/>
      <c r="D6706" s="26"/>
    </row>
    <row r="6707" spans="1:4">
      <c r="A6707" s="26"/>
      <c r="B6707" s="5"/>
      <c r="C6707" s="6"/>
      <c r="D6707" s="26"/>
    </row>
    <row r="6708" spans="1:4">
      <c r="A6708" s="26"/>
      <c r="B6708" s="5"/>
      <c r="C6708" s="6"/>
      <c r="D6708" s="26"/>
    </row>
    <row r="6709" spans="1:4">
      <c r="A6709" s="26"/>
      <c r="B6709" s="5"/>
      <c r="C6709" s="6"/>
      <c r="D6709" s="26"/>
    </row>
    <row r="6710" spans="1:4">
      <c r="A6710" s="26"/>
      <c r="B6710" s="5"/>
      <c r="C6710" s="6"/>
      <c r="D6710" s="26"/>
    </row>
    <row r="6711" spans="1:4">
      <c r="A6711" s="26"/>
      <c r="B6711" s="5"/>
      <c r="C6711" s="6"/>
      <c r="D6711" s="26"/>
    </row>
    <row r="6712" spans="1:4">
      <c r="A6712" s="26"/>
      <c r="B6712" s="5"/>
      <c r="C6712" s="6"/>
      <c r="D6712" s="26"/>
    </row>
    <row r="6713" spans="1:4">
      <c r="A6713" s="26"/>
      <c r="B6713" s="5"/>
      <c r="C6713" s="6"/>
      <c r="D6713" s="26"/>
    </row>
    <row r="6714" spans="1:4">
      <c r="A6714" s="26"/>
      <c r="B6714" s="5"/>
      <c r="C6714" s="6"/>
      <c r="D6714" s="26"/>
    </row>
    <row r="6715" spans="1:4">
      <c r="A6715" s="26"/>
      <c r="B6715" s="5"/>
      <c r="C6715" s="6"/>
      <c r="D6715" s="26"/>
    </row>
    <row r="6716" spans="1:4">
      <c r="A6716" s="26"/>
      <c r="B6716" s="5"/>
      <c r="C6716" s="6"/>
      <c r="D6716" s="26"/>
    </row>
    <row r="6717" spans="1:4">
      <c r="A6717" s="26"/>
      <c r="B6717" s="5"/>
      <c r="C6717" s="6"/>
      <c r="D6717" s="26"/>
    </row>
    <row r="6718" spans="1:4">
      <c r="A6718" s="26"/>
      <c r="B6718" s="5"/>
      <c r="C6718" s="6"/>
      <c r="D6718" s="26"/>
    </row>
    <row r="6719" spans="1:4">
      <c r="A6719" s="26"/>
      <c r="B6719" s="5"/>
      <c r="C6719" s="6"/>
      <c r="D6719" s="26"/>
    </row>
    <row r="6720" spans="1:4">
      <c r="A6720" s="26"/>
      <c r="B6720" s="5"/>
      <c r="C6720" s="6"/>
      <c r="D6720" s="26"/>
    </row>
    <row r="6721" spans="1:4">
      <c r="A6721" s="26"/>
      <c r="B6721" s="5"/>
      <c r="C6721" s="6"/>
      <c r="D6721" s="26"/>
    </row>
    <row r="6722" spans="1:4">
      <c r="A6722" s="26"/>
      <c r="B6722" s="5"/>
      <c r="C6722" s="6"/>
      <c r="D6722" s="26"/>
    </row>
    <row r="6723" spans="1:4">
      <c r="A6723" s="26"/>
      <c r="B6723" s="5"/>
      <c r="C6723" s="6"/>
      <c r="D6723" s="26"/>
    </row>
    <row r="6724" spans="1:4">
      <c r="A6724" s="26"/>
      <c r="B6724" s="5"/>
      <c r="C6724" s="6"/>
      <c r="D6724" s="26"/>
    </row>
    <row r="6725" spans="1:4">
      <c r="A6725" s="26"/>
      <c r="B6725" s="5"/>
      <c r="C6725" s="6"/>
      <c r="D6725" s="26"/>
    </row>
    <row r="6726" spans="1:4">
      <c r="A6726" s="26"/>
      <c r="B6726" s="5"/>
      <c r="C6726" s="6"/>
      <c r="D6726" s="26"/>
    </row>
    <row r="6727" spans="1:4">
      <c r="A6727" s="26"/>
      <c r="B6727" s="5"/>
      <c r="C6727" s="6"/>
      <c r="D6727" s="26"/>
    </row>
    <row r="6728" spans="1:4">
      <c r="A6728" s="26"/>
      <c r="B6728" s="5"/>
      <c r="C6728" s="6"/>
      <c r="D6728" s="26"/>
    </row>
    <row r="6729" spans="1:4">
      <c r="A6729" s="26"/>
      <c r="B6729" s="5"/>
      <c r="C6729" s="6"/>
      <c r="D6729" s="26"/>
    </row>
    <row r="6730" spans="1:4">
      <c r="A6730" s="26"/>
      <c r="B6730" s="5"/>
      <c r="C6730" s="6"/>
      <c r="D6730" s="26"/>
    </row>
    <row r="6731" spans="1:4">
      <c r="A6731" s="26"/>
      <c r="B6731" s="5"/>
      <c r="C6731" s="6"/>
      <c r="D6731" s="26"/>
    </row>
    <row r="6732" spans="1:4">
      <c r="A6732" s="26"/>
      <c r="B6732" s="5"/>
      <c r="C6732" s="6"/>
      <c r="D6732" s="26"/>
    </row>
    <row r="6733" spans="1:4">
      <c r="A6733" s="26"/>
      <c r="B6733" s="5"/>
      <c r="C6733" s="6"/>
      <c r="D6733" s="26"/>
    </row>
    <row r="6734" spans="1:4">
      <c r="A6734" s="26"/>
      <c r="B6734" s="5"/>
      <c r="C6734" s="6"/>
      <c r="D6734" s="26"/>
    </row>
    <row r="6735" spans="1:4">
      <c r="A6735" s="26"/>
      <c r="B6735" s="5"/>
      <c r="C6735" s="6"/>
      <c r="D6735" s="26"/>
    </row>
    <row r="6736" spans="1:4">
      <c r="A6736" s="26"/>
      <c r="B6736" s="5"/>
      <c r="C6736" s="6"/>
      <c r="D6736" s="26"/>
    </row>
    <row r="6737" spans="1:4">
      <c r="A6737" s="26"/>
      <c r="B6737" s="5"/>
      <c r="C6737" s="6"/>
      <c r="D6737" s="26"/>
    </row>
    <row r="6738" spans="1:4">
      <c r="A6738" s="26"/>
      <c r="B6738" s="5"/>
      <c r="C6738" s="6"/>
      <c r="D6738" s="26"/>
    </row>
    <row r="6739" spans="1:4">
      <c r="A6739" s="26"/>
      <c r="B6739" s="5"/>
      <c r="C6739" s="6"/>
      <c r="D6739" s="26"/>
    </row>
    <row r="6740" spans="1:4">
      <c r="A6740" s="26"/>
      <c r="B6740" s="5"/>
      <c r="C6740" s="6"/>
      <c r="D6740" s="26"/>
    </row>
    <row r="6741" spans="1:4">
      <c r="A6741" s="26"/>
      <c r="B6741" s="5"/>
      <c r="C6741" s="6"/>
      <c r="D6741" s="26"/>
    </row>
    <row r="6742" spans="1:4">
      <c r="A6742" s="26"/>
      <c r="B6742" s="5"/>
      <c r="C6742" s="6"/>
      <c r="D6742" s="26"/>
    </row>
    <row r="6743" spans="1:4">
      <c r="A6743" s="26"/>
      <c r="B6743" s="5"/>
      <c r="C6743" s="6"/>
      <c r="D6743" s="26"/>
    </row>
    <row r="6744" spans="1:4">
      <c r="A6744" s="26"/>
      <c r="B6744" s="5"/>
      <c r="C6744" s="6"/>
      <c r="D6744" s="26"/>
    </row>
    <row r="6745" spans="1:4">
      <c r="A6745" s="26"/>
      <c r="B6745" s="5"/>
      <c r="C6745" s="6"/>
      <c r="D6745" s="26"/>
    </row>
    <row r="6746" spans="1:4">
      <c r="A6746" s="26"/>
      <c r="B6746" s="5"/>
      <c r="C6746" s="6"/>
      <c r="D6746" s="26"/>
    </row>
    <row r="6747" spans="1:4">
      <c r="A6747" s="26"/>
      <c r="B6747" s="5"/>
      <c r="C6747" s="6"/>
      <c r="D6747" s="26"/>
    </row>
    <row r="6748" spans="1:4">
      <c r="A6748" s="26"/>
      <c r="B6748" s="5"/>
      <c r="C6748" s="6"/>
      <c r="D6748" s="26"/>
    </row>
    <row r="6749" spans="1:4">
      <c r="A6749" s="26"/>
      <c r="B6749" s="5"/>
      <c r="C6749" s="6"/>
      <c r="D6749" s="26"/>
    </row>
    <row r="6750" spans="1:4">
      <c r="A6750" s="26"/>
      <c r="B6750" s="5"/>
      <c r="C6750" s="6"/>
      <c r="D6750" s="26"/>
    </row>
    <row r="6751" spans="1:4">
      <c r="A6751" s="26"/>
      <c r="B6751" s="5"/>
      <c r="C6751" s="6"/>
      <c r="D6751" s="26"/>
    </row>
    <row r="6752" spans="1:4">
      <c r="A6752" s="26"/>
      <c r="B6752" s="5"/>
      <c r="C6752" s="6"/>
      <c r="D6752" s="26"/>
    </row>
    <row r="6753" spans="1:4">
      <c r="A6753" s="26"/>
      <c r="B6753" s="5"/>
      <c r="C6753" s="6"/>
      <c r="D6753" s="26"/>
    </row>
    <row r="6754" spans="1:4">
      <c r="A6754" s="26"/>
      <c r="B6754" s="5"/>
      <c r="C6754" s="6"/>
      <c r="D6754" s="26"/>
    </row>
    <row r="6755" spans="1:4">
      <c r="A6755" s="26"/>
      <c r="B6755" s="5"/>
      <c r="C6755" s="6"/>
      <c r="D6755" s="26"/>
    </row>
    <row r="6756" spans="1:4">
      <c r="A6756" s="26"/>
      <c r="B6756" s="5"/>
      <c r="C6756" s="6"/>
      <c r="D6756" s="26"/>
    </row>
    <row r="6757" spans="1:4">
      <c r="A6757" s="26"/>
      <c r="B6757" s="5"/>
      <c r="C6757" s="6"/>
      <c r="D6757" s="26"/>
    </row>
    <row r="6758" spans="1:4">
      <c r="A6758" s="26"/>
      <c r="B6758" s="5"/>
      <c r="C6758" s="6"/>
      <c r="D6758" s="26"/>
    </row>
    <row r="6759" spans="1:4">
      <c r="A6759" s="26"/>
      <c r="B6759" s="5"/>
      <c r="C6759" s="6"/>
      <c r="D6759" s="26"/>
    </row>
    <row r="6760" spans="1:4">
      <c r="A6760" s="26"/>
      <c r="B6760" s="5"/>
      <c r="C6760" s="6"/>
      <c r="D6760" s="26"/>
    </row>
    <row r="6761" spans="1:4">
      <c r="A6761" s="26"/>
      <c r="B6761" s="5"/>
      <c r="C6761" s="6"/>
      <c r="D6761" s="26"/>
    </row>
    <row r="6762" spans="1:4">
      <c r="A6762" s="26"/>
      <c r="B6762" s="5"/>
      <c r="C6762" s="6"/>
      <c r="D6762" s="26"/>
    </row>
    <row r="6763" spans="1:4">
      <c r="A6763" s="26"/>
      <c r="B6763" s="5"/>
      <c r="C6763" s="6"/>
      <c r="D6763" s="26"/>
    </row>
    <row r="6764" spans="1:4">
      <c r="A6764" s="26"/>
      <c r="B6764" s="5"/>
      <c r="C6764" s="6"/>
      <c r="D6764" s="26"/>
    </row>
    <row r="6765" spans="1:4">
      <c r="A6765" s="26"/>
      <c r="B6765" s="5"/>
      <c r="C6765" s="6"/>
      <c r="D6765" s="26"/>
    </row>
    <row r="6766" spans="1:4">
      <c r="A6766" s="26"/>
      <c r="B6766" s="5"/>
      <c r="C6766" s="6"/>
      <c r="D6766" s="26"/>
    </row>
    <row r="6767" spans="1:4">
      <c r="A6767" s="26"/>
      <c r="B6767" s="5"/>
      <c r="C6767" s="6"/>
      <c r="D6767" s="26"/>
    </row>
    <row r="6768" spans="1:4">
      <c r="A6768" s="26"/>
      <c r="B6768" s="5"/>
      <c r="C6768" s="6"/>
      <c r="D6768" s="26"/>
    </row>
    <row r="6769" spans="1:4">
      <c r="A6769" s="26"/>
      <c r="B6769" s="5"/>
      <c r="C6769" s="6"/>
      <c r="D6769" s="26"/>
    </row>
    <row r="6770" spans="1:4">
      <c r="A6770" s="26"/>
      <c r="B6770" s="5"/>
      <c r="C6770" s="6"/>
      <c r="D6770" s="26"/>
    </row>
    <row r="6771" spans="1:4">
      <c r="A6771" s="26"/>
      <c r="B6771" s="5"/>
      <c r="C6771" s="6"/>
      <c r="D6771" s="26"/>
    </row>
    <row r="6772" spans="1:4">
      <c r="A6772" s="26"/>
      <c r="B6772" s="5"/>
      <c r="C6772" s="6"/>
      <c r="D6772" s="26"/>
    </row>
    <row r="6773" spans="1:4">
      <c r="A6773" s="26"/>
      <c r="B6773" s="5"/>
      <c r="C6773" s="6"/>
      <c r="D6773" s="26"/>
    </row>
    <row r="6774" spans="1:4">
      <c r="A6774" s="26"/>
      <c r="B6774" s="5"/>
      <c r="C6774" s="6"/>
      <c r="D6774" s="26"/>
    </row>
    <row r="6775" spans="1:4">
      <c r="A6775" s="26"/>
      <c r="B6775" s="5"/>
      <c r="C6775" s="6"/>
      <c r="D6775" s="26"/>
    </row>
    <row r="6776" spans="1:4">
      <c r="A6776" s="26"/>
      <c r="B6776" s="5"/>
      <c r="C6776" s="6"/>
      <c r="D6776" s="26"/>
    </row>
    <row r="6777" spans="1:4">
      <c r="A6777" s="26"/>
      <c r="B6777" s="5"/>
      <c r="C6777" s="6"/>
      <c r="D6777" s="26"/>
    </row>
    <row r="6778" spans="1:4">
      <c r="A6778" s="26"/>
      <c r="B6778" s="5"/>
      <c r="C6778" s="6"/>
      <c r="D6778" s="26"/>
    </row>
    <row r="6779" spans="1:4">
      <c r="A6779" s="26"/>
      <c r="B6779" s="5"/>
      <c r="C6779" s="6"/>
      <c r="D6779" s="26"/>
    </row>
    <row r="6780" spans="1:4">
      <c r="A6780" s="26"/>
      <c r="B6780" s="5"/>
      <c r="C6780" s="6"/>
      <c r="D6780" s="26"/>
    </row>
    <row r="6781" spans="1:4">
      <c r="A6781" s="26"/>
      <c r="B6781" s="5"/>
      <c r="C6781" s="6"/>
      <c r="D6781" s="26"/>
    </row>
    <row r="6782" spans="1:4">
      <c r="A6782" s="26"/>
      <c r="B6782" s="5"/>
      <c r="C6782" s="6"/>
      <c r="D6782" s="26"/>
    </row>
    <row r="6783" spans="1:4">
      <c r="A6783" s="26"/>
      <c r="B6783" s="5"/>
      <c r="C6783" s="6"/>
      <c r="D6783" s="26"/>
    </row>
    <row r="6784" spans="1:4">
      <c r="A6784" s="26"/>
      <c r="B6784" s="5"/>
      <c r="C6784" s="6"/>
      <c r="D6784" s="26"/>
    </row>
    <row r="6785" spans="1:4">
      <c r="A6785" s="26"/>
      <c r="B6785" s="5"/>
      <c r="C6785" s="6"/>
      <c r="D6785" s="26"/>
    </row>
    <row r="6786" spans="1:4">
      <c r="A6786" s="26"/>
      <c r="B6786" s="5"/>
      <c r="C6786" s="6"/>
      <c r="D6786" s="26"/>
    </row>
    <row r="6787" spans="1:4">
      <c r="A6787" s="26"/>
      <c r="B6787" s="5"/>
      <c r="C6787" s="6"/>
      <c r="D6787" s="26"/>
    </row>
    <row r="6788" spans="1:4">
      <c r="A6788" s="26"/>
      <c r="B6788" s="5"/>
      <c r="C6788" s="6"/>
      <c r="D6788" s="26"/>
    </row>
    <row r="6789" spans="1:4">
      <c r="A6789" s="26"/>
      <c r="B6789" s="5"/>
      <c r="C6789" s="6"/>
      <c r="D6789" s="26"/>
    </row>
    <row r="6790" spans="1:4">
      <c r="A6790" s="26"/>
      <c r="B6790" s="5"/>
      <c r="C6790" s="6"/>
      <c r="D6790" s="26"/>
    </row>
    <row r="6791" spans="1:4">
      <c r="A6791" s="26"/>
      <c r="B6791" s="5"/>
      <c r="C6791" s="6"/>
      <c r="D6791" s="26"/>
    </row>
    <row r="6792" spans="1:4">
      <c r="A6792" s="26"/>
      <c r="B6792" s="5"/>
      <c r="C6792" s="6"/>
      <c r="D6792" s="26"/>
    </row>
    <row r="6793" spans="1:4">
      <c r="A6793" s="26"/>
      <c r="B6793" s="5"/>
      <c r="C6793" s="6"/>
      <c r="D6793" s="26"/>
    </row>
    <row r="6794" spans="1:4">
      <c r="A6794" s="26"/>
      <c r="B6794" s="5"/>
      <c r="C6794" s="6"/>
      <c r="D6794" s="26"/>
    </row>
    <row r="6795" spans="1:4">
      <c r="A6795" s="26"/>
      <c r="B6795" s="5"/>
      <c r="C6795" s="6"/>
      <c r="D6795" s="26"/>
    </row>
    <row r="6796" spans="1:4">
      <c r="A6796" s="26"/>
      <c r="B6796" s="5"/>
      <c r="C6796" s="6"/>
      <c r="D6796" s="26"/>
    </row>
    <row r="6797" spans="1:4">
      <c r="A6797" s="26"/>
      <c r="B6797" s="5"/>
      <c r="C6797" s="6"/>
      <c r="D6797" s="26"/>
    </row>
    <row r="6798" spans="1:4">
      <c r="A6798" s="26"/>
      <c r="B6798" s="5"/>
      <c r="C6798" s="6"/>
      <c r="D6798" s="26"/>
    </row>
    <row r="6799" spans="1:4">
      <c r="A6799" s="26"/>
      <c r="B6799" s="5"/>
      <c r="C6799" s="6"/>
      <c r="D6799" s="26"/>
    </row>
    <row r="6800" spans="1:4">
      <c r="A6800" s="26"/>
      <c r="B6800" s="5"/>
      <c r="C6800" s="6"/>
      <c r="D6800" s="26"/>
    </row>
    <row r="6801" spans="1:4">
      <c r="A6801" s="26"/>
      <c r="B6801" s="5"/>
      <c r="C6801" s="6"/>
      <c r="D6801" s="26"/>
    </row>
    <row r="6802" spans="1:4">
      <c r="A6802" s="26"/>
      <c r="B6802" s="5"/>
      <c r="C6802" s="6"/>
      <c r="D6802" s="26"/>
    </row>
    <row r="6803" spans="1:4">
      <c r="A6803" s="26"/>
      <c r="B6803" s="5"/>
      <c r="C6803" s="6"/>
      <c r="D6803" s="26"/>
    </row>
    <row r="6804" spans="1:4">
      <c r="A6804" s="26"/>
      <c r="B6804" s="5"/>
      <c r="C6804" s="6"/>
      <c r="D6804" s="26"/>
    </row>
    <row r="6805" spans="1:4">
      <c r="A6805" s="26"/>
      <c r="B6805" s="5"/>
      <c r="C6805" s="6"/>
      <c r="D6805" s="26"/>
    </row>
    <row r="6806" spans="1:4">
      <c r="A6806" s="26"/>
      <c r="B6806" s="5"/>
      <c r="C6806" s="6"/>
      <c r="D6806" s="26"/>
    </row>
    <row r="6807" spans="1:4">
      <c r="A6807" s="26"/>
      <c r="B6807" s="5"/>
      <c r="C6807" s="6"/>
      <c r="D6807" s="26"/>
    </row>
    <row r="6808" spans="1:4">
      <c r="A6808" s="26"/>
      <c r="B6808" s="5"/>
      <c r="C6808" s="6"/>
      <c r="D6808" s="26"/>
    </row>
    <row r="6809" spans="1:4">
      <c r="A6809" s="26"/>
      <c r="B6809" s="5"/>
      <c r="C6809" s="6"/>
      <c r="D6809" s="26"/>
    </row>
    <row r="6810" spans="1:4">
      <c r="A6810" s="26"/>
      <c r="B6810" s="5"/>
      <c r="C6810" s="6"/>
      <c r="D6810" s="26"/>
    </row>
    <row r="6811" spans="1:4">
      <c r="A6811" s="26"/>
      <c r="B6811" s="5"/>
      <c r="C6811" s="6"/>
      <c r="D6811" s="26"/>
    </row>
    <row r="6812" spans="1:4">
      <c r="A6812" s="26"/>
      <c r="B6812" s="5"/>
      <c r="C6812" s="6"/>
      <c r="D6812" s="26"/>
    </row>
    <row r="6813" spans="1:4">
      <c r="A6813" s="26"/>
      <c r="B6813" s="5"/>
      <c r="C6813" s="6"/>
      <c r="D6813" s="26"/>
    </row>
    <row r="6814" spans="1:4">
      <c r="A6814" s="26"/>
      <c r="B6814" s="5"/>
      <c r="C6814" s="6"/>
      <c r="D6814" s="26"/>
    </row>
    <row r="6815" spans="1:4">
      <c r="A6815" s="26"/>
      <c r="B6815" s="5"/>
      <c r="C6815" s="6"/>
      <c r="D6815" s="26"/>
    </row>
    <row r="6816" spans="1:4">
      <c r="A6816" s="26"/>
      <c r="B6816" s="5"/>
      <c r="C6816" s="6"/>
      <c r="D6816" s="26"/>
    </row>
    <row r="6817" spans="1:4">
      <c r="A6817" s="26"/>
      <c r="B6817" s="5"/>
      <c r="C6817" s="6"/>
      <c r="D6817" s="26"/>
    </row>
    <row r="6818" spans="1:4">
      <c r="A6818" s="26"/>
      <c r="B6818" s="5"/>
      <c r="C6818" s="6"/>
      <c r="D6818" s="26"/>
    </row>
    <row r="6819" spans="1:4">
      <c r="A6819" s="26"/>
      <c r="B6819" s="5"/>
      <c r="C6819" s="6"/>
      <c r="D6819" s="26"/>
    </row>
    <row r="6820" spans="1:4">
      <c r="A6820" s="26"/>
      <c r="B6820" s="5"/>
      <c r="C6820" s="6"/>
      <c r="D6820" s="26"/>
    </row>
    <row r="6821" spans="1:4">
      <c r="A6821" s="26"/>
      <c r="B6821" s="5"/>
      <c r="C6821" s="6"/>
      <c r="D6821" s="26"/>
    </row>
    <row r="6822" spans="1:4">
      <c r="A6822" s="26"/>
      <c r="B6822" s="5"/>
      <c r="C6822" s="6"/>
      <c r="D6822" s="26"/>
    </row>
    <row r="6823" spans="1:4">
      <c r="A6823" s="26"/>
      <c r="B6823" s="5"/>
      <c r="C6823" s="6"/>
      <c r="D6823" s="26"/>
    </row>
    <row r="6824" spans="1:4">
      <c r="A6824" s="26"/>
      <c r="B6824" s="5"/>
      <c r="C6824" s="6"/>
      <c r="D6824" s="26"/>
    </row>
    <row r="6825" spans="1:4">
      <c r="A6825" s="26"/>
      <c r="B6825" s="5"/>
      <c r="C6825" s="6"/>
      <c r="D6825" s="26"/>
    </row>
    <row r="6826" spans="1:4">
      <c r="A6826" s="26"/>
      <c r="B6826" s="5"/>
      <c r="C6826" s="6"/>
      <c r="D6826" s="26"/>
    </row>
    <row r="6827" spans="1:4">
      <c r="A6827" s="26"/>
      <c r="B6827" s="5"/>
      <c r="C6827" s="6"/>
      <c r="D6827" s="26"/>
    </row>
    <row r="6828" spans="1:4">
      <c r="A6828" s="26"/>
      <c r="B6828" s="5"/>
      <c r="C6828" s="6"/>
      <c r="D6828" s="26"/>
    </row>
    <row r="6829" spans="1:4">
      <c r="A6829" s="26"/>
      <c r="B6829" s="5"/>
      <c r="C6829" s="6"/>
      <c r="D6829" s="26"/>
    </row>
    <row r="6830" spans="1:4">
      <c r="A6830" s="26"/>
      <c r="B6830" s="5"/>
      <c r="C6830" s="6"/>
      <c r="D6830" s="26"/>
    </row>
    <row r="6831" spans="1:4">
      <c r="A6831" s="26"/>
      <c r="B6831" s="5"/>
      <c r="C6831" s="6"/>
      <c r="D6831" s="26"/>
    </row>
    <row r="6832" spans="1:4">
      <c r="A6832" s="26"/>
      <c r="B6832" s="5"/>
      <c r="C6832" s="6"/>
      <c r="D6832" s="26"/>
    </row>
    <row r="6833" spans="1:4">
      <c r="A6833" s="26"/>
      <c r="B6833" s="5"/>
      <c r="C6833" s="6"/>
      <c r="D6833" s="26"/>
    </row>
    <row r="6834" spans="1:4">
      <c r="A6834" s="26"/>
      <c r="B6834" s="5"/>
      <c r="C6834" s="6"/>
      <c r="D6834" s="26"/>
    </row>
    <row r="6835" spans="1:4">
      <c r="A6835" s="26"/>
      <c r="B6835" s="5"/>
      <c r="C6835" s="6"/>
      <c r="D6835" s="26"/>
    </row>
    <row r="6836" spans="1:4">
      <c r="A6836" s="26"/>
      <c r="B6836" s="5"/>
      <c r="C6836" s="6"/>
      <c r="D6836" s="26"/>
    </row>
    <row r="6837" spans="1:4">
      <c r="A6837" s="26"/>
      <c r="B6837" s="5"/>
      <c r="C6837" s="6"/>
      <c r="D6837" s="26"/>
    </row>
    <row r="6838" spans="1:4">
      <c r="A6838" s="26"/>
      <c r="B6838" s="5"/>
      <c r="C6838" s="6"/>
      <c r="D6838" s="26"/>
    </row>
    <row r="6839" spans="1:4">
      <c r="A6839" s="26"/>
      <c r="B6839" s="5"/>
      <c r="C6839" s="6"/>
      <c r="D6839" s="26"/>
    </row>
    <row r="6840" spans="1:4">
      <c r="A6840" s="26"/>
      <c r="B6840" s="5"/>
      <c r="C6840" s="6"/>
      <c r="D6840" s="26"/>
    </row>
    <row r="6841" spans="1:4">
      <c r="A6841" s="26"/>
      <c r="B6841" s="5"/>
      <c r="C6841" s="6"/>
      <c r="D6841" s="26"/>
    </row>
    <row r="6842" spans="1:4">
      <c r="A6842" s="26"/>
      <c r="B6842" s="5"/>
      <c r="C6842" s="6"/>
      <c r="D6842" s="26"/>
    </row>
    <row r="6843" spans="1:4">
      <c r="A6843" s="26"/>
      <c r="B6843" s="5"/>
      <c r="C6843" s="6"/>
      <c r="D6843" s="26"/>
    </row>
    <row r="6844" spans="1:4">
      <c r="A6844" s="26"/>
      <c r="B6844" s="5"/>
      <c r="C6844" s="6"/>
      <c r="D6844" s="26"/>
    </row>
    <row r="6845" spans="1:4">
      <c r="A6845" s="26"/>
      <c r="B6845" s="5"/>
      <c r="C6845" s="6"/>
      <c r="D6845" s="26"/>
    </row>
    <row r="6846" spans="1:4">
      <c r="A6846" s="26"/>
      <c r="B6846" s="5"/>
      <c r="C6846" s="6"/>
      <c r="D6846" s="26"/>
    </row>
    <row r="6847" spans="1:4">
      <c r="A6847" s="26"/>
      <c r="B6847" s="5"/>
      <c r="C6847" s="6"/>
      <c r="D6847" s="26"/>
    </row>
    <row r="6848" spans="1:4">
      <c r="A6848" s="26"/>
      <c r="B6848" s="5"/>
      <c r="C6848" s="6"/>
      <c r="D6848" s="26"/>
    </row>
    <row r="6849" spans="1:4">
      <c r="A6849" s="26"/>
      <c r="B6849" s="5"/>
      <c r="C6849" s="6"/>
      <c r="D6849" s="26"/>
    </row>
    <row r="6850" spans="1:4">
      <c r="A6850" s="26"/>
      <c r="B6850" s="5"/>
      <c r="C6850" s="6"/>
      <c r="D6850" s="26"/>
    </row>
    <row r="6851" spans="1:4">
      <c r="A6851" s="26"/>
      <c r="B6851" s="5"/>
      <c r="C6851" s="6"/>
      <c r="D6851" s="26"/>
    </row>
    <row r="6852" spans="1:4">
      <c r="A6852" s="26"/>
      <c r="B6852" s="5"/>
      <c r="C6852" s="6"/>
      <c r="D6852" s="26"/>
    </row>
    <row r="6853" spans="1:4">
      <c r="A6853" s="26"/>
      <c r="B6853" s="5"/>
      <c r="C6853" s="6"/>
      <c r="D6853" s="26"/>
    </row>
    <row r="6854" spans="1:4">
      <c r="A6854" s="26"/>
      <c r="B6854" s="5"/>
      <c r="C6854" s="6"/>
      <c r="D6854" s="26"/>
    </row>
    <row r="6855" spans="1:4">
      <c r="A6855" s="26"/>
      <c r="B6855" s="5"/>
      <c r="C6855" s="6"/>
      <c r="D6855" s="26"/>
    </row>
    <row r="6856" spans="1:4">
      <c r="A6856" s="26"/>
      <c r="B6856" s="5"/>
      <c r="C6856" s="6"/>
      <c r="D6856" s="26"/>
    </row>
    <row r="6857" spans="1:4">
      <c r="A6857" s="26"/>
      <c r="B6857" s="5"/>
      <c r="C6857" s="6"/>
      <c r="D6857" s="26"/>
    </row>
    <row r="6858" spans="1:4">
      <c r="A6858" s="26"/>
      <c r="B6858" s="5"/>
      <c r="C6858" s="6"/>
      <c r="D6858" s="26"/>
    </row>
    <row r="6859" spans="1:4">
      <c r="A6859" s="26"/>
      <c r="B6859" s="5"/>
      <c r="C6859" s="6"/>
      <c r="D6859" s="26"/>
    </row>
    <row r="6860" spans="1:4">
      <c r="A6860" s="26"/>
      <c r="B6860" s="5"/>
      <c r="C6860" s="6"/>
      <c r="D6860" s="26"/>
    </row>
    <row r="6861" spans="1:4">
      <c r="A6861" s="26"/>
      <c r="B6861" s="5"/>
      <c r="C6861" s="6"/>
      <c r="D6861" s="26"/>
    </row>
    <row r="6862" spans="1:4">
      <c r="A6862" s="26"/>
      <c r="B6862" s="5"/>
      <c r="C6862" s="6"/>
      <c r="D6862" s="26"/>
    </row>
    <row r="6863" spans="1:4">
      <c r="A6863" s="26"/>
      <c r="B6863" s="5"/>
      <c r="C6863" s="6"/>
      <c r="D6863" s="26"/>
    </row>
    <row r="6864" spans="1:4">
      <c r="A6864" s="26"/>
      <c r="B6864" s="5"/>
      <c r="C6864" s="6"/>
      <c r="D6864" s="26"/>
    </row>
    <row r="6865" spans="1:4">
      <c r="A6865" s="26"/>
      <c r="B6865" s="5"/>
      <c r="C6865" s="6"/>
      <c r="D6865" s="26"/>
    </row>
    <row r="6866" spans="1:4">
      <c r="A6866" s="26"/>
      <c r="B6866" s="5"/>
      <c r="C6866" s="6"/>
      <c r="D6866" s="26"/>
    </row>
    <row r="6867" spans="1:4">
      <c r="A6867" s="26"/>
      <c r="B6867" s="5"/>
      <c r="C6867" s="6"/>
      <c r="D6867" s="26"/>
    </row>
    <row r="6868" spans="1:4">
      <c r="A6868" s="26"/>
      <c r="B6868" s="5"/>
      <c r="C6868" s="6"/>
      <c r="D6868" s="26"/>
    </row>
    <row r="6869" spans="1:4">
      <c r="A6869" s="26"/>
      <c r="B6869" s="5"/>
      <c r="C6869" s="6"/>
      <c r="D6869" s="26"/>
    </row>
    <row r="6870" spans="1:4">
      <c r="A6870" s="26"/>
      <c r="B6870" s="5"/>
      <c r="C6870" s="6"/>
      <c r="D6870" s="26"/>
    </row>
    <row r="6871" spans="1:4">
      <c r="A6871" s="26"/>
      <c r="B6871" s="5"/>
      <c r="C6871" s="6"/>
      <c r="D6871" s="26"/>
    </row>
    <row r="6872" spans="1:4">
      <c r="A6872" s="26"/>
      <c r="B6872" s="5"/>
      <c r="C6872" s="6"/>
      <c r="D6872" s="26"/>
    </row>
    <row r="6873" spans="1:4">
      <c r="A6873" s="26"/>
      <c r="B6873" s="5"/>
      <c r="C6873" s="6"/>
      <c r="D6873" s="26"/>
    </row>
    <row r="6874" spans="1:4">
      <c r="A6874" s="26"/>
      <c r="B6874" s="5"/>
      <c r="C6874" s="6"/>
      <c r="D6874" s="26"/>
    </row>
    <row r="6875" spans="1:4">
      <c r="A6875" s="26"/>
      <c r="B6875" s="5"/>
      <c r="C6875" s="6"/>
      <c r="D6875" s="26"/>
    </row>
    <row r="6876" spans="1:4">
      <c r="A6876" s="26"/>
      <c r="B6876" s="5"/>
      <c r="C6876" s="6"/>
      <c r="D6876" s="26"/>
    </row>
    <row r="6877" spans="1:4">
      <c r="A6877" s="26"/>
      <c r="B6877" s="5"/>
      <c r="C6877" s="6"/>
      <c r="D6877" s="26"/>
    </row>
    <row r="6878" spans="1:4">
      <c r="A6878" s="26"/>
      <c r="B6878" s="5"/>
      <c r="C6878" s="6"/>
      <c r="D6878" s="26"/>
    </row>
    <row r="6879" spans="1:4">
      <c r="A6879" s="26"/>
      <c r="B6879" s="5"/>
      <c r="C6879" s="6"/>
      <c r="D6879" s="26"/>
    </row>
    <row r="6880" spans="1:4">
      <c r="A6880" s="26"/>
      <c r="B6880" s="5"/>
      <c r="C6880" s="6"/>
      <c r="D6880" s="26"/>
    </row>
    <row r="6881" spans="1:4">
      <c r="A6881" s="26"/>
      <c r="B6881" s="5"/>
      <c r="C6881" s="6"/>
      <c r="D6881" s="26"/>
    </row>
    <row r="6882" spans="1:4">
      <c r="A6882" s="26"/>
      <c r="B6882" s="5"/>
      <c r="C6882" s="6"/>
      <c r="D6882" s="26"/>
    </row>
    <row r="6883" spans="1:4">
      <c r="A6883" s="26"/>
      <c r="B6883" s="5"/>
      <c r="C6883" s="6"/>
      <c r="D6883" s="26"/>
    </row>
    <row r="6884" spans="1:4">
      <c r="A6884" s="26"/>
      <c r="B6884" s="5"/>
      <c r="C6884" s="6"/>
      <c r="D6884" s="26"/>
    </row>
    <row r="6885" spans="1:4">
      <c r="A6885" s="26"/>
      <c r="B6885" s="5"/>
      <c r="C6885" s="6"/>
      <c r="D6885" s="26"/>
    </row>
    <row r="6886" spans="1:4">
      <c r="A6886" s="26"/>
      <c r="B6886" s="5"/>
      <c r="C6886" s="6"/>
      <c r="D6886" s="26"/>
    </row>
    <row r="6887" spans="1:4">
      <c r="A6887" s="26"/>
      <c r="B6887" s="5"/>
      <c r="C6887" s="6"/>
      <c r="D6887" s="26"/>
    </row>
    <row r="6888" spans="1:4">
      <c r="A6888" s="26"/>
      <c r="B6888" s="5"/>
      <c r="C6888" s="6"/>
      <c r="D6888" s="26"/>
    </row>
    <row r="6889" spans="1:4">
      <c r="A6889" s="26"/>
      <c r="B6889" s="5"/>
      <c r="C6889" s="6"/>
      <c r="D6889" s="26"/>
    </row>
    <row r="6890" spans="1:4">
      <c r="A6890" s="26"/>
      <c r="B6890" s="5"/>
      <c r="C6890" s="6"/>
      <c r="D6890" s="26"/>
    </row>
    <row r="6891" spans="1:4">
      <c r="A6891" s="26"/>
      <c r="B6891" s="5"/>
      <c r="C6891" s="6"/>
      <c r="D6891" s="26"/>
    </row>
    <row r="6892" spans="1:4">
      <c r="A6892" s="26"/>
      <c r="B6892" s="5"/>
      <c r="C6892" s="6"/>
      <c r="D6892" s="26"/>
    </row>
    <row r="6893" spans="1:4">
      <c r="A6893" s="26"/>
      <c r="B6893" s="5"/>
      <c r="C6893" s="6"/>
      <c r="D6893" s="26"/>
    </row>
    <row r="6894" spans="1:4">
      <c r="A6894" s="26"/>
      <c r="B6894" s="5"/>
      <c r="C6894" s="6"/>
      <c r="D6894" s="26"/>
    </row>
    <row r="6895" spans="1:4">
      <c r="A6895" s="26"/>
      <c r="B6895" s="5"/>
      <c r="C6895" s="6"/>
      <c r="D6895" s="26"/>
    </row>
    <row r="6896" spans="1:4">
      <c r="A6896" s="26"/>
      <c r="B6896" s="5"/>
      <c r="C6896" s="6"/>
      <c r="D6896" s="26"/>
    </row>
    <row r="6897" spans="1:4">
      <c r="A6897" s="26"/>
      <c r="B6897" s="5"/>
      <c r="C6897" s="6"/>
      <c r="D6897" s="26"/>
    </row>
    <row r="6898" spans="1:4">
      <c r="A6898" s="26"/>
      <c r="B6898" s="5"/>
      <c r="C6898" s="6"/>
      <c r="D6898" s="26"/>
    </row>
    <row r="6899" spans="1:4">
      <c r="A6899" s="26"/>
      <c r="B6899" s="5"/>
      <c r="C6899" s="6"/>
      <c r="D6899" s="26"/>
    </row>
    <row r="6900" spans="1:4">
      <c r="A6900" s="26"/>
      <c r="B6900" s="5"/>
      <c r="C6900" s="6"/>
      <c r="D6900" s="26"/>
    </row>
    <row r="6901" spans="1:4">
      <c r="A6901" s="26"/>
      <c r="B6901" s="5"/>
      <c r="C6901" s="6"/>
      <c r="D6901" s="26"/>
    </row>
    <row r="6902" spans="1:4">
      <c r="A6902" s="26"/>
      <c r="B6902" s="5"/>
      <c r="C6902" s="6"/>
      <c r="D6902" s="26"/>
    </row>
    <row r="6903" spans="1:4">
      <c r="A6903" s="26"/>
      <c r="B6903" s="5"/>
      <c r="C6903" s="6"/>
      <c r="D6903" s="26"/>
    </row>
    <row r="6904" spans="1:4">
      <c r="A6904" s="26"/>
      <c r="B6904" s="5"/>
      <c r="C6904" s="6"/>
      <c r="D6904" s="26"/>
    </row>
    <row r="6905" spans="1:4">
      <c r="A6905" s="26"/>
      <c r="B6905" s="5"/>
      <c r="C6905" s="6"/>
      <c r="D6905" s="26"/>
    </row>
    <row r="6906" spans="1:4">
      <c r="A6906" s="26"/>
      <c r="B6906" s="5"/>
      <c r="C6906" s="6"/>
      <c r="D6906" s="26"/>
    </row>
    <row r="6907" spans="1:4">
      <c r="A6907" s="26"/>
      <c r="B6907" s="5"/>
      <c r="C6907" s="6"/>
      <c r="D6907" s="26"/>
    </row>
    <row r="6908" spans="1:4">
      <c r="A6908" s="26"/>
      <c r="B6908" s="5"/>
      <c r="C6908" s="6"/>
      <c r="D6908" s="26"/>
    </row>
    <row r="6909" spans="1:4">
      <c r="A6909" s="26"/>
      <c r="B6909" s="5"/>
      <c r="C6909" s="6"/>
      <c r="D6909" s="26"/>
    </row>
    <row r="6910" spans="1:4">
      <c r="A6910" s="26"/>
      <c r="B6910" s="5"/>
      <c r="C6910" s="6"/>
      <c r="D6910" s="26"/>
    </row>
    <row r="6911" spans="1:4">
      <c r="A6911" s="26"/>
      <c r="B6911" s="5"/>
      <c r="C6911" s="6"/>
      <c r="D6911" s="26"/>
    </row>
    <row r="6912" spans="1:4">
      <c r="A6912" s="26"/>
      <c r="B6912" s="5"/>
      <c r="C6912" s="6"/>
      <c r="D6912" s="26"/>
    </row>
    <row r="6913" spans="1:4">
      <c r="A6913" s="26"/>
      <c r="B6913" s="5"/>
      <c r="C6913" s="6"/>
      <c r="D6913" s="26"/>
    </row>
    <row r="6914" spans="1:4">
      <c r="A6914" s="26"/>
      <c r="B6914" s="5"/>
      <c r="C6914" s="6"/>
      <c r="D6914" s="26"/>
    </row>
    <row r="6915" spans="1:4">
      <c r="A6915" s="26"/>
      <c r="B6915" s="5"/>
      <c r="C6915" s="6"/>
      <c r="D6915" s="26"/>
    </row>
    <row r="6916" spans="1:4">
      <c r="A6916" s="26"/>
      <c r="B6916" s="5"/>
      <c r="C6916" s="6"/>
      <c r="D6916" s="26"/>
    </row>
    <row r="6917" spans="1:4">
      <c r="A6917" s="26"/>
      <c r="B6917" s="5"/>
      <c r="C6917" s="6"/>
      <c r="D6917" s="26"/>
    </row>
    <row r="6918" spans="1:4">
      <c r="A6918" s="26"/>
      <c r="B6918" s="5"/>
      <c r="C6918" s="6"/>
      <c r="D6918" s="26"/>
    </row>
    <row r="6919" spans="1:4">
      <c r="A6919" s="26"/>
      <c r="B6919" s="5"/>
      <c r="C6919" s="6"/>
      <c r="D6919" s="26"/>
    </row>
    <row r="6920" spans="1:4">
      <c r="A6920" s="26"/>
      <c r="B6920" s="5"/>
      <c r="C6920" s="6"/>
      <c r="D6920" s="26"/>
    </row>
    <row r="6921" spans="1:4">
      <c r="A6921" s="26"/>
      <c r="B6921" s="5"/>
      <c r="C6921" s="6"/>
      <c r="D6921" s="26"/>
    </row>
    <row r="6922" spans="1:4">
      <c r="A6922" s="26"/>
      <c r="B6922" s="5"/>
      <c r="C6922" s="6"/>
      <c r="D6922" s="26"/>
    </row>
    <row r="6923" spans="1:4">
      <c r="A6923" s="26"/>
      <c r="B6923" s="5"/>
      <c r="C6923" s="6"/>
      <c r="D6923" s="26"/>
    </row>
    <row r="6924" spans="1:4">
      <c r="A6924" s="26"/>
      <c r="B6924" s="5"/>
      <c r="C6924" s="6"/>
      <c r="D6924" s="26"/>
    </row>
    <row r="6925" spans="1:4">
      <c r="A6925" s="26"/>
      <c r="B6925" s="5"/>
      <c r="C6925" s="6"/>
      <c r="D6925" s="26"/>
    </row>
    <row r="6926" spans="1:4">
      <c r="A6926" s="26"/>
      <c r="B6926" s="5"/>
      <c r="C6926" s="6"/>
      <c r="D6926" s="26"/>
    </row>
    <row r="6927" spans="1:4">
      <c r="A6927" s="26"/>
      <c r="B6927" s="5"/>
      <c r="C6927" s="6"/>
      <c r="D6927" s="26"/>
    </row>
    <row r="6928" spans="1:4">
      <c r="A6928" s="26"/>
      <c r="B6928" s="5"/>
      <c r="C6928" s="6"/>
      <c r="D6928" s="26"/>
    </row>
    <row r="6929" spans="1:4">
      <c r="A6929" s="26"/>
      <c r="B6929" s="5"/>
      <c r="C6929" s="6"/>
      <c r="D6929" s="26"/>
    </row>
    <row r="6930" spans="1:4">
      <c r="A6930" s="26"/>
      <c r="B6930" s="5"/>
      <c r="C6930" s="6"/>
      <c r="D6930" s="26"/>
    </row>
    <row r="6931" spans="1:4">
      <c r="A6931" s="26"/>
      <c r="B6931" s="5"/>
      <c r="C6931" s="6"/>
      <c r="D6931" s="26"/>
    </row>
    <row r="6932" spans="1:4">
      <c r="A6932" s="26"/>
      <c r="B6932" s="5"/>
      <c r="C6932" s="6"/>
      <c r="D6932" s="26"/>
    </row>
    <row r="6933" spans="1:4">
      <c r="A6933" s="26"/>
      <c r="B6933" s="5"/>
      <c r="C6933" s="6"/>
      <c r="D6933" s="26"/>
    </row>
    <row r="6934" spans="1:4">
      <c r="A6934" s="26"/>
      <c r="B6934" s="5"/>
      <c r="C6934" s="6"/>
      <c r="D6934" s="26"/>
    </row>
    <row r="6935" spans="1:4">
      <c r="A6935" s="26"/>
      <c r="B6935" s="5"/>
      <c r="C6935" s="6"/>
      <c r="D6935" s="26"/>
    </row>
    <row r="6936" spans="1:4">
      <c r="A6936" s="26"/>
      <c r="B6936" s="5"/>
      <c r="C6936" s="6"/>
      <c r="D6936" s="26"/>
    </row>
    <row r="6937" spans="1:4">
      <c r="A6937" s="26"/>
      <c r="B6937" s="5"/>
      <c r="C6937" s="6"/>
      <c r="D6937" s="26"/>
    </row>
    <row r="6938" spans="1:4">
      <c r="A6938" s="26"/>
      <c r="B6938" s="5"/>
      <c r="C6938" s="6"/>
      <c r="D6938" s="26"/>
    </row>
    <row r="6939" spans="1:4">
      <c r="A6939" s="26"/>
      <c r="B6939" s="5"/>
      <c r="C6939" s="6"/>
      <c r="D6939" s="26"/>
    </row>
    <row r="6940" spans="1:4">
      <c r="A6940" s="26"/>
      <c r="B6940" s="5"/>
      <c r="C6940" s="6"/>
      <c r="D6940" s="26"/>
    </row>
    <row r="6941" spans="1:4">
      <c r="A6941" s="26"/>
      <c r="B6941" s="5"/>
      <c r="C6941" s="6"/>
      <c r="D6941" s="26"/>
    </row>
    <row r="6942" spans="1:4">
      <c r="A6942" s="26"/>
      <c r="B6942" s="5"/>
      <c r="C6942" s="6"/>
      <c r="D6942" s="26"/>
    </row>
    <row r="6943" spans="1:4">
      <c r="A6943" s="26"/>
      <c r="B6943" s="5"/>
      <c r="C6943" s="6"/>
      <c r="D6943" s="26"/>
    </row>
    <row r="6944" spans="1:4">
      <c r="A6944" s="26"/>
      <c r="B6944" s="5"/>
      <c r="C6944" s="6"/>
      <c r="D6944" s="26"/>
    </row>
    <row r="6945" spans="1:4">
      <c r="A6945" s="26"/>
      <c r="B6945" s="5"/>
      <c r="C6945" s="6"/>
      <c r="D6945" s="26"/>
    </row>
    <row r="6946" spans="1:4">
      <c r="A6946" s="26"/>
      <c r="B6946" s="5"/>
      <c r="C6946" s="6"/>
      <c r="D6946" s="26"/>
    </row>
    <row r="6947" spans="1:4">
      <c r="A6947" s="26"/>
      <c r="B6947" s="5"/>
      <c r="C6947" s="6"/>
      <c r="D6947" s="26"/>
    </row>
    <row r="6948" spans="1:4">
      <c r="A6948" s="26"/>
      <c r="B6948" s="5"/>
      <c r="C6948" s="6"/>
      <c r="D6948" s="26"/>
    </row>
    <row r="6949" spans="1:4">
      <c r="A6949" s="26"/>
      <c r="B6949" s="5"/>
      <c r="C6949" s="6"/>
      <c r="D6949" s="26"/>
    </row>
    <row r="6950" spans="1:4">
      <c r="A6950" s="26"/>
      <c r="B6950" s="5"/>
      <c r="C6950" s="6"/>
      <c r="D6950" s="26"/>
    </row>
    <row r="6951" spans="1:4">
      <c r="A6951" s="26"/>
      <c r="B6951" s="5"/>
      <c r="C6951" s="6"/>
      <c r="D6951" s="26"/>
    </row>
    <row r="6952" spans="1:4">
      <c r="A6952" s="26"/>
      <c r="B6952" s="5"/>
      <c r="C6952" s="6"/>
      <c r="D6952" s="26"/>
    </row>
    <row r="6953" spans="1:4">
      <c r="A6953" s="26"/>
      <c r="B6953" s="5"/>
      <c r="C6953" s="6"/>
      <c r="D6953" s="26"/>
    </row>
    <row r="6954" spans="1:4">
      <c r="A6954" s="26"/>
      <c r="B6954" s="5"/>
      <c r="C6954" s="6"/>
      <c r="D6954" s="26"/>
    </row>
    <row r="6955" spans="1:4">
      <c r="A6955" s="26"/>
      <c r="B6955" s="5"/>
      <c r="C6955" s="6"/>
      <c r="D6955" s="26"/>
    </row>
    <row r="6956" spans="1:4">
      <c r="A6956" s="26"/>
      <c r="B6956" s="5"/>
      <c r="C6956" s="6"/>
      <c r="D6956" s="26"/>
    </row>
    <row r="6957" spans="1:4">
      <c r="A6957" s="26"/>
      <c r="B6957" s="5"/>
      <c r="C6957" s="6"/>
      <c r="D6957" s="26"/>
    </row>
    <row r="6958" spans="1:4">
      <c r="A6958" s="26"/>
      <c r="B6958" s="5"/>
      <c r="C6958" s="6"/>
      <c r="D6958" s="26"/>
    </row>
    <row r="6959" spans="1:4">
      <c r="A6959" s="26"/>
      <c r="B6959" s="5"/>
      <c r="C6959" s="6"/>
      <c r="D6959" s="26"/>
    </row>
    <row r="6960" spans="1:4">
      <c r="A6960" s="26"/>
      <c r="B6960" s="5"/>
      <c r="C6960" s="6"/>
      <c r="D6960" s="26"/>
    </row>
    <row r="6961" spans="1:4">
      <c r="A6961" s="26"/>
      <c r="B6961" s="5"/>
      <c r="C6961" s="6"/>
      <c r="D6961" s="26"/>
    </row>
    <row r="6962" spans="1:4">
      <c r="A6962" s="26"/>
      <c r="B6962" s="5"/>
      <c r="C6962" s="6"/>
      <c r="D6962" s="26"/>
    </row>
    <row r="6963" spans="1:4">
      <c r="A6963" s="26"/>
      <c r="B6963" s="5"/>
      <c r="C6963" s="6"/>
      <c r="D6963" s="26"/>
    </row>
    <row r="6964" spans="1:4">
      <c r="A6964" s="26"/>
      <c r="B6964" s="5"/>
      <c r="C6964" s="6"/>
      <c r="D6964" s="26"/>
    </row>
    <row r="6965" spans="1:4">
      <c r="A6965" s="26"/>
      <c r="B6965" s="5"/>
      <c r="C6965" s="6"/>
      <c r="D6965" s="26"/>
    </row>
    <row r="6966" spans="1:4">
      <c r="A6966" s="26"/>
      <c r="B6966" s="5"/>
      <c r="C6966" s="6"/>
      <c r="D6966" s="26"/>
    </row>
    <row r="6967" spans="1:4">
      <c r="A6967" s="26"/>
      <c r="B6967" s="5"/>
      <c r="C6967" s="6"/>
      <c r="D6967" s="26"/>
    </row>
    <row r="6968" spans="1:4">
      <c r="A6968" s="26"/>
      <c r="B6968" s="5"/>
      <c r="C6968" s="6"/>
      <c r="D6968" s="26"/>
    </row>
    <row r="6969" spans="1:4">
      <c r="A6969" s="26"/>
      <c r="B6969" s="5"/>
      <c r="C6969" s="6"/>
      <c r="D6969" s="26"/>
    </row>
    <row r="6970" spans="1:4">
      <c r="A6970" s="26"/>
      <c r="B6970" s="5"/>
      <c r="C6970" s="6"/>
      <c r="D6970" s="26"/>
    </row>
    <row r="6971" spans="1:4">
      <c r="A6971" s="26"/>
      <c r="B6971" s="5"/>
      <c r="C6971" s="6"/>
      <c r="D6971" s="26"/>
    </row>
    <row r="6972" spans="1:4">
      <c r="A6972" s="26"/>
      <c r="B6972" s="5"/>
      <c r="C6972" s="6"/>
      <c r="D6972" s="26"/>
    </row>
    <row r="6973" spans="1:4">
      <c r="A6973" s="26"/>
      <c r="B6973" s="5"/>
      <c r="C6973" s="6"/>
      <c r="D6973" s="26"/>
    </row>
    <row r="6974" spans="1:4">
      <c r="A6974" s="26"/>
      <c r="B6974" s="5"/>
      <c r="C6974" s="6"/>
      <c r="D6974" s="26"/>
    </row>
    <row r="6975" spans="1:4">
      <c r="A6975" s="26"/>
      <c r="B6975" s="5"/>
      <c r="C6975" s="6"/>
      <c r="D6975" s="26"/>
    </row>
    <row r="6976" spans="1:4">
      <c r="A6976" s="26"/>
      <c r="B6976" s="5"/>
      <c r="C6976" s="6"/>
      <c r="D6976" s="26"/>
    </row>
    <row r="6977" spans="1:4">
      <c r="A6977" s="26"/>
      <c r="B6977" s="5"/>
      <c r="C6977" s="6"/>
      <c r="D6977" s="26"/>
    </row>
    <row r="6978" spans="1:4">
      <c r="A6978" s="26"/>
      <c r="B6978" s="5"/>
      <c r="C6978" s="6"/>
      <c r="D6978" s="26"/>
    </row>
    <row r="6979" spans="1:4">
      <c r="A6979" s="26"/>
      <c r="B6979" s="5"/>
      <c r="C6979" s="6"/>
      <c r="D6979" s="26"/>
    </row>
    <row r="6980" spans="1:4">
      <c r="A6980" s="26"/>
      <c r="B6980" s="5"/>
      <c r="C6980" s="6"/>
      <c r="D6980" s="26"/>
    </row>
    <row r="6981" spans="1:4">
      <c r="A6981" s="26"/>
      <c r="B6981" s="5"/>
      <c r="C6981" s="6"/>
      <c r="D6981" s="26"/>
    </row>
    <row r="6982" spans="1:4">
      <c r="A6982" s="26"/>
      <c r="B6982" s="5"/>
      <c r="C6982" s="6"/>
      <c r="D6982" s="26"/>
    </row>
    <row r="6983" spans="1:4">
      <c r="A6983" s="26"/>
      <c r="B6983" s="5"/>
      <c r="C6983" s="6"/>
      <c r="D6983" s="26"/>
    </row>
    <row r="6984" spans="1:4">
      <c r="A6984" s="26"/>
      <c r="B6984" s="5"/>
      <c r="C6984" s="6"/>
      <c r="D6984" s="26"/>
    </row>
    <row r="6985" spans="1:4">
      <c r="A6985" s="26"/>
      <c r="B6985" s="5"/>
      <c r="C6985" s="6"/>
      <c r="D6985" s="26"/>
    </row>
    <row r="6986" spans="1:4">
      <c r="A6986" s="26"/>
      <c r="B6986" s="5"/>
      <c r="C6986" s="6"/>
      <c r="D6986" s="26"/>
    </row>
    <row r="6987" spans="1:4">
      <c r="A6987" s="26"/>
      <c r="B6987" s="5"/>
      <c r="C6987" s="6"/>
      <c r="D6987" s="26"/>
    </row>
    <row r="6988" spans="1:4">
      <c r="A6988" s="26"/>
      <c r="B6988" s="5"/>
      <c r="C6988" s="6"/>
      <c r="D6988" s="26"/>
    </row>
    <row r="6989" spans="1:4">
      <c r="A6989" s="26"/>
      <c r="B6989" s="5"/>
      <c r="C6989" s="6"/>
      <c r="D6989" s="26"/>
    </row>
    <row r="6990" spans="1:4">
      <c r="A6990" s="26"/>
      <c r="B6990" s="5"/>
      <c r="C6990" s="6"/>
      <c r="D6990" s="26"/>
    </row>
    <row r="6991" spans="1:4">
      <c r="A6991" s="26"/>
      <c r="B6991" s="5"/>
      <c r="C6991" s="6"/>
      <c r="D6991" s="26"/>
    </row>
    <row r="6992" spans="1:4">
      <c r="A6992" s="26"/>
      <c r="B6992" s="5"/>
      <c r="C6992" s="6"/>
      <c r="D6992" s="26"/>
    </row>
    <row r="6993" spans="1:4">
      <c r="A6993" s="26"/>
      <c r="B6993" s="5"/>
      <c r="C6993" s="6"/>
      <c r="D6993" s="26"/>
    </row>
    <row r="6994" spans="1:4">
      <c r="A6994" s="26"/>
      <c r="B6994" s="5"/>
      <c r="C6994" s="6"/>
      <c r="D6994" s="26"/>
    </row>
    <row r="6995" spans="1:4">
      <c r="A6995" s="26"/>
      <c r="B6995" s="5"/>
      <c r="C6995" s="6"/>
      <c r="D6995" s="26"/>
    </row>
    <row r="6996" spans="1:4">
      <c r="A6996" s="26"/>
      <c r="B6996" s="5"/>
      <c r="C6996" s="6"/>
      <c r="D6996" s="26"/>
    </row>
    <row r="6997" spans="1:4">
      <c r="A6997" s="26"/>
      <c r="B6997" s="5"/>
      <c r="C6997" s="6"/>
      <c r="D6997" s="26"/>
    </row>
    <row r="6998" spans="1:4">
      <c r="A6998" s="26"/>
      <c r="B6998" s="5"/>
      <c r="C6998" s="6"/>
      <c r="D6998" s="26"/>
    </row>
    <row r="6999" spans="1:4">
      <c r="A6999" s="26"/>
      <c r="B6999" s="5"/>
      <c r="C6999" s="6"/>
      <c r="D6999" s="26"/>
    </row>
    <row r="7000" spans="1:4">
      <c r="A7000" s="26"/>
      <c r="B7000" s="5"/>
      <c r="C7000" s="6"/>
      <c r="D7000" s="26"/>
    </row>
    <row r="7001" spans="1:4">
      <c r="A7001" s="26"/>
      <c r="B7001" s="5"/>
      <c r="C7001" s="6"/>
      <c r="D7001" s="26"/>
    </row>
    <row r="7002" spans="1:4">
      <c r="A7002" s="26"/>
      <c r="B7002" s="5"/>
      <c r="C7002" s="6"/>
      <c r="D7002" s="26"/>
    </row>
    <row r="7003" spans="1:4">
      <c r="A7003" s="26"/>
      <c r="B7003" s="5"/>
      <c r="C7003" s="6"/>
      <c r="D7003" s="26"/>
    </row>
    <row r="7004" spans="1:4">
      <c r="A7004" s="26"/>
      <c r="B7004" s="5"/>
      <c r="C7004" s="6"/>
      <c r="D7004" s="26"/>
    </row>
    <row r="7005" spans="1:4">
      <c r="A7005" s="26"/>
      <c r="B7005" s="5"/>
      <c r="C7005" s="6"/>
      <c r="D7005" s="26"/>
    </row>
    <row r="7006" spans="1:4">
      <c r="A7006" s="26"/>
      <c r="B7006" s="5"/>
      <c r="C7006" s="6"/>
      <c r="D7006" s="26"/>
    </row>
    <row r="7007" spans="1:4">
      <c r="A7007" s="26"/>
      <c r="B7007" s="5"/>
      <c r="C7007" s="6"/>
      <c r="D7007" s="26"/>
    </row>
    <row r="7008" spans="1:4">
      <c r="A7008" s="26"/>
      <c r="B7008" s="5"/>
      <c r="C7008" s="6"/>
      <c r="D7008" s="26"/>
    </row>
    <row r="7009" spans="1:4">
      <c r="A7009" s="26"/>
      <c r="B7009" s="5"/>
      <c r="C7009" s="6"/>
      <c r="D7009" s="26"/>
    </row>
    <row r="7010" spans="1:4">
      <c r="A7010" s="26"/>
      <c r="B7010" s="5"/>
      <c r="C7010" s="6"/>
      <c r="D7010" s="26"/>
    </row>
    <row r="7011" spans="1:4">
      <c r="A7011" s="26"/>
      <c r="B7011" s="5"/>
      <c r="C7011" s="6"/>
      <c r="D7011" s="26"/>
    </row>
    <row r="7012" spans="1:4">
      <c r="A7012" s="26"/>
      <c r="B7012" s="5"/>
      <c r="C7012" s="6"/>
      <c r="D7012" s="26"/>
    </row>
    <row r="7013" spans="1:4">
      <c r="A7013" s="26"/>
      <c r="B7013" s="5"/>
      <c r="C7013" s="6"/>
      <c r="D7013" s="26"/>
    </row>
    <row r="7014" spans="1:4">
      <c r="A7014" s="26"/>
      <c r="B7014" s="5"/>
      <c r="C7014" s="6"/>
      <c r="D7014" s="26"/>
    </row>
    <row r="7015" spans="1:4">
      <c r="A7015" s="26"/>
      <c r="B7015" s="5"/>
      <c r="C7015" s="6"/>
      <c r="D7015" s="26"/>
    </row>
    <row r="7016" spans="1:4">
      <c r="A7016" s="26"/>
      <c r="B7016" s="5"/>
      <c r="C7016" s="6"/>
      <c r="D7016" s="26"/>
    </row>
    <row r="7017" spans="1:4">
      <c r="A7017" s="26"/>
      <c r="B7017" s="5"/>
      <c r="C7017" s="6"/>
      <c r="D7017" s="26"/>
    </row>
    <row r="7018" spans="1:4">
      <c r="A7018" s="26"/>
      <c r="B7018" s="5"/>
      <c r="C7018" s="6"/>
      <c r="D7018" s="26"/>
    </row>
    <row r="7019" spans="1:4">
      <c r="A7019" s="26"/>
      <c r="B7019" s="5"/>
      <c r="C7019" s="6"/>
      <c r="D7019" s="26"/>
    </row>
    <row r="7020" spans="1:4">
      <c r="A7020" s="26"/>
      <c r="B7020" s="5"/>
      <c r="C7020" s="6"/>
      <c r="D7020" s="26"/>
    </row>
    <row r="7021" spans="1:4">
      <c r="A7021" s="26"/>
      <c r="B7021" s="5"/>
      <c r="C7021" s="6"/>
      <c r="D7021" s="26"/>
    </row>
    <row r="7022" spans="1:4">
      <c r="A7022" s="26"/>
      <c r="B7022" s="5"/>
      <c r="C7022" s="6"/>
      <c r="D7022" s="26"/>
    </row>
    <row r="7023" spans="1:4">
      <c r="A7023" s="26"/>
      <c r="B7023" s="5"/>
      <c r="C7023" s="6"/>
      <c r="D7023" s="26"/>
    </row>
    <row r="7024" spans="1:4">
      <c r="A7024" s="26"/>
      <c r="B7024" s="5"/>
      <c r="C7024" s="6"/>
      <c r="D7024" s="26"/>
    </row>
    <row r="7025" spans="1:4">
      <c r="A7025" s="26"/>
      <c r="B7025" s="5"/>
      <c r="C7025" s="6"/>
      <c r="D7025" s="26"/>
    </row>
    <row r="7026" spans="1:4">
      <c r="A7026" s="26"/>
      <c r="B7026" s="5"/>
      <c r="C7026" s="6"/>
      <c r="D7026" s="26"/>
    </row>
    <row r="7027" spans="1:4">
      <c r="A7027" s="26"/>
      <c r="B7027" s="5"/>
      <c r="C7027" s="6"/>
      <c r="D7027" s="26"/>
    </row>
    <row r="7028" spans="1:4">
      <c r="A7028" s="26"/>
      <c r="B7028" s="5"/>
      <c r="C7028" s="6"/>
      <c r="D7028" s="26"/>
    </row>
    <row r="7029" spans="1:4">
      <c r="A7029" s="26"/>
      <c r="B7029" s="5"/>
      <c r="C7029" s="6"/>
      <c r="D7029" s="26"/>
    </row>
    <row r="7030" spans="1:4">
      <c r="A7030" s="26"/>
      <c r="B7030" s="5"/>
      <c r="C7030" s="6"/>
      <c r="D7030" s="26"/>
    </row>
    <row r="7031" spans="1:4">
      <c r="A7031" s="26"/>
      <c r="B7031" s="5"/>
      <c r="C7031" s="6"/>
      <c r="D7031" s="26"/>
    </row>
    <row r="7032" spans="1:4">
      <c r="A7032" s="26"/>
      <c r="B7032" s="5"/>
      <c r="C7032" s="6"/>
      <c r="D7032" s="26"/>
    </row>
    <row r="7033" spans="1:4">
      <c r="A7033" s="26"/>
      <c r="B7033" s="5"/>
      <c r="C7033" s="6"/>
      <c r="D7033" s="26"/>
    </row>
    <row r="7034" spans="1:4">
      <c r="A7034" s="26"/>
      <c r="B7034" s="5"/>
      <c r="C7034" s="6"/>
      <c r="D7034" s="26"/>
    </row>
    <row r="7035" spans="1:4">
      <c r="A7035" s="26"/>
      <c r="B7035" s="5"/>
      <c r="C7035" s="6"/>
      <c r="D7035" s="26"/>
    </row>
    <row r="7036" spans="1:4">
      <c r="A7036" s="26"/>
      <c r="B7036" s="5"/>
      <c r="C7036" s="6"/>
      <c r="D7036" s="26"/>
    </row>
    <row r="7037" spans="1:4">
      <c r="A7037" s="26"/>
      <c r="B7037" s="5"/>
      <c r="C7037" s="6"/>
      <c r="D7037" s="26"/>
    </row>
    <row r="7038" spans="1:4">
      <c r="A7038" s="26"/>
      <c r="B7038" s="5"/>
      <c r="C7038" s="6"/>
      <c r="D7038" s="26"/>
    </row>
    <row r="7039" spans="1:4">
      <c r="A7039" s="26"/>
      <c r="B7039" s="5"/>
      <c r="C7039" s="6"/>
      <c r="D7039" s="26"/>
    </row>
    <row r="7040" spans="1:4">
      <c r="A7040" s="26"/>
      <c r="B7040" s="5"/>
      <c r="C7040" s="6"/>
      <c r="D7040" s="26"/>
    </row>
    <row r="7041" spans="1:4">
      <c r="A7041" s="26"/>
      <c r="B7041" s="5"/>
      <c r="C7041" s="6"/>
      <c r="D7041" s="26"/>
    </row>
    <row r="7042" spans="1:4">
      <c r="A7042" s="26"/>
      <c r="B7042" s="5"/>
      <c r="C7042" s="6"/>
      <c r="D7042" s="26"/>
    </row>
    <row r="7043" spans="1:4">
      <c r="A7043" s="26"/>
      <c r="B7043" s="5"/>
      <c r="C7043" s="6"/>
      <c r="D7043" s="26"/>
    </row>
    <row r="7044" spans="1:4">
      <c r="A7044" s="26"/>
      <c r="B7044" s="5"/>
      <c r="C7044" s="6"/>
      <c r="D7044" s="26"/>
    </row>
    <row r="7045" spans="1:4">
      <c r="A7045" s="26"/>
      <c r="B7045" s="5"/>
      <c r="C7045" s="6"/>
      <c r="D7045" s="26"/>
    </row>
    <row r="7046" spans="1:4">
      <c r="A7046" s="26"/>
      <c r="B7046" s="5"/>
      <c r="C7046" s="6"/>
      <c r="D7046" s="26"/>
    </row>
    <row r="7047" spans="1:4">
      <c r="A7047" s="26"/>
      <c r="B7047" s="5"/>
      <c r="C7047" s="6"/>
      <c r="D7047" s="26"/>
    </row>
    <row r="7048" spans="1:4">
      <c r="A7048" s="26"/>
      <c r="B7048" s="5"/>
      <c r="C7048" s="6"/>
      <c r="D7048" s="26"/>
    </row>
    <row r="7049" spans="1:4">
      <c r="A7049" s="26"/>
      <c r="B7049" s="5"/>
      <c r="C7049" s="6"/>
      <c r="D7049" s="26"/>
    </row>
    <row r="7050" spans="1:4">
      <c r="A7050" s="26"/>
      <c r="B7050" s="5"/>
      <c r="C7050" s="6"/>
      <c r="D7050" s="26"/>
    </row>
    <row r="7051" spans="1:4">
      <c r="A7051" s="26"/>
      <c r="B7051" s="5"/>
      <c r="C7051" s="6"/>
      <c r="D7051" s="26"/>
    </row>
    <row r="7052" spans="1:4">
      <c r="A7052" s="26"/>
      <c r="B7052" s="5"/>
      <c r="C7052" s="6"/>
      <c r="D7052" s="26"/>
    </row>
    <row r="7053" spans="1:4">
      <c r="A7053" s="26"/>
      <c r="B7053" s="5"/>
      <c r="C7053" s="6"/>
      <c r="D7053" s="26"/>
    </row>
    <row r="7054" spans="1:4">
      <c r="A7054" s="26"/>
      <c r="B7054" s="5"/>
      <c r="C7054" s="6"/>
      <c r="D7054" s="26"/>
    </row>
    <row r="7055" spans="1:4">
      <c r="A7055" s="26"/>
      <c r="B7055" s="5"/>
      <c r="C7055" s="6"/>
      <c r="D7055" s="26"/>
    </row>
    <row r="7056" spans="1:4">
      <c r="A7056" s="26"/>
      <c r="B7056" s="5"/>
      <c r="C7056" s="6"/>
      <c r="D7056" s="26"/>
    </row>
    <row r="7057" spans="1:4">
      <c r="A7057" s="26"/>
      <c r="B7057" s="5"/>
      <c r="C7057" s="6"/>
      <c r="D7057" s="26"/>
    </row>
    <row r="7058" spans="1:4">
      <c r="A7058" s="26"/>
      <c r="B7058" s="5"/>
      <c r="C7058" s="6"/>
      <c r="D7058" s="26"/>
    </row>
    <row r="7059" spans="1:4">
      <c r="A7059" s="26"/>
      <c r="B7059" s="5"/>
      <c r="C7059" s="6"/>
      <c r="D7059" s="26"/>
    </row>
    <row r="7060" spans="1:4">
      <c r="A7060" s="26"/>
      <c r="B7060" s="5"/>
      <c r="C7060" s="6"/>
      <c r="D7060" s="26"/>
    </row>
    <row r="7061" spans="1:4">
      <c r="A7061" s="26"/>
      <c r="B7061" s="5"/>
      <c r="C7061" s="6"/>
      <c r="D7061" s="26"/>
    </row>
    <row r="7062" spans="1:4">
      <c r="A7062" s="26"/>
      <c r="B7062" s="5"/>
      <c r="C7062" s="6"/>
      <c r="D7062" s="26"/>
    </row>
    <row r="7063" spans="1:4">
      <c r="A7063" s="26"/>
      <c r="B7063" s="5"/>
      <c r="C7063" s="6"/>
      <c r="D7063" s="26"/>
    </row>
    <row r="7064" spans="1:4">
      <c r="A7064" s="26"/>
      <c r="B7064" s="5"/>
      <c r="C7064" s="6"/>
      <c r="D7064" s="26"/>
    </row>
    <row r="7065" spans="1:4">
      <c r="A7065" s="26"/>
      <c r="B7065" s="5"/>
      <c r="C7065" s="6"/>
      <c r="D7065" s="26"/>
    </row>
    <row r="7066" spans="1:4">
      <c r="A7066" s="26"/>
      <c r="B7066" s="5"/>
      <c r="C7066" s="6"/>
      <c r="D7066" s="26"/>
    </row>
    <row r="7067" spans="1:4">
      <c r="A7067" s="26"/>
      <c r="B7067" s="5"/>
      <c r="C7067" s="6"/>
      <c r="D7067" s="26"/>
    </row>
    <row r="7068" spans="1:4">
      <c r="A7068" s="26"/>
      <c r="B7068" s="5"/>
      <c r="C7068" s="6"/>
      <c r="D7068" s="26"/>
    </row>
    <row r="7069" spans="1:4">
      <c r="A7069" s="26"/>
      <c r="B7069" s="5"/>
      <c r="C7069" s="6"/>
      <c r="D7069" s="26"/>
    </row>
    <row r="7070" spans="1:4">
      <c r="A7070" s="26"/>
      <c r="B7070" s="5"/>
      <c r="C7070" s="6"/>
      <c r="D7070" s="26"/>
    </row>
    <row r="7071" spans="1:4">
      <c r="A7071" s="26"/>
      <c r="B7071" s="5"/>
      <c r="C7071" s="6"/>
      <c r="D7071" s="26"/>
    </row>
    <row r="7072" spans="1:4">
      <c r="A7072" s="26"/>
      <c r="B7072" s="5"/>
      <c r="C7072" s="6"/>
      <c r="D7072" s="26"/>
    </row>
    <row r="7073" spans="1:4">
      <c r="A7073" s="26"/>
      <c r="B7073" s="5"/>
      <c r="C7073" s="6"/>
      <c r="D7073" s="26"/>
    </row>
    <row r="7074" spans="1:4">
      <c r="A7074" s="26"/>
      <c r="B7074" s="5"/>
      <c r="C7074" s="6"/>
      <c r="D7074" s="26"/>
    </row>
    <row r="7075" spans="1:4">
      <c r="A7075" s="26"/>
      <c r="B7075" s="5"/>
      <c r="C7075" s="6"/>
      <c r="D7075" s="26"/>
    </row>
    <row r="7076" spans="1:4">
      <c r="A7076" s="26"/>
      <c r="B7076" s="5"/>
      <c r="C7076" s="6"/>
      <c r="D7076" s="26"/>
    </row>
    <row r="7077" spans="1:4">
      <c r="A7077" s="26"/>
      <c r="B7077" s="5"/>
      <c r="C7077" s="6"/>
      <c r="D7077" s="26"/>
    </row>
    <row r="7078" spans="1:4">
      <c r="A7078" s="26"/>
      <c r="B7078" s="5"/>
      <c r="C7078" s="6"/>
      <c r="D7078" s="26"/>
    </row>
    <row r="7079" spans="1:4">
      <c r="A7079" s="26"/>
      <c r="B7079" s="5"/>
      <c r="C7079" s="6"/>
      <c r="D7079" s="26"/>
    </row>
    <row r="7080" spans="1:4">
      <c r="A7080" s="26"/>
      <c r="B7080" s="5"/>
      <c r="C7080" s="6"/>
      <c r="D7080" s="26"/>
    </row>
    <row r="7081" spans="1:4">
      <c r="A7081" s="26"/>
      <c r="B7081" s="5"/>
      <c r="C7081" s="6"/>
      <c r="D7081" s="26"/>
    </row>
    <row r="7082" spans="1:4">
      <c r="A7082" s="26"/>
      <c r="B7082" s="5"/>
      <c r="C7082" s="6"/>
      <c r="D7082" s="26"/>
    </row>
    <row r="7083" spans="1:4">
      <c r="A7083" s="26"/>
      <c r="B7083" s="5"/>
      <c r="C7083" s="6"/>
      <c r="D7083" s="26"/>
    </row>
    <row r="7084" spans="1:4">
      <c r="A7084" s="26"/>
      <c r="B7084" s="5"/>
      <c r="C7084" s="6"/>
      <c r="D7084" s="26"/>
    </row>
    <row r="7085" spans="1:4">
      <c r="A7085" s="26"/>
      <c r="B7085" s="5"/>
      <c r="C7085" s="6"/>
      <c r="D7085" s="26"/>
    </row>
    <row r="7086" spans="1:4">
      <c r="A7086" s="26"/>
      <c r="B7086" s="5"/>
      <c r="C7086" s="6"/>
      <c r="D7086" s="26"/>
    </row>
    <row r="7087" spans="1:4">
      <c r="A7087" s="26"/>
      <c r="B7087" s="5"/>
      <c r="C7087" s="6"/>
      <c r="D7087" s="26"/>
    </row>
    <row r="7088" spans="1:4">
      <c r="A7088" s="26"/>
      <c r="B7088" s="5"/>
      <c r="C7088" s="6"/>
      <c r="D7088" s="26"/>
    </row>
    <row r="7089" spans="1:4">
      <c r="A7089" s="26"/>
      <c r="B7089" s="5"/>
      <c r="C7089" s="6"/>
      <c r="D7089" s="26"/>
    </row>
    <row r="7090" spans="1:4">
      <c r="A7090" s="26"/>
      <c r="B7090" s="5"/>
      <c r="C7090" s="6"/>
      <c r="D7090" s="26"/>
    </row>
    <row r="7091" spans="1:4">
      <c r="A7091" s="26"/>
      <c r="B7091" s="5"/>
      <c r="C7091" s="6"/>
      <c r="D7091" s="26"/>
    </row>
    <row r="7092" spans="1:4">
      <c r="A7092" s="26"/>
      <c r="B7092" s="5"/>
      <c r="C7092" s="6"/>
      <c r="D7092" s="26"/>
    </row>
    <row r="7093" spans="1:4">
      <c r="A7093" s="26"/>
      <c r="B7093" s="5"/>
      <c r="C7093" s="6"/>
      <c r="D7093" s="26"/>
    </row>
    <row r="7094" spans="1:4">
      <c r="A7094" s="26"/>
      <c r="B7094" s="5"/>
      <c r="C7094" s="6"/>
      <c r="D7094" s="26"/>
    </row>
    <row r="7095" spans="1:4">
      <c r="A7095" s="26"/>
      <c r="B7095" s="5"/>
      <c r="C7095" s="6"/>
      <c r="D7095" s="26"/>
    </row>
    <row r="7096" spans="1:4">
      <c r="A7096" s="26"/>
      <c r="B7096" s="5"/>
      <c r="C7096" s="6"/>
      <c r="D7096" s="26"/>
    </row>
    <row r="7097" spans="1:4">
      <c r="A7097" s="26"/>
      <c r="B7097" s="5"/>
      <c r="C7097" s="6"/>
      <c r="D7097" s="26"/>
    </row>
    <row r="7098" spans="1:4">
      <c r="A7098" s="26"/>
      <c r="B7098" s="5"/>
      <c r="C7098" s="6"/>
      <c r="D7098" s="26"/>
    </row>
    <row r="7099" spans="1:4">
      <c r="A7099" s="26"/>
      <c r="B7099" s="5"/>
      <c r="C7099" s="6"/>
      <c r="D7099" s="26"/>
    </row>
    <row r="7100" spans="1:4">
      <c r="A7100" s="26"/>
      <c r="B7100" s="5"/>
      <c r="C7100" s="6"/>
      <c r="D7100" s="26"/>
    </row>
    <row r="7101" spans="1:4">
      <c r="A7101" s="26"/>
      <c r="B7101" s="5"/>
      <c r="C7101" s="6"/>
      <c r="D7101" s="26"/>
    </row>
    <row r="7102" spans="1:4">
      <c r="A7102" s="26"/>
      <c r="B7102" s="5"/>
      <c r="C7102" s="6"/>
      <c r="D7102" s="26"/>
    </row>
    <row r="7103" spans="1:4">
      <c r="A7103" s="26"/>
      <c r="B7103" s="5"/>
      <c r="C7103" s="6"/>
      <c r="D7103" s="26"/>
    </row>
    <row r="7104" spans="1:4">
      <c r="A7104" s="26"/>
      <c r="B7104" s="5"/>
      <c r="C7104" s="6"/>
      <c r="D7104" s="26"/>
    </row>
    <row r="7105" spans="1:4">
      <c r="A7105" s="26"/>
      <c r="B7105" s="5"/>
      <c r="C7105" s="6"/>
      <c r="D7105" s="26"/>
    </row>
    <row r="7106" spans="1:4">
      <c r="A7106" s="26"/>
      <c r="B7106" s="5"/>
      <c r="C7106" s="6"/>
      <c r="D7106" s="26"/>
    </row>
    <row r="7107" spans="1:4">
      <c r="A7107" s="26"/>
      <c r="B7107" s="5"/>
      <c r="C7107" s="6"/>
      <c r="D7107" s="26"/>
    </row>
    <row r="7108" spans="1:4">
      <c r="A7108" s="26"/>
      <c r="B7108" s="5"/>
      <c r="C7108" s="6"/>
      <c r="D7108" s="26"/>
    </row>
    <row r="7109" spans="1:4">
      <c r="A7109" s="26"/>
      <c r="B7109" s="5"/>
      <c r="C7109" s="6"/>
      <c r="D7109" s="26"/>
    </row>
    <row r="7110" spans="1:4">
      <c r="A7110" s="26"/>
      <c r="B7110" s="5"/>
      <c r="C7110" s="6"/>
      <c r="D7110" s="26"/>
    </row>
    <row r="7111" spans="1:4">
      <c r="A7111" s="26"/>
      <c r="B7111" s="5"/>
      <c r="C7111" s="6"/>
      <c r="D7111" s="26"/>
    </row>
    <row r="7112" spans="1:4">
      <c r="A7112" s="26"/>
      <c r="B7112" s="5"/>
      <c r="C7112" s="6"/>
      <c r="D7112" s="26"/>
    </row>
    <row r="7113" spans="1:4">
      <c r="A7113" s="26"/>
      <c r="B7113" s="5"/>
      <c r="C7113" s="6"/>
      <c r="D7113" s="26"/>
    </row>
    <row r="7114" spans="1:4">
      <c r="A7114" s="26"/>
      <c r="B7114" s="5"/>
      <c r="C7114" s="6"/>
      <c r="D7114" s="26"/>
    </row>
    <row r="7115" spans="1:4">
      <c r="A7115" s="26"/>
      <c r="B7115" s="5"/>
      <c r="C7115" s="6"/>
      <c r="D7115" s="26"/>
    </row>
    <row r="7116" spans="1:4">
      <c r="A7116" s="26"/>
      <c r="B7116" s="5"/>
      <c r="C7116" s="6"/>
      <c r="D7116" s="26"/>
    </row>
    <row r="7117" spans="1:4">
      <c r="A7117" s="26"/>
      <c r="B7117" s="5"/>
      <c r="C7117" s="6"/>
      <c r="D7117" s="26"/>
    </row>
    <row r="7118" spans="1:4">
      <c r="A7118" s="26"/>
      <c r="B7118" s="5"/>
      <c r="C7118" s="6"/>
      <c r="D7118" s="26"/>
    </row>
    <row r="7119" spans="1:4">
      <c r="A7119" s="26"/>
      <c r="B7119" s="5"/>
      <c r="C7119" s="6"/>
      <c r="D7119" s="26"/>
    </row>
    <row r="7120" spans="1:4">
      <c r="A7120" s="26"/>
      <c r="B7120" s="5"/>
      <c r="C7120" s="6"/>
      <c r="D7120" s="26"/>
    </row>
    <row r="7121" spans="1:4">
      <c r="A7121" s="26"/>
      <c r="B7121" s="5"/>
      <c r="C7121" s="6"/>
      <c r="D7121" s="26"/>
    </row>
    <row r="7122" spans="1:4">
      <c r="A7122" s="26"/>
      <c r="B7122" s="5"/>
      <c r="C7122" s="6"/>
      <c r="D7122" s="26"/>
    </row>
    <row r="7123" spans="1:4">
      <c r="A7123" s="26"/>
      <c r="B7123" s="5"/>
      <c r="C7123" s="6"/>
      <c r="D7123" s="26"/>
    </row>
    <row r="7124" spans="1:4">
      <c r="A7124" s="26"/>
      <c r="B7124" s="5"/>
      <c r="C7124" s="6"/>
      <c r="D7124" s="26"/>
    </row>
    <row r="7125" spans="1:4">
      <c r="A7125" s="26"/>
      <c r="B7125" s="5"/>
      <c r="C7125" s="6"/>
      <c r="D7125" s="26"/>
    </row>
    <row r="7126" spans="1:4">
      <c r="A7126" s="26"/>
      <c r="B7126" s="5"/>
      <c r="C7126" s="6"/>
      <c r="D7126" s="26"/>
    </row>
    <row r="7127" spans="1:4">
      <c r="A7127" s="26"/>
      <c r="B7127" s="5"/>
      <c r="C7127" s="6"/>
      <c r="D7127" s="26"/>
    </row>
    <row r="7128" spans="1:4">
      <c r="A7128" s="26"/>
      <c r="B7128" s="5"/>
      <c r="C7128" s="6"/>
      <c r="D7128" s="26"/>
    </row>
    <row r="7129" spans="1:4">
      <c r="A7129" s="26"/>
      <c r="B7129" s="5"/>
      <c r="C7129" s="6"/>
      <c r="D7129" s="26"/>
    </row>
    <row r="7130" spans="1:4">
      <c r="A7130" s="26"/>
      <c r="B7130" s="5"/>
      <c r="C7130" s="6"/>
      <c r="D7130" s="26"/>
    </row>
    <row r="7131" spans="1:4">
      <c r="A7131" s="26"/>
      <c r="B7131" s="5"/>
      <c r="C7131" s="6"/>
      <c r="D7131" s="26"/>
    </row>
    <row r="7132" spans="1:4">
      <c r="A7132" s="26"/>
      <c r="B7132" s="5"/>
      <c r="C7132" s="6"/>
      <c r="D7132" s="26"/>
    </row>
    <row r="7133" spans="1:4">
      <c r="A7133" s="26"/>
      <c r="B7133" s="5"/>
      <c r="C7133" s="6"/>
      <c r="D7133" s="26"/>
    </row>
    <row r="7134" spans="1:4">
      <c r="A7134" s="26"/>
      <c r="B7134" s="5"/>
      <c r="C7134" s="6"/>
      <c r="D7134" s="26"/>
    </row>
    <row r="7135" spans="1:4">
      <c r="A7135" s="26"/>
      <c r="B7135" s="5"/>
      <c r="C7135" s="6"/>
      <c r="D7135" s="26"/>
    </row>
    <row r="7136" spans="1:4">
      <c r="A7136" s="26"/>
      <c r="B7136" s="5"/>
      <c r="C7136" s="6"/>
      <c r="D7136" s="26"/>
    </row>
    <row r="7137" spans="1:4">
      <c r="A7137" s="26"/>
      <c r="B7137" s="5"/>
      <c r="C7137" s="6"/>
      <c r="D7137" s="26"/>
    </row>
    <row r="7138" spans="1:4">
      <c r="A7138" s="26"/>
      <c r="B7138" s="5"/>
      <c r="C7138" s="6"/>
      <c r="D7138" s="26"/>
    </row>
    <row r="7139" spans="1:4">
      <c r="A7139" s="26"/>
      <c r="B7139" s="5"/>
      <c r="C7139" s="6"/>
      <c r="D7139" s="26"/>
    </row>
    <row r="7140" spans="1:4">
      <c r="A7140" s="26"/>
      <c r="B7140" s="5"/>
      <c r="C7140" s="6"/>
      <c r="D7140" s="26"/>
    </row>
    <row r="7141" spans="1:4">
      <c r="A7141" s="26"/>
      <c r="B7141" s="5"/>
      <c r="C7141" s="6"/>
      <c r="D7141" s="26"/>
    </row>
    <row r="7142" spans="1:4">
      <c r="A7142" s="26"/>
      <c r="B7142" s="5"/>
      <c r="C7142" s="6"/>
      <c r="D7142" s="26"/>
    </row>
    <row r="7143" spans="1:4">
      <c r="A7143" s="26"/>
      <c r="B7143" s="5"/>
      <c r="C7143" s="6"/>
      <c r="D7143" s="26"/>
    </row>
    <row r="7144" spans="1:4">
      <c r="A7144" s="26"/>
      <c r="B7144" s="5"/>
      <c r="C7144" s="6"/>
      <c r="D7144" s="26"/>
    </row>
    <row r="7145" spans="1:4">
      <c r="A7145" s="26"/>
      <c r="B7145" s="5"/>
      <c r="C7145" s="6"/>
      <c r="D7145" s="26"/>
    </row>
    <row r="7146" spans="1:4">
      <c r="A7146" s="26"/>
      <c r="B7146" s="5"/>
      <c r="C7146" s="6"/>
      <c r="D7146" s="26"/>
    </row>
    <row r="7147" spans="1:4">
      <c r="A7147" s="26"/>
      <c r="B7147" s="5"/>
      <c r="C7147" s="6"/>
      <c r="D7147" s="26"/>
    </row>
    <row r="7148" spans="1:4">
      <c r="A7148" s="26"/>
      <c r="B7148" s="5"/>
      <c r="C7148" s="6"/>
      <c r="D7148" s="26"/>
    </row>
    <row r="7149" spans="1:4">
      <c r="A7149" s="26"/>
      <c r="B7149" s="5"/>
      <c r="C7149" s="6"/>
      <c r="D7149" s="26"/>
    </row>
    <row r="7150" spans="1:4">
      <c r="A7150" s="26"/>
      <c r="B7150" s="5"/>
      <c r="C7150" s="6"/>
      <c r="D7150" s="26"/>
    </row>
    <row r="7151" spans="1:4">
      <c r="A7151" s="26"/>
      <c r="B7151" s="5"/>
      <c r="C7151" s="6"/>
      <c r="D7151" s="26"/>
    </row>
    <row r="7152" spans="1:4">
      <c r="A7152" s="26"/>
      <c r="B7152" s="5"/>
      <c r="C7152" s="6"/>
      <c r="D7152" s="26"/>
    </row>
    <row r="7153" spans="1:4">
      <c r="A7153" s="26"/>
      <c r="B7153" s="5"/>
      <c r="C7153" s="6"/>
      <c r="D7153" s="26"/>
    </row>
    <row r="7154" spans="1:4">
      <c r="A7154" s="26"/>
      <c r="B7154" s="5"/>
      <c r="C7154" s="6"/>
      <c r="D7154" s="26"/>
    </row>
    <row r="7155" spans="1:4">
      <c r="A7155" s="26"/>
      <c r="B7155" s="5"/>
      <c r="C7155" s="6"/>
      <c r="D7155" s="26"/>
    </row>
    <row r="7156" spans="1:4">
      <c r="A7156" s="26"/>
      <c r="B7156" s="5"/>
      <c r="C7156" s="6"/>
      <c r="D7156" s="26"/>
    </row>
    <row r="7157" spans="1:4">
      <c r="A7157" s="26"/>
      <c r="B7157" s="5"/>
      <c r="C7157" s="6"/>
      <c r="D7157" s="26"/>
    </row>
    <row r="7158" spans="1:4">
      <c r="A7158" s="26"/>
      <c r="B7158" s="5"/>
      <c r="C7158" s="6"/>
      <c r="D7158" s="26"/>
    </row>
    <row r="7159" spans="1:4">
      <c r="A7159" s="26"/>
      <c r="B7159" s="5"/>
      <c r="C7159" s="6"/>
      <c r="D7159" s="26"/>
    </row>
    <row r="7160" spans="1:4">
      <c r="A7160" s="26"/>
      <c r="B7160" s="5"/>
      <c r="C7160" s="6"/>
      <c r="D7160" s="26"/>
    </row>
    <row r="7161" spans="1:4">
      <c r="A7161" s="26"/>
      <c r="B7161" s="5"/>
      <c r="C7161" s="6"/>
      <c r="D7161" s="26"/>
    </row>
    <row r="7162" spans="1:4">
      <c r="A7162" s="26"/>
      <c r="B7162" s="5"/>
      <c r="C7162" s="6"/>
      <c r="D7162" s="26"/>
    </row>
    <row r="7163" spans="1:4">
      <c r="A7163" s="26"/>
      <c r="B7163" s="5"/>
      <c r="C7163" s="6"/>
      <c r="D7163" s="26"/>
    </row>
    <row r="7164" spans="1:4">
      <c r="A7164" s="26"/>
      <c r="B7164" s="5"/>
      <c r="C7164" s="6"/>
      <c r="D7164" s="26"/>
    </row>
    <row r="7165" spans="1:4">
      <c r="A7165" s="26"/>
      <c r="B7165" s="5"/>
      <c r="C7165" s="6"/>
      <c r="D7165" s="26"/>
    </row>
    <row r="7166" spans="1:4">
      <c r="A7166" s="26"/>
      <c r="B7166" s="5"/>
      <c r="C7166" s="6"/>
      <c r="D7166" s="26"/>
    </row>
    <row r="7167" spans="1:4">
      <c r="A7167" s="26"/>
      <c r="B7167" s="5"/>
      <c r="C7167" s="6"/>
      <c r="D7167" s="26"/>
    </row>
    <row r="7168" spans="1:4">
      <c r="A7168" s="26"/>
      <c r="B7168" s="5"/>
      <c r="C7168" s="6"/>
      <c r="D7168" s="26"/>
    </row>
    <row r="7169" spans="1:4">
      <c r="A7169" s="26"/>
      <c r="B7169" s="5"/>
      <c r="C7169" s="6"/>
      <c r="D7169" s="26"/>
    </row>
    <row r="7170" spans="1:4">
      <c r="A7170" s="26"/>
      <c r="B7170" s="5"/>
      <c r="C7170" s="6"/>
      <c r="D7170" s="26"/>
    </row>
    <row r="7171" spans="1:4">
      <c r="A7171" s="26"/>
      <c r="B7171" s="5"/>
      <c r="C7171" s="6"/>
      <c r="D7171" s="26"/>
    </row>
    <row r="7172" spans="1:4">
      <c r="A7172" s="26"/>
      <c r="B7172" s="5"/>
      <c r="C7172" s="6"/>
      <c r="D7172" s="26"/>
    </row>
    <row r="7173" spans="1:4">
      <c r="A7173" s="26"/>
      <c r="B7173" s="5"/>
      <c r="C7173" s="6"/>
      <c r="D7173" s="26"/>
    </row>
    <row r="7174" spans="1:4">
      <c r="A7174" s="26"/>
      <c r="B7174" s="5"/>
      <c r="C7174" s="6"/>
      <c r="D7174" s="26"/>
    </row>
    <row r="7175" spans="1:4">
      <c r="A7175" s="26"/>
      <c r="B7175" s="5"/>
      <c r="C7175" s="6"/>
      <c r="D7175" s="26"/>
    </row>
    <row r="7176" spans="1:4">
      <c r="A7176" s="26"/>
      <c r="B7176" s="5"/>
      <c r="C7176" s="6"/>
      <c r="D7176" s="26"/>
    </row>
    <row r="7177" spans="1:4">
      <c r="A7177" s="26"/>
      <c r="B7177" s="5"/>
      <c r="C7177" s="6"/>
      <c r="D7177" s="26"/>
    </row>
    <row r="7178" spans="1:4">
      <c r="A7178" s="26"/>
      <c r="B7178" s="5"/>
      <c r="C7178" s="6"/>
      <c r="D7178" s="26"/>
    </row>
    <row r="7179" spans="1:4">
      <c r="A7179" s="26"/>
      <c r="B7179" s="5"/>
      <c r="C7179" s="6"/>
      <c r="D7179" s="26"/>
    </row>
    <row r="7180" spans="1:4">
      <c r="A7180" s="26"/>
      <c r="B7180" s="5"/>
      <c r="C7180" s="6"/>
      <c r="D7180" s="26"/>
    </row>
    <row r="7181" spans="1:4">
      <c r="A7181" s="26"/>
      <c r="B7181" s="5"/>
      <c r="C7181" s="6"/>
      <c r="D7181" s="26"/>
    </row>
    <row r="7182" spans="1:4">
      <c r="A7182" s="26"/>
      <c r="B7182" s="5"/>
      <c r="C7182" s="6"/>
      <c r="D7182" s="26"/>
    </row>
    <row r="7183" spans="1:4">
      <c r="A7183" s="26"/>
      <c r="B7183" s="5"/>
      <c r="C7183" s="6"/>
      <c r="D7183" s="26"/>
    </row>
    <row r="7184" spans="1:4">
      <c r="A7184" s="26"/>
      <c r="B7184" s="5"/>
      <c r="C7184" s="6"/>
      <c r="D7184" s="26"/>
    </row>
    <row r="7185" spans="1:4">
      <c r="A7185" s="26"/>
      <c r="B7185" s="5"/>
      <c r="C7185" s="6"/>
      <c r="D7185" s="26"/>
    </row>
    <row r="7186" spans="1:4">
      <c r="A7186" s="26"/>
      <c r="B7186" s="5"/>
      <c r="C7186" s="6"/>
      <c r="D7186" s="26"/>
    </row>
    <row r="7187" spans="1:4">
      <c r="A7187" s="26"/>
      <c r="B7187" s="5"/>
      <c r="C7187" s="6"/>
      <c r="D7187" s="26"/>
    </row>
    <row r="7188" spans="1:4">
      <c r="A7188" s="26"/>
      <c r="B7188" s="5"/>
      <c r="C7188" s="6"/>
      <c r="D7188" s="26"/>
    </row>
    <row r="7189" spans="1:4">
      <c r="A7189" s="26"/>
      <c r="B7189" s="5"/>
      <c r="C7189" s="6"/>
      <c r="D7189" s="26"/>
    </row>
    <row r="7190" spans="1:4">
      <c r="A7190" s="26"/>
      <c r="B7190" s="5"/>
      <c r="C7190" s="6"/>
      <c r="D7190" s="26"/>
    </row>
    <row r="7191" spans="1:4">
      <c r="A7191" s="26"/>
      <c r="B7191" s="5"/>
      <c r="C7191" s="6"/>
      <c r="D7191" s="26"/>
    </row>
    <row r="7192" spans="1:4">
      <c r="A7192" s="26"/>
      <c r="B7192" s="5"/>
      <c r="C7192" s="6"/>
      <c r="D7192" s="26"/>
    </row>
    <row r="7193" spans="1:4">
      <c r="A7193" s="26"/>
      <c r="B7193" s="5"/>
      <c r="C7193" s="6"/>
      <c r="D7193" s="26"/>
    </row>
    <row r="7194" spans="1:4">
      <c r="A7194" s="26"/>
      <c r="B7194" s="5"/>
      <c r="C7194" s="6"/>
      <c r="D7194" s="26"/>
    </row>
    <row r="7195" spans="1:4">
      <c r="A7195" s="26"/>
      <c r="B7195" s="5"/>
      <c r="C7195" s="6"/>
      <c r="D7195" s="26"/>
    </row>
    <row r="7196" spans="1:4">
      <c r="A7196" s="26"/>
      <c r="B7196" s="5"/>
      <c r="C7196" s="6"/>
      <c r="D7196" s="26"/>
    </row>
    <row r="7197" spans="1:4">
      <c r="A7197" s="26"/>
      <c r="B7197" s="5"/>
      <c r="C7197" s="6"/>
      <c r="D7197" s="26"/>
    </row>
    <row r="7198" spans="1:4">
      <c r="A7198" s="26"/>
      <c r="B7198" s="5"/>
      <c r="C7198" s="6"/>
      <c r="D7198" s="26"/>
    </row>
    <row r="7199" spans="1:4">
      <c r="A7199" s="26"/>
      <c r="B7199" s="5"/>
      <c r="C7199" s="6"/>
      <c r="D7199" s="26"/>
    </row>
    <row r="7200" spans="1:4">
      <c r="A7200" s="26"/>
      <c r="B7200" s="5"/>
      <c r="C7200" s="6"/>
      <c r="D7200" s="26"/>
    </row>
    <row r="7201" spans="1:4">
      <c r="A7201" s="26"/>
      <c r="B7201" s="5"/>
      <c r="C7201" s="6"/>
      <c r="D7201" s="26"/>
    </row>
    <row r="7202" spans="1:4">
      <c r="A7202" s="26"/>
      <c r="B7202" s="5"/>
      <c r="C7202" s="6"/>
      <c r="D7202" s="26"/>
    </row>
    <row r="7203" spans="1:4">
      <c r="A7203" s="26"/>
      <c r="B7203" s="5"/>
      <c r="C7203" s="6"/>
      <c r="D7203" s="26"/>
    </row>
    <row r="7204" spans="1:4">
      <c r="A7204" s="26"/>
      <c r="B7204" s="5"/>
      <c r="C7204" s="6"/>
      <c r="D7204" s="26"/>
    </row>
    <row r="7205" spans="1:4">
      <c r="A7205" s="26"/>
      <c r="B7205" s="5"/>
      <c r="C7205" s="6"/>
      <c r="D7205" s="26"/>
    </row>
    <row r="7206" spans="1:4">
      <c r="A7206" s="26"/>
      <c r="B7206" s="5"/>
      <c r="C7206" s="6"/>
      <c r="D7206" s="26"/>
    </row>
    <row r="7207" spans="1:4">
      <c r="A7207" s="26"/>
      <c r="B7207" s="5"/>
      <c r="C7207" s="6"/>
      <c r="D7207" s="26"/>
    </row>
    <row r="7208" spans="1:4">
      <c r="A7208" s="26"/>
      <c r="B7208" s="5"/>
      <c r="C7208" s="6"/>
      <c r="D7208" s="26"/>
    </row>
    <row r="7209" spans="1:4">
      <c r="A7209" s="26"/>
      <c r="B7209" s="5"/>
      <c r="C7209" s="6"/>
      <c r="D7209" s="26"/>
    </row>
    <row r="7210" spans="1:4">
      <c r="A7210" s="26"/>
      <c r="B7210" s="5"/>
      <c r="C7210" s="6"/>
      <c r="D7210" s="26"/>
    </row>
    <row r="7211" spans="1:4">
      <c r="A7211" s="26"/>
      <c r="B7211" s="5"/>
      <c r="C7211" s="6"/>
      <c r="D7211" s="26"/>
    </row>
    <row r="7212" spans="1:4">
      <c r="A7212" s="26"/>
      <c r="B7212" s="5"/>
      <c r="C7212" s="6"/>
      <c r="D7212" s="26"/>
    </row>
    <row r="7213" spans="1:4">
      <c r="A7213" s="26"/>
      <c r="B7213" s="5"/>
      <c r="C7213" s="6"/>
      <c r="D7213" s="26"/>
    </row>
    <row r="7214" spans="1:4">
      <c r="A7214" s="26"/>
      <c r="B7214" s="5"/>
      <c r="C7214" s="6"/>
      <c r="D7214" s="26"/>
    </row>
    <row r="7215" spans="1:4">
      <c r="A7215" s="26"/>
      <c r="B7215" s="5"/>
      <c r="C7215" s="6"/>
      <c r="D7215" s="26"/>
    </row>
    <row r="7216" spans="1:4">
      <c r="A7216" s="26"/>
      <c r="B7216" s="5"/>
      <c r="C7216" s="6"/>
      <c r="D7216" s="26"/>
    </row>
    <row r="7217" spans="1:4">
      <c r="A7217" s="26"/>
      <c r="B7217" s="5"/>
      <c r="C7217" s="6"/>
      <c r="D7217" s="26"/>
    </row>
    <row r="7218" spans="1:4">
      <c r="A7218" s="26"/>
      <c r="B7218" s="5"/>
      <c r="C7218" s="6"/>
      <c r="D7218" s="26"/>
    </row>
    <row r="7219" spans="1:4">
      <c r="A7219" s="26"/>
      <c r="B7219" s="5"/>
      <c r="C7219" s="6"/>
      <c r="D7219" s="26"/>
    </row>
    <row r="7220" spans="1:4">
      <c r="A7220" s="26"/>
      <c r="B7220" s="5"/>
      <c r="C7220" s="6"/>
      <c r="D7220" s="26"/>
    </row>
    <row r="7221" spans="1:4">
      <c r="A7221" s="26"/>
      <c r="B7221" s="5"/>
      <c r="C7221" s="6"/>
      <c r="D7221" s="26"/>
    </row>
    <row r="7222" spans="1:4">
      <c r="A7222" s="26"/>
      <c r="B7222" s="5"/>
      <c r="C7222" s="6"/>
      <c r="D7222" s="26"/>
    </row>
    <row r="7223" spans="1:4">
      <c r="A7223" s="26"/>
      <c r="B7223" s="5"/>
      <c r="C7223" s="6"/>
      <c r="D7223" s="26"/>
    </row>
    <row r="7224" spans="1:4">
      <c r="A7224" s="26"/>
      <c r="B7224" s="5"/>
      <c r="C7224" s="6"/>
      <c r="D7224" s="26"/>
    </row>
    <row r="7225" spans="1:4">
      <c r="A7225" s="26"/>
      <c r="B7225" s="5"/>
      <c r="C7225" s="6"/>
      <c r="D7225" s="26"/>
    </row>
    <row r="7226" spans="1:4">
      <c r="A7226" s="26"/>
      <c r="B7226" s="5"/>
      <c r="C7226" s="6"/>
      <c r="D7226" s="26"/>
    </row>
    <row r="7227" spans="1:4">
      <c r="A7227" s="26"/>
      <c r="B7227" s="5"/>
      <c r="C7227" s="6"/>
      <c r="D7227" s="26"/>
    </row>
    <row r="7228" spans="1:4">
      <c r="A7228" s="26"/>
      <c r="B7228" s="5"/>
      <c r="C7228" s="6"/>
      <c r="D7228" s="26"/>
    </row>
    <row r="7229" spans="1:4">
      <c r="A7229" s="26"/>
      <c r="B7229" s="5"/>
      <c r="C7229" s="6"/>
      <c r="D7229" s="26"/>
    </row>
    <row r="7230" spans="1:4">
      <c r="A7230" s="26"/>
      <c r="B7230" s="5"/>
      <c r="C7230" s="6"/>
      <c r="D7230" s="26"/>
    </row>
    <row r="7231" spans="1:4">
      <c r="A7231" s="26"/>
      <c r="B7231" s="5"/>
      <c r="C7231" s="6"/>
      <c r="D7231" s="26"/>
    </row>
    <row r="7232" spans="1:4">
      <c r="A7232" s="26"/>
      <c r="B7232" s="5"/>
      <c r="C7232" s="6"/>
      <c r="D7232" s="26"/>
    </row>
    <row r="7233" spans="1:4">
      <c r="A7233" s="26"/>
      <c r="B7233" s="5"/>
      <c r="C7233" s="6"/>
      <c r="D7233" s="26"/>
    </row>
    <row r="7234" spans="1:4">
      <c r="A7234" s="26"/>
      <c r="B7234" s="5"/>
      <c r="C7234" s="6"/>
      <c r="D7234" s="26"/>
    </row>
    <row r="7235" spans="1:4">
      <c r="A7235" s="26"/>
      <c r="B7235" s="5"/>
      <c r="C7235" s="6"/>
      <c r="D7235" s="26"/>
    </row>
    <row r="7236" spans="1:4">
      <c r="A7236" s="26"/>
      <c r="B7236" s="5"/>
      <c r="C7236" s="6"/>
      <c r="D7236" s="26"/>
    </row>
    <row r="7237" spans="1:4">
      <c r="A7237" s="26"/>
      <c r="B7237" s="5"/>
      <c r="C7237" s="6"/>
      <c r="D7237" s="26"/>
    </row>
    <row r="7238" spans="1:4">
      <c r="A7238" s="26"/>
      <c r="B7238" s="5"/>
      <c r="C7238" s="6"/>
      <c r="D7238" s="26"/>
    </row>
    <row r="7239" spans="1:4">
      <c r="A7239" s="26"/>
      <c r="B7239" s="5"/>
      <c r="C7239" s="6"/>
      <c r="D7239" s="26"/>
    </row>
    <row r="7240" spans="1:4">
      <c r="A7240" s="26"/>
      <c r="B7240" s="5"/>
      <c r="C7240" s="6"/>
      <c r="D7240" s="26"/>
    </row>
    <row r="7241" spans="1:4">
      <c r="A7241" s="26"/>
      <c r="B7241" s="5"/>
      <c r="C7241" s="6"/>
      <c r="D7241" s="26"/>
    </row>
    <row r="7242" spans="1:4">
      <c r="A7242" s="26"/>
      <c r="B7242" s="5"/>
      <c r="C7242" s="6"/>
      <c r="D7242" s="26"/>
    </row>
    <row r="7243" spans="1:4">
      <c r="A7243" s="26"/>
      <c r="B7243" s="5"/>
      <c r="C7243" s="6"/>
      <c r="D7243" s="26"/>
    </row>
    <row r="7244" spans="1:4">
      <c r="A7244" s="26"/>
      <c r="B7244" s="5"/>
      <c r="C7244" s="6"/>
      <c r="D7244" s="26"/>
    </row>
    <row r="7245" spans="1:4">
      <c r="A7245" s="26"/>
      <c r="B7245" s="5"/>
      <c r="C7245" s="6"/>
      <c r="D7245" s="26"/>
    </row>
    <row r="7246" spans="1:4">
      <c r="A7246" s="26"/>
      <c r="B7246" s="5"/>
      <c r="C7246" s="6"/>
      <c r="D7246" s="26"/>
    </row>
    <row r="7247" spans="1:4">
      <c r="A7247" s="26"/>
      <c r="B7247" s="5"/>
      <c r="C7247" s="6"/>
      <c r="D7247" s="26"/>
    </row>
    <row r="7248" spans="1:4">
      <c r="A7248" s="26"/>
      <c r="B7248" s="5"/>
      <c r="C7248" s="6"/>
      <c r="D7248" s="26"/>
    </row>
    <row r="7249" spans="1:4">
      <c r="A7249" s="26"/>
      <c r="B7249" s="5"/>
      <c r="C7249" s="6"/>
      <c r="D7249" s="26"/>
    </row>
    <row r="7250" spans="1:4">
      <c r="A7250" s="26"/>
      <c r="B7250" s="5"/>
      <c r="C7250" s="6"/>
      <c r="D7250" s="26"/>
    </row>
    <row r="7251" spans="1:4">
      <c r="A7251" s="26"/>
      <c r="B7251" s="5"/>
      <c r="C7251" s="6"/>
      <c r="D7251" s="26"/>
    </row>
    <row r="7252" spans="1:4">
      <c r="A7252" s="26"/>
      <c r="B7252" s="5"/>
      <c r="C7252" s="6"/>
      <c r="D7252" s="26"/>
    </row>
    <row r="7253" spans="1:4">
      <c r="A7253" s="26"/>
      <c r="B7253" s="5"/>
      <c r="C7253" s="6"/>
      <c r="D7253" s="26"/>
    </row>
    <row r="7254" spans="1:4">
      <c r="A7254" s="26"/>
      <c r="B7254" s="5"/>
      <c r="C7254" s="6"/>
      <c r="D7254" s="26"/>
    </row>
    <row r="7255" spans="1:4">
      <c r="A7255" s="26"/>
      <c r="B7255" s="5"/>
      <c r="C7255" s="6"/>
      <c r="D7255" s="26"/>
    </row>
    <row r="7256" spans="1:4">
      <c r="A7256" s="26"/>
      <c r="B7256" s="5"/>
      <c r="C7256" s="6"/>
      <c r="D7256" s="26"/>
    </row>
    <row r="7257" spans="1:4">
      <c r="A7257" s="26"/>
      <c r="B7257" s="5"/>
      <c r="C7257" s="6"/>
      <c r="D7257" s="26"/>
    </row>
    <row r="7258" spans="1:4">
      <c r="A7258" s="26"/>
      <c r="B7258" s="5"/>
      <c r="C7258" s="6"/>
      <c r="D7258" s="26"/>
    </row>
    <row r="7259" spans="1:4">
      <c r="A7259" s="26"/>
      <c r="B7259" s="5"/>
      <c r="C7259" s="6"/>
      <c r="D7259" s="26"/>
    </row>
    <row r="7260" spans="1:4">
      <c r="A7260" s="26"/>
      <c r="B7260" s="5"/>
      <c r="C7260" s="6"/>
      <c r="D7260" s="26"/>
    </row>
    <row r="7261" spans="1:4">
      <c r="A7261" s="26"/>
      <c r="B7261" s="5"/>
      <c r="C7261" s="6"/>
      <c r="D7261" s="26"/>
    </row>
    <row r="7262" spans="1:4">
      <c r="A7262" s="26"/>
      <c r="B7262" s="5"/>
      <c r="C7262" s="6"/>
      <c r="D7262" s="26"/>
    </row>
    <row r="7263" spans="1:4">
      <c r="A7263" s="26"/>
      <c r="B7263" s="5"/>
      <c r="C7263" s="6"/>
      <c r="D7263" s="26"/>
    </row>
    <row r="7264" spans="1:4">
      <c r="A7264" s="26"/>
      <c r="B7264" s="5"/>
      <c r="C7264" s="6"/>
      <c r="D7264" s="26"/>
    </row>
    <row r="7265" spans="1:4">
      <c r="A7265" s="26"/>
      <c r="B7265" s="5"/>
      <c r="C7265" s="6"/>
      <c r="D7265" s="26"/>
    </row>
    <row r="7266" spans="1:4">
      <c r="A7266" s="26"/>
      <c r="B7266" s="5"/>
      <c r="C7266" s="6"/>
      <c r="D7266" s="26"/>
    </row>
    <row r="7267" spans="1:4">
      <c r="A7267" s="26"/>
      <c r="B7267" s="5"/>
      <c r="C7267" s="6"/>
      <c r="D7267" s="26"/>
    </row>
    <row r="7268" spans="1:4">
      <c r="A7268" s="26"/>
      <c r="B7268" s="5"/>
      <c r="C7268" s="6"/>
      <c r="D7268" s="26"/>
    </row>
    <row r="7269" spans="1:4">
      <c r="A7269" s="26"/>
      <c r="B7269" s="5"/>
      <c r="C7269" s="6"/>
      <c r="D7269" s="26"/>
    </row>
    <row r="7270" spans="1:4">
      <c r="A7270" s="26"/>
      <c r="B7270" s="5"/>
      <c r="C7270" s="6"/>
      <c r="D7270" s="26"/>
    </row>
    <row r="7271" spans="1:4">
      <c r="A7271" s="26"/>
      <c r="B7271" s="5"/>
      <c r="C7271" s="6"/>
      <c r="D7271" s="26"/>
    </row>
    <row r="7272" spans="1:4">
      <c r="A7272" s="26"/>
      <c r="B7272" s="5"/>
      <c r="C7272" s="6"/>
      <c r="D7272" s="26"/>
    </row>
    <row r="7273" spans="1:4">
      <c r="A7273" s="26"/>
      <c r="B7273" s="5"/>
      <c r="C7273" s="6"/>
      <c r="D7273" s="26"/>
    </row>
    <row r="7274" spans="1:4">
      <c r="A7274" s="26"/>
      <c r="B7274" s="5"/>
      <c r="C7274" s="6"/>
      <c r="D7274" s="26"/>
    </row>
    <row r="7275" spans="1:4">
      <c r="A7275" s="26"/>
      <c r="B7275" s="5"/>
      <c r="C7275" s="6"/>
      <c r="D7275" s="26"/>
    </row>
    <row r="7276" spans="1:4">
      <c r="A7276" s="26"/>
      <c r="B7276" s="5"/>
      <c r="C7276" s="6"/>
      <c r="D7276" s="26"/>
    </row>
    <row r="7277" spans="1:4">
      <c r="A7277" s="26"/>
      <c r="B7277" s="5"/>
      <c r="C7277" s="6"/>
      <c r="D7277" s="26"/>
    </row>
    <row r="7278" spans="1:4">
      <c r="A7278" s="26"/>
      <c r="B7278" s="5"/>
      <c r="C7278" s="6"/>
      <c r="D7278" s="26"/>
    </row>
    <row r="7279" spans="1:4">
      <c r="A7279" s="26"/>
      <c r="B7279" s="5"/>
      <c r="C7279" s="6"/>
      <c r="D7279" s="26"/>
    </row>
    <row r="7280" spans="1:4">
      <c r="A7280" s="26"/>
      <c r="B7280" s="5"/>
      <c r="C7280" s="6"/>
      <c r="D7280" s="26"/>
    </row>
    <row r="7281" spans="1:4">
      <c r="A7281" s="26"/>
      <c r="B7281" s="5"/>
      <c r="C7281" s="6"/>
      <c r="D7281" s="26"/>
    </row>
    <row r="7282" spans="1:4">
      <c r="A7282" s="26"/>
      <c r="B7282" s="5"/>
      <c r="C7282" s="6"/>
      <c r="D7282" s="26"/>
    </row>
    <row r="7283" spans="1:4">
      <c r="A7283" s="26"/>
      <c r="B7283" s="5"/>
      <c r="C7283" s="6"/>
      <c r="D7283" s="26"/>
    </row>
    <row r="7284" spans="1:4">
      <c r="A7284" s="26"/>
      <c r="B7284" s="5"/>
      <c r="C7284" s="6"/>
      <c r="D7284" s="26"/>
    </row>
    <row r="7285" spans="1:4">
      <c r="A7285" s="26"/>
      <c r="B7285" s="5"/>
      <c r="C7285" s="6"/>
      <c r="D7285" s="26"/>
    </row>
    <row r="7286" spans="1:4">
      <c r="A7286" s="26"/>
      <c r="B7286" s="5"/>
      <c r="C7286" s="6"/>
      <c r="D7286" s="26"/>
    </row>
    <row r="7287" spans="1:4">
      <c r="A7287" s="26"/>
      <c r="B7287" s="5"/>
      <c r="C7287" s="6"/>
      <c r="D7287" s="26"/>
    </row>
    <row r="7288" spans="1:4">
      <c r="A7288" s="26"/>
      <c r="B7288" s="5"/>
      <c r="C7288" s="6"/>
      <c r="D7288" s="26"/>
    </row>
    <row r="7289" spans="1:4">
      <c r="A7289" s="26"/>
      <c r="B7289" s="5"/>
      <c r="C7289" s="6"/>
      <c r="D7289" s="26"/>
    </row>
    <row r="7290" spans="1:4">
      <c r="A7290" s="26"/>
      <c r="B7290" s="5"/>
      <c r="C7290" s="6"/>
      <c r="D7290" s="26"/>
    </row>
    <row r="7291" spans="1:4">
      <c r="A7291" s="26"/>
      <c r="B7291" s="5"/>
      <c r="C7291" s="6"/>
      <c r="D7291" s="26"/>
    </row>
    <row r="7292" spans="1:4">
      <c r="A7292" s="26"/>
      <c r="B7292" s="5"/>
      <c r="C7292" s="6"/>
      <c r="D7292" s="26"/>
    </row>
    <row r="7293" spans="1:4">
      <c r="A7293" s="26"/>
      <c r="B7293" s="5"/>
      <c r="C7293" s="6"/>
      <c r="D7293" s="26"/>
    </row>
    <row r="7294" spans="1:4">
      <c r="A7294" s="26"/>
      <c r="B7294" s="5"/>
      <c r="C7294" s="6"/>
      <c r="D7294" s="26"/>
    </row>
    <row r="7295" spans="1:4">
      <c r="A7295" s="26"/>
      <c r="B7295" s="5"/>
      <c r="C7295" s="6"/>
      <c r="D7295" s="26"/>
    </row>
    <row r="7296" spans="1:4">
      <c r="A7296" s="26"/>
      <c r="B7296" s="5"/>
      <c r="C7296" s="6"/>
      <c r="D7296" s="26"/>
    </row>
    <row r="7297" spans="1:4">
      <c r="A7297" s="26"/>
      <c r="B7297" s="5"/>
      <c r="C7297" s="6"/>
      <c r="D7297" s="26"/>
    </row>
    <row r="7298" spans="1:4">
      <c r="A7298" s="26"/>
      <c r="B7298" s="5"/>
      <c r="C7298" s="6"/>
      <c r="D7298" s="26"/>
    </row>
    <row r="7299" spans="1:4">
      <c r="A7299" s="26"/>
      <c r="B7299" s="5"/>
      <c r="C7299" s="6"/>
      <c r="D7299" s="26"/>
    </row>
    <row r="7300" spans="1:4">
      <c r="A7300" s="26"/>
      <c r="B7300" s="5"/>
      <c r="C7300" s="6"/>
      <c r="D7300" s="26"/>
    </row>
    <row r="7301" spans="1:4">
      <c r="A7301" s="26"/>
      <c r="B7301" s="5"/>
      <c r="C7301" s="6"/>
      <c r="D7301" s="26"/>
    </row>
    <row r="7302" spans="1:4">
      <c r="A7302" s="26"/>
      <c r="B7302" s="5"/>
      <c r="C7302" s="6"/>
      <c r="D7302" s="26"/>
    </row>
    <row r="7303" spans="1:4">
      <c r="A7303" s="26"/>
      <c r="B7303" s="5"/>
      <c r="C7303" s="6"/>
      <c r="D7303" s="26"/>
    </row>
    <row r="7304" spans="1:4">
      <c r="A7304" s="26"/>
      <c r="B7304" s="5"/>
      <c r="C7304" s="6"/>
      <c r="D7304" s="26"/>
    </row>
    <row r="7305" spans="1:4">
      <c r="A7305" s="26"/>
      <c r="B7305" s="5"/>
      <c r="C7305" s="6"/>
      <c r="D7305" s="26"/>
    </row>
    <row r="7306" spans="1:4">
      <c r="A7306" s="26"/>
      <c r="B7306" s="5"/>
      <c r="C7306" s="6"/>
      <c r="D7306" s="26"/>
    </row>
    <row r="7307" spans="1:4">
      <c r="A7307" s="26"/>
      <c r="B7307" s="5"/>
      <c r="C7307" s="6"/>
      <c r="D7307" s="26"/>
    </row>
    <row r="7308" spans="1:4">
      <c r="A7308" s="26"/>
      <c r="B7308" s="5"/>
      <c r="C7308" s="6"/>
      <c r="D7308" s="26"/>
    </row>
    <row r="7309" spans="1:4">
      <c r="A7309" s="26"/>
      <c r="B7309" s="5"/>
      <c r="C7309" s="6"/>
      <c r="D7309" s="26"/>
    </row>
    <row r="7310" spans="1:4">
      <c r="A7310" s="26"/>
      <c r="B7310" s="5"/>
      <c r="C7310" s="6"/>
      <c r="D7310" s="26"/>
    </row>
    <row r="7311" spans="1:4">
      <c r="A7311" s="26"/>
      <c r="B7311" s="5"/>
      <c r="C7311" s="6"/>
      <c r="D7311" s="26"/>
    </row>
    <row r="7312" spans="1:4">
      <c r="A7312" s="26"/>
      <c r="B7312" s="5"/>
      <c r="C7312" s="6"/>
      <c r="D7312" s="26"/>
    </row>
    <row r="7313" spans="1:4">
      <c r="A7313" s="26"/>
      <c r="B7313" s="5"/>
      <c r="C7313" s="6"/>
      <c r="D7313" s="26"/>
    </row>
    <row r="7314" spans="1:4">
      <c r="A7314" s="26"/>
      <c r="B7314" s="5"/>
      <c r="C7314" s="6"/>
      <c r="D7314" s="26"/>
    </row>
    <row r="7315" spans="1:4">
      <c r="A7315" s="26"/>
      <c r="B7315" s="5"/>
      <c r="C7315" s="6"/>
      <c r="D7315" s="26"/>
    </row>
    <row r="7316" spans="1:4">
      <c r="A7316" s="26"/>
      <c r="B7316" s="5"/>
      <c r="C7316" s="6"/>
      <c r="D7316" s="26"/>
    </row>
    <row r="7317" spans="1:4">
      <c r="A7317" s="26"/>
      <c r="B7317" s="5"/>
      <c r="C7317" s="6"/>
      <c r="D7317" s="26"/>
    </row>
    <row r="7318" spans="1:4">
      <c r="A7318" s="26"/>
      <c r="B7318" s="5"/>
      <c r="C7318" s="6"/>
      <c r="D7318" s="26"/>
    </row>
    <row r="7319" spans="1:4">
      <c r="A7319" s="26"/>
      <c r="B7319" s="5"/>
      <c r="C7319" s="6"/>
      <c r="D7319" s="26"/>
    </row>
    <row r="7320" spans="1:4">
      <c r="A7320" s="26"/>
      <c r="B7320" s="5"/>
      <c r="C7320" s="6"/>
      <c r="D7320" s="26"/>
    </row>
    <row r="7321" spans="1:4">
      <c r="A7321" s="26"/>
      <c r="B7321" s="5"/>
      <c r="C7321" s="6"/>
      <c r="D7321" s="26"/>
    </row>
    <row r="7322" spans="1:4">
      <c r="A7322" s="26"/>
      <c r="B7322" s="5"/>
      <c r="C7322" s="6"/>
      <c r="D7322" s="26"/>
    </row>
    <row r="7323" spans="1:4">
      <c r="A7323" s="26"/>
      <c r="B7323" s="5"/>
      <c r="C7323" s="6"/>
      <c r="D7323" s="26"/>
    </row>
    <row r="7324" spans="1:4">
      <c r="A7324" s="26"/>
      <c r="B7324" s="5"/>
      <c r="C7324" s="6"/>
      <c r="D7324" s="26"/>
    </row>
    <row r="7325" spans="1:4">
      <c r="A7325" s="26"/>
      <c r="B7325" s="5"/>
      <c r="C7325" s="6"/>
      <c r="D7325" s="26"/>
    </row>
    <row r="7326" spans="1:4">
      <c r="A7326" s="26"/>
      <c r="B7326" s="5"/>
      <c r="C7326" s="6"/>
      <c r="D7326" s="26"/>
    </row>
    <row r="7327" spans="1:4">
      <c r="A7327" s="26"/>
      <c r="B7327" s="5"/>
      <c r="C7327" s="6"/>
      <c r="D7327" s="26"/>
    </row>
    <row r="7328" spans="1:4">
      <c r="A7328" s="26"/>
      <c r="B7328" s="5"/>
      <c r="C7328" s="6"/>
      <c r="D7328" s="26"/>
    </row>
    <row r="7329" spans="1:4">
      <c r="A7329" s="26"/>
      <c r="B7329" s="5"/>
      <c r="C7329" s="6"/>
      <c r="D7329" s="26"/>
    </row>
    <row r="7330" spans="1:4">
      <c r="A7330" s="26"/>
      <c r="B7330" s="5"/>
      <c r="C7330" s="6"/>
      <c r="D7330" s="26"/>
    </row>
    <row r="7331" spans="1:4">
      <c r="A7331" s="26"/>
      <c r="B7331" s="5"/>
      <c r="C7331" s="6"/>
      <c r="D7331" s="26"/>
    </row>
    <row r="7332" spans="1:4">
      <c r="A7332" s="26"/>
      <c r="B7332" s="5"/>
      <c r="C7332" s="6"/>
      <c r="D7332" s="26"/>
    </row>
    <row r="7333" spans="1:4">
      <c r="A7333" s="26"/>
      <c r="B7333" s="5"/>
      <c r="C7333" s="6"/>
      <c r="D7333" s="26"/>
    </row>
    <row r="7334" spans="1:4">
      <c r="A7334" s="26"/>
      <c r="B7334" s="5"/>
      <c r="C7334" s="6"/>
      <c r="D7334" s="26"/>
    </row>
    <row r="7335" spans="1:4">
      <c r="A7335" s="26"/>
      <c r="B7335" s="5"/>
      <c r="C7335" s="6"/>
      <c r="D7335" s="26"/>
    </row>
    <row r="7336" spans="1:4">
      <c r="A7336" s="26"/>
      <c r="B7336" s="5"/>
      <c r="C7336" s="6"/>
      <c r="D7336" s="26"/>
    </row>
    <row r="7337" spans="1:4">
      <c r="A7337" s="26"/>
      <c r="B7337" s="5"/>
      <c r="C7337" s="6"/>
      <c r="D7337" s="26"/>
    </row>
    <row r="7338" spans="1:4">
      <c r="A7338" s="26"/>
      <c r="B7338" s="5"/>
      <c r="C7338" s="6"/>
      <c r="D7338" s="26"/>
    </row>
    <row r="7339" spans="1:4">
      <c r="A7339" s="26"/>
      <c r="B7339" s="5"/>
      <c r="C7339" s="6"/>
      <c r="D7339" s="26"/>
    </row>
    <row r="7340" spans="1:4">
      <c r="A7340" s="26"/>
      <c r="B7340" s="5"/>
      <c r="C7340" s="6"/>
      <c r="D7340" s="26"/>
    </row>
    <row r="7341" spans="1:4">
      <c r="A7341" s="26"/>
      <c r="B7341" s="5"/>
      <c r="C7341" s="6"/>
      <c r="D7341" s="26"/>
    </row>
    <row r="7342" spans="1:4">
      <c r="A7342" s="26"/>
      <c r="B7342" s="5"/>
      <c r="C7342" s="6"/>
      <c r="D7342" s="26"/>
    </row>
    <row r="7343" spans="1:4">
      <c r="A7343" s="26"/>
      <c r="B7343" s="5"/>
      <c r="C7343" s="6"/>
      <c r="D7343" s="26"/>
    </row>
    <row r="7344" spans="1:4">
      <c r="A7344" s="26"/>
      <c r="B7344" s="5"/>
      <c r="C7344" s="6"/>
      <c r="D7344" s="26"/>
    </row>
    <row r="7345" spans="1:4">
      <c r="A7345" s="26"/>
      <c r="B7345" s="5"/>
      <c r="C7345" s="6"/>
      <c r="D7345" s="26"/>
    </row>
    <row r="7346" spans="1:4">
      <c r="A7346" s="26"/>
      <c r="B7346" s="5"/>
      <c r="C7346" s="6"/>
      <c r="D7346" s="26"/>
    </row>
    <row r="7347" spans="1:4">
      <c r="A7347" s="26"/>
      <c r="B7347" s="5"/>
      <c r="C7347" s="6"/>
      <c r="D7347" s="26"/>
    </row>
    <row r="7348" spans="1:4">
      <c r="A7348" s="26"/>
      <c r="B7348" s="5"/>
      <c r="C7348" s="6"/>
      <c r="D7348" s="26"/>
    </row>
    <row r="7349" spans="1:4">
      <c r="A7349" s="26"/>
      <c r="B7349" s="5"/>
      <c r="C7349" s="6"/>
      <c r="D7349" s="26"/>
    </row>
    <row r="7350" spans="1:4">
      <c r="A7350" s="26"/>
      <c r="B7350" s="5"/>
      <c r="C7350" s="6"/>
      <c r="D7350" s="26"/>
    </row>
    <row r="7351" spans="1:4">
      <c r="A7351" s="26"/>
      <c r="B7351" s="5"/>
      <c r="C7351" s="6"/>
      <c r="D7351" s="26"/>
    </row>
    <row r="7352" spans="1:4">
      <c r="A7352" s="26"/>
      <c r="B7352" s="5"/>
      <c r="C7352" s="6"/>
      <c r="D7352" s="26"/>
    </row>
    <row r="7353" spans="1:4">
      <c r="A7353" s="26"/>
      <c r="B7353" s="5"/>
      <c r="C7353" s="6"/>
      <c r="D7353" s="26"/>
    </row>
    <row r="7354" spans="1:4">
      <c r="A7354" s="26"/>
      <c r="B7354" s="5"/>
      <c r="C7354" s="6"/>
      <c r="D7354" s="26"/>
    </row>
    <row r="7355" spans="1:4">
      <c r="A7355" s="26"/>
      <c r="B7355" s="5"/>
      <c r="C7355" s="6"/>
      <c r="D7355" s="26"/>
    </row>
    <row r="7356" spans="1:4">
      <c r="A7356" s="26"/>
      <c r="B7356" s="5"/>
      <c r="C7356" s="6"/>
      <c r="D7356" s="26"/>
    </row>
    <row r="7357" spans="1:4">
      <c r="A7357" s="26"/>
      <c r="B7357" s="5"/>
      <c r="C7357" s="6"/>
      <c r="D7357" s="26"/>
    </row>
    <row r="7358" spans="1:4">
      <c r="A7358" s="26"/>
      <c r="B7358" s="5"/>
      <c r="C7358" s="6"/>
      <c r="D7358" s="26"/>
    </row>
    <row r="7359" spans="1:4">
      <c r="A7359" s="26"/>
      <c r="B7359" s="5"/>
      <c r="C7359" s="6"/>
      <c r="D7359" s="26"/>
    </row>
    <row r="7360" spans="1:4">
      <c r="A7360" s="26"/>
      <c r="B7360" s="5"/>
      <c r="C7360" s="6"/>
      <c r="D7360" s="26"/>
    </row>
    <row r="7361" spans="1:4">
      <c r="A7361" s="26"/>
      <c r="B7361" s="5"/>
      <c r="C7361" s="6"/>
      <c r="D7361" s="26"/>
    </row>
    <row r="7362" spans="1:4">
      <c r="A7362" s="26"/>
      <c r="B7362" s="5"/>
      <c r="C7362" s="6"/>
      <c r="D7362" s="26"/>
    </row>
    <row r="7363" spans="1:4">
      <c r="A7363" s="26"/>
      <c r="B7363" s="5"/>
      <c r="C7363" s="6"/>
      <c r="D7363" s="26"/>
    </row>
    <row r="7364" spans="1:4">
      <c r="A7364" s="26"/>
      <c r="B7364" s="5"/>
      <c r="C7364" s="6"/>
      <c r="D7364" s="26"/>
    </row>
    <row r="7365" spans="1:4">
      <c r="A7365" s="26"/>
      <c r="B7365" s="5"/>
      <c r="C7365" s="6"/>
      <c r="D7365" s="26"/>
    </row>
    <row r="7366" spans="1:4">
      <c r="A7366" s="26"/>
      <c r="B7366" s="5"/>
      <c r="C7366" s="6"/>
      <c r="D7366" s="26"/>
    </row>
    <row r="7367" spans="1:4">
      <c r="A7367" s="26"/>
      <c r="B7367" s="5"/>
      <c r="C7367" s="6"/>
      <c r="D7367" s="26"/>
    </row>
    <row r="7368" spans="1:4">
      <c r="A7368" s="26"/>
      <c r="B7368" s="5"/>
      <c r="C7368" s="6"/>
      <c r="D7368" s="26"/>
    </row>
    <row r="7369" spans="1:4">
      <c r="A7369" s="26"/>
      <c r="B7369" s="5"/>
      <c r="C7369" s="6"/>
      <c r="D7369" s="26"/>
    </row>
    <row r="7370" spans="1:4">
      <c r="A7370" s="26"/>
      <c r="B7370" s="5"/>
      <c r="C7370" s="6"/>
      <c r="D7370" s="26"/>
    </row>
    <row r="7371" spans="1:4">
      <c r="A7371" s="26"/>
      <c r="B7371" s="5"/>
      <c r="C7371" s="6"/>
      <c r="D7371" s="26"/>
    </row>
    <row r="7372" spans="1:4">
      <c r="A7372" s="26"/>
      <c r="B7372" s="5"/>
      <c r="C7372" s="6"/>
      <c r="D7372" s="26"/>
    </row>
    <row r="7373" spans="1:4">
      <c r="A7373" s="26"/>
      <c r="B7373" s="5"/>
      <c r="C7373" s="6"/>
      <c r="D7373" s="26"/>
    </row>
    <row r="7374" spans="1:4">
      <c r="A7374" s="26"/>
      <c r="B7374" s="5"/>
      <c r="C7374" s="6"/>
      <c r="D7374" s="26"/>
    </row>
    <row r="7375" spans="1:4">
      <c r="A7375" s="26"/>
      <c r="B7375" s="5"/>
      <c r="C7375" s="6"/>
      <c r="D7375" s="26"/>
    </row>
    <row r="7376" spans="1:4">
      <c r="A7376" s="26"/>
      <c r="B7376" s="5"/>
      <c r="C7376" s="6"/>
      <c r="D7376" s="26"/>
    </row>
    <row r="7377" spans="1:4">
      <c r="A7377" s="26"/>
      <c r="B7377" s="5"/>
      <c r="C7377" s="6"/>
      <c r="D7377" s="26"/>
    </row>
    <row r="7378" spans="1:4">
      <c r="A7378" s="26"/>
      <c r="B7378" s="5"/>
      <c r="C7378" s="6"/>
      <c r="D7378" s="26"/>
    </row>
    <row r="7379" spans="1:4">
      <c r="A7379" s="26"/>
      <c r="B7379" s="5"/>
      <c r="C7379" s="6"/>
      <c r="D7379" s="26"/>
    </row>
    <row r="7380" spans="1:4">
      <c r="A7380" s="26"/>
      <c r="B7380" s="5"/>
      <c r="C7380" s="6"/>
      <c r="D7380" s="26"/>
    </row>
    <row r="7381" spans="1:4">
      <c r="A7381" s="26"/>
      <c r="B7381" s="5"/>
      <c r="C7381" s="6"/>
      <c r="D7381" s="26"/>
    </row>
    <row r="7382" spans="1:4">
      <c r="A7382" s="26"/>
      <c r="B7382" s="5"/>
      <c r="C7382" s="6"/>
      <c r="D7382" s="26"/>
    </row>
    <row r="7383" spans="1:4">
      <c r="A7383" s="26"/>
      <c r="B7383" s="5"/>
      <c r="C7383" s="6"/>
      <c r="D7383" s="26"/>
    </row>
    <row r="7384" spans="1:4">
      <c r="A7384" s="26"/>
      <c r="B7384" s="5"/>
      <c r="C7384" s="6"/>
      <c r="D7384" s="26"/>
    </row>
    <row r="7385" spans="1:4">
      <c r="A7385" s="26"/>
      <c r="B7385" s="5"/>
      <c r="C7385" s="6"/>
      <c r="D7385" s="26"/>
    </row>
    <row r="7386" spans="1:4">
      <c r="A7386" s="26"/>
      <c r="B7386" s="5"/>
      <c r="C7386" s="6"/>
      <c r="D7386" s="26"/>
    </row>
    <row r="7387" spans="1:4">
      <c r="A7387" s="26"/>
      <c r="B7387" s="5"/>
      <c r="C7387" s="6"/>
      <c r="D7387" s="26"/>
    </row>
    <row r="7388" spans="1:4">
      <c r="A7388" s="26"/>
      <c r="B7388" s="5"/>
      <c r="C7388" s="6"/>
      <c r="D7388" s="26"/>
    </row>
    <row r="7389" spans="1:4">
      <c r="A7389" s="26"/>
      <c r="B7389" s="5"/>
      <c r="C7389" s="6"/>
      <c r="D7389" s="26"/>
    </row>
    <row r="7390" spans="1:4">
      <c r="A7390" s="26"/>
      <c r="B7390" s="5"/>
      <c r="C7390" s="6"/>
      <c r="D7390" s="26"/>
    </row>
    <row r="7391" spans="1:4">
      <c r="A7391" s="26"/>
      <c r="B7391" s="5"/>
      <c r="C7391" s="6"/>
      <c r="D7391" s="26"/>
    </row>
    <row r="7392" spans="1:4">
      <c r="A7392" s="26"/>
      <c r="B7392" s="5"/>
      <c r="C7392" s="6"/>
      <c r="D7392" s="26"/>
    </row>
    <row r="7393" spans="1:4">
      <c r="A7393" s="26"/>
      <c r="B7393" s="5"/>
      <c r="C7393" s="6"/>
      <c r="D7393" s="26"/>
    </row>
    <row r="7394" spans="1:4">
      <c r="A7394" s="26"/>
      <c r="B7394" s="5"/>
      <c r="C7394" s="6"/>
      <c r="D7394" s="26"/>
    </row>
    <row r="7395" spans="1:4">
      <c r="A7395" s="26"/>
      <c r="B7395" s="5"/>
      <c r="C7395" s="6"/>
      <c r="D7395" s="26"/>
    </row>
    <row r="7396" spans="1:4">
      <c r="A7396" s="26"/>
      <c r="B7396" s="5"/>
      <c r="C7396" s="6"/>
      <c r="D7396" s="26"/>
    </row>
    <row r="7397" spans="1:4">
      <c r="A7397" s="26"/>
      <c r="B7397" s="5"/>
      <c r="C7397" s="6"/>
      <c r="D7397" s="26"/>
    </row>
    <row r="7398" spans="1:4">
      <c r="A7398" s="26"/>
      <c r="B7398" s="5"/>
      <c r="C7398" s="6"/>
      <c r="D7398" s="26"/>
    </row>
    <row r="7399" spans="1:4">
      <c r="A7399" s="26"/>
      <c r="B7399" s="5"/>
      <c r="C7399" s="6"/>
      <c r="D7399" s="26"/>
    </row>
    <row r="7400" spans="1:4">
      <c r="A7400" s="26"/>
      <c r="B7400" s="5"/>
      <c r="C7400" s="6"/>
      <c r="D7400" s="26"/>
    </row>
    <row r="7401" spans="1:4">
      <c r="A7401" s="26"/>
      <c r="B7401" s="5"/>
      <c r="C7401" s="6"/>
      <c r="D7401" s="26"/>
    </row>
    <row r="7402" spans="1:4">
      <c r="A7402" s="26"/>
      <c r="B7402" s="5"/>
      <c r="C7402" s="6"/>
      <c r="D7402" s="26"/>
    </row>
    <row r="7403" spans="1:4">
      <c r="A7403" s="26"/>
      <c r="B7403" s="5"/>
      <c r="C7403" s="6"/>
      <c r="D7403" s="26"/>
    </row>
    <row r="7404" spans="1:4">
      <c r="A7404" s="26"/>
      <c r="B7404" s="5"/>
      <c r="C7404" s="6"/>
      <c r="D7404" s="26"/>
    </row>
    <row r="7405" spans="1:4">
      <c r="A7405" s="26"/>
      <c r="B7405" s="5"/>
      <c r="C7405" s="6"/>
      <c r="D7405" s="26"/>
    </row>
    <row r="7406" spans="1:4">
      <c r="A7406" s="26"/>
      <c r="B7406" s="5"/>
      <c r="C7406" s="6"/>
      <c r="D7406" s="26"/>
    </row>
    <row r="7407" spans="1:4">
      <c r="A7407" s="26"/>
      <c r="B7407" s="5"/>
      <c r="C7407" s="6"/>
      <c r="D7407" s="26"/>
    </row>
    <row r="7408" spans="1:4">
      <c r="A7408" s="26"/>
      <c r="B7408" s="5"/>
      <c r="C7408" s="6"/>
      <c r="D7408" s="26"/>
    </row>
    <row r="7409" spans="1:4">
      <c r="A7409" s="26"/>
      <c r="B7409" s="5"/>
      <c r="C7409" s="6"/>
      <c r="D7409" s="26"/>
    </row>
    <row r="7410" spans="1:4">
      <c r="A7410" s="26"/>
      <c r="B7410" s="5"/>
      <c r="C7410" s="6"/>
      <c r="D7410" s="26"/>
    </row>
    <row r="7411" spans="1:4">
      <c r="A7411" s="26"/>
      <c r="B7411" s="5"/>
      <c r="C7411" s="6"/>
      <c r="D7411" s="26"/>
    </row>
    <row r="7412" spans="1:4">
      <c r="A7412" s="26"/>
      <c r="B7412" s="5"/>
      <c r="C7412" s="6"/>
      <c r="D7412" s="26"/>
    </row>
    <row r="7413" spans="1:4">
      <c r="A7413" s="26"/>
      <c r="B7413" s="5"/>
      <c r="C7413" s="6"/>
      <c r="D7413" s="26"/>
    </row>
    <row r="7414" spans="1:4">
      <c r="A7414" s="26"/>
      <c r="B7414" s="5"/>
      <c r="C7414" s="6"/>
      <c r="D7414" s="26"/>
    </row>
    <row r="7415" spans="1:4">
      <c r="A7415" s="26"/>
      <c r="B7415" s="5"/>
      <c r="C7415" s="6"/>
      <c r="D7415" s="26"/>
    </row>
    <row r="7416" spans="1:4">
      <c r="A7416" s="26"/>
      <c r="B7416" s="5"/>
      <c r="C7416" s="6"/>
      <c r="D7416" s="26"/>
    </row>
    <row r="7417" spans="1:4">
      <c r="A7417" s="26"/>
      <c r="B7417" s="5"/>
      <c r="C7417" s="6"/>
      <c r="D7417" s="26"/>
    </row>
    <row r="7418" spans="1:4">
      <c r="A7418" s="26"/>
      <c r="B7418" s="5"/>
      <c r="C7418" s="6"/>
      <c r="D7418" s="26"/>
    </row>
    <row r="7419" spans="1:4">
      <c r="A7419" s="26"/>
      <c r="B7419" s="5"/>
      <c r="C7419" s="6"/>
      <c r="D7419" s="26"/>
    </row>
    <row r="7420" spans="1:4">
      <c r="A7420" s="26"/>
      <c r="B7420" s="5"/>
      <c r="C7420" s="6"/>
      <c r="D7420" s="26"/>
    </row>
    <row r="7421" spans="1:4">
      <c r="A7421" s="26"/>
      <c r="B7421" s="5"/>
      <c r="C7421" s="6"/>
      <c r="D7421" s="26"/>
    </row>
    <row r="7422" spans="1:4">
      <c r="A7422" s="26"/>
      <c r="B7422" s="5"/>
      <c r="C7422" s="6"/>
      <c r="D7422" s="26"/>
    </row>
    <row r="7423" spans="1:4">
      <c r="A7423" s="26"/>
      <c r="B7423" s="5"/>
      <c r="C7423" s="6"/>
      <c r="D7423" s="26"/>
    </row>
    <row r="7424" spans="1:4">
      <c r="A7424" s="26"/>
      <c r="B7424" s="5"/>
      <c r="C7424" s="6"/>
      <c r="D7424" s="26"/>
    </row>
    <row r="7425" spans="1:4">
      <c r="A7425" s="26"/>
      <c r="B7425" s="5"/>
      <c r="C7425" s="6"/>
      <c r="D7425" s="26"/>
    </row>
    <row r="7426" spans="1:4">
      <c r="A7426" s="26"/>
      <c r="B7426" s="5"/>
      <c r="C7426" s="6"/>
      <c r="D7426" s="26"/>
    </row>
    <row r="7427" spans="1:4">
      <c r="A7427" s="26"/>
      <c r="B7427" s="5"/>
      <c r="C7427" s="6"/>
      <c r="D7427" s="26"/>
    </row>
    <row r="7428" spans="1:4">
      <c r="A7428" s="26"/>
      <c r="B7428" s="5"/>
      <c r="C7428" s="6"/>
      <c r="D7428" s="26"/>
    </row>
    <row r="7429" spans="1:4">
      <c r="A7429" s="26"/>
      <c r="B7429" s="5"/>
      <c r="C7429" s="6"/>
      <c r="D7429" s="26"/>
    </row>
    <row r="7430" spans="1:4">
      <c r="A7430" s="26"/>
      <c r="B7430" s="5"/>
      <c r="C7430" s="6"/>
      <c r="D7430" s="26"/>
    </row>
    <row r="7431" spans="1:4">
      <c r="A7431" s="26"/>
      <c r="B7431" s="5"/>
      <c r="C7431" s="6"/>
      <c r="D7431" s="26"/>
    </row>
    <row r="7432" spans="1:4">
      <c r="A7432" s="26"/>
      <c r="B7432" s="5"/>
      <c r="C7432" s="6"/>
      <c r="D7432" s="26"/>
    </row>
    <row r="7433" spans="1:4">
      <c r="A7433" s="26"/>
      <c r="B7433" s="5"/>
      <c r="C7433" s="6"/>
      <c r="D7433" s="26"/>
    </row>
    <row r="7434" spans="1:4">
      <c r="A7434" s="26"/>
      <c r="B7434" s="5"/>
      <c r="C7434" s="6"/>
      <c r="D7434" s="26"/>
    </row>
    <row r="7435" spans="1:4">
      <c r="A7435" s="26"/>
      <c r="B7435" s="5"/>
      <c r="C7435" s="6"/>
      <c r="D7435" s="26"/>
    </row>
    <row r="7436" spans="1:4">
      <c r="A7436" s="26"/>
      <c r="B7436" s="5"/>
      <c r="C7436" s="6"/>
      <c r="D7436" s="26"/>
    </row>
    <row r="7437" spans="1:4">
      <c r="A7437" s="26"/>
      <c r="B7437" s="5"/>
      <c r="C7437" s="6"/>
      <c r="D7437" s="26"/>
    </row>
    <row r="7438" spans="1:4">
      <c r="A7438" s="26"/>
      <c r="B7438" s="5"/>
      <c r="C7438" s="6"/>
      <c r="D7438" s="26"/>
    </row>
    <row r="7439" spans="1:4">
      <c r="A7439" s="26"/>
      <c r="B7439" s="5"/>
      <c r="C7439" s="6"/>
      <c r="D7439" s="26"/>
    </row>
    <row r="7440" spans="1:4">
      <c r="A7440" s="26"/>
      <c r="B7440" s="5"/>
      <c r="C7440" s="6"/>
      <c r="D7440" s="26"/>
    </row>
    <row r="7441" spans="1:4">
      <c r="A7441" s="26"/>
      <c r="B7441" s="5"/>
      <c r="C7441" s="6"/>
      <c r="D7441" s="26"/>
    </row>
    <row r="7442" spans="1:4">
      <c r="A7442" s="26"/>
      <c r="B7442" s="5"/>
      <c r="C7442" s="6"/>
      <c r="D7442" s="26"/>
    </row>
    <row r="7443" spans="1:4">
      <c r="A7443" s="26"/>
      <c r="B7443" s="5"/>
      <c r="C7443" s="6"/>
      <c r="D7443" s="26"/>
    </row>
    <row r="7444" spans="1:4">
      <c r="A7444" s="26"/>
      <c r="B7444" s="5"/>
      <c r="C7444" s="6"/>
      <c r="D7444" s="26"/>
    </row>
    <row r="7445" spans="1:4">
      <c r="A7445" s="26"/>
      <c r="B7445" s="5"/>
      <c r="C7445" s="6"/>
      <c r="D7445" s="26"/>
    </row>
    <row r="7446" spans="1:4">
      <c r="A7446" s="26"/>
      <c r="B7446" s="5"/>
      <c r="C7446" s="6"/>
      <c r="D7446" s="26"/>
    </row>
    <row r="7447" spans="1:4">
      <c r="A7447" s="26"/>
      <c r="B7447" s="5"/>
      <c r="C7447" s="6"/>
      <c r="D7447" s="26"/>
    </row>
    <row r="7448" spans="1:4">
      <c r="A7448" s="26"/>
      <c r="B7448" s="5"/>
      <c r="C7448" s="6"/>
      <c r="D7448" s="26"/>
    </row>
    <row r="7449" spans="1:4">
      <c r="A7449" s="26"/>
      <c r="B7449" s="5"/>
      <c r="C7449" s="6"/>
      <c r="D7449" s="26"/>
    </row>
    <row r="7450" spans="1:4">
      <c r="A7450" s="26"/>
      <c r="B7450" s="5"/>
      <c r="C7450" s="6"/>
      <c r="D7450" s="26"/>
    </row>
    <row r="7451" spans="1:4">
      <c r="A7451" s="26"/>
      <c r="B7451" s="5"/>
      <c r="C7451" s="6"/>
      <c r="D7451" s="26"/>
    </row>
    <row r="7452" spans="1:4">
      <c r="A7452" s="26"/>
      <c r="B7452" s="5"/>
      <c r="C7452" s="6"/>
      <c r="D7452" s="26"/>
    </row>
    <row r="7453" spans="1:4">
      <c r="A7453" s="26"/>
      <c r="B7453" s="5"/>
      <c r="C7453" s="6"/>
      <c r="D7453" s="26"/>
    </row>
    <row r="7454" spans="1:4">
      <c r="A7454" s="26"/>
      <c r="B7454" s="5"/>
      <c r="C7454" s="6"/>
      <c r="D7454" s="26"/>
    </row>
    <row r="7455" spans="1:4">
      <c r="A7455" s="26"/>
      <c r="B7455" s="5"/>
      <c r="C7455" s="6"/>
      <c r="D7455" s="26"/>
    </row>
    <row r="7456" spans="1:4">
      <c r="A7456" s="26"/>
      <c r="B7456" s="5"/>
      <c r="C7456" s="6"/>
      <c r="D7456" s="26"/>
    </row>
    <row r="7457" spans="1:4">
      <c r="A7457" s="26"/>
      <c r="B7457" s="5"/>
      <c r="C7457" s="6"/>
      <c r="D7457" s="26"/>
    </row>
    <row r="7458" spans="1:4">
      <c r="A7458" s="26"/>
      <c r="B7458" s="5"/>
      <c r="C7458" s="6"/>
      <c r="D7458" s="26"/>
    </row>
    <row r="7459" spans="1:4">
      <c r="A7459" s="26"/>
      <c r="B7459" s="5"/>
      <c r="C7459" s="6"/>
      <c r="D7459" s="26"/>
    </row>
    <row r="7460" spans="1:4">
      <c r="A7460" s="26"/>
      <c r="B7460" s="5"/>
      <c r="C7460" s="6"/>
      <c r="D7460" s="26"/>
    </row>
    <row r="7461" spans="1:4">
      <c r="A7461" s="26"/>
      <c r="B7461" s="5"/>
      <c r="C7461" s="6"/>
      <c r="D7461" s="26"/>
    </row>
    <row r="7462" spans="1:4">
      <c r="A7462" s="26"/>
      <c r="B7462" s="5"/>
      <c r="C7462" s="6"/>
      <c r="D7462" s="26"/>
    </row>
    <row r="7463" spans="1:4">
      <c r="A7463" s="26"/>
      <c r="B7463" s="5"/>
      <c r="C7463" s="6"/>
      <c r="D7463" s="26"/>
    </row>
    <row r="7464" spans="1:4">
      <c r="A7464" s="26"/>
      <c r="B7464" s="5"/>
      <c r="C7464" s="6"/>
      <c r="D7464" s="26"/>
    </row>
    <row r="7465" spans="1:4">
      <c r="A7465" s="26"/>
      <c r="B7465" s="5"/>
      <c r="C7465" s="6"/>
      <c r="D7465" s="26"/>
    </row>
    <row r="7466" spans="1:4">
      <c r="A7466" s="26"/>
      <c r="B7466" s="5"/>
      <c r="C7466" s="6"/>
      <c r="D7466" s="26"/>
    </row>
    <row r="7467" spans="1:4">
      <c r="A7467" s="26"/>
      <c r="B7467" s="5"/>
      <c r="C7467" s="6"/>
      <c r="D7467" s="26"/>
    </row>
    <row r="7468" spans="1:4">
      <c r="A7468" s="26"/>
      <c r="B7468" s="5"/>
      <c r="C7468" s="6"/>
      <c r="D7468" s="26"/>
    </row>
    <row r="7469" spans="1:4">
      <c r="A7469" s="26"/>
      <c r="B7469" s="5"/>
      <c r="C7469" s="6"/>
      <c r="D7469" s="26"/>
    </row>
    <row r="7470" spans="1:4">
      <c r="A7470" s="26"/>
      <c r="B7470" s="5"/>
      <c r="C7470" s="6"/>
      <c r="D7470" s="26"/>
    </row>
    <row r="7471" spans="1:4">
      <c r="A7471" s="26"/>
      <c r="B7471" s="5"/>
      <c r="C7471" s="6"/>
      <c r="D7471" s="26"/>
    </row>
    <row r="7472" spans="1:4">
      <c r="A7472" s="26"/>
      <c r="B7472" s="5"/>
      <c r="C7472" s="6"/>
      <c r="D7472" s="26"/>
    </row>
    <row r="7473" spans="1:4">
      <c r="A7473" s="26"/>
      <c r="B7473" s="5"/>
      <c r="C7473" s="6"/>
      <c r="D7473" s="26"/>
    </row>
    <row r="7474" spans="1:4">
      <c r="A7474" s="26"/>
      <c r="B7474" s="5"/>
      <c r="C7474" s="6"/>
      <c r="D7474" s="26"/>
    </row>
    <row r="7475" spans="1:4">
      <c r="A7475" s="26"/>
      <c r="B7475" s="5"/>
      <c r="C7475" s="6"/>
      <c r="D7475" s="26"/>
    </row>
    <row r="7476" spans="1:4">
      <c r="A7476" s="26"/>
      <c r="B7476" s="5"/>
      <c r="C7476" s="6"/>
      <c r="D7476" s="26"/>
    </row>
    <row r="7477" spans="1:4">
      <c r="A7477" s="26"/>
      <c r="B7477" s="5"/>
      <c r="C7477" s="6"/>
      <c r="D7477" s="26"/>
    </row>
    <row r="7478" spans="1:4">
      <c r="A7478" s="26"/>
      <c r="B7478" s="5"/>
      <c r="C7478" s="6"/>
      <c r="D7478" s="26"/>
    </row>
    <row r="7479" spans="1:4">
      <c r="A7479" s="26"/>
      <c r="B7479" s="5"/>
      <c r="C7479" s="6"/>
      <c r="D7479" s="26"/>
    </row>
    <row r="7480" spans="1:4">
      <c r="A7480" s="26"/>
      <c r="B7480" s="5"/>
      <c r="C7480" s="6"/>
      <c r="D7480" s="26"/>
    </row>
    <row r="7481" spans="1:4">
      <c r="A7481" s="26"/>
      <c r="B7481" s="5"/>
      <c r="C7481" s="6"/>
      <c r="D7481" s="26"/>
    </row>
    <row r="7482" spans="1:4">
      <c r="A7482" s="26"/>
      <c r="B7482" s="5"/>
      <c r="C7482" s="6"/>
      <c r="D7482" s="26"/>
    </row>
    <row r="7483" spans="1:4">
      <c r="A7483" s="26"/>
      <c r="B7483" s="5"/>
      <c r="C7483" s="6"/>
      <c r="D7483" s="26"/>
    </row>
    <row r="7484" spans="1:4">
      <c r="A7484" s="26"/>
      <c r="B7484" s="5"/>
      <c r="C7484" s="6"/>
      <c r="D7484" s="26"/>
    </row>
    <row r="7485" spans="1:4">
      <c r="A7485" s="26"/>
      <c r="B7485" s="5"/>
      <c r="C7485" s="6"/>
      <c r="D7485" s="26"/>
    </row>
    <row r="7486" spans="1:4">
      <c r="A7486" s="26"/>
      <c r="B7486" s="5"/>
      <c r="C7486" s="6"/>
      <c r="D7486" s="26"/>
    </row>
    <row r="7487" spans="1:4">
      <c r="A7487" s="26"/>
      <c r="B7487" s="5"/>
      <c r="C7487" s="6"/>
      <c r="D7487" s="26"/>
    </row>
    <row r="7488" spans="1:4">
      <c r="A7488" s="26"/>
      <c r="B7488" s="5"/>
      <c r="C7488" s="6"/>
      <c r="D7488" s="26"/>
    </row>
    <row r="7489" spans="1:4">
      <c r="A7489" s="26"/>
      <c r="B7489" s="5"/>
      <c r="C7489" s="6"/>
      <c r="D7489" s="26"/>
    </row>
    <row r="7490" spans="1:4">
      <c r="A7490" s="26"/>
      <c r="B7490" s="5"/>
      <c r="C7490" s="6"/>
      <c r="D7490" s="26"/>
    </row>
    <row r="7491" spans="1:4">
      <c r="A7491" s="26"/>
      <c r="B7491" s="5"/>
      <c r="C7491" s="6"/>
      <c r="D7491" s="26"/>
    </row>
    <row r="7492" spans="1:4">
      <c r="A7492" s="26"/>
      <c r="B7492" s="5"/>
      <c r="C7492" s="6"/>
      <c r="D7492" s="26"/>
    </row>
    <row r="7493" spans="1:4">
      <c r="A7493" s="26"/>
      <c r="B7493" s="5"/>
      <c r="C7493" s="6"/>
      <c r="D7493" s="26"/>
    </row>
    <row r="7494" spans="1:4">
      <c r="A7494" s="26"/>
      <c r="B7494" s="5"/>
      <c r="C7494" s="6"/>
      <c r="D7494" s="26"/>
    </row>
    <row r="7495" spans="1:4">
      <c r="A7495" s="26"/>
      <c r="B7495" s="5"/>
      <c r="C7495" s="6"/>
      <c r="D7495" s="26"/>
    </row>
    <row r="7496" spans="1:4">
      <c r="A7496" s="26"/>
      <c r="B7496" s="5"/>
      <c r="C7496" s="6"/>
      <c r="D7496" s="26"/>
    </row>
    <row r="7497" spans="1:4">
      <c r="A7497" s="26"/>
      <c r="B7497" s="5"/>
      <c r="C7497" s="6"/>
      <c r="D7497" s="26"/>
    </row>
    <row r="7498" spans="1:4">
      <c r="A7498" s="26"/>
      <c r="B7498" s="5"/>
      <c r="C7498" s="6"/>
      <c r="D7498" s="26"/>
    </row>
    <row r="7499" spans="1:4">
      <c r="A7499" s="26"/>
      <c r="B7499" s="5"/>
      <c r="C7499" s="6"/>
      <c r="D7499" s="26"/>
    </row>
    <row r="7500" spans="1:4">
      <c r="A7500" s="26"/>
      <c r="B7500" s="5"/>
      <c r="C7500" s="6"/>
      <c r="D7500" s="26"/>
    </row>
    <row r="7501" spans="1:4">
      <c r="A7501" s="26"/>
      <c r="B7501" s="5"/>
      <c r="C7501" s="6"/>
      <c r="D7501" s="26"/>
    </row>
    <row r="7502" spans="1:4">
      <c r="A7502" s="26"/>
      <c r="B7502" s="5"/>
      <c r="C7502" s="6"/>
      <c r="D7502" s="26"/>
    </row>
    <row r="7503" spans="1:4">
      <c r="A7503" s="26"/>
      <c r="B7503" s="5"/>
      <c r="C7503" s="6"/>
      <c r="D7503" s="26"/>
    </row>
    <row r="7504" spans="1:4">
      <c r="A7504" s="26"/>
      <c r="B7504" s="5"/>
      <c r="C7504" s="6"/>
      <c r="D7504" s="26"/>
    </row>
    <row r="7505" spans="1:4">
      <c r="A7505" s="26"/>
      <c r="B7505" s="5"/>
      <c r="C7505" s="6"/>
      <c r="D7505" s="26"/>
    </row>
    <row r="7506" spans="1:4">
      <c r="A7506" s="26"/>
      <c r="B7506" s="5"/>
      <c r="C7506" s="6"/>
      <c r="D7506" s="26"/>
    </row>
    <row r="7507" spans="1:4">
      <c r="A7507" s="26"/>
      <c r="B7507" s="5"/>
      <c r="C7507" s="6"/>
      <c r="D7507" s="26"/>
    </row>
    <row r="7508" spans="1:4">
      <c r="A7508" s="26"/>
      <c r="B7508" s="5"/>
      <c r="C7508" s="6"/>
      <c r="D7508" s="26"/>
    </row>
    <row r="7509" spans="1:4">
      <c r="A7509" s="26"/>
      <c r="B7509" s="5"/>
      <c r="C7509" s="6"/>
      <c r="D7509" s="26"/>
    </row>
    <row r="7510" spans="1:4">
      <c r="A7510" s="26"/>
      <c r="B7510" s="5"/>
      <c r="C7510" s="6"/>
      <c r="D7510" s="26"/>
    </row>
    <row r="7511" spans="1:4">
      <c r="A7511" s="26"/>
      <c r="B7511" s="5"/>
      <c r="C7511" s="6"/>
      <c r="D7511" s="26"/>
    </row>
    <row r="7512" spans="1:4">
      <c r="A7512" s="26"/>
      <c r="B7512" s="5"/>
      <c r="C7512" s="6"/>
      <c r="D7512" s="26"/>
    </row>
    <row r="7513" spans="1:4">
      <c r="A7513" s="26"/>
      <c r="B7513" s="5"/>
      <c r="C7513" s="6"/>
      <c r="D7513" s="26"/>
    </row>
    <row r="7514" spans="1:4">
      <c r="A7514" s="26"/>
      <c r="B7514" s="5"/>
      <c r="C7514" s="6"/>
      <c r="D7514" s="26"/>
    </row>
    <row r="7515" spans="1:4">
      <c r="A7515" s="26"/>
      <c r="B7515" s="5"/>
      <c r="C7515" s="6"/>
      <c r="D7515" s="26"/>
    </row>
    <row r="7516" spans="1:4">
      <c r="A7516" s="26"/>
      <c r="B7516" s="5"/>
      <c r="C7516" s="6"/>
      <c r="D7516" s="26"/>
    </row>
    <row r="7517" spans="1:4">
      <c r="A7517" s="26"/>
      <c r="B7517" s="5"/>
      <c r="C7517" s="6"/>
      <c r="D7517" s="26"/>
    </row>
    <row r="7518" spans="1:4">
      <c r="A7518" s="26"/>
      <c r="B7518" s="5"/>
      <c r="C7518" s="6"/>
      <c r="D7518" s="26"/>
    </row>
    <row r="7519" spans="1:4">
      <c r="A7519" s="26"/>
      <c r="B7519" s="5"/>
      <c r="C7519" s="6"/>
      <c r="D7519" s="26"/>
    </row>
    <row r="7520" spans="1:4">
      <c r="A7520" s="26"/>
      <c r="B7520" s="5"/>
      <c r="C7520" s="6"/>
      <c r="D7520" s="26"/>
    </row>
    <row r="7521" spans="1:4">
      <c r="A7521" s="26"/>
      <c r="B7521" s="5"/>
      <c r="C7521" s="6"/>
      <c r="D7521" s="26"/>
    </row>
    <row r="7522" spans="1:4">
      <c r="A7522" s="26"/>
      <c r="B7522" s="5"/>
      <c r="C7522" s="6"/>
      <c r="D7522" s="26"/>
    </row>
    <row r="7523" spans="1:4">
      <c r="A7523" s="26"/>
      <c r="B7523" s="5"/>
      <c r="C7523" s="6"/>
      <c r="D7523" s="26"/>
    </row>
    <row r="7524" spans="1:4">
      <c r="A7524" s="26"/>
      <c r="B7524" s="5"/>
      <c r="C7524" s="6"/>
      <c r="D7524" s="26"/>
    </row>
    <row r="7525" spans="1:4">
      <c r="A7525" s="26"/>
      <c r="B7525" s="5"/>
      <c r="C7525" s="6"/>
      <c r="D7525" s="26"/>
    </row>
    <row r="7526" spans="1:4">
      <c r="A7526" s="26"/>
      <c r="B7526" s="5"/>
      <c r="C7526" s="6"/>
      <c r="D7526" s="26"/>
    </row>
    <row r="7527" spans="1:4">
      <c r="A7527" s="26"/>
      <c r="B7527" s="5"/>
      <c r="C7527" s="6"/>
      <c r="D7527" s="26"/>
    </row>
    <row r="7528" spans="1:4">
      <c r="A7528" s="26"/>
      <c r="B7528" s="5"/>
      <c r="C7528" s="6"/>
      <c r="D7528" s="26"/>
    </row>
    <row r="7529" spans="1:4">
      <c r="A7529" s="26"/>
      <c r="B7529" s="5"/>
      <c r="C7529" s="6"/>
      <c r="D7529" s="26"/>
    </row>
    <row r="7530" spans="1:4">
      <c r="A7530" s="26"/>
      <c r="B7530" s="5"/>
      <c r="C7530" s="6"/>
      <c r="D7530" s="26"/>
    </row>
    <row r="7531" spans="1:4">
      <c r="A7531" s="26"/>
      <c r="B7531" s="5"/>
      <c r="C7531" s="6"/>
      <c r="D7531" s="26"/>
    </row>
    <row r="7532" spans="1:4">
      <c r="A7532" s="26"/>
      <c r="B7532" s="5"/>
      <c r="C7532" s="6"/>
      <c r="D7532" s="26"/>
    </row>
    <row r="7533" spans="1:4">
      <c r="A7533" s="26"/>
      <c r="B7533" s="5"/>
      <c r="C7533" s="6"/>
      <c r="D7533" s="26"/>
    </row>
    <row r="7534" spans="1:4">
      <c r="A7534" s="26"/>
      <c r="B7534" s="5"/>
      <c r="C7534" s="6"/>
      <c r="D7534" s="26"/>
    </row>
    <row r="7535" spans="1:4">
      <c r="A7535" s="26"/>
      <c r="B7535" s="5"/>
      <c r="C7535" s="6"/>
      <c r="D7535" s="26"/>
    </row>
    <row r="7536" spans="1:4">
      <c r="A7536" s="26"/>
      <c r="B7536" s="5"/>
      <c r="C7536" s="6"/>
      <c r="D7536" s="26"/>
    </row>
    <row r="7537" spans="1:4">
      <c r="A7537" s="26"/>
      <c r="B7537" s="5"/>
      <c r="C7537" s="6"/>
      <c r="D7537" s="26"/>
    </row>
    <row r="7538" spans="1:4">
      <c r="A7538" s="26"/>
      <c r="B7538" s="5"/>
      <c r="C7538" s="6"/>
      <c r="D7538" s="26"/>
    </row>
    <row r="7539" spans="1:4">
      <c r="A7539" s="26"/>
      <c r="B7539" s="5"/>
      <c r="C7539" s="6"/>
      <c r="D7539" s="26"/>
    </row>
    <row r="7540" spans="1:4">
      <c r="A7540" s="26"/>
      <c r="B7540" s="5"/>
      <c r="C7540" s="6"/>
      <c r="D7540" s="26"/>
    </row>
    <row r="7541" spans="1:4">
      <c r="A7541" s="26"/>
      <c r="B7541" s="5"/>
      <c r="C7541" s="6"/>
      <c r="D7541" s="26"/>
    </row>
    <row r="7542" spans="1:4">
      <c r="A7542" s="26"/>
      <c r="B7542" s="5"/>
      <c r="C7542" s="6"/>
      <c r="D7542" s="26"/>
    </row>
    <row r="7543" spans="1:4">
      <c r="A7543" s="26"/>
      <c r="B7543" s="5"/>
      <c r="C7543" s="6"/>
      <c r="D7543" s="26"/>
    </row>
    <row r="7544" spans="1:4">
      <c r="A7544" s="26"/>
      <c r="B7544" s="5"/>
      <c r="C7544" s="6"/>
      <c r="D7544" s="26"/>
    </row>
    <row r="7545" spans="1:4">
      <c r="A7545" s="26"/>
      <c r="B7545" s="5"/>
      <c r="C7545" s="6"/>
      <c r="D7545" s="26"/>
    </row>
    <row r="7546" spans="1:4">
      <c r="A7546" s="26"/>
      <c r="B7546" s="5"/>
      <c r="C7546" s="6"/>
      <c r="D7546" s="26"/>
    </row>
    <row r="7547" spans="1:4">
      <c r="A7547" s="26"/>
      <c r="B7547" s="5"/>
      <c r="C7547" s="6"/>
      <c r="D7547" s="26"/>
    </row>
    <row r="7548" spans="1:4">
      <c r="A7548" s="26"/>
      <c r="B7548" s="5"/>
      <c r="C7548" s="6"/>
      <c r="D7548" s="26"/>
    </row>
    <row r="7549" spans="1:4">
      <c r="A7549" s="26"/>
      <c r="B7549" s="5"/>
      <c r="C7549" s="6"/>
      <c r="D7549" s="26"/>
    </row>
    <row r="7550" spans="1:4">
      <c r="A7550" s="26"/>
      <c r="B7550" s="5"/>
      <c r="C7550" s="6"/>
      <c r="D7550" s="26"/>
    </row>
    <row r="7551" spans="1:4">
      <c r="A7551" s="26"/>
      <c r="B7551" s="5"/>
      <c r="C7551" s="6"/>
      <c r="D7551" s="26"/>
    </row>
    <row r="7552" spans="1:4">
      <c r="A7552" s="26"/>
      <c r="B7552" s="5"/>
      <c r="C7552" s="6"/>
      <c r="D7552" s="26"/>
    </row>
    <row r="7553" spans="1:4">
      <c r="A7553" s="26"/>
      <c r="B7553" s="5"/>
      <c r="C7553" s="6"/>
      <c r="D7553" s="26"/>
    </row>
    <row r="7554" spans="1:4">
      <c r="A7554" s="26"/>
      <c r="B7554" s="5"/>
      <c r="C7554" s="6"/>
      <c r="D7554" s="26"/>
    </row>
    <row r="7555" spans="1:4">
      <c r="A7555" s="26"/>
      <c r="B7555" s="5"/>
      <c r="C7555" s="6"/>
      <c r="D7555" s="26"/>
    </row>
    <row r="7556" spans="1:4">
      <c r="A7556" s="26"/>
      <c r="B7556" s="5"/>
      <c r="C7556" s="6"/>
      <c r="D7556" s="26"/>
    </row>
    <row r="7557" spans="1:4">
      <c r="A7557" s="26"/>
      <c r="B7557" s="5"/>
      <c r="C7557" s="6"/>
      <c r="D7557" s="26"/>
    </row>
    <row r="7558" spans="1:4">
      <c r="A7558" s="26"/>
      <c r="B7558" s="5"/>
      <c r="C7558" s="6"/>
      <c r="D7558" s="26"/>
    </row>
    <row r="7559" spans="1:4">
      <c r="A7559" s="26"/>
      <c r="B7559" s="5"/>
      <c r="C7559" s="6"/>
      <c r="D7559" s="26"/>
    </row>
    <row r="7560" spans="1:4">
      <c r="A7560" s="26"/>
      <c r="B7560" s="5"/>
      <c r="C7560" s="6"/>
      <c r="D7560" s="26"/>
    </row>
    <row r="7561" spans="1:4">
      <c r="A7561" s="26"/>
      <c r="B7561" s="5"/>
      <c r="C7561" s="6"/>
      <c r="D7561" s="26"/>
    </row>
    <row r="7562" spans="1:4">
      <c r="A7562" s="26"/>
      <c r="B7562" s="5"/>
      <c r="C7562" s="6"/>
      <c r="D7562" s="26"/>
    </row>
    <row r="7563" spans="1:4">
      <c r="A7563" s="26"/>
      <c r="B7563" s="5"/>
      <c r="C7563" s="6"/>
      <c r="D7563" s="26"/>
    </row>
    <row r="7564" spans="1:4">
      <c r="A7564" s="26"/>
      <c r="B7564" s="5"/>
      <c r="C7564" s="6"/>
      <c r="D7564" s="26"/>
    </row>
    <row r="7565" spans="1:4">
      <c r="A7565" s="26"/>
      <c r="B7565" s="5"/>
      <c r="C7565" s="6"/>
      <c r="D7565" s="26"/>
    </row>
    <row r="7566" spans="1:4">
      <c r="A7566" s="26"/>
      <c r="B7566" s="5"/>
      <c r="C7566" s="6"/>
      <c r="D7566" s="26"/>
    </row>
    <row r="7567" spans="1:4">
      <c r="A7567" s="26"/>
      <c r="B7567" s="5"/>
      <c r="C7567" s="6"/>
      <c r="D7567" s="26"/>
    </row>
    <row r="7568" spans="1:4">
      <c r="A7568" s="26"/>
      <c r="B7568" s="5"/>
      <c r="C7568" s="6"/>
      <c r="D7568" s="26"/>
    </row>
    <row r="7569" spans="1:4">
      <c r="A7569" s="26"/>
      <c r="B7569" s="5"/>
      <c r="C7569" s="6"/>
      <c r="D7569" s="26"/>
    </row>
    <row r="7570" spans="1:4">
      <c r="A7570" s="26"/>
      <c r="B7570" s="5"/>
      <c r="C7570" s="6"/>
      <c r="D7570" s="26"/>
    </row>
    <row r="7571" spans="1:4">
      <c r="A7571" s="26"/>
      <c r="B7571" s="5"/>
      <c r="C7571" s="6"/>
      <c r="D7571" s="26"/>
    </row>
    <row r="7572" spans="1:4">
      <c r="A7572" s="26"/>
      <c r="B7572" s="5"/>
      <c r="C7572" s="6"/>
      <c r="D7572" s="26"/>
    </row>
    <row r="7573" spans="1:4">
      <c r="A7573" s="26"/>
      <c r="B7573" s="5"/>
      <c r="C7573" s="6"/>
      <c r="D7573" s="26"/>
    </row>
    <row r="7574" spans="1:4">
      <c r="A7574" s="26"/>
      <c r="B7574" s="5"/>
      <c r="C7574" s="6"/>
      <c r="D7574" s="26"/>
    </row>
    <row r="7575" spans="1:4">
      <c r="A7575" s="26"/>
      <c r="B7575" s="5"/>
      <c r="C7575" s="6"/>
      <c r="D7575" s="26"/>
    </row>
    <row r="7576" spans="1:4">
      <c r="A7576" s="26"/>
      <c r="B7576" s="5"/>
      <c r="C7576" s="6"/>
      <c r="D7576" s="26"/>
    </row>
    <row r="7577" spans="1:4">
      <c r="A7577" s="26"/>
      <c r="B7577" s="5"/>
      <c r="C7577" s="6"/>
      <c r="D7577" s="26"/>
    </row>
    <row r="7578" spans="1:4">
      <c r="A7578" s="26"/>
      <c r="B7578" s="5"/>
      <c r="C7578" s="6"/>
      <c r="D7578" s="26"/>
    </row>
    <row r="7579" spans="1:4">
      <c r="A7579" s="26"/>
      <c r="B7579" s="5"/>
      <c r="C7579" s="6"/>
      <c r="D7579" s="26"/>
    </row>
    <row r="7580" spans="1:4">
      <c r="A7580" s="26"/>
      <c r="B7580" s="5"/>
      <c r="C7580" s="6"/>
      <c r="D7580" s="26"/>
    </row>
    <row r="7581" spans="1:4">
      <c r="A7581" s="26"/>
      <c r="B7581" s="5"/>
      <c r="C7581" s="6"/>
      <c r="D7581" s="26"/>
    </row>
    <row r="7582" spans="1:4">
      <c r="A7582" s="26"/>
      <c r="B7582" s="5"/>
      <c r="C7582" s="6"/>
      <c r="D7582" s="26"/>
    </row>
    <row r="7583" spans="1:4">
      <c r="A7583" s="26"/>
      <c r="B7583" s="5"/>
      <c r="C7583" s="6"/>
      <c r="D7583" s="26"/>
    </row>
    <row r="7584" spans="1:4">
      <c r="A7584" s="26"/>
      <c r="B7584" s="5"/>
      <c r="C7584" s="6"/>
      <c r="D7584" s="26"/>
    </row>
    <row r="7585" spans="1:4">
      <c r="A7585" s="26"/>
      <c r="B7585" s="5"/>
      <c r="C7585" s="6"/>
      <c r="D7585" s="26"/>
    </row>
    <row r="7586" spans="1:4">
      <c r="A7586" s="26"/>
      <c r="B7586" s="5"/>
      <c r="C7586" s="6"/>
      <c r="D7586" s="26"/>
    </row>
    <row r="7587" spans="1:4">
      <c r="A7587" s="26"/>
      <c r="B7587" s="5"/>
      <c r="C7587" s="6"/>
      <c r="D7587" s="26"/>
    </row>
    <row r="7588" spans="1:4">
      <c r="A7588" s="26"/>
      <c r="B7588" s="5"/>
      <c r="C7588" s="6"/>
      <c r="D7588" s="26"/>
    </row>
    <row r="7589" spans="1:4">
      <c r="A7589" s="26"/>
      <c r="B7589" s="5"/>
      <c r="C7589" s="6"/>
      <c r="D7589" s="26"/>
    </row>
    <row r="7590" spans="1:4">
      <c r="A7590" s="26"/>
      <c r="B7590" s="5"/>
      <c r="C7590" s="6"/>
      <c r="D7590" s="26"/>
    </row>
    <row r="7591" spans="1:4">
      <c r="A7591" s="26"/>
      <c r="B7591" s="5"/>
      <c r="C7591" s="6"/>
      <c r="D7591" s="26"/>
    </row>
    <row r="7592" spans="1:4">
      <c r="A7592" s="26"/>
      <c r="B7592" s="5"/>
      <c r="C7592" s="6"/>
      <c r="D7592" s="26"/>
    </row>
    <row r="7593" spans="1:4">
      <c r="A7593" s="26"/>
      <c r="B7593" s="5"/>
      <c r="C7593" s="6"/>
      <c r="D7593" s="26"/>
    </row>
    <row r="7594" spans="1:4">
      <c r="A7594" s="26"/>
      <c r="B7594" s="5"/>
      <c r="C7594" s="6"/>
      <c r="D7594" s="26"/>
    </row>
    <row r="7595" spans="1:4">
      <c r="A7595" s="26"/>
      <c r="B7595" s="5"/>
      <c r="C7595" s="6"/>
      <c r="D7595" s="26"/>
    </row>
    <row r="7596" spans="1:4">
      <c r="A7596" s="26"/>
      <c r="B7596" s="5"/>
      <c r="C7596" s="6"/>
      <c r="D7596" s="26"/>
    </row>
    <row r="7597" spans="1:4">
      <c r="A7597" s="26"/>
      <c r="B7597" s="5"/>
      <c r="C7597" s="6"/>
      <c r="D7597" s="26"/>
    </row>
    <row r="7598" spans="1:4">
      <c r="A7598" s="26"/>
      <c r="B7598" s="5"/>
      <c r="C7598" s="6"/>
      <c r="D7598" s="26"/>
    </row>
    <row r="7599" spans="1:4">
      <c r="A7599" s="26"/>
      <c r="B7599" s="5"/>
      <c r="C7599" s="6"/>
      <c r="D7599" s="26"/>
    </row>
    <row r="7600" spans="1:4">
      <c r="A7600" s="26"/>
      <c r="B7600" s="5"/>
      <c r="C7600" s="6"/>
      <c r="D7600" s="26"/>
    </row>
    <row r="7601" spans="1:4">
      <c r="A7601" s="26"/>
      <c r="B7601" s="5"/>
      <c r="C7601" s="6"/>
      <c r="D7601" s="26"/>
    </row>
    <row r="7602" spans="1:4">
      <c r="A7602" s="26"/>
      <c r="B7602" s="5"/>
      <c r="C7602" s="6"/>
      <c r="D7602" s="26"/>
    </row>
    <row r="7603" spans="1:4">
      <c r="A7603" s="26"/>
      <c r="B7603" s="5"/>
      <c r="C7603" s="6"/>
      <c r="D7603" s="26"/>
    </row>
    <row r="7604" spans="1:4">
      <c r="A7604" s="26"/>
      <c r="B7604" s="5"/>
      <c r="C7604" s="6"/>
      <c r="D7604" s="26"/>
    </row>
    <row r="7605" spans="1:4">
      <c r="A7605" s="26"/>
      <c r="B7605" s="5"/>
      <c r="C7605" s="6"/>
      <c r="D7605" s="26"/>
    </row>
    <row r="7606" spans="1:4">
      <c r="A7606" s="26"/>
      <c r="B7606" s="5"/>
      <c r="C7606" s="6"/>
      <c r="D7606" s="26"/>
    </row>
    <row r="7607" spans="1:4">
      <c r="A7607" s="26"/>
      <c r="B7607" s="5"/>
      <c r="C7607" s="6"/>
      <c r="D7607" s="26"/>
    </row>
    <row r="7608" spans="1:4">
      <c r="A7608" s="26"/>
      <c r="B7608" s="5"/>
      <c r="C7608" s="6"/>
      <c r="D7608" s="26"/>
    </row>
    <row r="7609" spans="1:4">
      <c r="A7609" s="26"/>
      <c r="B7609" s="5"/>
      <c r="C7609" s="6"/>
      <c r="D7609" s="26"/>
    </row>
    <row r="7610" spans="1:4">
      <c r="A7610" s="26"/>
      <c r="B7610" s="5"/>
      <c r="C7610" s="6"/>
      <c r="D7610" s="26"/>
    </row>
    <row r="7611" spans="1:4">
      <c r="A7611" s="26"/>
      <c r="B7611" s="5"/>
      <c r="C7611" s="6"/>
      <c r="D7611" s="26"/>
    </row>
    <row r="7612" spans="1:4">
      <c r="A7612" s="26"/>
      <c r="B7612" s="5"/>
      <c r="C7612" s="6"/>
      <c r="D7612" s="26"/>
    </row>
    <row r="7613" spans="1:4">
      <c r="A7613" s="26"/>
      <c r="B7613" s="5"/>
      <c r="C7613" s="6"/>
      <c r="D7613" s="26"/>
    </row>
    <row r="7614" spans="1:4">
      <c r="A7614" s="26"/>
      <c r="B7614" s="5"/>
      <c r="C7614" s="6"/>
      <c r="D7614" s="26"/>
    </row>
    <row r="7615" spans="1:4">
      <c r="A7615" s="26"/>
      <c r="B7615" s="5"/>
      <c r="C7615" s="6"/>
      <c r="D7615" s="26"/>
    </row>
    <row r="7616" spans="1:4">
      <c r="A7616" s="26"/>
      <c r="B7616" s="5"/>
      <c r="C7616" s="6"/>
      <c r="D7616" s="26"/>
    </row>
    <row r="7617" spans="1:4">
      <c r="A7617" s="26"/>
      <c r="B7617" s="5"/>
      <c r="C7617" s="6"/>
      <c r="D7617" s="26"/>
    </row>
    <row r="7618" spans="1:4">
      <c r="A7618" s="26"/>
      <c r="B7618" s="5"/>
      <c r="C7618" s="6"/>
      <c r="D7618" s="26"/>
    </row>
    <row r="7619" spans="1:4">
      <c r="A7619" s="26"/>
      <c r="B7619" s="5"/>
      <c r="C7619" s="6"/>
      <c r="D7619" s="26"/>
    </row>
    <row r="7620" spans="1:4">
      <c r="A7620" s="26"/>
      <c r="B7620" s="5"/>
      <c r="C7620" s="6"/>
      <c r="D7620" s="26"/>
    </row>
    <row r="7621" spans="1:4">
      <c r="A7621" s="26"/>
      <c r="B7621" s="5"/>
      <c r="C7621" s="6"/>
      <c r="D7621" s="26"/>
    </row>
    <row r="7622" spans="1:4">
      <c r="A7622" s="26"/>
      <c r="B7622" s="5"/>
      <c r="C7622" s="6"/>
      <c r="D7622" s="26"/>
    </row>
    <row r="7623" spans="1:4">
      <c r="A7623" s="26"/>
      <c r="B7623" s="5"/>
      <c r="C7623" s="6"/>
      <c r="D7623" s="26"/>
    </row>
    <row r="7624" spans="1:4">
      <c r="A7624" s="26"/>
      <c r="B7624" s="5"/>
      <c r="C7624" s="6"/>
      <c r="D7624" s="26"/>
    </row>
    <row r="7625" spans="1:4">
      <c r="A7625" s="26"/>
      <c r="B7625" s="5"/>
      <c r="C7625" s="6"/>
      <c r="D7625" s="26"/>
    </row>
    <row r="7626" spans="1:4">
      <c r="A7626" s="26"/>
      <c r="B7626" s="5"/>
      <c r="C7626" s="6"/>
      <c r="D7626" s="26"/>
    </row>
    <row r="7627" spans="1:4">
      <c r="A7627" s="26"/>
      <c r="B7627" s="5"/>
      <c r="C7627" s="6"/>
      <c r="D7627" s="26"/>
    </row>
    <row r="7628" spans="1:4">
      <c r="A7628" s="26"/>
      <c r="B7628" s="5"/>
      <c r="C7628" s="6"/>
      <c r="D7628" s="26"/>
    </row>
    <row r="7629" spans="1:4">
      <c r="A7629" s="26"/>
      <c r="B7629" s="5"/>
      <c r="C7629" s="6"/>
      <c r="D7629" s="26"/>
    </row>
    <row r="7630" spans="1:4">
      <c r="A7630" s="26"/>
      <c r="B7630" s="5"/>
      <c r="C7630" s="6"/>
      <c r="D7630" s="26"/>
    </row>
    <row r="7631" spans="1:4">
      <c r="A7631" s="26"/>
      <c r="B7631" s="5"/>
      <c r="C7631" s="6"/>
      <c r="D7631" s="26"/>
    </row>
    <row r="7632" spans="1:4">
      <c r="A7632" s="26"/>
      <c r="B7632" s="5"/>
      <c r="C7632" s="6"/>
      <c r="D7632" s="26"/>
    </row>
    <row r="7633" spans="1:4">
      <c r="A7633" s="26"/>
      <c r="B7633" s="5"/>
      <c r="C7633" s="6"/>
      <c r="D7633" s="26"/>
    </row>
    <row r="7634" spans="1:4">
      <c r="A7634" s="26"/>
      <c r="B7634" s="5"/>
      <c r="C7634" s="6"/>
      <c r="D7634" s="26"/>
    </row>
    <row r="7635" spans="1:4">
      <c r="A7635" s="26"/>
      <c r="B7635" s="5"/>
      <c r="C7635" s="6"/>
      <c r="D7635" s="26"/>
    </row>
    <row r="7636" spans="1:4">
      <c r="A7636" s="26"/>
      <c r="B7636" s="5"/>
      <c r="C7636" s="6"/>
      <c r="D7636" s="26"/>
    </row>
    <row r="7637" spans="1:4">
      <c r="A7637" s="26"/>
      <c r="B7637" s="5"/>
      <c r="C7637" s="6"/>
      <c r="D7637" s="26"/>
    </row>
    <row r="7638" spans="1:4">
      <c r="A7638" s="26"/>
      <c r="B7638" s="5"/>
      <c r="C7638" s="6"/>
      <c r="D7638" s="26"/>
    </row>
    <row r="7639" spans="1:4">
      <c r="A7639" s="26"/>
      <c r="B7639" s="5"/>
      <c r="C7639" s="6"/>
      <c r="D7639" s="26"/>
    </row>
    <row r="7640" spans="1:4">
      <c r="A7640" s="26"/>
      <c r="B7640" s="5"/>
      <c r="C7640" s="6"/>
      <c r="D7640" s="26"/>
    </row>
    <row r="7641" spans="1:4">
      <c r="A7641" s="26"/>
      <c r="B7641" s="5"/>
      <c r="C7641" s="6"/>
      <c r="D7641" s="26"/>
    </row>
    <row r="7642" spans="1:4">
      <c r="A7642" s="26"/>
      <c r="B7642" s="5"/>
      <c r="C7642" s="6"/>
      <c r="D7642" s="26"/>
    </row>
    <row r="7643" spans="1:4">
      <c r="A7643" s="26"/>
      <c r="B7643" s="5"/>
      <c r="C7643" s="6"/>
      <c r="D7643" s="26"/>
    </row>
    <row r="7644" spans="1:4">
      <c r="A7644" s="26"/>
      <c r="B7644" s="5"/>
      <c r="C7644" s="6"/>
      <c r="D7644" s="26"/>
    </row>
    <row r="7645" spans="1:4">
      <c r="A7645" s="26"/>
      <c r="B7645" s="5"/>
      <c r="C7645" s="6"/>
      <c r="D7645" s="26"/>
    </row>
    <row r="7646" spans="1:4">
      <c r="A7646" s="26"/>
      <c r="B7646" s="5"/>
      <c r="C7646" s="6"/>
      <c r="D7646" s="26"/>
    </row>
    <row r="7647" spans="1:4">
      <c r="A7647" s="26"/>
      <c r="B7647" s="5"/>
      <c r="C7647" s="6"/>
      <c r="D7647" s="26"/>
    </row>
    <row r="7648" spans="1:4">
      <c r="A7648" s="26"/>
      <c r="B7648" s="5"/>
      <c r="C7648" s="6"/>
      <c r="D7648" s="26"/>
    </row>
    <row r="7649" spans="1:4">
      <c r="A7649" s="26"/>
      <c r="B7649" s="5"/>
      <c r="C7649" s="6"/>
      <c r="D7649" s="26"/>
    </row>
    <row r="7650" spans="1:4">
      <c r="A7650" s="26"/>
      <c r="B7650" s="5"/>
      <c r="C7650" s="6"/>
      <c r="D7650" s="26"/>
    </row>
    <row r="7651" spans="1:4">
      <c r="A7651" s="26"/>
      <c r="B7651" s="5"/>
      <c r="C7651" s="6"/>
      <c r="D7651" s="26"/>
    </row>
    <row r="7652" spans="1:4">
      <c r="A7652" s="26"/>
      <c r="B7652" s="5"/>
      <c r="C7652" s="6"/>
      <c r="D7652" s="26"/>
    </row>
    <row r="7653" spans="1:4">
      <c r="A7653" s="26"/>
      <c r="B7653" s="5"/>
      <c r="C7653" s="6"/>
      <c r="D7653" s="26"/>
    </row>
    <row r="7654" spans="1:4">
      <c r="A7654" s="26"/>
      <c r="B7654" s="5"/>
      <c r="C7654" s="6"/>
      <c r="D7654" s="26"/>
    </row>
    <row r="7655" spans="1:4">
      <c r="A7655" s="26"/>
      <c r="B7655" s="5"/>
      <c r="C7655" s="6"/>
      <c r="D7655" s="26"/>
    </row>
    <row r="7656" spans="1:4">
      <c r="A7656" s="26"/>
      <c r="B7656" s="5"/>
      <c r="C7656" s="6"/>
      <c r="D7656" s="26"/>
    </row>
    <row r="7657" spans="1:4">
      <c r="A7657" s="26"/>
      <c r="B7657" s="5"/>
      <c r="C7657" s="6"/>
      <c r="D7657" s="26"/>
    </row>
    <row r="7658" spans="1:4">
      <c r="A7658" s="26"/>
      <c r="B7658" s="5"/>
      <c r="C7658" s="6"/>
      <c r="D7658" s="26"/>
    </row>
    <row r="7659" spans="1:4">
      <c r="A7659" s="26"/>
      <c r="B7659" s="5"/>
      <c r="C7659" s="6"/>
      <c r="D7659" s="26"/>
    </row>
    <row r="7660" spans="1:4">
      <c r="A7660" s="26"/>
      <c r="B7660" s="5"/>
      <c r="C7660" s="6"/>
      <c r="D7660" s="26"/>
    </row>
    <row r="7661" spans="1:4">
      <c r="A7661" s="26"/>
      <c r="B7661" s="5"/>
      <c r="C7661" s="6"/>
      <c r="D7661" s="26"/>
    </row>
    <row r="7662" spans="1:4">
      <c r="A7662" s="26"/>
      <c r="B7662" s="5"/>
      <c r="C7662" s="6"/>
      <c r="D7662" s="26"/>
    </row>
    <row r="7663" spans="1:4">
      <c r="A7663" s="26"/>
      <c r="B7663" s="5"/>
      <c r="C7663" s="6"/>
      <c r="D7663" s="26"/>
    </row>
    <row r="7664" spans="1:4">
      <c r="A7664" s="26"/>
      <c r="B7664" s="5"/>
      <c r="C7664" s="6"/>
      <c r="D7664" s="26"/>
    </row>
    <row r="7665" spans="1:4">
      <c r="A7665" s="26"/>
      <c r="B7665" s="5"/>
      <c r="C7665" s="6"/>
      <c r="D7665" s="26"/>
    </row>
    <row r="7666" spans="1:4">
      <c r="A7666" s="26"/>
      <c r="B7666" s="5"/>
      <c r="C7666" s="6"/>
      <c r="D7666" s="26"/>
    </row>
    <row r="7667" spans="1:4">
      <c r="A7667" s="26"/>
      <c r="B7667" s="5"/>
      <c r="C7667" s="6"/>
      <c r="D7667" s="26"/>
    </row>
    <row r="7668" spans="1:4">
      <c r="A7668" s="26"/>
      <c r="B7668" s="5"/>
      <c r="C7668" s="6"/>
      <c r="D7668" s="26"/>
    </row>
    <row r="7669" spans="1:4">
      <c r="A7669" s="26"/>
      <c r="B7669" s="5"/>
      <c r="C7669" s="6"/>
      <c r="D7669" s="26"/>
    </row>
    <row r="7670" spans="1:4">
      <c r="A7670" s="26"/>
      <c r="B7670" s="5"/>
      <c r="C7670" s="6"/>
      <c r="D7670" s="26"/>
    </row>
    <row r="7671" spans="1:4">
      <c r="A7671" s="26"/>
      <c r="B7671" s="5"/>
      <c r="C7671" s="6"/>
      <c r="D7671" s="26"/>
    </row>
    <row r="7672" spans="1:4">
      <c r="A7672" s="26"/>
      <c r="B7672" s="5"/>
      <c r="C7672" s="6"/>
      <c r="D7672" s="26"/>
    </row>
    <row r="7673" spans="1:4">
      <c r="A7673" s="26"/>
      <c r="B7673" s="5"/>
      <c r="C7673" s="6"/>
      <c r="D7673" s="26"/>
    </row>
    <row r="7674" spans="1:4">
      <c r="A7674" s="26"/>
      <c r="B7674" s="5"/>
      <c r="C7674" s="6"/>
      <c r="D7674" s="26"/>
    </row>
    <row r="7675" spans="1:4">
      <c r="A7675" s="26"/>
      <c r="B7675" s="5"/>
      <c r="C7675" s="6"/>
      <c r="D7675" s="26"/>
    </row>
    <row r="7676" spans="1:4">
      <c r="A7676" s="26"/>
      <c r="B7676" s="5"/>
      <c r="C7676" s="6"/>
      <c r="D7676" s="26"/>
    </row>
    <row r="7677" spans="1:4">
      <c r="A7677" s="26"/>
      <c r="B7677" s="5"/>
      <c r="C7677" s="6"/>
      <c r="D7677" s="26"/>
    </row>
    <row r="7678" spans="1:4">
      <c r="A7678" s="26"/>
      <c r="B7678" s="5"/>
      <c r="C7678" s="6"/>
      <c r="D7678" s="26"/>
    </row>
    <row r="7679" spans="1:4">
      <c r="A7679" s="26"/>
      <c r="B7679" s="5"/>
      <c r="C7679" s="6"/>
      <c r="D7679" s="26"/>
    </row>
    <row r="7680" spans="1:4">
      <c r="A7680" s="26"/>
      <c r="B7680" s="5"/>
      <c r="C7680" s="6"/>
      <c r="D7680" s="26"/>
    </row>
    <row r="7681" spans="1:4">
      <c r="A7681" s="26"/>
      <c r="B7681" s="5"/>
      <c r="C7681" s="6"/>
      <c r="D7681" s="26"/>
    </row>
    <row r="7682" spans="1:4">
      <c r="A7682" s="26"/>
      <c r="B7682" s="5"/>
      <c r="C7682" s="6"/>
      <c r="D7682" s="26"/>
    </row>
    <row r="7683" spans="1:4">
      <c r="A7683" s="26"/>
      <c r="B7683" s="5"/>
      <c r="C7683" s="6"/>
      <c r="D7683" s="26"/>
    </row>
    <row r="7684" spans="1:4">
      <c r="A7684" s="26"/>
      <c r="B7684" s="5"/>
      <c r="C7684" s="6"/>
      <c r="D7684" s="26"/>
    </row>
    <row r="7685" spans="1:4">
      <c r="A7685" s="26"/>
      <c r="B7685" s="5"/>
      <c r="C7685" s="6"/>
      <c r="D7685" s="26"/>
    </row>
    <row r="7686" spans="1:4">
      <c r="A7686" s="26"/>
      <c r="B7686" s="5"/>
      <c r="C7686" s="6"/>
      <c r="D7686" s="26"/>
    </row>
    <row r="7687" spans="1:4">
      <c r="A7687" s="26"/>
      <c r="B7687" s="5"/>
      <c r="C7687" s="6"/>
      <c r="D7687" s="26"/>
    </row>
    <row r="7688" spans="1:4">
      <c r="A7688" s="26"/>
      <c r="B7688" s="5"/>
      <c r="C7688" s="6"/>
      <c r="D7688" s="26"/>
    </row>
    <row r="7689" spans="1:4">
      <c r="A7689" s="26"/>
      <c r="B7689" s="5"/>
      <c r="C7689" s="6"/>
      <c r="D7689" s="26"/>
    </row>
    <row r="7690" spans="1:4">
      <c r="A7690" s="26"/>
      <c r="B7690" s="5"/>
      <c r="C7690" s="6"/>
      <c r="D7690" s="26"/>
    </row>
    <row r="7691" spans="1:4">
      <c r="A7691" s="26"/>
      <c r="B7691" s="5"/>
      <c r="C7691" s="6"/>
      <c r="D7691" s="26"/>
    </row>
    <row r="7692" spans="1:4">
      <c r="A7692" s="26"/>
      <c r="B7692" s="5"/>
      <c r="C7692" s="6"/>
      <c r="D7692" s="26"/>
    </row>
    <row r="7693" spans="1:4">
      <c r="A7693" s="26"/>
      <c r="B7693" s="5"/>
      <c r="C7693" s="6"/>
      <c r="D7693" s="26"/>
    </row>
    <row r="7694" spans="1:4">
      <c r="A7694" s="26"/>
      <c r="B7694" s="5"/>
      <c r="C7694" s="6"/>
      <c r="D7694" s="26"/>
    </row>
    <row r="7695" spans="1:4">
      <c r="A7695" s="26"/>
      <c r="B7695" s="5"/>
      <c r="C7695" s="6"/>
      <c r="D7695" s="26"/>
    </row>
    <row r="7696" spans="1:4">
      <c r="A7696" s="26"/>
      <c r="B7696" s="5"/>
      <c r="C7696" s="6"/>
      <c r="D7696" s="26"/>
    </row>
    <row r="7697" spans="1:4">
      <c r="A7697" s="26"/>
      <c r="B7697" s="5"/>
      <c r="C7697" s="6"/>
      <c r="D7697" s="26"/>
    </row>
    <row r="7698" spans="1:4">
      <c r="A7698" s="26"/>
      <c r="B7698" s="5"/>
      <c r="C7698" s="6"/>
      <c r="D7698" s="26"/>
    </row>
    <row r="7699" spans="1:4">
      <c r="A7699" s="26"/>
      <c r="B7699" s="5"/>
      <c r="C7699" s="6"/>
      <c r="D7699" s="26"/>
    </row>
    <row r="7700" spans="1:4">
      <c r="A7700" s="26"/>
      <c r="B7700" s="5"/>
      <c r="C7700" s="6"/>
      <c r="D7700" s="26"/>
    </row>
    <row r="7701" spans="1:4">
      <c r="A7701" s="26"/>
      <c r="B7701" s="5"/>
      <c r="C7701" s="6"/>
      <c r="D7701" s="26"/>
    </row>
    <row r="7702" spans="1:4">
      <c r="A7702" s="26"/>
      <c r="B7702" s="5"/>
      <c r="C7702" s="6"/>
      <c r="D7702" s="26"/>
    </row>
    <row r="7703" spans="1:4">
      <c r="A7703" s="26"/>
      <c r="B7703" s="5"/>
      <c r="C7703" s="6"/>
      <c r="D7703" s="26"/>
    </row>
    <row r="7704" spans="1:4">
      <c r="A7704" s="26"/>
      <c r="B7704" s="5"/>
      <c r="C7704" s="6"/>
      <c r="D7704" s="26"/>
    </row>
    <row r="7705" spans="1:4">
      <c r="A7705" s="26"/>
      <c r="B7705" s="5"/>
      <c r="C7705" s="6"/>
      <c r="D7705" s="26"/>
    </row>
    <row r="7706" spans="1:4">
      <c r="A7706" s="26"/>
      <c r="B7706" s="5"/>
      <c r="C7706" s="6"/>
      <c r="D7706" s="26"/>
    </row>
    <row r="7707" spans="1:4">
      <c r="A7707" s="26"/>
      <c r="B7707" s="5"/>
      <c r="C7707" s="6"/>
      <c r="D7707" s="26"/>
    </row>
    <row r="7708" spans="1:4">
      <c r="A7708" s="26"/>
      <c r="B7708" s="5"/>
      <c r="C7708" s="6"/>
      <c r="D7708" s="26"/>
    </row>
    <row r="7709" spans="1:4">
      <c r="A7709" s="26"/>
      <c r="B7709" s="5"/>
      <c r="C7709" s="6"/>
      <c r="D7709" s="26"/>
    </row>
    <row r="7710" spans="1:4">
      <c r="A7710" s="26"/>
      <c r="B7710" s="5"/>
      <c r="C7710" s="6"/>
      <c r="D7710" s="26"/>
    </row>
    <row r="7711" spans="1:4">
      <c r="A7711" s="26"/>
      <c r="B7711" s="5"/>
      <c r="C7711" s="6"/>
      <c r="D7711" s="26"/>
    </row>
    <row r="7712" spans="1:4">
      <c r="A7712" s="26"/>
      <c r="B7712" s="5"/>
      <c r="C7712" s="6"/>
      <c r="D7712" s="26"/>
    </row>
    <row r="7713" spans="1:4">
      <c r="A7713" s="26"/>
      <c r="B7713" s="5"/>
      <c r="C7713" s="6"/>
      <c r="D7713" s="26"/>
    </row>
    <row r="7714" spans="1:4">
      <c r="A7714" s="26"/>
      <c r="B7714" s="5"/>
      <c r="C7714" s="6"/>
      <c r="D7714" s="26"/>
    </row>
    <row r="7715" spans="1:4">
      <c r="A7715" s="26"/>
      <c r="B7715" s="5"/>
      <c r="C7715" s="6"/>
      <c r="D7715" s="26"/>
    </row>
    <row r="7716" spans="1:4">
      <c r="A7716" s="26"/>
      <c r="B7716" s="5"/>
      <c r="C7716" s="6"/>
      <c r="D7716" s="26"/>
    </row>
    <row r="7717" spans="1:4">
      <c r="A7717" s="26"/>
      <c r="B7717" s="5"/>
      <c r="C7717" s="6"/>
      <c r="D7717" s="26"/>
    </row>
    <row r="7718" spans="1:4">
      <c r="A7718" s="26"/>
      <c r="B7718" s="5"/>
      <c r="C7718" s="6"/>
      <c r="D7718" s="26"/>
    </row>
    <row r="7719" spans="1:4">
      <c r="A7719" s="26"/>
      <c r="B7719" s="5"/>
      <c r="C7719" s="6"/>
      <c r="D7719" s="26"/>
    </row>
    <row r="7720" spans="1:4">
      <c r="A7720" s="26"/>
      <c r="B7720" s="5"/>
      <c r="C7720" s="6"/>
      <c r="D7720" s="26"/>
    </row>
    <row r="7721" spans="1:4">
      <c r="A7721" s="26"/>
      <c r="B7721" s="5"/>
      <c r="C7721" s="6"/>
      <c r="D7721" s="26"/>
    </row>
    <row r="7722" spans="1:4">
      <c r="A7722" s="26"/>
      <c r="B7722" s="5"/>
      <c r="C7722" s="6"/>
      <c r="D7722" s="26"/>
    </row>
    <row r="7723" spans="1:4">
      <c r="A7723" s="26"/>
      <c r="B7723" s="5"/>
      <c r="C7723" s="6"/>
      <c r="D7723" s="26"/>
    </row>
    <row r="7724" spans="1:4">
      <c r="A7724" s="26"/>
      <c r="B7724" s="5"/>
      <c r="C7724" s="6"/>
      <c r="D7724" s="26"/>
    </row>
    <row r="7725" spans="1:4">
      <c r="A7725" s="26"/>
      <c r="B7725" s="5"/>
      <c r="C7725" s="6"/>
      <c r="D7725" s="26"/>
    </row>
    <row r="7726" spans="1:4">
      <c r="A7726" s="26"/>
      <c r="B7726" s="5"/>
      <c r="C7726" s="6"/>
      <c r="D7726" s="26"/>
    </row>
    <row r="7727" spans="1:4">
      <c r="A7727" s="26"/>
      <c r="B7727" s="5"/>
      <c r="C7727" s="6"/>
      <c r="D7727" s="26"/>
    </row>
    <row r="7728" spans="1:4">
      <c r="A7728" s="26"/>
      <c r="B7728" s="5"/>
      <c r="C7728" s="6"/>
      <c r="D7728" s="26"/>
    </row>
    <row r="7729" spans="1:4">
      <c r="A7729" s="26"/>
      <c r="B7729" s="5"/>
      <c r="C7729" s="6"/>
      <c r="D7729" s="26"/>
    </row>
    <row r="7730" spans="1:4">
      <c r="A7730" s="26"/>
      <c r="B7730" s="5"/>
      <c r="C7730" s="6"/>
      <c r="D7730" s="26"/>
    </row>
    <row r="7731" spans="1:4">
      <c r="A7731" s="26"/>
      <c r="B7731" s="5"/>
      <c r="C7731" s="6"/>
      <c r="D7731" s="26"/>
    </row>
    <row r="7732" spans="1:4">
      <c r="A7732" s="26"/>
      <c r="B7732" s="5"/>
      <c r="C7732" s="6"/>
      <c r="D7732" s="26"/>
    </row>
    <row r="7733" spans="1:4">
      <c r="A7733" s="26"/>
      <c r="B7733" s="5"/>
      <c r="C7733" s="6"/>
      <c r="D7733" s="26"/>
    </row>
    <row r="7734" spans="1:4">
      <c r="A7734" s="26"/>
      <c r="B7734" s="5"/>
      <c r="C7734" s="6"/>
      <c r="D7734" s="26"/>
    </row>
    <row r="7735" spans="1:4">
      <c r="A7735" s="26"/>
      <c r="B7735" s="5"/>
      <c r="C7735" s="6"/>
      <c r="D7735" s="26"/>
    </row>
    <row r="7736" spans="1:4">
      <c r="A7736" s="26"/>
      <c r="B7736" s="5"/>
      <c r="C7736" s="6"/>
      <c r="D7736" s="26"/>
    </row>
    <row r="7737" spans="1:4">
      <c r="A7737" s="26"/>
      <c r="B7737" s="5"/>
      <c r="C7737" s="6"/>
      <c r="D7737" s="26"/>
    </row>
    <row r="7738" spans="1:4">
      <c r="A7738" s="26"/>
      <c r="B7738" s="5"/>
      <c r="C7738" s="6"/>
      <c r="D7738" s="26"/>
    </row>
    <row r="7739" spans="1:4">
      <c r="A7739" s="26"/>
      <c r="B7739" s="5"/>
      <c r="C7739" s="6"/>
      <c r="D7739" s="26"/>
    </row>
    <row r="7740" spans="1:4">
      <c r="A7740" s="26"/>
      <c r="B7740" s="5"/>
      <c r="C7740" s="6"/>
      <c r="D7740" s="26"/>
    </row>
    <row r="7741" spans="1:4">
      <c r="A7741" s="26"/>
      <c r="B7741" s="5"/>
      <c r="C7741" s="6"/>
      <c r="D7741" s="26"/>
    </row>
    <row r="7742" spans="1:4">
      <c r="A7742" s="26"/>
      <c r="B7742" s="5"/>
      <c r="C7742" s="6"/>
      <c r="D7742" s="26"/>
    </row>
    <row r="7743" spans="1:4">
      <c r="A7743" s="26"/>
      <c r="B7743" s="5"/>
      <c r="C7743" s="6"/>
      <c r="D7743" s="26"/>
    </row>
    <row r="7744" spans="1:4">
      <c r="A7744" s="26"/>
      <c r="B7744" s="5"/>
      <c r="C7744" s="6"/>
      <c r="D7744" s="26"/>
    </row>
    <row r="7745" spans="1:4">
      <c r="A7745" s="26"/>
      <c r="B7745" s="5"/>
      <c r="C7745" s="6"/>
      <c r="D7745" s="26"/>
    </row>
    <row r="7746" spans="1:4">
      <c r="A7746" s="26"/>
      <c r="B7746" s="5"/>
      <c r="C7746" s="6"/>
      <c r="D7746" s="26"/>
    </row>
    <row r="7747" spans="1:4">
      <c r="A7747" s="26"/>
      <c r="B7747" s="5"/>
      <c r="C7747" s="6"/>
      <c r="D7747" s="26"/>
    </row>
    <row r="7748" spans="1:4">
      <c r="A7748" s="26"/>
      <c r="B7748" s="5"/>
      <c r="C7748" s="6"/>
      <c r="D7748" s="26"/>
    </row>
    <row r="7749" spans="1:4">
      <c r="A7749" s="26"/>
      <c r="B7749" s="5"/>
      <c r="C7749" s="6"/>
      <c r="D7749" s="26"/>
    </row>
    <row r="7750" spans="1:4">
      <c r="A7750" s="26"/>
      <c r="B7750" s="5"/>
      <c r="C7750" s="6"/>
      <c r="D7750" s="26"/>
    </row>
    <row r="7751" spans="1:4">
      <c r="A7751" s="26"/>
      <c r="B7751" s="5"/>
      <c r="C7751" s="6"/>
      <c r="D7751" s="26"/>
    </row>
    <row r="7752" spans="1:4">
      <c r="A7752" s="26"/>
      <c r="B7752" s="5"/>
      <c r="C7752" s="6"/>
      <c r="D7752" s="26"/>
    </row>
    <row r="7753" spans="1:4">
      <c r="A7753" s="26"/>
      <c r="B7753" s="5"/>
      <c r="C7753" s="6"/>
      <c r="D7753" s="26"/>
    </row>
    <row r="7754" spans="1:4">
      <c r="A7754" s="26"/>
      <c r="B7754" s="5"/>
      <c r="C7754" s="6"/>
      <c r="D7754" s="26"/>
    </row>
    <row r="7755" spans="1:4">
      <c r="A7755" s="26"/>
      <c r="B7755" s="5"/>
      <c r="C7755" s="6"/>
      <c r="D7755" s="26"/>
    </row>
    <row r="7756" spans="1:4">
      <c r="A7756" s="26"/>
      <c r="B7756" s="5"/>
      <c r="C7756" s="6"/>
      <c r="D7756" s="26"/>
    </row>
    <row r="7757" spans="1:4">
      <c r="A7757" s="26"/>
      <c r="B7757" s="5"/>
      <c r="C7757" s="6"/>
      <c r="D7757" s="26"/>
    </row>
    <row r="7758" spans="1:4">
      <c r="A7758" s="26"/>
      <c r="B7758" s="5"/>
      <c r="C7758" s="6"/>
      <c r="D7758" s="26"/>
    </row>
    <row r="7759" spans="1:4">
      <c r="A7759" s="26"/>
      <c r="B7759" s="5"/>
      <c r="C7759" s="6"/>
      <c r="D7759" s="26"/>
    </row>
    <row r="7760" spans="1:4">
      <c r="A7760" s="26"/>
      <c r="B7760" s="5"/>
      <c r="C7760" s="6"/>
      <c r="D7760" s="26"/>
    </row>
    <row r="7761" spans="1:4">
      <c r="A7761" s="26"/>
      <c r="B7761" s="5"/>
      <c r="C7761" s="6"/>
      <c r="D7761" s="26"/>
    </row>
    <row r="7762" spans="1:4">
      <c r="A7762" s="26"/>
      <c r="B7762" s="5"/>
      <c r="C7762" s="6"/>
      <c r="D7762" s="26"/>
    </row>
    <row r="7763" spans="1:4">
      <c r="A7763" s="26"/>
      <c r="B7763" s="5"/>
      <c r="C7763" s="6"/>
      <c r="D7763" s="26"/>
    </row>
    <row r="7764" spans="1:4">
      <c r="A7764" s="26"/>
      <c r="B7764" s="5"/>
      <c r="C7764" s="6"/>
      <c r="D7764" s="26"/>
    </row>
    <row r="7765" spans="1:4">
      <c r="A7765" s="26"/>
      <c r="B7765" s="5"/>
      <c r="C7765" s="6"/>
      <c r="D7765" s="26"/>
    </row>
    <row r="7766" spans="1:4">
      <c r="A7766" s="26"/>
      <c r="B7766" s="5"/>
      <c r="C7766" s="6"/>
      <c r="D7766" s="26"/>
    </row>
    <row r="7767" spans="1:4">
      <c r="A7767" s="26"/>
      <c r="B7767" s="5"/>
      <c r="C7767" s="6"/>
      <c r="D7767" s="26"/>
    </row>
    <row r="7768" spans="1:4">
      <c r="A7768" s="26"/>
      <c r="B7768" s="5"/>
      <c r="C7768" s="6"/>
      <c r="D7768" s="26"/>
    </row>
    <row r="7769" spans="1:4">
      <c r="A7769" s="26"/>
      <c r="B7769" s="5"/>
      <c r="C7769" s="6"/>
      <c r="D7769" s="26"/>
    </row>
    <row r="7770" spans="1:4">
      <c r="A7770" s="26"/>
      <c r="B7770" s="5"/>
      <c r="C7770" s="6"/>
      <c r="D7770" s="26"/>
    </row>
    <row r="7771" spans="1:4">
      <c r="A7771" s="26"/>
      <c r="B7771" s="5"/>
      <c r="C7771" s="6"/>
      <c r="D7771" s="26"/>
    </row>
    <row r="7772" spans="1:4">
      <c r="A7772" s="26"/>
      <c r="B7772" s="5"/>
      <c r="C7772" s="6"/>
      <c r="D7772" s="26"/>
    </row>
    <row r="7773" spans="1:4">
      <c r="A7773" s="26"/>
      <c r="B7773" s="5"/>
      <c r="C7773" s="6"/>
      <c r="D7773" s="26"/>
    </row>
    <row r="7774" spans="1:4">
      <c r="A7774" s="26"/>
      <c r="B7774" s="5"/>
      <c r="C7774" s="6"/>
      <c r="D7774" s="26"/>
    </row>
    <row r="7775" spans="1:4">
      <c r="A7775" s="26"/>
      <c r="B7775" s="5"/>
      <c r="C7775" s="6"/>
      <c r="D7775" s="26"/>
    </row>
    <row r="7776" spans="1:4">
      <c r="A7776" s="26"/>
      <c r="B7776" s="5"/>
      <c r="C7776" s="6"/>
      <c r="D7776" s="26"/>
    </row>
    <row r="7777" spans="1:4">
      <c r="A7777" s="26"/>
      <c r="B7777" s="5"/>
      <c r="C7777" s="6"/>
      <c r="D7777" s="26"/>
    </row>
    <row r="7778" spans="1:4">
      <c r="A7778" s="26"/>
      <c r="B7778" s="5"/>
      <c r="C7778" s="6"/>
      <c r="D7778" s="26"/>
    </row>
    <row r="7779" spans="1:4">
      <c r="A7779" s="26"/>
      <c r="B7779" s="5"/>
      <c r="C7779" s="6"/>
      <c r="D7779" s="26"/>
    </row>
    <row r="7780" spans="1:4">
      <c r="A7780" s="26"/>
      <c r="B7780" s="5"/>
      <c r="C7780" s="6"/>
      <c r="D7780" s="26"/>
    </row>
    <row r="7781" spans="1:4">
      <c r="A7781" s="26"/>
      <c r="B7781" s="5"/>
      <c r="C7781" s="6"/>
      <c r="D7781" s="26"/>
    </row>
    <row r="7782" spans="1:4">
      <c r="A7782" s="26"/>
      <c r="B7782" s="5"/>
      <c r="C7782" s="6"/>
      <c r="D7782" s="26"/>
    </row>
    <row r="7783" spans="1:4">
      <c r="A7783" s="26"/>
      <c r="B7783" s="5"/>
      <c r="C7783" s="6"/>
      <c r="D7783" s="26"/>
    </row>
    <row r="7784" spans="1:4">
      <c r="A7784" s="26"/>
      <c r="B7784" s="5"/>
      <c r="C7784" s="6"/>
      <c r="D7784" s="26"/>
    </row>
    <row r="7785" spans="1:4">
      <c r="A7785" s="26"/>
      <c r="B7785" s="5"/>
      <c r="C7785" s="6"/>
      <c r="D7785" s="26"/>
    </row>
    <row r="7786" spans="1:4">
      <c r="A7786" s="26"/>
      <c r="B7786" s="5"/>
      <c r="C7786" s="6"/>
      <c r="D7786" s="26"/>
    </row>
    <row r="7787" spans="1:4">
      <c r="A7787" s="26"/>
      <c r="B7787" s="5"/>
      <c r="C7787" s="6"/>
      <c r="D7787" s="26"/>
    </row>
    <row r="7788" spans="1:4">
      <c r="A7788" s="26"/>
      <c r="B7788" s="5"/>
      <c r="C7788" s="6"/>
      <c r="D7788" s="26"/>
    </row>
    <row r="7789" spans="1:4">
      <c r="A7789" s="26"/>
      <c r="B7789" s="5"/>
      <c r="C7789" s="6"/>
      <c r="D7789" s="26"/>
    </row>
    <row r="7790" spans="1:4">
      <c r="A7790" s="26"/>
      <c r="B7790" s="5"/>
      <c r="C7790" s="6"/>
      <c r="D7790" s="26"/>
    </row>
    <row r="7791" spans="1:4">
      <c r="A7791" s="26"/>
      <c r="B7791" s="5"/>
      <c r="C7791" s="6"/>
      <c r="D7791" s="26"/>
    </row>
    <row r="7792" spans="1:4">
      <c r="A7792" s="26"/>
      <c r="B7792" s="5"/>
      <c r="C7792" s="6"/>
      <c r="D7792" s="26"/>
    </row>
    <row r="7793" spans="1:4">
      <c r="A7793" s="26"/>
      <c r="B7793" s="5"/>
      <c r="C7793" s="6"/>
      <c r="D7793" s="26"/>
    </row>
    <row r="7794" spans="1:4">
      <c r="A7794" s="26"/>
      <c r="B7794" s="5"/>
      <c r="C7794" s="6"/>
      <c r="D7794" s="26"/>
    </row>
    <row r="7795" spans="1:4">
      <c r="A7795" s="26"/>
      <c r="B7795" s="5"/>
      <c r="C7795" s="6"/>
      <c r="D7795" s="26"/>
    </row>
    <row r="7796" spans="1:4">
      <c r="A7796" s="26"/>
      <c r="B7796" s="5"/>
      <c r="C7796" s="6"/>
      <c r="D7796" s="26"/>
    </row>
    <row r="7797" spans="1:4">
      <c r="A7797" s="26"/>
      <c r="B7797" s="5"/>
      <c r="C7797" s="6"/>
      <c r="D7797" s="26"/>
    </row>
    <row r="7798" spans="1:4">
      <c r="A7798" s="26"/>
      <c r="B7798" s="5"/>
      <c r="C7798" s="6"/>
      <c r="D7798" s="26"/>
    </row>
    <row r="7799" spans="1:4">
      <c r="A7799" s="26"/>
      <c r="B7799" s="5"/>
      <c r="C7799" s="6"/>
      <c r="D7799" s="26"/>
    </row>
    <row r="7800" spans="1:4">
      <c r="A7800" s="26"/>
      <c r="B7800" s="5"/>
      <c r="C7800" s="6"/>
      <c r="D7800" s="26"/>
    </row>
    <row r="7801" spans="1:4">
      <c r="A7801" s="26"/>
      <c r="B7801" s="5"/>
      <c r="C7801" s="6"/>
      <c r="D7801" s="26"/>
    </row>
    <row r="7802" spans="1:4">
      <c r="A7802" s="26"/>
      <c r="B7802" s="5"/>
      <c r="C7802" s="6"/>
      <c r="D7802" s="26"/>
    </row>
    <row r="7803" spans="1:4">
      <c r="A7803" s="26"/>
      <c r="B7803" s="5"/>
      <c r="C7803" s="6"/>
      <c r="D7803" s="26"/>
    </row>
    <row r="7804" spans="1:4">
      <c r="A7804" s="26"/>
      <c r="B7804" s="5"/>
      <c r="C7804" s="6"/>
      <c r="D7804" s="26"/>
    </row>
    <row r="7805" spans="1:4">
      <c r="A7805" s="26"/>
      <c r="B7805" s="5"/>
      <c r="C7805" s="6"/>
      <c r="D7805" s="26"/>
    </row>
    <row r="7806" spans="1:4">
      <c r="A7806" s="26"/>
      <c r="B7806" s="5"/>
      <c r="C7806" s="6"/>
      <c r="D7806" s="26"/>
    </row>
    <row r="7807" spans="1:4">
      <c r="A7807" s="26"/>
      <c r="B7807" s="5"/>
      <c r="C7807" s="6"/>
      <c r="D7807" s="26"/>
    </row>
    <row r="7808" spans="1:4">
      <c r="A7808" s="26"/>
      <c r="B7808" s="5"/>
      <c r="C7808" s="6"/>
      <c r="D7808" s="26"/>
    </row>
    <row r="7809" spans="1:4">
      <c r="A7809" s="26"/>
      <c r="B7809" s="5"/>
      <c r="C7809" s="6"/>
      <c r="D7809" s="26"/>
    </row>
    <row r="7810" spans="1:4">
      <c r="A7810" s="26"/>
      <c r="B7810" s="5"/>
      <c r="C7810" s="6"/>
      <c r="D7810" s="26"/>
    </row>
    <row r="7811" spans="1:4">
      <c r="A7811" s="26"/>
      <c r="B7811" s="5"/>
      <c r="C7811" s="6"/>
      <c r="D7811" s="26"/>
    </row>
    <row r="7812" spans="1:4">
      <c r="A7812" s="26"/>
      <c r="B7812" s="5"/>
      <c r="C7812" s="6"/>
      <c r="D7812" s="26"/>
    </row>
    <row r="7813" spans="1:4">
      <c r="A7813" s="26"/>
      <c r="B7813" s="5"/>
      <c r="C7813" s="6"/>
      <c r="D7813" s="26"/>
    </row>
    <row r="7814" spans="1:4">
      <c r="A7814" s="26"/>
      <c r="B7814" s="5"/>
      <c r="C7814" s="6"/>
      <c r="D7814" s="26"/>
    </row>
    <row r="7815" spans="1:4">
      <c r="A7815" s="26"/>
      <c r="B7815" s="5"/>
      <c r="C7815" s="6"/>
      <c r="D7815" s="26"/>
    </row>
    <row r="7816" spans="1:4">
      <c r="A7816" s="26"/>
      <c r="B7816" s="5"/>
      <c r="C7816" s="6"/>
      <c r="D7816" s="26"/>
    </row>
    <row r="7817" spans="1:4">
      <c r="A7817" s="26"/>
      <c r="B7817" s="5"/>
      <c r="C7817" s="6"/>
      <c r="D7817" s="26"/>
    </row>
    <row r="7818" spans="1:4">
      <c r="A7818" s="26"/>
      <c r="B7818" s="5"/>
      <c r="C7818" s="6"/>
      <c r="D7818" s="26"/>
    </row>
    <row r="7819" spans="1:4">
      <c r="A7819" s="26"/>
      <c r="B7819" s="5"/>
      <c r="C7819" s="6"/>
      <c r="D7819" s="26"/>
    </row>
    <row r="7820" spans="1:4">
      <c r="A7820" s="26"/>
      <c r="B7820" s="5"/>
      <c r="C7820" s="6"/>
      <c r="D7820" s="26"/>
    </row>
    <row r="7821" spans="1:4">
      <c r="A7821" s="26"/>
      <c r="B7821" s="5"/>
      <c r="C7821" s="6"/>
      <c r="D7821" s="26"/>
    </row>
    <row r="7822" spans="1:4">
      <c r="A7822" s="26"/>
      <c r="B7822" s="5"/>
      <c r="C7822" s="6"/>
      <c r="D7822" s="26"/>
    </row>
    <row r="7823" spans="1:4">
      <c r="A7823" s="26"/>
      <c r="B7823" s="5"/>
      <c r="C7823" s="6"/>
      <c r="D7823" s="26"/>
    </row>
    <row r="7824" spans="1:4">
      <c r="A7824" s="26"/>
      <c r="B7824" s="5"/>
      <c r="C7824" s="6"/>
      <c r="D7824" s="26"/>
    </row>
    <row r="7825" spans="1:4">
      <c r="A7825" s="26"/>
      <c r="B7825" s="5"/>
      <c r="C7825" s="6"/>
      <c r="D7825" s="26"/>
    </row>
    <row r="7826" spans="1:4">
      <c r="A7826" s="26"/>
      <c r="B7826" s="5"/>
      <c r="C7826" s="6"/>
      <c r="D7826" s="26"/>
    </row>
    <row r="7827" spans="1:4">
      <c r="A7827" s="26"/>
      <c r="B7827" s="5"/>
      <c r="C7827" s="6"/>
      <c r="D7827" s="26"/>
    </row>
    <row r="7828" spans="1:4">
      <c r="A7828" s="26"/>
      <c r="B7828" s="5"/>
      <c r="C7828" s="6"/>
      <c r="D7828" s="26"/>
    </row>
    <row r="7829" spans="1:4">
      <c r="A7829" s="26"/>
      <c r="B7829" s="5"/>
      <c r="C7829" s="6"/>
      <c r="D7829" s="26"/>
    </row>
    <row r="7830" spans="1:4">
      <c r="A7830" s="26"/>
      <c r="B7830" s="5"/>
      <c r="C7830" s="6"/>
      <c r="D7830" s="26"/>
    </row>
    <row r="7831" spans="1:4">
      <c r="A7831" s="26"/>
      <c r="B7831" s="5"/>
      <c r="C7831" s="6"/>
      <c r="D7831" s="26"/>
    </row>
    <row r="7832" spans="1:4">
      <c r="A7832" s="26"/>
      <c r="B7832" s="5"/>
      <c r="C7832" s="6"/>
      <c r="D7832" s="26"/>
    </row>
    <row r="7833" spans="1:4">
      <c r="A7833" s="26"/>
      <c r="B7833" s="5"/>
      <c r="C7833" s="6"/>
      <c r="D7833" s="26"/>
    </row>
    <row r="7834" spans="1:4">
      <c r="A7834" s="26"/>
      <c r="B7834" s="5"/>
      <c r="C7834" s="6"/>
      <c r="D7834" s="26"/>
    </row>
    <row r="7835" spans="1:4">
      <c r="A7835" s="26"/>
      <c r="B7835" s="5"/>
      <c r="C7835" s="6"/>
      <c r="D7835" s="26"/>
    </row>
    <row r="7836" spans="1:4">
      <c r="A7836" s="26"/>
      <c r="B7836" s="5"/>
      <c r="C7836" s="6"/>
      <c r="D7836" s="26"/>
    </row>
    <row r="7837" spans="1:4">
      <c r="A7837" s="26"/>
      <c r="B7837" s="5"/>
      <c r="C7837" s="6"/>
      <c r="D7837" s="26"/>
    </row>
    <row r="7838" spans="1:4">
      <c r="A7838" s="26"/>
      <c r="B7838" s="5"/>
      <c r="C7838" s="6"/>
      <c r="D7838" s="26"/>
    </row>
    <row r="7839" spans="1:4">
      <c r="A7839" s="26"/>
      <c r="B7839" s="5"/>
      <c r="C7839" s="6"/>
      <c r="D7839" s="26"/>
    </row>
    <row r="7840" spans="1:4">
      <c r="A7840" s="26"/>
      <c r="B7840" s="5"/>
      <c r="C7840" s="6"/>
      <c r="D7840" s="26"/>
    </row>
    <row r="7841" spans="1:4">
      <c r="A7841" s="26"/>
      <c r="B7841" s="5"/>
      <c r="C7841" s="6"/>
      <c r="D7841" s="26"/>
    </row>
    <row r="7842" spans="1:4">
      <c r="A7842" s="26"/>
      <c r="B7842" s="5"/>
      <c r="C7842" s="6"/>
      <c r="D7842" s="26"/>
    </row>
    <row r="7843" spans="1:4">
      <c r="A7843" s="26"/>
      <c r="B7843" s="5"/>
      <c r="C7843" s="6"/>
      <c r="D7843" s="26"/>
    </row>
    <row r="7844" spans="1:4">
      <c r="A7844" s="26"/>
      <c r="B7844" s="5"/>
      <c r="C7844" s="6"/>
      <c r="D7844" s="26"/>
    </row>
    <row r="7845" spans="1:4">
      <c r="A7845" s="26"/>
      <c r="B7845" s="5"/>
      <c r="C7845" s="6"/>
      <c r="D7845" s="26"/>
    </row>
    <row r="7846" spans="1:4">
      <c r="A7846" s="26"/>
      <c r="B7846" s="5"/>
      <c r="C7846" s="6"/>
      <c r="D7846" s="26"/>
    </row>
    <row r="7847" spans="1:4">
      <c r="A7847" s="26"/>
      <c r="B7847" s="5"/>
      <c r="C7847" s="6"/>
      <c r="D7847" s="26"/>
    </row>
    <row r="7848" spans="1:4">
      <c r="A7848" s="26"/>
      <c r="B7848" s="5"/>
      <c r="C7848" s="6"/>
      <c r="D7848" s="26"/>
    </row>
    <row r="7849" spans="1:4">
      <c r="A7849" s="26"/>
      <c r="B7849" s="5"/>
      <c r="C7849" s="6"/>
      <c r="D7849" s="26"/>
    </row>
    <row r="7850" spans="1:4">
      <c r="A7850" s="26"/>
      <c r="B7850" s="5"/>
      <c r="C7850" s="6"/>
      <c r="D7850" s="26"/>
    </row>
    <row r="7851" spans="1:4">
      <c r="A7851" s="26"/>
      <c r="B7851" s="5"/>
      <c r="C7851" s="6"/>
      <c r="D7851" s="26"/>
    </row>
    <row r="7852" spans="1:4">
      <c r="A7852" s="26"/>
      <c r="B7852" s="5"/>
      <c r="C7852" s="6"/>
      <c r="D7852" s="26"/>
    </row>
    <row r="7853" spans="1:4">
      <c r="A7853" s="26"/>
      <c r="B7853" s="5"/>
      <c r="C7853" s="6"/>
      <c r="D7853" s="26"/>
    </row>
    <row r="7854" spans="1:4">
      <c r="A7854" s="26"/>
      <c r="B7854" s="5"/>
      <c r="C7854" s="6"/>
      <c r="D7854" s="26"/>
    </row>
    <row r="7855" spans="1:4">
      <c r="A7855" s="26"/>
      <c r="B7855" s="5"/>
      <c r="C7855" s="6"/>
      <c r="D7855" s="26"/>
    </row>
    <row r="7856" spans="1:4">
      <c r="A7856" s="26"/>
      <c r="B7856" s="5"/>
      <c r="C7856" s="6"/>
      <c r="D7856" s="26"/>
    </row>
    <row r="7857" spans="1:4">
      <c r="A7857" s="26"/>
      <c r="B7857" s="5"/>
      <c r="C7857" s="6"/>
      <c r="D7857" s="26"/>
    </row>
    <row r="7858" spans="1:4">
      <c r="A7858" s="26"/>
      <c r="B7858" s="5"/>
      <c r="C7858" s="6"/>
      <c r="D7858" s="26"/>
    </row>
    <row r="7859" spans="1:4">
      <c r="A7859" s="26"/>
      <c r="B7859" s="5"/>
      <c r="C7859" s="6"/>
      <c r="D7859" s="26"/>
    </row>
    <row r="7860" spans="1:4">
      <c r="A7860" s="26"/>
      <c r="B7860" s="5"/>
      <c r="C7860" s="6"/>
      <c r="D7860" s="26"/>
    </row>
    <row r="7861" spans="1:4">
      <c r="A7861" s="26"/>
      <c r="B7861" s="5"/>
      <c r="C7861" s="6"/>
      <c r="D7861" s="26"/>
    </row>
    <row r="7862" spans="1:4">
      <c r="A7862" s="26"/>
      <c r="B7862" s="5"/>
      <c r="C7862" s="6"/>
      <c r="D7862" s="26"/>
    </row>
    <row r="7863" spans="1:4">
      <c r="A7863" s="26"/>
      <c r="B7863" s="5"/>
      <c r="C7863" s="6"/>
      <c r="D7863" s="26"/>
    </row>
    <row r="7864" spans="1:4">
      <c r="A7864" s="26"/>
      <c r="B7864" s="5"/>
      <c r="C7864" s="6"/>
      <c r="D7864" s="26"/>
    </row>
    <row r="7865" spans="1:4">
      <c r="A7865" s="26"/>
      <c r="B7865" s="5"/>
      <c r="C7865" s="6"/>
      <c r="D7865" s="26"/>
    </row>
    <row r="7866" spans="1:4">
      <c r="A7866" s="26"/>
      <c r="B7866" s="5"/>
      <c r="C7866" s="6"/>
      <c r="D7866" s="26"/>
    </row>
    <row r="7867" spans="1:4">
      <c r="A7867" s="26"/>
      <c r="B7867" s="5"/>
      <c r="C7867" s="6"/>
      <c r="D7867" s="26"/>
    </row>
    <row r="7868" spans="1:4">
      <c r="A7868" s="26"/>
      <c r="B7868" s="5"/>
      <c r="C7868" s="6"/>
      <c r="D7868" s="26"/>
    </row>
    <row r="7869" spans="1:4">
      <c r="A7869" s="26"/>
      <c r="B7869" s="5"/>
      <c r="C7869" s="6"/>
      <c r="D7869" s="26"/>
    </row>
    <row r="7870" spans="1:4">
      <c r="A7870" s="26"/>
      <c r="B7870" s="5"/>
      <c r="C7870" s="6"/>
      <c r="D7870" s="26"/>
    </row>
    <row r="7871" spans="1:4">
      <c r="A7871" s="26"/>
      <c r="B7871" s="5"/>
      <c r="C7871" s="6"/>
      <c r="D7871" s="26"/>
    </row>
    <row r="7872" spans="1:4">
      <c r="A7872" s="26"/>
      <c r="B7872" s="5"/>
      <c r="C7872" s="6"/>
      <c r="D7872" s="26"/>
    </row>
    <row r="7873" spans="1:4">
      <c r="A7873" s="26"/>
      <c r="B7873" s="5"/>
      <c r="C7873" s="6"/>
      <c r="D7873" s="26"/>
    </row>
    <row r="7874" spans="1:4">
      <c r="A7874" s="26"/>
      <c r="B7874" s="5"/>
      <c r="C7874" s="6"/>
      <c r="D7874" s="26"/>
    </row>
    <row r="7875" spans="1:4">
      <c r="A7875" s="26"/>
      <c r="B7875" s="5"/>
      <c r="C7875" s="6"/>
      <c r="D7875" s="26"/>
    </row>
    <row r="7876" spans="1:4">
      <c r="A7876" s="26"/>
      <c r="B7876" s="5"/>
      <c r="C7876" s="6"/>
      <c r="D7876" s="26"/>
    </row>
    <row r="7877" spans="1:4">
      <c r="A7877" s="26"/>
      <c r="B7877" s="5"/>
      <c r="C7877" s="6"/>
      <c r="D7877" s="26"/>
    </row>
    <row r="7878" spans="1:4">
      <c r="A7878" s="26"/>
      <c r="B7878" s="5"/>
      <c r="C7878" s="6"/>
      <c r="D7878" s="26"/>
    </row>
    <row r="7879" spans="1:4">
      <c r="A7879" s="26"/>
      <c r="B7879" s="5"/>
      <c r="C7879" s="6"/>
      <c r="D7879" s="26"/>
    </row>
    <row r="7880" spans="1:4">
      <c r="A7880" s="26"/>
      <c r="B7880" s="5"/>
      <c r="C7880" s="6"/>
      <c r="D7880" s="26"/>
    </row>
    <row r="7881" spans="1:4">
      <c r="A7881" s="26"/>
      <c r="B7881" s="5"/>
      <c r="C7881" s="6"/>
      <c r="D7881" s="26"/>
    </row>
    <row r="7882" spans="1:4">
      <c r="A7882" s="26"/>
      <c r="B7882" s="5"/>
      <c r="C7882" s="6"/>
      <c r="D7882" s="26"/>
    </row>
    <row r="7883" spans="1:4">
      <c r="A7883" s="26"/>
      <c r="B7883" s="5"/>
      <c r="C7883" s="6"/>
      <c r="D7883" s="26"/>
    </row>
    <row r="7884" spans="1:4">
      <c r="A7884" s="26"/>
      <c r="B7884" s="5"/>
      <c r="C7884" s="6"/>
      <c r="D7884" s="26"/>
    </row>
    <row r="7885" spans="1:4">
      <c r="A7885" s="26"/>
      <c r="B7885" s="5"/>
      <c r="C7885" s="6"/>
      <c r="D7885" s="26"/>
    </row>
    <row r="7886" spans="1:4">
      <c r="A7886" s="26"/>
      <c r="B7886" s="5"/>
      <c r="C7886" s="6"/>
      <c r="D7886" s="26"/>
    </row>
    <row r="7887" spans="1:4">
      <c r="A7887" s="26"/>
      <c r="B7887" s="5"/>
      <c r="C7887" s="6"/>
      <c r="D7887" s="26"/>
    </row>
    <row r="7888" spans="1:4">
      <c r="A7888" s="26"/>
      <c r="B7888" s="5"/>
      <c r="C7888" s="6"/>
      <c r="D7888" s="26"/>
    </row>
    <row r="7889" spans="1:4">
      <c r="A7889" s="26"/>
      <c r="B7889" s="5"/>
      <c r="C7889" s="6"/>
      <c r="D7889" s="26"/>
    </row>
    <row r="7890" spans="1:4">
      <c r="A7890" s="26"/>
      <c r="B7890" s="5"/>
      <c r="C7890" s="6"/>
      <c r="D7890" s="26"/>
    </row>
    <row r="7891" spans="1:4">
      <c r="A7891" s="26"/>
      <c r="B7891" s="5"/>
      <c r="C7891" s="6"/>
      <c r="D7891" s="26"/>
    </row>
    <row r="7892" spans="1:4">
      <c r="A7892" s="26"/>
      <c r="B7892" s="5"/>
      <c r="C7892" s="6"/>
      <c r="D7892" s="26"/>
    </row>
    <row r="7893" spans="1:4">
      <c r="A7893" s="26"/>
      <c r="B7893" s="5"/>
      <c r="C7893" s="6"/>
      <c r="D7893" s="26"/>
    </row>
    <row r="7894" spans="1:4">
      <c r="A7894" s="26"/>
      <c r="B7894" s="5"/>
      <c r="C7894" s="6"/>
      <c r="D7894" s="26"/>
    </row>
    <row r="7895" spans="1:4">
      <c r="A7895" s="26"/>
      <c r="B7895" s="5"/>
      <c r="C7895" s="6"/>
      <c r="D7895" s="26"/>
    </row>
    <row r="7896" spans="1:4">
      <c r="A7896" s="26"/>
      <c r="B7896" s="5"/>
      <c r="C7896" s="6"/>
      <c r="D7896" s="26"/>
    </row>
    <row r="7897" spans="1:4">
      <c r="A7897" s="26"/>
      <c r="B7897" s="5"/>
      <c r="C7897" s="6"/>
      <c r="D7897" s="26"/>
    </row>
    <row r="7898" spans="1:4">
      <c r="A7898" s="26"/>
      <c r="B7898" s="5"/>
      <c r="C7898" s="6"/>
      <c r="D7898" s="26"/>
    </row>
    <row r="7899" spans="1:4">
      <c r="A7899" s="26"/>
      <c r="B7899" s="5"/>
      <c r="C7899" s="6"/>
      <c r="D7899" s="26"/>
    </row>
    <row r="7900" spans="1:4">
      <c r="A7900" s="26"/>
      <c r="B7900" s="5"/>
      <c r="C7900" s="6"/>
      <c r="D7900" s="26"/>
    </row>
    <row r="7901" spans="1:4">
      <c r="A7901" s="26"/>
      <c r="B7901" s="5"/>
      <c r="C7901" s="6"/>
      <c r="D7901" s="26"/>
    </row>
    <row r="7902" spans="1:4">
      <c r="A7902" s="26"/>
      <c r="B7902" s="5"/>
      <c r="C7902" s="6"/>
      <c r="D7902" s="26"/>
    </row>
    <row r="7903" spans="1:4">
      <c r="A7903" s="26"/>
      <c r="B7903" s="5"/>
      <c r="C7903" s="6"/>
      <c r="D7903" s="26"/>
    </row>
    <row r="7904" spans="1:4">
      <c r="A7904" s="26"/>
      <c r="B7904" s="5"/>
      <c r="C7904" s="6"/>
      <c r="D7904" s="26"/>
    </row>
    <row r="7905" spans="1:4">
      <c r="A7905" s="26"/>
      <c r="B7905" s="5"/>
      <c r="C7905" s="6"/>
      <c r="D7905" s="26"/>
    </row>
    <row r="7906" spans="1:4">
      <c r="A7906" s="26"/>
      <c r="B7906" s="5"/>
      <c r="C7906" s="6"/>
      <c r="D7906" s="26"/>
    </row>
    <row r="7907" spans="1:4">
      <c r="A7907" s="26"/>
      <c r="B7907" s="5"/>
      <c r="C7907" s="6"/>
      <c r="D7907" s="26"/>
    </row>
    <row r="7908" spans="1:4">
      <c r="A7908" s="26"/>
      <c r="B7908" s="5"/>
      <c r="C7908" s="6"/>
      <c r="D7908" s="26"/>
    </row>
    <row r="7909" spans="1:4">
      <c r="A7909" s="26"/>
      <c r="B7909" s="5"/>
      <c r="C7909" s="6"/>
      <c r="D7909" s="26"/>
    </row>
    <row r="7910" spans="1:4">
      <c r="A7910" s="26"/>
      <c r="B7910" s="5"/>
      <c r="C7910" s="6"/>
      <c r="D7910" s="26"/>
    </row>
    <row r="7911" spans="1:4">
      <c r="A7911" s="26"/>
      <c r="B7911" s="5"/>
      <c r="C7911" s="6"/>
      <c r="D7911" s="26"/>
    </row>
    <row r="7912" spans="1:4">
      <c r="A7912" s="26"/>
      <c r="B7912" s="5"/>
      <c r="C7912" s="6"/>
      <c r="D7912" s="26"/>
    </row>
    <row r="7913" spans="1:4">
      <c r="A7913" s="26"/>
      <c r="B7913" s="5"/>
      <c r="C7913" s="6"/>
      <c r="D7913" s="26"/>
    </row>
    <row r="7914" spans="1:4">
      <c r="A7914" s="26"/>
      <c r="B7914" s="5"/>
      <c r="C7914" s="6"/>
      <c r="D7914" s="26"/>
    </row>
    <row r="7915" spans="1:4">
      <c r="A7915" s="26"/>
      <c r="B7915" s="5"/>
      <c r="C7915" s="6"/>
      <c r="D7915" s="26"/>
    </row>
    <row r="7916" spans="1:4">
      <c r="A7916" s="26"/>
      <c r="B7916" s="5"/>
      <c r="C7916" s="6"/>
      <c r="D7916" s="26"/>
    </row>
    <row r="7917" spans="1:4">
      <c r="A7917" s="26"/>
      <c r="B7917" s="5"/>
      <c r="C7917" s="6"/>
      <c r="D7917" s="26"/>
    </row>
    <row r="7918" spans="1:4">
      <c r="A7918" s="26"/>
      <c r="B7918" s="5"/>
      <c r="C7918" s="6"/>
      <c r="D7918" s="26"/>
    </row>
    <row r="7919" spans="1:4">
      <c r="A7919" s="26"/>
      <c r="B7919" s="5"/>
      <c r="C7919" s="6"/>
      <c r="D7919" s="26"/>
    </row>
    <row r="7920" spans="1:4">
      <c r="A7920" s="26"/>
      <c r="B7920" s="5"/>
      <c r="C7920" s="6"/>
      <c r="D7920" s="26"/>
    </row>
    <row r="7921" spans="1:4">
      <c r="A7921" s="26"/>
      <c r="B7921" s="5"/>
      <c r="C7921" s="6"/>
      <c r="D7921" s="26"/>
    </row>
    <row r="7922" spans="1:4">
      <c r="A7922" s="26"/>
      <c r="B7922" s="5"/>
      <c r="C7922" s="6"/>
      <c r="D7922" s="26"/>
    </row>
    <row r="7923" spans="1:4">
      <c r="A7923" s="26"/>
      <c r="B7923" s="5"/>
      <c r="C7923" s="6"/>
      <c r="D7923" s="26"/>
    </row>
    <row r="7924" spans="1:4">
      <c r="A7924" s="26"/>
      <c r="B7924" s="5"/>
      <c r="C7924" s="6"/>
      <c r="D7924" s="26"/>
    </row>
    <row r="7925" spans="1:4">
      <c r="A7925" s="26"/>
      <c r="B7925" s="5"/>
      <c r="C7925" s="6"/>
      <c r="D7925" s="26"/>
    </row>
    <row r="7926" spans="1:4">
      <c r="A7926" s="26"/>
      <c r="B7926" s="5"/>
      <c r="C7926" s="6"/>
      <c r="D7926" s="26"/>
    </row>
    <row r="7927" spans="1:4">
      <c r="A7927" s="26"/>
      <c r="B7927" s="5"/>
      <c r="C7927" s="6"/>
      <c r="D7927" s="26"/>
    </row>
    <row r="7928" spans="1:4">
      <c r="A7928" s="26"/>
      <c r="B7928" s="5"/>
      <c r="C7928" s="6"/>
      <c r="D7928" s="26"/>
    </row>
    <row r="7929" spans="1:4">
      <c r="A7929" s="26"/>
      <c r="B7929" s="5"/>
      <c r="C7929" s="6"/>
      <c r="D7929" s="26"/>
    </row>
    <row r="7930" spans="1:4">
      <c r="A7930" s="26"/>
      <c r="B7930" s="5"/>
      <c r="C7930" s="6"/>
      <c r="D7930" s="26"/>
    </row>
    <row r="7931" spans="1:4">
      <c r="A7931" s="26"/>
      <c r="B7931" s="5"/>
      <c r="C7931" s="6"/>
      <c r="D7931" s="26"/>
    </row>
    <row r="7932" spans="1:4">
      <c r="A7932" s="26"/>
      <c r="B7932" s="5"/>
      <c r="C7932" s="6"/>
      <c r="D7932" s="26"/>
    </row>
    <row r="7933" spans="1:4">
      <c r="A7933" s="26"/>
      <c r="B7933" s="5"/>
      <c r="C7933" s="6"/>
      <c r="D7933" s="26"/>
    </row>
    <row r="7934" spans="1:4">
      <c r="A7934" s="26"/>
      <c r="B7934" s="5"/>
      <c r="C7934" s="6"/>
      <c r="D7934" s="26"/>
    </row>
    <row r="7935" spans="1:4">
      <c r="A7935" s="26"/>
      <c r="B7935" s="5"/>
      <c r="C7935" s="6"/>
      <c r="D7935" s="26"/>
    </row>
    <row r="7936" spans="1:4">
      <c r="A7936" s="26"/>
      <c r="B7936" s="5"/>
      <c r="C7936" s="6"/>
      <c r="D7936" s="26"/>
    </row>
    <row r="7937" spans="1:4">
      <c r="A7937" s="26"/>
      <c r="B7937" s="5"/>
      <c r="C7937" s="6"/>
      <c r="D7937" s="26"/>
    </row>
    <row r="7938" spans="1:4">
      <c r="A7938" s="26"/>
      <c r="B7938" s="5"/>
      <c r="C7938" s="6"/>
      <c r="D7938" s="26"/>
    </row>
    <row r="7939" spans="1:4">
      <c r="A7939" s="26"/>
      <c r="B7939" s="5"/>
      <c r="C7939" s="6"/>
      <c r="D7939" s="26"/>
    </row>
    <row r="7940" spans="1:4">
      <c r="A7940" s="26"/>
      <c r="B7940" s="5"/>
      <c r="C7940" s="6"/>
      <c r="D7940" s="26"/>
    </row>
    <row r="7941" spans="1:4">
      <c r="A7941" s="26"/>
      <c r="B7941" s="5"/>
      <c r="C7941" s="6"/>
      <c r="D7941" s="26"/>
    </row>
    <row r="7942" spans="1:4">
      <c r="A7942" s="26"/>
      <c r="B7942" s="5"/>
      <c r="C7942" s="6"/>
      <c r="D7942" s="26"/>
    </row>
    <row r="7943" spans="1:4">
      <c r="A7943" s="26"/>
      <c r="B7943" s="5"/>
      <c r="C7943" s="6"/>
      <c r="D7943" s="26"/>
    </row>
    <row r="7944" spans="1:4">
      <c r="A7944" s="26"/>
      <c r="B7944" s="5"/>
      <c r="C7944" s="6"/>
      <c r="D7944" s="26"/>
    </row>
    <row r="7945" spans="1:4">
      <c r="A7945" s="26"/>
      <c r="B7945" s="5"/>
      <c r="C7945" s="6"/>
      <c r="D7945" s="26"/>
    </row>
    <row r="7946" spans="1:4">
      <c r="A7946" s="26"/>
      <c r="B7946" s="5"/>
      <c r="C7946" s="6"/>
      <c r="D7946" s="26"/>
    </row>
    <row r="7947" spans="1:4">
      <c r="A7947" s="26"/>
      <c r="B7947" s="5"/>
      <c r="C7947" s="6"/>
      <c r="D7947" s="26"/>
    </row>
    <row r="7948" spans="1:4">
      <c r="A7948" s="26"/>
      <c r="B7948" s="5"/>
      <c r="C7948" s="6"/>
      <c r="D7948" s="26"/>
    </row>
    <row r="7949" spans="1:4">
      <c r="A7949" s="26"/>
      <c r="B7949" s="5"/>
      <c r="C7949" s="6"/>
      <c r="D7949" s="26"/>
    </row>
    <row r="7950" spans="1:4">
      <c r="A7950" s="26"/>
      <c r="B7950" s="5"/>
      <c r="C7950" s="6"/>
      <c r="D7950" s="26"/>
    </row>
    <row r="7951" spans="1:4">
      <c r="A7951" s="26"/>
      <c r="B7951" s="5"/>
      <c r="C7951" s="6"/>
      <c r="D7951" s="26"/>
    </row>
    <row r="7952" spans="1:4">
      <c r="A7952" s="26"/>
      <c r="B7952" s="5"/>
      <c r="C7952" s="6"/>
      <c r="D7952" s="26"/>
    </row>
    <row r="7953" spans="1:4">
      <c r="A7953" s="26"/>
      <c r="B7953" s="5"/>
      <c r="C7953" s="6"/>
      <c r="D7953" s="26"/>
    </row>
    <row r="7954" spans="1:4">
      <c r="A7954" s="26"/>
      <c r="B7954" s="5"/>
      <c r="C7954" s="6"/>
      <c r="D7954" s="26"/>
    </row>
    <row r="7955" spans="1:4">
      <c r="A7955" s="26"/>
      <c r="B7955" s="5"/>
      <c r="C7955" s="6"/>
      <c r="D7955" s="26"/>
    </row>
    <row r="7956" spans="1:4">
      <c r="A7956" s="26"/>
      <c r="B7956" s="5"/>
      <c r="C7956" s="6"/>
      <c r="D7956" s="26"/>
    </row>
    <row r="7957" spans="1:4">
      <c r="A7957" s="26"/>
      <c r="B7957" s="5"/>
      <c r="C7957" s="6"/>
      <c r="D7957" s="26"/>
    </row>
    <row r="7958" spans="1:4">
      <c r="A7958" s="26"/>
      <c r="B7958" s="5"/>
      <c r="C7958" s="6"/>
      <c r="D7958" s="26"/>
    </row>
    <row r="7959" spans="1:4">
      <c r="A7959" s="26"/>
      <c r="B7959" s="5"/>
      <c r="C7959" s="6"/>
      <c r="D7959" s="26"/>
    </row>
    <row r="7960" spans="1:4">
      <c r="A7960" s="26"/>
      <c r="B7960" s="5"/>
      <c r="C7960" s="6"/>
      <c r="D7960" s="26"/>
    </row>
    <row r="7961" spans="1:4">
      <c r="A7961" s="26"/>
      <c r="B7961" s="5"/>
      <c r="C7961" s="6"/>
      <c r="D7961" s="26"/>
    </row>
    <row r="7962" spans="1:4">
      <c r="A7962" s="26"/>
      <c r="B7962" s="5"/>
      <c r="C7962" s="6"/>
      <c r="D7962" s="26"/>
    </row>
    <row r="7963" spans="1:4">
      <c r="A7963" s="26"/>
      <c r="B7963" s="5"/>
      <c r="C7963" s="6"/>
      <c r="D7963" s="26"/>
    </row>
    <row r="7964" spans="1:4">
      <c r="A7964" s="26"/>
      <c r="B7964" s="5"/>
      <c r="C7964" s="6"/>
      <c r="D7964" s="26"/>
    </row>
    <row r="7965" spans="1:4">
      <c r="A7965" s="26"/>
      <c r="B7965" s="5"/>
      <c r="C7965" s="6"/>
      <c r="D7965" s="26"/>
    </row>
    <row r="7966" spans="1:4">
      <c r="A7966" s="26"/>
      <c r="B7966" s="5"/>
      <c r="C7966" s="6"/>
      <c r="D7966" s="26"/>
    </row>
    <row r="7967" spans="1:4">
      <c r="A7967" s="26"/>
      <c r="B7967" s="5"/>
      <c r="C7967" s="6"/>
      <c r="D7967" s="26"/>
    </row>
    <row r="7968" spans="1:4">
      <c r="A7968" s="26"/>
      <c r="B7968" s="5"/>
      <c r="C7968" s="6"/>
      <c r="D7968" s="26"/>
    </row>
    <row r="7969" spans="1:4">
      <c r="A7969" s="26"/>
      <c r="B7969" s="5"/>
      <c r="C7969" s="6"/>
      <c r="D7969" s="26"/>
    </row>
    <row r="7970" spans="1:4">
      <c r="A7970" s="26"/>
      <c r="B7970" s="5"/>
      <c r="C7970" s="6"/>
      <c r="D7970" s="26"/>
    </row>
    <row r="7971" spans="1:4">
      <c r="A7971" s="26"/>
      <c r="B7971" s="5"/>
      <c r="C7971" s="6"/>
      <c r="D7971" s="26"/>
    </row>
    <row r="7972" spans="1:4">
      <c r="A7972" s="26"/>
      <c r="B7972" s="5"/>
      <c r="C7972" s="6"/>
      <c r="D7972" s="26"/>
    </row>
    <row r="7973" spans="1:4">
      <c r="A7973" s="26"/>
      <c r="B7973" s="5"/>
      <c r="C7973" s="6"/>
      <c r="D7973" s="26"/>
    </row>
    <row r="7974" spans="1:4">
      <c r="A7974" s="26"/>
      <c r="B7974" s="5"/>
      <c r="C7974" s="6"/>
      <c r="D7974" s="26"/>
    </row>
    <row r="7975" spans="1:4">
      <c r="A7975" s="26"/>
      <c r="B7975" s="5"/>
      <c r="C7975" s="6"/>
      <c r="D7975" s="26"/>
    </row>
    <row r="7976" spans="1:4">
      <c r="A7976" s="26"/>
      <c r="B7976" s="5"/>
      <c r="C7976" s="6"/>
      <c r="D7976" s="26"/>
    </row>
    <row r="7977" spans="1:4">
      <c r="A7977" s="26"/>
      <c r="B7977" s="5"/>
      <c r="C7977" s="6"/>
      <c r="D7977" s="26"/>
    </row>
    <row r="7978" spans="1:4">
      <c r="A7978" s="26"/>
      <c r="B7978" s="5"/>
      <c r="C7978" s="6"/>
      <c r="D7978" s="26"/>
    </row>
    <row r="7979" spans="1:4">
      <c r="A7979" s="26"/>
      <c r="B7979" s="5"/>
      <c r="C7979" s="6"/>
      <c r="D7979" s="26"/>
    </row>
    <row r="7980" spans="1:4">
      <c r="A7980" s="26"/>
      <c r="B7980" s="5"/>
      <c r="C7980" s="6"/>
      <c r="D7980" s="26"/>
    </row>
    <row r="7981" spans="1:4">
      <c r="A7981" s="26"/>
      <c r="B7981" s="5"/>
      <c r="C7981" s="6"/>
      <c r="D7981" s="26"/>
    </row>
    <row r="7982" spans="1:4">
      <c r="A7982" s="26"/>
      <c r="B7982" s="5"/>
      <c r="C7982" s="6"/>
      <c r="D7982" s="26"/>
    </row>
    <row r="7983" spans="1:4">
      <c r="A7983" s="26"/>
      <c r="B7983" s="5"/>
      <c r="C7983" s="6"/>
      <c r="D7983" s="26"/>
    </row>
    <row r="7984" spans="1:4">
      <c r="A7984" s="26"/>
      <c r="B7984" s="5"/>
      <c r="C7984" s="6"/>
      <c r="D7984" s="26"/>
    </row>
    <row r="7985" spans="1:4">
      <c r="A7985" s="26"/>
      <c r="B7985" s="5"/>
      <c r="C7985" s="6"/>
      <c r="D7985" s="26"/>
    </row>
    <row r="7986" spans="1:4">
      <c r="A7986" s="26"/>
      <c r="B7986" s="5"/>
      <c r="C7986" s="6"/>
      <c r="D7986" s="26"/>
    </row>
    <row r="7987" spans="1:4">
      <c r="A7987" s="26"/>
      <c r="B7987" s="5"/>
      <c r="C7987" s="6"/>
      <c r="D7987" s="26"/>
    </row>
    <row r="7988" spans="1:4">
      <c r="A7988" s="26"/>
      <c r="B7988" s="5"/>
      <c r="C7988" s="6"/>
      <c r="D7988" s="26"/>
    </row>
    <row r="7989" spans="1:4">
      <c r="A7989" s="26"/>
      <c r="B7989" s="5"/>
      <c r="C7989" s="6"/>
      <c r="D7989" s="26"/>
    </row>
    <row r="7990" spans="1:4">
      <c r="A7990" s="26"/>
      <c r="B7990" s="5"/>
      <c r="C7990" s="6"/>
      <c r="D7990" s="26"/>
    </row>
    <row r="7991" spans="1:4">
      <c r="A7991" s="26"/>
      <c r="B7991" s="5"/>
      <c r="C7991" s="6"/>
      <c r="D7991" s="26"/>
    </row>
    <row r="7992" spans="1:4">
      <c r="A7992" s="26"/>
      <c r="B7992" s="5"/>
      <c r="C7992" s="6"/>
      <c r="D7992" s="26"/>
    </row>
    <row r="7993" spans="1:4">
      <c r="A7993" s="26"/>
      <c r="B7993" s="5"/>
      <c r="C7993" s="6"/>
      <c r="D7993" s="26"/>
    </row>
    <row r="7994" spans="1:4">
      <c r="A7994" s="26"/>
      <c r="B7994" s="5"/>
      <c r="C7994" s="6"/>
      <c r="D7994" s="26"/>
    </row>
    <row r="7995" spans="1:4">
      <c r="A7995" s="26"/>
      <c r="B7995" s="5"/>
      <c r="C7995" s="6"/>
      <c r="D7995" s="26"/>
    </row>
    <row r="7996" spans="1:4">
      <c r="A7996" s="26"/>
      <c r="B7996" s="5"/>
      <c r="C7996" s="6"/>
      <c r="D7996" s="26"/>
    </row>
    <row r="7997" spans="1:4">
      <c r="A7997" s="26"/>
      <c r="B7997" s="5"/>
      <c r="C7997" s="6"/>
      <c r="D7997" s="26"/>
    </row>
    <row r="7998" spans="1:4">
      <c r="A7998" s="26"/>
      <c r="B7998" s="5"/>
      <c r="C7998" s="6"/>
      <c r="D7998" s="26"/>
    </row>
    <row r="7999" spans="1:4">
      <c r="A7999" s="26"/>
      <c r="B7999" s="5"/>
      <c r="C7999" s="6"/>
      <c r="D7999" s="26"/>
    </row>
    <row r="8000" spans="1:4">
      <c r="A8000" s="26"/>
      <c r="B8000" s="5"/>
      <c r="C8000" s="6"/>
      <c r="D8000" s="26"/>
    </row>
    <row r="8001" spans="1:4">
      <c r="A8001" s="26"/>
      <c r="B8001" s="5"/>
      <c r="C8001" s="6"/>
      <c r="D8001" s="26"/>
    </row>
    <row r="8002" spans="1:4">
      <c r="A8002" s="26"/>
      <c r="B8002" s="5"/>
      <c r="C8002" s="6"/>
      <c r="D8002" s="26"/>
    </row>
    <row r="8003" spans="1:4">
      <c r="A8003" s="26"/>
      <c r="B8003" s="5"/>
      <c r="C8003" s="6"/>
      <c r="D8003" s="26"/>
    </row>
    <row r="8004" spans="1:4">
      <c r="A8004" s="26"/>
      <c r="B8004" s="5"/>
      <c r="C8004" s="6"/>
      <c r="D8004" s="26"/>
    </row>
    <row r="8005" spans="1:4">
      <c r="A8005" s="26"/>
      <c r="B8005" s="5"/>
      <c r="C8005" s="6"/>
      <c r="D8005" s="26"/>
    </row>
    <row r="8006" spans="1:4">
      <c r="A8006" s="26"/>
      <c r="B8006" s="5"/>
      <c r="C8006" s="6"/>
      <c r="D8006" s="26"/>
    </row>
    <row r="8007" spans="1:4">
      <c r="A8007" s="26"/>
      <c r="B8007" s="5"/>
      <c r="C8007" s="6"/>
      <c r="D8007" s="26"/>
    </row>
    <row r="8008" spans="1:4">
      <c r="A8008" s="26"/>
      <c r="B8008" s="5"/>
      <c r="C8008" s="6"/>
      <c r="D8008" s="26"/>
    </row>
    <row r="8009" spans="1:4">
      <c r="A8009" s="26"/>
      <c r="B8009" s="5"/>
      <c r="C8009" s="6"/>
      <c r="D8009" s="26"/>
    </row>
    <row r="8010" spans="1:4">
      <c r="A8010" s="26"/>
      <c r="B8010" s="5"/>
      <c r="C8010" s="6"/>
      <c r="D8010" s="26"/>
    </row>
    <row r="8011" spans="1:4">
      <c r="A8011" s="26"/>
      <c r="B8011" s="5"/>
      <c r="C8011" s="6"/>
      <c r="D8011" s="26"/>
    </row>
    <row r="8012" spans="1:4">
      <c r="A8012" s="26"/>
      <c r="B8012" s="5"/>
      <c r="C8012" s="6"/>
      <c r="D8012" s="26"/>
    </row>
    <row r="8013" spans="1:4">
      <c r="A8013" s="26"/>
      <c r="B8013" s="5"/>
      <c r="C8013" s="6"/>
      <c r="D8013" s="26"/>
    </row>
    <row r="8014" spans="1:4">
      <c r="A8014" s="26"/>
      <c r="B8014" s="5"/>
      <c r="C8014" s="6"/>
      <c r="D8014" s="26"/>
    </row>
    <row r="8015" spans="1:4">
      <c r="A8015" s="26"/>
      <c r="B8015" s="5"/>
      <c r="C8015" s="6"/>
      <c r="D8015" s="26"/>
    </row>
    <row r="8016" spans="1:4">
      <c r="A8016" s="26"/>
      <c r="B8016" s="5"/>
      <c r="C8016" s="6"/>
      <c r="D8016" s="26"/>
    </row>
    <row r="8017" spans="1:4">
      <c r="A8017" s="26"/>
      <c r="B8017" s="5"/>
      <c r="C8017" s="6"/>
      <c r="D8017" s="26"/>
    </row>
    <row r="8018" spans="1:4">
      <c r="A8018" s="26"/>
      <c r="B8018" s="5"/>
      <c r="C8018" s="6"/>
      <c r="D8018" s="26"/>
    </row>
    <row r="8019" spans="1:4">
      <c r="A8019" s="26"/>
      <c r="B8019" s="5"/>
      <c r="C8019" s="6"/>
      <c r="D8019" s="26"/>
    </row>
    <row r="8020" spans="1:4">
      <c r="A8020" s="26"/>
      <c r="B8020" s="5"/>
      <c r="C8020" s="6"/>
      <c r="D8020" s="26"/>
    </row>
    <row r="8021" spans="1:4">
      <c r="A8021" s="26"/>
      <c r="B8021" s="5"/>
      <c r="C8021" s="6"/>
      <c r="D8021" s="26"/>
    </row>
    <row r="8022" spans="1:4">
      <c r="A8022" s="26"/>
      <c r="B8022" s="5"/>
      <c r="C8022" s="6"/>
      <c r="D8022" s="26"/>
    </row>
    <row r="8023" spans="1:4">
      <c r="A8023" s="26"/>
      <c r="B8023" s="5"/>
      <c r="C8023" s="6"/>
      <c r="D8023" s="26"/>
    </row>
    <row r="8024" spans="1:4">
      <c r="A8024" s="26"/>
      <c r="B8024" s="5"/>
      <c r="C8024" s="6"/>
      <c r="D8024" s="26"/>
    </row>
    <row r="8025" spans="1:4">
      <c r="A8025" s="26"/>
      <c r="B8025" s="5"/>
      <c r="C8025" s="6"/>
      <c r="D8025" s="26"/>
    </row>
    <row r="8026" spans="1:4">
      <c r="A8026" s="26"/>
      <c r="B8026" s="5"/>
      <c r="C8026" s="6"/>
      <c r="D8026" s="26"/>
    </row>
    <row r="8027" spans="1:4">
      <c r="A8027" s="26"/>
      <c r="B8027" s="5"/>
      <c r="C8027" s="6"/>
      <c r="D8027" s="26"/>
    </row>
    <row r="8028" spans="1:4">
      <c r="A8028" s="26"/>
      <c r="B8028" s="5"/>
      <c r="C8028" s="6"/>
      <c r="D8028" s="26"/>
    </row>
    <row r="8029" spans="1:4">
      <c r="A8029" s="26"/>
      <c r="B8029" s="5"/>
      <c r="C8029" s="6"/>
      <c r="D8029" s="26"/>
    </row>
    <row r="8030" spans="1:4">
      <c r="A8030" s="26"/>
      <c r="B8030" s="5"/>
      <c r="C8030" s="6"/>
      <c r="D8030" s="26"/>
    </row>
    <row r="8031" spans="1:4">
      <c r="A8031" s="26"/>
      <c r="B8031" s="5"/>
      <c r="C8031" s="6"/>
      <c r="D8031" s="26"/>
    </row>
    <row r="8032" spans="1:4">
      <c r="A8032" s="26"/>
      <c r="B8032" s="5"/>
      <c r="C8032" s="6"/>
      <c r="D8032" s="26"/>
    </row>
    <row r="8033" spans="1:4">
      <c r="A8033" s="26"/>
      <c r="B8033" s="5"/>
      <c r="C8033" s="6"/>
      <c r="D8033" s="26"/>
    </row>
    <row r="8034" spans="1:4">
      <c r="A8034" s="26"/>
      <c r="B8034" s="5"/>
      <c r="C8034" s="6"/>
      <c r="D8034" s="26"/>
    </row>
    <row r="8035" spans="1:4">
      <c r="A8035" s="26"/>
      <c r="B8035" s="5"/>
      <c r="C8035" s="6"/>
      <c r="D8035" s="26"/>
    </row>
    <row r="8036" spans="1:4">
      <c r="A8036" s="26"/>
      <c r="B8036" s="5"/>
      <c r="C8036" s="6"/>
      <c r="D8036" s="26"/>
    </row>
    <row r="8037" spans="1:4">
      <c r="A8037" s="26"/>
      <c r="B8037" s="5"/>
      <c r="C8037" s="6"/>
      <c r="D8037" s="26"/>
    </row>
    <row r="8038" spans="1:4">
      <c r="A8038" s="26"/>
      <c r="B8038" s="5"/>
      <c r="C8038" s="6"/>
      <c r="D8038" s="26"/>
    </row>
    <row r="8039" spans="1:4">
      <c r="A8039" s="26"/>
      <c r="B8039" s="5"/>
      <c r="C8039" s="6"/>
      <c r="D8039" s="26"/>
    </row>
    <row r="8040" spans="1:4">
      <c r="A8040" s="26"/>
      <c r="B8040" s="5"/>
      <c r="C8040" s="6"/>
      <c r="D8040" s="26"/>
    </row>
    <row r="8041" spans="1:4">
      <c r="A8041" s="26"/>
      <c r="B8041" s="5"/>
      <c r="C8041" s="6"/>
      <c r="D8041" s="26"/>
    </row>
    <row r="8042" spans="1:4">
      <c r="A8042" s="26"/>
      <c r="B8042" s="5"/>
      <c r="C8042" s="6"/>
      <c r="D8042" s="26"/>
    </row>
    <row r="8043" spans="1:4">
      <c r="A8043" s="26"/>
      <c r="B8043" s="5"/>
      <c r="C8043" s="6"/>
      <c r="D8043" s="26"/>
    </row>
    <row r="8044" spans="1:4">
      <c r="A8044" s="26"/>
      <c r="B8044" s="5"/>
      <c r="C8044" s="6"/>
      <c r="D8044" s="26"/>
    </row>
    <row r="8045" spans="1:4">
      <c r="A8045" s="26"/>
      <c r="B8045" s="5"/>
      <c r="C8045" s="6"/>
      <c r="D8045" s="26"/>
    </row>
    <row r="8046" spans="1:4">
      <c r="A8046" s="26"/>
      <c r="B8046" s="5"/>
      <c r="C8046" s="6"/>
      <c r="D8046" s="26"/>
    </row>
    <row r="8047" spans="1:4">
      <c r="A8047" s="26"/>
      <c r="B8047" s="5"/>
      <c r="C8047" s="6"/>
      <c r="D8047" s="26"/>
    </row>
    <row r="8048" spans="1:4">
      <c r="A8048" s="26"/>
      <c r="B8048" s="5"/>
      <c r="C8048" s="6"/>
      <c r="D8048" s="26"/>
    </row>
    <row r="8049" spans="1:4">
      <c r="A8049" s="26"/>
      <c r="B8049" s="5"/>
      <c r="C8049" s="6"/>
      <c r="D8049" s="26"/>
    </row>
    <row r="8050" spans="1:4">
      <c r="A8050" s="26"/>
      <c r="B8050" s="5"/>
      <c r="C8050" s="6"/>
      <c r="D8050" s="26"/>
    </row>
    <row r="8051" spans="1:4">
      <c r="A8051" s="26"/>
      <c r="B8051" s="5"/>
      <c r="C8051" s="6"/>
      <c r="D8051" s="26"/>
    </row>
    <row r="8052" spans="1:4">
      <c r="A8052" s="26"/>
      <c r="B8052" s="5"/>
      <c r="C8052" s="6"/>
      <c r="D8052" s="26"/>
    </row>
    <row r="8053" spans="1:4">
      <c r="A8053" s="26"/>
      <c r="B8053" s="5"/>
      <c r="C8053" s="6"/>
      <c r="D8053" s="26"/>
    </row>
    <row r="8054" spans="1:4">
      <c r="A8054" s="26"/>
      <c r="B8054" s="5"/>
      <c r="C8054" s="6"/>
      <c r="D8054" s="26"/>
    </row>
    <row r="8055" spans="1:4">
      <c r="A8055" s="26"/>
      <c r="B8055" s="5"/>
      <c r="C8055" s="6"/>
      <c r="D8055" s="26"/>
    </row>
    <row r="8056" spans="1:4">
      <c r="A8056" s="26"/>
      <c r="B8056" s="5"/>
      <c r="C8056" s="6"/>
      <c r="D8056" s="26"/>
    </row>
    <row r="8057" spans="1:4">
      <c r="A8057" s="26"/>
      <c r="B8057" s="5"/>
      <c r="C8057" s="6"/>
      <c r="D8057" s="26"/>
    </row>
    <row r="8058" spans="1:4">
      <c r="A8058" s="26"/>
      <c r="B8058" s="5"/>
      <c r="C8058" s="6"/>
      <c r="D8058" s="26"/>
    </row>
    <row r="8059" spans="1:4">
      <c r="A8059" s="26"/>
      <c r="B8059" s="5"/>
      <c r="C8059" s="6"/>
      <c r="D8059" s="26"/>
    </row>
    <row r="8060" spans="1:4">
      <c r="A8060" s="26"/>
      <c r="B8060" s="5"/>
      <c r="C8060" s="6"/>
      <c r="D8060" s="26"/>
    </row>
    <row r="8061" spans="1:4">
      <c r="A8061" s="26"/>
      <c r="B8061" s="5"/>
      <c r="C8061" s="6"/>
      <c r="D8061" s="26"/>
    </row>
    <row r="8062" spans="1:4">
      <c r="A8062" s="26"/>
      <c r="B8062" s="5"/>
      <c r="C8062" s="6"/>
      <c r="D8062" s="26"/>
    </row>
    <row r="8063" spans="1:4">
      <c r="A8063" s="26"/>
      <c r="B8063" s="5"/>
      <c r="C8063" s="6"/>
      <c r="D8063" s="26"/>
    </row>
    <row r="8064" spans="1:4">
      <c r="A8064" s="26"/>
      <c r="B8064" s="5"/>
      <c r="C8064" s="6"/>
      <c r="D8064" s="26"/>
    </row>
    <row r="8065" spans="1:4">
      <c r="A8065" s="26"/>
      <c r="B8065" s="5"/>
      <c r="C8065" s="6"/>
      <c r="D8065" s="26"/>
    </row>
    <row r="8066" spans="1:4">
      <c r="A8066" s="26"/>
      <c r="B8066" s="5"/>
      <c r="C8066" s="6"/>
      <c r="D8066" s="26"/>
    </row>
    <row r="8067" spans="1:4">
      <c r="A8067" s="26"/>
      <c r="B8067" s="5"/>
      <c r="C8067" s="6"/>
      <c r="D8067" s="26"/>
    </row>
    <row r="8068" spans="1:4">
      <c r="A8068" s="26"/>
      <c r="B8068" s="5"/>
      <c r="C8068" s="6"/>
      <c r="D8068" s="26"/>
    </row>
    <row r="8069" spans="1:4">
      <c r="A8069" s="26"/>
      <c r="B8069" s="5"/>
      <c r="C8069" s="6"/>
      <c r="D8069" s="26"/>
    </row>
    <row r="8070" spans="1:4">
      <c r="A8070" s="26"/>
      <c r="B8070" s="5"/>
      <c r="C8070" s="6"/>
      <c r="D8070" s="26"/>
    </row>
    <row r="8071" spans="1:4">
      <c r="A8071" s="26"/>
      <c r="B8071" s="5"/>
      <c r="C8071" s="6"/>
      <c r="D8071" s="26"/>
    </row>
    <row r="8072" spans="1:4">
      <c r="A8072" s="26"/>
      <c r="B8072" s="5"/>
      <c r="C8072" s="6"/>
      <c r="D8072" s="26"/>
    </row>
    <row r="8073" spans="1:4">
      <c r="A8073" s="26"/>
      <c r="B8073" s="5"/>
      <c r="C8073" s="6"/>
      <c r="D8073" s="26"/>
    </row>
    <row r="8074" spans="1:4">
      <c r="A8074" s="26"/>
      <c r="B8074" s="5"/>
      <c r="C8074" s="6"/>
      <c r="D8074" s="26"/>
    </row>
    <row r="8075" spans="1:4">
      <c r="A8075" s="26"/>
      <c r="B8075" s="5"/>
      <c r="C8075" s="6"/>
      <c r="D8075" s="26"/>
    </row>
    <row r="8076" spans="1:4">
      <c r="A8076" s="26"/>
      <c r="B8076" s="5"/>
      <c r="C8076" s="6"/>
      <c r="D8076" s="26"/>
    </row>
    <row r="8077" spans="1:4">
      <c r="A8077" s="26"/>
      <c r="B8077" s="5"/>
      <c r="C8077" s="6"/>
      <c r="D8077" s="26"/>
    </row>
    <row r="8078" spans="1:4">
      <c r="A8078" s="26"/>
      <c r="B8078" s="5"/>
      <c r="C8078" s="6"/>
      <c r="D8078" s="26"/>
    </row>
    <row r="8079" spans="1:4">
      <c r="A8079" s="26"/>
      <c r="B8079" s="5"/>
      <c r="C8079" s="6"/>
      <c r="D8079" s="26"/>
    </row>
    <row r="8080" spans="1:4">
      <c r="A8080" s="26"/>
      <c r="B8080" s="5"/>
      <c r="C8080" s="6"/>
      <c r="D8080" s="26"/>
    </row>
    <row r="8081" spans="1:4">
      <c r="A8081" s="26"/>
      <c r="B8081" s="5"/>
      <c r="C8081" s="6"/>
      <c r="D8081" s="26"/>
    </row>
    <row r="8082" spans="1:4">
      <c r="A8082" s="26"/>
      <c r="B8082" s="5"/>
      <c r="C8082" s="6"/>
      <c r="D8082" s="26"/>
    </row>
    <row r="8083" spans="1:4">
      <c r="A8083" s="26"/>
      <c r="B8083" s="5"/>
      <c r="C8083" s="6"/>
      <c r="D8083" s="26"/>
    </row>
    <row r="8084" spans="1:4">
      <c r="A8084" s="26"/>
      <c r="B8084" s="5"/>
      <c r="C8084" s="6"/>
      <c r="D8084" s="26"/>
    </row>
    <row r="8085" spans="1:4">
      <c r="A8085" s="26"/>
      <c r="B8085" s="5"/>
      <c r="C8085" s="6"/>
      <c r="D8085" s="26"/>
    </row>
    <row r="8086" spans="1:4">
      <c r="A8086" s="26"/>
      <c r="B8086" s="5"/>
      <c r="C8086" s="6"/>
      <c r="D8086" s="26"/>
    </row>
    <row r="8087" spans="1:4">
      <c r="A8087" s="26"/>
      <c r="B8087" s="5"/>
      <c r="C8087" s="6"/>
      <c r="D8087" s="26"/>
    </row>
    <row r="8088" spans="1:4">
      <c r="A8088" s="26"/>
      <c r="B8088" s="5"/>
      <c r="C8088" s="6"/>
      <c r="D8088" s="26"/>
    </row>
    <row r="8089" spans="1:4">
      <c r="A8089" s="26"/>
      <c r="B8089" s="5"/>
      <c r="C8089" s="6"/>
      <c r="D8089" s="26"/>
    </row>
    <row r="8090" spans="1:4">
      <c r="A8090" s="26"/>
      <c r="B8090" s="5"/>
      <c r="C8090" s="6"/>
      <c r="D8090" s="26"/>
    </row>
    <row r="8091" spans="1:4">
      <c r="A8091" s="26"/>
      <c r="B8091" s="5"/>
      <c r="C8091" s="6"/>
      <c r="D8091" s="26"/>
    </row>
    <row r="8092" spans="1:4">
      <c r="A8092" s="26"/>
      <c r="B8092" s="5"/>
      <c r="C8092" s="6"/>
      <c r="D8092" s="26"/>
    </row>
    <row r="8093" spans="1:4">
      <c r="A8093" s="26"/>
      <c r="B8093" s="5"/>
      <c r="C8093" s="6"/>
      <c r="D8093" s="26"/>
    </row>
    <row r="8094" spans="1:4">
      <c r="A8094" s="26"/>
      <c r="B8094" s="5"/>
      <c r="C8094" s="6"/>
      <c r="D8094" s="26"/>
    </row>
    <row r="8095" spans="1:4">
      <c r="A8095" s="26"/>
      <c r="B8095" s="5"/>
      <c r="C8095" s="6"/>
      <c r="D8095" s="26"/>
    </row>
    <row r="8096" spans="1:4">
      <c r="A8096" s="26"/>
      <c r="B8096" s="5"/>
      <c r="C8096" s="6"/>
      <c r="D8096" s="26"/>
    </row>
    <row r="8097" spans="1:4">
      <c r="A8097" s="26"/>
      <c r="B8097" s="5"/>
      <c r="C8097" s="6"/>
      <c r="D8097" s="26"/>
    </row>
    <row r="8098" spans="1:4">
      <c r="A8098" s="26"/>
      <c r="B8098" s="5"/>
      <c r="C8098" s="6"/>
      <c r="D8098" s="26"/>
    </row>
    <row r="8099" spans="1:4">
      <c r="A8099" s="26"/>
      <c r="B8099" s="5"/>
      <c r="C8099" s="6"/>
      <c r="D8099" s="26"/>
    </row>
    <row r="8100" spans="1:4">
      <c r="A8100" s="26"/>
      <c r="B8100" s="5"/>
      <c r="C8100" s="6"/>
      <c r="D8100" s="26"/>
    </row>
    <row r="8101" spans="1:4">
      <c r="A8101" s="26"/>
      <c r="B8101" s="5"/>
      <c r="C8101" s="6"/>
      <c r="D8101" s="26"/>
    </row>
    <row r="8102" spans="1:4">
      <c r="A8102" s="26"/>
      <c r="B8102" s="5"/>
      <c r="C8102" s="6"/>
      <c r="D8102" s="26"/>
    </row>
    <row r="8103" spans="1:4">
      <c r="A8103" s="26"/>
      <c r="B8103" s="5"/>
      <c r="C8103" s="6"/>
      <c r="D8103" s="26"/>
    </row>
    <row r="8104" spans="1:4">
      <c r="A8104" s="26"/>
      <c r="B8104" s="5"/>
      <c r="C8104" s="6"/>
      <c r="D8104" s="26"/>
    </row>
    <row r="8105" spans="1:4">
      <c r="A8105" s="26"/>
      <c r="B8105" s="5"/>
      <c r="C8105" s="6"/>
      <c r="D8105" s="26"/>
    </row>
    <row r="8106" spans="1:4">
      <c r="A8106" s="26"/>
      <c r="B8106" s="5"/>
      <c r="C8106" s="6"/>
      <c r="D8106" s="26"/>
    </row>
    <row r="8107" spans="1:4">
      <c r="A8107" s="26"/>
      <c r="B8107" s="5"/>
      <c r="C8107" s="6"/>
      <c r="D8107" s="26"/>
    </row>
    <row r="8108" spans="1:4">
      <c r="A8108" s="26"/>
      <c r="B8108" s="5"/>
      <c r="C8108" s="6"/>
      <c r="D8108" s="26"/>
    </row>
    <row r="8109" spans="1:4">
      <c r="A8109" s="26"/>
      <c r="B8109" s="5"/>
      <c r="C8109" s="6"/>
      <c r="D8109" s="26"/>
    </row>
    <row r="8110" spans="1:4">
      <c r="A8110" s="26"/>
      <c r="B8110" s="5"/>
      <c r="C8110" s="6"/>
      <c r="D8110" s="26"/>
    </row>
    <row r="8111" spans="1:4">
      <c r="A8111" s="26"/>
      <c r="B8111" s="5"/>
      <c r="C8111" s="6"/>
      <c r="D8111" s="26"/>
    </row>
    <row r="8112" spans="1:4">
      <c r="A8112" s="26"/>
      <c r="B8112" s="5"/>
      <c r="C8112" s="6"/>
      <c r="D8112" s="26"/>
    </row>
    <row r="8113" spans="1:4">
      <c r="A8113" s="26"/>
      <c r="B8113" s="5"/>
      <c r="C8113" s="6"/>
      <c r="D8113" s="26"/>
    </row>
    <row r="8114" spans="1:4">
      <c r="A8114" s="26"/>
      <c r="B8114" s="5"/>
      <c r="C8114" s="6"/>
      <c r="D8114" s="26"/>
    </row>
    <row r="8115" spans="1:4">
      <c r="A8115" s="26"/>
      <c r="B8115" s="5"/>
      <c r="C8115" s="6"/>
      <c r="D8115" s="26"/>
    </row>
    <row r="8116" spans="1:4">
      <c r="A8116" s="26"/>
      <c r="B8116" s="5"/>
      <c r="C8116" s="6"/>
      <c r="D8116" s="26"/>
    </row>
    <row r="8117" spans="1:4">
      <c r="A8117" s="26"/>
      <c r="B8117" s="5"/>
      <c r="C8117" s="6"/>
      <c r="D8117" s="26"/>
    </row>
    <row r="8118" spans="1:4">
      <c r="A8118" s="26"/>
      <c r="B8118" s="5"/>
      <c r="C8118" s="6"/>
      <c r="D8118" s="26"/>
    </row>
    <row r="8119" spans="1:4">
      <c r="A8119" s="26"/>
      <c r="B8119" s="5"/>
      <c r="C8119" s="6"/>
      <c r="D8119" s="26"/>
    </row>
    <row r="8120" spans="1:4">
      <c r="A8120" s="26"/>
      <c r="B8120" s="5"/>
      <c r="C8120" s="6"/>
      <c r="D8120" s="26"/>
    </row>
    <row r="8121" spans="1:4">
      <c r="A8121" s="26"/>
      <c r="B8121" s="5"/>
      <c r="C8121" s="6"/>
      <c r="D8121" s="26"/>
    </row>
    <row r="8122" spans="1:4">
      <c r="A8122" s="26"/>
      <c r="B8122" s="5"/>
      <c r="C8122" s="6"/>
      <c r="D8122" s="26"/>
    </row>
    <row r="8123" spans="1:4">
      <c r="A8123" s="26"/>
      <c r="B8123" s="5"/>
      <c r="C8123" s="6"/>
      <c r="D8123" s="26"/>
    </row>
    <row r="8124" spans="1:4">
      <c r="A8124" s="26"/>
      <c r="B8124" s="5"/>
      <c r="C8124" s="6"/>
      <c r="D8124" s="26"/>
    </row>
    <row r="8125" spans="1:4">
      <c r="A8125" s="26"/>
      <c r="B8125" s="5"/>
      <c r="C8125" s="6"/>
      <c r="D8125" s="26"/>
    </row>
    <row r="8126" spans="1:4">
      <c r="A8126" s="26"/>
      <c r="B8126" s="5"/>
      <c r="C8126" s="6"/>
      <c r="D8126" s="26"/>
    </row>
    <row r="8127" spans="1:4">
      <c r="A8127" s="26"/>
      <c r="B8127" s="5"/>
      <c r="C8127" s="6"/>
      <c r="D8127" s="26"/>
    </row>
    <row r="8128" spans="1:4">
      <c r="A8128" s="26"/>
      <c r="B8128" s="5"/>
      <c r="C8128" s="6"/>
      <c r="D8128" s="26"/>
    </row>
    <row r="8129" spans="1:4">
      <c r="A8129" s="26"/>
      <c r="B8129" s="5"/>
      <c r="C8129" s="6"/>
      <c r="D8129" s="26"/>
    </row>
    <row r="8130" spans="1:4">
      <c r="A8130" s="26"/>
      <c r="B8130" s="5"/>
      <c r="C8130" s="6"/>
      <c r="D8130" s="26"/>
    </row>
    <row r="8131" spans="1:4">
      <c r="A8131" s="26"/>
      <c r="B8131" s="5"/>
      <c r="C8131" s="6"/>
      <c r="D8131" s="26"/>
    </row>
    <row r="8132" spans="1:4">
      <c r="A8132" s="26"/>
      <c r="B8132" s="5"/>
      <c r="C8132" s="6"/>
      <c r="D8132" s="26"/>
    </row>
    <row r="8133" spans="1:4">
      <c r="A8133" s="26"/>
      <c r="B8133" s="5"/>
      <c r="C8133" s="6"/>
      <c r="D8133" s="26"/>
    </row>
    <row r="8134" spans="1:4">
      <c r="A8134" s="26"/>
      <c r="B8134" s="5"/>
      <c r="C8134" s="6"/>
      <c r="D8134" s="26"/>
    </row>
    <row r="8135" spans="1:4">
      <c r="A8135" s="26"/>
      <c r="B8135" s="5"/>
      <c r="C8135" s="6"/>
      <c r="D8135" s="26"/>
    </row>
    <row r="8136" spans="1:4">
      <c r="A8136" s="26"/>
      <c r="B8136" s="5"/>
      <c r="C8136" s="6"/>
      <c r="D8136" s="26"/>
    </row>
    <row r="8137" spans="1:4">
      <c r="A8137" s="26"/>
      <c r="B8137" s="5"/>
      <c r="C8137" s="6"/>
      <c r="D8137" s="26"/>
    </row>
    <row r="8138" spans="1:4">
      <c r="A8138" s="26"/>
      <c r="B8138" s="5"/>
      <c r="C8138" s="6"/>
      <c r="D8138" s="26"/>
    </row>
    <row r="8139" spans="1:4">
      <c r="A8139" s="26"/>
      <c r="B8139" s="5"/>
      <c r="C8139" s="6"/>
      <c r="D8139" s="26"/>
    </row>
    <row r="8140" spans="1:4">
      <c r="A8140" s="26"/>
      <c r="B8140" s="5"/>
      <c r="C8140" s="6"/>
      <c r="D8140" s="26"/>
    </row>
    <row r="8141" spans="1:4">
      <c r="A8141" s="26"/>
      <c r="B8141" s="5"/>
      <c r="C8141" s="6"/>
      <c r="D8141" s="26"/>
    </row>
    <row r="8142" spans="1:4">
      <c r="A8142" s="26"/>
      <c r="B8142" s="5"/>
      <c r="C8142" s="6"/>
      <c r="D8142" s="26"/>
    </row>
    <row r="8143" spans="1:4">
      <c r="A8143" s="26"/>
      <c r="B8143" s="5"/>
      <c r="C8143" s="6"/>
      <c r="D8143" s="26"/>
    </row>
    <row r="8144" spans="1:4">
      <c r="A8144" s="26"/>
      <c r="B8144" s="5"/>
      <c r="C8144" s="6"/>
      <c r="D8144" s="26"/>
    </row>
    <row r="8145" spans="1:4">
      <c r="A8145" s="26"/>
      <c r="B8145" s="5"/>
      <c r="C8145" s="6"/>
      <c r="D8145" s="26"/>
    </row>
    <row r="8146" spans="1:4">
      <c r="A8146" s="26"/>
      <c r="B8146" s="5"/>
      <c r="C8146" s="6"/>
      <c r="D8146" s="26"/>
    </row>
    <row r="8147" spans="1:4">
      <c r="A8147" s="26"/>
      <c r="B8147" s="5"/>
      <c r="C8147" s="6"/>
      <c r="D8147" s="26"/>
    </row>
    <row r="8148" spans="1:4">
      <c r="A8148" s="26"/>
      <c r="B8148" s="5"/>
      <c r="C8148" s="6"/>
      <c r="D8148" s="26"/>
    </row>
    <row r="8149" spans="1:4">
      <c r="A8149" s="26"/>
      <c r="B8149" s="5"/>
      <c r="C8149" s="6"/>
      <c r="D8149" s="26"/>
    </row>
    <row r="8150" spans="1:4">
      <c r="A8150" s="26"/>
      <c r="B8150" s="5"/>
      <c r="C8150" s="6"/>
      <c r="D8150" s="26"/>
    </row>
    <row r="8151" spans="1:4">
      <c r="A8151" s="26"/>
      <c r="B8151" s="5"/>
      <c r="C8151" s="6"/>
      <c r="D8151" s="26"/>
    </row>
    <row r="8152" spans="1:4">
      <c r="A8152" s="26"/>
      <c r="B8152" s="5"/>
      <c r="C8152" s="6"/>
      <c r="D8152" s="26"/>
    </row>
    <row r="8153" spans="1:4">
      <c r="A8153" s="26"/>
      <c r="B8153" s="5"/>
      <c r="C8153" s="6"/>
      <c r="D8153" s="26"/>
    </row>
    <row r="8154" spans="1:4">
      <c r="A8154" s="26"/>
      <c r="B8154" s="5"/>
      <c r="C8154" s="6"/>
      <c r="D8154" s="26"/>
    </row>
    <row r="8155" spans="1:4">
      <c r="A8155" s="26"/>
      <c r="B8155" s="5"/>
      <c r="C8155" s="6"/>
      <c r="D8155" s="26"/>
    </row>
    <row r="8156" spans="1:4">
      <c r="A8156" s="26"/>
      <c r="B8156" s="5"/>
      <c r="C8156" s="6"/>
      <c r="D8156" s="26"/>
    </row>
    <row r="8157" spans="1:4">
      <c r="A8157" s="26"/>
      <c r="B8157" s="5"/>
      <c r="C8157" s="6"/>
      <c r="D8157" s="26"/>
    </row>
    <row r="8158" spans="1:4">
      <c r="A8158" s="26"/>
      <c r="B8158" s="5"/>
      <c r="C8158" s="6"/>
      <c r="D8158" s="26"/>
    </row>
    <row r="8159" spans="1:4">
      <c r="A8159" s="26"/>
      <c r="B8159" s="5"/>
      <c r="C8159" s="6"/>
      <c r="D8159" s="26"/>
    </row>
    <row r="8160" spans="1:4">
      <c r="A8160" s="26"/>
      <c r="B8160" s="5"/>
      <c r="C8160" s="6"/>
      <c r="D8160" s="26"/>
    </row>
    <row r="8161" spans="1:4">
      <c r="A8161" s="26"/>
      <c r="B8161" s="5"/>
      <c r="C8161" s="6"/>
      <c r="D8161" s="26"/>
    </row>
    <row r="8162" spans="1:4">
      <c r="A8162" s="26"/>
      <c r="B8162" s="5"/>
      <c r="C8162" s="6"/>
      <c r="D8162" s="26"/>
    </row>
    <row r="8163" spans="1:4">
      <c r="A8163" s="26"/>
      <c r="B8163" s="5"/>
      <c r="C8163" s="6"/>
      <c r="D8163" s="26"/>
    </row>
    <row r="8164" spans="1:4">
      <c r="A8164" s="26"/>
      <c r="B8164" s="5"/>
      <c r="C8164" s="6"/>
      <c r="D8164" s="26"/>
    </row>
    <row r="8165" spans="1:4">
      <c r="A8165" s="26"/>
      <c r="B8165" s="5"/>
      <c r="C8165" s="6"/>
      <c r="D8165" s="26"/>
    </row>
    <row r="8166" spans="1:4">
      <c r="A8166" s="26"/>
      <c r="B8166" s="5"/>
      <c r="C8166" s="6"/>
      <c r="D8166" s="26"/>
    </row>
    <row r="8167" spans="1:4">
      <c r="A8167" s="26"/>
      <c r="B8167" s="5"/>
      <c r="C8167" s="6"/>
      <c r="D8167" s="26"/>
    </row>
    <row r="8168" spans="1:4">
      <c r="A8168" s="26"/>
      <c r="B8168" s="5"/>
      <c r="C8168" s="6"/>
      <c r="D8168" s="26"/>
    </row>
    <row r="8169" spans="1:4">
      <c r="A8169" s="26"/>
      <c r="B8169" s="5"/>
      <c r="C8169" s="6"/>
      <c r="D8169" s="26"/>
    </row>
    <row r="8170" spans="1:4">
      <c r="A8170" s="26"/>
      <c r="B8170" s="5"/>
      <c r="C8170" s="6"/>
      <c r="D8170" s="26"/>
    </row>
    <row r="8171" spans="1:4">
      <c r="A8171" s="26"/>
      <c r="B8171" s="5"/>
      <c r="C8171" s="6"/>
      <c r="D8171" s="26"/>
    </row>
    <row r="8172" spans="1:4">
      <c r="A8172" s="26"/>
      <c r="B8172" s="5"/>
      <c r="C8172" s="6"/>
      <c r="D8172" s="26"/>
    </row>
    <row r="8173" spans="1:4">
      <c r="A8173" s="26"/>
      <c r="B8173" s="5"/>
      <c r="C8173" s="6"/>
      <c r="D8173" s="26"/>
    </row>
    <row r="8174" spans="1:4">
      <c r="A8174" s="26"/>
      <c r="B8174" s="5"/>
      <c r="C8174" s="6"/>
      <c r="D8174" s="26"/>
    </row>
    <row r="8175" spans="1:4">
      <c r="A8175" s="26"/>
      <c r="B8175" s="5"/>
      <c r="C8175" s="6"/>
      <c r="D8175" s="26"/>
    </row>
    <row r="8176" spans="1:4">
      <c r="A8176" s="26"/>
      <c r="B8176" s="5"/>
      <c r="C8176" s="6"/>
      <c r="D8176" s="26"/>
    </row>
    <row r="8177" spans="1:4">
      <c r="A8177" s="26"/>
      <c r="B8177" s="5"/>
      <c r="C8177" s="6"/>
      <c r="D8177" s="26"/>
    </row>
    <row r="8178" spans="1:4">
      <c r="A8178" s="26"/>
      <c r="B8178" s="5"/>
      <c r="C8178" s="6"/>
      <c r="D8178" s="26"/>
    </row>
    <row r="8179" spans="1:4">
      <c r="A8179" s="26"/>
      <c r="B8179" s="5"/>
      <c r="C8179" s="6"/>
      <c r="D8179" s="26"/>
    </row>
    <row r="8180" spans="1:4">
      <c r="A8180" s="26"/>
      <c r="B8180" s="5"/>
      <c r="C8180" s="6"/>
      <c r="D8180" s="26"/>
    </row>
    <row r="8181" spans="1:4">
      <c r="A8181" s="26"/>
      <c r="B8181" s="5"/>
      <c r="C8181" s="6"/>
      <c r="D8181" s="26"/>
    </row>
    <row r="8182" spans="1:4">
      <c r="A8182" s="26"/>
      <c r="B8182" s="5"/>
      <c r="C8182" s="6"/>
      <c r="D8182" s="26"/>
    </row>
    <row r="8183" spans="1:4">
      <c r="A8183" s="26"/>
      <c r="B8183" s="5"/>
      <c r="C8183" s="6"/>
      <c r="D8183" s="26"/>
    </row>
    <row r="8184" spans="1:4">
      <c r="A8184" s="26"/>
      <c r="B8184" s="5"/>
      <c r="C8184" s="6"/>
      <c r="D8184" s="26"/>
    </row>
    <row r="8185" spans="1:4">
      <c r="A8185" s="26"/>
      <c r="B8185" s="5"/>
      <c r="C8185" s="6"/>
      <c r="D8185" s="26"/>
    </row>
    <row r="8186" spans="1:4">
      <c r="A8186" s="26"/>
      <c r="B8186" s="5"/>
      <c r="C8186" s="6"/>
      <c r="D8186" s="26"/>
    </row>
    <row r="8187" spans="1:4">
      <c r="A8187" s="26"/>
      <c r="B8187" s="5"/>
      <c r="C8187" s="6"/>
      <c r="D8187" s="26"/>
    </row>
    <row r="8188" spans="1:4">
      <c r="A8188" s="26"/>
      <c r="B8188" s="5"/>
      <c r="C8188" s="6"/>
      <c r="D8188" s="26"/>
    </row>
    <row r="8189" spans="1:4">
      <c r="A8189" s="26"/>
      <c r="B8189" s="5"/>
      <c r="C8189" s="6"/>
      <c r="D8189" s="26"/>
    </row>
    <row r="8190" spans="1:4">
      <c r="A8190" s="26"/>
      <c r="B8190" s="5"/>
      <c r="C8190" s="6"/>
      <c r="D8190" s="26"/>
    </row>
    <row r="8191" spans="1:4">
      <c r="A8191" s="26"/>
      <c r="B8191" s="5"/>
      <c r="C8191" s="6"/>
      <c r="D8191" s="26"/>
    </row>
    <row r="8192" spans="1:4">
      <c r="A8192" s="26"/>
      <c r="B8192" s="5"/>
      <c r="C8192" s="6"/>
      <c r="D8192" s="26"/>
    </row>
    <row r="8193" spans="1:4">
      <c r="A8193" s="26"/>
      <c r="B8193" s="5"/>
      <c r="C8193" s="6"/>
      <c r="D8193" s="26"/>
    </row>
    <row r="8194" spans="1:4">
      <c r="A8194" s="26"/>
      <c r="B8194" s="5"/>
      <c r="C8194" s="6"/>
      <c r="D8194" s="26"/>
    </row>
    <row r="8195" spans="1:4">
      <c r="A8195" s="26"/>
      <c r="B8195" s="5"/>
      <c r="C8195" s="6"/>
      <c r="D8195" s="26"/>
    </row>
    <row r="8196" spans="1:4">
      <c r="A8196" s="26"/>
      <c r="B8196" s="5"/>
      <c r="C8196" s="6"/>
      <c r="D8196" s="26"/>
    </row>
    <row r="8197" spans="1:4">
      <c r="A8197" s="26"/>
      <c r="B8197" s="5"/>
      <c r="C8197" s="6"/>
      <c r="D8197" s="26"/>
    </row>
    <row r="8198" spans="1:4">
      <c r="A8198" s="26"/>
      <c r="B8198" s="5"/>
      <c r="C8198" s="6"/>
      <c r="D8198" s="26"/>
    </row>
    <row r="8199" spans="1:4">
      <c r="A8199" s="26"/>
      <c r="B8199" s="5"/>
      <c r="C8199" s="6"/>
      <c r="D8199" s="26"/>
    </row>
    <row r="8200" spans="1:4">
      <c r="A8200" s="26"/>
      <c r="B8200" s="5"/>
      <c r="C8200" s="6"/>
      <c r="D8200" s="26"/>
    </row>
    <row r="8201" spans="1:4">
      <c r="A8201" s="26"/>
      <c r="B8201" s="5"/>
      <c r="C8201" s="6"/>
      <c r="D8201" s="26"/>
    </row>
    <row r="8202" spans="1:4">
      <c r="A8202" s="26"/>
      <c r="B8202" s="5"/>
      <c r="C8202" s="6"/>
      <c r="D8202" s="26"/>
    </row>
    <row r="8203" spans="1:4">
      <c r="A8203" s="26"/>
      <c r="B8203" s="5"/>
      <c r="C8203" s="6"/>
      <c r="D8203" s="26"/>
    </row>
    <row r="8204" spans="1:4">
      <c r="A8204" s="26"/>
      <c r="B8204" s="5"/>
      <c r="C8204" s="6"/>
      <c r="D8204" s="26"/>
    </row>
    <row r="8205" spans="1:4">
      <c r="A8205" s="26"/>
      <c r="B8205" s="5"/>
      <c r="C8205" s="6"/>
      <c r="D8205" s="26"/>
    </row>
    <row r="8206" spans="1:4">
      <c r="A8206" s="26"/>
      <c r="B8206" s="5"/>
      <c r="C8206" s="6"/>
      <c r="D8206" s="26"/>
    </row>
    <row r="8207" spans="1:4">
      <c r="A8207" s="26"/>
      <c r="B8207" s="5"/>
      <c r="C8207" s="6"/>
      <c r="D8207" s="26"/>
    </row>
    <row r="8208" spans="1:4">
      <c r="A8208" s="26"/>
      <c r="B8208" s="5"/>
      <c r="C8208" s="6"/>
      <c r="D8208" s="26"/>
    </row>
    <row r="8209" spans="1:4">
      <c r="A8209" s="26"/>
      <c r="B8209" s="5"/>
      <c r="C8209" s="6"/>
      <c r="D8209" s="26"/>
    </row>
    <row r="8210" spans="1:4">
      <c r="A8210" s="26"/>
      <c r="B8210" s="5"/>
      <c r="C8210" s="6"/>
      <c r="D8210" s="26"/>
    </row>
    <row r="8211" spans="1:4">
      <c r="A8211" s="26"/>
      <c r="B8211" s="5"/>
      <c r="C8211" s="6"/>
      <c r="D8211" s="26"/>
    </row>
    <row r="8212" spans="1:4">
      <c r="A8212" s="26"/>
      <c r="B8212" s="5"/>
      <c r="C8212" s="6"/>
      <c r="D8212" s="26"/>
    </row>
    <row r="8213" spans="1:4">
      <c r="A8213" s="26"/>
      <c r="B8213" s="5"/>
      <c r="C8213" s="6"/>
      <c r="D8213" s="26"/>
    </row>
    <row r="8214" spans="1:4">
      <c r="A8214" s="26"/>
      <c r="B8214" s="5"/>
      <c r="C8214" s="6"/>
      <c r="D8214" s="26"/>
    </row>
    <row r="8215" spans="1:4">
      <c r="A8215" s="26"/>
      <c r="B8215" s="5"/>
      <c r="C8215" s="6"/>
      <c r="D8215" s="26"/>
    </row>
    <row r="8216" spans="1:4">
      <c r="A8216" s="26"/>
      <c r="B8216" s="5"/>
      <c r="C8216" s="6"/>
      <c r="D8216" s="26"/>
    </row>
    <row r="8217" spans="1:4">
      <c r="A8217" s="26"/>
      <c r="B8217" s="5"/>
      <c r="C8217" s="6"/>
      <c r="D8217" s="26"/>
    </row>
    <row r="8218" spans="1:4">
      <c r="A8218" s="26"/>
      <c r="B8218" s="5"/>
      <c r="C8218" s="6"/>
      <c r="D8218" s="26"/>
    </row>
    <row r="8219" spans="1:4">
      <c r="A8219" s="26"/>
      <c r="B8219" s="5"/>
      <c r="C8219" s="6"/>
      <c r="D8219" s="26"/>
    </row>
    <row r="8220" spans="1:4">
      <c r="A8220" s="26"/>
      <c r="B8220" s="5"/>
      <c r="C8220" s="6"/>
      <c r="D8220" s="26"/>
    </row>
    <row r="8221" spans="1:4">
      <c r="A8221" s="26"/>
      <c r="B8221" s="5"/>
      <c r="C8221" s="6"/>
      <c r="D8221" s="26"/>
    </row>
    <row r="8222" spans="1:4">
      <c r="A8222" s="26"/>
      <c r="B8222" s="5"/>
      <c r="C8222" s="6"/>
      <c r="D8222" s="26"/>
    </row>
    <row r="8223" spans="1:4">
      <c r="A8223" s="26"/>
      <c r="B8223" s="5"/>
      <c r="C8223" s="6"/>
      <c r="D8223" s="26"/>
    </row>
    <row r="8224" spans="1:4">
      <c r="A8224" s="26"/>
      <c r="B8224" s="5"/>
      <c r="C8224" s="6"/>
      <c r="D8224" s="26"/>
    </row>
    <row r="8225" spans="1:4">
      <c r="A8225" s="26"/>
      <c r="B8225" s="5"/>
      <c r="C8225" s="6"/>
      <c r="D8225" s="26"/>
    </row>
    <row r="8226" spans="1:4">
      <c r="A8226" s="26"/>
      <c r="B8226" s="5"/>
      <c r="C8226" s="6"/>
      <c r="D8226" s="26"/>
    </row>
    <row r="8227" spans="1:4">
      <c r="A8227" s="26"/>
      <c r="B8227" s="5"/>
      <c r="C8227" s="6"/>
      <c r="D8227" s="26"/>
    </row>
    <row r="8228" spans="1:4">
      <c r="A8228" s="26"/>
      <c r="B8228" s="5"/>
      <c r="C8228" s="6"/>
      <c r="D8228" s="26"/>
    </row>
    <row r="8229" spans="1:4">
      <c r="A8229" s="26"/>
      <c r="B8229" s="5"/>
      <c r="C8229" s="6"/>
      <c r="D8229" s="26"/>
    </row>
    <row r="8230" spans="1:4">
      <c r="A8230" s="26"/>
      <c r="B8230" s="5"/>
      <c r="C8230" s="6"/>
      <c r="D8230" s="26"/>
    </row>
    <row r="8231" spans="1:4">
      <c r="A8231" s="26"/>
      <c r="B8231" s="5"/>
      <c r="C8231" s="6"/>
      <c r="D8231" s="26"/>
    </row>
    <row r="8232" spans="1:4">
      <c r="A8232" s="26"/>
      <c r="B8232" s="5"/>
      <c r="C8232" s="6"/>
      <c r="D8232" s="26"/>
    </row>
    <row r="8233" spans="1:4">
      <c r="A8233" s="26"/>
      <c r="B8233" s="5"/>
      <c r="C8233" s="6"/>
      <c r="D8233" s="26"/>
    </row>
    <row r="8234" spans="1:4">
      <c r="A8234" s="26"/>
      <c r="B8234" s="5"/>
      <c r="C8234" s="6"/>
      <c r="D8234" s="26"/>
    </row>
    <row r="8235" spans="1:4">
      <c r="A8235" s="26"/>
      <c r="B8235" s="5"/>
      <c r="C8235" s="6"/>
      <c r="D8235" s="26"/>
    </row>
    <row r="8236" spans="1:4">
      <c r="A8236" s="26"/>
      <c r="B8236" s="5"/>
      <c r="C8236" s="6"/>
      <c r="D8236" s="26"/>
    </row>
    <row r="8237" spans="1:4">
      <c r="A8237" s="26"/>
      <c r="B8237" s="5"/>
      <c r="C8237" s="6"/>
      <c r="D8237" s="26"/>
    </row>
    <row r="8238" spans="1:4">
      <c r="A8238" s="26"/>
      <c r="B8238" s="5"/>
      <c r="C8238" s="6"/>
      <c r="D8238" s="26"/>
    </row>
    <row r="8239" spans="1:4">
      <c r="A8239" s="26"/>
      <c r="B8239" s="5"/>
      <c r="C8239" s="6"/>
      <c r="D8239" s="26"/>
    </row>
    <row r="8240" spans="1:4">
      <c r="A8240" s="26"/>
      <c r="B8240" s="5"/>
      <c r="C8240" s="6"/>
      <c r="D8240" s="26"/>
    </row>
    <row r="8241" spans="1:4">
      <c r="A8241" s="26"/>
      <c r="B8241" s="5"/>
      <c r="C8241" s="6"/>
      <c r="D8241" s="26"/>
    </row>
    <row r="8242" spans="1:4">
      <c r="A8242" s="26"/>
      <c r="B8242" s="5"/>
      <c r="C8242" s="6"/>
      <c r="D8242" s="26"/>
    </row>
    <row r="8243" spans="1:4">
      <c r="A8243" s="26"/>
      <c r="B8243" s="5"/>
      <c r="C8243" s="6"/>
      <c r="D8243" s="26"/>
    </row>
    <row r="8244" spans="1:4">
      <c r="A8244" s="26"/>
      <c r="B8244" s="5"/>
      <c r="C8244" s="6"/>
      <c r="D8244" s="26"/>
    </row>
    <row r="8245" spans="1:4">
      <c r="A8245" s="26"/>
      <c r="B8245" s="5"/>
      <c r="C8245" s="6"/>
      <c r="D8245" s="26"/>
    </row>
    <row r="8246" spans="1:4">
      <c r="A8246" s="26"/>
      <c r="B8246" s="5"/>
      <c r="C8246" s="6"/>
      <c r="D8246" s="26"/>
    </row>
    <row r="8247" spans="1:4">
      <c r="A8247" s="26"/>
      <c r="B8247" s="5"/>
      <c r="C8247" s="6"/>
      <c r="D8247" s="26"/>
    </row>
    <row r="8248" spans="1:4">
      <c r="A8248" s="26"/>
      <c r="B8248" s="5"/>
      <c r="C8248" s="6"/>
      <c r="D8248" s="26"/>
    </row>
    <row r="8249" spans="1:4">
      <c r="A8249" s="26"/>
      <c r="B8249" s="5"/>
      <c r="C8249" s="6"/>
      <c r="D8249" s="26"/>
    </row>
    <row r="8250" spans="1:4">
      <c r="A8250" s="26"/>
      <c r="B8250" s="5"/>
      <c r="C8250" s="6"/>
      <c r="D8250" s="26"/>
    </row>
    <row r="8251" spans="1:4">
      <c r="A8251" s="26"/>
      <c r="B8251" s="5"/>
      <c r="C8251" s="6"/>
      <c r="D8251" s="26"/>
    </row>
    <row r="8252" spans="1:4">
      <c r="A8252" s="26"/>
      <c r="B8252" s="5"/>
      <c r="C8252" s="6"/>
      <c r="D8252" s="26"/>
    </row>
    <row r="8253" spans="1:4">
      <c r="A8253" s="26"/>
      <c r="B8253" s="5"/>
      <c r="C8253" s="6"/>
      <c r="D8253" s="26"/>
    </row>
    <row r="8254" spans="1:4">
      <c r="A8254" s="26"/>
      <c r="B8254" s="5"/>
      <c r="C8254" s="6"/>
      <c r="D8254" s="26"/>
    </row>
    <row r="8255" spans="1:4">
      <c r="A8255" s="26"/>
      <c r="B8255" s="5"/>
      <c r="C8255" s="6"/>
      <c r="D8255" s="26"/>
    </row>
    <row r="8256" spans="1:4">
      <c r="A8256" s="26"/>
      <c r="B8256" s="5"/>
      <c r="C8256" s="6"/>
      <c r="D8256" s="26"/>
    </row>
    <row r="8257" spans="1:4">
      <c r="A8257" s="26"/>
      <c r="B8257" s="5"/>
      <c r="C8257" s="6"/>
      <c r="D8257" s="26"/>
    </row>
    <row r="8258" spans="1:4">
      <c r="A8258" s="26"/>
      <c r="B8258" s="5"/>
      <c r="C8258" s="6"/>
      <c r="D8258" s="26"/>
    </row>
    <row r="8259" spans="1:4">
      <c r="A8259" s="26"/>
      <c r="B8259" s="5"/>
      <c r="C8259" s="6"/>
      <c r="D8259" s="26"/>
    </row>
    <row r="8260" spans="1:4">
      <c r="A8260" s="26"/>
      <c r="B8260" s="5"/>
      <c r="C8260" s="6"/>
      <c r="D8260" s="26"/>
    </row>
    <row r="8261" spans="1:4">
      <c r="A8261" s="26"/>
      <c r="B8261" s="5"/>
      <c r="C8261" s="6"/>
      <c r="D8261" s="26"/>
    </row>
    <row r="8262" spans="1:4">
      <c r="A8262" s="26"/>
      <c r="B8262" s="5"/>
      <c r="C8262" s="6"/>
      <c r="D8262" s="26"/>
    </row>
    <row r="8263" spans="1:4">
      <c r="A8263" s="26"/>
      <c r="B8263" s="5"/>
      <c r="C8263" s="6"/>
      <c r="D8263" s="26"/>
    </row>
    <row r="8264" spans="1:4">
      <c r="A8264" s="26"/>
      <c r="B8264" s="5"/>
      <c r="C8264" s="6"/>
      <c r="D8264" s="26"/>
    </row>
    <row r="8265" spans="1:4">
      <c r="A8265" s="26"/>
      <c r="B8265" s="5"/>
      <c r="C8265" s="6"/>
      <c r="D8265" s="26"/>
    </row>
    <row r="8266" spans="1:4">
      <c r="A8266" s="26"/>
      <c r="B8266" s="5"/>
      <c r="C8266" s="6"/>
      <c r="D8266" s="26"/>
    </row>
    <row r="8267" spans="1:4">
      <c r="A8267" s="26"/>
      <c r="B8267" s="5"/>
      <c r="C8267" s="6"/>
      <c r="D8267" s="26"/>
    </row>
    <row r="8268" spans="1:4">
      <c r="A8268" s="26"/>
      <c r="B8268" s="5"/>
      <c r="C8268" s="6"/>
      <c r="D8268" s="26"/>
    </row>
    <row r="8269" spans="1:4">
      <c r="A8269" s="26"/>
      <c r="B8269" s="5"/>
      <c r="C8269" s="6"/>
      <c r="D8269" s="26"/>
    </row>
    <row r="8270" spans="1:4">
      <c r="A8270" s="26"/>
      <c r="B8270" s="5"/>
      <c r="C8270" s="6"/>
      <c r="D8270" s="26"/>
    </row>
    <row r="8271" spans="1:4">
      <c r="A8271" s="26"/>
      <c r="B8271" s="5"/>
      <c r="C8271" s="6"/>
      <c r="D8271" s="26"/>
    </row>
    <row r="8272" spans="1:4">
      <c r="A8272" s="26"/>
      <c r="B8272" s="5"/>
      <c r="C8272" s="6"/>
      <c r="D8272" s="26"/>
    </row>
    <row r="8273" spans="1:4">
      <c r="A8273" s="26"/>
      <c r="B8273" s="5"/>
      <c r="C8273" s="6"/>
      <c r="D8273" s="26"/>
    </row>
    <row r="8274" spans="1:4">
      <c r="A8274" s="26"/>
      <c r="B8274" s="5"/>
      <c r="C8274" s="6"/>
      <c r="D8274" s="26"/>
    </row>
    <row r="8275" spans="1:4">
      <c r="A8275" s="26"/>
      <c r="B8275" s="5"/>
      <c r="C8275" s="6"/>
      <c r="D8275" s="26"/>
    </row>
    <row r="8276" spans="1:4">
      <c r="A8276" s="26"/>
      <c r="B8276" s="5"/>
      <c r="C8276" s="6"/>
      <c r="D8276" s="26"/>
    </row>
    <row r="8277" spans="1:4">
      <c r="A8277" s="26"/>
      <c r="B8277" s="5"/>
      <c r="C8277" s="6"/>
      <c r="D8277" s="26"/>
    </row>
    <row r="8278" spans="1:4">
      <c r="A8278" s="26"/>
      <c r="B8278" s="5"/>
      <c r="C8278" s="6"/>
      <c r="D8278" s="26"/>
    </row>
    <row r="8279" spans="1:4">
      <c r="A8279" s="26"/>
      <c r="B8279" s="5"/>
      <c r="C8279" s="6"/>
      <c r="D8279" s="26"/>
    </row>
    <row r="8280" spans="1:4">
      <c r="A8280" s="26"/>
      <c r="B8280" s="5"/>
      <c r="C8280" s="6"/>
      <c r="D8280" s="26"/>
    </row>
    <row r="8281" spans="1:4">
      <c r="A8281" s="26"/>
      <c r="B8281" s="5"/>
      <c r="C8281" s="6"/>
      <c r="D8281" s="26"/>
    </row>
    <row r="8282" spans="1:4">
      <c r="A8282" s="26"/>
      <c r="B8282" s="5"/>
      <c r="C8282" s="6"/>
      <c r="D8282" s="26"/>
    </row>
    <row r="8283" spans="1:4">
      <c r="A8283" s="26"/>
      <c r="B8283" s="5"/>
      <c r="C8283" s="6"/>
      <c r="D8283" s="26"/>
    </row>
    <row r="8284" spans="1:4">
      <c r="A8284" s="26"/>
      <c r="B8284" s="5"/>
      <c r="C8284" s="6"/>
      <c r="D8284" s="26"/>
    </row>
    <row r="8285" spans="1:4">
      <c r="A8285" s="26"/>
      <c r="B8285" s="5"/>
      <c r="C8285" s="6"/>
      <c r="D8285" s="26"/>
    </row>
    <row r="8286" spans="1:4">
      <c r="A8286" s="26"/>
      <c r="B8286" s="5"/>
      <c r="C8286" s="6"/>
      <c r="D8286" s="26"/>
    </row>
    <row r="8287" spans="1:4">
      <c r="A8287" s="26"/>
      <c r="B8287" s="5"/>
      <c r="C8287" s="6"/>
      <c r="D8287" s="26"/>
    </row>
    <row r="8288" spans="1:4">
      <c r="A8288" s="26"/>
      <c r="B8288" s="5"/>
      <c r="C8288" s="6"/>
      <c r="D8288" s="26"/>
    </row>
    <row r="8289" spans="1:4">
      <c r="A8289" s="26"/>
      <c r="B8289" s="5"/>
      <c r="C8289" s="6"/>
      <c r="D8289" s="26"/>
    </row>
    <row r="8290" spans="1:4">
      <c r="A8290" s="26"/>
      <c r="B8290" s="5"/>
      <c r="C8290" s="6"/>
      <c r="D8290" s="26"/>
    </row>
    <row r="8291" spans="1:4">
      <c r="A8291" s="26"/>
      <c r="B8291" s="5"/>
      <c r="C8291" s="6"/>
      <c r="D8291" s="26"/>
    </row>
    <row r="8292" spans="1:4">
      <c r="A8292" s="26"/>
      <c r="B8292" s="5"/>
      <c r="C8292" s="6"/>
      <c r="D8292" s="26"/>
    </row>
    <row r="8293" spans="1:4">
      <c r="A8293" s="26"/>
      <c r="B8293" s="5"/>
      <c r="C8293" s="6"/>
      <c r="D8293" s="26"/>
    </row>
    <row r="8294" spans="1:4">
      <c r="A8294" s="26"/>
      <c r="B8294" s="5"/>
      <c r="C8294" s="6"/>
      <c r="D8294" s="26"/>
    </row>
    <row r="8295" spans="1:4">
      <c r="A8295" s="26"/>
      <c r="B8295" s="5"/>
      <c r="C8295" s="6"/>
      <c r="D8295" s="26"/>
    </row>
    <row r="8296" spans="1:4">
      <c r="A8296" s="26"/>
      <c r="B8296" s="5"/>
      <c r="C8296" s="6"/>
      <c r="D8296" s="26"/>
    </row>
    <row r="8297" spans="1:4">
      <c r="A8297" s="26"/>
      <c r="B8297" s="5"/>
      <c r="C8297" s="6"/>
      <c r="D8297" s="26"/>
    </row>
    <row r="8298" spans="1:4">
      <c r="A8298" s="26"/>
      <c r="B8298" s="5"/>
      <c r="C8298" s="6"/>
      <c r="D8298" s="26"/>
    </row>
    <row r="8299" spans="1:4">
      <c r="A8299" s="26"/>
      <c r="B8299" s="5"/>
      <c r="C8299" s="6"/>
      <c r="D8299" s="26"/>
    </row>
    <row r="8300" spans="1:4">
      <c r="A8300" s="26"/>
      <c r="B8300" s="5"/>
      <c r="C8300" s="6"/>
      <c r="D8300" s="26"/>
    </row>
    <row r="8301" spans="1:4">
      <c r="A8301" s="26"/>
      <c r="B8301" s="5"/>
      <c r="C8301" s="6"/>
      <c r="D8301" s="26"/>
    </row>
    <row r="8302" spans="1:4">
      <c r="A8302" s="26"/>
      <c r="B8302" s="5"/>
      <c r="C8302" s="6"/>
      <c r="D8302" s="26"/>
    </row>
    <row r="8303" spans="1:4">
      <c r="A8303" s="26"/>
      <c r="B8303" s="5"/>
      <c r="C8303" s="6"/>
      <c r="D8303" s="26"/>
    </row>
    <row r="8304" spans="1:4">
      <c r="A8304" s="26"/>
      <c r="B8304" s="5"/>
      <c r="C8304" s="6"/>
      <c r="D8304" s="26"/>
    </row>
    <row r="8305" spans="1:4">
      <c r="A8305" s="26"/>
      <c r="B8305" s="5"/>
      <c r="C8305" s="6"/>
      <c r="D8305" s="26"/>
    </row>
    <row r="8306" spans="1:4">
      <c r="A8306" s="26"/>
      <c r="B8306" s="5"/>
      <c r="C8306" s="6"/>
      <c r="D8306" s="26"/>
    </row>
    <row r="8307" spans="1:4">
      <c r="A8307" s="26"/>
      <c r="B8307" s="5"/>
      <c r="C8307" s="6"/>
      <c r="D8307" s="26"/>
    </row>
    <row r="8308" spans="1:4">
      <c r="A8308" s="26"/>
      <c r="B8308" s="5"/>
      <c r="C8308" s="6"/>
      <c r="D8308" s="26"/>
    </row>
    <row r="8309" spans="1:4">
      <c r="A8309" s="26"/>
      <c r="B8309" s="5"/>
      <c r="C8309" s="6"/>
      <c r="D8309" s="26"/>
    </row>
    <row r="8310" spans="1:4">
      <c r="A8310" s="26"/>
      <c r="B8310" s="5"/>
      <c r="C8310" s="6"/>
      <c r="D8310" s="26"/>
    </row>
    <row r="8311" spans="1:4">
      <c r="A8311" s="26"/>
      <c r="B8311" s="5"/>
      <c r="C8311" s="6"/>
      <c r="D8311" s="26"/>
    </row>
    <row r="8312" spans="1:4">
      <c r="A8312" s="26"/>
      <c r="B8312" s="5"/>
      <c r="C8312" s="6"/>
      <c r="D8312" s="26"/>
    </row>
    <row r="8313" spans="1:4">
      <c r="A8313" s="26"/>
      <c r="B8313" s="5"/>
      <c r="C8313" s="6"/>
      <c r="D8313" s="26"/>
    </row>
    <row r="8314" spans="1:4">
      <c r="A8314" s="26"/>
      <c r="B8314" s="5"/>
      <c r="C8314" s="6"/>
      <c r="D8314" s="26"/>
    </row>
    <row r="8315" spans="1:4">
      <c r="A8315" s="26"/>
      <c r="B8315" s="5"/>
      <c r="C8315" s="6"/>
      <c r="D8315" s="26"/>
    </row>
    <row r="8316" spans="1:4">
      <c r="A8316" s="26"/>
      <c r="B8316" s="5"/>
      <c r="C8316" s="6"/>
      <c r="D8316" s="26"/>
    </row>
    <row r="8317" spans="1:4">
      <c r="A8317" s="26"/>
      <c r="B8317" s="5"/>
      <c r="C8317" s="6"/>
      <c r="D8317" s="26"/>
    </row>
    <row r="8318" spans="1:4">
      <c r="A8318" s="26"/>
      <c r="B8318" s="5"/>
      <c r="C8318" s="6"/>
      <c r="D8318" s="26"/>
    </row>
    <row r="8319" spans="1:4">
      <c r="A8319" s="26"/>
      <c r="B8319" s="5"/>
      <c r="C8319" s="6"/>
      <c r="D8319" s="26"/>
    </row>
    <row r="8320" spans="1:4">
      <c r="A8320" s="26"/>
      <c r="B8320" s="5"/>
      <c r="C8320" s="6"/>
      <c r="D8320" s="26"/>
    </row>
    <row r="8321" spans="1:4">
      <c r="A8321" s="26"/>
      <c r="B8321" s="5"/>
      <c r="C8321" s="6"/>
      <c r="D8321" s="26"/>
    </row>
    <row r="8322" spans="1:4">
      <c r="A8322" s="26"/>
      <c r="B8322" s="5"/>
      <c r="C8322" s="6"/>
      <c r="D8322" s="26"/>
    </row>
    <row r="8323" spans="1:4">
      <c r="A8323" s="26"/>
      <c r="B8323" s="5"/>
      <c r="C8323" s="6"/>
      <c r="D8323" s="26"/>
    </row>
    <row r="8324" spans="1:4">
      <c r="A8324" s="26"/>
      <c r="B8324" s="5"/>
      <c r="C8324" s="6"/>
      <c r="D8324" s="26"/>
    </row>
    <row r="8325" spans="1:4">
      <c r="A8325" s="26"/>
      <c r="B8325" s="5"/>
      <c r="C8325" s="6"/>
      <c r="D8325" s="26"/>
    </row>
    <row r="8326" spans="1:4">
      <c r="A8326" s="26"/>
      <c r="B8326" s="5"/>
      <c r="C8326" s="6"/>
      <c r="D8326" s="26"/>
    </row>
    <row r="8327" spans="1:4">
      <c r="A8327" s="26"/>
      <c r="B8327" s="5"/>
      <c r="C8327" s="6"/>
      <c r="D8327" s="26"/>
    </row>
    <row r="8328" spans="1:4">
      <c r="A8328" s="26"/>
      <c r="B8328" s="5"/>
      <c r="C8328" s="6"/>
      <c r="D8328" s="26"/>
    </row>
    <row r="8329" spans="1:4">
      <c r="A8329" s="26"/>
      <c r="B8329" s="5"/>
      <c r="C8329" s="6"/>
      <c r="D8329" s="26"/>
    </row>
    <row r="8330" spans="1:4">
      <c r="A8330" s="26"/>
      <c r="B8330" s="5"/>
      <c r="C8330" s="6"/>
      <c r="D8330" s="26"/>
    </row>
    <row r="8331" spans="1:4">
      <c r="A8331" s="26"/>
      <c r="B8331" s="5"/>
      <c r="C8331" s="6"/>
      <c r="D8331" s="26"/>
    </row>
    <row r="8332" spans="1:4">
      <c r="A8332" s="26"/>
      <c r="B8332" s="5"/>
      <c r="C8332" s="6"/>
      <c r="D8332" s="26"/>
    </row>
    <row r="8333" spans="1:4">
      <c r="A8333" s="26"/>
      <c r="B8333" s="5"/>
      <c r="C8333" s="6"/>
      <c r="D8333" s="26"/>
    </row>
    <row r="8334" spans="1:4">
      <c r="A8334" s="26"/>
      <c r="B8334" s="5"/>
      <c r="C8334" s="6"/>
      <c r="D8334" s="26"/>
    </row>
    <row r="8335" spans="1:4">
      <c r="A8335" s="26"/>
      <c r="B8335" s="5"/>
      <c r="C8335" s="6"/>
      <c r="D8335" s="26"/>
    </row>
    <row r="8336" spans="1:4">
      <c r="A8336" s="26"/>
      <c r="B8336" s="5"/>
      <c r="C8336" s="6"/>
      <c r="D8336" s="26"/>
    </row>
    <row r="8337" spans="1:4">
      <c r="A8337" s="26"/>
      <c r="B8337" s="5"/>
      <c r="C8337" s="6"/>
      <c r="D8337" s="26"/>
    </row>
    <row r="8338" spans="1:4">
      <c r="A8338" s="26"/>
      <c r="B8338" s="5"/>
      <c r="C8338" s="6"/>
      <c r="D8338" s="26"/>
    </row>
    <row r="8339" spans="1:4">
      <c r="A8339" s="26"/>
      <c r="B8339" s="5"/>
      <c r="C8339" s="6"/>
      <c r="D8339" s="26"/>
    </row>
    <row r="8340" spans="1:4">
      <c r="A8340" s="26"/>
      <c r="B8340" s="5"/>
      <c r="C8340" s="6"/>
      <c r="D8340" s="26"/>
    </row>
    <row r="8341" spans="1:4">
      <c r="A8341" s="26"/>
      <c r="B8341" s="5"/>
      <c r="C8341" s="6"/>
      <c r="D8341" s="26"/>
    </row>
    <row r="8342" spans="1:4">
      <c r="A8342" s="26"/>
      <c r="B8342" s="5"/>
      <c r="C8342" s="6"/>
      <c r="D8342" s="26"/>
    </row>
    <row r="8343" spans="1:4">
      <c r="A8343" s="26"/>
      <c r="B8343" s="5"/>
      <c r="C8343" s="6"/>
      <c r="D8343" s="26"/>
    </row>
    <row r="8344" spans="1:4">
      <c r="A8344" s="26"/>
      <c r="B8344" s="5"/>
      <c r="C8344" s="6"/>
      <c r="D8344" s="26"/>
    </row>
    <row r="8345" spans="1:4">
      <c r="A8345" s="26"/>
      <c r="B8345" s="5"/>
      <c r="C8345" s="6"/>
      <c r="D8345" s="26"/>
    </row>
    <row r="8346" spans="1:4">
      <c r="A8346" s="26"/>
      <c r="B8346" s="5"/>
      <c r="C8346" s="6"/>
      <c r="D8346" s="26"/>
    </row>
    <row r="8347" spans="1:4">
      <c r="A8347" s="26"/>
      <c r="B8347" s="5"/>
      <c r="C8347" s="6"/>
      <c r="D8347" s="26"/>
    </row>
    <row r="8348" spans="1:4">
      <c r="A8348" s="26"/>
      <c r="B8348" s="5"/>
      <c r="C8348" s="6"/>
      <c r="D8348" s="26"/>
    </row>
    <row r="8349" spans="1:4">
      <c r="A8349" s="26"/>
      <c r="B8349" s="5"/>
      <c r="C8349" s="6"/>
      <c r="D8349" s="26"/>
    </row>
    <row r="8350" spans="1:4">
      <c r="A8350" s="26"/>
      <c r="B8350" s="5"/>
      <c r="C8350" s="6"/>
      <c r="D8350" s="26"/>
    </row>
    <row r="8351" spans="1:4">
      <c r="A8351" s="26"/>
      <c r="B8351" s="5"/>
      <c r="C8351" s="6"/>
      <c r="D8351" s="26"/>
    </row>
    <row r="8352" spans="1:4">
      <c r="A8352" s="26"/>
      <c r="B8352" s="5"/>
      <c r="C8352" s="6"/>
      <c r="D8352" s="26"/>
    </row>
    <row r="8353" spans="1:4">
      <c r="A8353" s="26"/>
      <c r="B8353" s="5"/>
      <c r="C8353" s="6"/>
      <c r="D8353" s="26"/>
    </row>
    <row r="8354" spans="1:4">
      <c r="A8354" s="26"/>
      <c r="B8354" s="5"/>
      <c r="C8354" s="6"/>
      <c r="D8354" s="26"/>
    </row>
    <row r="8355" spans="1:4">
      <c r="A8355" s="26"/>
      <c r="B8355" s="5"/>
      <c r="C8355" s="6"/>
      <c r="D8355" s="26"/>
    </row>
    <row r="8356" spans="1:4">
      <c r="A8356" s="26"/>
      <c r="B8356" s="5"/>
      <c r="C8356" s="6"/>
      <c r="D8356" s="26"/>
    </row>
    <row r="8357" spans="1:4">
      <c r="A8357" s="26"/>
      <c r="B8357" s="5"/>
      <c r="C8357" s="6"/>
      <c r="D8357" s="26"/>
    </row>
    <row r="8358" spans="1:4">
      <c r="A8358" s="26"/>
      <c r="B8358" s="5"/>
      <c r="C8358" s="6"/>
      <c r="D8358" s="26"/>
    </row>
    <row r="8359" spans="1:4">
      <c r="A8359" s="26"/>
      <c r="B8359" s="5"/>
      <c r="C8359" s="6"/>
      <c r="D8359" s="26"/>
    </row>
    <row r="8360" spans="1:4">
      <c r="A8360" s="26"/>
      <c r="B8360" s="5"/>
      <c r="C8360" s="6"/>
      <c r="D8360" s="26"/>
    </row>
    <row r="8361" spans="1:4">
      <c r="A8361" s="26"/>
      <c r="B8361" s="5"/>
      <c r="C8361" s="6"/>
      <c r="D8361" s="26"/>
    </row>
    <row r="8362" spans="1:4">
      <c r="A8362" s="26"/>
      <c r="B8362" s="5"/>
      <c r="C8362" s="6"/>
      <c r="D8362" s="26"/>
    </row>
    <row r="8363" spans="1:4">
      <c r="A8363" s="26"/>
      <c r="B8363" s="5"/>
      <c r="C8363" s="6"/>
      <c r="D8363" s="26"/>
    </row>
    <row r="8364" spans="1:4">
      <c r="A8364" s="26"/>
      <c r="B8364" s="5"/>
      <c r="C8364" s="6"/>
      <c r="D8364" s="26"/>
    </row>
    <row r="8365" spans="1:4">
      <c r="A8365" s="26"/>
      <c r="B8365" s="5"/>
      <c r="C8365" s="6"/>
      <c r="D8365" s="26"/>
    </row>
    <row r="8366" spans="1:4">
      <c r="A8366" s="26"/>
      <c r="B8366" s="5"/>
      <c r="C8366" s="6"/>
      <c r="D8366" s="26"/>
    </row>
    <row r="8367" spans="1:4">
      <c r="A8367" s="26"/>
      <c r="B8367" s="5"/>
      <c r="C8367" s="6"/>
      <c r="D8367" s="26"/>
    </row>
    <row r="8368" spans="1:4">
      <c r="A8368" s="26"/>
      <c r="B8368" s="5"/>
      <c r="C8368" s="6"/>
      <c r="D8368" s="26"/>
    </row>
    <row r="8369" spans="1:4">
      <c r="A8369" s="26"/>
      <c r="B8369" s="5"/>
      <c r="C8369" s="6"/>
      <c r="D8369" s="26"/>
    </row>
    <row r="8370" spans="1:4">
      <c r="A8370" s="26"/>
      <c r="B8370" s="5"/>
      <c r="C8370" s="6"/>
      <c r="D8370" s="26"/>
    </row>
    <row r="8371" spans="1:4">
      <c r="A8371" s="26"/>
      <c r="B8371" s="5"/>
      <c r="C8371" s="6"/>
      <c r="D8371" s="26"/>
    </row>
    <row r="8372" spans="1:4">
      <c r="A8372" s="26"/>
      <c r="B8372" s="5"/>
      <c r="C8372" s="6"/>
      <c r="D8372" s="26"/>
    </row>
    <row r="8373" spans="1:4">
      <c r="A8373" s="26"/>
      <c r="B8373" s="5"/>
      <c r="C8373" s="6"/>
      <c r="D8373" s="26"/>
    </row>
    <row r="8374" spans="1:4">
      <c r="A8374" s="26"/>
      <c r="B8374" s="5"/>
      <c r="C8374" s="6"/>
      <c r="D8374" s="26"/>
    </row>
    <row r="8375" spans="1:4">
      <c r="A8375" s="26"/>
      <c r="B8375" s="5"/>
      <c r="C8375" s="6"/>
      <c r="D8375" s="26"/>
    </row>
    <row r="8376" spans="1:4">
      <c r="A8376" s="26"/>
      <c r="B8376" s="5"/>
      <c r="C8376" s="6"/>
      <c r="D8376" s="26"/>
    </row>
    <row r="8377" spans="1:4">
      <c r="A8377" s="26"/>
      <c r="B8377" s="5"/>
      <c r="C8377" s="6"/>
      <c r="D8377" s="26"/>
    </row>
    <row r="8378" spans="1:4">
      <c r="A8378" s="26"/>
      <c r="B8378" s="5"/>
      <c r="C8378" s="6"/>
      <c r="D8378" s="26"/>
    </row>
    <row r="8379" spans="1:4">
      <c r="A8379" s="26"/>
      <c r="B8379" s="5"/>
      <c r="C8379" s="6"/>
      <c r="D8379" s="26"/>
    </row>
    <row r="8380" spans="1:4">
      <c r="A8380" s="26"/>
      <c r="B8380" s="5"/>
      <c r="C8380" s="6"/>
      <c r="D8380" s="26"/>
    </row>
    <row r="8381" spans="1:4">
      <c r="A8381" s="26"/>
      <c r="B8381" s="5"/>
      <c r="C8381" s="6"/>
      <c r="D8381" s="26"/>
    </row>
    <row r="8382" spans="1:4">
      <c r="A8382" s="26"/>
      <c r="B8382" s="5"/>
      <c r="C8382" s="6"/>
      <c r="D8382" s="26"/>
    </row>
    <row r="8383" spans="1:4">
      <c r="A8383" s="26"/>
      <c r="B8383" s="5"/>
      <c r="C8383" s="6"/>
      <c r="D8383" s="26"/>
    </row>
    <row r="8384" spans="1:4">
      <c r="A8384" s="26"/>
      <c r="B8384" s="5"/>
      <c r="C8384" s="6"/>
      <c r="D8384" s="26"/>
    </row>
    <row r="8385" spans="1:4">
      <c r="A8385" s="26"/>
      <c r="B8385" s="5"/>
      <c r="C8385" s="6"/>
      <c r="D8385" s="26"/>
    </row>
    <row r="8386" spans="1:4">
      <c r="A8386" s="26"/>
      <c r="B8386" s="5"/>
      <c r="C8386" s="6"/>
      <c r="D8386" s="26"/>
    </row>
    <row r="8387" spans="1:4">
      <c r="A8387" s="26"/>
      <c r="B8387" s="5"/>
      <c r="C8387" s="6"/>
      <c r="D8387" s="26"/>
    </row>
    <row r="8388" spans="1:4">
      <c r="A8388" s="26"/>
      <c r="B8388" s="5"/>
      <c r="C8388" s="6"/>
      <c r="D8388" s="26"/>
    </row>
    <row r="8389" spans="1:4">
      <c r="A8389" s="26"/>
      <c r="B8389" s="5"/>
      <c r="C8389" s="6"/>
      <c r="D8389" s="26"/>
    </row>
    <row r="8390" spans="1:4">
      <c r="A8390" s="26"/>
      <c r="B8390" s="5"/>
      <c r="C8390" s="6"/>
      <c r="D8390" s="26"/>
    </row>
    <row r="8391" spans="1:4">
      <c r="A8391" s="26"/>
      <c r="B8391" s="5"/>
      <c r="C8391" s="6"/>
      <c r="D8391" s="26"/>
    </row>
    <row r="8392" spans="1:4">
      <c r="A8392" s="26"/>
      <c r="B8392" s="5"/>
      <c r="C8392" s="6"/>
      <c r="D8392" s="26"/>
    </row>
    <row r="8393" spans="1:4">
      <c r="A8393" s="26"/>
      <c r="B8393" s="5"/>
      <c r="C8393" s="6"/>
      <c r="D8393" s="26"/>
    </row>
    <row r="8394" spans="1:4">
      <c r="A8394" s="26"/>
      <c r="B8394" s="5"/>
      <c r="C8394" s="6"/>
      <c r="D8394" s="26"/>
    </row>
    <row r="8395" spans="1:4">
      <c r="A8395" s="26"/>
      <c r="B8395" s="5"/>
      <c r="C8395" s="6"/>
      <c r="D8395" s="26"/>
    </row>
    <row r="8396" spans="1:4">
      <c r="A8396" s="26"/>
      <c r="B8396" s="5"/>
      <c r="C8396" s="6"/>
      <c r="D8396" s="26"/>
    </row>
    <row r="8397" spans="1:4">
      <c r="A8397" s="26"/>
      <c r="B8397" s="5"/>
      <c r="C8397" s="6"/>
      <c r="D8397" s="26"/>
    </row>
    <row r="8398" spans="1:4">
      <c r="A8398" s="26"/>
      <c r="B8398" s="5"/>
      <c r="C8398" s="6"/>
      <c r="D8398" s="26"/>
    </row>
    <row r="8399" spans="1:4">
      <c r="A8399" s="26"/>
      <c r="B8399" s="5"/>
      <c r="C8399" s="6"/>
      <c r="D8399" s="26"/>
    </row>
    <row r="8400" spans="1:4">
      <c r="A8400" s="26"/>
      <c r="B8400" s="5"/>
      <c r="C8400" s="6"/>
      <c r="D8400" s="26"/>
    </row>
    <row r="8401" spans="1:4">
      <c r="A8401" s="26"/>
      <c r="B8401" s="5"/>
      <c r="C8401" s="6"/>
      <c r="D8401" s="26"/>
    </row>
    <row r="8402" spans="1:4">
      <c r="A8402" s="26"/>
      <c r="B8402" s="5"/>
      <c r="C8402" s="6"/>
      <c r="D8402" s="26"/>
    </row>
    <row r="8403" spans="1:4">
      <c r="A8403" s="26"/>
      <c r="B8403" s="5"/>
      <c r="C8403" s="6"/>
      <c r="D8403" s="26"/>
    </row>
    <row r="8404" spans="1:4">
      <c r="A8404" s="26"/>
      <c r="B8404" s="5"/>
      <c r="C8404" s="6"/>
      <c r="D8404" s="26"/>
    </row>
    <row r="8405" spans="1:4">
      <c r="A8405" s="26"/>
      <c r="B8405" s="5"/>
      <c r="C8405" s="6"/>
      <c r="D8405" s="26"/>
    </row>
    <row r="8406" spans="1:4">
      <c r="A8406" s="26"/>
      <c r="B8406" s="5"/>
      <c r="C8406" s="6"/>
      <c r="D8406" s="26"/>
    </row>
    <row r="8407" spans="1:4">
      <c r="A8407" s="26"/>
      <c r="B8407" s="5"/>
      <c r="C8407" s="6"/>
      <c r="D8407" s="26"/>
    </row>
    <row r="8408" spans="1:4">
      <c r="A8408" s="26"/>
      <c r="B8408" s="5"/>
      <c r="C8408" s="6"/>
      <c r="D8408" s="26"/>
    </row>
    <row r="8409" spans="1:4">
      <c r="A8409" s="26"/>
      <c r="B8409" s="5"/>
      <c r="C8409" s="6"/>
      <c r="D8409" s="26"/>
    </row>
    <row r="8410" spans="1:4">
      <c r="A8410" s="26"/>
      <c r="B8410" s="5"/>
      <c r="C8410" s="6"/>
      <c r="D8410" s="26"/>
    </row>
    <row r="8411" spans="1:4">
      <c r="A8411" s="26"/>
      <c r="B8411" s="5"/>
      <c r="C8411" s="6"/>
      <c r="D8411" s="26"/>
    </row>
    <row r="8412" spans="1:4">
      <c r="A8412" s="26"/>
      <c r="B8412" s="5"/>
      <c r="C8412" s="6"/>
      <c r="D8412" s="26"/>
    </row>
    <row r="8413" spans="1:4">
      <c r="A8413" s="26"/>
      <c r="B8413" s="5"/>
      <c r="C8413" s="6"/>
      <c r="D8413" s="26"/>
    </row>
    <row r="8414" spans="1:4">
      <c r="A8414" s="26"/>
      <c r="B8414" s="5"/>
      <c r="C8414" s="6"/>
      <c r="D8414" s="26"/>
    </row>
    <row r="8415" spans="1:4">
      <c r="A8415" s="26"/>
      <c r="B8415" s="5"/>
      <c r="C8415" s="6"/>
      <c r="D8415" s="26"/>
    </row>
    <row r="8416" spans="1:4">
      <c r="A8416" s="26"/>
      <c r="B8416" s="5"/>
      <c r="C8416" s="6"/>
      <c r="D8416" s="26"/>
    </row>
    <row r="8417" spans="1:4">
      <c r="A8417" s="26"/>
      <c r="B8417" s="5"/>
      <c r="C8417" s="6"/>
      <c r="D8417" s="26"/>
    </row>
    <row r="8418" spans="1:4">
      <c r="A8418" s="26"/>
      <c r="B8418" s="5"/>
      <c r="C8418" s="6"/>
      <c r="D8418" s="26"/>
    </row>
    <row r="8419" spans="1:4">
      <c r="A8419" s="26"/>
      <c r="B8419" s="5"/>
      <c r="C8419" s="6"/>
      <c r="D8419" s="26"/>
    </row>
    <row r="8420" spans="1:4">
      <c r="A8420" s="26"/>
      <c r="B8420" s="5"/>
      <c r="C8420" s="6"/>
      <c r="D8420" s="26"/>
    </row>
    <row r="8421" spans="1:4">
      <c r="A8421" s="26"/>
      <c r="B8421" s="5"/>
      <c r="C8421" s="6"/>
      <c r="D8421" s="26"/>
    </row>
    <row r="8422" spans="1:4">
      <c r="A8422" s="26"/>
      <c r="B8422" s="5"/>
      <c r="C8422" s="6"/>
      <c r="D8422" s="26"/>
    </row>
    <row r="8423" spans="1:4">
      <c r="A8423" s="26"/>
      <c r="B8423" s="5"/>
      <c r="C8423" s="6"/>
      <c r="D8423" s="26"/>
    </row>
    <row r="8424" spans="1:4">
      <c r="A8424" s="26"/>
      <c r="B8424" s="5"/>
      <c r="C8424" s="6"/>
      <c r="D8424" s="26"/>
    </row>
    <row r="8425" spans="1:4">
      <c r="A8425" s="26"/>
      <c r="B8425" s="5"/>
      <c r="C8425" s="6"/>
      <c r="D8425" s="26"/>
    </row>
    <row r="8426" spans="1:4">
      <c r="A8426" s="26"/>
      <c r="B8426" s="5"/>
      <c r="C8426" s="6"/>
      <c r="D8426" s="26"/>
    </row>
    <row r="8427" spans="1:4">
      <c r="A8427" s="26"/>
      <c r="B8427" s="5"/>
      <c r="C8427" s="6"/>
      <c r="D8427" s="26"/>
    </row>
    <row r="8428" spans="1:4">
      <c r="A8428" s="26"/>
      <c r="B8428" s="5"/>
      <c r="C8428" s="6"/>
      <c r="D8428" s="26"/>
    </row>
    <row r="8429" spans="1:4">
      <c r="A8429" s="26"/>
      <c r="B8429" s="5"/>
      <c r="C8429" s="6"/>
      <c r="D8429" s="26"/>
    </row>
    <row r="8430" spans="1:4">
      <c r="A8430" s="26"/>
      <c r="B8430" s="5"/>
      <c r="C8430" s="6"/>
      <c r="D8430" s="26"/>
    </row>
    <row r="8431" spans="1:4">
      <c r="A8431" s="26"/>
      <c r="B8431" s="5"/>
      <c r="C8431" s="6"/>
      <c r="D8431" s="26"/>
    </row>
    <row r="8432" spans="1:4">
      <c r="A8432" s="26"/>
      <c r="B8432" s="5"/>
      <c r="C8432" s="6"/>
      <c r="D8432" s="26"/>
    </row>
    <row r="8433" spans="1:4">
      <c r="A8433" s="26"/>
      <c r="B8433" s="5"/>
      <c r="C8433" s="6"/>
      <c r="D8433" s="26"/>
    </row>
    <row r="8434" spans="1:4">
      <c r="A8434" s="26"/>
      <c r="B8434" s="5"/>
      <c r="C8434" s="6"/>
      <c r="D8434" s="26"/>
    </row>
    <row r="8435" spans="1:4">
      <c r="A8435" s="26"/>
      <c r="B8435" s="5"/>
      <c r="C8435" s="6"/>
      <c r="D8435" s="26"/>
    </row>
    <row r="8436" spans="1:4">
      <c r="A8436" s="26"/>
      <c r="B8436" s="5"/>
      <c r="C8436" s="6"/>
      <c r="D8436" s="26"/>
    </row>
    <row r="8437" spans="1:4">
      <c r="A8437" s="26"/>
      <c r="B8437" s="5"/>
      <c r="C8437" s="6"/>
      <c r="D8437" s="26"/>
    </row>
    <row r="8438" spans="1:4">
      <c r="A8438" s="26"/>
      <c r="B8438" s="5"/>
      <c r="C8438" s="6"/>
      <c r="D8438" s="26"/>
    </row>
    <row r="8439" spans="1:4">
      <c r="A8439" s="26"/>
      <c r="B8439" s="5"/>
      <c r="C8439" s="6"/>
      <c r="D8439" s="26"/>
    </row>
    <row r="8440" spans="1:4">
      <c r="A8440" s="26"/>
      <c r="B8440" s="5"/>
      <c r="C8440" s="6"/>
      <c r="D8440" s="26"/>
    </row>
    <row r="8441" spans="1:4">
      <c r="A8441" s="26"/>
      <c r="B8441" s="5"/>
      <c r="C8441" s="6"/>
      <c r="D8441" s="26"/>
    </row>
    <row r="8442" spans="1:4">
      <c r="A8442" s="26"/>
      <c r="B8442" s="5"/>
      <c r="C8442" s="6"/>
      <c r="D8442" s="26"/>
    </row>
    <row r="8443" spans="1:4">
      <c r="A8443" s="26"/>
      <c r="B8443" s="5"/>
      <c r="C8443" s="6"/>
      <c r="D8443" s="26"/>
    </row>
    <row r="8444" spans="1:4">
      <c r="A8444" s="26"/>
      <c r="B8444" s="5"/>
      <c r="C8444" s="6"/>
      <c r="D8444" s="26"/>
    </row>
    <row r="8445" spans="1:4">
      <c r="A8445" s="26"/>
      <c r="B8445" s="5"/>
      <c r="C8445" s="6"/>
      <c r="D8445" s="26"/>
    </row>
    <row r="8446" spans="1:4">
      <c r="A8446" s="26"/>
      <c r="B8446" s="5"/>
      <c r="C8446" s="6"/>
      <c r="D8446" s="26"/>
    </row>
    <row r="8447" spans="1:4">
      <c r="A8447" s="26"/>
      <c r="B8447" s="5"/>
      <c r="C8447" s="6"/>
      <c r="D8447" s="26"/>
    </row>
    <row r="8448" spans="1:4">
      <c r="A8448" s="26"/>
      <c r="B8448" s="5"/>
      <c r="C8448" s="6"/>
      <c r="D8448" s="26"/>
    </row>
    <row r="8449" spans="1:4">
      <c r="A8449" s="26"/>
      <c r="B8449" s="5"/>
      <c r="C8449" s="6"/>
      <c r="D8449" s="26"/>
    </row>
    <row r="8450" spans="1:4">
      <c r="A8450" s="26"/>
      <c r="B8450" s="5"/>
      <c r="C8450" s="6"/>
      <c r="D8450" s="26"/>
    </row>
    <row r="8451" spans="1:4">
      <c r="A8451" s="26"/>
      <c r="B8451" s="5"/>
      <c r="C8451" s="6"/>
      <c r="D8451" s="26"/>
    </row>
    <row r="8452" spans="1:4">
      <c r="A8452" s="26"/>
      <c r="B8452" s="5"/>
      <c r="C8452" s="6"/>
      <c r="D8452" s="26"/>
    </row>
    <row r="8453" spans="1:4">
      <c r="A8453" s="26"/>
      <c r="B8453" s="5"/>
      <c r="C8453" s="6"/>
      <c r="D8453" s="26"/>
    </row>
    <row r="8454" spans="1:4">
      <c r="A8454" s="26"/>
      <c r="B8454" s="5"/>
      <c r="C8454" s="6"/>
      <c r="D8454" s="26"/>
    </row>
    <row r="8455" spans="1:4">
      <c r="A8455" s="26"/>
      <c r="B8455" s="5"/>
      <c r="C8455" s="6"/>
      <c r="D8455" s="26"/>
    </row>
    <row r="8456" spans="1:4">
      <c r="A8456" s="26"/>
      <c r="B8456" s="5"/>
      <c r="C8456" s="6"/>
      <c r="D8456" s="26"/>
    </row>
    <row r="8457" spans="1:4">
      <c r="A8457" s="26"/>
      <c r="B8457" s="5"/>
      <c r="C8457" s="6"/>
      <c r="D8457" s="26"/>
    </row>
    <row r="8458" spans="1:4">
      <c r="A8458" s="26"/>
      <c r="B8458" s="5"/>
      <c r="C8458" s="6"/>
      <c r="D8458" s="26"/>
    </row>
    <row r="8459" spans="1:4">
      <c r="A8459" s="26"/>
      <c r="B8459" s="5"/>
      <c r="C8459" s="6"/>
      <c r="D8459" s="26"/>
    </row>
    <row r="8460" spans="1:4">
      <c r="A8460" s="26"/>
      <c r="B8460" s="5"/>
      <c r="C8460" s="6"/>
      <c r="D8460" s="26"/>
    </row>
    <row r="8461" spans="1:4">
      <c r="A8461" s="26"/>
      <c r="B8461" s="5"/>
      <c r="C8461" s="6"/>
      <c r="D8461" s="26"/>
    </row>
    <row r="8462" spans="1:4">
      <c r="A8462" s="26"/>
      <c r="B8462" s="5"/>
      <c r="C8462" s="6"/>
      <c r="D8462" s="26"/>
    </row>
    <row r="8463" spans="1:4">
      <c r="A8463" s="26"/>
      <c r="B8463" s="5"/>
      <c r="C8463" s="6"/>
      <c r="D8463" s="26"/>
    </row>
    <row r="8464" spans="1:4">
      <c r="A8464" s="26"/>
      <c r="B8464" s="5"/>
      <c r="C8464" s="6"/>
      <c r="D8464" s="26"/>
    </row>
    <row r="8465" spans="1:4">
      <c r="A8465" s="26"/>
      <c r="B8465" s="5"/>
      <c r="C8465" s="6"/>
      <c r="D8465" s="26"/>
    </row>
    <row r="8466" spans="1:4">
      <c r="A8466" s="26"/>
      <c r="B8466" s="5"/>
      <c r="C8466" s="6"/>
      <c r="D8466" s="26"/>
    </row>
    <row r="8467" spans="1:4">
      <c r="A8467" s="26"/>
      <c r="B8467" s="5"/>
      <c r="C8467" s="6"/>
      <c r="D8467" s="26"/>
    </row>
    <row r="8468" spans="1:4">
      <c r="A8468" s="26"/>
      <c r="B8468" s="5"/>
      <c r="C8468" s="6"/>
      <c r="D8468" s="26"/>
    </row>
    <row r="8469" spans="1:4">
      <c r="A8469" s="26"/>
      <c r="B8469" s="5"/>
      <c r="C8469" s="6"/>
      <c r="D8469" s="26"/>
    </row>
    <row r="8470" spans="1:4">
      <c r="A8470" s="26"/>
      <c r="B8470" s="5"/>
      <c r="C8470" s="6"/>
      <c r="D8470" s="26"/>
    </row>
    <row r="8471" spans="1:4">
      <c r="A8471" s="26"/>
      <c r="B8471" s="5"/>
      <c r="C8471" s="6"/>
      <c r="D8471" s="26"/>
    </row>
    <row r="8472" spans="1:4">
      <c r="A8472" s="26"/>
      <c r="B8472" s="5"/>
      <c r="C8472" s="6"/>
      <c r="D8472" s="26"/>
    </row>
    <row r="8473" spans="1:4">
      <c r="A8473" s="26"/>
      <c r="B8473" s="5"/>
      <c r="C8473" s="6"/>
      <c r="D8473" s="26"/>
    </row>
    <row r="8474" spans="1:4">
      <c r="A8474" s="26"/>
      <c r="B8474" s="5"/>
      <c r="C8474" s="6"/>
      <c r="D8474" s="26"/>
    </row>
    <row r="8475" spans="1:4">
      <c r="A8475" s="26"/>
      <c r="B8475" s="5"/>
      <c r="C8475" s="6"/>
      <c r="D8475" s="26"/>
    </row>
    <row r="8476" spans="1:4">
      <c r="A8476" s="26"/>
      <c r="B8476" s="5"/>
      <c r="C8476" s="6"/>
      <c r="D8476" s="26"/>
    </row>
    <row r="8477" spans="1:4">
      <c r="A8477" s="26"/>
      <c r="B8477" s="5"/>
      <c r="C8477" s="6"/>
      <c r="D8477" s="26"/>
    </row>
    <row r="8478" spans="1:4">
      <c r="A8478" s="26"/>
      <c r="B8478" s="5"/>
      <c r="C8478" s="6"/>
      <c r="D8478" s="26"/>
    </row>
    <row r="8479" spans="1:4">
      <c r="A8479" s="26"/>
      <c r="B8479" s="5"/>
      <c r="C8479" s="6"/>
      <c r="D8479" s="26"/>
    </row>
    <row r="8480" spans="1:4">
      <c r="A8480" s="26"/>
      <c r="B8480" s="5"/>
      <c r="C8480" s="6"/>
      <c r="D8480" s="26"/>
    </row>
    <row r="8481" spans="1:4">
      <c r="A8481" s="26"/>
      <c r="B8481" s="5"/>
      <c r="C8481" s="6"/>
      <c r="D8481" s="26"/>
    </row>
    <row r="8482" spans="1:4">
      <c r="A8482" s="26"/>
      <c r="B8482" s="5"/>
      <c r="C8482" s="6"/>
      <c r="D8482" s="26"/>
    </row>
    <row r="8483" spans="1:4">
      <c r="A8483" s="26"/>
      <c r="B8483" s="5"/>
      <c r="C8483" s="6"/>
      <c r="D8483" s="26"/>
    </row>
    <row r="8484" spans="1:4">
      <c r="A8484" s="26"/>
      <c r="B8484" s="5"/>
      <c r="C8484" s="6"/>
      <c r="D8484" s="26"/>
    </row>
    <row r="8485" spans="1:4">
      <c r="A8485" s="26"/>
      <c r="B8485" s="5"/>
      <c r="C8485" s="6"/>
      <c r="D8485" s="26"/>
    </row>
    <row r="8486" spans="1:4">
      <c r="A8486" s="26"/>
      <c r="B8486" s="5"/>
      <c r="C8486" s="6"/>
      <c r="D8486" s="26"/>
    </row>
    <row r="8487" spans="1:4">
      <c r="A8487" s="26"/>
      <c r="B8487" s="5"/>
      <c r="C8487" s="6"/>
      <c r="D8487" s="26"/>
    </row>
    <row r="8488" spans="1:4">
      <c r="A8488" s="26"/>
      <c r="B8488" s="5"/>
      <c r="C8488" s="6"/>
      <c r="D8488" s="26"/>
    </row>
    <row r="8489" spans="1:4">
      <c r="A8489" s="26"/>
      <c r="B8489" s="5"/>
      <c r="C8489" s="6"/>
      <c r="D8489" s="26"/>
    </row>
    <row r="8490" spans="1:4">
      <c r="A8490" s="26"/>
      <c r="B8490" s="5"/>
      <c r="C8490" s="6"/>
      <c r="D8490" s="26"/>
    </row>
    <row r="8491" spans="1:4">
      <c r="A8491" s="26"/>
      <c r="B8491" s="5"/>
      <c r="C8491" s="6"/>
      <c r="D8491" s="26"/>
    </row>
    <row r="8492" spans="1:4">
      <c r="A8492" s="26"/>
      <c r="B8492" s="5"/>
      <c r="C8492" s="6"/>
      <c r="D8492" s="26"/>
    </row>
    <row r="8493" spans="1:4">
      <c r="A8493" s="26"/>
      <c r="B8493" s="5"/>
      <c r="C8493" s="6"/>
      <c r="D8493" s="26"/>
    </row>
    <row r="8494" spans="1:4">
      <c r="A8494" s="26"/>
      <c r="B8494" s="5"/>
      <c r="C8494" s="6"/>
      <c r="D8494" s="26"/>
    </row>
    <row r="8495" spans="1:4">
      <c r="A8495" s="26"/>
      <c r="B8495" s="5"/>
      <c r="C8495" s="6"/>
      <c r="D8495" s="26"/>
    </row>
    <row r="8496" spans="1:4">
      <c r="A8496" s="26"/>
      <c r="B8496" s="5"/>
      <c r="C8496" s="6"/>
      <c r="D8496" s="26"/>
    </row>
    <row r="8497" spans="1:4">
      <c r="A8497" s="26"/>
      <c r="B8497" s="5"/>
      <c r="C8497" s="6"/>
      <c r="D8497" s="26"/>
    </row>
    <row r="8498" spans="1:4">
      <c r="A8498" s="26"/>
      <c r="B8498" s="5"/>
      <c r="C8498" s="6"/>
      <c r="D8498" s="26"/>
    </row>
    <row r="8499" spans="1:4">
      <c r="A8499" s="26"/>
      <c r="B8499" s="5"/>
      <c r="C8499" s="6"/>
      <c r="D8499" s="26"/>
    </row>
    <row r="8500" spans="1:4">
      <c r="A8500" s="26"/>
      <c r="B8500" s="5"/>
      <c r="C8500" s="6"/>
      <c r="D8500" s="26"/>
    </row>
    <row r="8501" spans="1:4">
      <c r="A8501" s="26"/>
      <c r="B8501" s="5"/>
      <c r="C8501" s="6"/>
      <c r="D8501" s="26"/>
    </row>
    <row r="8502" spans="1:4">
      <c r="A8502" s="26"/>
      <c r="B8502" s="5"/>
      <c r="C8502" s="6"/>
      <c r="D8502" s="26"/>
    </row>
    <row r="8503" spans="1:4">
      <c r="A8503" s="26"/>
      <c r="B8503" s="5"/>
      <c r="C8503" s="6"/>
      <c r="D8503" s="26"/>
    </row>
    <row r="8504" spans="1:4">
      <c r="A8504" s="26"/>
      <c r="B8504" s="5"/>
      <c r="C8504" s="6"/>
      <c r="D8504" s="26"/>
    </row>
    <row r="8505" spans="1:4">
      <c r="A8505" s="26"/>
      <c r="B8505" s="5"/>
      <c r="C8505" s="6"/>
      <c r="D8505" s="26"/>
    </row>
    <row r="8506" spans="1:4">
      <c r="A8506" s="26"/>
      <c r="B8506" s="5"/>
      <c r="C8506" s="6"/>
      <c r="D8506" s="26"/>
    </row>
    <row r="8507" spans="1:4">
      <c r="A8507" s="26"/>
      <c r="B8507" s="5"/>
      <c r="C8507" s="6"/>
      <c r="D8507" s="26"/>
    </row>
    <row r="8508" spans="1:4">
      <c r="A8508" s="26"/>
      <c r="B8508" s="5"/>
      <c r="C8508" s="6"/>
      <c r="D8508" s="26"/>
    </row>
    <row r="8509" spans="1:4">
      <c r="A8509" s="26"/>
      <c r="B8509" s="5"/>
      <c r="C8509" s="6"/>
      <c r="D8509" s="26"/>
    </row>
    <row r="8510" spans="1:4">
      <c r="A8510" s="26"/>
      <c r="B8510" s="5"/>
      <c r="C8510" s="6"/>
      <c r="D8510" s="26"/>
    </row>
    <row r="8511" spans="1:4">
      <c r="A8511" s="26"/>
      <c r="B8511" s="5"/>
      <c r="C8511" s="6"/>
      <c r="D8511" s="26"/>
    </row>
    <row r="8512" spans="1:4">
      <c r="A8512" s="26"/>
      <c r="B8512" s="5"/>
      <c r="C8512" s="6"/>
      <c r="D8512" s="26"/>
    </row>
    <row r="8513" spans="1:4">
      <c r="A8513" s="26"/>
      <c r="B8513" s="5"/>
      <c r="C8513" s="6"/>
      <c r="D8513" s="26"/>
    </row>
    <row r="8514" spans="1:4">
      <c r="A8514" s="26"/>
      <c r="B8514" s="5"/>
      <c r="C8514" s="6"/>
      <c r="D8514" s="26"/>
    </row>
    <row r="8515" spans="1:4">
      <c r="A8515" s="26"/>
      <c r="B8515" s="5"/>
      <c r="C8515" s="6"/>
      <c r="D8515" s="26"/>
    </row>
    <row r="8516" spans="1:4">
      <c r="A8516" s="26"/>
      <c r="B8516" s="5"/>
      <c r="C8516" s="6"/>
      <c r="D8516" s="26"/>
    </row>
    <row r="8517" spans="1:4">
      <c r="A8517" s="26"/>
      <c r="B8517" s="5"/>
      <c r="C8517" s="6"/>
      <c r="D8517" s="26"/>
    </row>
    <row r="8518" spans="1:4">
      <c r="A8518" s="26"/>
      <c r="B8518" s="5"/>
      <c r="C8518" s="6"/>
      <c r="D8518" s="26"/>
    </row>
    <row r="8519" spans="1:4">
      <c r="A8519" s="26"/>
      <c r="B8519" s="5"/>
      <c r="C8519" s="6"/>
      <c r="D8519" s="26"/>
    </row>
    <row r="8520" spans="1:4">
      <c r="A8520" s="26"/>
      <c r="B8520" s="5"/>
      <c r="C8520" s="6"/>
      <c r="D8520" s="26"/>
    </row>
    <row r="8521" spans="1:4">
      <c r="A8521" s="26"/>
      <c r="B8521" s="5"/>
      <c r="C8521" s="6"/>
      <c r="D8521" s="26"/>
    </row>
    <row r="8522" spans="1:4">
      <c r="A8522" s="26"/>
      <c r="B8522" s="5"/>
      <c r="C8522" s="6"/>
      <c r="D8522" s="26"/>
    </row>
    <row r="8523" spans="1:4">
      <c r="A8523" s="26"/>
      <c r="B8523" s="5"/>
      <c r="C8523" s="6"/>
      <c r="D8523" s="26"/>
    </row>
    <row r="8524" spans="1:4">
      <c r="A8524" s="26"/>
      <c r="B8524" s="5"/>
      <c r="C8524" s="6"/>
      <c r="D8524" s="26"/>
    </row>
    <row r="8525" spans="1:4">
      <c r="A8525" s="26"/>
      <c r="B8525" s="5"/>
      <c r="C8525" s="6"/>
      <c r="D8525" s="26"/>
    </row>
    <row r="8526" spans="1:4">
      <c r="A8526" s="26"/>
      <c r="B8526" s="5"/>
      <c r="C8526" s="6"/>
      <c r="D8526" s="26"/>
    </row>
    <row r="8527" spans="1:4">
      <c r="A8527" s="26"/>
      <c r="B8527" s="5"/>
      <c r="C8527" s="6"/>
      <c r="D8527" s="26"/>
    </row>
    <row r="8528" spans="1:4">
      <c r="A8528" s="26"/>
      <c r="B8528" s="5"/>
      <c r="C8528" s="6"/>
      <c r="D8528" s="26"/>
    </row>
    <row r="8529" spans="1:4">
      <c r="A8529" s="26"/>
      <c r="B8529" s="5"/>
      <c r="C8529" s="6"/>
      <c r="D8529" s="26"/>
    </row>
    <row r="8530" spans="1:4">
      <c r="A8530" s="26"/>
      <c r="B8530" s="5"/>
      <c r="C8530" s="6"/>
      <c r="D8530" s="26"/>
    </row>
    <row r="8531" spans="1:4">
      <c r="A8531" s="26"/>
      <c r="B8531" s="5"/>
      <c r="C8531" s="6"/>
      <c r="D8531" s="26"/>
    </row>
    <row r="8532" spans="1:4">
      <c r="A8532" s="26"/>
      <c r="B8532" s="5"/>
      <c r="C8532" s="6"/>
      <c r="D8532" s="26"/>
    </row>
    <row r="8533" spans="1:4">
      <c r="A8533" s="26"/>
      <c r="B8533" s="5"/>
      <c r="C8533" s="6"/>
      <c r="D8533" s="26"/>
    </row>
    <row r="8534" spans="1:4">
      <c r="A8534" s="26"/>
      <c r="B8534" s="5"/>
      <c r="C8534" s="6"/>
      <c r="D8534" s="26"/>
    </row>
    <row r="8535" spans="1:4">
      <c r="A8535" s="26"/>
      <c r="B8535" s="5"/>
      <c r="C8535" s="6"/>
      <c r="D8535" s="26"/>
    </row>
    <row r="8536" spans="1:4">
      <c r="A8536" s="26"/>
      <c r="B8536" s="5"/>
      <c r="C8536" s="6"/>
      <c r="D8536" s="26"/>
    </row>
    <row r="8537" spans="1:4">
      <c r="A8537" s="26"/>
      <c r="B8537" s="5"/>
      <c r="C8537" s="6"/>
      <c r="D8537" s="26"/>
    </row>
    <row r="8538" spans="1:4">
      <c r="A8538" s="26"/>
      <c r="B8538" s="5"/>
      <c r="C8538" s="6"/>
      <c r="D8538" s="26"/>
    </row>
    <row r="8539" spans="1:4">
      <c r="A8539" s="26"/>
      <c r="B8539" s="5"/>
      <c r="C8539" s="6"/>
      <c r="D8539" s="26"/>
    </row>
    <row r="8540" spans="1:4">
      <c r="A8540" s="26"/>
      <c r="B8540" s="5"/>
      <c r="C8540" s="6"/>
      <c r="D8540" s="26"/>
    </row>
    <row r="8541" spans="1:4">
      <c r="A8541" s="26"/>
      <c r="B8541" s="5"/>
      <c r="C8541" s="6"/>
      <c r="D8541" s="26"/>
    </row>
    <row r="8542" spans="1:4">
      <c r="A8542" s="26"/>
      <c r="B8542" s="5"/>
      <c r="C8542" s="6"/>
      <c r="D8542" s="26"/>
    </row>
    <row r="8543" spans="1:4">
      <c r="A8543" s="26"/>
      <c r="B8543" s="5"/>
      <c r="C8543" s="6"/>
      <c r="D8543" s="26"/>
    </row>
    <row r="8544" spans="1:4">
      <c r="A8544" s="26"/>
      <c r="B8544" s="5"/>
      <c r="C8544" s="6"/>
      <c r="D8544" s="26"/>
    </row>
    <row r="8545" spans="1:4">
      <c r="A8545" s="26"/>
      <c r="B8545" s="5"/>
      <c r="C8545" s="6"/>
      <c r="D8545" s="26"/>
    </row>
    <row r="8546" spans="1:4">
      <c r="A8546" s="26"/>
      <c r="B8546" s="5"/>
      <c r="C8546" s="6"/>
      <c r="D8546" s="26"/>
    </row>
    <row r="8547" spans="1:4">
      <c r="A8547" s="26"/>
      <c r="B8547" s="5"/>
      <c r="C8547" s="6"/>
      <c r="D8547" s="26"/>
    </row>
    <row r="8548" spans="1:4">
      <c r="A8548" s="26"/>
      <c r="B8548" s="5"/>
      <c r="C8548" s="6"/>
      <c r="D8548" s="26"/>
    </row>
    <row r="8549" spans="1:4">
      <c r="A8549" s="26"/>
      <c r="B8549" s="5"/>
      <c r="C8549" s="6"/>
      <c r="D8549" s="26"/>
    </row>
    <row r="8550" spans="1:4">
      <c r="A8550" s="26"/>
      <c r="B8550" s="5"/>
      <c r="C8550" s="6"/>
      <c r="D8550" s="26"/>
    </row>
    <row r="8551" spans="1:4">
      <c r="A8551" s="26"/>
      <c r="B8551" s="5"/>
      <c r="C8551" s="6"/>
      <c r="D8551" s="26"/>
    </row>
    <row r="8552" spans="1:4">
      <c r="A8552" s="26"/>
      <c r="B8552" s="5"/>
      <c r="C8552" s="6"/>
      <c r="D8552" s="26"/>
    </row>
    <row r="8553" spans="1:4">
      <c r="A8553" s="26"/>
      <c r="B8553" s="5"/>
      <c r="C8553" s="6"/>
      <c r="D8553" s="26"/>
    </row>
    <row r="8554" spans="1:4">
      <c r="A8554" s="26"/>
      <c r="B8554" s="5"/>
      <c r="C8554" s="6"/>
      <c r="D8554" s="26"/>
    </row>
    <row r="8555" spans="1:4">
      <c r="A8555" s="26"/>
      <c r="B8555" s="5"/>
      <c r="C8555" s="6"/>
      <c r="D8555" s="26"/>
    </row>
    <row r="8556" spans="1:4">
      <c r="A8556" s="26"/>
      <c r="B8556" s="5"/>
      <c r="C8556" s="6"/>
      <c r="D8556" s="26"/>
    </row>
    <row r="8557" spans="1:4">
      <c r="A8557" s="26"/>
      <c r="B8557" s="5"/>
      <c r="C8557" s="6"/>
      <c r="D8557" s="26"/>
    </row>
    <row r="8558" spans="1:4">
      <c r="A8558" s="26"/>
      <c r="B8558" s="5"/>
      <c r="C8558" s="6"/>
      <c r="D8558" s="26"/>
    </row>
    <row r="8559" spans="1:4">
      <c r="A8559" s="26"/>
      <c r="B8559" s="5"/>
      <c r="C8559" s="6"/>
      <c r="D8559" s="26"/>
    </row>
    <row r="8560" spans="1:4">
      <c r="A8560" s="26"/>
      <c r="B8560" s="5"/>
      <c r="C8560" s="6"/>
      <c r="D8560" s="26"/>
    </row>
    <row r="8561" spans="1:4">
      <c r="A8561" s="26"/>
      <c r="B8561" s="5"/>
      <c r="C8561" s="6"/>
      <c r="D8561" s="26"/>
    </row>
    <row r="8562" spans="1:4">
      <c r="A8562" s="26"/>
      <c r="B8562" s="5"/>
      <c r="C8562" s="6"/>
      <c r="D8562" s="26"/>
    </row>
    <row r="8563" spans="1:4">
      <c r="A8563" s="26"/>
      <c r="B8563" s="5"/>
      <c r="C8563" s="6"/>
      <c r="D8563" s="26"/>
    </row>
    <row r="8564" spans="1:4">
      <c r="A8564" s="26"/>
      <c r="B8564" s="5"/>
      <c r="C8564" s="6"/>
      <c r="D8564" s="26"/>
    </row>
    <row r="8565" spans="1:4">
      <c r="A8565" s="26"/>
      <c r="B8565" s="5"/>
      <c r="C8565" s="6"/>
      <c r="D8565" s="26"/>
    </row>
    <row r="8566" spans="1:4">
      <c r="A8566" s="26"/>
      <c r="B8566" s="5"/>
      <c r="C8566" s="6"/>
      <c r="D8566" s="26"/>
    </row>
    <row r="8567" spans="1:4">
      <c r="A8567" s="26"/>
      <c r="B8567" s="5"/>
      <c r="C8567" s="6"/>
      <c r="D8567" s="26"/>
    </row>
    <row r="8568" spans="1:4">
      <c r="A8568" s="26"/>
      <c r="B8568" s="5"/>
      <c r="C8568" s="6"/>
      <c r="D8568" s="26"/>
    </row>
    <row r="8569" spans="1:4">
      <c r="A8569" s="26"/>
      <c r="B8569" s="5"/>
      <c r="C8569" s="6"/>
      <c r="D8569" s="26"/>
    </row>
    <row r="8570" spans="1:4">
      <c r="A8570" s="26"/>
      <c r="B8570" s="5"/>
      <c r="C8570" s="6"/>
      <c r="D8570" s="26"/>
    </row>
    <row r="8571" spans="1:4">
      <c r="A8571" s="26"/>
      <c r="B8571" s="5"/>
      <c r="C8571" s="6"/>
      <c r="D8571" s="26"/>
    </row>
    <row r="8572" spans="1:4">
      <c r="A8572" s="26"/>
      <c r="B8572" s="5"/>
      <c r="C8572" s="6"/>
      <c r="D8572" s="26"/>
    </row>
    <row r="8573" spans="1:4">
      <c r="A8573" s="26"/>
      <c r="B8573" s="5"/>
      <c r="C8573" s="6"/>
      <c r="D8573" s="26"/>
    </row>
    <row r="8574" spans="1:4">
      <c r="A8574" s="26"/>
      <c r="B8574" s="5"/>
      <c r="C8574" s="6"/>
      <c r="D8574" s="26"/>
    </row>
    <row r="8575" spans="1:4">
      <c r="A8575" s="26"/>
      <c r="B8575" s="5"/>
      <c r="C8575" s="6"/>
      <c r="D8575" s="26"/>
    </row>
    <row r="8576" spans="1:4">
      <c r="A8576" s="26"/>
      <c r="B8576" s="5"/>
      <c r="C8576" s="6"/>
      <c r="D8576" s="26"/>
    </row>
    <row r="8577" spans="1:4">
      <c r="A8577" s="26"/>
      <c r="B8577" s="5"/>
      <c r="C8577" s="6"/>
      <c r="D8577" s="26"/>
    </row>
    <row r="8578" spans="1:4">
      <c r="A8578" s="26"/>
      <c r="B8578" s="5"/>
      <c r="C8578" s="6"/>
      <c r="D8578" s="26"/>
    </row>
    <row r="8579" spans="1:4">
      <c r="A8579" s="26"/>
      <c r="B8579" s="5"/>
      <c r="C8579" s="6"/>
      <c r="D8579" s="26"/>
    </row>
    <row r="8580" spans="1:4">
      <c r="A8580" s="26"/>
      <c r="B8580" s="5"/>
      <c r="C8580" s="6"/>
      <c r="D8580" s="26"/>
    </row>
    <row r="8581" spans="1:4">
      <c r="A8581" s="26"/>
      <c r="B8581" s="5"/>
      <c r="C8581" s="6"/>
      <c r="D8581" s="26"/>
    </row>
    <row r="8582" spans="1:4">
      <c r="A8582" s="26"/>
      <c r="B8582" s="5"/>
      <c r="C8582" s="6"/>
      <c r="D8582" s="26"/>
    </row>
    <row r="8583" spans="1:4">
      <c r="A8583" s="26"/>
      <c r="B8583" s="5"/>
      <c r="C8583" s="6"/>
      <c r="D8583" s="26"/>
    </row>
    <row r="8584" spans="1:4">
      <c r="A8584" s="26"/>
      <c r="B8584" s="5"/>
      <c r="C8584" s="6"/>
      <c r="D8584" s="26"/>
    </row>
    <row r="8585" spans="1:4">
      <c r="A8585" s="26"/>
      <c r="B8585" s="5"/>
      <c r="C8585" s="6"/>
      <c r="D8585" s="26"/>
    </row>
    <row r="8586" spans="1:4">
      <c r="A8586" s="26"/>
      <c r="B8586" s="5"/>
      <c r="C8586" s="6"/>
      <c r="D8586" s="26"/>
    </row>
    <row r="8587" spans="1:4">
      <c r="A8587" s="26"/>
      <c r="B8587" s="5"/>
      <c r="C8587" s="6"/>
      <c r="D8587" s="26"/>
    </row>
    <row r="8588" spans="1:4">
      <c r="A8588" s="26"/>
      <c r="B8588" s="5"/>
      <c r="C8588" s="6"/>
      <c r="D8588" s="26"/>
    </row>
    <row r="8589" spans="1:4">
      <c r="A8589" s="26"/>
      <c r="B8589" s="5"/>
      <c r="C8589" s="6"/>
      <c r="D8589" s="26"/>
    </row>
    <row r="8590" spans="1:4">
      <c r="A8590" s="26"/>
      <c r="B8590" s="5"/>
      <c r="C8590" s="6"/>
      <c r="D8590" s="26"/>
    </row>
    <row r="8591" spans="1:4">
      <c r="A8591" s="26"/>
      <c r="B8591" s="5"/>
      <c r="C8591" s="6"/>
      <c r="D8591" s="26"/>
    </row>
    <row r="8592" spans="1:4">
      <c r="A8592" s="26"/>
      <c r="B8592" s="5"/>
      <c r="C8592" s="6"/>
      <c r="D8592" s="26"/>
    </row>
    <row r="8593" spans="1:4">
      <c r="A8593" s="26"/>
      <c r="B8593" s="5"/>
      <c r="C8593" s="6"/>
      <c r="D8593" s="26"/>
    </row>
    <row r="8594" spans="1:4">
      <c r="A8594" s="26"/>
      <c r="B8594" s="5"/>
      <c r="C8594" s="6"/>
      <c r="D8594" s="26"/>
    </row>
    <row r="8595" spans="1:4">
      <c r="A8595" s="26"/>
      <c r="B8595" s="5"/>
      <c r="C8595" s="6"/>
      <c r="D8595" s="26"/>
    </row>
    <row r="8596" spans="1:4">
      <c r="A8596" s="26"/>
      <c r="B8596" s="5"/>
      <c r="C8596" s="6"/>
      <c r="D8596" s="26"/>
    </row>
    <row r="8597" spans="1:4">
      <c r="A8597" s="26"/>
      <c r="B8597" s="5"/>
      <c r="C8597" s="6"/>
      <c r="D8597" s="26"/>
    </row>
    <row r="8598" spans="1:4">
      <c r="A8598" s="26"/>
      <c r="B8598" s="5"/>
      <c r="C8598" s="6"/>
      <c r="D8598" s="26"/>
    </row>
    <row r="8599" spans="1:4">
      <c r="A8599" s="26"/>
      <c r="B8599" s="5"/>
      <c r="C8599" s="6"/>
      <c r="D8599" s="26"/>
    </row>
    <row r="8600" spans="1:4">
      <c r="A8600" s="26"/>
      <c r="B8600" s="5"/>
      <c r="C8600" s="6"/>
      <c r="D8600" s="26"/>
    </row>
    <row r="8601" spans="1:4">
      <c r="A8601" s="26"/>
      <c r="B8601" s="5"/>
      <c r="C8601" s="6"/>
      <c r="D8601" s="26"/>
    </row>
    <row r="8602" spans="1:4">
      <c r="A8602" s="26"/>
      <c r="B8602" s="5"/>
      <c r="C8602" s="6"/>
      <c r="D8602" s="26"/>
    </row>
    <row r="8603" spans="1:4">
      <c r="A8603" s="26"/>
      <c r="B8603" s="5"/>
      <c r="C8603" s="6"/>
      <c r="D8603" s="26"/>
    </row>
    <row r="8604" spans="1:4">
      <c r="A8604" s="26"/>
      <c r="B8604" s="5"/>
      <c r="C8604" s="6"/>
      <c r="D8604" s="26"/>
    </row>
    <row r="8605" spans="1:4">
      <c r="A8605" s="26"/>
      <c r="B8605" s="5"/>
      <c r="C8605" s="6"/>
      <c r="D8605" s="26"/>
    </row>
    <row r="8606" spans="1:4">
      <c r="A8606" s="26"/>
      <c r="B8606" s="5"/>
      <c r="C8606" s="6"/>
      <c r="D8606" s="26"/>
    </row>
    <row r="8607" spans="1:4">
      <c r="A8607" s="26"/>
      <c r="B8607" s="5"/>
      <c r="C8607" s="6"/>
      <c r="D8607" s="26"/>
    </row>
    <row r="8608" spans="1:4">
      <c r="A8608" s="26"/>
      <c r="B8608" s="5"/>
      <c r="C8608" s="6"/>
      <c r="D8608" s="26"/>
    </row>
    <row r="8609" spans="1:4">
      <c r="A8609" s="26"/>
      <c r="B8609" s="5"/>
      <c r="C8609" s="6"/>
      <c r="D8609" s="26"/>
    </row>
    <row r="8610" spans="1:4">
      <c r="A8610" s="26"/>
      <c r="B8610" s="5"/>
      <c r="C8610" s="6"/>
      <c r="D8610" s="26"/>
    </row>
    <row r="8611" spans="1:4">
      <c r="A8611" s="26"/>
      <c r="B8611" s="5"/>
      <c r="C8611" s="6"/>
      <c r="D8611" s="26"/>
    </row>
    <row r="8612" spans="1:4">
      <c r="A8612" s="26"/>
      <c r="B8612" s="5"/>
      <c r="C8612" s="6"/>
      <c r="D8612" s="26"/>
    </row>
    <row r="8613" spans="1:4">
      <c r="A8613" s="26"/>
      <c r="B8613" s="5"/>
      <c r="C8613" s="6"/>
      <c r="D8613" s="26"/>
    </row>
    <row r="8614" spans="1:4">
      <c r="A8614" s="26"/>
      <c r="B8614" s="5"/>
      <c r="C8614" s="6"/>
      <c r="D8614" s="26"/>
    </row>
    <row r="8615" spans="1:4">
      <c r="A8615" s="26"/>
      <c r="B8615" s="5"/>
      <c r="C8615" s="6"/>
      <c r="D8615" s="26"/>
    </row>
    <row r="8616" spans="1:4">
      <c r="A8616" s="26"/>
      <c r="B8616" s="5"/>
      <c r="C8616" s="6"/>
      <c r="D8616" s="26"/>
    </row>
    <row r="8617" spans="1:4">
      <c r="A8617" s="26"/>
      <c r="B8617" s="5"/>
      <c r="C8617" s="6"/>
      <c r="D8617" s="26"/>
    </row>
    <row r="8618" spans="1:4">
      <c r="A8618" s="26"/>
      <c r="B8618" s="5"/>
      <c r="C8618" s="6"/>
      <c r="D8618" s="26"/>
    </row>
    <row r="8619" spans="1:4">
      <c r="A8619" s="26"/>
      <c r="B8619" s="5"/>
      <c r="C8619" s="6"/>
      <c r="D8619" s="26"/>
    </row>
    <row r="8620" spans="1:4">
      <c r="A8620" s="26"/>
      <c r="B8620" s="5"/>
      <c r="C8620" s="6"/>
      <c r="D8620" s="26"/>
    </row>
    <row r="8621" spans="1:4">
      <c r="A8621" s="26"/>
      <c r="B8621" s="5"/>
      <c r="C8621" s="6"/>
      <c r="D8621" s="26"/>
    </row>
    <row r="8622" spans="1:4">
      <c r="A8622" s="26"/>
      <c r="B8622" s="5"/>
      <c r="C8622" s="6"/>
      <c r="D8622" s="26"/>
    </row>
    <row r="8623" spans="1:4">
      <c r="A8623" s="26"/>
      <c r="B8623" s="5"/>
      <c r="C8623" s="6"/>
      <c r="D8623" s="26"/>
    </row>
    <row r="8624" spans="1:4">
      <c r="A8624" s="26"/>
      <c r="B8624" s="5"/>
      <c r="C8624" s="6"/>
      <c r="D8624" s="26"/>
    </row>
    <row r="8625" spans="1:4">
      <c r="A8625" s="26"/>
      <c r="B8625" s="5"/>
      <c r="C8625" s="6"/>
      <c r="D8625" s="26"/>
    </row>
    <row r="8626" spans="1:4">
      <c r="A8626" s="26"/>
      <c r="B8626" s="5"/>
      <c r="C8626" s="6"/>
      <c r="D8626" s="26"/>
    </row>
    <row r="8627" spans="1:4">
      <c r="A8627" s="26"/>
      <c r="B8627" s="5"/>
      <c r="C8627" s="6"/>
      <c r="D8627" s="26"/>
    </row>
    <row r="8628" spans="1:4">
      <c r="A8628" s="26"/>
      <c r="B8628" s="5"/>
      <c r="C8628" s="6"/>
      <c r="D8628" s="26"/>
    </row>
    <row r="8629" spans="1:4">
      <c r="A8629" s="26"/>
      <c r="B8629" s="5"/>
      <c r="C8629" s="6"/>
      <c r="D8629" s="26"/>
    </row>
    <row r="8630" spans="1:4">
      <c r="A8630" s="26"/>
      <c r="B8630" s="5"/>
      <c r="C8630" s="6"/>
      <c r="D8630" s="26"/>
    </row>
    <row r="8631" spans="1:4">
      <c r="A8631" s="26"/>
      <c r="B8631" s="5"/>
      <c r="C8631" s="6"/>
      <c r="D8631" s="26"/>
    </row>
    <row r="8632" spans="1:4">
      <c r="A8632" s="26"/>
      <c r="B8632" s="5"/>
      <c r="C8632" s="6"/>
      <c r="D8632" s="26"/>
    </row>
    <row r="8633" spans="1:4">
      <c r="A8633" s="26"/>
      <c r="B8633" s="5"/>
      <c r="C8633" s="6"/>
      <c r="D8633" s="26"/>
    </row>
    <row r="8634" spans="1:4">
      <c r="A8634" s="26"/>
      <c r="B8634" s="5"/>
      <c r="C8634" s="6"/>
      <c r="D8634" s="26"/>
    </row>
    <row r="8635" spans="1:4">
      <c r="A8635" s="26"/>
      <c r="B8635" s="5"/>
      <c r="C8635" s="6"/>
      <c r="D8635" s="26"/>
    </row>
    <row r="8636" spans="1:4">
      <c r="A8636" s="26"/>
      <c r="B8636" s="5"/>
      <c r="C8636" s="6"/>
      <c r="D8636" s="26"/>
    </row>
    <row r="8637" spans="1:4">
      <c r="A8637" s="26"/>
      <c r="B8637" s="5"/>
      <c r="C8637" s="6"/>
      <c r="D8637" s="26"/>
    </row>
    <row r="8638" spans="1:4">
      <c r="A8638" s="26"/>
      <c r="B8638" s="5"/>
      <c r="C8638" s="6"/>
      <c r="D8638" s="26"/>
    </row>
    <row r="8639" spans="1:4">
      <c r="A8639" s="26"/>
      <c r="B8639" s="5"/>
      <c r="C8639" s="6"/>
      <c r="D8639" s="26"/>
    </row>
    <row r="8640" spans="1:4">
      <c r="A8640" s="26"/>
      <c r="B8640" s="5"/>
      <c r="C8640" s="6"/>
      <c r="D8640" s="26"/>
    </row>
    <row r="8641" spans="1:4">
      <c r="A8641" s="26"/>
      <c r="B8641" s="5"/>
      <c r="C8641" s="6"/>
      <c r="D8641" s="26"/>
    </row>
    <row r="8642" spans="1:4">
      <c r="A8642" s="26"/>
      <c r="B8642" s="5"/>
      <c r="C8642" s="6"/>
      <c r="D8642" s="26"/>
    </row>
    <row r="8643" spans="1:4">
      <c r="A8643" s="26"/>
      <c r="B8643" s="5"/>
      <c r="C8643" s="6"/>
      <c r="D8643" s="26"/>
    </row>
    <row r="8644" spans="1:4">
      <c r="A8644" s="26"/>
      <c r="B8644" s="5"/>
      <c r="C8644" s="6"/>
      <c r="D8644" s="26"/>
    </row>
    <row r="8645" spans="1:4">
      <c r="A8645" s="26"/>
      <c r="B8645" s="5"/>
      <c r="C8645" s="6"/>
      <c r="D8645" s="26"/>
    </row>
    <row r="8646" spans="1:4">
      <c r="A8646" s="26"/>
      <c r="B8646" s="5"/>
      <c r="C8646" s="6"/>
      <c r="D8646" s="26"/>
    </row>
    <row r="8647" spans="1:4">
      <c r="A8647" s="26"/>
      <c r="B8647" s="5"/>
      <c r="C8647" s="6"/>
      <c r="D8647" s="26"/>
    </row>
    <row r="8648" spans="1:4">
      <c r="A8648" s="26"/>
      <c r="B8648" s="5"/>
      <c r="C8648" s="6"/>
      <c r="D8648" s="26"/>
    </row>
    <row r="8649" spans="1:4">
      <c r="A8649" s="26"/>
      <c r="B8649" s="5"/>
      <c r="C8649" s="6"/>
      <c r="D8649" s="26"/>
    </row>
    <row r="8650" spans="1:4">
      <c r="A8650" s="26"/>
      <c r="B8650" s="5"/>
      <c r="C8650" s="6"/>
      <c r="D8650" s="26"/>
    </row>
    <row r="8651" spans="1:4">
      <c r="A8651" s="26"/>
      <c r="B8651" s="5"/>
      <c r="C8651" s="6"/>
      <c r="D8651" s="26"/>
    </row>
    <row r="8652" spans="1:4">
      <c r="A8652" s="26"/>
      <c r="B8652" s="5"/>
      <c r="C8652" s="6"/>
      <c r="D8652" s="26"/>
    </row>
    <row r="8653" spans="1:4">
      <c r="A8653" s="26"/>
      <c r="B8653" s="5"/>
      <c r="C8653" s="6"/>
      <c r="D8653" s="26"/>
    </row>
    <row r="8654" spans="1:4">
      <c r="A8654" s="26"/>
      <c r="B8654" s="5"/>
      <c r="C8654" s="6"/>
      <c r="D8654" s="26"/>
    </row>
    <row r="8655" spans="1:4">
      <c r="A8655" s="26"/>
      <c r="B8655" s="5"/>
      <c r="C8655" s="6"/>
      <c r="D8655" s="26"/>
    </row>
    <row r="8656" spans="1:4">
      <c r="A8656" s="26"/>
      <c r="B8656" s="5"/>
      <c r="C8656" s="6"/>
      <c r="D8656" s="26"/>
    </row>
    <row r="8657" spans="1:4">
      <c r="A8657" s="26"/>
      <c r="B8657" s="5"/>
      <c r="C8657" s="6"/>
      <c r="D8657" s="26"/>
    </row>
    <row r="8658" spans="1:4">
      <c r="A8658" s="26"/>
      <c r="B8658" s="5"/>
      <c r="C8658" s="6"/>
      <c r="D8658" s="26"/>
    </row>
    <row r="8659" spans="1:4">
      <c r="A8659" s="26"/>
      <c r="B8659" s="5"/>
      <c r="C8659" s="6"/>
      <c r="D8659" s="26"/>
    </row>
    <row r="8660" spans="1:4">
      <c r="A8660" s="26"/>
      <c r="B8660" s="5"/>
      <c r="C8660" s="6"/>
      <c r="D8660" s="26"/>
    </row>
    <row r="8661" spans="1:4">
      <c r="A8661" s="26"/>
      <c r="B8661" s="5"/>
      <c r="C8661" s="6"/>
      <c r="D8661" s="26"/>
    </row>
    <row r="8662" spans="1:4">
      <c r="A8662" s="26"/>
      <c r="B8662" s="5"/>
      <c r="C8662" s="6"/>
      <c r="D8662" s="26"/>
    </row>
    <row r="8663" spans="1:4">
      <c r="A8663" s="26"/>
      <c r="B8663" s="5"/>
      <c r="C8663" s="6"/>
      <c r="D8663" s="26"/>
    </row>
    <row r="8664" spans="1:4">
      <c r="A8664" s="26"/>
      <c r="B8664" s="5"/>
      <c r="C8664" s="6"/>
      <c r="D8664" s="26"/>
    </row>
    <row r="8665" spans="1:4">
      <c r="A8665" s="26"/>
      <c r="B8665" s="5"/>
      <c r="C8665" s="6"/>
      <c r="D8665" s="26"/>
    </row>
    <row r="8666" spans="1:4">
      <c r="A8666" s="26"/>
      <c r="B8666" s="5"/>
      <c r="C8666" s="6"/>
      <c r="D8666" s="26"/>
    </row>
    <row r="8667" spans="1:4">
      <c r="A8667" s="26"/>
      <c r="B8667" s="5"/>
      <c r="C8667" s="6"/>
      <c r="D8667" s="26"/>
    </row>
    <row r="8668" spans="1:4">
      <c r="A8668" s="26"/>
      <c r="B8668" s="5"/>
      <c r="C8668" s="6"/>
      <c r="D8668" s="26"/>
    </row>
    <row r="8669" spans="1:4">
      <c r="A8669" s="26"/>
      <c r="B8669" s="5"/>
      <c r="C8669" s="6"/>
      <c r="D8669" s="26"/>
    </row>
    <row r="8670" spans="1:4">
      <c r="A8670" s="26"/>
      <c r="B8670" s="5"/>
      <c r="C8670" s="6"/>
      <c r="D8670" s="26"/>
    </row>
    <row r="8671" spans="1:4">
      <c r="A8671" s="26"/>
      <c r="B8671" s="5"/>
      <c r="C8671" s="6"/>
      <c r="D8671" s="26"/>
    </row>
    <row r="8672" spans="1:4">
      <c r="A8672" s="26"/>
      <c r="B8672" s="5"/>
      <c r="C8672" s="6"/>
      <c r="D8672" s="26"/>
    </row>
    <row r="8673" spans="1:4">
      <c r="A8673" s="26"/>
      <c r="B8673" s="5"/>
      <c r="C8673" s="6"/>
      <c r="D8673" s="26"/>
    </row>
    <row r="8674" spans="1:4">
      <c r="A8674" s="26"/>
      <c r="B8674" s="5"/>
      <c r="C8674" s="6"/>
      <c r="D8674" s="26"/>
    </row>
    <row r="8675" spans="1:4">
      <c r="A8675" s="26"/>
      <c r="B8675" s="5"/>
      <c r="C8675" s="6"/>
      <c r="D8675" s="26"/>
    </row>
    <row r="8676" spans="1:4">
      <c r="A8676" s="26"/>
      <c r="B8676" s="5"/>
      <c r="C8676" s="6"/>
      <c r="D8676" s="26"/>
    </row>
    <row r="8677" spans="1:4">
      <c r="A8677" s="26"/>
      <c r="B8677" s="5"/>
      <c r="C8677" s="6"/>
      <c r="D8677" s="26"/>
    </row>
    <row r="8678" spans="1:4">
      <c r="A8678" s="26"/>
      <c r="B8678" s="5"/>
      <c r="C8678" s="6"/>
      <c r="D8678" s="26"/>
    </row>
    <row r="8679" spans="1:4">
      <c r="A8679" s="26"/>
      <c r="B8679" s="5"/>
      <c r="C8679" s="6"/>
      <c r="D8679" s="26"/>
    </row>
    <row r="8680" spans="1:4">
      <c r="A8680" s="26"/>
      <c r="B8680" s="5"/>
      <c r="C8680" s="6"/>
      <c r="D8680" s="26"/>
    </row>
    <row r="8681" spans="1:4">
      <c r="A8681" s="26"/>
      <c r="B8681" s="5"/>
      <c r="C8681" s="6"/>
      <c r="D8681" s="26"/>
    </row>
    <row r="8682" spans="1:4">
      <c r="A8682" s="26"/>
      <c r="B8682" s="5"/>
      <c r="C8682" s="6"/>
      <c r="D8682" s="26"/>
    </row>
    <row r="8683" spans="1:4">
      <c r="A8683" s="26"/>
      <c r="B8683" s="5"/>
      <c r="C8683" s="6"/>
      <c r="D8683" s="26"/>
    </row>
    <row r="8684" spans="1:4">
      <c r="A8684" s="26"/>
      <c r="B8684" s="5"/>
      <c r="C8684" s="6"/>
      <c r="D8684" s="26"/>
    </row>
    <row r="8685" spans="1:4">
      <c r="A8685" s="26"/>
      <c r="B8685" s="5"/>
      <c r="C8685" s="6"/>
      <c r="D8685" s="26"/>
    </row>
    <row r="8686" spans="1:4">
      <c r="A8686" s="26"/>
      <c r="B8686" s="5"/>
      <c r="C8686" s="6"/>
      <c r="D8686" s="26"/>
    </row>
    <row r="8687" spans="1:4">
      <c r="A8687" s="26"/>
      <c r="B8687" s="5"/>
      <c r="C8687" s="6"/>
      <c r="D8687" s="26"/>
    </row>
    <row r="8688" spans="1:4">
      <c r="A8688" s="26"/>
      <c r="B8688" s="5"/>
      <c r="C8688" s="6"/>
      <c r="D8688" s="26"/>
    </row>
    <row r="8689" spans="1:4">
      <c r="A8689" s="26"/>
      <c r="B8689" s="5"/>
      <c r="C8689" s="6"/>
      <c r="D8689" s="26"/>
    </row>
    <row r="8690" spans="1:4">
      <c r="A8690" s="26"/>
      <c r="B8690" s="5"/>
      <c r="C8690" s="6"/>
      <c r="D8690" s="26"/>
    </row>
    <row r="8691" spans="1:4">
      <c r="A8691" s="26"/>
      <c r="B8691" s="5"/>
      <c r="C8691" s="6"/>
      <c r="D8691" s="26"/>
    </row>
    <row r="8692" spans="1:4">
      <c r="A8692" s="26"/>
      <c r="B8692" s="5"/>
      <c r="C8692" s="6"/>
      <c r="D8692" s="26"/>
    </row>
    <row r="8693" spans="1:4">
      <c r="A8693" s="26"/>
      <c r="B8693" s="5"/>
      <c r="C8693" s="6"/>
      <c r="D8693" s="26"/>
    </row>
    <row r="8694" spans="1:4">
      <c r="A8694" s="26"/>
      <c r="B8694" s="5"/>
      <c r="C8694" s="6"/>
      <c r="D8694" s="26"/>
    </row>
    <row r="8695" spans="1:4">
      <c r="A8695" s="26"/>
      <c r="B8695" s="5"/>
      <c r="C8695" s="6"/>
      <c r="D8695" s="26"/>
    </row>
    <row r="8696" spans="1:4">
      <c r="A8696" s="26"/>
      <c r="B8696" s="5"/>
      <c r="C8696" s="6"/>
      <c r="D8696" s="26"/>
    </row>
    <row r="8697" spans="1:4">
      <c r="A8697" s="26"/>
      <c r="B8697" s="5"/>
      <c r="C8697" s="6"/>
      <c r="D8697" s="26"/>
    </row>
    <row r="8698" spans="1:4">
      <c r="A8698" s="26"/>
      <c r="B8698" s="5"/>
      <c r="C8698" s="6"/>
      <c r="D8698" s="26"/>
    </row>
    <row r="8699" spans="1:4">
      <c r="A8699" s="26"/>
      <c r="B8699" s="5"/>
      <c r="C8699" s="6"/>
      <c r="D8699" s="26"/>
    </row>
    <row r="8700" spans="1:4">
      <c r="A8700" s="26"/>
      <c r="B8700" s="5"/>
      <c r="C8700" s="6"/>
      <c r="D8700" s="26"/>
    </row>
    <row r="8701" spans="1:4">
      <c r="A8701" s="26"/>
      <c r="B8701" s="5"/>
      <c r="C8701" s="6"/>
      <c r="D8701" s="26"/>
    </row>
    <row r="8702" spans="1:4">
      <c r="A8702" s="26"/>
      <c r="B8702" s="5"/>
      <c r="C8702" s="6"/>
      <c r="D8702" s="26"/>
    </row>
    <row r="8703" spans="1:4">
      <c r="A8703" s="26"/>
      <c r="B8703" s="5"/>
      <c r="C8703" s="6"/>
      <c r="D8703" s="26"/>
    </row>
    <row r="8704" spans="1:4">
      <c r="A8704" s="26"/>
      <c r="B8704" s="5"/>
      <c r="C8704" s="6"/>
      <c r="D8704" s="26"/>
    </row>
    <row r="8705" spans="1:4">
      <c r="A8705" s="26"/>
      <c r="B8705" s="5"/>
      <c r="C8705" s="6"/>
      <c r="D8705" s="26"/>
    </row>
    <row r="8706" spans="1:4">
      <c r="A8706" s="26"/>
      <c r="B8706" s="5"/>
      <c r="C8706" s="6"/>
      <c r="D8706" s="26"/>
    </row>
    <row r="8707" spans="1:4">
      <c r="A8707" s="26"/>
      <c r="B8707" s="5"/>
      <c r="C8707" s="6"/>
      <c r="D8707" s="26"/>
    </row>
    <row r="8708" spans="1:4">
      <c r="A8708" s="26"/>
      <c r="B8708" s="5"/>
      <c r="C8708" s="6"/>
      <c r="D8708" s="26"/>
    </row>
    <row r="8709" spans="1:4">
      <c r="A8709" s="26"/>
      <c r="B8709" s="5"/>
      <c r="C8709" s="6"/>
      <c r="D8709" s="26"/>
    </row>
    <row r="8710" spans="1:4">
      <c r="A8710" s="26"/>
      <c r="B8710" s="5"/>
      <c r="C8710" s="6"/>
      <c r="D8710" s="26"/>
    </row>
    <row r="8711" spans="1:4">
      <c r="A8711" s="26"/>
      <c r="B8711" s="5"/>
      <c r="C8711" s="6"/>
      <c r="D8711" s="26"/>
    </row>
    <row r="8712" spans="1:4">
      <c r="A8712" s="26"/>
      <c r="B8712" s="5"/>
      <c r="C8712" s="6"/>
      <c r="D8712" s="26"/>
    </row>
    <row r="8713" spans="1:4">
      <c r="A8713" s="26"/>
      <c r="B8713" s="5"/>
      <c r="C8713" s="6"/>
      <c r="D8713" s="26"/>
    </row>
    <row r="8714" spans="1:4">
      <c r="A8714" s="26"/>
      <c r="B8714" s="5"/>
      <c r="C8714" s="6"/>
      <c r="D8714" s="26"/>
    </row>
    <row r="8715" spans="1:4">
      <c r="A8715" s="26"/>
      <c r="B8715" s="5"/>
      <c r="C8715" s="6"/>
      <c r="D8715" s="26"/>
    </row>
    <row r="8716" spans="1:4">
      <c r="A8716" s="26"/>
      <c r="B8716" s="5"/>
      <c r="C8716" s="6"/>
      <c r="D8716" s="26"/>
    </row>
    <row r="8717" spans="1:4">
      <c r="A8717" s="26"/>
      <c r="B8717" s="5"/>
      <c r="C8717" s="6"/>
      <c r="D8717" s="26"/>
    </row>
    <row r="8718" spans="1:4">
      <c r="A8718" s="26"/>
      <c r="B8718" s="5"/>
      <c r="C8718" s="6"/>
      <c r="D8718" s="26"/>
    </row>
    <row r="8719" spans="1:4">
      <c r="A8719" s="26"/>
      <c r="B8719" s="5"/>
      <c r="C8719" s="6"/>
      <c r="D8719" s="26"/>
    </row>
    <row r="8720" spans="1:4">
      <c r="A8720" s="26"/>
      <c r="B8720" s="5"/>
      <c r="C8720" s="6"/>
      <c r="D8720" s="26"/>
    </row>
    <row r="8721" spans="1:4">
      <c r="A8721" s="26"/>
      <c r="B8721" s="5"/>
      <c r="C8721" s="6"/>
      <c r="D8721" s="26"/>
    </row>
    <row r="8722" spans="1:4">
      <c r="A8722" s="26"/>
      <c r="B8722" s="5"/>
      <c r="C8722" s="6"/>
      <c r="D8722" s="26"/>
    </row>
    <row r="8723" spans="1:4">
      <c r="A8723" s="26"/>
      <c r="B8723" s="5"/>
      <c r="C8723" s="6"/>
      <c r="D8723" s="26"/>
    </row>
    <row r="8724" spans="1:4">
      <c r="A8724" s="26"/>
      <c r="B8724" s="5"/>
      <c r="C8724" s="6"/>
      <c r="D8724" s="26"/>
    </row>
    <row r="8725" spans="1:4">
      <c r="A8725" s="26"/>
      <c r="B8725" s="5"/>
      <c r="C8725" s="6"/>
      <c r="D8725" s="26"/>
    </row>
    <row r="8726" spans="1:4">
      <c r="A8726" s="26"/>
      <c r="B8726" s="5"/>
      <c r="C8726" s="6"/>
      <c r="D8726" s="26"/>
    </row>
    <row r="8727" spans="1:4">
      <c r="A8727" s="26"/>
      <c r="B8727" s="5"/>
      <c r="C8727" s="6"/>
      <c r="D8727" s="26"/>
    </row>
    <row r="8728" spans="1:4">
      <c r="A8728" s="26"/>
      <c r="B8728" s="5"/>
      <c r="C8728" s="6"/>
      <c r="D8728" s="26"/>
    </row>
    <row r="8729" spans="1:4">
      <c r="A8729" s="26"/>
      <c r="B8729" s="5"/>
      <c r="C8729" s="6"/>
      <c r="D8729" s="26"/>
    </row>
    <row r="8730" spans="1:4">
      <c r="A8730" s="26"/>
      <c r="B8730" s="5"/>
      <c r="C8730" s="6"/>
      <c r="D8730" s="26"/>
    </row>
    <row r="8731" spans="1:4">
      <c r="A8731" s="26"/>
      <c r="B8731" s="5"/>
      <c r="C8731" s="6"/>
      <c r="D8731" s="26"/>
    </row>
    <row r="8732" spans="1:4">
      <c r="A8732" s="26"/>
      <c r="B8732" s="5"/>
      <c r="C8732" s="6"/>
      <c r="D8732" s="26"/>
    </row>
    <row r="8733" spans="1:4">
      <c r="A8733" s="26"/>
      <c r="B8733" s="5"/>
      <c r="C8733" s="6"/>
      <c r="D8733" s="26"/>
    </row>
    <row r="8734" spans="1:4">
      <c r="A8734" s="26"/>
      <c r="B8734" s="5"/>
      <c r="C8734" s="6"/>
      <c r="D8734" s="26"/>
    </row>
    <row r="8735" spans="1:4">
      <c r="A8735" s="26"/>
      <c r="B8735" s="5"/>
      <c r="C8735" s="6"/>
      <c r="D8735" s="26"/>
    </row>
    <row r="8736" spans="1:4">
      <c r="A8736" s="26"/>
      <c r="B8736" s="5"/>
      <c r="C8736" s="6"/>
      <c r="D8736" s="26"/>
    </row>
    <row r="8737" spans="1:4">
      <c r="A8737" s="26"/>
      <c r="B8737" s="5"/>
      <c r="C8737" s="6"/>
      <c r="D8737" s="26"/>
    </row>
    <row r="8738" spans="1:4">
      <c r="A8738" s="26"/>
      <c r="B8738" s="5"/>
      <c r="C8738" s="6"/>
      <c r="D8738" s="26"/>
    </row>
    <row r="8739" spans="1:4">
      <c r="A8739" s="26"/>
      <c r="B8739" s="5"/>
      <c r="C8739" s="6"/>
      <c r="D8739" s="26"/>
    </row>
    <row r="8740" spans="1:4">
      <c r="A8740" s="26"/>
      <c r="B8740" s="5"/>
      <c r="C8740" s="6"/>
      <c r="D8740" s="26"/>
    </row>
    <row r="8741" spans="1:4">
      <c r="A8741" s="26"/>
      <c r="B8741" s="5"/>
      <c r="C8741" s="6"/>
      <c r="D8741" s="26"/>
    </row>
    <row r="8742" spans="1:4">
      <c r="A8742" s="26"/>
      <c r="B8742" s="5"/>
      <c r="C8742" s="6"/>
      <c r="D8742" s="26"/>
    </row>
    <row r="8743" spans="1:4">
      <c r="A8743" s="26"/>
      <c r="B8743" s="5"/>
      <c r="C8743" s="6"/>
      <c r="D8743" s="26"/>
    </row>
    <row r="8744" spans="1:4">
      <c r="A8744" s="26"/>
      <c r="B8744" s="5"/>
      <c r="C8744" s="6"/>
      <c r="D8744" s="26"/>
    </row>
    <row r="8745" spans="1:4">
      <c r="A8745" s="26"/>
      <c r="B8745" s="5"/>
      <c r="C8745" s="6"/>
      <c r="D8745" s="26"/>
    </row>
    <row r="8746" spans="1:4">
      <c r="A8746" s="26"/>
      <c r="B8746" s="5"/>
      <c r="C8746" s="6"/>
      <c r="D8746" s="26"/>
    </row>
    <row r="8747" spans="1:4">
      <c r="A8747" s="26"/>
      <c r="B8747" s="5"/>
      <c r="C8747" s="6"/>
      <c r="D8747" s="26"/>
    </row>
    <row r="8748" spans="1:4">
      <c r="A8748" s="26"/>
      <c r="B8748" s="5"/>
      <c r="C8748" s="6"/>
      <c r="D8748" s="26"/>
    </row>
    <row r="8749" spans="1:4">
      <c r="A8749" s="26"/>
      <c r="B8749" s="5"/>
      <c r="C8749" s="6"/>
      <c r="D8749" s="26"/>
    </row>
    <row r="8750" spans="1:4">
      <c r="A8750" s="26"/>
      <c r="B8750" s="5"/>
      <c r="C8750" s="6"/>
      <c r="D8750" s="26"/>
    </row>
    <row r="8751" spans="1:4">
      <c r="A8751" s="26"/>
      <c r="B8751" s="5"/>
      <c r="C8751" s="6"/>
      <c r="D8751" s="26"/>
    </row>
    <row r="8752" spans="1:4">
      <c r="A8752" s="26"/>
      <c r="B8752" s="5"/>
      <c r="C8752" s="6"/>
      <c r="D8752" s="26"/>
    </row>
    <row r="8753" spans="1:4">
      <c r="A8753" s="26"/>
      <c r="B8753" s="5"/>
      <c r="C8753" s="6"/>
      <c r="D8753" s="26"/>
    </row>
    <row r="8754" spans="1:4">
      <c r="A8754" s="26"/>
      <c r="B8754" s="5"/>
      <c r="C8754" s="6"/>
      <c r="D8754" s="26"/>
    </row>
    <row r="8755" spans="1:4">
      <c r="A8755" s="26"/>
      <c r="B8755" s="5"/>
      <c r="C8755" s="6"/>
      <c r="D8755" s="26"/>
    </row>
    <row r="8756" spans="1:4">
      <c r="A8756" s="26"/>
      <c r="B8756" s="5"/>
      <c r="C8756" s="6"/>
      <c r="D8756" s="26"/>
    </row>
    <row r="8757" spans="1:4">
      <c r="A8757" s="26"/>
      <c r="B8757" s="5"/>
      <c r="C8757" s="6"/>
      <c r="D8757" s="26"/>
    </row>
    <row r="8758" spans="1:4">
      <c r="A8758" s="26"/>
      <c r="B8758" s="5"/>
      <c r="C8758" s="6"/>
      <c r="D8758" s="26"/>
    </row>
    <row r="8759" spans="1:4">
      <c r="A8759" s="26"/>
      <c r="B8759" s="5"/>
      <c r="C8759" s="6"/>
      <c r="D8759" s="26"/>
    </row>
    <row r="8760" spans="1:4">
      <c r="A8760" s="26"/>
      <c r="B8760" s="5"/>
      <c r="C8760" s="6"/>
      <c r="D8760" s="26"/>
    </row>
    <row r="8761" spans="1:4">
      <c r="A8761" s="26"/>
      <c r="B8761" s="5"/>
      <c r="C8761" s="6"/>
      <c r="D8761" s="26"/>
    </row>
    <row r="8762" spans="1:4">
      <c r="A8762" s="26"/>
      <c r="B8762" s="5"/>
      <c r="C8762" s="6"/>
      <c r="D8762" s="26"/>
    </row>
    <row r="8763" spans="1:4">
      <c r="A8763" s="26"/>
      <c r="B8763" s="5"/>
      <c r="C8763" s="6"/>
      <c r="D8763" s="26"/>
    </row>
    <row r="8764" spans="1:4">
      <c r="A8764" s="26"/>
      <c r="B8764" s="5"/>
      <c r="C8764" s="6"/>
      <c r="D8764" s="26"/>
    </row>
    <row r="8765" spans="1:4">
      <c r="A8765" s="26"/>
      <c r="B8765" s="5"/>
      <c r="C8765" s="6"/>
      <c r="D8765" s="26"/>
    </row>
    <row r="8766" spans="1:4">
      <c r="A8766" s="26"/>
      <c r="B8766" s="5"/>
      <c r="C8766" s="6"/>
      <c r="D8766" s="26"/>
    </row>
    <row r="8767" spans="1:4">
      <c r="A8767" s="26"/>
      <c r="B8767" s="5"/>
      <c r="C8767" s="6"/>
      <c r="D8767" s="26"/>
    </row>
    <row r="8768" spans="1:4">
      <c r="A8768" s="26"/>
      <c r="B8768" s="5"/>
      <c r="C8768" s="6"/>
      <c r="D8768" s="26"/>
    </row>
    <row r="8769" spans="1:4">
      <c r="A8769" s="26"/>
      <c r="B8769" s="5"/>
      <c r="C8769" s="6"/>
      <c r="D8769" s="26"/>
    </row>
    <row r="8770" spans="1:4">
      <c r="A8770" s="26"/>
      <c r="B8770" s="5"/>
      <c r="C8770" s="6"/>
      <c r="D8770" s="26"/>
    </row>
    <row r="8771" spans="1:4">
      <c r="A8771" s="26"/>
      <c r="B8771" s="5"/>
      <c r="C8771" s="6"/>
      <c r="D8771" s="26"/>
    </row>
    <row r="8772" spans="1:4">
      <c r="A8772" s="26"/>
      <c r="B8772" s="5"/>
      <c r="C8772" s="6"/>
      <c r="D8772" s="26"/>
    </row>
    <row r="8773" spans="1:4">
      <c r="A8773" s="26"/>
      <c r="B8773" s="5"/>
      <c r="C8773" s="6"/>
      <c r="D8773" s="26"/>
    </row>
    <row r="8774" spans="1:4">
      <c r="A8774" s="26"/>
      <c r="B8774" s="5"/>
      <c r="C8774" s="6"/>
      <c r="D8774" s="26"/>
    </row>
    <row r="8775" spans="1:4">
      <c r="A8775" s="26"/>
      <c r="B8775" s="5"/>
      <c r="C8775" s="6"/>
      <c r="D8775" s="26"/>
    </row>
    <row r="8776" spans="1:4">
      <c r="A8776" s="26"/>
      <c r="B8776" s="5"/>
      <c r="C8776" s="6"/>
      <c r="D8776" s="26"/>
    </row>
    <row r="8777" spans="1:4">
      <c r="A8777" s="26"/>
      <c r="B8777" s="5"/>
      <c r="C8777" s="6"/>
      <c r="D8777" s="26"/>
    </row>
    <row r="8778" spans="1:4">
      <c r="A8778" s="26"/>
      <c r="B8778" s="5"/>
      <c r="C8778" s="6"/>
      <c r="D8778" s="26"/>
    </row>
    <row r="8779" spans="1:4">
      <c r="A8779" s="26"/>
      <c r="B8779" s="5"/>
      <c r="C8779" s="6"/>
      <c r="D8779" s="26"/>
    </row>
    <row r="8780" spans="1:4">
      <c r="A8780" s="26"/>
      <c r="B8780" s="5"/>
      <c r="C8780" s="6"/>
      <c r="D8780" s="26"/>
    </row>
    <row r="8781" spans="1:4">
      <c r="A8781" s="26"/>
      <c r="B8781" s="5"/>
      <c r="C8781" s="6"/>
      <c r="D8781" s="26"/>
    </row>
    <row r="8782" spans="1:4">
      <c r="A8782" s="26"/>
      <c r="B8782" s="5"/>
      <c r="C8782" s="6"/>
      <c r="D8782" s="26"/>
    </row>
    <row r="8783" spans="1:4">
      <c r="A8783" s="26"/>
      <c r="B8783" s="5"/>
      <c r="C8783" s="6"/>
      <c r="D8783" s="26"/>
    </row>
    <row r="8784" spans="1:4">
      <c r="A8784" s="26"/>
      <c r="B8784" s="5"/>
      <c r="C8784" s="6"/>
      <c r="D8784" s="26"/>
    </row>
    <row r="8785" spans="1:4">
      <c r="A8785" s="26"/>
      <c r="B8785" s="5"/>
      <c r="C8785" s="6"/>
      <c r="D8785" s="26"/>
    </row>
    <row r="8786" spans="1:4">
      <c r="A8786" s="26"/>
      <c r="B8786" s="5"/>
      <c r="C8786" s="6"/>
      <c r="D8786" s="26"/>
    </row>
    <row r="8787" spans="1:4">
      <c r="A8787" s="26"/>
      <c r="B8787" s="5"/>
      <c r="C8787" s="6"/>
      <c r="D8787" s="26"/>
    </row>
    <row r="8788" spans="1:4">
      <c r="A8788" s="26"/>
      <c r="B8788" s="5"/>
      <c r="C8788" s="6"/>
      <c r="D8788" s="26"/>
    </row>
    <row r="8789" spans="1:4">
      <c r="A8789" s="26"/>
      <c r="B8789" s="5"/>
      <c r="C8789" s="6"/>
      <c r="D8789" s="26"/>
    </row>
    <row r="8790" spans="1:4">
      <c r="A8790" s="26"/>
      <c r="B8790" s="5"/>
      <c r="C8790" s="6"/>
      <c r="D8790" s="26"/>
    </row>
    <row r="8791" spans="1:4">
      <c r="A8791" s="26"/>
      <c r="B8791" s="5"/>
      <c r="C8791" s="6"/>
      <c r="D8791" s="26"/>
    </row>
    <row r="8792" spans="1:4">
      <c r="A8792" s="26"/>
      <c r="B8792" s="5"/>
      <c r="C8792" s="6"/>
      <c r="D8792" s="26"/>
    </row>
    <row r="8793" spans="1:4">
      <c r="A8793" s="26"/>
      <c r="B8793" s="5"/>
      <c r="C8793" s="6"/>
      <c r="D8793" s="26"/>
    </row>
    <row r="8794" spans="1:4">
      <c r="A8794" s="26"/>
      <c r="B8794" s="5"/>
      <c r="C8794" s="6"/>
      <c r="D8794" s="26"/>
    </row>
    <row r="8795" spans="1:4">
      <c r="A8795" s="26"/>
      <c r="B8795" s="5"/>
      <c r="C8795" s="6"/>
      <c r="D8795" s="26"/>
    </row>
    <row r="8796" spans="1:4">
      <c r="A8796" s="26"/>
      <c r="B8796" s="5"/>
      <c r="C8796" s="6"/>
      <c r="D8796" s="26"/>
    </row>
    <row r="8797" spans="1:4">
      <c r="A8797" s="26"/>
      <c r="B8797" s="5"/>
      <c r="C8797" s="6"/>
      <c r="D8797" s="26"/>
    </row>
    <row r="8798" spans="1:4">
      <c r="A8798" s="26"/>
      <c r="B8798" s="5"/>
      <c r="C8798" s="6"/>
      <c r="D8798" s="26"/>
    </row>
    <row r="8799" spans="1:4">
      <c r="A8799" s="26"/>
      <c r="B8799" s="5"/>
      <c r="C8799" s="6"/>
      <c r="D8799" s="26"/>
    </row>
    <row r="8800" spans="1:4">
      <c r="A8800" s="26"/>
      <c r="B8800" s="5"/>
      <c r="C8800" s="6"/>
      <c r="D8800" s="26"/>
    </row>
    <row r="8801" spans="1:4">
      <c r="A8801" s="26"/>
      <c r="B8801" s="5"/>
      <c r="C8801" s="6"/>
      <c r="D8801" s="26"/>
    </row>
    <row r="8802" spans="1:4">
      <c r="A8802" s="26"/>
      <c r="B8802" s="5"/>
      <c r="C8802" s="6"/>
      <c r="D8802" s="26"/>
    </row>
    <row r="8803" spans="1:4">
      <c r="A8803" s="26"/>
      <c r="B8803" s="5"/>
      <c r="C8803" s="6"/>
      <c r="D8803" s="26"/>
    </row>
    <row r="8804" spans="1:4">
      <c r="A8804" s="26"/>
      <c r="B8804" s="5"/>
      <c r="C8804" s="6"/>
      <c r="D8804" s="26"/>
    </row>
    <row r="8805" spans="1:4">
      <c r="A8805" s="26"/>
      <c r="B8805" s="5"/>
      <c r="C8805" s="6"/>
      <c r="D8805" s="26"/>
    </row>
    <row r="8806" spans="1:4">
      <c r="A8806" s="26"/>
      <c r="B8806" s="5"/>
      <c r="C8806" s="6"/>
      <c r="D8806" s="26"/>
    </row>
    <row r="8807" spans="1:4">
      <c r="A8807" s="26"/>
      <c r="B8807" s="5"/>
      <c r="C8807" s="6"/>
      <c r="D8807" s="26"/>
    </row>
    <row r="8808" spans="1:4">
      <c r="A8808" s="26"/>
      <c r="B8808" s="5"/>
      <c r="C8808" s="6"/>
      <c r="D8808" s="26"/>
    </row>
    <row r="8809" spans="1:4">
      <c r="A8809" s="26"/>
      <c r="B8809" s="5"/>
      <c r="C8809" s="6"/>
      <c r="D8809" s="26"/>
    </row>
    <row r="8810" spans="1:4">
      <c r="A8810" s="26"/>
      <c r="B8810" s="5"/>
      <c r="C8810" s="6"/>
      <c r="D8810" s="26"/>
    </row>
    <row r="8811" spans="1:4">
      <c r="A8811" s="26"/>
      <c r="B8811" s="5"/>
      <c r="C8811" s="6"/>
      <c r="D8811" s="26"/>
    </row>
    <row r="8812" spans="1:4">
      <c r="A8812" s="26"/>
      <c r="B8812" s="5"/>
      <c r="C8812" s="6"/>
      <c r="D8812" s="26"/>
    </row>
    <row r="8813" spans="1:4">
      <c r="A8813" s="26"/>
      <c r="B8813" s="5"/>
      <c r="C8813" s="6"/>
      <c r="D8813" s="26"/>
    </row>
    <row r="8814" spans="1:4">
      <c r="A8814" s="26"/>
      <c r="B8814" s="5"/>
      <c r="C8814" s="6"/>
      <c r="D8814" s="26"/>
    </row>
    <row r="8815" spans="1:4">
      <c r="A8815" s="26"/>
      <c r="B8815" s="5"/>
      <c r="C8815" s="6"/>
      <c r="D8815" s="26"/>
    </row>
    <row r="8816" spans="1:4">
      <c r="A8816" s="26"/>
      <c r="B8816" s="5"/>
      <c r="C8816" s="6"/>
      <c r="D8816" s="26"/>
    </row>
    <row r="8817" spans="1:4">
      <c r="A8817" s="26"/>
      <c r="B8817" s="5"/>
      <c r="C8817" s="6"/>
      <c r="D8817" s="26"/>
    </row>
    <row r="8818" spans="1:4">
      <c r="A8818" s="26"/>
      <c r="B8818" s="5"/>
      <c r="C8818" s="6"/>
      <c r="D8818" s="26"/>
    </row>
    <row r="8819" spans="1:4">
      <c r="A8819" s="26"/>
      <c r="B8819" s="5"/>
      <c r="C8819" s="6"/>
      <c r="D8819" s="26"/>
    </row>
    <row r="8820" spans="1:4">
      <c r="A8820" s="26"/>
      <c r="B8820" s="5"/>
      <c r="C8820" s="6"/>
      <c r="D8820" s="26"/>
    </row>
    <row r="8821" spans="1:4">
      <c r="A8821" s="26"/>
      <c r="B8821" s="5"/>
      <c r="C8821" s="6"/>
      <c r="D8821" s="26"/>
    </row>
    <row r="8822" spans="1:4">
      <c r="A8822" s="26"/>
      <c r="B8822" s="5"/>
      <c r="C8822" s="6"/>
      <c r="D8822" s="26"/>
    </row>
    <row r="8823" spans="1:4">
      <c r="A8823" s="26"/>
      <c r="B8823" s="5"/>
      <c r="C8823" s="6"/>
      <c r="D8823" s="26"/>
    </row>
    <row r="8824" spans="1:4">
      <c r="A8824" s="26"/>
      <c r="B8824" s="5"/>
      <c r="C8824" s="6"/>
      <c r="D8824" s="26"/>
    </row>
    <row r="8825" spans="1:4">
      <c r="A8825" s="26"/>
      <c r="B8825" s="5"/>
      <c r="C8825" s="6"/>
      <c r="D8825" s="26"/>
    </row>
    <row r="8826" spans="1:4">
      <c r="A8826" s="26"/>
      <c r="B8826" s="5"/>
      <c r="C8826" s="6"/>
      <c r="D8826" s="26"/>
    </row>
    <row r="8827" spans="1:4">
      <c r="A8827" s="26"/>
      <c r="B8827" s="5"/>
      <c r="C8827" s="6"/>
      <c r="D8827" s="26"/>
    </row>
    <row r="8828" spans="1:4">
      <c r="A8828" s="26"/>
      <c r="B8828" s="5"/>
      <c r="C8828" s="6"/>
      <c r="D8828" s="26"/>
    </row>
    <row r="8829" spans="1:4">
      <c r="A8829" s="26"/>
      <c r="B8829" s="5"/>
      <c r="C8829" s="6"/>
      <c r="D8829" s="26"/>
    </row>
    <row r="8830" spans="1:4">
      <c r="A8830" s="26"/>
      <c r="B8830" s="5"/>
      <c r="C8830" s="6"/>
      <c r="D8830" s="26"/>
    </row>
    <row r="8831" spans="1:4">
      <c r="A8831" s="26"/>
      <c r="B8831" s="5"/>
      <c r="C8831" s="6"/>
      <c r="D8831" s="26"/>
    </row>
    <row r="8832" spans="1:4">
      <c r="A8832" s="26"/>
      <c r="B8832" s="5"/>
      <c r="C8832" s="6"/>
      <c r="D8832" s="26"/>
    </row>
    <row r="8833" spans="1:4">
      <c r="A8833" s="26"/>
      <c r="B8833" s="5"/>
      <c r="C8833" s="6"/>
      <c r="D8833" s="26"/>
    </row>
    <row r="8834" spans="1:4">
      <c r="A8834" s="26"/>
      <c r="B8834" s="5"/>
      <c r="C8834" s="6"/>
      <c r="D8834" s="26"/>
    </row>
    <row r="8835" spans="1:4">
      <c r="A8835" s="26"/>
      <c r="B8835" s="5"/>
      <c r="C8835" s="6"/>
      <c r="D8835" s="26"/>
    </row>
    <row r="8836" spans="1:4">
      <c r="A8836" s="26"/>
      <c r="B8836" s="5"/>
      <c r="C8836" s="6"/>
      <c r="D8836" s="26"/>
    </row>
    <row r="8837" spans="1:4">
      <c r="A8837" s="26"/>
      <c r="B8837" s="5"/>
      <c r="C8837" s="6"/>
      <c r="D8837" s="26"/>
    </row>
    <row r="8838" spans="1:4">
      <c r="A8838" s="26"/>
      <c r="B8838" s="5"/>
      <c r="C8838" s="6"/>
      <c r="D8838" s="26"/>
    </row>
    <row r="8839" spans="1:4">
      <c r="A8839" s="26"/>
      <c r="B8839" s="5"/>
      <c r="C8839" s="6"/>
      <c r="D8839" s="26"/>
    </row>
    <row r="8840" spans="1:4">
      <c r="A8840" s="26"/>
      <c r="B8840" s="5"/>
      <c r="C8840" s="6"/>
      <c r="D8840" s="26"/>
    </row>
    <row r="8841" spans="1:4">
      <c r="A8841" s="26"/>
      <c r="B8841" s="5"/>
      <c r="C8841" s="6"/>
      <c r="D8841" s="26"/>
    </row>
    <row r="8842" spans="1:4">
      <c r="A8842" s="26"/>
      <c r="B8842" s="5"/>
      <c r="C8842" s="6"/>
      <c r="D8842" s="26"/>
    </row>
    <row r="8843" spans="1:4">
      <c r="A8843" s="26"/>
      <c r="B8843" s="5"/>
      <c r="C8843" s="6"/>
      <c r="D8843" s="26"/>
    </row>
    <row r="8844" spans="1:4">
      <c r="A8844" s="26"/>
      <c r="B8844" s="5"/>
      <c r="C8844" s="6"/>
      <c r="D8844" s="26"/>
    </row>
    <row r="8845" spans="1:4">
      <c r="A8845" s="26"/>
      <c r="B8845" s="5"/>
      <c r="C8845" s="6"/>
      <c r="D8845" s="26"/>
    </row>
    <row r="8846" spans="1:4">
      <c r="A8846" s="26"/>
      <c r="B8846" s="5"/>
      <c r="C8846" s="6"/>
      <c r="D8846" s="26"/>
    </row>
    <row r="8847" spans="1:4">
      <c r="A8847" s="26"/>
      <c r="B8847" s="5"/>
      <c r="C8847" s="6"/>
      <c r="D8847" s="26"/>
    </row>
    <row r="8848" spans="1:4">
      <c r="A8848" s="26"/>
      <c r="B8848" s="5"/>
      <c r="C8848" s="6"/>
      <c r="D8848" s="26"/>
    </row>
    <row r="8849" spans="1:4">
      <c r="A8849" s="26"/>
      <c r="B8849" s="5"/>
      <c r="C8849" s="6"/>
      <c r="D8849" s="26"/>
    </row>
    <row r="8850" spans="1:4">
      <c r="A8850" s="26"/>
      <c r="B8850" s="5"/>
      <c r="C8850" s="6"/>
      <c r="D8850" s="26"/>
    </row>
    <row r="8851" spans="1:4">
      <c r="A8851" s="26"/>
      <c r="B8851" s="5"/>
      <c r="C8851" s="6"/>
      <c r="D8851" s="26"/>
    </row>
    <row r="8852" spans="1:4">
      <c r="A8852" s="26"/>
      <c r="B8852" s="5"/>
      <c r="C8852" s="6"/>
      <c r="D8852" s="26"/>
    </row>
    <row r="8853" spans="1:4">
      <c r="A8853" s="26"/>
      <c r="B8853" s="5"/>
      <c r="C8853" s="6"/>
      <c r="D8853" s="26"/>
    </row>
    <row r="8854" spans="1:4">
      <c r="A8854" s="26"/>
      <c r="B8854" s="5"/>
      <c r="C8854" s="6"/>
      <c r="D8854" s="26"/>
    </row>
    <row r="8855" spans="1:4">
      <c r="A8855" s="26"/>
      <c r="B8855" s="5"/>
      <c r="C8855" s="6"/>
      <c r="D8855" s="26"/>
    </row>
    <row r="8856" spans="1:4">
      <c r="A8856" s="26"/>
      <c r="B8856" s="5"/>
      <c r="C8856" s="6"/>
      <c r="D8856" s="26"/>
    </row>
    <row r="8857" spans="1:4">
      <c r="A8857" s="26"/>
      <c r="B8857" s="5"/>
      <c r="C8857" s="6"/>
      <c r="D8857" s="26"/>
    </row>
    <row r="8858" spans="1:4">
      <c r="A8858" s="26"/>
      <c r="B8858" s="5"/>
      <c r="C8858" s="6"/>
      <c r="D8858" s="26"/>
    </row>
    <row r="8859" spans="1:4">
      <c r="A8859" s="26"/>
      <c r="B8859" s="5"/>
      <c r="C8859" s="6"/>
      <c r="D8859" s="26"/>
    </row>
    <row r="8860" spans="1:4">
      <c r="A8860" s="26"/>
      <c r="B8860" s="5"/>
      <c r="C8860" s="6"/>
      <c r="D8860" s="26"/>
    </row>
    <row r="8861" spans="1:4">
      <c r="A8861" s="26"/>
      <c r="B8861" s="5"/>
      <c r="C8861" s="6"/>
      <c r="D8861" s="26"/>
    </row>
    <row r="8862" spans="1:4">
      <c r="A8862" s="26"/>
      <c r="B8862" s="5"/>
      <c r="C8862" s="6"/>
      <c r="D8862" s="26"/>
    </row>
    <row r="8863" spans="1:4">
      <c r="A8863" s="26"/>
      <c r="B8863" s="5"/>
      <c r="C8863" s="6"/>
      <c r="D8863" s="26"/>
    </row>
    <row r="8864" spans="1:4">
      <c r="A8864" s="26"/>
      <c r="B8864" s="5"/>
      <c r="C8864" s="6"/>
      <c r="D8864" s="26"/>
    </row>
    <row r="8865" spans="1:4">
      <c r="A8865" s="26"/>
      <c r="B8865" s="5"/>
      <c r="C8865" s="6"/>
      <c r="D8865" s="26"/>
    </row>
    <row r="8866" spans="1:4">
      <c r="A8866" s="26"/>
      <c r="B8866" s="5"/>
      <c r="C8866" s="6"/>
      <c r="D8866" s="26"/>
    </row>
    <row r="8867" spans="1:4">
      <c r="A8867" s="26"/>
      <c r="B8867" s="5"/>
      <c r="C8867" s="6"/>
      <c r="D8867" s="26"/>
    </row>
    <row r="8868" spans="1:4">
      <c r="A8868" s="26"/>
      <c r="B8868" s="5"/>
      <c r="C8868" s="6"/>
      <c r="D8868" s="26"/>
    </row>
    <row r="8869" spans="1:4">
      <c r="A8869" s="26"/>
      <c r="B8869" s="5"/>
      <c r="C8869" s="6"/>
      <c r="D8869" s="26"/>
    </row>
    <row r="8870" spans="1:4">
      <c r="A8870" s="26"/>
      <c r="B8870" s="5"/>
      <c r="C8870" s="6"/>
      <c r="D8870" s="26"/>
    </row>
    <row r="8871" spans="1:4">
      <c r="A8871" s="26"/>
      <c r="B8871" s="5"/>
      <c r="C8871" s="6"/>
      <c r="D8871" s="26"/>
    </row>
    <row r="8872" spans="1:4">
      <c r="A8872" s="26"/>
      <c r="B8872" s="5"/>
      <c r="C8872" s="6"/>
      <c r="D8872" s="26"/>
    </row>
    <row r="8873" spans="1:4">
      <c r="A8873" s="26"/>
      <c r="B8873" s="5"/>
      <c r="C8873" s="6"/>
      <c r="D8873" s="26"/>
    </row>
    <row r="8874" spans="1:4">
      <c r="A8874" s="26"/>
      <c r="B8874" s="5"/>
      <c r="C8874" s="6"/>
      <c r="D8874" s="26"/>
    </row>
    <row r="8875" spans="1:4">
      <c r="A8875" s="26"/>
      <c r="B8875" s="5"/>
      <c r="C8875" s="6"/>
      <c r="D8875" s="26"/>
    </row>
    <row r="8876" spans="1:4">
      <c r="A8876" s="26"/>
      <c r="B8876" s="5"/>
      <c r="C8876" s="6"/>
      <c r="D8876" s="26"/>
    </row>
    <row r="8877" spans="1:4">
      <c r="A8877" s="26"/>
      <c r="B8877" s="5"/>
      <c r="C8877" s="6"/>
      <c r="D8877" s="26"/>
    </row>
    <row r="8878" spans="1:4">
      <c r="A8878" s="26"/>
      <c r="B8878" s="5"/>
      <c r="C8878" s="6"/>
      <c r="D8878" s="26"/>
    </row>
    <row r="8879" spans="1:4">
      <c r="A8879" s="26"/>
      <c r="B8879" s="5"/>
      <c r="C8879" s="6"/>
      <c r="D8879" s="26"/>
    </row>
    <row r="8880" spans="1:4">
      <c r="A8880" s="26"/>
      <c r="B8880" s="5"/>
      <c r="C8880" s="6"/>
      <c r="D8880" s="26"/>
    </row>
    <row r="8881" spans="1:4">
      <c r="A8881" s="26"/>
      <c r="B8881" s="5"/>
      <c r="C8881" s="6"/>
      <c r="D8881" s="26"/>
    </row>
    <row r="8882" spans="1:4">
      <c r="A8882" s="26"/>
      <c r="B8882" s="5"/>
      <c r="C8882" s="6"/>
      <c r="D8882" s="26"/>
    </row>
    <row r="8883" spans="1:4">
      <c r="A8883" s="26"/>
      <c r="B8883" s="5"/>
      <c r="C8883" s="6"/>
      <c r="D8883" s="26"/>
    </row>
    <row r="8884" spans="1:4">
      <c r="A8884" s="26"/>
      <c r="B8884" s="5"/>
      <c r="C8884" s="6"/>
      <c r="D8884" s="26"/>
    </row>
    <row r="8885" spans="1:4">
      <c r="A8885" s="26"/>
      <c r="B8885" s="5"/>
      <c r="C8885" s="6"/>
      <c r="D8885" s="26"/>
    </row>
    <row r="8886" spans="1:4">
      <c r="A8886" s="26"/>
      <c r="B8886" s="5"/>
      <c r="C8886" s="6"/>
      <c r="D8886" s="26"/>
    </row>
    <row r="8887" spans="1:4">
      <c r="A8887" s="26"/>
      <c r="B8887" s="5"/>
      <c r="C8887" s="6"/>
      <c r="D8887" s="26"/>
    </row>
    <row r="8888" spans="1:4">
      <c r="A8888" s="26"/>
      <c r="B8888" s="5"/>
      <c r="C8888" s="6"/>
      <c r="D8888" s="26"/>
    </row>
    <row r="8889" spans="1:4">
      <c r="A8889" s="26"/>
      <c r="B8889" s="5"/>
      <c r="C8889" s="6"/>
      <c r="D8889" s="26"/>
    </row>
    <row r="8890" spans="1:4">
      <c r="A8890" s="26"/>
      <c r="B8890" s="5"/>
      <c r="C8890" s="6"/>
      <c r="D8890" s="26"/>
    </row>
    <row r="8891" spans="1:4">
      <c r="A8891" s="26"/>
      <c r="B8891" s="5"/>
      <c r="C8891" s="6"/>
      <c r="D8891" s="26"/>
    </row>
    <row r="8892" spans="1:4">
      <c r="A8892" s="26"/>
      <c r="B8892" s="5"/>
      <c r="C8892" s="6"/>
      <c r="D8892" s="26"/>
    </row>
    <row r="8893" spans="1:4">
      <c r="A8893" s="26"/>
      <c r="B8893" s="5"/>
      <c r="C8893" s="6"/>
      <c r="D8893" s="26"/>
    </row>
    <row r="8894" spans="1:4">
      <c r="A8894" s="26"/>
      <c r="B8894" s="5"/>
      <c r="C8894" s="6"/>
      <c r="D8894" s="26"/>
    </row>
    <row r="8895" spans="1:4">
      <c r="A8895" s="26"/>
      <c r="B8895" s="5"/>
      <c r="C8895" s="6"/>
      <c r="D8895" s="26"/>
    </row>
    <row r="8896" spans="1:4">
      <c r="A8896" s="26"/>
      <c r="B8896" s="5"/>
      <c r="C8896" s="6"/>
      <c r="D8896" s="26"/>
    </row>
    <row r="8897" spans="1:4">
      <c r="A8897" s="26"/>
      <c r="B8897" s="5"/>
      <c r="C8897" s="6"/>
      <c r="D8897" s="26"/>
    </row>
    <row r="8898" spans="1:4">
      <c r="A8898" s="26"/>
      <c r="B8898" s="5"/>
      <c r="C8898" s="6"/>
      <c r="D8898" s="26"/>
    </row>
    <row r="8899" spans="1:4">
      <c r="A8899" s="26"/>
      <c r="B8899" s="5"/>
      <c r="C8899" s="6"/>
      <c r="D8899" s="26"/>
    </row>
    <row r="8900" spans="1:4">
      <c r="A8900" s="26"/>
      <c r="B8900" s="5"/>
      <c r="C8900" s="6"/>
      <c r="D8900" s="26"/>
    </row>
    <row r="8901" spans="1:4">
      <c r="A8901" s="26"/>
      <c r="B8901" s="5"/>
      <c r="C8901" s="6"/>
      <c r="D8901" s="26"/>
    </row>
    <row r="8902" spans="1:4">
      <c r="A8902" s="26"/>
      <c r="B8902" s="5"/>
      <c r="C8902" s="6"/>
      <c r="D8902" s="26"/>
    </row>
    <row r="8903" spans="1:4">
      <c r="A8903" s="26"/>
      <c r="B8903" s="5"/>
      <c r="C8903" s="6"/>
      <c r="D8903" s="26"/>
    </row>
    <row r="8904" spans="1:4">
      <c r="A8904" s="26"/>
      <c r="B8904" s="5"/>
      <c r="C8904" s="6"/>
      <c r="D8904" s="26"/>
    </row>
    <row r="8905" spans="1:4">
      <c r="A8905" s="26"/>
      <c r="B8905" s="5"/>
      <c r="C8905" s="6"/>
      <c r="D8905" s="26"/>
    </row>
    <row r="8906" spans="1:4">
      <c r="A8906" s="26"/>
      <c r="B8906" s="5"/>
      <c r="C8906" s="6"/>
      <c r="D8906" s="26"/>
    </row>
    <row r="8907" spans="1:4">
      <c r="A8907" s="26"/>
      <c r="B8907" s="5"/>
      <c r="C8907" s="6"/>
      <c r="D8907" s="26"/>
    </row>
    <row r="8908" spans="1:4">
      <c r="A8908" s="26"/>
      <c r="B8908" s="5"/>
      <c r="C8908" s="6"/>
      <c r="D8908" s="26"/>
    </row>
    <row r="8909" spans="1:4">
      <c r="A8909" s="26"/>
      <c r="B8909" s="5"/>
      <c r="C8909" s="6"/>
      <c r="D8909" s="26"/>
    </row>
    <row r="8910" spans="1:4">
      <c r="A8910" s="26"/>
      <c r="B8910" s="5"/>
      <c r="C8910" s="6"/>
      <c r="D8910" s="26"/>
    </row>
    <row r="8911" spans="1:4">
      <c r="A8911" s="26"/>
      <c r="B8911" s="5"/>
      <c r="C8911" s="6"/>
      <c r="D8911" s="26"/>
    </row>
    <row r="8912" spans="1:4">
      <c r="A8912" s="26"/>
      <c r="B8912" s="5"/>
      <c r="C8912" s="6"/>
      <c r="D8912" s="26"/>
    </row>
    <row r="8913" spans="1:4">
      <c r="A8913" s="26"/>
      <c r="B8913" s="5"/>
      <c r="C8913" s="6"/>
      <c r="D8913" s="26"/>
    </row>
    <row r="8914" spans="1:4">
      <c r="A8914" s="26"/>
      <c r="B8914" s="5"/>
      <c r="C8914" s="6"/>
      <c r="D8914" s="26"/>
    </row>
    <row r="8915" spans="1:4">
      <c r="A8915" s="26"/>
      <c r="B8915" s="5"/>
      <c r="C8915" s="6"/>
      <c r="D8915" s="26"/>
    </row>
    <row r="8916" spans="1:4">
      <c r="A8916" s="26"/>
      <c r="B8916" s="5"/>
      <c r="C8916" s="6"/>
      <c r="D8916" s="26"/>
    </row>
    <row r="8917" spans="1:4">
      <c r="A8917" s="26"/>
      <c r="B8917" s="5"/>
      <c r="C8917" s="6"/>
      <c r="D8917" s="26"/>
    </row>
    <row r="8918" spans="1:4">
      <c r="A8918" s="26"/>
      <c r="B8918" s="5"/>
      <c r="C8918" s="6"/>
      <c r="D8918" s="26"/>
    </row>
    <row r="8919" spans="1:4">
      <c r="A8919" s="26"/>
      <c r="B8919" s="5"/>
      <c r="C8919" s="6"/>
      <c r="D8919" s="26"/>
    </row>
    <row r="8920" spans="1:4">
      <c r="A8920" s="26"/>
      <c r="B8920" s="5"/>
      <c r="C8920" s="6"/>
      <c r="D8920" s="26"/>
    </row>
    <row r="8921" spans="1:4">
      <c r="A8921" s="26"/>
      <c r="B8921" s="5"/>
      <c r="C8921" s="6"/>
      <c r="D8921" s="26"/>
    </row>
    <row r="8922" spans="1:4">
      <c r="A8922" s="26"/>
      <c r="B8922" s="5"/>
      <c r="C8922" s="6"/>
      <c r="D8922" s="26"/>
    </row>
    <row r="8923" spans="1:4">
      <c r="A8923" s="26"/>
      <c r="B8923" s="5"/>
      <c r="C8923" s="6"/>
      <c r="D8923" s="26"/>
    </row>
    <row r="8924" spans="1:4">
      <c r="A8924" s="26"/>
      <c r="B8924" s="5"/>
      <c r="C8924" s="6"/>
      <c r="D8924" s="26"/>
    </row>
    <row r="8925" spans="1:4">
      <c r="A8925" s="26"/>
      <c r="B8925" s="5"/>
      <c r="C8925" s="6"/>
      <c r="D8925" s="26"/>
    </row>
    <row r="8926" spans="1:4">
      <c r="A8926" s="26"/>
      <c r="B8926" s="5"/>
      <c r="C8926" s="6"/>
      <c r="D8926" s="26"/>
    </row>
    <row r="8927" spans="1:4">
      <c r="A8927" s="26"/>
      <c r="B8927" s="5"/>
      <c r="C8927" s="6"/>
      <c r="D8927" s="26"/>
    </row>
    <row r="8928" spans="1:4">
      <c r="A8928" s="26"/>
      <c r="B8928" s="5"/>
      <c r="C8928" s="6"/>
      <c r="D8928" s="26"/>
    </row>
    <row r="8929" spans="1:4">
      <c r="A8929" s="26"/>
      <c r="B8929" s="5"/>
      <c r="C8929" s="6"/>
      <c r="D8929" s="26"/>
    </row>
    <row r="8930" spans="1:4">
      <c r="A8930" s="26"/>
      <c r="B8930" s="5"/>
      <c r="C8930" s="6"/>
      <c r="D8930" s="26"/>
    </row>
    <row r="8931" spans="1:4">
      <c r="A8931" s="26"/>
      <c r="B8931" s="5"/>
      <c r="C8931" s="6"/>
      <c r="D8931" s="26"/>
    </row>
    <row r="8932" spans="1:4">
      <c r="A8932" s="26"/>
      <c r="B8932" s="5"/>
      <c r="C8932" s="6"/>
      <c r="D8932" s="26"/>
    </row>
    <row r="8933" spans="1:4">
      <c r="A8933" s="26"/>
      <c r="B8933" s="5"/>
      <c r="C8933" s="6"/>
      <c r="D8933" s="26"/>
    </row>
    <row r="8934" spans="1:4">
      <c r="A8934" s="26"/>
      <c r="B8934" s="5"/>
      <c r="C8934" s="6"/>
      <c r="D8934" s="26"/>
    </row>
    <row r="8935" spans="1:4">
      <c r="A8935" s="26"/>
      <c r="B8935" s="5"/>
      <c r="C8935" s="6"/>
      <c r="D8935" s="26"/>
    </row>
    <row r="8936" spans="1:4">
      <c r="A8936" s="26"/>
      <c r="B8936" s="5"/>
      <c r="C8936" s="6"/>
      <c r="D8936" s="26"/>
    </row>
    <row r="8937" spans="1:4">
      <c r="A8937" s="26"/>
      <c r="B8937" s="5"/>
      <c r="C8937" s="6"/>
      <c r="D8937" s="26"/>
    </row>
    <row r="8938" spans="1:4">
      <c r="A8938" s="26"/>
      <c r="B8938" s="5"/>
      <c r="C8938" s="6"/>
      <c r="D8938" s="26"/>
    </row>
    <row r="8939" spans="1:4">
      <c r="A8939" s="26"/>
      <c r="B8939" s="5"/>
      <c r="C8939" s="6"/>
      <c r="D8939" s="26"/>
    </row>
    <row r="8940" spans="1:4">
      <c r="A8940" s="26"/>
      <c r="B8940" s="5"/>
      <c r="C8940" s="6"/>
      <c r="D8940" s="26"/>
    </row>
    <row r="8941" spans="1:4">
      <c r="A8941" s="26"/>
      <c r="B8941" s="5"/>
      <c r="C8941" s="6"/>
      <c r="D8941" s="26"/>
    </row>
    <row r="8942" spans="1:4">
      <c r="A8942" s="26"/>
      <c r="B8942" s="5"/>
      <c r="C8942" s="6"/>
      <c r="D8942" s="26"/>
    </row>
    <row r="8943" spans="1:4">
      <c r="A8943" s="26"/>
      <c r="B8943" s="5"/>
      <c r="C8943" s="6"/>
      <c r="D8943" s="26"/>
    </row>
    <row r="8944" spans="1:4">
      <c r="A8944" s="26"/>
      <c r="B8944" s="5"/>
      <c r="C8944" s="6"/>
      <c r="D8944" s="26"/>
    </row>
    <row r="8945" spans="1:4">
      <c r="A8945" s="26"/>
      <c r="B8945" s="5"/>
      <c r="C8945" s="6"/>
      <c r="D8945" s="26"/>
    </row>
    <row r="8946" spans="1:4">
      <c r="A8946" s="26"/>
      <c r="B8946" s="5"/>
      <c r="C8946" s="6"/>
      <c r="D8946" s="26"/>
    </row>
    <row r="8947" spans="1:4">
      <c r="A8947" s="26"/>
      <c r="B8947" s="5"/>
      <c r="C8947" s="6"/>
      <c r="D8947" s="26"/>
    </row>
    <row r="8948" spans="1:4">
      <c r="A8948" s="26"/>
      <c r="B8948" s="5"/>
      <c r="C8948" s="6"/>
      <c r="D8948" s="26"/>
    </row>
    <row r="8949" spans="1:4">
      <c r="A8949" s="26"/>
      <c r="B8949" s="5"/>
      <c r="C8949" s="6"/>
      <c r="D8949" s="26"/>
    </row>
    <row r="8950" spans="1:4">
      <c r="A8950" s="26"/>
      <c r="B8950" s="5"/>
      <c r="C8950" s="6"/>
      <c r="D8950" s="26"/>
    </row>
    <row r="8951" spans="1:4">
      <c r="A8951" s="26"/>
      <c r="B8951" s="5"/>
      <c r="C8951" s="6"/>
      <c r="D8951" s="26"/>
    </row>
    <row r="8952" spans="1:4">
      <c r="A8952" s="26"/>
      <c r="B8952" s="5"/>
      <c r="C8952" s="6"/>
      <c r="D8952" s="26"/>
    </row>
    <row r="8953" spans="1:4">
      <c r="A8953" s="26"/>
      <c r="B8953" s="5"/>
      <c r="C8953" s="6"/>
      <c r="D8953" s="26"/>
    </row>
    <row r="8954" spans="1:4">
      <c r="A8954" s="26"/>
      <c r="B8954" s="5"/>
      <c r="C8954" s="6"/>
      <c r="D8954" s="26"/>
    </row>
    <row r="8955" spans="1:4">
      <c r="A8955" s="26"/>
      <c r="B8955" s="5"/>
      <c r="C8955" s="6"/>
      <c r="D8955" s="26"/>
    </row>
    <row r="8956" spans="1:4">
      <c r="A8956" s="26"/>
      <c r="B8956" s="5"/>
      <c r="C8956" s="6"/>
      <c r="D8956" s="26"/>
    </row>
    <row r="8957" spans="1:4">
      <c r="A8957" s="26"/>
      <c r="B8957" s="5"/>
      <c r="C8957" s="6"/>
      <c r="D8957" s="26"/>
    </row>
    <row r="8958" spans="1:4">
      <c r="A8958" s="26"/>
      <c r="B8958" s="5"/>
      <c r="C8958" s="6"/>
      <c r="D8958" s="26"/>
    </row>
    <row r="8959" spans="1:4">
      <c r="A8959" s="26"/>
      <c r="B8959" s="5"/>
      <c r="C8959" s="6"/>
      <c r="D8959" s="26"/>
    </row>
    <row r="8960" spans="1:4">
      <c r="A8960" s="26"/>
      <c r="B8960" s="5"/>
      <c r="C8960" s="6"/>
      <c r="D8960" s="26"/>
    </row>
    <row r="8961" spans="1:4">
      <c r="A8961" s="26"/>
      <c r="B8961" s="5"/>
      <c r="C8961" s="6"/>
      <c r="D8961" s="26"/>
    </row>
    <row r="8962" spans="1:4">
      <c r="A8962" s="26"/>
      <c r="B8962" s="5"/>
      <c r="C8962" s="6"/>
      <c r="D8962" s="26"/>
    </row>
    <row r="8963" spans="1:4">
      <c r="A8963" s="26"/>
      <c r="B8963" s="5"/>
      <c r="C8963" s="6"/>
      <c r="D8963" s="26"/>
    </row>
    <row r="8964" spans="1:4">
      <c r="A8964" s="26"/>
      <c r="B8964" s="5"/>
      <c r="C8964" s="6"/>
      <c r="D8964" s="26"/>
    </row>
    <row r="8965" spans="1:4">
      <c r="A8965" s="26"/>
      <c r="B8965" s="5"/>
      <c r="C8965" s="6"/>
      <c r="D8965" s="26"/>
    </row>
    <row r="8966" spans="1:4">
      <c r="A8966" s="26"/>
      <c r="B8966" s="5"/>
      <c r="C8966" s="6"/>
      <c r="D8966" s="26"/>
    </row>
    <row r="8967" spans="1:4">
      <c r="A8967" s="26"/>
      <c r="B8967" s="5"/>
      <c r="C8967" s="6"/>
      <c r="D8967" s="26"/>
    </row>
    <row r="8968" spans="1:4">
      <c r="A8968" s="26"/>
      <c r="B8968" s="5"/>
      <c r="C8968" s="6"/>
      <c r="D8968" s="26"/>
    </row>
    <row r="8969" spans="1:4">
      <c r="A8969" s="26"/>
      <c r="B8969" s="5"/>
      <c r="C8969" s="6"/>
      <c r="D8969" s="26"/>
    </row>
    <row r="8970" spans="1:4">
      <c r="A8970" s="26"/>
      <c r="B8970" s="5"/>
      <c r="C8970" s="6"/>
      <c r="D8970" s="26"/>
    </row>
    <row r="8971" spans="1:4">
      <c r="A8971" s="26"/>
      <c r="B8971" s="5"/>
      <c r="C8971" s="6"/>
      <c r="D8971" s="26"/>
    </row>
    <row r="8972" spans="1:4">
      <c r="A8972" s="26"/>
      <c r="B8972" s="5"/>
      <c r="C8972" s="6"/>
      <c r="D8972" s="26"/>
    </row>
    <row r="8973" spans="1:4">
      <c r="A8973" s="26"/>
      <c r="B8973" s="5"/>
      <c r="C8973" s="6"/>
      <c r="D8973" s="26"/>
    </row>
    <row r="8974" spans="1:4">
      <c r="A8974" s="26"/>
      <c r="B8974" s="5"/>
      <c r="C8974" s="6"/>
      <c r="D8974" s="26"/>
    </row>
    <row r="8975" spans="1:4">
      <c r="A8975" s="26"/>
      <c r="B8975" s="5"/>
      <c r="C8975" s="6"/>
      <c r="D8975" s="26"/>
    </row>
    <row r="8976" spans="1:4">
      <c r="A8976" s="26"/>
      <c r="B8976" s="5"/>
      <c r="C8976" s="6"/>
      <c r="D8976" s="26"/>
    </row>
    <row r="8977" spans="1:4">
      <c r="A8977" s="26"/>
      <c r="B8977" s="5"/>
      <c r="C8977" s="6"/>
      <c r="D8977" s="26"/>
    </row>
    <row r="8978" spans="1:4">
      <c r="A8978" s="26"/>
      <c r="B8978" s="5"/>
      <c r="C8978" s="6"/>
      <c r="D8978" s="26"/>
    </row>
    <row r="8979" spans="1:4">
      <c r="A8979" s="26"/>
      <c r="B8979" s="5"/>
      <c r="C8979" s="6"/>
      <c r="D8979" s="26"/>
    </row>
    <row r="8980" spans="1:4">
      <c r="A8980" s="26"/>
      <c r="B8980" s="5"/>
      <c r="C8980" s="6"/>
      <c r="D8980" s="26"/>
    </row>
    <row r="8981" spans="1:4">
      <c r="A8981" s="26"/>
      <c r="B8981" s="5"/>
      <c r="C8981" s="6"/>
      <c r="D8981" s="26"/>
    </row>
    <row r="8982" spans="1:4">
      <c r="A8982" s="26"/>
      <c r="B8982" s="5"/>
      <c r="C8982" s="6"/>
      <c r="D8982" s="26"/>
    </row>
    <row r="8983" spans="1:4">
      <c r="A8983" s="26"/>
      <c r="B8983" s="5"/>
      <c r="C8983" s="6"/>
      <c r="D8983" s="26"/>
    </row>
    <row r="8984" spans="1:4">
      <c r="A8984" s="26"/>
      <c r="B8984" s="5"/>
      <c r="C8984" s="6"/>
      <c r="D8984" s="26"/>
    </row>
    <row r="8985" spans="1:4">
      <c r="A8985" s="26"/>
      <c r="B8985" s="5"/>
      <c r="C8985" s="6"/>
      <c r="D8985" s="26"/>
    </row>
    <row r="8986" spans="1:4">
      <c r="A8986" s="26"/>
      <c r="B8986" s="5"/>
      <c r="C8986" s="6"/>
      <c r="D8986" s="26"/>
    </row>
    <row r="8987" spans="1:4">
      <c r="A8987" s="26"/>
      <c r="B8987" s="5"/>
      <c r="C8987" s="6"/>
      <c r="D8987" s="26"/>
    </row>
    <row r="8988" spans="1:4">
      <c r="A8988" s="26"/>
      <c r="B8988" s="5"/>
      <c r="C8988" s="6"/>
      <c r="D8988" s="26"/>
    </row>
    <row r="8989" spans="1:4">
      <c r="A8989" s="26"/>
      <c r="B8989" s="5"/>
      <c r="C8989" s="6"/>
      <c r="D8989" s="26"/>
    </row>
    <row r="8990" spans="1:4">
      <c r="A8990" s="26"/>
      <c r="B8990" s="5"/>
      <c r="C8990" s="6"/>
      <c r="D8990" s="26"/>
    </row>
    <row r="8991" spans="1:4">
      <c r="A8991" s="26"/>
      <c r="B8991" s="5"/>
      <c r="C8991" s="6"/>
      <c r="D8991" s="26"/>
    </row>
    <row r="8992" spans="1:4">
      <c r="A8992" s="26"/>
      <c r="B8992" s="5"/>
      <c r="C8992" s="6"/>
      <c r="D8992" s="26"/>
    </row>
    <row r="8993" spans="1:4">
      <c r="A8993" s="26"/>
      <c r="B8993" s="5"/>
      <c r="C8993" s="6"/>
      <c r="D8993" s="26"/>
    </row>
    <row r="8994" spans="1:4">
      <c r="A8994" s="26"/>
      <c r="B8994" s="5"/>
      <c r="C8994" s="6"/>
      <c r="D8994" s="26"/>
    </row>
    <row r="8995" spans="1:4">
      <c r="A8995" s="26"/>
      <c r="B8995" s="5"/>
      <c r="C8995" s="6"/>
      <c r="D8995" s="26"/>
    </row>
    <row r="8996" spans="1:4">
      <c r="A8996" s="26"/>
      <c r="B8996" s="5"/>
      <c r="C8996" s="6"/>
      <c r="D8996" s="26"/>
    </row>
    <row r="8997" spans="1:4">
      <c r="A8997" s="26"/>
      <c r="B8997" s="5"/>
      <c r="C8997" s="6"/>
      <c r="D8997" s="26"/>
    </row>
    <row r="8998" spans="1:4">
      <c r="A8998" s="26"/>
      <c r="B8998" s="5"/>
      <c r="C8998" s="6"/>
      <c r="D8998" s="26"/>
    </row>
    <row r="8999" spans="1:4">
      <c r="A8999" s="26"/>
      <c r="B8999" s="5"/>
      <c r="C8999" s="6"/>
      <c r="D8999" s="26"/>
    </row>
    <row r="9000" spans="1:4">
      <c r="A9000" s="26"/>
      <c r="B9000" s="5"/>
      <c r="C9000" s="6"/>
      <c r="D9000" s="26"/>
    </row>
    <row r="9001" spans="1:4">
      <c r="A9001" s="26"/>
      <c r="B9001" s="5"/>
      <c r="C9001" s="6"/>
      <c r="D9001" s="26"/>
    </row>
    <row r="9002" spans="1:4">
      <c r="A9002" s="26"/>
      <c r="B9002" s="5"/>
      <c r="C9002" s="6"/>
      <c r="D9002" s="26"/>
    </row>
    <row r="9003" spans="1:4">
      <c r="A9003" s="26"/>
      <c r="B9003" s="5"/>
      <c r="C9003" s="6"/>
      <c r="D9003" s="26"/>
    </row>
    <row r="9004" spans="1:4">
      <c r="A9004" s="26"/>
      <c r="B9004" s="5"/>
      <c r="C9004" s="6"/>
      <c r="D9004" s="26"/>
    </row>
    <row r="9005" spans="1:4">
      <c r="A9005" s="26"/>
      <c r="B9005" s="5"/>
      <c r="C9005" s="6"/>
      <c r="D9005" s="26"/>
    </row>
    <row r="9006" spans="1:4">
      <c r="A9006" s="26"/>
      <c r="B9006" s="5"/>
      <c r="C9006" s="6"/>
      <c r="D9006" s="26"/>
    </row>
    <row r="9007" spans="1:4">
      <c r="A9007" s="26"/>
      <c r="B9007" s="5"/>
      <c r="C9007" s="6"/>
      <c r="D9007" s="26"/>
    </row>
    <row r="9008" spans="1:4">
      <c r="A9008" s="26"/>
      <c r="B9008" s="5"/>
      <c r="C9008" s="6"/>
      <c r="D9008" s="26"/>
    </row>
    <row r="9009" spans="1:4">
      <c r="A9009" s="26"/>
      <c r="B9009" s="5"/>
      <c r="C9009" s="6"/>
      <c r="D9009" s="26"/>
    </row>
    <row r="9010" spans="1:4">
      <c r="A9010" s="26"/>
      <c r="B9010" s="5"/>
      <c r="C9010" s="6"/>
      <c r="D9010" s="26"/>
    </row>
    <row r="9011" spans="1:4">
      <c r="A9011" s="26"/>
      <c r="B9011" s="5"/>
      <c r="C9011" s="6"/>
      <c r="D9011" s="26"/>
    </row>
    <row r="9012" spans="1:4">
      <c r="A9012" s="26"/>
      <c r="B9012" s="5"/>
      <c r="C9012" s="6"/>
      <c r="D9012" s="26"/>
    </row>
    <row r="9013" spans="1:4">
      <c r="A9013" s="26"/>
      <c r="B9013" s="5"/>
      <c r="C9013" s="6"/>
      <c r="D9013" s="26"/>
    </row>
    <row r="9014" spans="1:4">
      <c r="A9014" s="26"/>
      <c r="B9014" s="5"/>
      <c r="C9014" s="6"/>
      <c r="D9014" s="26"/>
    </row>
    <row r="9015" spans="1:4">
      <c r="A9015" s="26"/>
      <c r="B9015" s="5"/>
      <c r="C9015" s="6"/>
      <c r="D9015" s="26"/>
    </row>
    <row r="9016" spans="1:4">
      <c r="A9016" s="26"/>
      <c r="B9016" s="5"/>
      <c r="C9016" s="6"/>
      <c r="D9016" s="26"/>
    </row>
    <row r="9017" spans="1:4">
      <c r="A9017" s="26"/>
      <c r="B9017" s="5"/>
      <c r="C9017" s="6"/>
      <c r="D9017" s="26"/>
    </row>
    <row r="9018" spans="1:4">
      <c r="A9018" s="26"/>
      <c r="B9018" s="5"/>
      <c r="C9018" s="6"/>
      <c r="D9018" s="26"/>
    </row>
    <row r="9019" spans="1:4">
      <c r="A9019" s="26"/>
      <c r="B9019" s="5"/>
      <c r="C9019" s="6"/>
      <c r="D9019" s="26"/>
    </row>
    <row r="9020" spans="1:4">
      <c r="A9020" s="26"/>
      <c r="B9020" s="5"/>
      <c r="C9020" s="6"/>
      <c r="D9020" s="26"/>
    </row>
    <row r="9021" spans="1:4">
      <c r="A9021" s="26"/>
      <c r="B9021" s="5"/>
      <c r="C9021" s="6"/>
      <c r="D9021" s="26"/>
    </row>
    <row r="9022" spans="1:4">
      <c r="A9022" s="26"/>
      <c r="B9022" s="5"/>
      <c r="C9022" s="6"/>
      <c r="D9022" s="26"/>
    </row>
    <row r="9023" spans="1:4">
      <c r="A9023" s="26"/>
      <c r="B9023" s="5"/>
      <c r="C9023" s="6"/>
      <c r="D9023" s="26"/>
    </row>
    <row r="9024" spans="1:4">
      <c r="A9024" s="26"/>
      <c r="B9024" s="5"/>
      <c r="C9024" s="6"/>
      <c r="D9024" s="26"/>
    </row>
    <row r="9025" spans="1:4">
      <c r="A9025" s="26"/>
      <c r="B9025" s="5"/>
      <c r="C9025" s="6"/>
      <c r="D9025" s="26"/>
    </row>
    <row r="9026" spans="1:4">
      <c r="A9026" s="26"/>
      <c r="B9026" s="5"/>
      <c r="C9026" s="6"/>
      <c r="D9026" s="26"/>
    </row>
    <row r="9027" spans="1:4">
      <c r="A9027" s="26"/>
      <c r="B9027" s="5"/>
      <c r="C9027" s="6"/>
      <c r="D9027" s="26"/>
    </row>
    <row r="9028" spans="1:4">
      <c r="A9028" s="26"/>
      <c r="B9028" s="5"/>
      <c r="C9028" s="6"/>
      <c r="D9028" s="26"/>
    </row>
    <row r="9029" spans="1:4">
      <c r="A9029" s="26"/>
      <c r="B9029" s="5"/>
      <c r="C9029" s="6"/>
      <c r="D9029" s="26"/>
    </row>
    <row r="9030" spans="1:4">
      <c r="A9030" s="26"/>
      <c r="B9030" s="5"/>
      <c r="C9030" s="6"/>
      <c r="D9030" s="26"/>
    </row>
    <row r="9031" spans="1:4">
      <c r="A9031" s="26"/>
      <c r="B9031" s="5"/>
      <c r="C9031" s="6"/>
      <c r="D9031" s="26"/>
    </row>
    <row r="9032" spans="1:4">
      <c r="A9032" s="26"/>
      <c r="B9032" s="5"/>
      <c r="C9032" s="6"/>
      <c r="D9032" s="26"/>
    </row>
    <row r="9033" spans="1:4">
      <c r="A9033" s="26"/>
      <c r="B9033" s="5"/>
      <c r="C9033" s="6"/>
      <c r="D9033" s="26"/>
    </row>
    <row r="9034" spans="1:4">
      <c r="A9034" s="26"/>
      <c r="B9034" s="5"/>
      <c r="C9034" s="6"/>
      <c r="D9034" s="26"/>
    </row>
    <row r="9035" spans="1:4">
      <c r="A9035" s="26"/>
      <c r="B9035" s="5"/>
      <c r="C9035" s="6"/>
      <c r="D9035" s="26"/>
    </row>
    <row r="9036" spans="1:4">
      <c r="A9036" s="26"/>
      <c r="B9036" s="5"/>
      <c r="C9036" s="6"/>
      <c r="D9036" s="26"/>
    </row>
    <row r="9037" spans="1:4">
      <c r="A9037" s="26"/>
      <c r="B9037" s="5"/>
      <c r="C9037" s="6"/>
      <c r="D9037" s="26"/>
    </row>
    <row r="9038" spans="1:4">
      <c r="A9038" s="26"/>
      <c r="B9038" s="5"/>
      <c r="C9038" s="6"/>
      <c r="D9038" s="26"/>
    </row>
    <row r="9039" spans="1:4">
      <c r="A9039" s="26"/>
      <c r="B9039" s="5"/>
      <c r="C9039" s="6"/>
      <c r="D9039" s="26"/>
    </row>
    <row r="9040" spans="1:4">
      <c r="A9040" s="26"/>
      <c r="B9040" s="5"/>
      <c r="C9040" s="6"/>
      <c r="D9040" s="26"/>
    </row>
    <row r="9041" spans="1:4">
      <c r="A9041" s="26"/>
      <c r="B9041" s="5"/>
      <c r="C9041" s="6"/>
      <c r="D9041" s="26"/>
    </row>
    <row r="9042" spans="1:4">
      <c r="A9042" s="26"/>
      <c r="B9042" s="5"/>
      <c r="C9042" s="6"/>
      <c r="D9042" s="26"/>
    </row>
    <row r="9043" spans="1:4">
      <c r="A9043" s="26"/>
      <c r="B9043" s="5"/>
      <c r="C9043" s="6"/>
      <c r="D9043" s="26"/>
    </row>
    <row r="9044" spans="1:4">
      <c r="A9044" s="26"/>
      <c r="B9044" s="5"/>
      <c r="C9044" s="6"/>
      <c r="D9044" s="26"/>
    </row>
    <row r="9045" spans="1:4">
      <c r="A9045" s="26"/>
      <c r="B9045" s="5"/>
      <c r="C9045" s="6"/>
      <c r="D9045" s="26"/>
    </row>
    <row r="9046" spans="1:4">
      <c r="A9046" s="26"/>
      <c r="B9046" s="5"/>
      <c r="C9046" s="6"/>
      <c r="D9046" s="26"/>
    </row>
    <row r="9047" spans="1:4">
      <c r="A9047" s="26"/>
      <c r="B9047" s="5"/>
      <c r="C9047" s="6"/>
      <c r="D9047" s="26"/>
    </row>
    <row r="9048" spans="1:4">
      <c r="A9048" s="26"/>
      <c r="B9048" s="5"/>
      <c r="C9048" s="6"/>
      <c r="D9048" s="26"/>
    </row>
    <row r="9049" spans="1:4">
      <c r="A9049" s="26"/>
      <c r="B9049" s="5"/>
      <c r="C9049" s="6"/>
      <c r="D9049" s="26"/>
    </row>
    <row r="9050" spans="1:4">
      <c r="A9050" s="26"/>
      <c r="B9050" s="5"/>
      <c r="C9050" s="6"/>
      <c r="D9050" s="26"/>
    </row>
    <row r="9051" spans="1:4">
      <c r="A9051" s="26"/>
      <c r="B9051" s="5"/>
      <c r="C9051" s="6"/>
      <c r="D9051" s="26"/>
    </row>
    <row r="9052" spans="1:4">
      <c r="A9052" s="26"/>
      <c r="B9052" s="5"/>
      <c r="C9052" s="6"/>
      <c r="D9052" s="26"/>
    </row>
    <row r="9053" spans="1:4">
      <c r="A9053" s="26"/>
      <c r="B9053" s="5"/>
      <c r="C9053" s="6"/>
      <c r="D9053" s="26"/>
    </row>
    <row r="9054" spans="1:4">
      <c r="A9054" s="26"/>
      <c r="B9054" s="5"/>
      <c r="C9054" s="6"/>
      <c r="D9054" s="26"/>
    </row>
    <row r="9055" spans="1:4">
      <c r="A9055" s="26"/>
      <c r="B9055" s="5"/>
      <c r="C9055" s="6"/>
      <c r="D9055" s="26"/>
    </row>
    <row r="9056" spans="1:4">
      <c r="A9056" s="26"/>
      <c r="B9056" s="5"/>
      <c r="C9056" s="6"/>
      <c r="D9056" s="26"/>
    </row>
    <row r="9057" spans="1:4">
      <c r="A9057" s="26"/>
      <c r="B9057" s="5"/>
      <c r="C9057" s="6"/>
      <c r="D9057" s="26"/>
    </row>
    <row r="9058" spans="1:4">
      <c r="A9058" s="26"/>
      <c r="B9058" s="5"/>
      <c r="C9058" s="6"/>
      <c r="D9058" s="26"/>
    </row>
    <row r="9059" spans="1:4">
      <c r="A9059" s="26"/>
      <c r="B9059" s="5"/>
      <c r="C9059" s="6"/>
      <c r="D9059" s="26"/>
    </row>
    <row r="9060" spans="1:4">
      <c r="A9060" s="26"/>
      <c r="B9060" s="5"/>
      <c r="C9060" s="6"/>
      <c r="D9060" s="26"/>
    </row>
    <row r="9061" spans="1:4">
      <c r="A9061" s="26"/>
      <c r="B9061" s="5"/>
      <c r="C9061" s="6"/>
      <c r="D9061" s="26"/>
    </row>
    <row r="9062" spans="1:4">
      <c r="A9062" s="26"/>
      <c r="B9062" s="5"/>
      <c r="C9062" s="6"/>
      <c r="D9062" s="26"/>
    </row>
    <row r="9063" spans="1:4">
      <c r="A9063" s="26"/>
      <c r="B9063" s="5"/>
      <c r="C9063" s="6"/>
      <c r="D9063" s="26"/>
    </row>
    <row r="9064" spans="1:4">
      <c r="A9064" s="26"/>
      <c r="B9064" s="5"/>
      <c r="C9064" s="6"/>
      <c r="D9064" s="26"/>
    </row>
    <row r="9065" spans="1:4">
      <c r="A9065" s="26"/>
      <c r="B9065" s="5"/>
      <c r="C9065" s="6"/>
      <c r="D9065" s="26"/>
    </row>
    <row r="9066" spans="1:4">
      <c r="A9066" s="26"/>
      <c r="B9066" s="5"/>
      <c r="C9066" s="6"/>
      <c r="D9066" s="26"/>
    </row>
    <row r="9067" spans="1:4">
      <c r="A9067" s="26"/>
      <c r="B9067" s="5"/>
      <c r="C9067" s="6"/>
      <c r="D9067" s="26"/>
    </row>
    <row r="9068" spans="1:4">
      <c r="A9068" s="26"/>
      <c r="B9068" s="5"/>
      <c r="C9068" s="6"/>
      <c r="D9068" s="26"/>
    </row>
    <row r="9069" spans="1:4">
      <c r="A9069" s="26"/>
      <c r="B9069" s="5"/>
      <c r="C9069" s="6"/>
      <c r="D9069" s="26"/>
    </row>
    <row r="9070" spans="1:4">
      <c r="A9070" s="26"/>
      <c r="B9070" s="5"/>
      <c r="C9070" s="6"/>
      <c r="D9070" s="26"/>
    </row>
    <row r="9071" spans="1:4">
      <c r="A9071" s="26"/>
      <c r="B9071" s="5"/>
      <c r="C9071" s="6"/>
      <c r="D9071" s="26"/>
    </row>
    <row r="9072" spans="1:4">
      <c r="A9072" s="26"/>
      <c r="B9072" s="5"/>
      <c r="C9072" s="6"/>
      <c r="D9072" s="26"/>
    </row>
    <row r="9073" spans="1:4">
      <c r="A9073" s="26"/>
      <c r="B9073" s="5"/>
      <c r="C9073" s="6"/>
      <c r="D9073" s="26"/>
    </row>
    <row r="9074" spans="1:4">
      <c r="A9074" s="26"/>
      <c r="B9074" s="5"/>
      <c r="C9074" s="6"/>
      <c r="D9074" s="26"/>
    </row>
    <row r="9075" spans="1:4">
      <c r="A9075" s="26"/>
      <c r="B9075" s="5"/>
      <c r="C9075" s="6"/>
      <c r="D9075" s="26"/>
    </row>
    <row r="9076" spans="1:4">
      <c r="A9076" s="26"/>
      <c r="B9076" s="5"/>
      <c r="C9076" s="6"/>
      <c r="D9076" s="26"/>
    </row>
    <row r="9077" spans="1:4">
      <c r="A9077" s="26"/>
      <c r="B9077" s="5"/>
      <c r="C9077" s="6"/>
      <c r="D9077" s="26"/>
    </row>
    <row r="9078" spans="1:4">
      <c r="A9078" s="26"/>
      <c r="B9078" s="5"/>
      <c r="C9078" s="6"/>
      <c r="D9078" s="26"/>
    </row>
    <row r="9079" spans="1:4">
      <c r="A9079" s="26"/>
      <c r="B9079" s="5"/>
      <c r="C9079" s="6"/>
      <c r="D9079" s="26"/>
    </row>
    <row r="9080" spans="1:4">
      <c r="A9080" s="26"/>
      <c r="B9080" s="5"/>
      <c r="C9080" s="6"/>
      <c r="D9080" s="26"/>
    </row>
    <row r="9081" spans="1:4">
      <c r="A9081" s="26"/>
      <c r="B9081" s="5"/>
      <c r="C9081" s="6"/>
      <c r="D9081" s="26"/>
    </row>
    <row r="9082" spans="1:4">
      <c r="A9082" s="26"/>
      <c r="B9082" s="5"/>
      <c r="C9082" s="6"/>
      <c r="D9082" s="26"/>
    </row>
    <row r="9083" spans="1:4">
      <c r="A9083" s="26"/>
      <c r="B9083" s="5"/>
      <c r="C9083" s="6"/>
      <c r="D9083" s="26"/>
    </row>
    <row r="9084" spans="1:4">
      <c r="A9084" s="26"/>
      <c r="B9084" s="5"/>
      <c r="C9084" s="6"/>
      <c r="D9084" s="26"/>
    </row>
    <row r="9085" spans="1:4">
      <c r="A9085" s="26"/>
      <c r="B9085" s="5"/>
      <c r="C9085" s="6"/>
      <c r="D9085" s="26"/>
    </row>
    <row r="9086" spans="1:4">
      <c r="A9086" s="26"/>
      <c r="B9086" s="5"/>
      <c r="C9086" s="6"/>
      <c r="D9086" s="26"/>
    </row>
    <row r="9087" spans="1:4">
      <c r="A9087" s="26"/>
      <c r="B9087" s="5"/>
      <c r="C9087" s="6"/>
      <c r="D9087" s="26"/>
    </row>
    <row r="9088" spans="1:4">
      <c r="A9088" s="26"/>
      <c r="B9088" s="5"/>
      <c r="C9088" s="6"/>
      <c r="D9088" s="26"/>
    </row>
    <row r="9089" spans="1:4">
      <c r="A9089" s="26"/>
      <c r="B9089" s="5"/>
      <c r="C9089" s="6"/>
      <c r="D9089" s="26"/>
    </row>
    <row r="9090" spans="1:4">
      <c r="A9090" s="26"/>
      <c r="B9090" s="5"/>
      <c r="C9090" s="6"/>
      <c r="D9090" s="26"/>
    </row>
    <row r="9091" spans="1:4">
      <c r="A9091" s="26"/>
      <c r="B9091" s="5"/>
      <c r="C9091" s="6"/>
      <c r="D9091" s="26"/>
    </row>
    <row r="9092" spans="1:4">
      <c r="A9092" s="26"/>
      <c r="B9092" s="5"/>
      <c r="C9092" s="6"/>
      <c r="D9092" s="26"/>
    </row>
    <row r="9093" spans="1:4">
      <c r="A9093" s="26"/>
      <c r="B9093" s="5"/>
      <c r="C9093" s="6"/>
      <c r="D9093" s="26"/>
    </row>
    <row r="9094" spans="1:4">
      <c r="A9094" s="26"/>
      <c r="B9094" s="5"/>
      <c r="C9094" s="6"/>
      <c r="D9094" s="26"/>
    </row>
    <row r="9095" spans="1:4">
      <c r="A9095" s="26"/>
      <c r="B9095" s="5"/>
      <c r="C9095" s="6"/>
      <c r="D9095" s="26"/>
    </row>
    <row r="9096" spans="1:4">
      <c r="A9096" s="26"/>
      <c r="B9096" s="5"/>
      <c r="C9096" s="6"/>
      <c r="D9096" s="26"/>
    </row>
    <row r="9097" spans="1:4">
      <c r="A9097" s="26"/>
      <c r="B9097" s="5"/>
      <c r="C9097" s="6"/>
      <c r="D9097" s="26"/>
    </row>
    <row r="9098" spans="1:4">
      <c r="A9098" s="26"/>
      <c r="B9098" s="5"/>
      <c r="C9098" s="6"/>
      <c r="D9098" s="26"/>
    </row>
    <row r="9099" spans="1:4">
      <c r="A9099" s="26"/>
      <c r="B9099" s="5"/>
      <c r="C9099" s="6"/>
      <c r="D9099" s="26"/>
    </row>
    <row r="9100" spans="1:4">
      <c r="A9100" s="26"/>
      <c r="B9100" s="5"/>
      <c r="C9100" s="6"/>
      <c r="D9100" s="26"/>
    </row>
    <row r="9101" spans="1:4">
      <c r="A9101" s="26"/>
      <c r="B9101" s="5"/>
      <c r="C9101" s="6"/>
      <c r="D9101" s="26"/>
    </row>
    <row r="9102" spans="1:4">
      <c r="A9102" s="26"/>
      <c r="B9102" s="5"/>
      <c r="C9102" s="6"/>
      <c r="D9102" s="26"/>
    </row>
    <row r="9103" spans="1:4">
      <c r="A9103" s="26"/>
      <c r="B9103" s="5"/>
      <c r="C9103" s="6"/>
      <c r="D9103" s="26"/>
    </row>
    <row r="9104" spans="1:4">
      <c r="A9104" s="26"/>
      <c r="B9104" s="5"/>
      <c r="C9104" s="6"/>
      <c r="D9104" s="26"/>
    </row>
    <row r="9105" spans="1:4">
      <c r="A9105" s="26"/>
      <c r="B9105" s="5"/>
      <c r="C9105" s="6"/>
      <c r="D9105" s="26"/>
    </row>
    <row r="9106" spans="1:4">
      <c r="A9106" s="26"/>
      <c r="B9106" s="5"/>
      <c r="C9106" s="6"/>
      <c r="D9106" s="26"/>
    </row>
    <row r="9107" spans="1:4">
      <c r="A9107" s="26"/>
      <c r="B9107" s="5"/>
      <c r="C9107" s="6"/>
      <c r="D9107" s="26"/>
    </row>
    <row r="9108" spans="1:4">
      <c r="A9108" s="26"/>
      <c r="B9108" s="5"/>
      <c r="C9108" s="6"/>
      <c r="D9108" s="26"/>
    </row>
    <row r="9109" spans="1:4">
      <c r="A9109" s="26"/>
      <c r="B9109" s="5"/>
      <c r="C9109" s="6"/>
      <c r="D9109" s="26"/>
    </row>
    <row r="9110" spans="1:4">
      <c r="A9110" s="26"/>
      <c r="B9110" s="5"/>
      <c r="C9110" s="6"/>
      <c r="D9110" s="26"/>
    </row>
    <row r="9111" spans="1:4">
      <c r="A9111" s="26"/>
      <c r="B9111" s="5"/>
      <c r="C9111" s="6"/>
      <c r="D9111" s="26"/>
    </row>
    <row r="9112" spans="1:4">
      <c r="A9112" s="26"/>
      <c r="B9112" s="5"/>
      <c r="C9112" s="6"/>
      <c r="D9112" s="26"/>
    </row>
    <row r="9113" spans="1:4">
      <c r="A9113" s="26"/>
      <c r="B9113" s="5"/>
      <c r="C9113" s="6"/>
      <c r="D9113" s="26"/>
    </row>
    <row r="9114" spans="1:4">
      <c r="A9114" s="26"/>
      <c r="B9114" s="5"/>
      <c r="C9114" s="6"/>
      <c r="D9114" s="26"/>
    </row>
    <row r="9115" spans="1:4">
      <c r="A9115" s="26"/>
      <c r="B9115" s="5"/>
      <c r="C9115" s="6"/>
      <c r="D9115" s="26"/>
    </row>
    <row r="9116" spans="1:4">
      <c r="A9116" s="26"/>
      <c r="B9116" s="5"/>
      <c r="C9116" s="6"/>
      <c r="D9116" s="26"/>
    </row>
    <row r="9117" spans="1:4">
      <c r="A9117" s="26"/>
      <c r="B9117" s="5"/>
      <c r="C9117" s="6"/>
      <c r="D9117" s="26"/>
    </row>
    <row r="9118" spans="1:4">
      <c r="A9118" s="26"/>
      <c r="B9118" s="5"/>
      <c r="C9118" s="6"/>
      <c r="D9118" s="26"/>
    </row>
    <row r="9119" spans="1:4">
      <c r="A9119" s="26"/>
      <c r="B9119" s="5"/>
      <c r="C9119" s="6"/>
      <c r="D9119" s="26"/>
    </row>
    <row r="9120" spans="1:4">
      <c r="A9120" s="26"/>
      <c r="B9120" s="5"/>
      <c r="C9120" s="6"/>
      <c r="D9120" s="26"/>
    </row>
    <row r="9121" spans="1:4">
      <c r="A9121" s="26"/>
      <c r="B9121" s="5"/>
      <c r="C9121" s="6"/>
      <c r="D9121" s="26"/>
    </row>
    <row r="9122" spans="1:4">
      <c r="A9122" s="26"/>
      <c r="B9122" s="5"/>
      <c r="C9122" s="6"/>
      <c r="D9122" s="26"/>
    </row>
    <row r="9123" spans="1:4">
      <c r="A9123" s="26"/>
      <c r="B9123" s="5"/>
      <c r="C9123" s="6"/>
      <c r="D9123" s="26"/>
    </row>
    <row r="9124" spans="1:4">
      <c r="A9124" s="26"/>
      <c r="B9124" s="5"/>
      <c r="C9124" s="6"/>
      <c r="D9124" s="26"/>
    </row>
    <row r="9125" spans="1:4">
      <c r="A9125" s="26"/>
      <c r="B9125" s="5"/>
      <c r="C9125" s="6"/>
      <c r="D9125" s="26"/>
    </row>
    <row r="9126" spans="1:4">
      <c r="A9126" s="26"/>
      <c r="B9126" s="5"/>
      <c r="C9126" s="6"/>
      <c r="D9126" s="26"/>
    </row>
    <row r="9127" spans="1:4">
      <c r="A9127" s="26"/>
      <c r="B9127" s="5"/>
      <c r="C9127" s="6"/>
      <c r="D9127" s="26"/>
    </row>
    <row r="9128" spans="1:4">
      <c r="A9128" s="26"/>
      <c r="B9128" s="5"/>
      <c r="C9128" s="6"/>
      <c r="D9128" s="26"/>
    </row>
    <row r="9129" spans="1:4">
      <c r="A9129" s="26"/>
      <c r="B9129" s="5"/>
      <c r="C9129" s="6"/>
      <c r="D9129" s="26"/>
    </row>
    <row r="9130" spans="1:4">
      <c r="A9130" s="26"/>
      <c r="B9130" s="5"/>
      <c r="C9130" s="6"/>
      <c r="D9130" s="26"/>
    </row>
    <row r="9131" spans="1:4">
      <c r="A9131" s="26"/>
      <c r="B9131" s="5"/>
      <c r="C9131" s="6"/>
      <c r="D9131" s="26"/>
    </row>
    <row r="9132" spans="1:4">
      <c r="A9132" s="26"/>
      <c r="B9132" s="5"/>
      <c r="C9132" s="6"/>
      <c r="D9132" s="26"/>
    </row>
    <row r="9133" spans="1:4">
      <c r="A9133" s="26"/>
      <c r="B9133" s="5"/>
      <c r="C9133" s="6"/>
      <c r="D9133" s="26"/>
    </row>
    <row r="9134" spans="1:4">
      <c r="A9134" s="26"/>
      <c r="B9134" s="5"/>
      <c r="C9134" s="6"/>
      <c r="D9134" s="26"/>
    </row>
    <row r="9135" spans="1:4">
      <c r="A9135" s="26"/>
      <c r="B9135" s="5"/>
      <c r="C9135" s="6"/>
      <c r="D9135" s="26"/>
    </row>
    <row r="9136" spans="1:4">
      <c r="A9136" s="26"/>
      <c r="B9136" s="5"/>
      <c r="C9136" s="6"/>
      <c r="D9136" s="26"/>
    </row>
    <row r="9137" spans="1:4">
      <c r="A9137" s="26"/>
      <c r="B9137" s="5"/>
      <c r="C9137" s="6"/>
      <c r="D9137" s="26"/>
    </row>
    <row r="9138" spans="1:4">
      <c r="A9138" s="26"/>
      <c r="B9138" s="5"/>
      <c r="C9138" s="6"/>
      <c r="D9138" s="26"/>
    </row>
    <row r="9139" spans="1:4">
      <c r="A9139" s="26"/>
      <c r="B9139" s="5"/>
      <c r="C9139" s="6"/>
      <c r="D9139" s="26"/>
    </row>
    <row r="9140" spans="1:4">
      <c r="A9140" s="26"/>
      <c r="B9140" s="5"/>
      <c r="C9140" s="6"/>
      <c r="D9140" s="26"/>
    </row>
    <row r="9141" spans="1:4">
      <c r="A9141" s="26"/>
      <c r="B9141" s="5"/>
      <c r="C9141" s="6"/>
      <c r="D9141" s="26"/>
    </row>
    <row r="9142" spans="1:4">
      <c r="A9142" s="26"/>
      <c r="B9142" s="5"/>
      <c r="C9142" s="6"/>
      <c r="D9142" s="26"/>
    </row>
    <row r="9143" spans="1:4">
      <c r="A9143" s="26"/>
      <c r="B9143" s="5"/>
      <c r="C9143" s="6"/>
      <c r="D9143" s="26"/>
    </row>
    <row r="9144" spans="1:4">
      <c r="A9144" s="26"/>
      <c r="B9144" s="5"/>
      <c r="C9144" s="6"/>
      <c r="D9144" s="26"/>
    </row>
    <row r="9145" spans="1:4">
      <c r="A9145" s="26"/>
      <c r="B9145" s="5"/>
      <c r="C9145" s="6"/>
      <c r="D9145" s="26"/>
    </row>
    <row r="9146" spans="1:4">
      <c r="A9146" s="26"/>
      <c r="B9146" s="5"/>
      <c r="C9146" s="6"/>
      <c r="D9146" s="26"/>
    </row>
    <row r="9147" spans="1:4">
      <c r="A9147" s="26"/>
      <c r="B9147" s="5"/>
      <c r="C9147" s="6"/>
      <c r="D9147" s="26"/>
    </row>
    <row r="9148" spans="1:4">
      <c r="A9148" s="26"/>
      <c r="B9148" s="5"/>
      <c r="C9148" s="6"/>
      <c r="D9148" s="26"/>
    </row>
    <row r="9149" spans="1:4">
      <c r="A9149" s="26"/>
      <c r="B9149" s="5"/>
      <c r="C9149" s="6"/>
      <c r="D9149" s="26"/>
    </row>
    <row r="9150" spans="1:4">
      <c r="A9150" s="26"/>
      <c r="B9150" s="5"/>
      <c r="C9150" s="6"/>
      <c r="D9150" s="26"/>
    </row>
    <row r="9151" spans="1:4">
      <c r="A9151" s="26"/>
      <c r="B9151" s="5"/>
      <c r="C9151" s="6"/>
      <c r="D9151" s="26"/>
    </row>
    <row r="9152" spans="1:4">
      <c r="A9152" s="26"/>
      <c r="B9152" s="5"/>
      <c r="C9152" s="6"/>
      <c r="D9152" s="26"/>
    </row>
    <row r="9153" spans="1:4">
      <c r="A9153" s="26"/>
      <c r="B9153" s="5"/>
      <c r="C9153" s="6"/>
      <c r="D9153" s="26"/>
    </row>
    <row r="9154" spans="1:4">
      <c r="A9154" s="26"/>
      <c r="B9154" s="5"/>
      <c r="C9154" s="6"/>
      <c r="D9154" s="26"/>
    </row>
    <row r="9155" spans="1:4">
      <c r="A9155" s="26"/>
      <c r="B9155" s="5"/>
      <c r="C9155" s="6"/>
      <c r="D9155" s="26"/>
    </row>
    <row r="9156" spans="1:4">
      <c r="A9156" s="26"/>
      <c r="B9156" s="5"/>
      <c r="C9156" s="6"/>
      <c r="D9156" s="26"/>
    </row>
    <row r="9157" spans="1:4">
      <c r="A9157" s="26"/>
      <c r="B9157" s="5"/>
      <c r="C9157" s="6"/>
      <c r="D9157" s="26"/>
    </row>
    <row r="9158" spans="1:4">
      <c r="A9158" s="26"/>
      <c r="B9158" s="5"/>
      <c r="C9158" s="6"/>
      <c r="D9158" s="26"/>
    </row>
    <row r="9159" spans="1:4">
      <c r="A9159" s="26"/>
      <c r="B9159" s="5"/>
      <c r="C9159" s="6"/>
      <c r="D9159" s="26"/>
    </row>
    <row r="9160" spans="1:4">
      <c r="A9160" s="26"/>
      <c r="B9160" s="5"/>
      <c r="C9160" s="6"/>
      <c r="D9160" s="26"/>
    </row>
    <row r="9161" spans="1:4">
      <c r="A9161" s="26"/>
      <c r="B9161" s="5"/>
      <c r="C9161" s="6"/>
      <c r="D9161" s="26"/>
    </row>
    <row r="9162" spans="1:4">
      <c r="A9162" s="26"/>
      <c r="B9162" s="5"/>
      <c r="C9162" s="6"/>
      <c r="D9162" s="26"/>
    </row>
    <row r="9163" spans="1:4">
      <c r="A9163" s="26"/>
      <c r="B9163" s="5"/>
      <c r="C9163" s="6"/>
      <c r="D9163" s="26"/>
    </row>
    <row r="9164" spans="1:4">
      <c r="A9164" s="26"/>
      <c r="B9164" s="5"/>
      <c r="C9164" s="6"/>
      <c r="D9164" s="26"/>
    </row>
    <row r="9165" spans="1:4">
      <c r="A9165" s="26"/>
      <c r="B9165" s="5"/>
      <c r="C9165" s="6"/>
      <c r="D9165" s="26"/>
    </row>
    <row r="9166" spans="1:4">
      <c r="A9166" s="26"/>
      <c r="B9166" s="5"/>
      <c r="C9166" s="6"/>
      <c r="D9166" s="26"/>
    </row>
    <row r="9167" spans="1:4">
      <c r="A9167" s="26"/>
      <c r="B9167" s="5"/>
      <c r="C9167" s="6"/>
      <c r="D9167" s="26"/>
    </row>
    <row r="9168" spans="1:4">
      <c r="A9168" s="26"/>
      <c r="B9168" s="5"/>
      <c r="C9168" s="6"/>
      <c r="D9168" s="26"/>
    </row>
    <row r="9169" spans="1:4">
      <c r="A9169" s="26"/>
      <c r="B9169" s="5"/>
      <c r="C9169" s="6"/>
      <c r="D9169" s="26"/>
    </row>
    <row r="9170" spans="1:4">
      <c r="A9170" s="26"/>
      <c r="B9170" s="5"/>
      <c r="C9170" s="6"/>
      <c r="D9170" s="26"/>
    </row>
    <row r="9171" spans="1:4">
      <c r="A9171" s="26"/>
      <c r="B9171" s="5"/>
      <c r="C9171" s="6"/>
      <c r="D9171" s="26"/>
    </row>
    <row r="9172" spans="1:4">
      <c r="A9172" s="26"/>
      <c r="B9172" s="5"/>
      <c r="C9172" s="6"/>
      <c r="D9172" s="26"/>
    </row>
    <row r="9173" spans="1:4">
      <c r="A9173" s="26"/>
      <c r="B9173" s="5"/>
      <c r="C9173" s="6"/>
      <c r="D9173" s="26"/>
    </row>
    <row r="9174" spans="1:4">
      <c r="A9174" s="26"/>
      <c r="B9174" s="5"/>
      <c r="C9174" s="6"/>
      <c r="D9174" s="26"/>
    </row>
    <row r="9175" spans="1:4">
      <c r="A9175" s="26"/>
      <c r="B9175" s="5"/>
      <c r="C9175" s="6"/>
      <c r="D9175" s="26"/>
    </row>
    <row r="9176" spans="1:4">
      <c r="A9176" s="26"/>
      <c r="B9176" s="5"/>
      <c r="C9176" s="6"/>
      <c r="D9176" s="26"/>
    </row>
    <row r="9177" spans="1:4">
      <c r="A9177" s="26"/>
      <c r="B9177" s="5"/>
      <c r="C9177" s="6"/>
      <c r="D9177" s="26"/>
    </row>
    <row r="9178" spans="1:4">
      <c r="A9178" s="26"/>
      <c r="B9178" s="5"/>
      <c r="C9178" s="6"/>
      <c r="D9178" s="26"/>
    </row>
    <row r="9179" spans="1:4">
      <c r="A9179" s="26"/>
      <c r="B9179" s="5"/>
      <c r="C9179" s="6"/>
      <c r="D9179" s="26"/>
    </row>
    <row r="9180" spans="1:4">
      <c r="A9180" s="26"/>
      <c r="B9180" s="5"/>
      <c r="C9180" s="6"/>
      <c r="D9180" s="26"/>
    </row>
    <row r="9181" spans="1:4">
      <c r="A9181" s="26"/>
      <c r="B9181" s="5"/>
      <c r="C9181" s="6"/>
      <c r="D9181" s="26"/>
    </row>
    <row r="9182" spans="1:4">
      <c r="A9182" s="26"/>
      <c r="B9182" s="5"/>
      <c r="C9182" s="6"/>
      <c r="D9182" s="26"/>
    </row>
    <row r="9183" spans="1:4">
      <c r="A9183" s="26"/>
      <c r="B9183" s="5"/>
      <c r="C9183" s="6"/>
      <c r="D9183" s="26"/>
    </row>
    <row r="9184" spans="1:4">
      <c r="A9184" s="26"/>
      <c r="B9184" s="5"/>
      <c r="C9184" s="6"/>
      <c r="D9184" s="26"/>
    </row>
    <row r="9185" spans="1:4">
      <c r="A9185" s="26"/>
      <c r="B9185" s="5"/>
      <c r="C9185" s="6"/>
      <c r="D9185" s="26"/>
    </row>
    <row r="9186" spans="1:4">
      <c r="A9186" s="26"/>
      <c r="B9186" s="5"/>
      <c r="C9186" s="6"/>
      <c r="D9186" s="26"/>
    </row>
    <row r="9187" spans="1:4">
      <c r="A9187" s="26"/>
      <c r="B9187" s="5"/>
      <c r="C9187" s="6"/>
      <c r="D9187" s="26"/>
    </row>
    <row r="9188" spans="1:4">
      <c r="A9188" s="26"/>
      <c r="B9188" s="5"/>
      <c r="C9188" s="6"/>
      <c r="D9188" s="26"/>
    </row>
    <row r="9189" spans="1:4">
      <c r="A9189" s="26"/>
      <c r="B9189" s="5"/>
      <c r="C9189" s="6"/>
      <c r="D9189" s="26"/>
    </row>
    <row r="9190" spans="1:4">
      <c r="A9190" s="26"/>
      <c r="B9190" s="5"/>
      <c r="C9190" s="6"/>
      <c r="D9190" s="26"/>
    </row>
    <row r="9191" spans="1:4">
      <c r="A9191" s="26"/>
      <c r="B9191" s="5"/>
      <c r="C9191" s="6"/>
      <c r="D9191" s="26"/>
    </row>
    <row r="9192" spans="1:4">
      <c r="A9192" s="26"/>
      <c r="B9192" s="5"/>
      <c r="C9192" s="6"/>
      <c r="D9192" s="26"/>
    </row>
    <row r="9193" spans="1:4">
      <c r="A9193" s="26"/>
      <c r="B9193" s="5"/>
      <c r="C9193" s="6"/>
      <c r="D9193" s="26"/>
    </row>
    <row r="9194" spans="1:4">
      <c r="A9194" s="26"/>
      <c r="B9194" s="5"/>
      <c r="C9194" s="6"/>
      <c r="D9194" s="26"/>
    </row>
    <row r="9195" spans="1:4">
      <c r="A9195" s="26"/>
      <c r="B9195" s="5"/>
      <c r="C9195" s="6"/>
      <c r="D9195" s="26"/>
    </row>
    <row r="9196" spans="1:4">
      <c r="A9196" s="26"/>
      <c r="B9196" s="5"/>
      <c r="C9196" s="6"/>
      <c r="D9196" s="26"/>
    </row>
    <row r="9197" spans="1:4">
      <c r="A9197" s="26"/>
      <c r="B9197" s="5"/>
      <c r="C9197" s="6"/>
      <c r="D9197" s="26"/>
    </row>
    <row r="9198" spans="1:4">
      <c r="A9198" s="26"/>
      <c r="B9198" s="5"/>
      <c r="C9198" s="6"/>
      <c r="D9198" s="26"/>
    </row>
    <row r="9199" spans="1:4">
      <c r="A9199" s="26"/>
      <c r="B9199" s="5"/>
      <c r="C9199" s="6"/>
      <c r="D9199" s="26"/>
    </row>
    <row r="9200" spans="1:4">
      <c r="A9200" s="26"/>
      <c r="B9200" s="5"/>
      <c r="C9200" s="6"/>
      <c r="D9200" s="26"/>
    </row>
    <row r="9201" spans="1:4">
      <c r="A9201" s="26"/>
      <c r="B9201" s="5"/>
      <c r="C9201" s="6"/>
      <c r="D9201" s="26"/>
    </row>
    <row r="9202" spans="1:4">
      <c r="A9202" s="26"/>
      <c r="B9202" s="5"/>
      <c r="C9202" s="6"/>
      <c r="D9202" s="26"/>
    </row>
    <row r="9203" spans="1:4">
      <c r="A9203" s="26"/>
      <c r="B9203" s="5"/>
      <c r="C9203" s="6"/>
      <c r="D9203" s="26"/>
    </row>
    <row r="9204" spans="1:4">
      <c r="A9204" s="26"/>
      <c r="B9204" s="5"/>
      <c r="C9204" s="6"/>
      <c r="D9204" s="26"/>
    </row>
    <row r="9205" spans="1:4">
      <c r="A9205" s="26"/>
      <c r="B9205" s="5"/>
      <c r="C9205" s="6"/>
      <c r="D9205" s="26"/>
    </row>
    <row r="9206" spans="1:4">
      <c r="A9206" s="26"/>
      <c r="B9206" s="5"/>
      <c r="C9206" s="6"/>
      <c r="D9206" s="26"/>
    </row>
    <row r="9207" spans="1:4">
      <c r="A9207" s="26"/>
      <c r="B9207" s="5"/>
      <c r="C9207" s="6"/>
      <c r="D9207" s="26"/>
    </row>
    <row r="9208" spans="1:4">
      <c r="A9208" s="26"/>
      <c r="B9208" s="5"/>
      <c r="C9208" s="6"/>
      <c r="D9208" s="26"/>
    </row>
    <row r="9209" spans="1:4">
      <c r="A9209" s="26"/>
      <c r="B9209" s="5"/>
      <c r="C9209" s="6"/>
      <c r="D9209" s="26"/>
    </row>
    <row r="9210" spans="1:4">
      <c r="A9210" s="26"/>
      <c r="B9210" s="5"/>
      <c r="C9210" s="6"/>
      <c r="D9210" s="26"/>
    </row>
    <row r="9211" spans="1:4">
      <c r="A9211" s="26"/>
      <c r="B9211" s="5"/>
      <c r="C9211" s="6"/>
      <c r="D9211" s="26"/>
    </row>
    <row r="9212" spans="1:4">
      <c r="A9212" s="26"/>
      <c r="B9212" s="5"/>
      <c r="C9212" s="6"/>
      <c r="D9212" s="26"/>
    </row>
    <row r="9213" spans="1:4">
      <c r="A9213" s="26"/>
      <c r="B9213" s="5"/>
      <c r="C9213" s="6"/>
      <c r="D9213" s="26"/>
    </row>
    <row r="9214" spans="1:4">
      <c r="A9214" s="26"/>
      <c r="B9214" s="5"/>
      <c r="C9214" s="6"/>
      <c r="D9214" s="26"/>
    </row>
    <row r="9215" spans="1:4">
      <c r="A9215" s="26"/>
      <c r="B9215" s="5"/>
      <c r="C9215" s="6"/>
      <c r="D9215" s="26"/>
    </row>
    <row r="9216" spans="1:4">
      <c r="A9216" s="26"/>
      <c r="B9216" s="5"/>
      <c r="C9216" s="6"/>
      <c r="D9216" s="26"/>
    </row>
    <row r="9217" spans="1:4">
      <c r="A9217" s="26"/>
      <c r="B9217" s="5"/>
      <c r="C9217" s="6"/>
      <c r="D9217" s="26"/>
    </row>
    <row r="9218" spans="1:4">
      <c r="A9218" s="26"/>
      <c r="B9218" s="5"/>
      <c r="C9218" s="6"/>
      <c r="D9218" s="26"/>
    </row>
    <row r="9219" spans="1:4">
      <c r="A9219" s="26"/>
      <c r="B9219" s="5"/>
      <c r="C9219" s="6"/>
      <c r="D9219" s="26"/>
    </row>
    <row r="9220" spans="1:4">
      <c r="A9220" s="26"/>
      <c r="B9220" s="5"/>
      <c r="C9220" s="6"/>
      <c r="D9220" s="26"/>
    </row>
    <row r="9221" spans="1:4">
      <c r="A9221" s="26"/>
      <c r="B9221" s="5"/>
      <c r="C9221" s="6"/>
      <c r="D9221" s="26"/>
    </row>
    <row r="9222" spans="1:4">
      <c r="A9222" s="26"/>
      <c r="B9222" s="5"/>
      <c r="C9222" s="6"/>
      <c r="D9222" s="26"/>
    </row>
    <row r="9223" spans="1:4">
      <c r="A9223" s="26"/>
      <c r="B9223" s="5"/>
      <c r="C9223" s="6"/>
      <c r="D9223" s="26"/>
    </row>
    <row r="9224" spans="1:4">
      <c r="A9224" s="26"/>
      <c r="B9224" s="5"/>
      <c r="C9224" s="6"/>
      <c r="D9224" s="26"/>
    </row>
    <row r="9225" spans="1:4">
      <c r="A9225" s="26"/>
      <c r="B9225" s="5"/>
      <c r="C9225" s="6"/>
      <c r="D9225" s="26"/>
    </row>
    <row r="9226" spans="1:4">
      <c r="A9226" s="26"/>
      <c r="B9226" s="5"/>
      <c r="C9226" s="6"/>
      <c r="D9226" s="26"/>
    </row>
    <row r="9227" spans="1:4">
      <c r="A9227" s="26"/>
      <c r="B9227" s="5"/>
      <c r="C9227" s="6"/>
      <c r="D9227" s="26"/>
    </row>
    <row r="9228" spans="1:4">
      <c r="A9228" s="26"/>
      <c r="B9228" s="5"/>
      <c r="C9228" s="6"/>
      <c r="D9228" s="26"/>
    </row>
    <row r="9229" spans="1:4">
      <c r="A9229" s="26"/>
      <c r="B9229" s="5"/>
      <c r="C9229" s="6"/>
      <c r="D9229" s="26"/>
    </row>
    <row r="9230" spans="1:4">
      <c r="A9230" s="26"/>
      <c r="B9230" s="5"/>
      <c r="C9230" s="6"/>
      <c r="D9230" s="26"/>
    </row>
    <row r="9231" spans="1:4">
      <c r="A9231" s="26"/>
      <c r="B9231" s="5"/>
      <c r="C9231" s="6"/>
      <c r="D9231" s="26"/>
    </row>
    <row r="9232" spans="1:4">
      <c r="A9232" s="26"/>
      <c r="B9232" s="5"/>
      <c r="C9232" s="6"/>
      <c r="D9232" s="26"/>
    </row>
    <row r="9233" spans="1:4">
      <c r="A9233" s="26"/>
      <c r="B9233" s="5"/>
      <c r="C9233" s="6"/>
      <c r="D9233" s="26"/>
    </row>
    <row r="9234" spans="1:4">
      <c r="A9234" s="26"/>
      <c r="B9234" s="5"/>
      <c r="C9234" s="6"/>
      <c r="D9234" s="26"/>
    </row>
    <row r="9235" spans="1:4">
      <c r="A9235" s="26"/>
      <c r="B9235" s="5"/>
      <c r="C9235" s="6"/>
      <c r="D9235" s="26"/>
    </row>
    <row r="9236" spans="1:4">
      <c r="A9236" s="26"/>
      <c r="B9236" s="5"/>
      <c r="C9236" s="6"/>
      <c r="D9236" s="26"/>
    </row>
    <row r="9237" spans="1:4">
      <c r="A9237" s="26"/>
      <c r="B9237" s="5"/>
      <c r="C9237" s="6"/>
      <c r="D9237" s="26"/>
    </row>
    <row r="9238" spans="1:4">
      <c r="A9238" s="26"/>
      <c r="B9238" s="5"/>
      <c r="C9238" s="6"/>
      <c r="D9238" s="26"/>
    </row>
    <row r="9239" spans="1:4">
      <c r="A9239" s="26"/>
      <c r="B9239" s="5"/>
      <c r="C9239" s="6"/>
      <c r="D9239" s="26"/>
    </row>
    <row r="9240" spans="1:4">
      <c r="A9240" s="26"/>
      <c r="B9240" s="5"/>
      <c r="C9240" s="6"/>
      <c r="D9240" s="26"/>
    </row>
    <row r="9241" spans="1:4">
      <c r="A9241" s="26"/>
      <c r="B9241" s="5"/>
      <c r="C9241" s="6"/>
      <c r="D9241" s="26"/>
    </row>
    <row r="9242" spans="1:4">
      <c r="A9242" s="26"/>
      <c r="B9242" s="5"/>
      <c r="C9242" s="6"/>
      <c r="D9242" s="26"/>
    </row>
    <row r="9243" spans="1:4">
      <c r="A9243" s="26"/>
      <c r="B9243" s="5"/>
      <c r="C9243" s="6"/>
      <c r="D9243" s="26"/>
    </row>
    <row r="9244" spans="1:4">
      <c r="A9244" s="26"/>
      <c r="B9244" s="5"/>
      <c r="C9244" s="6"/>
      <c r="D9244" s="26"/>
    </row>
    <row r="9245" spans="1:4">
      <c r="A9245" s="26"/>
      <c r="B9245" s="5"/>
      <c r="C9245" s="6"/>
      <c r="D9245" s="26"/>
    </row>
    <row r="9246" spans="1:4">
      <c r="A9246" s="26"/>
      <c r="B9246" s="5"/>
      <c r="C9246" s="6"/>
      <c r="D9246" s="26"/>
    </row>
    <row r="9247" spans="1:4">
      <c r="A9247" s="26"/>
      <c r="B9247" s="5"/>
      <c r="C9247" s="6"/>
      <c r="D9247" s="26"/>
    </row>
    <row r="9248" spans="1:4">
      <c r="A9248" s="26"/>
      <c r="B9248" s="5"/>
      <c r="C9248" s="6"/>
      <c r="D9248" s="26"/>
    </row>
    <row r="9249" spans="1:4">
      <c r="A9249" s="26"/>
      <c r="B9249" s="5"/>
      <c r="C9249" s="6"/>
      <c r="D9249" s="26"/>
    </row>
    <row r="9250" spans="1:4">
      <c r="A9250" s="26"/>
      <c r="B9250" s="5"/>
      <c r="C9250" s="6"/>
      <c r="D9250" s="26"/>
    </row>
    <row r="9251" spans="1:4">
      <c r="A9251" s="26"/>
      <c r="B9251" s="5"/>
      <c r="C9251" s="6"/>
      <c r="D9251" s="26"/>
    </row>
    <row r="9252" spans="1:4">
      <c r="A9252" s="26"/>
      <c r="B9252" s="5"/>
      <c r="C9252" s="6"/>
      <c r="D9252" s="26"/>
    </row>
    <row r="9253" spans="1:4">
      <c r="A9253" s="26"/>
      <c r="B9253" s="5"/>
      <c r="C9253" s="6"/>
      <c r="D9253" s="26"/>
    </row>
    <row r="9254" spans="1:4">
      <c r="A9254" s="26"/>
      <c r="B9254" s="5"/>
      <c r="C9254" s="6"/>
      <c r="D9254" s="26"/>
    </row>
    <row r="9255" spans="1:4">
      <c r="A9255" s="26"/>
      <c r="B9255" s="5"/>
      <c r="C9255" s="6"/>
      <c r="D9255" s="26"/>
    </row>
    <row r="9256" spans="1:4">
      <c r="A9256" s="26"/>
      <c r="B9256" s="5"/>
      <c r="C9256" s="6"/>
      <c r="D9256" s="26"/>
    </row>
    <row r="9257" spans="1:4">
      <c r="A9257" s="26"/>
      <c r="B9257" s="5"/>
      <c r="C9257" s="6"/>
      <c r="D9257" s="26"/>
    </row>
    <row r="9258" spans="1:4">
      <c r="A9258" s="26"/>
      <c r="B9258" s="5"/>
      <c r="C9258" s="6"/>
      <c r="D9258" s="26"/>
    </row>
    <row r="9259" spans="1:4">
      <c r="A9259" s="26"/>
      <c r="B9259" s="5"/>
      <c r="C9259" s="6"/>
      <c r="D9259" s="26"/>
    </row>
    <row r="9260" spans="1:4">
      <c r="A9260" s="26"/>
      <c r="B9260" s="5"/>
      <c r="C9260" s="6"/>
      <c r="D9260" s="26"/>
    </row>
    <row r="9261" spans="1:4">
      <c r="A9261" s="26"/>
      <c r="B9261" s="5"/>
      <c r="C9261" s="6"/>
      <c r="D9261" s="26"/>
    </row>
    <row r="9262" spans="1:4">
      <c r="A9262" s="26"/>
      <c r="B9262" s="5"/>
      <c r="C9262" s="6"/>
      <c r="D9262" s="26"/>
    </row>
    <row r="9263" spans="1:4">
      <c r="A9263" s="26"/>
      <c r="B9263" s="5"/>
      <c r="C9263" s="6"/>
      <c r="D9263" s="26"/>
    </row>
    <row r="9264" spans="1:4">
      <c r="A9264" s="26"/>
      <c r="B9264" s="5"/>
      <c r="C9264" s="6"/>
      <c r="D9264" s="26"/>
    </row>
    <row r="9265" spans="1:4">
      <c r="A9265" s="26"/>
      <c r="B9265" s="5"/>
      <c r="C9265" s="6"/>
      <c r="D9265" s="26"/>
    </row>
    <row r="9266" spans="1:4">
      <c r="A9266" s="26"/>
      <c r="B9266" s="5"/>
      <c r="C9266" s="6"/>
      <c r="D9266" s="26"/>
    </row>
    <row r="9267" spans="1:4">
      <c r="A9267" s="26"/>
      <c r="B9267" s="5"/>
      <c r="C9267" s="6"/>
      <c r="D9267" s="26"/>
    </row>
    <row r="9268" spans="1:4">
      <c r="A9268" s="26"/>
      <c r="B9268" s="5"/>
      <c r="C9268" s="6"/>
      <c r="D9268" s="26"/>
    </row>
    <row r="9269" spans="1:4">
      <c r="A9269" s="26"/>
      <c r="B9269" s="5"/>
      <c r="C9269" s="6"/>
      <c r="D9269" s="26"/>
    </row>
    <row r="9270" spans="1:4">
      <c r="A9270" s="26"/>
      <c r="B9270" s="5"/>
      <c r="C9270" s="6"/>
      <c r="D9270" s="26"/>
    </row>
    <row r="9271" spans="1:4">
      <c r="A9271" s="26"/>
      <c r="B9271" s="5"/>
      <c r="C9271" s="6"/>
      <c r="D9271" s="26"/>
    </row>
    <row r="9272" spans="1:4">
      <c r="A9272" s="26"/>
      <c r="B9272" s="5"/>
      <c r="C9272" s="6"/>
      <c r="D9272" s="26"/>
    </row>
    <row r="9273" spans="1:4">
      <c r="A9273" s="26"/>
      <c r="B9273" s="5"/>
      <c r="C9273" s="6"/>
      <c r="D9273" s="26"/>
    </row>
    <row r="9274" spans="1:4">
      <c r="A9274" s="26"/>
      <c r="B9274" s="5"/>
      <c r="C9274" s="6"/>
      <c r="D9274" s="26"/>
    </row>
    <row r="9275" spans="1:4">
      <c r="A9275" s="26"/>
      <c r="B9275" s="5"/>
      <c r="C9275" s="6"/>
      <c r="D9275" s="26"/>
    </row>
    <row r="9276" spans="1:4">
      <c r="A9276" s="26"/>
      <c r="B9276" s="5"/>
      <c r="C9276" s="6"/>
      <c r="D9276" s="26"/>
    </row>
    <row r="9277" spans="1:4">
      <c r="A9277" s="26"/>
      <c r="B9277" s="5"/>
      <c r="C9277" s="6"/>
      <c r="D9277" s="26"/>
    </row>
    <row r="9278" spans="1:4">
      <c r="A9278" s="26"/>
      <c r="B9278" s="5"/>
      <c r="C9278" s="6"/>
      <c r="D9278" s="26"/>
    </row>
    <row r="9279" spans="1:4">
      <c r="A9279" s="26"/>
      <c r="B9279" s="5"/>
      <c r="C9279" s="6"/>
      <c r="D9279" s="26"/>
    </row>
    <row r="9280" spans="1:4">
      <c r="A9280" s="26"/>
      <c r="B9280" s="5"/>
      <c r="C9280" s="6"/>
      <c r="D9280" s="26"/>
    </row>
    <row r="9281" spans="1:4">
      <c r="A9281" s="26"/>
      <c r="B9281" s="5"/>
      <c r="C9281" s="6"/>
      <c r="D9281" s="26"/>
    </row>
    <row r="9282" spans="1:4">
      <c r="A9282" s="26"/>
      <c r="B9282" s="5"/>
      <c r="C9282" s="6"/>
      <c r="D9282" s="26"/>
    </row>
    <row r="9283" spans="1:4">
      <c r="A9283" s="26"/>
      <c r="B9283" s="5"/>
      <c r="C9283" s="6"/>
      <c r="D9283" s="26"/>
    </row>
    <row r="9284" spans="1:4">
      <c r="A9284" s="26"/>
      <c r="B9284" s="5"/>
      <c r="C9284" s="6"/>
      <c r="D9284" s="26"/>
    </row>
    <row r="9285" spans="1:4">
      <c r="A9285" s="26"/>
      <c r="B9285" s="5"/>
      <c r="C9285" s="6"/>
      <c r="D9285" s="26"/>
    </row>
    <row r="9286" spans="1:4">
      <c r="A9286" s="26"/>
      <c r="B9286" s="5"/>
      <c r="C9286" s="6"/>
      <c r="D9286" s="26"/>
    </row>
    <row r="9287" spans="1:4">
      <c r="A9287" s="26"/>
      <c r="B9287" s="5"/>
      <c r="C9287" s="6"/>
      <c r="D9287" s="26"/>
    </row>
    <row r="9288" spans="1:4">
      <c r="A9288" s="26"/>
      <c r="B9288" s="5"/>
      <c r="C9288" s="6"/>
      <c r="D9288" s="26"/>
    </row>
    <row r="9289" spans="1:4">
      <c r="A9289" s="26"/>
      <c r="B9289" s="5"/>
      <c r="C9289" s="6"/>
      <c r="D9289" s="26"/>
    </row>
    <row r="9290" spans="1:4">
      <c r="A9290" s="26"/>
      <c r="B9290" s="5"/>
      <c r="C9290" s="6"/>
      <c r="D9290" s="26"/>
    </row>
    <row r="9291" spans="1:4">
      <c r="A9291" s="26"/>
      <c r="B9291" s="5"/>
      <c r="C9291" s="6"/>
      <c r="D9291" s="26"/>
    </row>
    <row r="9292" spans="1:4">
      <c r="A9292" s="26"/>
      <c r="B9292" s="5"/>
      <c r="C9292" s="6"/>
      <c r="D9292" s="26"/>
    </row>
    <row r="9293" spans="1:4">
      <c r="A9293" s="26"/>
      <c r="B9293" s="5"/>
      <c r="C9293" s="6"/>
      <c r="D9293" s="26"/>
    </row>
    <row r="9294" spans="1:4">
      <c r="A9294" s="26"/>
      <c r="B9294" s="5"/>
      <c r="C9294" s="6"/>
      <c r="D9294" s="26"/>
    </row>
    <row r="9295" spans="1:4">
      <c r="A9295" s="26"/>
      <c r="B9295" s="5"/>
      <c r="C9295" s="6"/>
      <c r="D9295" s="26"/>
    </row>
    <row r="9296" spans="1:4">
      <c r="A9296" s="26"/>
      <c r="B9296" s="5"/>
      <c r="C9296" s="6"/>
      <c r="D9296" s="26"/>
    </row>
    <row r="9297" spans="1:4">
      <c r="A9297" s="26"/>
      <c r="B9297" s="5"/>
      <c r="C9297" s="6"/>
      <c r="D9297" s="26"/>
    </row>
    <row r="9298" spans="1:4">
      <c r="A9298" s="26"/>
      <c r="B9298" s="5"/>
      <c r="C9298" s="6"/>
      <c r="D9298" s="26"/>
    </row>
    <row r="9299" spans="1:4">
      <c r="A9299" s="26"/>
      <c r="B9299" s="5"/>
      <c r="C9299" s="6"/>
      <c r="D9299" s="26"/>
    </row>
    <row r="9300" spans="1:4">
      <c r="A9300" s="26"/>
      <c r="B9300" s="5"/>
      <c r="C9300" s="6"/>
      <c r="D9300" s="26"/>
    </row>
    <row r="9301" spans="1:4">
      <c r="A9301" s="26"/>
      <c r="B9301" s="5"/>
      <c r="C9301" s="6"/>
      <c r="D9301" s="26"/>
    </row>
    <row r="9302" spans="1:4">
      <c r="A9302" s="26"/>
      <c r="B9302" s="5"/>
      <c r="C9302" s="6"/>
      <c r="D9302" s="26"/>
    </row>
    <row r="9303" spans="1:4">
      <c r="A9303" s="26"/>
      <c r="B9303" s="5"/>
      <c r="C9303" s="6"/>
      <c r="D9303" s="26"/>
    </row>
    <row r="9304" spans="1:4">
      <c r="A9304" s="26"/>
      <c r="B9304" s="5"/>
      <c r="C9304" s="6"/>
      <c r="D9304" s="26"/>
    </row>
    <row r="9305" spans="1:4">
      <c r="A9305" s="26"/>
      <c r="B9305" s="5"/>
      <c r="C9305" s="6"/>
      <c r="D9305" s="26"/>
    </row>
    <row r="9306" spans="1:4">
      <c r="A9306" s="26"/>
      <c r="B9306" s="5"/>
      <c r="C9306" s="6"/>
      <c r="D9306" s="26"/>
    </row>
    <row r="9307" spans="1:4">
      <c r="A9307" s="26"/>
      <c r="B9307" s="5"/>
      <c r="C9307" s="6"/>
      <c r="D9307" s="26"/>
    </row>
    <row r="9308" spans="1:4">
      <c r="A9308" s="26"/>
      <c r="B9308" s="5"/>
      <c r="C9308" s="6"/>
      <c r="D9308" s="26"/>
    </row>
    <row r="9309" spans="1:4">
      <c r="A9309" s="26"/>
      <c r="B9309" s="5"/>
      <c r="C9309" s="6"/>
      <c r="D9309" s="26"/>
    </row>
    <row r="9310" spans="1:4">
      <c r="A9310" s="26"/>
      <c r="B9310" s="5"/>
      <c r="C9310" s="6"/>
      <c r="D9310" s="26"/>
    </row>
    <row r="9311" spans="1:4">
      <c r="A9311" s="26"/>
      <c r="B9311" s="5"/>
      <c r="C9311" s="6"/>
      <c r="D9311" s="26"/>
    </row>
    <row r="9312" spans="1:4">
      <c r="A9312" s="26"/>
      <c r="B9312" s="5"/>
      <c r="C9312" s="6"/>
      <c r="D9312" s="26"/>
    </row>
    <row r="9313" spans="1:4">
      <c r="A9313" s="26"/>
      <c r="B9313" s="5"/>
      <c r="C9313" s="6"/>
      <c r="D9313" s="26"/>
    </row>
    <row r="9314" spans="1:4">
      <c r="A9314" s="26"/>
      <c r="B9314" s="5"/>
      <c r="C9314" s="6"/>
      <c r="D9314" s="26"/>
    </row>
    <row r="9315" spans="1:4">
      <c r="A9315" s="26"/>
      <c r="B9315" s="5"/>
      <c r="C9315" s="6"/>
      <c r="D9315" s="26"/>
    </row>
    <row r="9316" spans="1:4">
      <c r="A9316" s="26"/>
      <c r="B9316" s="5"/>
      <c r="C9316" s="6"/>
      <c r="D9316" s="26"/>
    </row>
    <row r="9317" spans="1:4">
      <c r="A9317" s="26"/>
      <c r="B9317" s="5"/>
      <c r="C9317" s="6"/>
      <c r="D9317" s="26"/>
    </row>
    <row r="9318" spans="1:4">
      <c r="A9318" s="26"/>
      <c r="B9318" s="5"/>
      <c r="C9318" s="6"/>
      <c r="D9318" s="26"/>
    </row>
    <row r="9319" spans="1:4">
      <c r="A9319" s="26"/>
      <c r="B9319" s="5"/>
      <c r="C9319" s="6"/>
      <c r="D9319" s="26"/>
    </row>
    <row r="9320" spans="1:4">
      <c r="A9320" s="26"/>
      <c r="B9320" s="5"/>
      <c r="C9320" s="6"/>
      <c r="D9320" s="26"/>
    </row>
    <row r="9321" spans="1:4">
      <c r="A9321" s="26"/>
      <c r="B9321" s="5"/>
      <c r="C9321" s="6"/>
      <c r="D9321" s="26"/>
    </row>
    <row r="9322" spans="1:4">
      <c r="A9322" s="26"/>
      <c r="B9322" s="5"/>
      <c r="C9322" s="6"/>
      <c r="D9322" s="26"/>
    </row>
    <row r="9323" spans="1:4">
      <c r="A9323" s="26"/>
      <c r="B9323" s="5"/>
      <c r="C9323" s="6"/>
      <c r="D9323" s="26"/>
    </row>
    <row r="9324" spans="1:4">
      <c r="A9324" s="26"/>
      <c r="B9324" s="5"/>
      <c r="C9324" s="6"/>
      <c r="D9324" s="26"/>
    </row>
    <row r="9325" spans="1:4">
      <c r="A9325" s="26"/>
      <c r="B9325" s="5"/>
      <c r="C9325" s="6"/>
      <c r="D9325" s="26"/>
    </row>
    <row r="9326" spans="1:4">
      <c r="A9326" s="26"/>
      <c r="B9326" s="5"/>
      <c r="C9326" s="6"/>
      <c r="D9326" s="26"/>
    </row>
    <row r="9327" spans="1:4">
      <c r="A9327" s="26"/>
      <c r="B9327" s="5"/>
      <c r="C9327" s="6"/>
      <c r="D9327" s="26"/>
    </row>
    <row r="9328" spans="1:4">
      <c r="A9328" s="26"/>
      <c r="B9328" s="5"/>
      <c r="C9328" s="6"/>
      <c r="D9328" s="26"/>
    </row>
    <row r="9329" spans="1:4">
      <c r="A9329" s="26"/>
      <c r="B9329" s="5"/>
      <c r="C9329" s="6"/>
      <c r="D9329" s="26"/>
    </row>
    <row r="9330" spans="1:4">
      <c r="A9330" s="26"/>
      <c r="B9330" s="5"/>
      <c r="C9330" s="6"/>
      <c r="D9330" s="26"/>
    </row>
    <row r="9331" spans="1:4">
      <c r="A9331" s="26"/>
      <c r="B9331" s="5"/>
      <c r="C9331" s="6"/>
      <c r="D9331" s="26"/>
    </row>
    <row r="9332" spans="1:4">
      <c r="A9332" s="26"/>
      <c r="B9332" s="5"/>
      <c r="C9332" s="6"/>
      <c r="D9332" s="26"/>
    </row>
    <row r="9333" spans="1:4">
      <c r="A9333" s="26"/>
      <c r="B9333" s="5"/>
      <c r="C9333" s="6"/>
      <c r="D9333" s="26"/>
    </row>
    <row r="9334" spans="1:4">
      <c r="A9334" s="26"/>
      <c r="B9334" s="5"/>
      <c r="C9334" s="6"/>
      <c r="D9334" s="26"/>
    </row>
    <row r="9335" spans="1:4">
      <c r="A9335" s="26"/>
      <c r="B9335" s="5"/>
      <c r="C9335" s="6"/>
      <c r="D9335" s="26"/>
    </row>
    <row r="9336" spans="1:4">
      <c r="A9336" s="26"/>
      <c r="B9336" s="5"/>
      <c r="C9336" s="6"/>
      <c r="D9336" s="26"/>
    </row>
    <row r="9337" spans="1:4">
      <c r="A9337" s="26"/>
      <c r="B9337" s="5"/>
      <c r="C9337" s="6"/>
      <c r="D9337" s="26"/>
    </row>
    <row r="9338" spans="1:4">
      <c r="A9338" s="26"/>
      <c r="B9338" s="5"/>
      <c r="C9338" s="6"/>
      <c r="D9338" s="26"/>
    </row>
    <row r="9339" spans="1:4">
      <c r="A9339" s="26"/>
      <c r="B9339" s="5"/>
      <c r="C9339" s="6"/>
      <c r="D9339" s="26"/>
    </row>
    <row r="9340" spans="1:4">
      <c r="A9340" s="26"/>
      <c r="B9340" s="5"/>
      <c r="C9340" s="6"/>
      <c r="D9340" s="26"/>
    </row>
    <row r="9341" spans="1:4">
      <c r="A9341" s="26"/>
      <c r="B9341" s="5"/>
      <c r="C9341" s="6"/>
      <c r="D9341" s="26"/>
    </row>
    <row r="9342" spans="1:4">
      <c r="A9342" s="26"/>
      <c r="B9342" s="5"/>
      <c r="C9342" s="6"/>
      <c r="D9342" s="26"/>
    </row>
    <row r="9343" spans="1:4">
      <c r="A9343" s="26"/>
      <c r="B9343" s="5"/>
      <c r="C9343" s="6"/>
      <c r="D9343" s="26"/>
    </row>
    <row r="9344" spans="1:4">
      <c r="A9344" s="26"/>
      <c r="B9344" s="5"/>
      <c r="C9344" s="6"/>
      <c r="D9344" s="26"/>
    </row>
    <row r="9345" spans="1:4">
      <c r="A9345" s="26"/>
      <c r="B9345" s="5"/>
      <c r="C9345" s="6"/>
      <c r="D9345" s="26"/>
    </row>
    <row r="9346" spans="1:4">
      <c r="A9346" s="26"/>
      <c r="B9346" s="5"/>
      <c r="C9346" s="6"/>
      <c r="D9346" s="26"/>
    </row>
    <row r="9347" spans="1:4">
      <c r="A9347" s="26"/>
      <c r="B9347" s="5"/>
      <c r="C9347" s="6"/>
      <c r="D9347" s="26"/>
    </row>
    <row r="9348" spans="1:4">
      <c r="A9348" s="26"/>
      <c r="B9348" s="5"/>
      <c r="C9348" s="6"/>
      <c r="D9348" s="26"/>
    </row>
    <row r="9349" spans="1:4">
      <c r="A9349" s="26"/>
      <c r="B9349" s="5"/>
      <c r="C9349" s="6"/>
      <c r="D9349" s="26"/>
    </row>
    <row r="9350" spans="1:4">
      <c r="A9350" s="26"/>
      <c r="B9350" s="5"/>
      <c r="C9350" s="6"/>
      <c r="D9350" s="26"/>
    </row>
    <row r="9351" spans="1:4">
      <c r="A9351" s="26"/>
      <c r="B9351" s="5"/>
      <c r="C9351" s="6"/>
      <c r="D9351" s="26"/>
    </row>
    <row r="9352" spans="1:4">
      <c r="A9352" s="26"/>
      <c r="B9352" s="5"/>
      <c r="C9352" s="6"/>
      <c r="D9352" s="26"/>
    </row>
    <row r="9353" spans="1:4">
      <c r="A9353" s="26"/>
      <c r="B9353" s="5"/>
      <c r="C9353" s="6"/>
      <c r="D9353" s="26"/>
    </row>
    <row r="9354" spans="1:4">
      <c r="A9354" s="26"/>
      <c r="B9354" s="5"/>
      <c r="C9354" s="6"/>
      <c r="D9354" s="26"/>
    </row>
    <row r="9355" spans="1:4">
      <c r="A9355" s="26"/>
      <c r="B9355" s="5"/>
      <c r="C9355" s="6"/>
      <c r="D9355" s="26"/>
    </row>
    <row r="9356" spans="1:4">
      <c r="A9356" s="26"/>
      <c r="B9356" s="5"/>
      <c r="C9356" s="6"/>
      <c r="D9356" s="26"/>
    </row>
    <row r="9357" spans="1:4">
      <c r="A9357" s="26"/>
      <c r="B9357" s="5"/>
      <c r="C9357" s="6"/>
      <c r="D9357" s="26"/>
    </row>
    <row r="9358" spans="1:4">
      <c r="A9358" s="26"/>
      <c r="B9358" s="5"/>
      <c r="C9358" s="6"/>
      <c r="D9358" s="26"/>
    </row>
    <row r="9359" spans="1:4">
      <c r="A9359" s="26"/>
      <c r="B9359" s="5"/>
      <c r="C9359" s="6"/>
      <c r="D9359" s="26"/>
    </row>
    <row r="9360" spans="1:4">
      <c r="A9360" s="26"/>
      <c r="B9360" s="5"/>
      <c r="C9360" s="6"/>
      <c r="D9360" s="26"/>
    </row>
    <row r="9361" spans="1:4">
      <c r="A9361" s="26"/>
      <c r="B9361" s="5"/>
      <c r="C9361" s="6"/>
      <c r="D9361" s="26"/>
    </row>
    <row r="9362" spans="1:4">
      <c r="A9362" s="26"/>
      <c r="B9362" s="5"/>
      <c r="C9362" s="6"/>
      <c r="D9362" s="26"/>
    </row>
    <row r="9363" spans="1:4">
      <c r="A9363" s="26"/>
      <c r="B9363" s="5"/>
      <c r="C9363" s="6"/>
      <c r="D9363" s="26"/>
    </row>
    <row r="9364" spans="1:4">
      <c r="A9364" s="26"/>
      <c r="B9364" s="5"/>
      <c r="C9364" s="6"/>
      <c r="D9364" s="26"/>
    </row>
    <row r="9365" spans="1:4">
      <c r="A9365" s="26"/>
      <c r="B9365" s="5"/>
      <c r="C9365" s="6"/>
      <c r="D9365" s="26"/>
    </row>
    <row r="9366" spans="1:4">
      <c r="A9366" s="26"/>
      <c r="B9366" s="5"/>
      <c r="C9366" s="6"/>
      <c r="D9366" s="26"/>
    </row>
    <row r="9367" spans="1:4">
      <c r="A9367" s="26"/>
      <c r="B9367" s="5"/>
      <c r="C9367" s="6"/>
      <c r="D9367" s="26"/>
    </row>
    <row r="9368" spans="1:4">
      <c r="A9368" s="26"/>
      <c r="B9368" s="5"/>
      <c r="C9368" s="6"/>
      <c r="D9368" s="26"/>
    </row>
    <row r="9369" spans="1:4">
      <c r="A9369" s="26"/>
      <c r="B9369" s="5"/>
      <c r="C9369" s="6"/>
      <c r="D9369" s="26"/>
    </row>
    <row r="9370" spans="1:4">
      <c r="A9370" s="26"/>
      <c r="B9370" s="5"/>
      <c r="C9370" s="6"/>
      <c r="D9370" s="26"/>
    </row>
    <row r="9371" spans="1:4">
      <c r="A9371" s="26"/>
      <c r="B9371" s="5"/>
      <c r="C9371" s="6"/>
      <c r="D9371" s="26"/>
    </row>
    <row r="9372" spans="1:4">
      <c r="A9372" s="26"/>
      <c r="B9372" s="5"/>
      <c r="C9372" s="6"/>
      <c r="D9372" s="26"/>
    </row>
    <row r="9373" spans="1:4">
      <c r="A9373" s="26"/>
      <c r="B9373" s="5"/>
      <c r="C9373" s="6"/>
      <c r="D9373" s="26"/>
    </row>
    <row r="9374" spans="1:4">
      <c r="A9374" s="26"/>
      <c r="B9374" s="5"/>
      <c r="C9374" s="6"/>
      <c r="D9374" s="26"/>
    </row>
    <row r="9375" spans="1:4">
      <c r="A9375" s="26"/>
      <c r="B9375" s="5"/>
      <c r="C9375" s="6"/>
      <c r="D9375" s="26"/>
    </row>
    <row r="9376" spans="1:4">
      <c r="A9376" s="26"/>
      <c r="B9376" s="5"/>
      <c r="C9376" s="6"/>
      <c r="D9376" s="26"/>
    </row>
    <row r="9377" spans="1:4">
      <c r="A9377" s="26"/>
      <c r="B9377" s="5"/>
      <c r="C9377" s="6"/>
      <c r="D9377" s="26"/>
    </row>
    <row r="9378" spans="1:4">
      <c r="A9378" s="26"/>
      <c r="B9378" s="5"/>
      <c r="C9378" s="6"/>
      <c r="D9378" s="26"/>
    </row>
    <row r="9379" spans="1:4">
      <c r="A9379" s="26"/>
      <c r="B9379" s="5"/>
      <c r="C9379" s="6"/>
      <c r="D9379" s="26"/>
    </row>
    <row r="9380" spans="1:4">
      <c r="A9380" s="26"/>
      <c r="B9380" s="5"/>
      <c r="C9380" s="6"/>
      <c r="D9380" s="26"/>
    </row>
    <row r="9381" spans="1:4">
      <c r="A9381" s="26"/>
      <c r="B9381" s="5"/>
      <c r="C9381" s="6"/>
      <c r="D9381" s="26"/>
    </row>
    <row r="9382" spans="1:4">
      <c r="A9382" s="26"/>
      <c r="B9382" s="5"/>
      <c r="C9382" s="6"/>
      <c r="D9382" s="26"/>
    </row>
    <row r="9383" spans="1:4">
      <c r="A9383" s="26"/>
      <c r="B9383" s="5"/>
      <c r="C9383" s="6"/>
      <c r="D9383" s="26"/>
    </row>
    <row r="9384" spans="1:4">
      <c r="A9384" s="26"/>
      <c r="B9384" s="5"/>
      <c r="C9384" s="6"/>
      <c r="D9384" s="26"/>
    </row>
    <row r="9385" spans="1:4">
      <c r="A9385" s="26"/>
      <c r="B9385" s="5"/>
      <c r="C9385" s="6"/>
      <c r="D9385" s="26"/>
    </row>
    <row r="9386" spans="1:4">
      <c r="A9386" s="26"/>
      <c r="B9386" s="5"/>
      <c r="C9386" s="6"/>
      <c r="D9386" s="26"/>
    </row>
    <row r="9387" spans="1:4">
      <c r="A9387" s="26"/>
      <c r="B9387" s="5"/>
      <c r="C9387" s="6"/>
      <c r="D9387" s="26"/>
    </row>
    <row r="9388" spans="1:4">
      <c r="A9388" s="26"/>
      <c r="B9388" s="5"/>
      <c r="C9388" s="6"/>
      <c r="D9388" s="26"/>
    </row>
    <row r="9389" spans="1:4">
      <c r="A9389" s="26"/>
      <c r="B9389" s="5"/>
      <c r="C9389" s="6"/>
      <c r="D9389" s="26"/>
    </row>
    <row r="9390" spans="1:4">
      <c r="A9390" s="26"/>
      <c r="B9390" s="5"/>
      <c r="C9390" s="6"/>
      <c r="D9390" s="26"/>
    </row>
    <row r="9391" spans="1:4">
      <c r="A9391" s="26"/>
      <c r="B9391" s="5"/>
      <c r="C9391" s="6"/>
      <c r="D9391" s="26"/>
    </row>
    <row r="9392" spans="1:4">
      <c r="A9392" s="26"/>
      <c r="B9392" s="5"/>
      <c r="C9392" s="6"/>
      <c r="D9392" s="26"/>
    </row>
    <row r="9393" spans="1:4">
      <c r="A9393" s="26"/>
      <c r="B9393" s="5"/>
      <c r="C9393" s="6"/>
      <c r="D9393" s="26"/>
    </row>
    <row r="9394" spans="1:4">
      <c r="A9394" s="26"/>
      <c r="B9394" s="5"/>
      <c r="C9394" s="6"/>
      <c r="D9394" s="26"/>
    </row>
    <row r="9395" spans="1:4">
      <c r="A9395" s="26"/>
      <c r="B9395" s="5"/>
      <c r="C9395" s="6"/>
      <c r="D9395" s="26"/>
    </row>
    <row r="9396" spans="1:4">
      <c r="A9396" s="26"/>
      <c r="B9396" s="5"/>
      <c r="C9396" s="6"/>
      <c r="D9396" s="26"/>
    </row>
    <row r="9397" spans="1:4">
      <c r="A9397" s="26"/>
      <c r="B9397" s="5"/>
      <c r="C9397" s="6"/>
      <c r="D9397" s="26"/>
    </row>
    <row r="9398" spans="1:4">
      <c r="A9398" s="26"/>
      <c r="B9398" s="5"/>
      <c r="C9398" s="6"/>
      <c r="D9398" s="26"/>
    </row>
    <row r="9399" spans="1:4">
      <c r="A9399" s="26"/>
      <c r="B9399" s="5"/>
      <c r="C9399" s="6"/>
      <c r="D9399" s="26"/>
    </row>
    <row r="9400" spans="1:4">
      <c r="A9400" s="26"/>
      <c r="B9400" s="5"/>
      <c r="C9400" s="6"/>
      <c r="D9400" s="26"/>
    </row>
    <row r="9401" spans="1:4">
      <c r="A9401" s="26"/>
      <c r="B9401" s="5"/>
      <c r="C9401" s="6"/>
      <c r="D9401" s="26"/>
    </row>
    <row r="9402" spans="1:4">
      <c r="A9402" s="26"/>
      <c r="B9402" s="5"/>
      <c r="C9402" s="6"/>
      <c r="D9402" s="26"/>
    </row>
    <row r="9403" spans="1:4">
      <c r="A9403" s="26"/>
      <c r="B9403" s="5"/>
      <c r="C9403" s="6"/>
      <c r="D9403" s="26"/>
    </row>
    <row r="9404" spans="1:4">
      <c r="A9404" s="26"/>
      <c r="B9404" s="5"/>
      <c r="C9404" s="6"/>
      <c r="D9404" s="26"/>
    </row>
    <row r="9405" spans="1:4">
      <c r="A9405" s="26"/>
      <c r="B9405" s="5"/>
      <c r="C9405" s="6"/>
      <c r="D9405" s="26"/>
    </row>
    <row r="9406" spans="1:4">
      <c r="A9406" s="26"/>
      <c r="B9406" s="5"/>
      <c r="C9406" s="6"/>
      <c r="D9406" s="26"/>
    </row>
    <row r="9407" spans="1:4">
      <c r="A9407" s="26"/>
      <c r="B9407" s="5"/>
      <c r="C9407" s="6"/>
      <c r="D9407" s="26"/>
    </row>
    <row r="9408" spans="1:4">
      <c r="A9408" s="26"/>
      <c r="B9408" s="5"/>
      <c r="C9408" s="6"/>
      <c r="D9408" s="26"/>
    </row>
    <row r="9409" spans="1:4">
      <c r="A9409" s="26"/>
      <c r="B9409" s="5"/>
      <c r="C9409" s="6"/>
      <c r="D9409" s="26"/>
    </row>
    <row r="9410" spans="1:4">
      <c r="A9410" s="26"/>
      <c r="B9410" s="5"/>
      <c r="C9410" s="6"/>
      <c r="D9410" s="26"/>
    </row>
    <row r="9411" spans="1:4">
      <c r="A9411" s="26"/>
      <c r="B9411" s="5"/>
      <c r="C9411" s="6"/>
      <c r="D9411" s="26"/>
    </row>
    <row r="9412" spans="1:4">
      <c r="A9412" s="26"/>
      <c r="B9412" s="5"/>
      <c r="C9412" s="6"/>
      <c r="D9412" s="26"/>
    </row>
    <row r="9413" spans="1:4">
      <c r="A9413" s="26"/>
      <c r="B9413" s="5"/>
      <c r="C9413" s="6"/>
      <c r="D9413" s="26"/>
    </row>
    <row r="9414" spans="1:4">
      <c r="A9414" s="26"/>
      <c r="B9414" s="5"/>
      <c r="C9414" s="6"/>
      <c r="D9414" s="26"/>
    </row>
    <row r="9415" spans="1:4">
      <c r="A9415" s="26"/>
      <c r="B9415" s="5"/>
      <c r="C9415" s="6"/>
      <c r="D9415" s="26"/>
    </row>
    <row r="9416" spans="1:4">
      <c r="A9416" s="26"/>
      <c r="B9416" s="5"/>
      <c r="C9416" s="6"/>
      <c r="D9416" s="26"/>
    </row>
    <row r="9417" spans="1:4">
      <c r="A9417" s="26"/>
      <c r="B9417" s="5"/>
      <c r="C9417" s="6"/>
      <c r="D9417" s="26"/>
    </row>
    <row r="9418" spans="1:4">
      <c r="A9418" s="26"/>
      <c r="B9418" s="5"/>
      <c r="C9418" s="6"/>
      <c r="D9418" s="26"/>
    </row>
    <row r="9419" spans="1:4">
      <c r="A9419" s="26"/>
      <c r="B9419" s="5"/>
      <c r="C9419" s="6"/>
      <c r="D9419" s="26"/>
    </row>
    <row r="9420" spans="1:4">
      <c r="A9420" s="26"/>
      <c r="B9420" s="5"/>
      <c r="C9420" s="6"/>
      <c r="D9420" s="26"/>
    </row>
    <row r="9421" spans="1:4">
      <c r="A9421" s="26"/>
      <c r="B9421" s="5"/>
      <c r="C9421" s="6"/>
      <c r="D9421" s="26"/>
    </row>
    <row r="9422" spans="1:4">
      <c r="A9422" s="26"/>
      <c r="B9422" s="5"/>
      <c r="C9422" s="6"/>
      <c r="D9422" s="26"/>
    </row>
    <row r="9423" spans="1:4">
      <c r="A9423" s="26"/>
      <c r="B9423" s="5"/>
      <c r="C9423" s="6"/>
      <c r="D9423" s="26"/>
    </row>
    <row r="9424" spans="1:4">
      <c r="A9424" s="26"/>
      <c r="B9424" s="5"/>
      <c r="C9424" s="6"/>
      <c r="D9424" s="26"/>
    </row>
    <row r="9425" spans="1:4">
      <c r="A9425" s="26"/>
      <c r="B9425" s="5"/>
      <c r="C9425" s="6"/>
      <c r="D9425" s="26"/>
    </row>
    <row r="9426" spans="1:4">
      <c r="A9426" s="26"/>
      <c r="B9426" s="5"/>
      <c r="C9426" s="6"/>
      <c r="D9426" s="26"/>
    </row>
    <row r="9427" spans="1:4">
      <c r="A9427" s="26"/>
      <c r="B9427" s="5"/>
      <c r="C9427" s="6"/>
      <c r="D9427" s="26"/>
    </row>
    <row r="9428" spans="1:4">
      <c r="A9428" s="26"/>
      <c r="B9428" s="5"/>
      <c r="C9428" s="6"/>
      <c r="D9428" s="26"/>
    </row>
    <row r="9429" spans="1:4">
      <c r="A9429" s="26"/>
      <c r="B9429" s="5"/>
      <c r="C9429" s="6"/>
      <c r="D9429" s="26"/>
    </row>
    <row r="9430" spans="1:4">
      <c r="A9430" s="26"/>
      <c r="B9430" s="5"/>
      <c r="C9430" s="6"/>
      <c r="D9430" s="26"/>
    </row>
    <row r="9431" spans="1:4">
      <c r="A9431" s="26"/>
      <c r="B9431" s="5"/>
      <c r="C9431" s="6"/>
      <c r="D9431" s="26"/>
    </row>
    <row r="9432" spans="1:4">
      <c r="A9432" s="26"/>
      <c r="B9432" s="5"/>
      <c r="C9432" s="6"/>
      <c r="D9432" s="26"/>
    </row>
    <row r="9433" spans="1:4">
      <c r="A9433" s="26"/>
      <c r="B9433" s="5"/>
      <c r="C9433" s="6"/>
      <c r="D9433" s="26"/>
    </row>
    <row r="9434" spans="1:4">
      <c r="A9434" s="26"/>
      <c r="B9434" s="5"/>
      <c r="C9434" s="6"/>
      <c r="D9434" s="26"/>
    </row>
    <row r="9435" spans="1:4">
      <c r="A9435" s="26"/>
      <c r="B9435" s="5"/>
      <c r="C9435" s="6"/>
      <c r="D9435" s="26"/>
    </row>
    <row r="9436" spans="1:4">
      <c r="A9436" s="26"/>
      <c r="B9436" s="5"/>
      <c r="C9436" s="6"/>
      <c r="D9436" s="26"/>
    </row>
    <row r="9437" spans="1:4">
      <c r="A9437" s="26"/>
      <c r="B9437" s="5"/>
      <c r="C9437" s="6"/>
      <c r="D9437" s="26"/>
    </row>
    <row r="9438" spans="1:4">
      <c r="A9438" s="26"/>
      <c r="B9438" s="5"/>
      <c r="C9438" s="6"/>
      <c r="D9438" s="26"/>
    </row>
    <row r="9439" spans="1:4">
      <c r="A9439" s="26"/>
      <c r="B9439" s="5"/>
      <c r="C9439" s="6"/>
      <c r="D9439" s="26"/>
    </row>
    <row r="9440" spans="1:4">
      <c r="A9440" s="26"/>
      <c r="B9440" s="5"/>
      <c r="C9440" s="6"/>
      <c r="D9440" s="26"/>
    </row>
    <row r="9441" spans="1:4">
      <c r="A9441" s="26"/>
      <c r="B9441" s="5"/>
      <c r="C9441" s="6"/>
      <c r="D9441" s="26"/>
    </row>
    <row r="9442" spans="1:4">
      <c r="A9442" s="26"/>
      <c r="B9442" s="5"/>
      <c r="C9442" s="6"/>
      <c r="D9442" s="26"/>
    </row>
    <row r="9443" spans="1:4">
      <c r="A9443" s="26"/>
      <c r="B9443" s="5"/>
      <c r="C9443" s="6"/>
      <c r="D9443" s="26"/>
    </row>
    <row r="9444" spans="1:4">
      <c r="A9444" s="26"/>
      <c r="B9444" s="5"/>
      <c r="C9444" s="6"/>
      <c r="D9444" s="26"/>
    </row>
    <row r="9445" spans="1:4">
      <c r="A9445" s="26"/>
      <c r="B9445" s="5"/>
      <c r="C9445" s="6"/>
      <c r="D9445" s="26"/>
    </row>
    <row r="9446" spans="1:4">
      <c r="A9446" s="26"/>
      <c r="B9446" s="5"/>
      <c r="C9446" s="6"/>
      <c r="D9446" s="26"/>
    </row>
    <row r="9447" spans="1:4">
      <c r="A9447" s="26"/>
      <c r="B9447" s="5"/>
      <c r="C9447" s="6"/>
      <c r="D9447" s="26"/>
    </row>
    <row r="9448" spans="1:4">
      <c r="A9448" s="26"/>
      <c r="B9448" s="5"/>
      <c r="C9448" s="6"/>
      <c r="D9448" s="26"/>
    </row>
    <row r="9449" spans="1:4">
      <c r="A9449" s="26"/>
      <c r="B9449" s="5"/>
      <c r="C9449" s="6"/>
      <c r="D9449" s="26"/>
    </row>
    <row r="9450" spans="1:4">
      <c r="A9450" s="26"/>
      <c r="B9450" s="5"/>
      <c r="C9450" s="6"/>
      <c r="D9450" s="26"/>
    </row>
    <row r="9451" spans="1:4">
      <c r="A9451" s="26"/>
      <c r="B9451" s="5"/>
      <c r="C9451" s="6"/>
      <c r="D9451" s="26"/>
    </row>
    <row r="9452" spans="1:4">
      <c r="A9452" s="26"/>
      <c r="B9452" s="5"/>
      <c r="C9452" s="6"/>
      <c r="D9452" s="26"/>
    </row>
    <row r="9453" spans="1:4">
      <c r="A9453" s="26"/>
      <c r="B9453" s="5"/>
      <c r="C9453" s="6"/>
      <c r="D9453" s="26"/>
    </row>
    <row r="9454" spans="1:4">
      <c r="A9454" s="26"/>
      <c r="B9454" s="5"/>
      <c r="C9454" s="6"/>
      <c r="D9454" s="26"/>
    </row>
    <row r="9455" spans="1:4">
      <c r="A9455" s="26"/>
      <c r="B9455" s="5"/>
      <c r="C9455" s="6"/>
      <c r="D9455" s="26"/>
    </row>
    <row r="9456" spans="1:4">
      <c r="A9456" s="26"/>
      <c r="B9456" s="5"/>
      <c r="C9456" s="6"/>
      <c r="D9456" s="26"/>
    </row>
    <row r="9457" spans="1:4">
      <c r="A9457" s="26"/>
      <c r="B9457" s="5"/>
      <c r="C9457" s="6"/>
      <c r="D9457" s="26"/>
    </row>
    <row r="9458" spans="1:4">
      <c r="A9458" s="26"/>
      <c r="B9458" s="5"/>
      <c r="C9458" s="6"/>
      <c r="D9458" s="26"/>
    </row>
    <row r="9459" spans="1:4">
      <c r="A9459" s="26"/>
      <c r="B9459" s="5"/>
      <c r="C9459" s="6"/>
      <c r="D9459" s="26"/>
    </row>
    <row r="9460" spans="1:4">
      <c r="A9460" s="26"/>
      <c r="B9460" s="5"/>
      <c r="C9460" s="6"/>
      <c r="D9460" s="26"/>
    </row>
    <row r="9461" spans="1:4">
      <c r="A9461" s="26"/>
      <c r="B9461" s="5"/>
      <c r="C9461" s="6"/>
      <c r="D9461" s="26"/>
    </row>
    <row r="9462" spans="1:4">
      <c r="A9462" s="26"/>
      <c r="B9462" s="5"/>
      <c r="C9462" s="6"/>
      <c r="D9462" s="26"/>
    </row>
    <row r="9463" spans="1:4">
      <c r="A9463" s="26"/>
      <c r="B9463" s="5"/>
      <c r="C9463" s="6"/>
      <c r="D9463" s="26"/>
    </row>
    <row r="9464" spans="1:4">
      <c r="A9464" s="26"/>
      <c r="B9464" s="5"/>
      <c r="C9464" s="6"/>
      <c r="D9464" s="26"/>
    </row>
    <row r="9465" spans="1:4">
      <c r="A9465" s="26"/>
      <c r="B9465" s="5"/>
      <c r="C9465" s="6"/>
      <c r="D9465" s="26"/>
    </row>
    <row r="9466" spans="1:4">
      <c r="A9466" s="26"/>
      <c r="B9466" s="5"/>
      <c r="C9466" s="6"/>
      <c r="D9466" s="26"/>
    </row>
    <row r="9467" spans="1:4">
      <c r="A9467" s="26"/>
      <c r="B9467" s="5"/>
      <c r="C9467" s="6"/>
      <c r="D9467" s="26"/>
    </row>
    <row r="9468" spans="1:4">
      <c r="A9468" s="26"/>
      <c r="B9468" s="5"/>
      <c r="C9468" s="6"/>
      <c r="D9468" s="26"/>
    </row>
    <row r="9469" spans="1:4">
      <c r="A9469" s="26"/>
      <c r="B9469" s="5"/>
      <c r="C9469" s="6"/>
      <c r="D9469" s="26"/>
    </row>
    <row r="9470" spans="1:4">
      <c r="A9470" s="26"/>
      <c r="B9470" s="5"/>
      <c r="C9470" s="6"/>
      <c r="D9470" s="26"/>
    </row>
    <row r="9471" spans="1:4">
      <c r="A9471" s="26"/>
      <c r="B9471" s="5"/>
      <c r="C9471" s="6"/>
      <c r="D9471" s="26"/>
    </row>
    <row r="9472" spans="1:4">
      <c r="A9472" s="26"/>
      <c r="B9472" s="5"/>
      <c r="C9472" s="6"/>
      <c r="D9472" s="26"/>
    </row>
    <row r="9473" spans="1:4">
      <c r="A9473" s="26"/>
      <c r="B9473" s="5"/>
      <c r="C9473" s="6"/>
      <c r="D9473" s="26"/>
    </row>
    <row r="9474" spans="1:4">
      <c r="A9474" s="26"/>
      <c r="B9474" s="5"/>
      <c r="C9474" s="6"/>
      <c r="D9474" s="26"/>
    </row>
    <row r="9475" spans="1:4">
      <c r="A9475" s="26"/>
      <c r="B9475" s="5"/>
      <c r="C9475" s="6"/>
      <c r="D9475" s="26"/>
    </row>
    <row r="9476" spans="1:4">
      <c r="A9476" s="26"/>
      <c r="B9476" s="5"/>
      <c r="C9476" s="6"/>
      <c r="D9476" s="26"/>
    </row>
    <row r="9477" spans="1:4">
      <c r="A9477" s="26"/>
      <c r="B9477" s="5"/>
      <c r="C9477" s="6"/>
      <c r="D9477" s="26"/>
    </row>
    <row r="9478" spans="1:4">
      <c r="A9478" s="26"/>
      <c r="B9478" s="5"/>
      <c r="C9478" s="6"/>
      <c r="D9478" s="26"/>
    </row>
    <row r="9479" spans="1:4">
      <c r="A9479" s="26"/>
      <c r="B9479" s="5"/>
      <c r="C9479" s="6"/>
      <c r="D9479" s="26"/>
    </row>
    <row r="9480" spans="1:4">
      <c r="A9480" s="26"/>
      <c r="B9480" s="5"/>
      <c r="C9480" s="6"/>
      <c r="D9480" s="26"/>
    </row>
    <row r="9481" spans="1:4">
      <c r="A9481" s="26"/>
      <c r="B9481" s="5"/>
      <c r="C9481" s="6"/>
      <c r="D9481" s="26"/>
    </row>
    <row r="9482" spans="1:4">
      <c r="A9482" s="26"/>
      <c r="B9482" s="5"/>
      <c r="C9482" s="6"/>
      <c r="D9482" s="26"/>
    </row>
    <row r="9483" spans="1:4">
      <c r="A9483" s="26"/>
      <c r="B9483" s="5"/>
      <c r="C9483" s="6"/>
      <c r="D9483" s="26"/>
    </row>
    <row r="9484" spans="1:4">
      <c r="A9484" s="26"/>
      <c r="B9484" s="5"/>
      <c r="C9484" s="6"/>
      <c r="D9484" s="26"/>
    </row>
    <row r="9485" spans="1:4">
      <c r="A9485" s="26"/>
      <c r="B9485" s="5"/>
      <c r="C9485" s="6"/>
      <c r="D9485" s="26"/>
    </row>
    <row r="9486" spans="1:4">
      <c r="A9486" s="26"/>
      <c r="B9486" s="5"/>
      <c r="C9486" s="6"/>
      <c r="D9486" s="26"/>
    </row>
    <row r="9487" spans="1:4">
      <c r="A9487" s="26"/>
      <c r="B9487" s="5"/>
      <c r="C9487" s="6"/>
      <c r="D9487" s="26"/>
    </row>
    <row r="9488" spans="1:4">
      <c r="A9488" s="26"/>
      <c r="B9488" s="5"/>
      <c r="C9488" s="6"/>
      <c r="D9488" s="26"/>
    </row>
    <row r="9489" spans="1:4">
      <c r="A9489" s="26"/>
      <c r="B9489" s="5"/>
      <c r="C9489" s="6"/>
      <c r="D9489" s="26"/>
    </row>
    <row r="9490" spans="1:4">
      <c r="A9490" s="26"/>
      <c r="B9490" s="5"/>
      <c r="C9490" s="6"/>
      <c r="D9490" s="26"/>
    </row>
    <row r="9491" spans="1:4">
      <c r="A9491" s="26"/>
      <c r="B9491" s="5"/>
      <c r="C9491" s="6"/>
      <c r="D9491" s="26"/>
    </row>
    <row r="9492" spans="1:4">
      <c r="A9492" s="26"/>
      <c r="B9492" s="5"/>
      <c r="C9492" s="6"/>
      <c r="D9492" s="26"/>
    </row>
    <row r="9493" spans="1:4">
      <c r="A9493" s="26"/>
      <c r="B9493" s="5"/>
      <c r="C9493" s="6"/>
      <c r="D9493" s="26"/>
    </row>
    <row r="9494" spans="1:4">
      <c r="A9494" s="26"/>
      <c r="B9494" s="5"/>
      <c r="C9494" s="6"/>
      <c r="D9494" s="26"/>
    </row>
    <row r="9495" spans="1:4">
      <c r="A9495" s="26"/>
      <c r="B9495" s="5"/>
      <c r="C9495" s="6"/>
      <c r="D9495" s="26"/>
    </row>
    <row r="9496" spans="1:4">
      <c r="A9496" s="26"/>
      <c r="B9496" s="5"/>
      <c r="C9496" s="6"/>
      <c r="D9496" s="26"/>
    </row>
    <row r="9497" spans="1:4">
      <c r="A9497" s="26"/>
      <c r="B9497" s="5"/>
      <c r="C9497" s="6"/>
      <c r="D9497" s="26"/>
    </row>
    <row r="9498" spans="1:4">
      <c r="A9498" s="26"/>
      <c r="B9498" s="5"/>
      <c r="C9498" s="6"/>
      <c r="D9498" s="26"/>
    </row>
    <row r="9499" spans="1:4">
      <c r="A9499" s="26"/>
      <c r="B9499" s="5"/>
      <c r="C9499" s="6"/>
      <c r="D9499" s="26"/>
    </row>
    <row r="9500" spans="1:4">
      <c r="A9500" s="26"/>
      <c r="B9500" s="5"/>
      <c r="C9500" s="6"/>
      <c r="D9500" s="26"/>
    </row>
    <row r="9501" spans="1:4">
      <c r="A9501" s="26"/>
      <c r="B9501" s="5"/>
      <c r="C9501" s="6"/>
      <c r="D9501" s="26"/>
    </row>
    <row r="9502" spans="1:4">
      <c r="A9502" s="26"/>
      <c r="B9502" s="5"/>
      <c r="C9502" s="6"/>
      <c r="D9502" s="26"/>
    </row>
    <row r="9503" spans="1:4">
      <c r="A9503" s="26"/>
      <c r="B9503" s="5"/>
      <c r="C9503" s="6"/>
      <c r="D9503" s="26"/>
    </row>
    <row r="9504" spans="1:4">
      <c r="A9504" s="26"/>
      <c r="B9504" s="5"/>
      <c r="C9504" s="6"/>
      <c r="D9504" s="26"/>
    </row>
    <row r="9505" spans="1:4">
      <c r="A9505" s="26"/>
      <c r="B9505" s="5"/>
      <c r="C9505" s="6"/>
      <c r="D9505" s="26"/>
    </row>
    <row r="9506" spans="1:4">
      <c r="A9506" s="26"/>
      <c r="B9506" s="5"/>
      <c r="C9506" s="6"/>
      <c r="D9506" s="26"/>
    </row>
    <row r="9507" spans="1:4">
      <c r="A9507" s="26"/>
      <c r="B9507" s="5"/>
      <c r="C9507" s="6"/>
      <c r="D9507" s="26"/>
    </row>
    <row r="9508" spans="1:4">
      <c r="A9508" s="26"/>
      <c r="B9508" s="5"/>
      <c r="C9508" s="6"/>
      <c r="D9508" s="26"/>
    </row>
    <row r="9509" spans="1:4">
      <c r="A9509" s="26"/>
      <c r="B9509" s="5"/>
      <c r="C9509" s="6"/>
      <c r="D9509" s="26"/>
    </row>
    <row r="9510" spans="1:4">
      <c r="A9510" s="26"/>
      <c r="B9510" s="5"/>
      <c r="C9510" s="6"/>
      <c r="D9510" s="26"/>
    </row>
    <row r="9511" spans="1:4">
      <c r="A9511" s="26"/>
      <c r="B9511" s="5"/>
      <c r="C9511" s="6"/>
      <c r="D9511" s="26"/>
    </row>
    <row r="9512" spans="1:4">
      <c r="A9512" s="26"/>
      <c r="B9512" s="5"/>
      <c r="C9512" s="6"/>
      <c r="D9512" s="26"/>
    </row>
    <row r="9513" spans="1:4">
      <c r="A9513" s="26"/>
      <c r="B9513" s="5"/>
      <c r="C9513" s="6"/>
      <c r="D9513" s="26"/>
    </row>
    <row r="9514" spans="1:4">
      <c r="A9514" s="26"/>
      <c r="B9514" s="5"/>
      <c r="C9514" s="6"/>
      <c r="D9514" s="26"/>
    </row>
    <row r="9515" spans="1:4">
      <c r="A9515" s="26"/>
      <c r="B9515" s="5"/>
      <c r="C9515" s="6"/>
      <c r="D9515" s="26"/>
    </row>
    <row r="9516" spans="1:4">
      <c r="A9516" s="26"/>
      <c r="B9516" s="5"/>
      <c r="C9516" s="6"/>
      <c r="D9516" s="26"/>
    </row>
    <row r="9517" spans="1:4">
      <c r="A9517" s="26"/>
      <c r="B9517" s="5"/>
      <c r="C9517" s="6"/>
      <c r="D9517" s="26"/>
    </row>
    <row r="9518" spans="1:4">
      <c r="A9518" s="26"/>
      <c r="B9518" s="5"/>
      <c r="C9518" s="6"/>
      <c r="D9518" s="26"/>
    </row>
    <row r="9519" spans="1:4">
      <c r="A9519" s="26"/>
      <c r="B9519" s="5"/>
      <c r="C9519" s="6"/>
      <c r="D9519" s="26"/>
    </row>
    <row r="9520" spans="1:4">
      <c r="A9520" s="26"/>
      <c r="B9520" s="5"/>
      <c r="C9520" s="6"/>
      <c r="D9520" s="26"/>
    </row>
    <row r="9521" spans="1:4">
      <c r="A9521" s="26"/>
      <c r="B9521" s="5"/>
      <c r="C9521" s="6"/>
      <c r="D9521" s="26"/>
    </row>
    <row r="9522" spans="1:4">
      <c r="A9522" s="26"/>
      <c r="B9522" s="5"/>
      <c r="C9522" s="6"/>
      <c r="D9522" s="26"/>
    </row>
    <row r="9523" spans="1:4">
      <c r="A9523" s="26"/>
      <c r="B9523" s="5"/>
      <c r="C9523" s="6"/>
      <c r="D9523" s="26"/>
    </row>
    <row r="9524" spans="1:4">
      <c r="A9524" s="26"/>
      <c r="B9524" s="5"/>
      <c r="C9524" s="6"/>
      <c r="D9524" s="26"/>
    </row>
    <row r="9525" spans="1:4">
      <c r="A9525" s="26"/>
      <c r="B9525" s="5"/>
      <c r="C9525" s="6"/>
      <c r="D9525" s="26"/>
    </row>
    <row r="9526" spans="1:4">
      <c r="A9526" s="26"/>
      <c r="B9526" s="5"/>
      <c r="C9526" s="6"/>
      <c r="D9526" s="26"/>
    </row>
    <row r="9527" spans="1:4">
      <c r="A9527" s="26"/>
      <c r="B9527" s="5"/>
      <c r="C9527" s="6"/>
      <c r="D9527" s="26"/>
    </row>
    <row r="9528" spans="1:4">
      <c r="A9528" s="26"/>
      <c r="B9528" s="5"/>
      <c r="C9528" s="6"/>
      <c r="D9528" s="26"/>
    </row>
    <row r="9529" spans="1:4">
      <c r="A9529" s="26"/>
      <c r="B9529" s="5"/>
      <c r="C9529" s="6"/>
      <c r="D9529" s="26"/>
    </row>
    <row r="9530" spans="1:4">
      <c r="A9530" s="26"/>
      <c r="B9530" s="5"/>
      <c r="C9530" s="6"/>
      <c r="D9530" s="26"/>
    </row>
    <row r="9531" spans="1:4">
      <c r="A9531" s="26"/>
      <c r="B9531" s="5"/>
      <c r="C9531" s="6"/>
      <c r="D9531" s="26"/>
    </row>
    <row r="9532" spans="1:4">
      <c r="A9532" s="26"/>
      <c r="B9532" s="5"/>
      <c r="C9532" s="6"/>
      <c r="D9532" s="26"/>
    </row>
    <row r="9533" spans="1:4">
      <c r="A9533" s="26"/>
      <c r="B9533" s="5"/>
      <c r="C9533" s="6"/>
      <c r="D9533" s="26"/>
    </row>
    <row r="9534" spans="1:4">
      <c r="A9534" s="26"/>
      <c r="B9534" s="5"/>
      <c r="C9534" s="6"/>
      <c r="D9534" s="26"/>
    </row>
    <row r="9535" spans="1:4">
      <c r="A9535" s="26"/>
      <c r="B9535" s="5"/>
      <c r="C9535" s="6"/>
      <c r="D9535" s="26"/>
    </row>
    <row r="9536" spans="1:4">
      <c r="A9536" s="26"/>
      <c r="B9536" s="5"/>
      <c r="C9536" s="6"/>
      <c r="D9536" s="26"/>
    </row>
    <row r="9537" spans="1:4">
      <c r="A9537" s="26"/>
      <c r="B9537" s="5"/>
      <c r="C9537" s="6"/>
      <c r="D9537" s="26"/>
    </row>
    <row r="9538" spans="1:4">
      <c r="A9538" s="26"/>
      <c r="B9538" s="5"/>
      <c r="C9538" s="6"/>
      <c r="D9538" s="26"/>
    </row>
    <row r="9539" spans="1:4">
      <c r="A9539" s="26"/>
      <c r="B9539" s="5"/>
      <c r="C9539" s="6"/>
      <c r="D9539" s="26"/>
    </row>
    <row r="9540" spans="1:4">
      <c r="A9540" s="26"/>
      <c r="B9540" s="5"/>
      <c r="C9540" s="6"/>
      <c r="D9540" s="26"/>
    </row>
    <row r="9541" spans="1:4">
      <c r="A9541" s="26"/>
      <c r="B9541" s="5"/>
      <c r="C9541" s="6"/>
      <c r="D9541" s="26"/>
    </row>
    <row r="9542" spans="1:4">
      <c r="A9542" s="26"/>
      <c r="B9542" s="5"/>
      <c r="C9542" s="6"/>
      <c r="D9542" s="26"/>
    </row>
    <row r="9543" spans="1:4">
      <c r="A9543" s="26"/>
      <c r="B9543" s="5"/>
      <c r="C9543" s="6"/>
      <c r="D9543" s="26"/>
    </row>
    <row r="9544" spans="1:4">
      <c r="A9544" s="26"/>
      <c r="B9544" s="5"/>
      <c r="C9544" s="6"/>
      <c r="D9544" s="26"/>
    </row>
    <row r="9545" spans="1:4">
      <c r="A9545" s="26"/>
      <c r="B9545" s="5"/>
      <c r="C9545" s="6"/>
      <c r="D9545" s="26"/>
    </row>
    <row r="9546" spans="1:4">
      <c r="A9546" s="26"/>
      <c r="B9546" s="5"/>
      <c r="C9546" s="6"/>
      <c r="D9546" s="26"/>
    </row>
    <row r="9547" spans="1:4">
      <c r="A9547" s="26"/>
      <c r="B9547" s="5"/>
      <c r="C9547" s="6"/>
      <c r="D9547" s="26"/>
    </row>
    <row r="9548" spans="1:4">
      <c r="A9548" s="26"/>
      <c r="B9548" s="5"/>
      <c r="C9548" s="6"/>
      <c r="D9548" s="26"/>
    </row>
    <row r="9549" spans="1:4">
      <c r="A9549" s="26"/>
      <c r="B9549" s="5"/>
      <c r="C9549" s="6"/>
      <c r="D9549" s="26"/>
    </row>
    <row r="9550" spans="1:4">
      <c r="A9550" s="26"/>
      <c r="B9550" s="5"/>
      <c r="C9550" s="6"/>
      <c r="D9550" s="26"/>
    </row>
    <row r="9551" spans="1:4">
      <c r="A9551" s="26"/>
      <c r="B9551" s="5"/>
      <c r="C9551" s="6"/>
      <c r="D9551" s="26"/>
    </row>
    <row r="9552" spans="1:4">
      <c r="A9552" s="26"/>
      <c r="B9552" s="5"/>
      <c r="C9552" s="6"/>
      <c r="D9552" s="26"/>
    </row>
    <row r="9553" spans="1:4">
      <c r="A9553" s="26"/>
      <c r="B9553" s="5"/>
      <c r="C9553" s="6"/>
      <c r="D9553" s="26"/>
    </row>
    <row r="9554" spans="1:4">
      <c r="A9554" s="26"/>
      <c r="B9554" s="5"/>
      <c r="C9554" s="6"/>
      <c r="D9554" s="26"/>
    </row>
    <row r="9555" spans="1:4">
      <c r="A9555" s="26"/>
      <c r="B9555" s="5"/>
      <c r="C9555" s="6"/>
      <c r="D9555" s="26"/>
    </row>
    <row r="9556" spans="1:4">
      <c r="A9556" s="26"/>
      <c r="B9556" s="5"/>
      <c r="C9556" s="6"/>
      <c r="D9556" s="26"/>
    </row>
    <row r="9557" spans="1:4">
      <c r="A9557" s="26"/>
      <c r="B9557" s="5"/>
      <c r="C9557" s="6"/>
      <c r="D9557" s="26"/>
    </row>
    <row r="9558" spans="1:4">
      <c r="A9558" s="26"/>
      <c r="B9558" s="5"/>
      <c r="C9558" s="6"/>
      <c r="D9558" s="26"/>
    </row>
    <row r="9559" spans="1:4">
      <c r="A9559" s="26"/>
      <c r="B9559" s="5"/>
      <c r="C9559" s="6"/>
      <c r="D9559" s="26"/>
    </row>
    <row r="9560" spans="1:4">
      <c r="A9560" s="26"/>
      <c r="B9560" s="5"/>
      <c r="C9560" s="6"/>
      <c r="D9560" s="26"/>
    </row>
    <row r="9561" spans="1:4">
      <c r="A9561" s="26"/>
      <c r="B9561" s="5"/>
      <c r="C9561" s="6"/>
      <c r="D9561" s="26"/>
    </row>
    <row r="9562" spans="1:4">
      <c r="A9562" s="26"/>
      <c r="B9562" s="5"/>
      <c r="C9562" s="6"/>
      <c r="D9562" s="26"/>
    </row>
    <row r="9563" spans="1:4">
      <c r="A9563" s="26"/>
      <c r="B9563" s="5"/>
      <c r="C9563" s="6"/>
      <c r="D9563" s="26"/>
    </row>
    <row r="9564" spans="1:4">
      <c r="A9564" s="26"/>
      <c r="B9564" s="5"/>
      <c r="C9564" s="6"/>
      <c r="D9564" s="26"/>
    </row>
    <row r="9565" spans="1:4">
      <c r="A9565" s="26"/>
      <c r="B9565" s="5"/>
      <c r="C9565" s="6"/>
      <c r="D9565" s="26"/>
    </row>
    <row r="9566" spans="1:4">
      <c r="A9566" s="26"/>
      <c r="B9566" s="5"/>
      <c r="C9566" s="6"/>
      <c r="D9566" s="26"/>
    </row>
    <row r="9567" spans="1:4">
      <c r="A9567" s="26"/>
      <c r="B9567" s="5"/>
      <c r="C9567" s="6"/>
      <c r="D9567" s="26"/>
    </row>
    <row r="9568" spans="1:4">
      <c r="A9568" s="26"/>
      <c r="B9568" s="5"/>
      <c r="C9568" s="6"/>
      <c r="D9568" s="26"/>
    </row>
    <row r="9569" spans="1:4">
      <c r="A9569" s="26"/>
      <c r="B9569" s="5"/>
      <c r="C9569" s="6"/>
      <c r="D9569" s="26"/>
    </row>
    <row r="9570" spans="1:4">
      <c r="A9570" s="26"/>
      <c r="B9570" s="5"/>
      <c r="C9570" s="6"/>
      <c r="D9570" s="26"/>
    </row>
    <row r="9571" spans="1:4">
      <c r="A9571" s="26"/>
      <c r="B9571" s="5"/>
      <c r="C9571" s="6"/>
      <c r="D9571" s="26"/>
    </row>
    <row r="9572" spans="1:4">
      <c r="A9572" s="26"/>
      <c r="B9572" s="5"/>
      <c r="C9572" s="6"/>
      <c r="D9572" s="26"/>
    </row>
    <row r="9573" spans="1:4">
      <c r="A9573" s="26"/>
      <c r="B9573" s="5"/>
      <c r="C9573" s="6"/>
      <c r="D9573" s="26"/>
    </row>
    <row r="9574" spans="1:4">
      <c r="A9574" s="26"/>
      <c r="B9574" s="5"/>
      <c r="C9574" s="6"/>
      <c r="D9574" s="26"/>
    </row>
    <row r="9575" spans="1:4">
      <c r="A9575" s="26"/>
      <c r="B9575" s="5"/>
      <c r="C9575" s="6"/>
      <c r="D9575" s="26"/>
    </row>
    <row r="9576" spans="1:4">
      <c r="A9576" s="26"/>
      <c r="B9576" s="5"/>
      <c r="C9576" s="6"/>
      <c r="D9576" s="26"/>
    </row>
    <row r="9577" spans="1:4">
      <c r="A9577" s="26"/>
      <c r="B9577" s="5"/>
      <c r="C9577" s="6"/>
      <c r="D9577" s="26"/>
    </row>
    <row r="9578" spans="1:4">
      <c r="A9578" s="26"/>
      <c r="B9578" s="5"/>
      <c r="C9578" s="6"/>
      <c r="D9578" s="26"/>
    </row>
    <row r="9579" spans="1:4">
      <c r="A9579" s="26"/>
      <c r="B9579" s="5"/>
      <c r="C9579" s="6"/>
      <c r="D9579" s="26"/>
    </row>
    <row r="9580" spans="1:4">
      <c r="A9580" s="26"/>
      <c r="B9580" s="5"/>
      <c r="C9580" s="6"/>
      <c r="D9580" s="26"/>
    </row>
    <row r="9581" spans="1:4">
      <c r="A9581" s="26"/>
      <c r="B9581" s="5"/>
      <c r="C9581" s="6"/>
      <c r="D9581" s="26"/>
    </row>
    <row r="9582" spans="1:4">
      <c r="A9582" s="26"/>
      <c r="B9582" s="5"/>
      <c r="C9582" s="6"/>
      <c r="D9582" s="26"/>
    </row>
    <row r="9583" spans="1:4">
      <c r="A9583" s="26"/>
      <c r="B9583" s="5"/>
      <c r="C9583" s="6"/>
      <c r="D9583" s="26"/>
    </row>
    <row r="9584" spans="1:4">
      <c r="A9584" s="26"/>
      <c r="B9584" s="5"/>
      <c r="C9584" s="6"/>
      <c r="D9584" s="26"/>
    </row>
    <row r="9585" spans="1:4">
      <c r="A9585" s="26"/>
      <c r="B9585" s="5"/>
      <c r="C9585" s="6"/>
      <c r="D9585" s="26"/>
    </row>
    <row r="9586" spans="1:4">
      <c r="A9586" s="26"/>
      <c r="B9586" s="5"/>
      <c r="C9586" s="6"/>
      <c r="D9586" s="26"/>
    </row>
    <row r="9587" spans="1:4">
      <c r="A9587" s="26"/>
      <c r="B9587" s="5"/>
      <c r="C9587" s="6"/>
      <c r="D9587" s="26"/>
    </row>
    <row r="9588" spans="1:4">
      <c r="A9588" s="26"/>
      <c r="B9588" s="5"/>
      <c r="C9588" s="6"/>
      <c r="D9588" s="26"/>
    </row>
    <row r="9589" spans="1:4">
      <c r="A9589" s="26"/>
      <c r="B9589" s="5"/>
      <c r="C9589" s="6"/>
      <c r="D9589" s="26"/>
    </row>
    <row r="9590" spans="1:4">
      <c r="A9590" s="26"/>
      <c r="B9590" s="5"/>
      <c r="C9590" s="6"/>
      <c r="D9590" s="26"/>
    </row>
    <row r="9591" spans="1:4">
      <c r="A9591" s="26"/>
      <c r="B9591" s="5"/>
      <c r="C9591" s="6"/>
      <c r="D9591" s="26"/>
    </row>
    <row r="9592" spans="1:4">
      <c r="A9592" s="26"/>
      <c r="B9592" s="5"/>
      <c r="C9592" s="6"/>
      <c r="D9592" s="26"/>
    </row>
    <row r="9593" spans="1:4">
      <c r="A9593" s="26"/>
      <c r="B9593" s="5"/>
      <c r="C9593" s="6"/>
      <c r="D9593" s="26"/>
    </row>
    <row r="9594" spans="1:4">
      <c r="A9594" s="26"/>
      <c r="B9594" s="5"/>
      <c r="C9594" s="6"/>
      <c r="D9594" s="26"/>
    </row>
    <row r="9595" spans="1:4">
      <c r="A9595" s="26"/>
      <c r="B9595" s="5"/>
      <c r="C9595" s="6"/>
      <c r="D9595" s="26"/>
    </row>
    <row r="9596" spans="1:4">
      <c r="A9596" s="26"/>
      <c r="B9596" s="5"/>
      <c r="C9596" s="6"/>
      <c r="D9596" s="26"/>
    </row>
    <row r="9597" spans="1:4">
      <c r="A9597" s="26"/>
      <c r="B9597" s="5"/>
      <c r="C9597" s="6"/>
      <c r="D9597" s="26"/>
    </row>
    <row r="9598" spans="1:4">
      <c r="A9598" s="26"/>
      <c r="B9598" s="5"/>
      <c r="C9598" s="6"/>
      <c r="D9598" s="26"/>
    </row>
    <row r="9599" spans="1:4">
      <c r="A9599" s="26"/>
      <c r="B9599" s="5"/>
      <c r="C9599" s="6"/>
      <c r="D9599" s="26"/>
    </row>
    <row r="9600" spans="1:4">
      <c r="A9600" s="26"/>
      <c r="B9600" s="5"/>
      <c r="C9600" s="6"/>
      <c r="D9600" s="26"/>
    </row>
    <row r="9601" spans="1:4">
      <c r="A9601" s="26"/>
      <c r="B9601" s="5"/>
      <c r="C9601" s="6"/>
      <c r="D9601" s="26"/>
    </row>
    <row r="9602" spans="1:4">
      <c r="A9602" s="26"/>
      <c r="B9602" s="5"/>
      <c r="C9602" s="6"/>
      <c r="D9602" s="26"/>
    </row>
    <row r="9603" spans="1:4">
      <c r="A9603" s="26"/>
      <c r="B9603" s="5"/>
      <c r="C9603" s="6"/>
      <c r="D9603" s="26"/>
    </row>
    <row r="9604" spans="1:4">
      <c r="A9604" s="26"/>
      <c r="B9604" s="5"/>
      <c r="C9604" s="6"/>
      <c r="D9604" s="26"/>
    </row>
    <row r="9605" spans="1:4">
      <c r="A9605" s="26"/>
      <c r="B9605" s="5"/>
      <c r="C9605" s="6"/>
      <c r="D9605" s="26"/>
    </row>
    <row r="9606" spans="1:4">
      <c r="A9606" s="26"/>
      <c r="B9606" s="5"/>
      <c r="C9606" s="6"/>
      <c r="D9606" s="26"/>
    </row>
    <row r="9607" spans="1:4">
      <c r="A9607" s="26"/>
      <c r="B9607" s="5"/>
      <c r="C9607" s="6"/>
      <c r="D9607" s="26"/>
    </row>
    <row r="9608" spans="1:4">
      <c r="A9608" s="26"/>
      <c r="B9608" s="5"/>
      <c r="C9608" s="6"/>
      <c r="D9608" s="26"/>
    </row>
    <row r="9609" spans="1:4">
      <c r="A9609" s="26"/>
      <c r="B9609" s="5"/>
      <c r="C9609" s="6"/>
      <c r="D9609" s="26"/>
    </row>
    <row r="9610" spans="1:4">
      <c r="A9610" s="26"/>
      <c r="B9610" s="5"/>
      <c r="C9610" s="6"/>
      <c r="D9610" s="26"/>
    </row>
    <row r="9611" spans="1:4">
      <c r="A9611" s="26"/>
      <c r="B9611" s="5"/>
      <c r="C9611" s="6"/>
      <c r="D9611" s="26"/>
    </row>
    <row r="9612" spans="1:4">
      <c r="A9612" s="26"/>
      <c r="B9612" s="5"/>
      <c r="C9612" s="6"/>
      <c r="D9612" s="26"/>
    </row>
    <row r="9613" spans="1:4">
      <c r="A9613" s="26"/>
      <c r="B9613" s="5"/>
      <c r="C9613" s="6"/>
      <c r="D9613" s="26"/>
    </row>
    <row r="9614" spans="1:4">
      <c r="A9614" s="26"/>
      <c r="B9614" s="5"/>
      <c r="C9614" s="6"/>
      <c r="D9614" s="26"/>
    </row>
    <row r="9615" spans="1:4">
      <c r="A9615" s="26"/>
      <c r="B9615" s="5"/>
      <c r="C9615" s="6"/>
      <c r="D9615" s="26"/>
    </row>
    <row r="9616" spans="1:4">
      <c r="A9616" s="26"/>
      <c r="B9616" s="5"/>
      <c r="C9616" s="6"/>
      <c r="D9616" s="26"/>
    </row>
    <row r="9617" spans="1:4">
      <c r="A9617" s="26"/>
      <c r="B9617" s="5"/>
      <c r="C9617" s="6"/>
      <c r="D9617" s="26"/>
    </row>
    <row r="9618" spans="1:4">
      <c r="A9618" s="26"/>
      <c r="B9618" s="5"/>
      <c r="C9618" s="6"/>
      <c r="D9618" s="26"/>
    </row>
    <row r="9619" spans="1:4">
      <c r="A9619" s="26"/>
      <c r="B9619" s="5"/>
      <c r="C9619" s="6"/>
      <c r="D9619" s="26"/>
    </row>
    <row r="9620" spans="1:4">
      <c r="A9620" s="26"/>
      <c r="B9620" s="5"/>
      <c r="C9620" s="6"/>
      <c r="D9620" s="26"/>
    </row>
    <row r="9621" spans="1:4">
      <c r="A9621" s="26"/>
      <c r="B9621" s="5"/>
      <c r="C9621" s="6"/>
      <c r="D9621" s="26"/>
    </row>
    <row r="9622" spans="1:4">
      <c r="A9622" s="26"/>
      <c r="B9622" s="5"/>
      <c r="C9622" s="6"/>
      <c r="D9622" s="26"/>
    </row>
    <row r="9623" spans="1:4">
      <c r="A9623" s="26"/>
      <c r="B9623" s="5"/>
      <c r="C9623" s="6"/>
      <c r="D9623" s="26"/>
    </row>
    <row r="9624" spans="1:4">
      <c r="A9624" s="26"/>
      <c r="B9624" s="5"/>
      <c r="C9624" s="6"/>
      <c r="D9624" s="26"/>
    </row>
    <row r="9625" spans="1:4">
      <c r="A9625" s="26"/>
      <c r="B9625" s="5"/>
      <c r="C9625" s="6"/>
      <c r="D9625" s="26"/>
    </row>
    <row r="9626" spans="1:4">
      <c r="A9626" s="26"/>
      <c r="B9626" s="5"/>
      <c r="C9626" s="6"/>
      <c r="D9626" s="26"/>
    </row>
    <row r="9627" spans="1:4">
      <c r="A9627" s="26"/>
      <c r="B9627" s="5"/>
      <c r="C9627" s="6"/>
      <c r="D9627" s="26"/>
    </row>
    <row r="9628" spans="1:4">
      <c r="A9628" s="26"/>
      <c r="B9628" s="5"/>
      <c r="C9628" s="6"/>
      <c r="D9628" s="26"/>
    </row>
    <row r="9629" spans="1:4">
      <c r="A9629" s="26"/>
      <c r="B9629" s="5"/>
      <c r="C9629" s="6"/>
      <c r="D9629" s="26"/>
    </row>
    <row r="9630" spans="1:4">
      <c r="A9630" s="26"/>
      <c r="B9630" s="5"/>
      <c r="C9630" s="6"/>
      <c r="D9630" s="26"/>
    </row>
    <row r="9631" spans="1:4">
      <c r="A9631" s="26"/>
      <c r="B9631" s="5"/>
      <c r="C9631" s="6"/>
      <c r="D9631" s="26"/>
    </row>
    <row r="9632" spans="1:4">
      <c r="A9632" s="26"/>
      <c r="B9632" s="5"/>
      <c r="C9632" s="6"/>
      <c r="D9632" s="26"/>
    </row>
    <row r="9633" spans="1:4">
      <c r="A9633" s="26"/>
      <c r="B9633" s="5"/>
      <c r="C9633" s="6"/>
      <c r="D9633" s="26"/>
    </row>
    <row r="9634" spans="1:4">
      <c r="A9634" s="26"/>
      <c r="B9634" s="5"/>
      <c r="C9634" s="6"/>
      <c r="D9634" s="26"/>
    </row>
    <row r="9635" spans="1:4">
      <c r="A9635" s="26"/>
      <c r="B9635" s="5"/>
      <c r="C9635" s="6"/>
      <c r="D9635" s="26"/>
    </row>
    <row r="9636" spans="1:4">
      <c r="A9636" s="26"/>
      <c r="B9636" s="5"/>
      <c r="C9636" s="6"/>
      <c r="D9636" s="26"/>
    </row>
    <row r="9637" spans="1:4">
      <c r="A9637" s="26"/>
      <c r="B9637" s="5"/>
      <c r="C9637" s="6"/>
      <c r="D9637" s="26"/>
    </row>
    <row r="9638" spans="1:4">
      <c r="A9638" s="26"/>
      <c r="B9638" s="5"/>
      <c r="C9638" s="6"/>
      <c r="D9638" s="26"/>
    </row>
    <row r="9639" spans="1:4">
      <c r="A9639" s="26"/>
      <c r="B9639" s="5"/>
      <c r="C9639" s="6"/>
      <c r="D9639" s="26"/>
    </row>
    <row r="9640" spans="1:4">
      <c r="A9640" s="26"/>
      <c r="B9640" s="5"/>
      <c r="C9640" s="6"/>
      <c r="D9640" s="26"/>
    </row>
    <row r="9641" spans="1:4">
      <c r="A9641" s="26"/>
      <c r="B9641" s="5"/>
      <c r="C9641" s="6"/>
      <c r="D9641" s="26"/>
    </row>
    <row r="9642" spans="1:4">
      <c r="A9642" s="26"/>
      <c r="B9642" s="5"/>
      <c r="C9642" s="6"/>
      <c r="D9642" s="26"/>
    </row>
    <row r="9643" spans="1:4">
      <c r="A9643" s="26"/>
      <c r="B9643" s="5"/>
      <c r="C9643" s="6"/>
      <c r="D9643" s="26"/>
    </row>
    <row r="9644" spans="1:4">
      <c r="A9644" s="26"/>
      <c r="B9644" s="5"/>
      <c r="C9644" s="6"/>
      <c r="D9644" s="26"/>
    </row>
    <row r="9645" spans="1:4">
      <c r="A9645" s="26"/>
      <c r="B9645" s="5"/>
      <c r="C9645" s="6"/>
      <c r="D9645" s="26"/>
    </row>
    <row r="9646" spans="1:4">
      <c r="A9646" s="26"/>
      <c r="B9646" s="5"/>
      <c r="C9646" s="6"/>
      <c r="D9646" s="26"/>
    </row>
    <row r="9647" spans="1:4">
      <c r="A9647" s="26"/>
      <c r="B9647" s="5"/>
      <c r="C9647" s="6"/>
      <c r="D9647" s="26"/>
    </row>
    <row r="9648" spans="1:4">
      <c r="A9648" s="26"/>
      <c r="B9648" s="5"/>
      <c r="C9648" s="6"/>
      <c r="D9648" s="26"/>
    </row>
    <row r="9649" spans="1:4">
      <c r="A9649" s="26"/>
      <c r="B9649" s="5"/>
      <c r="C9649" s="6"/>
      <c r="D9649" s="26"/>
    </row>
    <row r="9650" spans="1:4">
      <c r="A9650" s="26"/>
      <c r="B9650" s="5"/>
      <c r="C9650" s="6"/>
      <c r="D9650" s="26"/>
    </row>
    <row r="9651" spans="1:4">
      <c r="A9651" s="26"/>
      <c r="B9651" s="5"/>
      <c r="C9651" s="6"/>
      <c r="D9651" s="26"/>
    </row>
    <row r="9652" spans="1:4">
      <c r="A9652" s="26"/>
      <c r="B9652" s="5"/>
      <c r="C9652" s="6"/>
      <c r="D9652" s="26"/>
    </row>
    <row r="9653" spans="1:4">
      <c r="A9653" s="26"/>
      <c r="B9653" s="5"/>
      <c r="C9653" s="6"/>
      <c r="D9653" s="26"/>
    </row>
    <row r="9654" spans="1:4">
      <c r="A9654" s="26"/>
      <c r="B9654" s="5"/>
      <c r="C9654" s="6"/>
      <c r="D9654" s="26"/>
    </row>
    <row r="9655" spans="1:4">
      <c r="A9655" s="26"/>
      <c r="B9655" s="5"/>
      <c r="C9655" s="6"/>
      <c r="D9655" s="26"/>
    </row>
    <row r="9656" spans="1:4">
      <c r="A9656" s="26"/>
      <c r="B9656" s="5"/>
      <c r="C9656" s="6"/>
      <c r="D9656" s="26"/>
    </row>
    <row r="9657" spans="1:4">
      <c r="A9657" s="26"/>
      <c r="B9657" s="5"/>
      <c r="C9657" s="6"/>
      <c r="D9657" s="26"/>
    </row>
    <row r="9658" spans="1:4">
      <c r="A9658" s="26"/>
      <c r="B9658" s="5"/>
      <c r="C9658" s="6"/>
      <c r="D9658" s="26"/>
    </row>
    <row r="9659" spans="1:4">
      <c r="A9659" s="26"/>
      <c r="B9659" s="5"/>
      <c r="C9659" s="6"/>
      <c r="D9659" s="26"/>
    </row>
    <row r="9660" spans="1:4">
      <c r="A9660" s="26"/>
      <c r="B9660" s="5"/>
      <c r="C9660" s="6"/>
      <c r="D9660" s="26"/>
    </row>
    <row r="9661" spans="1:4">
      <c r="A9661" s="26"/>
      <c r="B9661" s="5"/>
      <c r="C9661" s="6"/>
      <c r="D9661" s="26"/>
    </row>
    <row r="9662" spans="1:4">
      <c r="A9662" s="26"/>
      <c r="B9662" s="5"/>
      <c r="C9662" s="6"/>
      <c r="D9662" s="26"/>
    </row>
    <row r="9663" spans="1:4">
      <c r="A9663" s="26"/>
      <c r="B9663" s="5"/>
      <c r="C9663" s="6"/>
      <c r="D9663" s="26"/>
    </row>
    <row r="9664" spans="1:4">
      <c r="A9664" s="26"/>
      <c r="B9664" s="5"/>
      <c r="C9664" s="6"/>
      <c r="D9664" s="26"/>
    </row>
    <row r="9665" spans="1:4">
      <c r="A9665" s="26"/>
      <c r="B9665" s="5"/>
      <c r="C9665" s="6"/>
      <c r="D9665" s="26"/>
    </row>
    <row r="9666" spans="1:4">
      <c r="A9666" s="26"/>
      <c r="B9666" s="5"/>
      <c r="C9666" s="6"/>
      <c r="D9666" s="26"/>
    </row>
    <row r="9667" spans="1:4">
      <c r="A9667" s="26"/>
      <c r="B9667" s="5"/>
      <c r="C9667" s="6"/>
      <c r="D9667" s="26"/>
    </row>
    <row r="9668" spans="1:4">
      <c r="A9668" s="26"/>
      <c r="B9668" s="5"/>
      <c r="C9668" s="6"/>
      <c r="D9668" s="26"/>
    </row>
    <row r="9669" spans="1:4">
      <c r="A9669" s="26"/>
      <c r="B9669" s="5"/>
      <c r="C9669" s="6"/>
      <c r="D9669" s="26"/>
    </row>
    <row r="9670" spans="1:4">
      <c r="A9670" s="26"/>
      <c r="B9670" s="5"/>
      <c r="C9670" s="6"/>
      <c r="D9670" s="26"/>
    </row>
    <row r="9671" spans="1:4">
      <c r="A9671" s="26"/>
      <c r="B9671" s="5"/>
      <c r="C9671" s="6"/>
      <c r="D9671" s="26"/>
    </row>
    <row r="9672" spans="1:4">
      <c r="A9672" s="26"/>
      <c r="B9672" s="5"/>
      <c r="C9672" s="6"/>
      <c r="D9672" s="26"/>
    </row>
    <row r="9673" spans="1:4">
      <c r="A9673" s="26"/>
      <c r="B9673" s="5"/>
      <c r="C9673" s="6"/>
      <c r="D9673" s="26"/>
    </row>
    <row r="9674" spans="1:4">
      <c r="A9674" s="26"/>
      <c r="B9674" s="5"/>
      <c r="C9674" s="6"/>
      <c r="D9674" s="26"/>
    </row>
    <row r="9675" spans="1:4">
      <c r="A9675" s="26"/>
      <c r="B9675" s="5"/>
      <c r="C9675" s="6"/>
      <c r="D9675" s="26"/>
    </row>
    <row r="9676" spans="1:4">
      <c r="A9676" s="26"/>
      <c r="B9676" s="5"/>
      <c r="C9676" s="6"/>
      <c r="D9676" s="26"/>
    </row>
    <row r="9677" spans="1:4">
      <c r="A9677" s="26"/>
      <c r="B9677" s="5"/>
      <c r="C9677" s="6"/>
      <c r="D9677" s="26"/>
    </row>
    <row r="9678" spans="1:4">
      <c r="A9678" s="26"/>
      <c r="B9678" s="5"/>
      <c r="C9678" s="6"/>
      <c r="D9678" s="26"/>
    </row>
    <row r="9679" spans="1:4">
      <c r="A9679" s="26"/>
      <c r="B9679" s="5"/>
      <c r="C9679" s="6"/>
      <c r="D9679" s="26"/>
    </row>
    <row r="9680" spans="1:4">
      <c r="A9680" s="26"/>
      <c r="B9680" s="5"/>
      <c r="C9680" s="6"/>
      <c r="D9680" s="26"/>
    </row>
    <row r="9681" spans="1:4">
      <c r="A9681" s="26"/>
      <c r="B9681" s="5"/>
      <c r="C9681" s="6"/>
      <c r="D9681" s="26"/>
    </row>
    <row r="9682" spans="1:4">
      <c r="A9682" s="26"/>
      <c r="B9682" s="5"/>
      <c r="C9682" s="6"/>
      <c r="D9682" s="26"/>
    </row>
    <row r="9683" spans="1:4">
      <c r="A9683" s="26"/>
      <c r="B9683" s="5"/>
      <c r="C9683" s="6"/>
      <c r="D9683" s="26"/>
    </row>
    <row r="9684" spans="1:4">
      <c r="A9684" s="26"/>
      <c r="B9684" s="5"/>
      <c r="C9684" s="6"/>
      <c r="D9684" s="26"/>
    </row>
    <row r="9685" spans="1:4">
      <c r="A9685" s="26"/>
      <c r="B9685" s="5"/>
      <c r="C9685" s="6"/>
      <c r="D9685" s="26"/>
    </row>
    <row r="9686" spans="1:4">
      <c r="A9686" s="26"/>
      <c r="B9686" s="5"/>
      <c r="C9686" s="6"/>
      <c r="D9686" s="26"/>
    </row>
    <row r="9687" spans="1:4">
      <c r="A9687" s="26"/>
      <c r="B9687" s="5"/>
      <c r="C9687" s="6"/>
      <c r="D9687" s="26"/>
    </row>
    <row r="9688" spans="1:4">
      <c r="A9688" s="26"/>
      <c r="B9688" s="5"/>
      <c r="C9688" s="6"/>
      <c r="D9688" s="26"/>
    </row>
    <row r="9689" spans="1:4">
      <c r="A9689" s="26"/>
      <c r="B9689" s="5"/>
      <c r="C9689" s="6"/>
      <c r="D9689" s="26"/>
    </row>
    <row r="9690" spans="1:4">
      <c r="A9690" s="26"/>
      <c r="B9690" s="5"/>
      <c r="C9690" s="6"/>
      <c r="D9690" s="26"/>
    </row>
    <row r="9691" spans="1:4">
      <c r="A9691" s="26"/>
      <c r="B9691" s="5"/>
      <c r="C9691" s="6"/>
      <c r="D9691" s="26"/>
    </row>
    <row r="9692" spans="1:4">
      <c r="A9692" s="26"/>
      <c r="B9692" s="5"/>
      <c r="C9692" s="6"/>
      <c r="D9692" s="26"/>
    </row>
    <row r="9693" spans="1:4">
      <c r="A9693" s="26"/>
      <c r="B9693" s="5"/>
      <c r="C9693" s="6"/>
      <c r="D9693" s="26"/>
    </row>
    <row r="9694" spans="1:4">
      <c r="A9694" s="26"/>
      <c r="B9694" s="5"/>
      <c r="C9694" s="6"/>
      <c r="D9694" s="26"/>
    </row>
    <row r="9695" spans="1:4">
      <c r="A9695" s="26"/>
      <c r="B9695" s="5"/>
      <c r="C9695" s="6"/>
      <c r="D9695" s="26"/>
    </row>
    <row r="9696" spans="1:4">
      <c r="A9696" s="26"/>
      <c r="B9696" s="5"/>
      <c r="C9696" s="6"/>
      <c r="D9696" s="26"/>
    </row>
    <row r="9697" spans="1:4">
      <c r="A9697" s="26"/>
      <c r="B9697" s="5"/>
      <c r="C9697" s="6"/>
      <c r="D9697" s="26"/>
    </row>
    <row r="9698" spans="1:4">
      <c r="A9698" s="26"/>
      <c r="B9698" s="5"/>
      <c r="C9698" s="6"/>
      <c r="D9698" s="26"/>
    </row>
    <row r="9699" spans="1:4">
      <c r="A9699" s="26"/>
      <c r="B9699" s="5"/>
      <c r="C9699" s="6"/>
      <c r="D9699" s="26"/>
    </row>
    <row r="9700" spans="1:4">
      <c r="A9700" s="26"/>
      <c r="B9700" s="5"/>
      <c r="C9700" s="6"/>
      <c r="D9700" s="26"/>
    </row>
    <row r="9701" spans="1:4">
      <c r="A9701" s="26"/>
      <c r="B9701" s="5"/>
      <c r="C9701" s="6"/>
      <c r="D9701" s="26"/>
    </row>
    <row r="9702" spans="1:4">
      <c r="A9702" s="26"/>
      <c r="B9702" s="5"/>
      <c r="C9702" s="6"/>
      <c r="D9702" s="26"/>
    </row>
    <row r="9703" spans="1:4">
      <c r="A9703" s="26"/>
      <c r="B9703" s="5"/>
      <c r="C9703" s="6"/>
      <c r="D9703" s="26"/>
    </row>
    <row r="9704" spans="1:4">
      <c r="A9704" s="26"/>
      <c r="B9704" s="5"/>
      <c r="C9704" s="6"/>
      <c r="D9704" s="26"/>
    </row>
    <row r="9705" spans="1:4">
      <c r="A9705" s="26"/>
      <c r="B9705" s="5"/>
      <c r="C9705" s="6"/>
      <c r="D9705" s="26"/>
    </row>
    <row r="9706" spans="1:4">
      <c r="A9706" s="26"/>
      <c r="B9706" s="5"/>
      <c r="C9706" s="6"/>
      <c r="D9706" s="26"/>
    </row>
    <row r="9707" spans="1:4">
      <c r="A9707" s="26"/>
      <c r="B9707" s="5"/>
      <c r="C9707" s="6"/>
      <c r="D9707" s="26"/>
    </row>
    <row r="9708" spans="1:4">
      <c r="A9708" s="26"/>
      <c r="B9708" s="5"/>
      <c r="C9708" s="6"/>
      <c r="D9708" s="26"/>
    </row>
    <row r="9709" spans="1:4">
      <c r="A9709" s="26"/>
      <c r="B9709" s="5"/>
      <c r="C9709" s="6"/>
      <c r="D9709" s="26"/>
    </row>
    <row r="9710" spans="1:4">
      <c r="A9710" s="26"/>
      <c r="B9710" s="5"/>
      <c r="C9710" s="6"/>
      <c r="D9710" s="26"/>
    </row>
    <row r="9711" spans="1:4">
      <c r="A9711" s="26"/>
      <c r="B9711" s="5"/>
      <c r="C9711" s="6"/>
      <c r="D9711" s="26"/>
    </row>
    <row r="9712" spans="1:4">
      <c r="A9712" s="26"/>
      <c r="B9712" s="5"/>
      <c r="C9712" s="6"/>
      <c r="D9712" s="26"/>
    </row>
    <row r="9713" spans="1:4">
      <c r="A9713" s="26"/>
      <c r="B9713" s="5"/>
      <c r="C9713" s="6"/>
      <c r="D9713" s="26"/>
    </row>
    <row r="9714" spans="1:4">
      <c r="A9714" s="26"/>
      <c r="B9714" s="5"/>
      <c r="C9714" s="6"/>
      <c r="D9714" s="26"/>
    </row>
    <row r="9715" spans="1:4">
      <c r="A9715" s="26"/>
      <c r="B9715" s="5"/>
      <c r="C9715" s="6"/>
      <c r="D9715" s="26"/>
    </row>
    <row r="9716" spans="1:4">
      <c r="A9716" s="26"/>
      <c r="B9716" s="5"/>
      <c r="C9716" s="6"/>
      <c r="D9716" s="26"/>
    </row>
    <row r="9717" spans="1:4">
      <c r="A9717" s="26"/>
      <c r="B9717" s="5"/>
      <c r="C9717" s="6"/>
      <c r="D9717" s="26"/>
    </row>
    <row r="9718" spans="1:4">
      <c r="A9718" s="26"/>
      <c r="B9718" s="5"/>
      <c r="C9718" s="6"/>
      <c r="D9718" s="26"/>
    </row>
    <row r="9719" spans="1:4">
      <c r="A9719" s="26"/>
      <c r="B9719" s="5"/>
      <c r="C9719" s="6"/>
      <c r="D9719" s="26"/>
    </row>
    <row r="9720" spans="1:4">
      <c r="A9720" s="26"/>
      <c r="B9720" s="5"/>
      <c r="C9720" s="6"/>
      <c r="D9720" s="26"/>
    </row>
    <row r="9721" spans="1:4">
      <c r="A9721" s="26"/>
      <c r="B9721" s="5"/>
      <c r="C9721" s="6"/>
      <c r="D9721" s="26"/>
    </row>
    <row r="9722" spans="1:4">
      <c r="A9722" s="26"/>
      <c r="B9722" s="5"/>
      <c r="C9722" s="6"/>
      <c r="D9722" s="26"/>
    </row>
    <row r="9723" spans="1:4">
      <c r="A9723" s="26"/>
      <c r="B9723" s="5"/>
      <c r="C9723" s="6"/>
      <c r="D9723" s="26"/>
    </row>
    <row r="9724" spans="1:4">
      <c r="A9724" s="26"/>
      <c r="B9724" s="5"/>
      <c r="C9724" s="6"/>
      <c r="D9724" s="26"/>
    </row>
    <row r="9725" spans="1:4">
      <c r="A9725" s="26"/>
      <c r="B9725" s="5"/>
      <c r="C9725" s="6"/>
      <c r="D9725" s="26"/>
    </row>
    <row r="9726" spans="1:4">
      <c r="A9726" s="26"/>
      <c r="B9726" s="5"/>
      <c r="C9726" s="6"/>
      <c r="D9726" s="26"/>
    </row>
    <row r="9727" spans="1:4">
      <c r="A9727" s="26"/>
      <c r="B9727" s="5"/>
      <c r="C9727" s="6"/>
      <c r="D9727" s="26"/>
    </row>
    <row r="9728" spans="1:4">
      <c r="A9728" s="26"/>
      <c r="B9728" s="5"/>
      <c r="C9728" s="6"/>
      <c r="D9728" s="26"/>
    </row>
    <row r="9729" spans="1:4">
      <c r="A9729" s="26"/>
      <c r="B9729" s="5"/>
      <c r="C9729" s="6"/>
      <c r="D9729" s="26"/>
    </row>
    <row r="9730" spans="1:4">
      <c r="A9730" s="26"/>
      <c r="B9730" s="5"/>
      <c r="C9730" s="6"/>
      <c r="D9730" s="26"/>
    </row>
    <row r="9731" spans="1:4">
      <c r="A9731" s="26"/>
      <c r="B9731" s="5"/>
      <c r="C9731" s="6"/>
      <c r="D9731" s="26"/>
    </row>
    <row r="9732" spans="1:4">
      <c r="A9732" s="26"/>
      <c r="B9732" s="5"/>
      <c r="C9732" s="6"/>
      <c r="D9732" s="26"/>
    </row>
    <row r="9733" spans="1:4">
      <c r="A9733" s="26"/>
      <c r="B9733" s="5"/>
      <c r="C9733" s="6"/>
      <c r="D9733" s="26"/>
    </row>
    <row r="9734" spans="1:4">
      <c r="A9734" s="26"/>
      <c r="B9734" s="5"/>
      <c r="C9734" s="6"/>
      <c r="D9734" s="26"/>
    </row>
    <row r="9735" spans="1:4">
      <c r="A9735" s="26"/>
      <c r="B9735" s="5"/>
      <c r="C9735" s="6"/>
      <c r="D9735" s="26"/>
    </row>
    <row r="9736" spans="1:4">
      <c r="A9736" s="26"/>
      <c r="B9736" s="5"/>
      <c r="C9736" s="6"/>
      <c r="D9736" s="26"/>
    </row>
    <row r="9737" spans="1:4">
      <c r="A9737" s="26"/>
      <c r="B9737" s="5"/>
      <c r="C9737" s="6"/>
      <c r="D9737" s="26"/>
    </row>
    <row r="9738" spans="1:4">
      <c r="A9738" s="26"/>
      <c r="B9738" s="5"/>
      <c r="C9738" s="6"/>
      <c r="D9738" s="26"/>
    </row>
    <row r="9739" spans="1:4">
      <c r="A9739" s="26"/>
      <c r="B9739" s="5"/>
      <c r="C9739" s="6"/>
      <c r="D9739" s="26"/>
    </row>
    <row r="9740" spans="1:4">
      <c r="A9740" s="26"/>
      <c r="B9740" s="5"/>
      <c r="C9740" s="6"/>
      <c r="D9740" s="26"/>
    </row>
    <row r="9741" spans="1:4">
      <c r="A9741" s="26"/>
      <c r="B9741" s="5"/>
      <c r="C9741" s="6"/>
      <c r="D9741" s="26"/>
    </row>
    <row r="9742" spans="1:4">
      <c r="A9742" s="26"/>
      <c r="B9742" s="5"/>
      <c r="C9742" s="6"/>
      <c r="D9742" s="26"/>
    </row>
    <row r="9743" spans="1:4">
      <c r="A9743" s="26"/>
      <c r="B9743" s="5"/>
      <c r="C9743" s="6"/>
      <c r="D9743" s="26"/>
    </row>
    <row r="9744" spans="1:4">
      <c r="A9744" s="26"/>
      <c r="B9744" s="5"/>
      <c r="C9744" s="6"/>
      <c r="D9744" s="26"/>
    </row>
    <row r="9745" spans="1:4">
      <c r="A9745" s="26"/>
      <c r="B9745" s="5"/>
      <c r="C9745" s="6"/>
      <c r="D9745" s="26"/>
    </row>
    <row r="9746" spans="1:4">
      <c r="A9746" s="26"/>
      <c r="B9746" s="5"/>
      <c r="C9746" s="6"/>
      <c r="D9746" s="26"/>
    </row>
    <row r="9747" spans="1:4">
      <c r="A9747" s="26"/>
      <c r="B9747" s="5"/>
      <c r="C9747" s="6"/>
      <c r="D9747" s="26"/>
    </row>
    <row r="9748" spans="1:4">
      <c r="A9748" s="26"/>
      <c r="B9748" s="5"/>
      <c r="C9748" s="6"/>
      <c r="D9748" s="26"/>
    </row>
    <row r="9749" spans="1:4">
      <c r="A9749" s="26"/>
      <c r="B9749" s="5"/>
      <c r="C9749" s="6"/>
      <c r="D9749" s="26"/>
    </row>
    <row r="9750" spans="1:4">
      <c r="A9750" s="26"/>
      <c r="B9750" s="5"/>
      <c r="C9750" s="6"/>
      <c r="D9750" s="26"/>
    </row>
    <row r="9751" spans="1:4">
      <c r="A9751" s="26"/>
      <c r="B9751" s="5"/>
      <c r="C9751" s="6"/>
      <c r="D9751" s="26"/>
    </row>
    <row r="9752" spans="1:4">
      <c r="A9752" s="26"/>
      <c r="B9752" s="5"/>
      <c r="C9752" s="6"/>
      <c r="D9752" s="26"/>
    </row>
    <row r="9753" spans="1:4">
      <c r="A9753" s="26"/>
      <c r="B9753" s="5"/>
      <c r="C9753" s="6"/>
      <c r="D9753" s="26"/>
    </row>
    <row r="9754" spans="1:4">
      <c r="A9754" s="26"/>
      <c r="B9754" s="5"/>
      <c r="C9754" s="6"/>
      <c r="D9754" s="26"/>
    </row>
    <row r="9755" spans="1:4">
      <c r="A9755" s="26"/>
      <c r="B9755" s="5"/>
      <c r="C9755" s="6"/>
      <c r="D9755" s="26"/>
    </row>
    <row r="9756" spans="1:4">
      <c r="A9756" s="26"/>
      <c r="B9756" s="5"/>
      <c r="C9756" s="6"/>
      <c r="D9756" s="26"/>
    </row>
    <row r="9757" spans="1:4">
      <c r="A9757" s="26"/>
      <c r="B9757" s="5"/>
      <c r="C9757" s="6"/>
      <c r="D9757" s="26"/>
    </row>
    <row r="9758" spans="1:4">
      <c r="A9758" s="26"/>
      <c r="B9758" s="5"/>
      <c r="C9758" s="6"/>
      <c r="D9758" s="26"/>
    </row>
    <row r="9759" spans="1:4">
      <c r="A9759" s="26"/>
      <c r="B9759" s="5"/>
      <c r="C9759" s="6"/>
      <c r="D9759" s="26"/>
    </row>
    <row r="9760" spans="1:4">
      <c r="A9760" s="26"/>
      <c r="B9760" s="5"/>
      <c r="C9760" s="6"/>
      <c r="D9760" s="26"/>
    </row>
    <row r="9761" spans="1:4">
      <c r="A9761" s="26"/>
      <c r="B9761" s="5"/>
      <c r="C9761" s="6"/>
      <c r="D9761" s="26"/>
    </row>
    <row r="9762" spans="1:4">
      <c r="A9762" s="26"/>
      <c r="B9762" s="5"/>
      <c r="C9762" s="6"/>
      <c r="D9762" s="26"/>
    </row>
    <row r="9763" spans="1:4">
      <c r="A9763" s="26"/>
      <c r="B9763" s="5"/>
      <c r="C9763" s="6"/>
      <c r="D9763" s="26"/>
    </row>
    <row r="9764" spans="1:4">
      <c r="A9764" s="26"/>
      <c r="B9764" s="5"/>
      <c r="C9764" s="6"/>
      <c r="D9764" s="26"/>
    </row>
    <row r="9765" spans="1:4">
      <c r="A9765" s="26"/>
      <c r="B9765" s="5"/>
      <c r="C9765" s="6"/>
      <c r="D9765" s="26"/>
    </row>
    <row r="9766" spans="1:4">
      <c r="A9766" s="26"/>
      <c r="B9766" s="5"/>
      <c r="C9766" s="6"/>
      <c r="D9766" s="26"/>
    </row>
    <row r="9767" spans="1:4">
      <c r="A9767" s="26"/>
      <c r="B9767" s="5"/>
      <c r="C9767" s="6"/>
      <c r="D9767" s="26"/>
    </row>
    <row r="9768" spans="1:4">
      <c r="A9768" s="26"/>
      <c r="B9768" s="5"/>
      <c r="C9768" s="6"/>
      <c r="D9768" s="26"/>
    </row>
    <row r="9769" spans="1:4">
      <c r="A9769" s="26"/>
      <c r="B9769" s="5"/>
      <c r="C9769" s="6"/>
      <c r="D9769" s="26"/>
    </row>
    <row r="9770" spans="1:4">
      <c r="A9770" s="26"/>
      <c r="B9770" s="5"/>
      <c r="C9770" s="6"/>
      <c r="D9770" s="26"/>
    </row>
    <row r="9771" spans="1:4">
      <c r="A9771" s="26"/>
      <c r="B9771" s="5"/>
      <c r="C9771" s="6"/>
      <c r="D9771" s="26"/>
    </row>
    <row r="9772" spans="1:4">
      <c r="A9772" s="26"/>
      <c r="B9772" s="5"/>
      <c r="C9772" s="6"/>
      <c r="D9772" s="26"/>
    </row>
    <row r="9773" spans="1:4">
      <c r="A9773" s="26"/>
      <c r="B9773" s="5"/>
      <c r="C9773" s="6"/>
      <c r="D9773" s="26"/>
    </row>
    <row r="9774" spans="1:4">
      <c r="A9774" s="26"/>
      <c r="B9774" s="5"/>
      <c r="C9774" s="6"/>
      <c r="D9774" s="26"/>
    </row>
    <row r="9775" spans="1:4">
      <c r="A9775" s="26"/>
      <c r="B9775" s="5"/>
      <c r="C9775" s="6"/>
      <c r="D9775" s="26"/>
    </row>
    <row r="9776" spans="1:4">
      <c r="A9776" s="26"/>
      <c r="B9776" s="5"/>
      <c r="C9776" s="6"/>
      <c r="D9776" s="26"/>
    </row>
    <row r="9777" spans="1:4">
      <c r="A9777" s="26"/>
      <c r="B9777" s="5"/>
      <c r="C9777" s="6"/>
      <c r="D9777" s="26"/>
    </row>
    <row r="9778" spans="1:4">
      <c r="A9778" s="26"/>
      <c r="B9778" s="5"/>
      <c r="C9778" s="6"/>
      <c r="D9778" s="26"/>
    </row>
    <row r="9779" spans="1:4">
      <c r="A9779" s="26"/>
      <c r="B9779" s="5"/>
      <c r="C9779" s="6"/>
      <c r="D9779" s="26"/>
    </row>
    <row r="9780" spans="1:4">
      <c r="A9780" s="26"/>
      <c r="B9780" s="5"/>
      <c r="C9780" s="6"/>
      <c r="D9780" s="26"/>
    </row>
    <row r="9781" spans="1:4">
      <c r="A9781" s="26"/>
      <c r="B9781" s="5"/>
      <c r="C9781" s="6"/>
      <c r="D9781" s="26"/>
    </row>
    <row r="9782" spans="1:4">
      <c r="A9782" s="26"/>
      <c r="B9782" s="5"/>
      <c r="C9782" s="6"/>
      <c r="D9782" s="26"/>
    </row>
    <row r="9783" spans="1:4">
      <c r="A9783" s="26"/>
      <c r="B9783" s="5"/>
      <c r="C9783" s="6"/>
      <c r="D9783" s="26"/>
    </row>
    <row r="9784" spans="1:4">
      <c r="A9784" s="26"/>
      <c r="B9784" s="5"/>
      <c r="C9784" s="6"/>
      <c r="D9784" s="26"/>
    </row>
    <row r="9785" spans="1:4">
      <c r="A9785" s="26"/>
      <c r="B9785" s="5"/>
      <c r="C9785" s="6"/>
      <c r="D9785" s="26"/>
    </row>
    <row r="9786" spans="1:4">
      <c r="A9786" s="26"/>
      <c r="B9786" s="5"/>
      <c r="C9786" s="6"/>
      <c r="D9786" s="26"/>
    </row>
    <row r="9787" spans="1:4">
      <c r="A9787" s="26"/>
      <c r="B9787" s="5"/>
      <c r="C9787" s="6"/>
      <c r="D9787" s="26"/>
    </row>
    <row r="9788" spans="1:4">
      <c r="A9788" s="26"/>
      <c r="B9788" s="5"/>
      <c r="C9788" s="6"/>
      <c r="D9788" s="26"/>
    </row>
    <row r="9789" spans="1:4">
      <c r="A9789" s="26"/>
      <c r="B9789" s="5"/>
      <c r="C9789" s="6"/>
      <c r="D9789" s="26"/>
    </row>
    <row r="9790" spans="1:4">
      <c r="A9790" s="26"/>
      <c r="B9790" s="5"/>
      <c r="C9790" s="6"/>
      <c r="D9790" s="26"/>
    </row>
    <row r="9791" spans="1:4">
      <c r="A9791" s="26"/>
      <c r="B9791" s="5"/>
      <c r="C9791" s="6"/>
      <c r="D9791" s="26"/>
    </row>
    <row r="9792" spans="1:4">
      <c r="A9792" s="26"/>
      <c r="B9792" s="5"/>
      <c r="C9792" s="6"/>
      <c r="D9792" s="26"/>
    </row>
    <row r="9793" spans="1:4">
      <c r="A9793" s="26"/>
      <c r="B9793" s="5"/>
      <c r="C9793" s="6"/>
      <c r="D9793" s="26"/>
    </row>
    <row r="9794" spans="1:4">
      <c r="A9794" s="26"/>
      <c r="B9794" s="5"/>
      <c r="C9794" s="6"/>
      <c r="D9794" s="26"/>
    </row>
    <row r="9795" spans="1:4">
      <c r="A9795" s="26"/>
      <c r="B9795" s="5"/>
      <c r="C9795" s="6"/>
      <c r="D9795" s="26"/>
    </row>
    <row r="9796" spans="1:4">
      <c r="A9796" s="26"/>
      <c r="B9796" s="5"/>
      <c r="C9796" s="6"/>
      <c r="D9796" s="26"/>
    </row>
    <row r="9797" spans="1:4">
      <c r="A9797" s="26"/>
      <c r="B9797" s="5"/>
      <c r="C9797" s="6"/>
      <c r="D9797" s="26"/>
    </row>
    <row r="9798" spans="1:4">
      <c r="A9798" s="26"/>
      <c r="B9798" s="5"/>
      <c r="C9798" s="6"/>
      <c r="D9798" s="26"/>
    </row>
    <row r="9799" spans="1:4">
      <c r="A9799" s="26"/>
      <c r="B9799" s="5"/>
      <c r="C9799" s="6"/>
      <c r="D9799" s="26"/>
    </row>
    <row r="9800" spans="1:4">
      <c r="A9800" s="26"/>
      <c r="B9800" s="5"/>
      <c r="C9800" s="6"/>
      <c r="D9800" s="26"/>
    </row>
    <row r="9801" spans="1:4">
      <c r="A9801" s="26"/>
      <c r="B9801" s="5"/>
      <c r="C9801" s="6"/>
      <c r="D9801" s="26"/>
    </row>
    <row r="9802" spans="1:4">
      <c r="A9802" s="26"/>
      <c r="B9802" s="5"/>
      <c r="C9802" s="6"/>
      <c r="D9802" s="26"/>
    </row>
    <row r="9803" spans="1:4">
      <c r="A9803" s="26"/>
      <c r="B9803" s="5"/>
      <c r="C9803" s="6"/>
      <c r="D9803" s="26"/>
    </row>
    <row r="9804" spans="1:4">
      <c r="A9804" s="26"/>
      <c r="B9804" s="5"/>
      <c r="C9804" s="6"/>
      <c r="D9804" s="26"/>
    </row>
    <row r="9805" spans="1:4">
      <c r="A9805" s="26"/>
      <c r="B9805" s="5"/>
      <c r="C9805" s="6"/>
      <c r="D9805" s="26"/>
    </row>
    <row r="9806" spans="1:4">
      <c r="A9806" s="26"/>
      <c r="B9806" s="5"/>
      <c r="C9806" s="6"/>
      <c r="D9806" s="26"/>
    </row>
    <row r="9807" spans="1:4">
      <c r="A9807" s="26"/>
      <c r="B9807" s="5"/>
      <c r="C9807" s="6"/>
      <c r="D9807" s="26"/>
    </row>
    <row r="9808" spans="1:4">
      <c r="A9808" s="26"/>
      <c r="B9808" s="5"/>
      <c r="C9808" s="6"/>
      <c r="D9808" s="26"/>
    </row>
    <row r="9809" spans="1:4">
      <c r="A9809" s="26"/>
      <c r="B9809" s="5"/>
      <c r="C9809" s="6"/>
      <c r="D9809" s="26"/>
    </row>
    <row r="9810" spans="1:4">
      <c r="A9810" s="26"/>
      <c r="B9810" s="5"/>
      <c r="C9810" s="6"/>
      <c r="D9810" s="26"/>
    </row>
    <row r="9811" spans="1:4">
      <c r="A9811" s="26"/>
      <c r="B9811" s="5"/>
      <c r="C9811" s="6"/>
      <c r="D9811" s="26"/>
    </row>
    <row r="9812" spans="1:4">
      <c r="A9812" s="26"/>
      <c r="B9812" s="5"/>
      <c r="C9812" s="6"/>
      <c r="D9812" s="26"/>
    </row>
    <row r="9813" spans="1:4">
      <c r="A9813" s="26"/>
      <c r="B9813" s="5"/>
      <c r="C9813" s="6"/>
      <c r="D9813" s="26"/>
    </row>
    <row r="9814" spans="1:4">
      <c r="A9814" s="26"/>
      <c r="B9814" s="5"/>
      <c r="C9814" s="6"/>
      <c r="D9814" s="26"/>
    </row>
    <row r="9815" spans="1:4">
      <c r="A9815" s="26"/>
      <c r="B9815" s="5"/>
      <c r="C9815" s="6"/>
      <c r="D9815" s="26"/>
    </row>
    <row r="9816" spans="1:4">
      <c r="A9816" s="26"/>
      <c r="B9816" s="5"/>
      <c r="C9816" s="6"/>
      <c r="D9816" s="26"/>
    </row>
    <row r="9817" spans="1:4">
      <c r="A9817" s="26"/>
      <c r="B9817" s="5"/>
      <c r="C9817" s="6"/>
      <c r="D9817" s="26"/>
    </row>
    <row r="9818" spans="1:4">
      <c r="A9818" s="26"/>
      <c r="B9818" s="5"/>
      <c r="C9818" s="6"/>
      <c r="D9818" s="26"/>
    </row>
    <row r="9819" spans="1:4">
      <c r="A9819" s="26"/>
      <c r="B9819" s="5"/>
      <c r="C9819" s="6"/>
      <c r="D9819" s="26"/>
    </row>
    <row r="9820" spans="1:4">
      <c r="A9820" s="26"/>
      <c r="B9820" s="5"/>
      <c r="C9820" s="6"/>
      <c r="D9820" s="26"/>
    </row>
    <row r="9821" spans="1:4">
      <c r="A9821" s="26"/>
      <c r="B9821" s="5"/>
      <c r="C9821" s="6"/>
      <c r="D9821" s="26"/>
    </row>
    <row r="9822" spans="1:4">
      <c r="A9822" s="26"/>
      <c r="B9822" s="5"/>
      <c r="C9822" s="6"/>
      <c r="D9822" s="26"/>
    </row>
    <row r="9823" spans="1:4">
      <c r="A9823" s="26"/>
      <c r="B9823" s="5"/>
      <c r="C9823" s="6"/>
      <c r="D9823" s="26"/>
    </row>
    <row r="9824" spans="1:4">
      <c r="A9824" s="26"/>
      <c r="B9824" s="5"/>
      <c r="C9824" s="6"/>
      <c r="D9824" s="26"/>
    </row>
    <row r="9825" spans="1:4">
      <c r="A9825" s="26"/>
      <c r="B9825" s="5"/>
      <c r="C9825" s="6"/>
      <c r="D9825" s="26"/>
    </row>
    <row r="9826" spans="1:4">
      <c r="A9826" s="26"/>
      <c r="B9826" s="5"/>
      <c r="C9826" s="6"/>
      <c r="D9826" s="26"/>
    </row>
    <row r="9827" spans="1:4">
      <c r="A9827" s="26"/>
      <c r="B9827" s="5"/>
      <c r="C9827" s="6"/>
      <c r="D9827" s="26"/>
    </row>
    <row r="9828" spans="1:4">
      <c r="A9828" s="26"/>
      <c r="B9828" s="5"/>
      <c r="C9828" s="6"/>
      <c r="D9828" s="26"/>
    </row>
    <row r="9829" spans="1:4">
      <c r="A9829" s="26"/>
      <c r="B9829" s="5"/>
      <c r="C9829" s="6"/>
      <c r="D9829" s="26"/>
    </row>
    <row r="9830" spans="1:4">
      <c r="A9830" s="26"/>
      <c r="B9830" s="5"/>
      <c r="C9830" s="6"/>
      <c r="D9830" s="26"/>
    </row>
    <row r="9831" spans="1:4">
      <c r="A9831" s="26"/>
      <c r="B9831" s="5"/>
      <c r="C9831" s="6"/>
      <c r="D9831" s="26"/>
    </row>
    <row r="9832" spans="1:4">
      <c r="A9832" s="26"/>
      <c r="B9832" s="5"/>
      <c r="C9832" s="6"/>
      <c r="D9832" s="26"/>
    </row>
    <row r="9833" spans="1:4">
      <c r="A9833" s="26"/>
      <c r="B9833" s="5"/>
      <c r="C9833" s="6"/>
      <c r="D9833" s="26"/>
    </row>
    <row r="9834" spans="1:4">
      <c r="A9834" s="26"/>
      <c r="B9834" s="5"/>
      <c r="C9834" s="6"/>
      <c r="D9834" s="26"/>
    </row>
    <row r="9835" spans="1:4">
      <c r="A9835" s="26"/>
      <c r="B9835" s="5"/>
      <c r="C9835" s="6"/>
      <c r="D9835" s="26"/>
    </row>
    <row r="9836" spans="1:4">
      <c r="A9836" s="26"/>
      <c r="B9836" s="5"/>
      <c r="C9836" s="6"/>
      <c r="D9836" s="26"/>
    </row>
    <row r="9837" spans="1:4">
      <c r="A9837" s="26"/>
      <c r="B9837" s="5"/>
      <c r="C9837" s="6"/>
      <c r="D9837" s="26"/>
    </row>
    <row r="9838" spans="1:4">
      <c r="A9838" s="26"/>
      <c r="B9838" s="5"/>
      <c r="C9838" s="6"/>
      <c r="D9838" s="26"/>
    </row>
    <row r="9839" spans="1:4">
      <c r="A9839" s="26"/>
      <c r="B9839" s="5"/>
      <c r="C9839" s="6"/>
      <c r="D9839" s="26"/>
    </row>
    <row r="9840" spans="1:4">
      <c r="A9840" s="26"/>
      <c r="B9840" s="5"/>
      <c r="C9840" s="6"/>
      <c r="D9840" s="26"/>
    </row>
    <row r="9841" spans="1:4">
      <c r="A9841" s="26"/>
      <c r="B9841" s="5"/>
      <c r="C9841" s="6"/>
      <c r="D9841" s="26"/>
    </row>
    <row r="9842" spans="1:4">
      <c r="A9842" s="26"/>
      <c r="B9842" s="5"/>
      <c r="C9842" s="6"/>
      <c r="D9842" s="26"/>
    </row>
    <row r="9843" spans="1:4">
      <c r="A9843" s="26"/>
      <c r="B9843" s="5"/>
      <c r="C9843" s="6"/>
      <c r="D9843" s="26"/>
    </row>
    <row r="9844" spans="1:4">
      <c r="A9844" s="26"/>
      <c r="B9844" s="5"/>
      <c r="C9844" s="6"/>
      <c r="D9844" s="26"/>
    </row>
    <row r="9845" spans="1:4">
      <c r="A9845" s="26"/>
      <c r="B9845" s="5"/>
      <c r="C9845" s="6"/>
      <c r="D9845" s="26"/>
    </row>
    <row r="9846" spans="1:4">
      <c r="A9846" s="26"/>
      <c r="B9846" s="5"/>
      <c r="C9846" s="6"/>
      <c r="D9846" s="26"/>
    </row>
    <row r="9847" spans="1:4">
      <c r="A9847" s="26"/>
      <c r="B9847" s="5"/>
      <c r="C9847" s="6"/>
      <c r="D9847" s="26"/>
    </row>
    <row r="9848" spans="1:4">
      <c r="A9848" s="26"/>
      <c r="B9848" s="5"/>
      <c r="C9848" s="6"/>
      <c r="D9848" s="26"/>
    </row>
    <row r="9849" spans="1:4">
      <c r="A9849" s="26"/>
      <c r="B9849" s="5"/>
      <c r="C9849" s="6"/>
      <c r="D9849" s="26"/>
    </row>
    <row r="9850" spans="1:4">
      <c r="A9850" s="26"/>
      <c r="B9850" s="5"/>
      <c r="C9850" s="6"/>
      <c r="D9850" s="26"/>
    </row>
    <row r="9851" spans="1:4">
      <c r="A9851" s="26"/>
      <c r="B9851" s="5"/>
      <c r="C9851" s="6"/>
      <c r="D9851" s="26"/>
    </row>
    <row r="9852" spans="1:4">
      <c r="A9852" s="26"/>
      <c r="B9852" s="5"/>
      <c r="C9852" s="6"/>
      <c r="D9852" s="26"/>
    </row>
    <row r="9853" spans="1:4">
      <c r="A9853" s="26"/>
      <c r="B9853" s="5"/>
      <c r="C9853" s="6"/>
      <c r="D9853" s="26"/>
    </row>
    <row r="9854" spans="1:4">
      <c r="A9854" s="26"/>
      <c r="B9854" s="5"/>
      <c r="C9854" s="6"/>
      <c r="D9854" s="26"/>
    </row>
    <row r="9855" spans="1:4">
      <c r="A9855" s="26"/>
      <c r="B9855" s="5"/>
      <c r="C9855" s="6"/>
      <c r="D9855" s="26"/>
    </row>
    <row r="9856" spans="1:4">
      <c r="A9856" s="26"/>
      <c r="B9856" s="5"/>
      <c r="C9856" s="6"/>
      <c r="D9856" s="26"/>
    </row>
    <row r="9857" spans="1:4">
      <c r="A9857" s="26"/>
      <c r="B9857" s="5"/>
      <c r="C9857" s="6"/>
      <c r="D9857" s="26"/>
    </row>
    <row r="9858" spans="1:4">
      <c r="A9858" s="26"/>
      <c r="B9858" s="5"/>
      <c r="C9858" s="6"/>
      <c r="D9858" s="26"/>
    </row>
    <row r="9859" spans="1:4">
      <c r="A9859" s="26"/>
      <c r="B9859" s="5"/>
      <c r="C9859" s="6"/>
      <c r="D9859" s="26"/>
    </row>
    <row r="9860" spans="1:4">
      <c r="A9860" s="26"/>
      <c r="B9860" s="5"/>
      <c r="C9860" s="6"/>
      <c r="D9860" s="26"/>
    </row>
    <row r="9861" spans="1:4">
      <c r="A9861" s="26"/>
      <c r="B9861" s="5"/>
      <c r="C9861" s="6"/>
      <c r="D9861" s="26"/>
    </row>
    <row r="9862" spans="1:4">
      <c r="A9862" s="26"/>
      <c r="B9862" s="5"/>
      <c r="C9862" s="6"/>
      <c r="D9862" s="26"/>
    </row>
    <row r="9863" spans="1:4">
      <c r="A9863" s="26"/>
      <c r="B9863" s="5"/>
      <c r="C9863" s="6"/>
      <c r="D9863" s="26"/>
    </row>
    <row r="9864" spans="1:4">
      <c r="A9864" s="26"/>
      <c r="B9864" s="5"/>
      <c r="C9864" s="6"/>
      <c r="D9864" s="26"/>
    </row>
    <row r="9865" spans="1:4">
      <c r="A9865" s="26"/>
      <c r="B9865" s="5"/>
      <c r="C9865" s="6"/>
      <c r="D9865" s="26"/>
    </row>
    <row r="9866" spans="1:4">
      <c r="A9866" s="26"/>
      <c r="B9866" s="5"/>
      <c r="C9866" s="6"/>
      <c r="D9866" s="26"/>
    </row>
    <row r="9867" spans="1:4">
      <c r="A9867" s="26"/>
      <c r="B9867" s="5"/>
      <c r="C9867" s="6"/>
      <c r="D9867" s="26"/>
    </row>
    <row r="9868" spans="1:4">
      <c r="A9868" s="26"/>
      <c r="B9868" s="5"/>
      <c r="C9868" s="6"/>
      <c r="D9868" s="26"/>
    </row>
    <row r="9869" spans="1:4">
      <c r="A9869" s="26"/>
      <c r="B9869" s="5"/>
      <c r="C9869" s="6"/>
      <c r="D9869" s="26"/>
    </row>
    <row r="9870" spans="1:4">
      <c r="A9870" s="26"/>
      <c r="B9870" s="5"/>
      <c r="C9870" s="6"/>
      <c r="D9870" s="26"/>
    </row>
    <row r="9871" spans="1:4">
      <c r="A9871" s="26"/>
      <c r="B9871" s="5"/>
      <c r="C9871" s="6"/>
      <c r="D9871" s="26"/>
    </row>
    <row r="9872" spans="1:4">
      <c r="A9872" s="26"/>
      <c r="B9872" s="5"/>
      <c r="C9872" s="6"/>
      <c r="D9872" s="26"/>
    </row>
    <row r="9873" spans="1:4">
      <c r="A9873" s="26"/>
      <c r="B9873" s="5"/>
      <c r="C9873" s="6"/>
      <c r="D9873" s="26"/>
    </row>
    <row r="9874" spans="1:4">
      <c r="A9874" s="26"/>
      <c r="B9874" s="5"/>
      <c r="C9874" s="6"/>
      <c r="D9874" s="26"/>
    </row>
    <row r="9875" spans="1:4">
      <c r="A9875" s="26"/>
      <c r="B9875" s="5"/>
      <c r="C9875" s="6"/>
      <c r="D9875" s="26"/>
    </row>
    <row r="9876" spans="1:4">
      <c r="A9876" s="26"/>
      <c r="B9876" s="5"/>
      <c r="C9876" s="6"/>
      <c r="D9876" s="26"/>
    </row>
    <row r="9877" spans="1:4">
      <c r="A9877" s="26"/>
      <c r="B9877" s="5"/>
      <c r="C9877" s="6"/>
      <c r="D9877" s="26"/>
    </row>
    <row r="9878" spans="1:4">
      <c r="A9878" s="26"/>
      <c r="B9878" s="5"/>
      <c r="C9878" s="6"/>
      <c r="D9878" s="26"/>
    </row>
    <row r="9879" spans="1:4">
      <c r="A9879" s="26"/>
      <c r="B9879" s="5"/>
      <c r="C9879" s="6"/>
      <c r="D9879" s="26"/>
    </row>
    <row r="9880" spans="1:4">
      <c r="A9880" s="26"/>
      <c r="B9880" s="5"/>
      <c r="C9880" s="6"/>
      <c r="D9880" s="26"/>
    </row>
    <row r="9881" spans="1:4">
      <c r="A9881" s="26"/>
      <c r="B9881" s="5"/>
      <c r="C9881" s="6"/>
      <c r="D9881" s="26"/>
    </row>
    <row r="9882" spans="1:4">
      <c r="A9882" s="26"/>
      <c r="B9882" s="5"/>
      <c r="C9882" s="6"/>
      <c r="D9882" s="26"/>
    </row>
    <row r="9883" spans="1:4">
      <c r="A9883" s="26"/>
      <c r="B9883" s="5"/>
      <c r="C9883" s="6"/>
      <c r="D9883" s="26"/>
    </row>
    <row r="9884" spans="1:4">
      <c r="A9884" s="26"/>
      <c r="B9884" s="5"/>
      <c r="C9884" s="6"/>
      <c r="D9884" s="26"/>
    </row>
    <row r="9885" spans="1:4">
      <c r="A9885" s="26"/>
      <c r="B9885" s="5"/>
      <c r="C9885" s="6"/>
      <c r="D9885" s="26"/>
    </row>
    <row r="9886" spans="1:4">
      <c r="A9886" s="26"/>
      <c r="B9886" s="5"/>
      <c r="C9886" s="6"/>
      <c r="D9886" s="26"/>
    </row>
    <row r="9887" spans="1:4">
      <c r="A9887" s="26"/>
      <c r="B9887" s="5"/>
      <c r="C9887" s="6"/>
      <c r="D9887" s="26"/>
    </row>
    <row r="9888" spans="1:4">
      <c r="A9888" s="26"/>
      <c r="B9888" s="5"/>
      <c r="C9888" s="6"/>
      <c r="D9888" s="26"/>
    </row>
    <row r="9889" spans="1:4">
      <c r="A9889" s="26"/>
      <c r="B9889" s="5"/>
      <c r="C9889" s="6"/>
      <c r="D9889" s="26"/>
    </row>
    <row r="9890" spans="1:4">
      <c r="A9890" s="26"/>
      <c r="B9890" s="5"/>
      <c r="C9890" s="6"/>
      <c r="D9890" s="26"/>
    </row>
    <row r="9891" spans="1:4">
      <c r="A9891" s="26"/>
      <c r="B9891" s="5"/>
      <c r="C9891" s="6"/>
      <c r="D9891" s="26"/>
    </row>
    <row r="9892" spans="1:4">
      <c r="A9892" s="26"/>
      <c r="B9892" s="5"/>
      <c r="C9892" s="6"/>
      <c r="D9892" s="26"/>
    </row>
    <row r="9893" spans="1:4">
      <c r="A9893" s="26"/>
      <c r="B9893" s="5"/>
      <c r="C9893" s="6"/>
      <c r="D9893" s="26"/>
    </row>
    <row r="9894" spans="1:4">
      <c r="A9894" s="26"/>
      <c r="B9894" s="5"/>
      <c r="C9894" s="6"/>
      <c r="D9894" s="26"/>
    </row>
    <row r="9895" spans="1:4">
      <c r="A9895" s="26"/>
      <c r="B9895" s="5"/>
      <c r="C9895" s="6"/>
      <c r="D9895" s="26"/>
    </row>
    <row r="9896" spans="1:4">
      <c r="A9896" s="26"/>
      <c r="B9896" s="5"/>
      <c r="C9896" s="6"/>
      <c r="D9896" s="26"/>
    </row>
    <row r="9897" spans="1:4">
      <c r="A9897" s="26"/>
      <c r="B9897" s="5"/>
      <c r="C9897" s="6"/>
      <c r="D9897" s="26"/>
    </row>
    <row r="9898" spans="1:4">
      <c r="A9898" s="26"/>
      <c r="B9898" s="5"/>
      <c r="C9898" s="6"/>
      <c r="D9898" s="26"/>
    </row>
    <row r="9899" spans="1:4">
      <c r="A9899" s="26"/>
      <c r="B9899" s="5"/>
      <c r="C9899" s="6"/>
      <c r="D9899" s="26"/>
    </row>
    <row r="9900" spans="1:4">
      <c r="A9900" s="26"/>
      <c r="B9900" s="5"/>
      <c r="C9900" s="6"/>
      <c r="D9900" s="26"/>
    </row>
    <row r="9901" spans="1:4">
      <c r="A9901" s="26"/>
      <c r="B9901" s="5"/>
      <c r="C9901" s="6"/>
      <c r="D9901" s="26"/>
    </row>
    <row r="9902" spans="1:4">
      <c r="A9902" s="26"/>
      <c r="B9902" s="5"/>
      <c r="C9902" s="6"/>
      <c r="D9902" s="26"/>
    </row>
    <row r="9903" spans="1:4">
      <c r="A9903" s="26"/>
      <c r="B9903" s="5"/>
      <c r="C9903" s="6"/>
      <c r="D9903" s="26"/>
    </row>
    <row r="9904" spans="1:4">
      <c r="A9904" s="26"/>
      <c r="B9904" s="5"/>
      <c r="C9904" s="6"/>
      <c r="D9904" s="26"/>
    </row>
    <row r="9905" spans="1:4">
      <c r="A9905" s="26"/>
      <c r="B9905" s="5"/>
      <c r="C9905" s="6"/>
      <c r="D9905" s="26"/>
    </row>
    <row r="9906" spans="1:4">
      <c r="A9906" s="26"/>
      <c r="B9906" s="5"/>
      <c r="C9906" s="6"/>
      <c r="D9906" s="26"/>
    </row>
    <row r="9907" spans="1:4">
      <c r="A9907" s="26"/>
      <c r="B9907" s="5"/>
      <c r="C9907" s="6"/>
      <c r="D9907" s="26"/>
    </row>
    <row r="9908" spans="1:4">
      <c r="A9908" s="26"/>
      <c r="B9908" s="5"/>
      <c r="C9908" s="6"/>
      <c r="D9908" s="26"/>
    </row>
    <row r="9909" spans="1:4">
      <c r="A9909" s="26"/>
      <c r="B9909" s="5"/>
      <c r="C9909" s="6"/>
      <c r="D9909" s="26"/>
    </row>
    <row r="9910" spans="1:4">
      <c r="A9910" s="26"/>
      <c r="B9910" s="5"/>
      <c r="C9910" s="6"/>
      <c r="D9910" s="26"/>
    </row>
    <row r="9911" spans="1:4">
      <c r="A9911" s="26"/>
      <c r="B9911" s="5"/>
      <c r="C9911" s="6"/>
      <c r="D9911" s="26"/>
    </row>
    <row r="9912" spans="1:4">
      <c r="A9912" s="26"/>
      <c r="B9912" s="5"/>
      <c r="C9912" s="6"/>
      <c r="D9912" s="26"/>
    </row>
    <row r="9913" spans="1:4">
      <c r="A9913" s="26"/>
      <c r="B9913" s="5"/>
      <c r="C9913" s="6"/>
      <c r="D9913" s="26"/>
    </row>
    <row r="9914" spans="1:4">
      <c r="A9914" s="26"/>
      <c r="B9914" s="5"/>
      <c r="C9914" s="6"/>
      <c r="D9914" s="26"/>
    </row>
    <row r="9915" spans="1:4">
      <c r="A9915" s="26"/>
      <c r="B9915" s="5"/>
      <c r="C9915" s="6"/>
      <c r="D9915" s="26"/>
    </row>
    <row r="9916" spans="1:4">
      <c r="A9916" s="26"/>
      <c r="B9916" s="5"/>
      <c r="C9916" s="6"/>
      <c r="D9916" s="26"/>
    </row>
    <row r="9917" spans="1:4">
      <c r="A9917" s="26"/>
      <c r="B9917" s="5"/>
      <c r="C9917" s="6"/>
      <c r="D9917" s="26"/>
    </row>
    <row r="9918" spans="1:4">
      <c r="A9918" s="26"/>
      <c r="B9918" s="5"/>
      <c r="C9918" s="6"/>
      <c r="D9918" s="26"/>
    </row>
    <row r="9919" spans="1:4">
      <c r="A9919" s="26"/>
      <c r="B9919" s="5"/>
      <c r="C9919" s="6"/>
      <c r="D9919" s="26"/>
    </row>
    <row r="9920" spans="1:4">
      <c r="A9920" s="26"/>
      <c r="B9920" s="5"/>
      <c r="C9920" s="6"/>
      <c r="D9920" s="26"/>
    </row>
    <row r="9921" spans="1:4">
      <c r="A9921" s="26"/>
      <c r="B9921" s="5"/>
      <c r="C9921" s="6"/>
      <c r="D9921" s="26"/>
    </row>
    <row r="9922" spans="1:4">
      <c r="A9922" s="26"/>
      <c r="B9922" s="5"/>
      <c r="C9922" s="6"/>
      <c r="D9922" s="26"/>
    </row>
    <row r="9923" spans="1:4">
      <c r="A9923" s="26"/>
      <c r="B9923" s="5"/>
      <c r="C9923" s="6"/>
      <c r="D9923" s="26"/>
    </row>
    <row r="9924" spans="1:4">
      <c r="A9924" s="26"/>
      <c r="B9924" s="5"/>
      <c r="C9924" s="6"/>
      <c r="D9924" s="26"/>
    </row>
    <row r="9925" spans="1:4">
      <c r="A9925" s="26"/>
      <c r="B9925" s="5"/>
      <c r="C9925" s="6"/>
      <c r="D9925" s="26"/>
    </row>
    <row r="9926" spans="1:4">
      <c r="A9926" s="26"/>
      <c r="B9926" s="5"/>
      <c r="C9926" s="6"/>
      <c r="D9926" s="26"/>
    </row>
    <row r="9927" spans="1:4">
      <c r="A9927" s="26"/>
      <c r="B9927" s="5"/>
      <c r="C9927" s="6"/>
      <c r="D9927" s="26"/>
    </row>
    <row r="9928" spans="1:4">
      <c r="A9928" s="26"/>
      <c r="B9928" s="5"/>
      <c r="C9928" s="6"/>
      <c r="D9928" s="26"/>
    </row>
    <row r="9929" spans="1:4">
      <c r="A9929" s="26"/>
      <c r="B9929" s="5"/>
      <c r="C9929" s="6"/>
      <c r="D9929" s="26"/>
    </row>
    <row r="9930" spans="1:4">
      <c r="A9930" s="26"/>
      <c r="B9930" s="5"/>
      <c r="C9930" s="6"/>
      <c r="D9930" s="26"/>
    </row>
    <row r="9931" spans="1:4">
      <c r="A9931" s="26"/>
      <c r="B9931" s="5"/>
      <c r="C9931" s="6"/>
      <c r="D9931" s="26"/>
    </row>
    <row r="9932" spans="1:4">
      <c r="A9932" s="26"/>
      <c r="B9932" s="5"/>
      <c r="C9932" s="6"/>
      <c r="D9932" s="26"/>
    </row>
    <row r="9933" spans="1:4">
      <c r="A9933" s="26"/>
      <c r="B9933" s="5"/>
      <c r="C9933" s="6"/>
      <c r="D9933" s="26"/>
    </row>
    <row r="9934" spans="1:4">
      <c r="A9934" s="26"/>
      <c r="B9934" s="5"/>
      <c r="C9934" s="6"/>
      <c r="D9934" s="26"/>
    </row>
    <row r="9935" spans="1:4">
      <c r="A9935" s="26"/>
      <c r="B9935" s="5"/>
      <c r="C9935" s="6"/>
      <c r="D9935" s="26"/>
    </row>
    <row r="9936" spans="1:4">
      <c r="A9936" s="26"/>
      <c r="B9936" s="5"/>
      <c r="C9936" s="6"/>
      <c r="D9936" s="26"/>
    </row>
    <row r="9937" spans="1:4">
      <c r="A9937" s="26"/>
      <c r="B9937" s="5"/>
      <c r="C9937" s="6"/>
      <c r="D9937" s="26"/>
    </row>
    <row r="9938" spans="1:4">
      <c r="A9938" s="26"/>
      <c r="B9938" s="5"/>
      <c r="C9938" s="6"/>
      <c r="D9938" s="26"/>
    </row>
    <row r="9939" spans="1:4">
      <c r="A9939" s="26"/>
      <c r="B9939" s="5"/>
      <c r="C9939" s="6"/>
      <c r="D9939" s="26"/>
    </row>
    <row r="9940" spans="1:4">
      <c r="A9940" s="26"/>
      <c r="B9940" s="5"/>
      <c r="C9940" s="6"/>
      <c r="D9940" s="26"/>
    </row>
    <row r="9941" spans="1:4">
      <c r="A9941" s="26"/>
      <c r="B9941" s="5"/>
      <c r="C9941" s="6"/>
      <c r="D9941" s="26"/>
    </row>
    <row r="9942" spans="1:4">
      <c r="A9942" s="26"/>
      <c r="B9942" s="5"/>
      <c r="C9942" s="6"/>
      <c r="D9942" s="26"/>
    </row>
    <row r="9943" spans="1:4">
      <c r="A9943" s="26"/>
      <c r="B9943" s="5"/>
      <c r="C9943" s="6"/>
      <c r="D9943" s="26"/>
    </row>
    <row r="9944" spans="1:4">
      <c r="A9944" s="26"/>
      <c r="B9944" s="5"/>
      <c r="C9944" s="6"/>
      <c r="D9944" s="26"/>
    </row>
    <row r="9945" spans="1:4">
      <c r="A9945" s="26"/>
      <c r="B9945" s="5"/>
      <c r="C9945" s="6"/>
      <c r="D9945" s="26"/>
    </row>
    <row r="9946" spans="1:4">
      <c r="A9946" s="26"/>
      <c r="B9946" s="5"/>
      <c r="C9946" s="6"/>
      <c r="D9946" s="26"/>
    </row>
    <row r="9947" spans="1:4">
      <c r="A9947" s="26"/>
      <c r="B9947" s="5"/>
      <c r="C9947" s="6"/>
      <c r="D9947" s="26"/>
    </row>
    <row r="9948" spans="1:4">
      <c r="A9948" s="26"/>
      <c r="B9948" s="5"/>
      <c r="C9948" s="6"/>
      <c r="D9948" s="26"/>
    </row>
    <row r="9949" spans="1:4">
      <c r="A9949" s="26"/>
      <c r="B9949" s="5"/>
      <c r="C9949" s="6"/>
      <c r="D9949" s="26"/>
    </row>
    <row r="9950" spans="1:4">
      <c r="A9950" s="26"/>
      <c r="B9950" s="5"/>
      <c r="C9950" s="6"/>
      <c r="D9950" s="26"/>
    </row>
    <row r="9951" spans="1:4">
      <c r="A9951" s="26"/>
      <c r="B9951" s="5"/>
      <c r="C9951" s="6"/>
      <c r="D9951" s="26"/>
    </row>
    <row r="9952" spans="1:4">
      <c r="A9952" s="26"/>
      <c r="B9952" s="5"/>
      <c r="C9952" s="6"/>
      <c r="D9952" s="26"/>
    </row>
    <row r="9953" spans="1:4">
      <c r="A9953" s="26"/>
      <c r="B9953" s="5"/>
      <c r="C9953" s="6"/>
      <c r="D9953" s="26"/>
    </row>
    <row r="9954" spans="1:4">
      <c r="A9954" s="26"/>
      <c r="B9954" s="5"/>
      <c r="C9954" s="6"/>
      <c r="D9954" s="26"/>
    </row>
    <row r="9955" spans="1:4">
      <c r="A9955" s="26"/>
      <c r="B9955" s="5"/>
      <c r="C9955" s="6"/>
      <c r="D9955" s="26"/>
    </row>
    <row r="9956" spans="1:4">
      <c r="A9956" s="26"/>
      <c r="B9956" s="5"/>
      <c r="C9956" s="6"/>
      <c r="D9956" s="26"/>
    </row>
    <row r="9957" spans="1:4">
      <c r="A9957" s="26"/>
      <c r="B9957" s="5"/>
      <c r="C9957" s="6"/>
      <c r="D9957" s="26"/>
    </row>
    <row r="9958" spans="1:4">
      <c r="A9958" s="26"/>
      <c r="B9958" s="5"/>
      <c r="C9958" s="6"/>
      <c r="D9958" s="26"/>
    </row>
    <row r="9959" spans="1:4">
      <c r="A9959" s="26"/>
      <c r="B9959" s="5"/>
      <c r="C9959" s="6"/>
      <c r="D9959" s="26"/>
    </row>
    <row r="9960" spans="1:4">
      <c r="A9960" s="26"/>
      <c r="B9960" s="5"/>
      <c r="C9960" s="6"/>
      <c r="D9960" s="26"/>
    </row>
    <row r="9961" spans="1:4">
      <c r="A9961" s="26"/>
      <c r="B9961" s="5"/>
      <c r="C9961" s="6"/>
      <c r="D9961" s="26"/>
    </row>
    <row r="9962" spans="1:4">
      <c r="A9962" s="26"/>
      <c r="B9962" s="5"/>
      <c r="C9962" s="6"/>
      <c r="D9962" s="26"/>
    </row>
    <row r="9963" spans="1:4">
      <c r="A9963" s="26"/>
      <c r="B9963" s="5"/>
      <c r="C9963" s="6"/>
      <c r="D9963" s="26"/>
    </row>
    <row r="9964" spans="1:4">
      <c r="A9964" s="26"/>
      <c r="B9964" s="5"/>
      <c r="C9964" s="6"/>
      <c r="D9964" s="26"/>
    </row>
    <row r="9965" spans="1:4">
      <c r="A9965" s="26"/>
      <c r="B9965" s="5"/>
      <c r="C9965" s="6"/>
      <c r="D9965" s="26"/>
    </row>
    <row r="9966" spans="1:4">
      <c r="A9966" s="26"/>
      <c r="B9966" s="5"/>
      <c r="C9966" s="6"/>
      <c r="D9966" s="26"/>
    </row>
    <row r="9967" spans="1:4">
      <c r="A9967" s="26"/>
      <c r="B9967" s="5"/>
      <c r="C9967" s="6"/>
      <c r="D9967" s="26"/>
    </row>
    <row r="9968" spans="1:4">
      <c r="A9968" s="26"/>
      <c r="B9968" s="5"/>
      <c r="C9968" s="6"/>
      <c r="D9968" s="26"/>
    </row>
    <row r="9969" spans="1:4">
      <c r="A9969" s="26"/>
      <c r="B9969" s="5"/>
      <c r="C9969" s="6"/>
      <c r="D9969" s="26"/>
    </row>
    <row r="9970" spans="1:4">
      <c r="A9970" s="26"/>
      <c r="B9970" s="5"/>
      <c r="C9970" s="6"/>
      <c r="D9970" s="26"/>
    </row>
    <row r="9971" spans="1:4">
      <c r="A9971" s="26"/>
      <c r="B9971" s="5"/>
      <c r="C9971" s="6"/>
      <c r="D9971" s="26"/>
    </row>
    <row r="9972" spans="1:4">
      <c r="A9972" s="26"/>
      <c r="B9972" s="5"/>
      <c r="C9972" s="6"/>
      <c r="D9972" s="26"/>
    </row>
    <row r="9973" spans="1:4">
      <c r="A9973" s="26"/>
      <c r="B9973" s="5"/>
      <c r="C9973" s="6"/>
      <c r="D9973" s="26"/>
    </row>
    <row r="9974" spans="1:4">
      <c r="A9974" s="26"/>
      <c r="B9974" s="5"/>
      <c r="C9974" s="6"/>
      <c r="D9974" s="26"/>
    </row>
    <row r="9975" spans="1:4">
      <c r="A9975" s="26"/>
      <c r="B9975" s="5"/>
      <c r="C9975" s="6"/>
      <c r="D9975" s="26"/>
    </row>
    <row r="9976" spans="1:4">
      <c r="A9976" s="26"/>
      <c r="B9976" s="5"/>
      <c r="C9976" s="6"/>
      <c r="D9976" s="26"/>
    </row>
    <row r="9977" spans="1:4">
      <c r="A9977" s="26"/>
      <c r="B9977" s="5"/>
      <c r="C9977" s="6"/>
      <c r="D9977" s="26"/>
    </row>
    <row r="9978" spans="1:4">
      <c r="A9978" s="26"/>
      <c r="B9978" s="5"/>
      <c r="C9978" s="6"/>
      <c r="D9978" s="26"/>
    </row>
    <row r="9979" spans="1:4">
      <c r="A9979" s="26"/>
      <c r="B9979" s="5"/>
      <c r="C9979" s="6"/>
      <c r="D9979" s="26"/>
    </row>
    <row r="9980" spans="1:4">
      <c r="A9980" s="26"/>
      <c r="B9980" s="5"/>
      <c r="C9980" s="6"/>
      <c r="D9980" s="26"/>
    </row>
    <row r="9981" spans="1:4">
      <c r="A9981" s="26"/>
      <c r="B9981" s="5"/>
      <c r="C9981" s="6"/>
      <c r="D9981" s="26"/>
    </row>
    <row r="9982" spans="1:4">
      <c r="A9982" s="26"/>
      <c r="B9982" s="5"/>
      <c r="C9982" s="6"/>
      <c r="D9982" s="26"/>
    </row>
    <row r="9983" spans="1:4">
      <c r="A9983" s="26"/>
      <c r="B9983" s="5"/>
      <c r="C9983" s="6"/>
      <c r="D9983" s="26"/>
    </row>
    <row r="9984" spans="1:4">
      <c r="A9984" s="26"/>
      <c r="B9984" s="5"/>
      <c r="C9984" s="6"/>
      <c r="D9984" s="26"/>
    </row>
    <row r="9985" spans="1:4">
      <c r="A9985" s="26"/>
      <c r="B9985" s="5"/>
      <c r="C9985" s="6"/>
      <c r="D9985" s="26"/>
    </row>
    <row r="9986" spans="1:4">
      <c r="A9986" s="26"/>
      <c r="B9986" s="5"/>
      <c r="C9986" s="6"/>
      <c r="D9986" s="26"/>
    </row>
    <row r="9987" spans="1:4">
      <c r="A9987" s="26"/>
      <c r="B9987" s="5"/>
      <c r="C9987" s="6"/>
      <c r="D9987" s="26"/>
    </row>
    <row r="9988" spans="1:4">
      <c r="A9988" s="26"/>
      <c r="B9988" s="5"/>
      <c r="C9988" s="6"/>
      <c r="D9988" s="26"/>
    </row>
    <row r="9989" spans="1:4">
      <c r="A9989" s="26"/>
      <c r="B9989" s="5"/>
      <c r="C9989" s="6"/>
      <c r="D9989" s="26"/>
    </row>
    <row r="9990" spans="1:4">
      <c r="A9990" s="26"/>
      <c r="B9990" s="5"/>
      <c r="C9990" s="6"/>
      <c r="D9990" s="26"/>
    </row>
    <row r="9991" spans="1:4">
      <c r="A9991" s="26"/>
      <c r="B9991" s="5"/>
      <c r="C9991" s="6"/>
      <c r="D9991" s="26"/>
    </row>
    <row r="9992" spans="1:4">
      <c r="A9992" s="26"/>
      <c r="B9992" s="5"/>
      <c r="C9992" s="6"/>
      <c r="D9992" s="26"/>
    </row>
    <row r="9993" spans="1:4">
      <c r="A9993" s="26"/>
      <c r="B9993" s="5"/>
      <c r="C9993" s="6"/>
      <c r="D9993" s="26"/>
    </row>
    <row r="9994" spans="1:4">
      <c r="A9994" s="26"/>
      <c r="B9994" s="5"/>
      <c r="C9994" s="6"/>
      <c r="D9994" s="26"/>
    </row>
    <row r="9995" spans="1:4">
      <c r="A9995" s="26"/>
      <c r="B9995" s="5"/>
      <c r="C9995" s="6"/>
      <c r="D9995" s="26"/>
    </row>
    <row r="9996" spans="1:4">
      <c r="A9996" s="26"/>
      <c r="B9996" s="5"/>
      <c r="C9996" s="6"/>
      <c r="D9996" s="26"/>
    </row>
    <row r="9997" spans="1:4">
      <c r="A9997" s="26"/>
      <c r="B9997" s="5"/>
      <c r="C9997" s="6"/>
      <c r="D9997" s="26"/>
    </row>
    <row r="9998" spans="1:4">
      <c r="A9998" s="26"/>
      <c r="B9998" s="5"/>
      <c r="C9998" s="6"/>
      <c r="D9998" s="26"/>
    </row>
    <row r="9999" spans="1:4">
      <c r="A9999" s="26"/>
      <c r="B9999" s="5"/>
      <c r="C9999" s="6"/>
      <c r="D9999" s="26"/>
    </row>
    <row r="10000" spans="1:4">
      <c r="A10000" s="26"/>
      <c r="B10000" s="5"/>
      <c r="C10000" s="6"/>
      <c r="D10000" s="26"/>
    </row>
    <row r="10001" spans="1:4">
      <c r="A10001" s="26"/>
      <c r="B10001" s="5"/>
      <c r="C10001" s="6"/>
      <c r="D10001" s="26"/>
    </row>
    <row r="10002" spans="1:4">
      <c r="A10002" s="26"/>
      <c r="B10002" s="5"/>
      <c r="C10002" s="6"/>
      <c r="D10002" s="26"/>
    </row>
    <row r="10003" spans="1:4">
      <c r="A10003" s="26"/>
      <c r="B10003" s="5"/>
      <c r="C10003" s="6"/>
      <c r="D10003" s="26"/>
    </row>
    <row r="10004" spans="1:4">
      <c r="A10004" s="26"/>
      <c r="B10004" s="5"/>
      <c r="C10004" s="6"/>
      <c r="D10004" s="26"/>
    </row>
    <row r="10005" spans="1:4">
      <c r="A10005" s="26"/>
      <c r="B10005" s="5"/>
      <c r="C10005" s="6"/>
      <c r="D10005" s="26"/>
    </row>
    <row r="10006" spans="1:4">
      <c r="A10006" s="26"/>
      <c r="B10006" s="5"/>
      <c r="C10006" s="6"/>
      <c r="D10006" s="26"/>
    </row>
    <row r="10007" spans="1:4">
      <c r="A10007" s="26"/>
      <c r="B10007" s="5"/>
      <c r="C10007" s="6"/>
      <c r="D10007" s="26"/>
    </row>
    <row r="10008" spans="1:4">
      <c r="A10008" s="26"/>
      <c r="B10008" s="5"/>
      <c r="C10008" s="6"/>
      <c r="D10008" s="26"/>
    </row>
    <row r="10009" spans="1:4">
      <c r="A10009" s="26"/>
      <c r="B10009" s="5"/>
      <c r="C10009" s="6"/>
      <c r="D10009" s="26"/>
    </row>
    <row r="10010" spans="1:4">
      <c r="A10010" s="26"/>
      <c r="B10010" s="5"/>
      <c r="C10010" s="6"/>
      <c r="D10010" s="26"/>
    </row>
    <row r="10011" spans="1:4">
      <c r="A10011" s="26"/>
      <c r="B10011" s="5"/>
      <c r="C10011" s="6"/>
      <c r="D10011" s="26"/>
    </row>
    <row r="10012" spans="1:4">
      <c r="A10012" s="26"/>
      <c r="B10012" s="5"/>
      <c r="C10012" s="6"/>
      <c r="D10012" s="26"/>
    </row>
    <row r="10013" spans="1:4">
      <c r="A10013" s="26"/>
      <c r="B10013" s="5"/>
      <c r="C10013" s="6"/>
      <c r="D10013" s="26"/>
    </row>
    <row r="10014" spans="1:4">
      <c r="A10014" s="26"/>
      <c r="B10014" s="5"/>
      <c r="C10014" s="6"/>
      <c r="D10014" s="26"/>
    </row>
    <row r="10015" spans="1:4">
      <c r="A10015" s="26"/>
      <c r="B10015" s="5"/>
      <c r="C10015" s="6"/>
      <c r="D10015" s="26"/>
    </row>
    <row r="10016" spans="1:4">
      <c r="A10016" s="26"/>
      <c r="B10016" s="5"/>
      <c r="C10016" s="6"/>
      <c r="D10016" s="26"/>
    </row>
    <row r="10017" spans="1:4">
      <c r="A10017" s="26"/>
      <c r="B10017" s="5"/>
      <c r="C10017" s="6"/>
      <c r="D10017" s="26"/>
    </row>
    <row r="10018" spans="1:4">
      <c r="A10018" s="26"/>
      <c r="B10018" s="5"/>
      <c r="C10018" s="6"/>
      <c r="D10018" s="26"/>
    </row>
    <row r="10019" spans="1:4">
      <c r="A10019" s="26"/>
      <c r="B10019" s="5"/>
      <c r="C10019" s="6"/>
      <c r="D10019" s="26"/>
    </row>
    <row r="10020" spans="1:4">
      <c r="A10020" s="26"/>
      <c r="B10020" s="5"/>
      <c r="C10020" s="6"/>
      <c r="D10020" s="26"/>
    </row>
    <row r="10021" spans="1:4">
      <c r="A10021" s="26"/>
      <c r="B10021" s="5"/>
      <c r="C10021" s="6"/>
      <c r="D10021" s="26"/>
    </row>
    <row r="10022" spans="1:4">
      <c r="A10022" s="26"/>
      <c r="B10022" s="5"/>
      <c r="C10022" s="6"/>
      <c r="D10022" s="26"/>
    </row>
    <row r="10023" spans="1:4">
      <c r="A10023" s="26"/>
      <c r="B10023" s="5"/>
      <c r="C10023" s="6"/>
      <c r="D10023" s="26"/>
    </row>
    <row r="10024" spans="1:4">
      <c r="A10024" s="26"/>
      <c r="B10024" s="5"/>
      <c r="C10024" s="6"/>
      <c r="D10024" s="26"/>
    </row>
    <row r="10025" spans="1:4">
      <c r="A10025" s="26"/>
      <c r="B10025" s="5"/>
      <c r="C10025" s="6"/>
      <c r="D10025" s="26"/>
    </row>
    <row r="10026" spans="1:4">
      <c r="A10026" s="26"/>
      <c r="B10026" s="5"/>
      <c r="C10026" s="6"/>
      <c r="D10026" s="26"/>
    </row>
    <row r="10027" spans="1:4">
      <c r="A10027" s="26"/>
      <c r="B10027" s="5"/>
      <c r="C10027" s="6"/>
      <c r="D10027" s="26"/>
    </row>
    <row r="10028" spans="1:4">
      <c r="A10028" s="26"/>
      <c r="B10028" s="5"/>
      <c r="C10028" s="6"/>
      <c r="D10028" s="26"/>
    </row>
    <row r="10029" spans="1:4">
      <c r="A10029" s="26"/>
      <c r="B10029" s="5"/>
      <c r="C10029" s="6"/>
      <c r="D10029" s="26"/>
    </row>
    <row r="10030" spans="1:4">
      <c r="A10030" s="26"/>
      <c r="B10030" s="5"/>
      <c r="C10030" s="6"/>
      <c r="D10030" s="26"/>
    </row>
    <row r="10031" spans="1:4">
      <c r="A10031" s="26"/>
      <c r="B10031" s="5"/>
      <c r="C10031" s="6"/>
      <c r="D10031" s="26"/>
    </row>
    <row r="10032" spans="1:4">
      <c r="A10032" s="26"/>
      <c r="B10032" s="5"/>
      <c r="C10032" s="6"/>
      <c r="D10032" s="26"/>
    </row>
    <row r="10033" spans="1:4">
      <c r="A10033" s="26"/>
      <c r="B10033" s="5"/>
      <c r="C10033" s="6"/>
      <c r="D10033" s="26"/>
    </row>
    <row r="10034" spans="1:4">
      <c r="A10034" s="26"/>
      <c r="B10034" s="5"/>
      <c r="C10034" s="6"/>
      <c r="D10034" s="26"/>
    </row>
    <row r="10035" spans="1:4">
      <c r="A10035" s="26"/>
      <c r="B10035" s="5"/>
      <c r="C10035" s="6"/>
      <c r="D10035" s="26"/>
    </row>
    <row r="10036" spans="1:4">
      <c r="A10036" s="26"/>
      <c r="B10036" s="5"/>
      <c r="C10036" s="6"/>
      <c r="D10036" s="26"/>
    </row>
    <row r="10037" spans="1:4">
      <c r="A10037" s="26"/>
      <c r="B10037" s="5"/>
      <c r="C10037" s="6"/>
      <c r="D10037" s="26"/>
    </row>
    <row r="10038" spans="1:4">
      <c r="A10038" s="26"/>
      <c r="B10038" s="5"/>
      <c r="C10038" s="6"/>
      <c r="D10038" s="26"/>
    </row>
    <row r="10039" spans="1:4">
      <c r="A10039" s="26"/>
      <c r="B10039" s="5"/>
      <c r="C10039" s="6"/>
      <c r="D10039" s="26"/>
    </row>
    <row r="10040" spans="1:4">
      <c r="A10040" s="26"/>
      <c r="B10040" s="5"/>
      <c r="C10040" s="6"/>
      <c r="D10040" s="26"/>
    </row>
    <row r="10041" spans="1:4">
      <c r="A10041" s="26"/>
      <c r="B10041" s="5"/>
      <c r="C10041" s="6"/>
      <c r="D10041" s="26"/>
    </row>
    <row r="10042" spans="1:4">
      <c r="A10042" s="26"/>
      <c r="B10042" s="5"/>
      <c r="C10042" s="6"/>
      <c r="D10042" s="26"/>
    </row>
    <row r="10043" spans="1:4">
      <c r="A10043" s="26"/>
      <c r="B10043" s="5"/>
      <c r="C10043" s="6"/>
      <c r="D10043" s="26"/>
    </row>
    <row r="10044" spans="1:4">
      <c r="A10044" s="26"/>
      <c r="B10044" s="5"/>
      <c r="C10044" s="6"/>
      <c r="D10044" s="26"/>
    </row>
    <row r="10045" spans="1:4">
      <c r="A10045" s="26"/>
      <c r="B10045" s="5"/>
      <c r="C10045" s="6"/>
      <c r="D10045" s="26"/>
    </row>
    <row r="10046" spans="1:4">
      <c r="A10046" s="26"/>
      <c r="B10046" s="5"/>
      <c r="C10046" s="6"/>
      <c r="D10046" s="26"/>
    </row>
    <row r="10047" spans="1:4">
      <c r="A10047" s="26"/>
      <c r="B10047" s="5"/>
      <c r="C10047" s="6"/>
      <c r="D10047" s="26"/>
    </row>
    <row r="10048" spans="1:4">
      <c r="A10048" s="26"/>
      <c r="B10048" s="5"/>
      <c r="C10048" s="6"/>
      <c r="D10048" s="26"/>
    </row>
    <row r="10049" spans="1:4">
      <c r="A10049" s="26"/>
      <c r="B10049" s="5"/>
      <c r="C10049" s="6"/>
      <c r="D10049" s="26"/>
    </row>
    <row r="10050" spans="1:4">
      <c r="A10050" s="26"/>
      <c r="B10050" s="5"/>
      <c r="C10050" s="6"/>
      <c r="D10050" s="26"/>
    </row>
    <row r="10051" spans="1:4">
      <c r="A10051" s="26"/>
      <c r="B10051" s="5"/>
      <c r="C10051" s="6"/>
      <c r="D10051" s="26"/>
    </row>
    <row r="10052" spans="1:4">
      <c r="A10052" s="26"/>
      <c r="B10052" s="5"/>
      <c r="C10052" s="6"/>
      <c r="D10052" s="26"/>
    </row>
    <row r="10053" spans="1:4">
      <c r="A10053" s="26"/>
      <c r="B10053" s="5"/>
      <c r="C10053" s="6"/>
      <c r="D10053" s="26"/>
    </row>
    <row r="10054" spans="1:4">
      <c r="A10054" s="26"/>
      <c r="B10054" s="5"/>
      <c r="C10054" s="6"/>
      <c r="D10054" s="26"/>
    </row>
    <row r="10055" spans="1:4">
      <c r="A10055" s="26"/>
      <c r="B10055" s="5"/>
      <c r="C10055" s="6"/>
      <c r="D10055" s="26"/>
    </row>
    <row r="10056" spans="1:4">
      <c r="A10056" s="26"/>
      <c r="B10056" s="5"/>
      <c r="C10056" s="6"/>
      <c r="D10056" s="26"/>
    </row>
    <row r="10057" spans="1:4">
      <c r="A10057" s="26"/>
      <c r="B10057" s="5"/>
      <c r="C10057" s="6"/>
      <c r="D10057" s="26"/>
    </row>
    <row r="10058" spans="1:4">
      <c r="A10058" s="26"/>
      <c r="B10058" s="5"/>
      <c r="C10058" s="6"/>
      <c r="D10058" s="26"/>
    </row>
    <row r="10059" spans="1:4">
      <c r="A10059" s="26"/>
      <c r="B10059" s="5"/>
      <c r="C10059" s="6"/>
      <c r="D10059" s="26"/>
    </row>
    <row r="10060" spans="1:4">
      <c r="A10060" s="26"/>
      <c r="B10060" s="5"/>
      <c r="C10060" s="6"/>
      <c r="D10060" s="26"/>
    </row>
    <row r="10061" spans="1:4">
      <c r="A10061" s="26"/>
      <c r="B10061" s="5"/>
      <c r="C10061" s="6"/>
      <c r="D10061" s="26"/>
    </row>
    <row r="10062" spans="1:4">
      <c r="A10062" s="26"/>
      <c r="B10062" s="5"/>
      <c r="C10062" s="6"/>
      <c r="D10062" s="26"/>
    </row>
    <row r="10063" spans="1:4">
      <c r="A10063" s="26"/>
      <c r="B10063" s="5"/>
      <c r="C10063" s="6"/>
      <c r="D10063" s="26"/>
    </row>
    <row r="10064" spans="1:4">
      <c r="A10064" s="26"/>
      <c r="B10064" s="5"/>
      <c r="C10064" s="6"/>
      <c r="D10064" s="26"/>
    </row>
    <row r="10065" spans="1:4">
      <c r="A10065" s="26"/>
      <c r="B10065" s="5"/>
      <c r="C10065" s="6"/>
      <c r="D10065" s="26"/>
    </row>
    <row r="10066" spans="1:4">
      <c r="A10066" s="26"/>
      <c r="B10066" s="5"/>
      <c r="C10066" s="6"/>
      <c r="D10066" s="26"/>
    </row>
    <row r="10067" spans="1:4">
      <c r="A10067" s="26"/>
      <c r="B10067" s="5"/>
      <c r="C10067" s="6"/>
      <c r="D10067" s="26"/>
    </row>
    <row r="10068" spans="1:4">
      <c r="A10068" s="26"/>
      <c r="B10068" s="5"/>
      <c r="C10068" s="6"/>
      <c r="D10068" s="26"/>
    </row>
    <row r="10069" spans="1:4">
      <c r="A10069" s="26"/>
      <c r="B10069" s="5"/>
      <c r="C10069" s="6"/>
      <c r="D10069" s="26"/>
    </row>
    <row r="10070" spans="1:4">
      <c r="A10070" s="26"/>
      <c r="B10070" s="5"/>
      <c r="C10070" s="6"/>
      <c r="D10070" s="26"/>
    </row>
    <row r="10071" spans="1:4">
      <c r="A10071" s="26"/>
      <c r="B10071" s="5"/>
      <c r="C10071" s="6"/>
      <c r="D10071" s="26"/>
    </row>
    <row r="10072" spans="1:4">
      <c r="A10072" s="26"/>
      <c r="B10072" s="5"/>
      <c r="C10072" s="6"/>
      <c r="D10072" s="26"/>
    </row>
    <row r="10073" spans="1:4">
      <c r="A10073" s="26"/>
      <c r="B10073" s="5"/>
      <c r="C10073" s="6"/>
      <c r="D10073" s="26"/>
    </row>
    <row r="10074" spans="1:4">
      <c r="A10074" s="26"/>
      <c r="B10074" s="5"/>
      <c r="C10074" s="6"/>
      <c r="D10074" s="26"/>
    </row>
    <row r="10075" spans="1:4">
      <c r="A10075" s="26"/>
      <c r="B10075" s="5"/>
      <c r="C10075" s="6"/>
      <c r="D10075" s="26"/>
    </row>
    <row r="10076" spans="1:4">
      <c r="A10076" s="26"/>
      <c r="B10076" s="5"/>
      <c r="C10076" s="6"/>
      <c r="D10076" s="26"/>
    </row>
    <row r="10077" spans="1:4">
      <c r="A10077" s="26"/>
      <c r="B10077" s="5"/>
      <c r="C10077" s="6"/>
      <c r="D10077" s="26"/>
    </row>
    <row r="10078" spans="1:4">
      <c r="A10078" s="26"/>
      <c r="B10078" s="5"/>
      <c r="C10078" s="6"/>
      <c r="D10078" s="26"/>
    </row>
    <row r="10079" spans="1:4">
      <c r="A10079" s="26"/>
      <c r="B10079" s="5"/>
      <c r="C10079" s="6"/>
      <c r="D10079" s="26"/>
    </row>
    <row r="10080" spans="1:4">
      <c r="A10080" s="26"/>
      <c r="B10080" s="5"/>
      <c r="C10080" s="6"/>
      <c r="D10080" s="26"/>
    </row>
    <row r="10081" spans="1:4">
      <c r="A10081" s="26"/>
      <c r="B10081" s="5"/>
      <c r="C10081" s="6"/>
      <c r="D10081" s="26"/>
    </row>
    <row r="10082" spans="1:4">
      <c r="A10082" s="26"/>
      <c r="B10082" s="5"/>
      <c r="C10082" s="6"/>
      <c r="D10082" s="26"/>
    </row>
    <row r="10083" spans="1:4">
      <c r="A10083" s="26"/>
      <c r="B10083" s="5"/>
      <c r="C10083" s="6"/>
      <c r="D10083" s="26"/>
    </row>
    <row r="10084" spans="1:4">
      <c r="A10084" s="26"/>
      <c r="B10084" s="5"/>
      <c r="C10084" s="6"/>
      <c r="D10084" s="26"/>
    </row>
    <row r="10085" spans="1:4">
      <c r="A10085" s="26"/>
      <c r="B10085" s="5"/>
      <c r="C10085" s="6"/>
      <c r="D10085" s="26"/>
    </row>
    <row r="10086" spans="1:4">
      <c r="A10086" s="26"/>
      <c r="B10086" s="5"/>
      <c r="C10086" s="6"/>
      <c r="D10086" s="26"/>
    </row>
    <row r="10087" spans="1:4">
      <c r="A10087" s="26"/>
      <c r="B10087" s="5"/>
      <c r="C10087" s="6"/>
      <c r="D10087" s="26"/>
    </row>
    <row r="10088" spans="1:4">
      <c r="A10088" s="26"/>
      <c r="B10088" s="5"/>
      <c r="C10088" s="6"/>
      <c r="D10088" s="26"/>
    </row>
    <row r="10089" spans="1:4">
      <c r="A10089" s="26"/>
      <c r="B10089" s="5"/>
      <c r="C10089" s="6"/>
      <c r="D10089" s="26"/>
    </row>
    <row r="10090" spans="1:4">
      <c r="A10090" s="26"/>
      <c r="B10090" s="5"/>
      <c r="C10090" s="6"/>
      <c r="D10090" s="26"/>
    </row>
    <row r="10091" spans="1:4">
      <c r="A10091" s="26"/>
      <c r="B10091" s="5"/>
      <c r="C10091" s="6"/>
      <c r="D10091" s="26"/>
    </row>
    <row r="10092" spans="1:4">
      <c r="A10092" s="26"/>
      <c r="B10092" s="5"/>
      <c r="C10092" s="6"/>
      <c r="D10092" s="26"/>
    </row>
    <row r="10093" spans="1:4">
      <c r="A10093" s="26"/>
      <c r="B10093" s="5"/>
      <c r="C10093" s="6"/>
      <c r="D10093" s="26"/>
    </row>
    <row r="10094" spans="1:4">
      <c r="A10094" s="26"/>
      <c r="B10094" s="5"/>
      <c r="C10094" s="6"/>
      <c r="D10094" s="26"/>
    </row>
    <row r="10095" spans="1:4">
      <c r="A10095" s="26"/>
      <c r="B10095" s="5"/>
      <c r="C10095" s="6"/>
      <c r="D10095" s="26"/>
    </row>
    <row r="10096" spans="1:4">
      <c r="A10096" s="26"/>
      <c r="B10096" s="5"/>
      <c r="C10096" s="6"/>
      <c r="D10096" s="26"/>
    </row>
    <row r="10097" spans="1:4">
      <c r="A10097" s="26"/>
      <c r="B10097" s="5"/>
      <c r="C10097" s="6"/>
      <c r="D10097" s="26"/>
    </row>
    <row r="10098" spans="1:4">
      <c r="A10098" s="26"/>
      <c r="B10098" s="5"/>
      <c r="C10098" s="6"/>
      <c r="D10098" s="26"/>
    </row>
    <row r="10099" spans="1:4">
      <c r="A10099" s="26"/>
      <c r="B10099" s="5"/>
      <c r="C10099" s="6"/>
      <c r="D10099" s="26"/>
    </row>
    <row r="10100" spans="1:4">
      <c r="A10100" s="26"/>
      <c r="B10100" s="5"/>
      <c r="C10100" s="6"/>
      <c r="D10100" s="26"/>
    </row>
    <row r="10101" spans="1:4">
      <c r="A10101" s="26"/>
      <c r="B10101" s="5"/>
      <c r="C10101" s="6"/>
      <c r="D10101" s="26"/>
    </row>
    <row r="10102" spans="1:4">
      <c r="A10102" s="26"/>
      <c r="B10102" s="5"/>
      <c r="C10102" s="6"/>
      <c r="D10102" s="26"/>
    </row>
    <row r="10103" spans="1:4">
      <c r="A10103" s="26"/>
      <c r="B10103" s="5"/>
      <c r="C10103" s="6"/>
      <c r="D10103" s="26"/>
    </row>
    <row r="10104" spans="1:4">
      <c r="A10104" s="26"/>
      <c r="B10104" s="5"/>
      <c r="C10104" s="6"/>
      <c r="D10104" s="26"/>
    </row>
    <row r="10105" spans="1:4">
      <c r="A10105" s="26"/>
      <c r="B10105" s="5"/>
      <c r="C10105" s="6"/>
      <c r="D10105" s="26"/>
    </row>
    <row r="10106" spans="1:4">
      <c r="A10106" s="26"/>
      <c r="B10106" s="5"/>
      <c r="C10106" s="6"/>
      <c r="D10106" s="26"/>
    </row>
    <row r="10107" spans="1:4">
      <c r="A10107" s="26"/>
      <c r="B10107" s="5"/>
      <c r="C10107" s="6"/>
      <c r="D10107" s="26"/>
    </row>
    <row r="10108" spans="1:4">
      <c r="A10108" s="26"/>
      <c r="B10108" s="5"/>
      <c r="C10108" s="6"/>
      <c r="D10108" s="26"/>
    </row>
    <row r="10109" spans="1:4">
      <c r="A10109" s="26"/>
      <c r="B10109" s="5"/>
      <c r="C10109" s="6"/>
      <c r="D10109" s="26"/>
    </row>
    <row r="10110" spans="1:4">
      <c r="A10110" s="26"/>
      <c r="B10110" s="5"/>
      <c r="C10110" s="6"/>
      <c r="D10110" s="26"/>
    </row>
    <row r="10111" spans="1:4">
      <c r="A10111" s="26"/>
      <c r="B10111" s="5"/>
      <c r="C10111" s="6"/>
      <c r="D10111" s="26"/>
    </row>
    <row r="10112" spans="1:4">
      <c r="A10112" s="26"/>
      <c r="B10112" s="5"/>
      <c r="C10112" s="6"/>
      <c r="D10112" s="26"/>
    </row>
    <row r="10113" spans="1:4">
      <c r="A10113" s="26"/>
      <c r="B10113" s="5"/>
      <c r="C10113" s="6"/>
      <c r="D10113" s="26"/>
    </row>
    <row r="10114" spans="1:4">
      <c r="A10114" s="26"/>
      <c r="B10114" s="5"/>
      <c r="C10114" s="6"/>
      <c r="D10114" s="26"/>
    </row>
    <row r="10115" spans="1:4">
      <c r="A10115" s="26"/>
      <c r="B10115" s="5"/>
      <c r="C10115" s="6"/>
      <c r="D10115" s="26"/>
    </row>
    <row r="10116" spans="1:4">
      <c r="A10116" s="26"/>
      <c r="B10116" s="5"/>
      <c r="C10116" s="6"/>
      <c r="D10116" s="26"/>
    </row>
    <row r="10117" spans="1:4">
      <c r="A10117" s="26"/>
      <c r="B10117" s="5"/>
      <c r="C10117" s="6"/>
      <c r="D10117" s="26"/>
    </row>
    <row r="10118" spans="1:4">
      <c r="A10118" s="26"/>
      <c r="B10118" s="5"/>
      <c r="C10118" s="6"/>
      <c r="D10118" s="26"/>
    </row>
    <row r="10119" spans="1:4">
      <c r="A10119" s="26"/>
      <c r="B10119" s="5"/>
      <c r="C10119" s="6"/>
      <c r="D10119" s="26"/>
    </row>
    <row r="10120" spans="1:4">
      <c r="A10120" s="26"/>
      <c r="B10120" s="5"/>
      <c r="C10120" s="6"/>
      <c r="D10120" s="26"/>
    </row>
    <row r="10121" spans="1:4">
      <c r="A10121" s="26"/>
      <c r="B10121" s="5"/>
      <c r="C10121" s="6"/>
      <c r="D10121" s="26"/>
    </row>
    <row r="10122" spans="1:4">
      <c r="A10122" s="26"/>
      <c r="B10122" s="5"/>
      <c r="C10122" s="6"/>
      <c r="D10122" s="26"/>
    </row>
    <row r="10123" spans="1:4">
      <c r="A10123" s="26"/>
      <c r="B10123" s="5"/>
      <c r="C10123" s="6"/>
      <c r="D10123" s="26"/>
    </row>
    <row r="10124" spans="1:4">
      <c r="A10124" s="26"/>
      <c r="B10124" s="5"/>
      <c r="C10124" s="6"/>
      <c r="D10124" s="26"/>
    </row>
    <row r="10125" spans="1:4">
      <c r="A10125" s="26"/>
      <c r="B10125" s="5"/>
      <c r="C10125" s="6"/>
      <c r="D10125" s="26"/>
    </row>
    <row r="10126" spans="1:4">
      <c r="A10126" s="26"/>
      <c r="B10126" s="5"/>
      <c r="C10126" s="6"/>
      <c r="D10126" s="26"/>
    </row>
    <row r="10127" spans="1:4">
      <c r="A10127" s="26"/>
      <c r="B10127" s="5"/>
      <c r="C10127" s="6"/>
      <c r="D10127" s="26"/>
    </row>
    <row r="10128" spans="1:4">
      <c r="A10128" s="26"/>
      <c r="B10128" s="5"/>
      <c r="C10128" s="6"/>
      <c r="D10128" s="26"/>
    </row>
    <row r="10129" spans="1:4">
      <c r="A10129" s="26"/>
      <c r="B10129" s="5"/>
      <c r="C10129" s="6"/>
      <c r="D10129" s="26"/>
    </row>
    <row r="10130" spans="1:4">
      <c r="A10130" s="26"/>
      <c r="B10130" s="5"/>
      <c r="C10130" s="6"/>
      <c r="D10130" s="26"/>
    </row>
    <row r="10131" spans="1:4">
      <c r="A10131" s="26"/>
      <c r="B10131" s="5"/>
      <c r="C10131" s="6"/>
      <c r="D10131" s="26"/>
    </row>
    <row r="10132" spans="1:4">
      <c r="A10132" s="26"/>
      <c r="B10132" s="5"/>
      <c r="C10132" s="6"/>
      <c r="D10132" s="26"/>
    </row>
    <row r="10133" spans="1:4">
      <c r="A10133" s="26"/>
      <c r="B10133" s="5"/>
      <c r="C10133" s="6"/>
      <c r="D10133" s="26"/>
    </row>
    <row r="10134" spans="1:4">
      <c r="A10134" s="26"/>
      <c r="B10134" s="5"/>
      <c r="C10134" s="6"/>
      <c r="D10134" s="26"/>
    </row>
    <row r="10135" spans="1:4">
      <c r="A10135" s="26"/>
      <c r="B10135" s="5"/>
      <c r="C10135" s="6"/>
      <c r="D10135" s="26"/>
    </row>
    <row r="10136" spans="1:4">
      <c r="A10136" s="26"/>
      <c r="B10136" s="5"/>
      <c r="C10136" s="6"/>
      <c r="D10136" s="26"/>
    </row>
    <row r="10137" spans="1:4">
      <c r="A10137" s="26"/>
      <c r="B10137" s="5"/>
      <c r="C10137" s="6"/>
      <c r="D10137" s="26"/>
    </row>
    <row r="10138" spans="1:4">
      <c r="A10138" s="26"/>
      <c r="B10138" s="5"/>
      <c r="C10138" s="6"/>
      <c r="D10138" s="26"/>
    </row>
    <row r="10139" spans="1:4">
      <c r="A10139" s="26"/>
      <c r="B10139" s="5"/>
      <c r="C10139" s="6"/>
      <c r="D10139" s="26"/>
    </row>
    <row r="10140" spans="1:4">
      <c r="A10140" s="26"/>
      <c r="B10140" s="5"/>
      <c r="C10140" s="6"/>
      <c r="D10140" s="26"/>
    </row>
    <row r="10141" spans="1:4">
      <c r="A10141" s="26"/>
      <c r="B10141" s="5"/>
      <c r="C10141" s="6"/>
      <c r="D10141" s="26"/>
    </row>
    <row r="10142" spans="1:4">
      <c r="A10142" s="26"/>
      <c r="B10142" s="5"/>
      <c r="C10142" s="6"/>
      <c r="D10142" s="26"/>
    </row>
    <row r="10143" spans="1:4">
      <c r="A10143" s="26"/>
      <c r="B10143" s="5"/>
      <c r="C10143" s="6"/>
      <c r="D10143" s="26"/>
    </row>
    <row r="10144" spans="1:4">
      <c r="A10144" s="26"/>
      <c r="B10144" s="5"/>
      <c r="C10144" s="6"/>
      <c r="D10144" s="26"/>
    </row>
    <row r="10145" spans="1:4">
      <c r="A10145" s="26"/>
      <c r="B10145" s="5"/>
      <c r="C10145" s="6"/>
      <c r="D10145" s="26"/>
    </row>
    <row r="10146" spans="1:4">
      <c r="A10146" s="26"/>
      <c r="B10146" s="5"/>
      <c r="C10146" s="6"/>
      <c r="D10146" s="26"/>
    </row>
    <row r="10147" spans="1:4">
      <c r="A10147" s="26"/>
      <c r="B10147" s="5"/>
      <c r="C10147" s="6"/>
      <c r="D10147" s="26"/>
    </row>
    <row r="10148" spans="1:4">
      <c r="A10148" s="26"/>
      <c r="B10148" s="5"/>
      <c r="C10148" s="6"/>
      <c r="D10148" s="26"/>
    </row>
    <row r="10149" spans="1:4">
      <c r="A10149" s="26"/>
      <c r="B10149" s="5"/>
      <c r="C10149" s="6"/>
      <c r="D10149" s="26"/>
    </row>
    <row r="10150" spans="1:4">
      <c r="A10150" s="26"/>
      <c r="B10150" s="5"/>
      <c r="C10150" s="6"/>
      <c r="D10150" s="26"/>
    </row>
    <row r="10151" spans="1:4">
      <c r="A10151" s="26"/>
      <c r="B10151" s="5"/>
      <c r="C10151" s="6"/>
      <c r="D10151" s="26"/>
    </row>
    <row r="10152" spans="1:4">
      <c r="A10152" s="26"/>
      <c r="B10152" s="5"/>
      <c r="C10152" s="6"/>
      <c r="D10152" s="26"/>
    </row>
    <row r="10153" spans="1:4">
      <c r="A10153" s="26"/>
      <c r="B10153" s="5"/>
      <c r="C10153" s="6"/>
      <c r="D10153" s="26"/>
    </row>
    <row r="10154" spans="1:4">
      <c r="A10154" s="26"/>
      <c r="B10154" s="5"/>
      <c r="C10154" s="6"/>
      <c r="D10154" s="26"/>
    </row>
    <row r="10155" spans="1:4">
      <c r="A10155" s="26"/>
      <c r="B10155" s="5"/>
      <c r="C10155" s="6"/>
      <c r="D10155" s="26"/>
    </row>
    <row r="10156" spans="1:4">
      <c r="A10156" s="26"/>
      <c r="B10156" s="5"/>
      <c r="C10156" s="6"/>
      <c r="D10156" s="26"/>
    </row>
    <row r="10157" spans="1:4">
      <c r="A10157" s="26"/>
      <c r="B10157" s="5"/>
      <c r="C10157" s="6"/>
      <c r="D10157" s="26"/>
    </row>
    <row r="10158" spans="1:4">
      <c r="A10158" s="26"/>
      <c r="B10158" s="5"/>
      <c r="C10158" s="6"/>
      <c r="D10158" s="26"/>
    </row>
    <row r="10159" spans="1:4">
      <c r="A10159" s="26"/>
      <c r="B10159" s="5"/>
      <c r="C10159" s="6"/>
      <c r="D10159" s="26"/>
    </row>
    <row r="10160" spans="1:4">
      <c r="A10160" s="26"/>
      <c r="B10160" s="5"/>
      <c r="C10160" s="6"/>
      <c r="D10160" s="26"/>
    </row>
    <row r="10161" spans="1:4">
      <c r="A10161" s="26"/>
      <c r="B10161" s="5"/>
      <c r="C10161" s="6"/>
      <c r="D10161" s="26"/>
    </row>
    <row r="10162" spans="1:4">
      <c r="A10162" s="26"/>
      <c r="B10162" s="5"/>
      <c r="C10162" s="6"/>
      <c r="D10162" s="26"/>
    </row>
    <row r="10163" spans="1:4">
      <c r="A10163" s="26"/>
      <c r="B10163" s="5"/>
      <c r="C10163" s="6"/>
      <c r="D10163" s="26"/>
    </row>
    <row r="10164" spans="1:4">
      <c r="A10164" s="26"/>
      <c r="B10164" s="5"/>
      <c r="C10164" s="6"/>
      <c r="D10164" s="26"/>
    </row>
    <row r="10165" spans="1:4">
      <c r="A10165" s="26"/>
      <c r="B10165" s="5"/>
      <c r="C10165" s="6"/>
      <c r="D10165" s="26"/>
    </row>
    <row r="10166" spans="1:4">
      <c r="A10166" s="26"/>
      <c r="B10166" s="5"/>
      <c r="C10166" s="6"/>
      <c r="D10166" s="26"/>
    </row>
    <row r="10167" spans="1:4">
      <c r="A10167" s="26"/>
      <c r="B10167" s="5"/>
      <c r="C10167" s="6"/>
      <c r="D10167" s="26"/>
    </row>
    <row r="10168" spans="1:4">
      <c r="A10168" s="26"/>
      <c r="B10168" s="5"/>
      <c r="C10168" s="6"/>
      <c r="D10168" s="26"/>
    </row>
    <row r="10169" spans="1:4">
      <c r="A10169" s="26"/>
      <c r="B10169" s="5"/>
      <c r="C10169" s="6"/>
      <c r="D10169" s="26"/>
    </row>
    <row r="10170" spans="1:4">
      <c r="A10170" s="26"/>
      <c r="B10170" s="5"/>
      <c r="C10170" s="6"/>
      <c r="D10170" s="26"/>
    </row>
    <row r="10171" spans="1:4">
      <c r="A10171" s="26"/>
      <c r="B10171" s="5"/>
      <c r="C10171" s="6"/>
      <c r="D10171" s="26"/>
    </row>
    <row r="10172" spans="1:4">
      <c r="A10172" s="26"/>
      <c r="B10172" s="5"/>
      <c r="C10172" s="6"/>
      <c r="D10172" s="26"/>
    </row>
    <row r="10173" spans="1:4">
      <c r="A10173" s="26"/>
      <c r="B10173" s="5"/>
      <c r="C10173" s="6"/>
      <c r="D10173" s="26"/>
    </row>
    <row r="10174" spans="1:4">
      <c r="A10174" s="26"/>
      <c r="B10174" s="5"/>
      <c r="C10174" s="6"/>
      <c r="D10174" s="26"/>
    </row>
    <row r="10175" spans="1:4">
      <c r="A10175" s="26"/>
      <c r="B10175" s="5"/>
      <c r="C10175" s="6"/>
      <c r="D10175" s="26"/>
    </row>
    <row r="10176" spans="1:4">
      <c r="A10176" s="26"/>
      <c r="B10176" s="5"/>
      <c r="C10176" s="6"/>
      <c r="D10176" s="26"/>
    </row>
    <row r="10177" spans="1:4">
      <c r="A10177" s="26"/>
      <c r="B10177" s="5"/>
      <c r="C10177" s="6"/>
      <c r="D10177" s="26"/>
    </row>
    <row r="10178" spans="1:4">
      <c r="A10178" s="26"/>
      <c r="B10178" s="5"/>
      <c r="C10178" s="6"/>
      <c r="D10178" s="26"/>
    </row>
    <row r="10179" spans="1:4">
      <c r="A10179" s="26"/>
      <c r="B10179" s="5"/>
      <c r="C10179" s="6"/>
      <c r="D10179" s="26"/>
    </row>
    <row r="10180" spans="1:4">
      <c r="A10180" s="26"/>
      <c r="B10180" s="5"/>
      <c r="C10180" s="6"/>
      <c r="D10180" s="26"/>
    </row>
    <row r="10181" spans="1:4">
      <c r="A10181" s="26"/>
      <c r="B10181" s="5"/>
      <c r="C10181" s="6"/>
      <c r="D10181" s="26"/>
    </row>
    <row r="10182" spans="1:4">
      <c r="A10182" s="26"/>
      <c r="B10182" s="5"/>
      <c r="C10182" s="6"/>
      <c r="D10182" s="26"/>
    </row>
    <row r="10183" spans="1:4">
      <c r="A10183" s="26"/>
      <c r="B10183" s="5"/>
      <c r="C10183" s="6"/>
      <c r="D10183" s="26"/>
    </row>
    <row r="10184" spans="1:4">
      <c r="A10184" s="26"/>
      <c r="B10184" s="5"/>
      <c r="C10184" s="6"/>
      <c r="D10184" s="26"/>
    </row>
    <row r="10185" spans="1:4">
      <c r="A10185" s="26"/>
      <c r="B10185" s="5"/>
      <c r="C10185" s="6"/>
      <c r="D10185" s="26"/>
    </row>
    <row r="10186" spans="1:4">
      <c r="A10186" s="26"/>
      <c r="B10186" s="5"/>
      <c r="C10186" s="6"/>
      <c r="D10186" s="26"/>
    </row>
    <row r="10187" spans="1:4">
      <c r="A10187" s="26"/>
      <c r="B10187" s="5"/>
      <c r="C10187" s="6"/>
      <c r="D10187" s="26"/>
    </row>
    <row r="10188" spans="1:4">
      <c r="A10188" s="26"/>
      <c r="B10188" s="5"/>
      <c r="C10188" s="6"/>
      <c r="D10188" s="26"/>
    </row>
    <row r="10189" spans="1:4">
      <c r="A10189" s="26"/>
      <c r="B10189" s="5"/>
      <c r="C10189" s="6"/>
      <c r="D10189" s="26"/>
    </row>
    <row r="10190" spans="1:4">
      <c r="A10190" s="26"/>
      <c r="B10190" s="5"/>
      <c r="C10190" s="6"/>
      <c r="D10190" s="26"/>
    </row>
    <row r="10191" spans="1:4">
      <c r="A10191" s="26"/>
      <c r="B10191" s="5"/>
      <c r="C10191" s="6"/>
      <c r="D10191" s="26"/>
    </row>
    <row r="10192" spans="1:4">
      <c r="A10192" s="26"/>
      <c r="B10192" s="5"/>
      <c r="C10192" s="6"/>
      <c r="D10192" s="26"/>
    </row>
    <row r="10193" spans="1:4">
      <c r="A10193" s="26"/>
      <c r="B10193" s="5"/>
      <c r="C10193" s="6"/>
      <c r="D10193" s="26"/>
    </row>
    <row r="10194" spans="1:4">
      <c r="A10194" s="26"/>
      <c r="B10194" s="5"/>
      <c r="C10194" s="6"/>
      <c r="D10194" s="26"/>
    </row>
    <row r="10195" spans="1:4">
      <c r="A10195" s="26"/>
      <c r="B10195" s="5"/>
      <c r="C10195" s="6"/>
      <c r="D10195" s="26"/>
    </row>
    <row r="10196" spans="1:4">
      <c r="A10196" s="26"/>
      <c r="B10196" s="5"/>
      <c r="C10196" s="6"/>
      <c r="D10196" s="26"/>
    </row>
    <row r="10197" spans="1:4">
      <c r="A10197" s="26"/>
      <c r="B10197" s="5"/>
      <c r="C10197" s="6"/>
      <c r="D10197" s="26"/>
    </row>
    <row r="10198" spans="1:4">
      <c r="A10198" s="26"/>
      <c r="B10198" s="5"/>
      <c r="C10198" s="6"/>
      <c r="D10198" s="26"/>
    </row>
    <row r="10199" spans="1:4">
      <c r="A10199" s="26"/>
      <c r="B10199" s="5"/>
      <c r="C10199" s="6"/>
      <c r="D10199" s="26"/>
    </row>
    <row r="10200" spans="1:4">
      <c r="A10200" s="26"/>
      <c r="B10200" s="5"/>
      <c r="C10200" s="6"/>
      <c r="D10200" s="26"/>
    </row>
    <row r="10201" spans="1:4">
      <c r="A10201" s="26"/>
      <c r="B10201" s="5"/>
      <c r="C10201" s="6"/>
      <c r="D10201" s="26"/>
    </row>
    <row r="10202" spans="1:4">
      <c r="A10202" s="26"/>
      <c r="B10202" s="5"/>
      <c r="C10202" s="6"/>
      <c r="D10202" s="26"/>
    </row>
    <row r="10203" spans="1:4">
      <c r="A10203" s="26"/>
      <c r="B10203" s="5"/>
      <c r="C10203" s="6"/>
      <c r="D10203" s="26"/>
    </row>
    <row r="10204" spans="1:4">
      <c r="A10204" s="26"/>
      <c r="B10204" s="5"/>
      <c r="C10204" s="6"/>
      <c r="D10204" s="26"/>
    </row>
    <row r="10205" spans="1:4">
      <c r="A10205" s="26"/>
      <c r="B10205" s="5"/>
      <c r="C10205" s="6"/>
      <c r="D10205" s="26"/>
    </row>
    <row r="10206" spans="1:4">
      <c r="A10206" s="26"/>
      <c r="B10206" s="5"/>
      <c r="C10206" s="6"/>
      <c r="D10206" s="26"/>
    </row>
    <row r="10207" spans="1:4">
      <c r="A10207" s="26"/>
      <c r="B10207" s="5"/>
      <c r="C10207" s="6"/>
      <c r="D10207" s="26"/>
    </row>
    <row r="10208" spans="1:4">
      <c r="A10208" s="26"/>
      <c r="B10208" s="5"/>
      <c r="C10208" s="6"/>
      <c r="D10208" s="26"/>
    </row>
    <row r="10209" spans="1:4">
      <c r="A10209" s="26"/>
      <c r="B10209" s="5"/>
      <c r="C10209" s="6"/>
      <c r="D10209" s="26"/>
    </row>
    <row r="10210" spans="1:4">
      <c r="A10210" s="26"/>
      <c r="B10210" s="5"/>
      <c r="C10210" s="6"/>
      <c r="D10210" s="26"/>
    </row>
    <row r="10211" spans="1:4">
      <c r="A10211" s="26"/>
      <c r="B10211" s="5"/>
      <c r="C10211" s="6"/>
      <c r="D10211" s="26"/>
    </row>
    <row r="10212" spans="1:4">
      <c r="A10212" s="26"/>
      <c r="B10212" s="5"/>
      <c r="C10212" s="6"/>
      <c r="D10212" s="26"/>
    </row>
    <row r="10213" spans="1:4">
      <c r="A10213" s="26"/>
      <c r="B10213" s="5"/>
      <c r="C10213" s="6"/>
      <c r="D10213" s="26"/>
    </row>
    <row r="10214" spans="1:4">
      <c r="A10214" s="26"/>
      <c r="B10214" s="5"/>
      <c r="C10214" s="6"/>
      <c r="D10214" s="26"/>
    </row>
    <row r="10215" spans="1:4">
      <c r="A10215" s="26"/>
      <c r="B10215" s="5"/>
      <c r="C10215" s="6"/>
      <c r="D10215" s="26"/>
    </row>
    <row r="10216" spans="1:4">
      <c r="A10216" s="26"/>
      <c r="B10216" s="5"/>
      <c r="C10216" s="6"/>
      <c r="D10216" s="26"/>
    </row>
    <row r="10217" spans="1:4">
      <c r="A10217" s="26"/>
      <c r="B10217" s="5"/>
      <c r="C10217" s="6"/>
      <c r="D10217" s="26"/>
    </row>
    <row r="10218" spans="1:4">
      <c r="A10218" s="26"/>
      <c r="B10218" s="5"/>
      <c r="C10218" s="6"/>
      <c r="D10218" s="26"/>
    </row>
    <row r="10219" spans="1:4">
      <c r="A10219" s="26"/>
      <c r="B10219" s="5"/>
      <c r="C10219" s="6"/>
      <c r="D10219" s="26"/>
    </row>
    <row r="10220" spans="1:4">
      <c r="A10220" s="26"/>
      <c r="B10220" s="5"/>
      <c r="C10220" s="6"/>
      <c r="D10220" s="26"/>
    </row>
    <row r="10221" spans="1:4">
      <c r="A10221" s="26"/>
      <c r="B10221" s="5"/>
      <c r="C10221" s="6"/>
      <c r="D10221" s="26"/>
    </row>
    <row r="10222" spans="1:4">
      <c r="A10222" s="26"/>
      <c r="B10222" s="5"/>
      <c r="C10222" s="6"/>
      <c r="D10222" s="26"/>
    </row>
    <row r="10223" spans="1:4">
      <c r="A10223" s="26"/>
      <c r="B10223" s="5"/>
      <c r="C10223" s="6"/>
      <c r="D10223" s="26"/>
    </row>
    <row r="10224" spans="1:4">
      <c r="A10224" s="26"/>
      <c r="B10224" s="5"/>
      <c r="C10224" s="6"/>
      <c r="D10224" s="26"/>
    </row>
    <row r="10225" spans="1:4">
      <c r="A10225" s="26"/>
      <c r="B10225" s="5"/>
      <c r="C10225" s="6"/>
      <c r="D10225" s="26"/>
    </row>
    <row r="10226" spans="1:4">
      <c r="A10226" s="26"/>
      <c r="B10226" s="5"/>
      <c r="C10226" s="6"/>
      <c r="D10226" s="26"/>
    </row>
    <row r="10227" spans="1:4">
      <c r="A10227" s="26"/>
      <c r="B10227" s="5"/>
      <c r="C10227" s="6"/>
      <c r="D10227" s="26"/>
    </row>
    <row r="10228" spans="1:4">
      <c r="A10228" s="26"/>
      <c r="B10228" s="5"/>
      <c r="C10228" s="6"/>
      <c r="D10228" s="26"/>
    </row>
    <row r="10229" spans="1:4">
      <c r="A10229" s="26"/>
      <c r="B10229" s="5"/>
      <c r="C10229" s="6"/>
      <c r="D10229" s="26"/>
    </row>
    <row r="10230" spans="1:4">
      <c r="A10230" s="26"/>
      <c r="B10230" s="5"/>
      <c r="C10230" s="6"/>
      <c r="D10230" s="26"/>
    </row>
    <row r="10231" spans="1:4">
      <c r="A10231" s="26"/>
      <c r="B10231" s="5"/>
      <c r="C10231" s="6"/>
      <c r="D10231" s="26"/>
    </row>
    <row r="10232" spans="1:4">
      <c r="A10232" s="26"/>
      <c r="B10232" s="5"/>
      <c r="C10232" s="6"/>
      <c r="D10232" s="26"/>
    </row>
    <row r="10233" spans="1:4">
      <c r="A10233" s="26"/>
      <c r="B10233" s="5"/>
      <c r="C10233" s="6"/>
      <c r="D10233" s="26"/>
    </row>
    <row r="10234" spans="1:4">
      <c r="A10234" s="26"/>
      <c r="B10234" s="5"/>
      <c r="C10234" s="6"/>
      <c r="D10234" s="26"/>
    </row>
    <row r="10235" spans="1:4">
      <c r="A10235" s="26"/>
      <c r="B10235" s="5"/>
      <c r="C10235" s="6"/>
      <c r="D10235" s="26"/>
    </row>
    <row r="10236" spans="1:4">
      <c r="A10236" s="26"/>
      <c r="B10236" s="5"/>
      <c r="C10236" s="6"/>
      <c r="D10236" s="26"/>
    </row>
    <row r="10237" spans="1:4">
      <c r="A10237" s="26"/>
      <c r="B10237" s="5"/>
      <c r="C10237" s="6"/>
      <c r="D10237" s="26"/>
    </row>
    <row r="10238" spans="1:4">
      <c r="A10238" s="26"/>
      <c r="B10238" s="5"/>
      <c r="C10238" s="6"/>
      <c r="D10238" s="26"/>
    </row>
    <row r="10239" spans="1:4">
      <c r="A10239" s="26"/>
      <c r="B10239" s="5"/>
      <c r="C10239" s="6"/>
      <c r="D10239" s="26"/>
    </row>
    <row r="10240" spans="1:4">
      <c r="A10240" s="26"/>
      <c r="B10240" s="5"/>
      <c r="C10240" s="6"/>
      <c r="D10240" s="26"/>
    </row>
    <row r="10241" spans="1:4">
      <c r="A10241" s="26"/>
      <c r="B10241" s="5"/>
      <c r="C10241" s="6"/>
      <c r="D10241" s="26"/>
    </row>
    <row r="10242" spans="1:4">
      <c r="A10242" s="26"/>
      <c r="B10242" s="5"/>
      <c r="C10242" s="6"/>
      <c r="D10242" s="26"/>
    </row>
    <row r="10243" spans="1:4">
      <c r="A10243" s="26"/>
      <c r="B10243" s="5"/>
      <c r="C10243" s="6"/>
      <c r="D10243" s="26"/>
    </row>
    <row r="10244" spans="1:4">
      <c r="A10244" s="26"/>
      <c r="B10244" s="5"/>
      <c r="C10244" s="6"/>
      <c r="D10244" s="26"/>
    </row>
    <row r="10245" spans="1:4">
      <c r="A10245" s="26"/>
      <c r="B10245" s="5"/>
      <c r="C10245" s="6"/>
      <c r="D10245" s="26"/>
    </row>
    <row r="10246" spans="1:4">
      <c r="A10246" s="26"/>
      <c r="B10246" s="5"/>
      <c r="C10246" s="6"/>
      <c r="D10246" s="26"/>
    </row>
    <row r="10247" spans="1:4">
      <c r="A10247" s="26"/>
      <c r="B10247" s="5"/>
      <c r="C10247" s="6"/>
      <c r="D10247" s="26"/>
    </row>
    <row r="10248" spans="1:4">
      <c r="A10248" s="26"/>
      <c r="B10248" s="5"/>
      <c r="C10248" s="6"/>
      <c r="D10248" s="26"/>
    </row>
    <row r="10249" spans="1:4">
      <c r="A10249" s="26"/>
      <c r="B10249" s="5"/>
      <c r="C10249" s="6"/>
      <c r="D10249" s="26"/>
    </row>
    <row r="10250" spans="1:4">
      <c r="A10250" s="26"/>
      <c r="B10250" s="5"/>
      <c r="C10250" s="6"/>
      <c r="D10250" s="26"/>
    </row>
    <row r="10251" spans="1:4">
      <c r="A10251" s="26"/>
      <c r="B10251" s="5"/>
      <c r="C10251" s="6"/>
      <c r="D10251" s="26"/>
    </row>
    <row r="10252" spans="1:4">
      <c r="A10252" s="26"/>
      <c r="B10252" s="5"/>
      <c r="C10252" s="6"/>
      <c r="D10252" s="26"/>
    </row>
    <row r="10253" spans="1:4">
      <c r="A10253" s="26"/>
      <c r="B10253" s="5"/>
      <c r="C10253" s="6"/>
      <c r="D10253" s="26"/>
    </row>
    <row r="10254" spans="1:4">
      <c r="A10254" s="26"/>
      <c r="B10254" s="5"/>
      <c r="C10254" s="6"/>
      <c r="D10254" s="26"/>
    </row>
    <row r="10255" spans="1:4">
      <c r="A10255" s="26"/>
      <c r="B10255" s="5"/>
      <c r="C10255" s="6"/>
      <c r="D10255" s="26"/>
    </row>
    <row r="10256" spans="1:4">
      <c r="A10256" s="26"/>
      <c r="B10256" s="5"/>
      <c r="C10256" s="6"/>
      <c r="D10256" s="26"/>
    </row>
    <row r="10257" spans="1:4">
      <c r="A10257" s="26"/>
      <c r="B10257" s="5"/>
      <c r="C10257" s="6"/>
      <c r="D10257" s="26"/>
    </row>
    <row r="10258" spans="1:4">
      <c r="A10258" s="26"/>
      <c r="B10258" s="5"/>
      <c r="C10258" s="6"/>
      <c r="D10258" s="26"/>
    </row>
    <row r="10259" spans="1:4">
      <c r="A10259" s="26"/>
      <c r="B10259" s="5"/>
      <c r="C10259" s="6"/>
      <c r="D10259" s="26"/>
    </row>
    <row r="10260" spans="1:4">
      <c r="A10260" s="26"/>
      <c r="B10260" s="5"/>
      <c r="C10260" s="6"/>
      <c r="D10260" s="26"/>
    </row>
    <row r="10261" spans="1:4">
      <c r="A10261" s="26"/>
      <c r="B10261" s="5"/>
      <c r="C10261" s="6"/>
      <c r="D10261" s="26"/>
    </row>
    <row r="10262" spans="1:4">
      <c r="A10262" s="26"/>
      <c r="B10262" s="5"/>
      <c r="C10262" s="6"/>
      <c r="D10262" s="26"/>
    </row>
    <row r="10263" spans="1:4">
      <c r="A10263" s="26"/>
      <c r="B10263" s="5"/>
      <c r="C10263" s="6"/>
      <c r="D10263" s="26"/>
    </row>
    <row r="10264" spans="1:4">
      <c r="A10264" s="26"/>
      <c r="B10264" s="5"/>
      <c r="C10264" s="6"/>
      <c r="D10264" s="26"/>
    </row>
    <row r="10265" spans="1:4">
      <c r="A10265" s="26"/>
      <c r="B10265" s="5"/>
      <c r="C10265" s="6"/>
      <c r="D10265" s="26"/>
    </row>
    <row r="10266" spans="1:4">
      <c r="A10266" s="26"/>
      <c r="B10266" s="5"/>
      <c r="C10266" s="6"/>
      <c r="D10266" s="26"/>
    </row>
    <row r="10267" spans="1:4">
      <c r="A10267" s="26"/>
      <c r="B10267" s="5"/>
      <c r="C10267" s="6"/>
      <c r="D10267" s="26"/>
    </row>
    <row r="10268" spans="1:4">
      <c r="A10268" s="26"/>
      <c r="B10268" s="5"/>
      <c r="C10268" s="6"/>
      <c r="D10268" s="26"/>
    </row>
    <row r="10269" spans="1:4">
      <c r="A10269" s="26"/>
      <c r="B10269" s="5"/>
      <c r="C10269" s="6"/>
      <c r="D10269" s="26"/>
    </row>
    <row r="10270" spans="1:4">
      <c r="A10270" s="26"/>
      <c r="B10270" s="5"/>
      <c r="C10270" s="6"/>
      <c r="D10270" s="26"/>
    </row>
    <row r="10271" spans="1:4">
      <c r="A10271" s="26"/>
      <c r="B10271" s="5"/>
      <c r="C10271" s="6"/>
      <c r="D10271" s="26"/>
    </row>
    <row r="10272" spans="1:4">
      <c r="A10272" s="26"/>
      <c r="B10272" s="5"/>
      <c r="C10272" s="6"/>
      <c r="D10272" s="26"/>
    </row>
    <row r="10273" spans="1:4">
      <c r="A10273" s="26"/>
      <c r="B10273" s="5"/>
      <c r="C10273" s="6"/>
      <c r="D10273" s="26"/>
    </row>
    <row r="10274" spans="1:4">
      <c r="A10274" s="26"/>
      <c r="B10274" s="5"/>
      <c r="C10274" s="6"/>
      <c r="D10274" s="26"/>
    </row>
    <row r="10275" spans="1:4">
      <c r="A10275" s="26"/>
      <c r="B10275" s="5"/>
      <c r="C10275" s="6"/>
      <c r="D10275" s="26"/>
    </row>
    <row r="10276" spans="1:4">
      <c r="A10276" s="26"/>
      <c r="B10276" s="5"/>
      <c r="C10276" s="6"/>
      <c r="D10276" s="26"/>
    </row>
    <row r="10277" spans="1:4">
      <c r="A10277" s="26"/>
      <c r="B10277" s="5"/>
      <c r="C10277" s="6"/>
      <c r="D10277" s="26"/>
    </row>
    <row r="10278" spans="1:4">
      <c r="A10278" s="26"/>
      <c r="B10278" s="5"/>
      <c r="C10278" s="6"/>
      <c r="D10278" s="26"/>
    </row>
    <row r="10279" spans="1:4">
      <c r="A10279" s="26"/>
      <c r="B10279" s="5"/>
      <c r="C10279" s="6"/>
      <c r="D10279" s="26"/>
    </row>
    <row r="10280" spans="1:4">
      <c r="A10280" s="26"/>
      <c r="B10280" s="5"/>
      <c r="C10280" s="6"/>
      <c r="D10280" s="26"/>
    </row>
    <row r="10281" spans="1:4">
      <c r="A10281" s="26"/>
      <c r="B10281" s="5"/>
      <c r="C10281" s="6"/>
      <c r="D10281" s="26"/>
    </row>
    <row r="10282" spans="1:4">
      <c r="A10282" s="26"/>
      <c r="B10282" s="5"/>
      <c r="C10282" s="6"/>
      <c r="D10282" s="26"/>
    </row>
    <row r="10283" spans="1:4">
      <c r="A10283" s="26"/>
      <c r="B10283" s="5"/>
      <c r="C10283" s="6"/>
      <c r="D10283" s="26"/>
    </row>
    <row r="10284" spans="1:4">
      <c r="A10284" s="26"/>
      <c r="B10284" s="5"/>
      <c r="C10284" s="6"/>
      <c r="D10284" s="26"/>
    </row>
    <row r="10285" spans="1:4">
      <c r="A10285" s="26"/>
      <c r="B10285" s="5"/>
      <c r="C10285" s="6"/>
      <c r="D10285" s="26"/>
    </row>
    <row r="10286" spans="1:4">
      <c r="A10286" s="26"/>
      <c r="B10286" s="5"/>
      <c r="C10286" s="6"/>
      <c r="D10286" s="26"/>
    </row>
    <row r="10287" spans="1:4">
      <c r="A10287" s="26"/>
      <c r="B10287" s="5"/>
      <c r="C10287" s="6"/>
      <c r="D10287" s="26"/>
    </row>
    <row r="10288" spans="1:4">
      <c r="A10288" s="26"/>
      <c r="B10288" s="5"/>
      <c r="C10288" s="6"/>
      <c r="D10288" s="26"/>
    </row>
    <row r="10289" spans="1:4">
      <c r="A10289" s="26"/>
      <c r="B10289" s="5"/>
      <c r="C10289" s="6"/>
      <c r="D10289" s="26"/>
    </row>
    <row r="10290" spans="1:4">
      <c r="A10290" s="26"/>
      <c r="B10290" s="5"/>
      <c r="C10290" s="6"/>
      <c r="D10290" s="26"/>
    </row>
    <row r="10291" spans="1:4">
      <c r="A10291" s="26"/>
      <c r="B10291" s="5"/>
      <c r="C10291" s="6"/>
      <c r="D10291" s="26"/>
    </row>
    <row r="10292" spans="1:4">
      <c r="A10292" s="26"/>
      <c r="B10292" s="5"/>
      <c r="C10292" s="6"/>
      <c r="D10292" s="26"/>
    </row>
    <row r="10293" spans="1:4">
      <c r="A10293" s="26"/>
      <c r="B10293" s="5"/>
      <c r="C10293" s="6"/>
      <c r="D10293" s="26"/>
    </row>
    <row r="10294" spans="1:4">
      <c r="A10294" s="26"/>
      <c r="B10294" s="5"/>
      <c r="C10294" s="6"/>
      <c r="D10294" s="26"/>
    </row>
    <row r="10295" spans="1:4">
      <c r="A10295" s="26"/>
      <c r="B10295" s="5"/>
      <c r="C10295" s="6"/>
      <c r="D10295" s="26"/>
    </row>
    <row r="10296" spans="1:4">
      <c r="A10296" s="26"/>
      <c r="B10296" s="5"/>
      <c r="C10296" s="6"/>
      <c r="D10296" s="26"/>
    </row>
    <row r="10297" spans="1:4">
      <c r="A10297" s="26"/>
      <c r="B10297" s="5"/>
      <c r="C10297" s="6"/>
      <c r="D10297" s="26"/>
    </row>
    <row r="10298" spans="1:4">
      <c r="A10298" s="26"/>
      <c r="B10298" s="5"/>
      <c r="C10298" s="6"/>
      <c r="D10298" s="26"/>
    </row>
    <row r="10299" spans="1:4">
      <c r="A10299" s="26"/>
      <c r="B10299" s="5"/>
      <c r="C10299" s="6"/>
      <c r="D10299" s="26"/>
    </row>
    <row r="10300" spans="1:4">
      <c r="A10300" s="26"/>
      <c r="B10300" s="5"/>
      <c r="C10300" s="6"/>
      <c r="D10300" s="26"/>
    </row>
    <row r="10301" spans="1:4">
      <c r="A10301" s="26"/>
      <c r="B10301" s="5"/>
      <c r="C10301" s="6"/>
      <c r="D10301" s="26"/>
    </row>
    <row r="10302" spans="1:4">
      <c r="A10302" s="26"/>
      <c r="B10302" s="5"/>
      <c r="C10302" s="6"/>
      <c r="D10302" s="26"/>
    </row>
    <row r="10303" spans="1:4">
      <c r="A10303" s="26"/>
      <c r="B10303" s="5"/>
      <c r="C10303" s="6"/>
      <c r="D10303" s="26"/>
    </row>
    <row r="10304" spans="1:4">
      <c r="A10304" s="26"/>
      <c r="B10304" s="5"/>
      <c r="C10304" s="6"/>
      <c r="D10304" s="26"/>
    </row>
    <row r="10305" spans="1:4">
      <c r="A10305" s="26"/>
      <c r="B10305" s="5"/>
      <c r="C10305" s="6"/>
      <c r="D10305" s="26"/>
    </row>
    <row r="10306" spans="1:4">
      <c r="A10306" s="26"/>
      <c r="B10306" s="5"/>
      <c r="C10306" s="6"/>
      <c r="D10306" s="26"/>
    </row>
    <row r="10307" spans="1:4">
      <c r="A10307" s="26"/>
      <c r="B10307" s="5"/>
      <c r="C10307" s="6"/>
      <c r="D10307" s="26"/>
    </row>
    <row r="10308" spans="1:4">
      <c r="A10308" s="26"/>
      <c r="B10308" s="5"/>
      <c r="C10308" s="6"/>
      <c r="D10308" s="26"/>
    </row>
    <row r="10309" spans="1:4">
      <c r="A10309" s="26"/>
      <c r="B10309" s="5"/>
      <c r="C10309" s="6"/>
      <c r="D10309" s="26"/>
    </row>
    <row r="10310" spans="1:4">
      <c r="A10310" s="26"/>
      <c r="B10310" s="5"/>
      <c r="C10310" s="6"/>
      <c r="D10310" s="26"/>
    </row>
    <row r="10311" spans="1:4">
      <c r="A10311" s="26"/>
      <c r="B10311" s="5"/>
      <c r="C10311" s="6"/>
      <c r="D10311" s="26"/>
    </row>
    <row r="10312" spans="1:4">
      <c r="A10312" s="26"/>
      <c r="B10312" s="5"/>
      <c r="C10312" s="6"/>
      <c r="D10312" s="26"/>
    </row>
    <row r="10313" spans="1:4">
      <c r="A10313" s="26"/>
      <c r="B10313" s="5"/>
      <c r="C10313" s="6"/>
      <c r="D10313" s="26"/>
    </row>
    <row r="10314" spans="1:4">
      <c r="A10314" s="26"/>
      <c r="B10314" s="5"/>
      <c r="C10314" s="6"/>
      <c r="D10314" s="26"/>
    </row>
    <row r="10315" spans="1:4">
      <c r="A10315" s="26"/>
      <c r="B10315" s="5"/>
      <c r="C10315" s="6"/>
      <c r="D10315" s="26"/>
    </row>
    <row r="10316" spans="1:4">
      <c r="A10316" s="26"/>
      <c r="B10316" s="5"/>
      <c r="C10316" s="6"/>
      <c r="D10316" s="26"/>
    </row>
    <row r="10317" spans="1:4">
      <c r="A10317" s="26"/>
      <c r="B10317" s="5"/>
      <c r="C10317" s="6"/>
      <c r="D10317" s="26"/>
    </row>
    <row r="10318" spans="1:4">
      <c r="A10318" s="26"/>
      <c r="B10318" s="5"/>
      <c r="C10318" s="6"/>
      <c r="D10318" s="26"/>
    </row>
    <row r="10319" spans="1:4">
      <c r="A10319" s="26"/>
      <c r="B10319" s="5"/>
      <c r="C10319" s="6"/>
      <c r="D10319" s="26"/>
    </row>
    <row r="10320" spans="1:4">
      <c r="A10320" s="26"/>
      <c r="B10320" s="5"/>
      <c r="C10320" s="6"/>
      <c r="D10320" s="26"/>
    </row>
    <row r="10321" spans="1:4">
      <c r="A10321" s="26"/>
      <c r="B10321" s="5"/>
      <c r="C10321" s="6"/>
      <c r="D10321" s="26"/>
    </row>
    <row r="10322" spans="1:4">
      <c r="A10322" s="26"/>
      <c r="B10322" s="5"/>
      <c r="C10322" s="6"/>
      <c r="D10322" s="26"/>
    </row>
    <row r="10323" spans="1:4">
      <c r="A10323" s="26"/>
      <c r="B10323" s="5"/>
      <c r="C10323" s="6"/>
      <c r="D10323" s="26"/>
    </row>
    <row r="10324" spans="1:4">
      <c r="A10324" s="26"/>
      <c r="B10324" s="5"/>
      <c r="C10324" s="6"/>
      <c r="D10324" s="26"/>
    </row>
    <row r="10325" spans="1:4">
      <c r="A10325" s="26"/>
      <c r="B10325" s="5"/>
      <c r="C10325" s="6"/>
      <c r="D10325" s="26"/>
    </row>
    <row r="10326" spans="1:4">
      <c r="A10326" s="26"/>
      <c r="B10326" s="5"/>
      <c r="C10326" s="6"/>
      <c r="D10326" s="26"/>
    </row>
    <row r="10327" spans="1:4">
      <c r="A10327" s="26"/>
      <c r="B10327" s="5"/>
      <c r="C10327" s="6"/>
      <c r="D10327" s="26"/>
    </row>
    <row r="10328" spans="1:4">
      <c r="A10328" s="26"/>
      <c r="B10328" s="5"/>
      <c r="C10328" s="6"/>
      <c r="D10328" s="26"/>
    </row>
    <row r="10329" spans="1:4">
      <c r="A10329" s="26"/>
      <c r="B10329" s="5"/>
      <c r="C10329" s="6"/>
      <c r="D10329" s="26"/>
    </row>
    <row r="10330" spans="1:4">
      <c r="A10330" s="26"/>
      <c r="B10330" s="5"/>
      <c r="C10330" s="6"/>
      <c r="D10330" s="26"/>
    </row>
    <row r="10331" spans="1:4">
      <c r="A10331" s="26"/>
      <c r="B10331" s="5"/>
      <c r="C10331" s="6"/>
      <c r="D10331" s="26"/>
    </row>
    <row r="10332" spans="1:4">
      <c r="A10332" s="26"/>
      <c r="B10332" s="5"/>
      <c r="C10332" s="6"/>
      <c r="D10332" s="26"/>
    </row>
    <row r="10333" spans="1:4">
      <c r="A10333" s="26"/>
      <c r="B10333" s="5"/>
      <c r="C10333" s="6"/>
      <c r="D10333" s="26"/>
    </row>
    <row r="10334" spans="1:4">
      <c r="A10334" s="26"/>
      <c r="B10334" s="5"/>
      <c r="C10334" s="6"/>
      <c r="D10334" s="26"/>
    </row>
    <row r="10335" spans="1:4">
      <c r="A10335" s="26"/>
      <c r="B10335" s="5"/>
      <c r="C10335" s="6"/>
      <c r="D10335" s="26"/>
    </row>
    <row r="10336" spans="1:4">
      <c r="A10336" s="26"/>
      <c r="B10336" s="5"/>
      <c r="C10336" s="6"/>
      <c r="D10336" s="26"/>
    </row>
    <row r="10337" spans="1:4">
      <c r="A10337" s="26"/>
      <c r="B10337" s="5"/>
      <c r="C10337" s="6"/>
      <c r="D10337" s="26"/>
    </row>
    <row r="10338" spans="1:4">
      <c r="A10338" s="26"/>
      <c r="B10338" s="5"/>
      <c r="C10338" s="6"/>
      <c r="D10338" s="26"/>
    </row>
    <row r="10339" spans="1:4">
      <c r="A10339" s="26"/>
      <c r="B10339" s="5"/>
      <c r="C10339" s="6"/>
      <c r="D10339" s="26"/>
    </row>
    <row r="10340" spans="1:4">
      <c r="A10340" s="26"/>
      <c r="B10340" s="5"/>
      <c r="C10340" s="6"/>
      <c r="D10340" s="26"/>
    </row>
    <row r="10341" spans="1:4">
      <c r="A10341" s="26"/>
      <c r="B10341" s="5"/>
      <c r="C10341" s="6"/>
      <c r="D10341" s="26"/>
    </row>
    <row r="10342" spans="1:4">
      <c r="A10342" s="26"/>
      <c r="B10342" s="5"/>
      <c r="C10342" s="6"/>
      <c r="D10342" s="26"/>
    </row>
    <row r="10343" spans="1:4">
      <c r="A10343" s="26"/>
      <c r="B10343" s="5"/>
      <c r="C10343" s="6"/>
      <c r="D10343" s="26"/>
    </row>
    <row r="10344" spans="1:4">
      <c r="A10344" s="26"/>
      <c r="B10344" s="5"/>
      <c r="C10344" s="6"/>
      <c r="D10344" s="26"/>
    </row>
    <row r="10345" spans="1:4">
      <c r="A10345" s="26"/>
      <c r="B10345" s="5"/>
      <c r="C10345" s="6"/>
      <c r="D10345" s="26"/>
    </row>
    <row r="10346" spans="1:4">
      <c r="A10346" s="26"/>
      <c r="B10346" s="5"/>
      <c r="C10346" s="6"/>
      <c r="D10346" s="26"/>
    </row>
    <row r="10347" spans="1:4">
      <c r="A10347" s="26"/>
      <c r="B10347" s="5"/>
      <c r="C10347" s="6"/>
      <c r="D10347" s="26"/>
    </row>
    <row r="10348" spans="1:4">
      <c r="A10348" s="26"/>
      <c r="B10348" s="5"/>
      <c r="C10348" s="6"/>
      <c r="D10348" s="26"/>
    </row>
    <row r="10349" spans="1:4">
      <c r="A10349" s="26"/>
      <c r="B10349" s="5"/>
      <c r="C10349" s="6"/>
      <c r="D10349" s="26"/>
    </row>
    <row r="10350" spans="1:4">
      <c r="A10350" s="26"/>
      <c r="B10350" s="5"/>
      <c r="C10350" s="6"/>
      <c r="D10350" s="26"/>
    </row>
    <row r="10351" spans="1:4">
      <c r="A10351" s="26"/>
      <c r="B10351" s="5"/>
      <c r="C10351" s="6"/>
      <c r="D10351" s="26"/>
    </row>
    <row r="10352" spans="1:4">
      <c r="A10352" s="26"/>
      <c r="B10352" s="5"/>
      <c r="C10352" s="6"/>
      <c r="D10352" s="26"/>
    </row>
    <row r="10353" spans="1:4">
      <c r="A10353" s="26"/>
      <c r="B10353" s="5"/>
      <c r="C10353" s="6"/>
      <c r="D10353" s="26"/>
    </row>
    <row r="10354" spans="1:4">
      <c r="A10354" s="26"/>
      <c r="B10354" s="5"/>
      <c r="C10354" s="6"/>
      <c r="D10354" s="26"/>
    </row>
    <row r="10355" spans="1:4">
      <c r="A10355" s="26"/>
      <c r="B10355" s="5"/>
      <c r="C10355" s="6"/>
      <c r="D10355" s="26"/>
    </row>
    <row r="10356" spans="1:4">
      <c r="A10356" s="26"/>
      <c r="B10356" s="5"/>
      <c r="C10356" s="6"/>
      <c r="D10356" s="26"/>
    </row>
    <row r="10357" spans="1:4">
      <c r="A10357" s="26"/>
      <c r="B10357" s="5"/>
      <c r="C10357" s="6"/>
      <c r="D10357" s="26"/>
    </row>
    <row r="10358" spans="1:4">
      <c r="A10358" s="26"/>
      <c r="B10358" s="5"/>
      <c r="C10358" s="6"/>
      <c r="D10358" s="26"/>
    </row>
    <row r="10359" spans="1:4">
      <c r="A10359" s="26"/>
      <c r="B10359" s="5"/>
      <c r="C10359" s="6"/>
      <c r="D10359" s="26"/>
    </row>
    <row r="10360" spans="1:4">
      <c r="A10360" s="26"/>
      <c r="B10360" s="5"/>
      <c r="C10360" s="6"/>
      <c r="D10360" s="26"/>
    </row>
    <row r="10361" spans="1:4">
      <c r="A10361" s="26"/>
      <c r="B10361" s="5"/>
      <c r="C10361" s="6"/>
      <c r="D10361" s="26"/>
    </row>
    <row r="10362" spans="1:4">
      <c r="A10362" s="26"/>
      <c r="B10362" s="5"/>
      <c r="C10362" s="6"/>
      <c r="D10362" s="26"/>
    </row>
    <row r="10363" spans="1:4">
      <c r="A10363" s="26"/>
      <c r="B10363" s="5"/>
      <c r="C10363" s="6"/>
      <c r="D10363" s="26"/>
    </row>
    <row r="10364" spans="1:4">
      <c r="A10364" s="26"/>
      <c r="B10364" s="5"/>
      <c r="C10364" s="6"/>
      <c r="D10364" s="26"/>
    </row>
    <row r="10365" spans="1:4">
      <c r="A10365" s="26"/>
      <c r="B10365" s="5"/>
      <c r="C10365" s="6"/>
      <c r="D10365" s="26"/>
    </row>
    <row r="10366" spans="1:4">
      <c r="A10366" s="26"/>
      <c r="B10366" s="5"/>
      <c r="C10366" s="6"/>
      <c r="D10366" s="26"/>
    </row>
    <row r="10367" spans="1:4">
      <c r="A10367" s="26"/>
      <c r="B10367" s="5"/>
      <c r="C10367" s="6"/>
      <c r="D10367" s="26"/>
    </row>
    <row r="10368" spans="1:4">
      <c r="A10368" s="26"/>
      <c r="B10368" s="5"/>
      <c r="C10368" s="6"/>
      <c r="D10368" s="26"/>
    </row>
    <row r="10369" spans="1:4">
      <c r="A10369" s="26"/>
      <c r="B10369" s="5"/>
      <c r="C10369" s="6"/>
      <c r="D10369" s="26"/>
    </row>
    <row r="10370" spans="1:4">
      <c r="A10370" s="26"/>
      <c r="B10370" s="5"/>
      <c r="C10370" s="6"/>
      <c r="D10370" s="26"/>
    </row>
    <row r="10371" spans="1:4">
      <c r="A10371" s="26"/>
      <c r="B10371" s="5"/>
      <c r="C10371" s="6"/>
      <c r="D10371" s="26"/>
    </row>
    <row r="10372" spans="1:4">
      <c r="A10372" s="26"/>
      <c r="B10372" s="5"/>
      <c r="C10372" s="6"/>
      <c r="D10372" s="26"/>
    </row>
    <row r="10373" spans="1:4">
      <c r="A10373" s="26"/>
      <c r="B10373" s="5"/>
      <c r="C10373" s="6"/>
      <c r="D10373" s="26"/>
    </row>
    <row r="10374" spans="1:4">
      <c r="A10374" s="26"/>
      <c r="B10374" s="5"/>
      <c r="C10374" s="6"/>
      <c r="D10374" s="26"/>
    </row>
    <row r="10375" spans="1:4">
      <c r="A10375" s="26"/>
      <c r="B10375" s="5"/>
      <c r="C10375" s="6"/>
      <c r="D10375" s="26"/>
    </row>
    <row r="10376" spans="1:4">
      <c r="A10376" s="26"/>
      <c r="B10376" s="5"/>
      <c r="C10376" s="6"/>
      <c r="D10376" s="26"/>
    </row>
    <row r="10377" spans="1:4">
      <c r="A10377" s="26"/>
      <c r="B10377" s="5"/>
      <c r="C10377" s="6"/>
      <c r="D10377" s="26"/>
    </row>
    <row r="10378" spans="1:4">
      <c r="A10378" s="26"/>
      <c r="B10378" s="5"/>
      <c r="C10378" s="6"/>
      <c r="D10378" s="26"/>
    </row>
    <row r="10379" spans="1:4">
      <c r="A10379" s="26"/>
      <c r="B10379" s="5"/>
      <c r="C10379" s="6"/>
      <c r="D10379" s="26"/>
    </row>
    <row r="10380" spans="1:4">
      <c r="A10380" s="26"/>
      <c r="B10380" s="5"/>
      <c r="C10380" s="6"/>
      <c r="D10380" s="26"/>
    </row>
    <row r="10381" spans="1:4">
      <c r="A10381" s="26"/>
      <c r="B10381" s="5"/>
      <c r="C10381" s="6"/>
      <c r="D10381" s="26"/>
    </row>
    <row r="10382" spans="1:4">
      <c r="A10382" s="26"/>
      <c r="B10382" s="5"/>
      <c r="C10382" s="6"/>
      <c r="D10382" s="26"/>
    </row>
    <row r="10383" spans="1:4">
      <c r="A10383" s="26"/>
      <c r="B10383" s="5"/>
      <c r="C10383" s="6"/>
      <c r="D10383" s="26"/>
    </row>
    <row r="10384" spans="1:4">
      <c r="A10384" s="26"/>
      <c r="B10384" s="5"/>
      <c r="C10384" s="6"/>
      <c r="D10384" s="26"/>
    </row>
    <row r="10385" spans="1:4">
      <c r="A10385" s="26"/>
      <c r="B10385" s="5"/>
      <c r="C10385" s="6"/>
      <c r="D10385" s="26"/>
    </row>
    <row r="10386" spans="1:4">
      <c r="A10386" s="26"/>
      <c r="B10386" s="5"/>
      <c r="C10386" s="6"/>
      <c r="D10386" s="26"/>
    </row>
    <row r="10387" spans="1:4">
      <c r="A10387" s="26"/>
      <c r="B10387" s="5"/>
      <c r="C10387" s="6"/>
      <c r="D10387" s="26"/>
    </row>
    <row r="10388" spans="1:4">
      <c r="A10388" s="26"/>
      <c r="B10388" s="5"/>
      <c r="C10388" s="6"/>
      <c r="D10388" s="26"/>
    </row>
    <row r="10389" spans="1:4">
      <c r="A10389" s="26"/>
      <c r="B10389" s="5"/>
      <c r="C10389" s="6"/>
      <c r="D10389" s="26"/>
    </row>
    <row r="10390" spans="1:4">
      <c r="A10390" s="26"/>
      <c r="B10390" s="5"/>
      <c r="C10390" s="6"/>
      <c r="D10390" s="26"/>
    </row>
    <row r="10391" spans="1:4">
      <c r="A10391" s="26"/>
      <c r="B10391" s="5"/>
      <c r="C10391" s="6"/>
      <c r="D10391" s="26"/>
    </row>
    <row r="10392" spans="1:4">
      <c r="A10392" s="26"/>
      <c r="B10392" s="5"/>
      <c r="C10392" s="6"/>
      <c r="D10392" s="26"/>
    </row>
    <row r="10393" spans="1:4">
      <c r="A10393" s="26"/>
      <c r="B10393" s="5"/>
      <c r="C10393" s="6"/>
      <c r="D10393" s="26"/>
    </row>
    <row r="10394" spans="1:4">
      <c r="A10394" s="26"/>
      <c r="B10394" s="5"/>
      <c r="C10394" s="6"/>
      <c r="D10394" s="26"/>
    </row>
    <row r="10395" spans="1:4">
      <c r="A10395" s="26"/>
      <c r="B10395" s="5"/>
      <c r="C10395" s="6"/>
      <c r="D10395" s="26"/>
    </row>
    <row r="10396" spans="1:4">
      <c r="A10396" s="26"/>
      <c r="B10396" s="5"/>
      <c r="C10396" s="6"/>
      <c r="D10396" s="26"/>
    </row>
    <row r="10397" spans="1:4">
      <c r="A10397" s="26"/>
      <c r="B10397" s="5"/>
      <c r="C10397" s="6"/>
      <c r="D10397" s="26"/>
    </row>
    <row r="10398" spans="1:4">
      <c r="A10398" s="26"/>
      <c r="B10398" s="5"/>
      <c r="C10398" s="6"/>
      <c r="D10398" s="26"/>
    </row>
    <row r="10399" spans="1:4">
      <c r="A10399" s="26"/>
      <c r="B10399" s="5"/>
      <c r="C10399" s="6"/>
      <c r="D10399" s="26"/>
    </row>
    <row r="10400" spans="1:4">
      <c r="A10400" s="26"/>
      <c r="B10400" s="5"/>
      <c r="C10400" s="6"/>
      <c r="D10400" s="26"/>
    </row>
    <row r="10401" spans="1:4">
      <c r="A10401" s="26"/>
      <c r="B10401" s="5"/>
      <c r="C10401" s="6"/>
      <c r="D10401" s="26"/>
    </row>
    <row r="10402" spans="1:4">
      <c r="A10402" s="26"/>
      <c r="B10402" s="5"/>
      <c r="C10402" s="6"/>
      <c r="D10402" s="26"/>
    </row>
    <row r="10403" spans="1:4">
      <c r="A10403" s="26"/>
      <c r="B10403" s="5"/>
      <c r="C10403" s="6"/>
      <c r="D10403" s="26"/>
    </row>
    <row r="10404" spans="1:4">
      <c r="A10404" s="26"/>
      <c r="B10404" s="5"/>
      <c r="C10404" s="6"/>
      <c r="D10404" s="26"/>
    </row>
    <row r="10405" spans="1:4">
      <c r="A10405" s="26"/>
      <c r="B10405" s="5"/>
      <c r="C10405" s="6"/>
      <c r="D10405" s="26"/>
    </row>
    <row r="10406" spans="1:4">
      <c r="A10406" s="26"/>
      <c r="B10406" s="5"/>
      <c r="C10406" s="6"/>
      <c r="D10406" s="26"/>
    </row>
    <row r="10407" spans="1:4">
      <c r="A10407" s="26"/>
      <c r="B10407" s="5"/>
      <c r="C10407" s="6"/>
      <c r="D10407" s="26"/>
    </row>
    <row r="10408" spans="1:4">
      <c r="A10408" s="26"/>
      <c r="B10408" s="5"/>
      <c r="C10408" s="6"/>
      <c r="D10408" s="26"/>
    </row>
    <row r="10409" spans="1:4">
      <c r="A10409" s="26"/>
      <c r="B10409" s="5"/>
      <c r="C10409" s="6"/>
      <c r="D10409" s="26"/>
    </row>
    <row r="10410" spans="1:4">
      <c r="A10410" s="26"/>
      <c r="B10410" s="5"/>
      <c r="C10410" s="6"/>
      <c r="D10410" s="26"/>
    </row>
    <row r="10411" spans="1:4">
      <c r="A10411" s="26"/>
      <c r="B10411" s="5"/>
      <c r="C10411" s="6"/>
      <c r="D10411" s="26"/>
    </row>
    <row r="10412" spans="1:4">
      <c r="A10412" s="26"/>
      <c r="B10412" s="5"/>
      <c r="C10412" s="6"/>
      <c r="D10412" s="26"/>
    </row>
    <row r="10413" spans="1:4">
      <c r="A10413" s="26"/>
      <c r="B10413" s="5"/>
      <c r="C10413" s="6"/>
      <c r="D10413" s="26"/>
    </row>
    <row r="10414" spans="1:4">
      <c r="A10414" s="26"/>
      <c r="B10414" s="5"/>
      <c r="C10414" s="6"/>
      <c r="D10414" s="26"/>
    </row>
    <row r="10415" spans="1:4">
      <c r="A10415" s="26"/>
      <c r="B10415" s="5"/>
      <c r="C10415" s="6"/>
      <c r="D10415" s="26"/>
    </row>
    <row r="10416" spans="1:4">
      <c r="A10416" s="26"/>
      <c r="B10416" s="5"/>
      <c r="C10416" s="6"/>
      <c r="D10416" s="26"/>
    </row>
    <row r="10417" spans="1:4">
      <c r="A10417" s="26"/>
      <c r="B10417" s="5"/>
      <c r="C10417" s="6"/>
      <c r="D10417" s="26"/>
    </row>
    <row r="10418" spans="1:4">
      <c r="A10418" s="26"/>
      <c r="B10418" s="5"/>
      <c r="C10418" s="6"/>
      <c r="D10418" s="26"/>
    </row>
    <row r="10419" spans="1:4">
      <c r="A10419" s="26"/>
      <c r="B10419" s="5"/>
      <c r="C10419" s="6"/>
      <c r="D10419" s="26"/>
    </row>
    <row r="10420" spans="1:4">
      <c r="A10420" s="26"/>
      <c r="B10420" s="5"/>
      <c r="C10420" s="6"/>
      <c r="D10420" s="26"/>
    </row>
    <row r="10421" spans="1:4">
      <c r="A10421" s="26"/>
      <c r="B10421" s="5"/>
      <c r="C10421" s="6"/>
      <c r="D10421" s="26"/>
    </row>
    <row r="10422" spans="1:4">
      <c r="A10422" s="26"/>
      <c r="B10422" s="5"/>
      <c r="C10422" s="6"/>
      <c r="D10422" s="26"/>
    </row>
    <row r="10423" spans="1:4">
      <c r="A10423" s="26"/>
      <c r="B10423" s="5"/>
      <c r="C10423" s="6"/>
      <c r="D10423" s="26"/>
    </row>
    <row r="10424" spans="1:4">
      <c r="A10424" s="26"/>
      <c r="B10424" s="5"/>
      <c r="C10424" s="6"/>
      <c r="D10424" s="26"/>
    </row>
    <row r="10425" spans="1:4">
      <c r="A10425" s="26"/>
      <c r="B10425" s="5"/>
      <c r="C10425" s="6"/>
      <c r="D10425" s="26"/>
    </row>
    <row r="10426" spans="1:4">
      <c r="A10426" s="26"/>
      <c r="B10426" s="5"/>
      <c r="C10426" s="6"/>
      <c r="D10426" s="26"/>
    </row>
    <row r="10427" spans="1:4">
      <c r="A10427" s="26"/>
      <c r="B10427" s="5"/>
      <c r="C10427" s="6"/>
      <c r="D10427" s="26"/>
    </row>
    <row r="10428" spans="1:4">
      <c r="A10428" s="26"/>
      <c r="B10428" s="5"/>
      <c r="C10428" s="6"/>
      <c r="D10428" s="26"/>
    </row>
    <row r="10429" spans="1:4">
      <c r="A10429" s="26"/>
      <c r="B10429" s="5"/>
      <c r="C10429" s="6"/>
      <c r="D10429" s="26"/>
    </row>
    <row r="10430" spans="1:4">
      <c r="A10430" s="26"/>
      <c r="B10430" s="5"/>
      <c r="C10430" s="6"/>
      <c r="D10430" s="26"/>
    </row>
    <row r="10431" spans="1:4">
      <c r="A10431" s="26"/>
      <c r="B10431" s="5"/>
      <c r="C10431" s="6"/>
      <c r="D10431" s="26"/>
    </row>
    <row r="10432" spans="1:4">
      <c r="A10432" s="26"/>
      <c r="B10432" s="5"/>
      <c r="C10432" s="6"/>
      <c r="D10432" s="26"/>
    </row>
    <row r="10433" spans="1:4">
      <c r="A10433" s="26"/>
      <c r="B10433" s="5"/>
      <c r="C10433" s="6"/>
      <c r="D10433" s="26"/>
    </row>
    <row r="10434" spans="1:4">
      <c r="A10434" s="26"/>
      <c r="B10434" s="5"/>
      <c r="C10434" s="6"/>
      <c r="D10434" s="26"/>
    </row>
    <row r="10435" spans="1:4">
      <c r="A10435" s="26"/>
      <c r="B10435" s="5"/>
      <c r="C10435" s="6"/>
      <c r="D10435" s="26"/>
    </row>
    <row r="10436" spans="1:4">
      <c r="A10436" s="26"/>
      <c r="B10436" s="5"/>
      <c r="C10436" s="6"/>
      <c r="D10436" s="26"/>
    </row>
    <row r="10437" spans="1:4">
      <c r="A10437" s="26"/>
      <c r="B10437" s="5"/>
      <c r="C10437" s="6"/>
      <c r="D10437" s="26"/>
    </row>
    <row r="10438" spans="1:4">
      <c r="A10438" s="26"/>
      <c r="B10438" s="5"/>
      <c r="C10438" s="6"/>
      <c r="D10438" s="26"/>
    </row>
    <row r="10439" spans="1:4">
      <c r="A10439" s="26"/>
      <c r="B10439" s="5"/>
      <c r="C10439" s="6"/>
      <c r="D10439" s="26"/>
    </row>
    <row r="10440" spans="1:4">
      <c r="A10440" s="26"/>
      <c r="B10440" s="5"/>
      <c r="C10440" s="6"/>
      <c r="D10440" s="26"/>
    </row>
    <row r="10441" spans="1:4">
      <c r="A10441" s="26"/>
      <c r="B10441" s="5"/>
      <c r="C10441" s="6"/>
      <c r="D10441" s="26"/>
    </row>
    <row r="10442" spans="1:4">
      <c r="A10442" s="26"/>
      <c r="B10442" s="5"/>
      <c r="C10442" s="6"/>
      <c r="D10442" s="26"/>
    </row>
    <row r="10443" spans="1:4">
      <c r="A10443" s="26"/>
      <c r="B10443" s="5"/>
      <c r="C10443" s="6"/>
      <c r="D10443" s="26"/>
    </row>
    <row r="10444" spans="1:4">
      <c r="A10444" s="26"/>
      <c r="B10444" s="5"/>
      <c r="C10444" s="6"/>
      <c r="D10444" s="26"/>
    </row>
    <row r="10445" spans="1:4">
      <c r="A10445" s="26"/>
      <c r="B10445" s="5"/>
      <c r="C10445" s="6"/>
      <c r="D10445" s="26"/>
    </row>
    <row r="10446" spans="1:4">
      <c r="A10446" s="26"/>
      <c r="B10446" s="5"/>
      <c r="C10446" s="6"/>
      <c r="D10446" s="26"/>
    </row>
    <row r="10447" spans="1:4">
      <c r="A10447" s="26"/>
      <c r="B10447" s="5"/>
      <c r="C10447" s="6"/>
      <c r="D10447" s="26"/>
    </row>
    <row r="10448" spans="1:4">
      <c r="A10448" s="26"/>
      <c r="B10448" s="5"/>
      <c r="C10448" s="6"/>
      <c r="D10448" s="26"/>
    </row>
    <row r="10449" spans="1:4">
      <c r="A10449" s="26"/>
      <c r="B10449" s="5"/>
      <c r="C10449" s="6"/>
      <c r="D10449" s="26"/>
    </row>
    <row r="10450" spans="1:4">
      <c r="A10450" s="26"/>
      <c r="B10450" s="5"/>
      <c r="C10450" s="6"/>
      <c r="D10450" s="26"/>
    </row>
    <row r="10451" spans="1:4">
      <c r="A10451" s="26"/>
      <c r="B10451" s="5"/>
      <c r="C10451" s="6"/>
      <c r="D10451" s="26"/>
    </row>
    <row r="10452" spans="1:4">
      <c r="A10452" s="26"/>
      <c r="B10452" s="5"/>
      <c r="C10452" s="6"/>
      <c r="D10452" s="26"/>
    </row>
    <row r="10453" spans="1:4">
      <c r="A10453" s="26"/>
      <c r="B10453" s="5"/>
      <c r="C10453" s="6"/>
      <c r="D10453" s="26"/>
    </row>
    <row r="10454" spans="1:4">
      <c r="A10454" s="26"/>
      <c r="B10454" s="5"/>
      <c r="C10454" s="6"/>
      <c r="D10454" s="26"/>
    </row>
    <row r="10455" spans="1:4">
      <c r="A10455" s="26"/>
      <c r="B10455" s="5"/>
      <c r="C10455" s="6"/>
      <c r="D10455" s="26"/>
    </row>
    <row r="10456" spans="1:4">
      <c r="A10456" s="26"/>
      <c r="B10456" s="5"/>
      <c r="C10456" s="6"/>
      <c r="D10456" s="26"/>
    </row>
    <row r="10457" spans="1:4">
      <c r="A10457" s="26"/>
      <c r="B10457" s="5"/>
      <c r="C10457" s="6"/>
      <c r="D10457" s="26"/>
    </row>
    <row r="10458" spans="1:4">
      <c r="A10458" s="26"/>
      <c r="B10458" s="5"/>
      <c r="C10458" s="6"/>
      <c r="D10458" s="26"/>
    </row>
    <row r="10459" spans="1:4">
      <c r="A10459" s="26"/>
      <c r="B10459" s="5"/>
      <c r="C10459" s="6"/>
      <c r="D10459" s="26"/>
    </row>
    <row r="10460" spans="1:4">
      <c r="A10460" s="26"/>
      <c r="B10460" s="5"/>
      <c r="C10460" s="6"/>
      <c r="D10460" s="26"/>
    </row>
    <row r="10461" spans="1:4">
      <c r="A10461" s="26"/>
      <c r="B10461" s="5"/>
      <c r="C10461" s="6"/>
      <c r="D10461" s="26"/>
    </row>
    <row r="10462" spans="1:4">
      <c r="A10462" s="26"/>
      <c r="B10462" s="5"/>
      <c r="C10462" s="6"/>
      <c r="D10462" s="26"/>
    </row>
    <row r="10463" spans="1:4">
      <c r="A10463" s="26"/>
      <c r="B10463" s="5"/>
      <c r="C10463" s="6"/>
      <c r="D10463" s="26"/>
    </row>
    <row r="10464" spans="1:4">
      <c r="A10464" s="26"/>
      <c r="B10464" s="5"/>
      <c r="C10464" s="6"/>
      <c r="D10464" s="26"/>
    </row>
    <row r="10465" spans="1:4">
      <c r="A10465" s="26"/>
      <c r="B10465" s="5"/>
      <c r="C10465" s="6"/>
      <c r="D10465" s="26"/>
    </row>
    <row r="10466" spans="1:4">
      <c r="A10466" s="26"/>
      <c r="B10466" s="5"/>
      <c r="C10466" s="6"/>
      <c r="D10466" s="26"/>
    </row>
    <row r="10467" spans="1:4">
      <c r="A10467" s="26"/>
      <c r="B10467" s="5"/>
      <c r="C10467" s="6"/>
      <c r="D10467" s="26"/>
    </row>
    <row r="10468" spans="1:4">
      <c r="A10468" s="26"/>
      <c r="B10468" s="5"/>
      <c r="C10468" s="6"/>
      <c r="D10468" s="26"/>
    </row>
    <row r="10469" spans="1:4">
      <c r="A10469" s="26"/>
      <c r="B10469" s="5"/>
      <c r="C10469" s="6"/>
      <c r="D10469" s="26"/>
    </row>
    <row r="10470" spans="1:4">
      <c r="A10470" s="26"/>
      <c r="B10470" s="5"/>
      <c r="C10470" s="6"/>
      <c r="D10470" s="26"/>
    </row>
    <row r="10471" spans="1:4">
      <c r="A10471" s="26"/>
      <c r="B10471" s="5"/>
      <c r="C10471" s="6"/>
      <c r="D10471" s="26"/>
    </row>
    <row r="10472" spans="1:4">
      <c r="A10472" s="26"/>
      <c r="B10472" s="5"/>
      <c r="C10472" s="6"/>
      <c r="D10472" s="26"/>
    </row>
    <row r="10473" spans="1:4">
      <c r="A10473" s="26"/>
      <c r="B10473" s="5"/>
      <c r="C10473" s="6"/>
      <c r="D10473" s="26"/>
    </row>
    <row r="10474" spans="1:4">
      <c r="A10474" s="26"/>
      <c r="B10474" s="5"/>
      <c r="C10474" s="6"/>
      <c r="D10474" s="26"/>
    </row>
    <row r="10475" spans="1:4">
      <c r="A10475" s="26"/>
      <c r="B10475" s="5"/>
      <c r="C10475" s="6"/>
      <c r="D10475" s="26"/>
    </row>
    <row r="10476" spans="1:4">
      <c r="A10476" s="26"/>
      <c r="B10476" s="5"/>
      <c r="C10476" s="6"/>
      <c r="D10476" s="26"/>
    </row>
    <row r="10477" spans="1:4">
      <c r="A10477" s="26"/>
      <c r="B10477" s="5"/>
      <c r="C10477" s="6"/>
      <c r="D10477" s="26"/>
    </row>
    <row r="10478" spans="1:4">
      <c r="A10478" s="26"/>
      <c r="B10478" s="5"/>
      <c r="C10478" s="6"/>
      <c r="D10478" s="26"/>
    </row>
    <row r="10479" spans="1:4">
      <c r="A10479" s="26"/>
      <c r="B10479" s="5"/>
      <c r="C10479" s="6"/>
      <c r="D10479" s="26"/>
    </row>
    <row r="10480" spans="1:4">
      <c r="A10480" s="26"/>
      <c r="B10480" s="5"/>
      <c r="C10480" s="6"/>
      <c r="D10480" s="26"/>
    </row>
    <row r="10481" spans="1:4">
      <c r="A10481" s="26"/>
      <c r="B10481" s="5"/>
      <c r="C10481" s="6"/>
      <c r="D10481" s="26"/>
    </row>
    <row r="10482" spans="1:4">
      <c r="A10482" s="26"/>
      <c r="B10482" s="5"/>
      <c r="C10482" s="6"/>
      <c r="D10482" s="26"/>
    </row>
    <row r="10483" spans="1:4">
      <c r="A10483" s="26"/>
      <c r="B10483" s="5"/>
      <c r="C10483" s="6"/>
      <c r="D10483" s="26"/>
    </row>
    <row r="10484" spans="1:4">
      <c r="A10484" s="26"/>
      <c r="B10484" s="5"/>
      <c r="C10484" s="6"/>
      <c r="D10484" s="26"/>
    </row>
    <row r="10485" spans="1:4">
      <c r="A10485" s="26"/>
      <c r="B10485" s="5"/>
      <c r="C10485" s="6"/>
      <c r="D10485" s="26"/>
    </row>
    <row r="10486" spans="1:4">
      <c r="A10486" s="26"/>
      <c r="B10486" s="5"/>
      <c r="C10486" s="6"/>
      <c r="D10486" s="26"/>
    </row>
    <row r="10487" spans="1:4">
      <c r="A10487" s="26"/>
      <c r="B10487" s="5"/>
      <c r="C10487" s="6"/>
      <c r="D10487" s="26"/>
    </row>
    <row r="10488" spans="1:4">
      <c r="A10488" s="26"/>
      <c r="B10488" s="5"/>
      <c r="C10488" s="6"/>
      <c r="D10488" s="26"/>
    </row>
    <row r="10489" spans="1:4">
      <c r="A10489" s="26"/>
      <c r="B10489" s="5"/>
      <c r="C10489" s="6"/>
      <c r="D10489" s="26"/>
    </row>
    <row r="10490" spans="1:4">
      <c r="A10490" s="26"/>
      <c r="B10490" s="5"/>
      <c r="C10490" s="6"/>
      <c r="D10490" s="26"/>
    </row>
    <row r="10491" spans="1:4">
      <c r="A10491" s="26"/>
      <c r="B10491" s="5"/>
      <c r="C10491" s="6"/>
      <c r="D10491" s="26"/>
    </row>
    <row r="10492" spans="1:4">
      <c r="A10492" s="26"/>
      <c r="B10492" s="5"/>
      <c r="C10492" s="6"/>
      <c r="D10492" s="26"/>
    </row>
    <row r="10493" spans="1:4">
      <c r="A10493" s="26"/>
      <c r="B10493" s="5"/>
      <c r="C10493" s="6"/>
      <c r="D10493" s="26"/>
    </row>
    <row r="10494" spans="1:4">
      <c r="A10494" s="26"/>
      <c r="B10494" s="5"/>
      <c r="C10494" s="6"/>
      <c r="D10494" s="26"/>
    </row>
    <row r="10495" spans="1:4">
      <c r="A10495" s="26"/>
      <c r="B10495" s="5"/>
      <c r="C10495" s="6"/>
      <c r="D10495" s="26"/>
    </row>
    <row r="10496" spans="1:4">
      <c r="A10496" s="26"/>
      <c r="B10496" s="5"/>
      <c r="C10496" s="6"/>
      <c r="D10496" s="26"/>
    </row>
    <row r="10497" spans="1:4">
      <c r="A10497" s="26"/>
      <c r="B10497" s="5"/>
      <c r="C10497" s="6"/>
      <c r="D10497" s="26"/>
    </row>
    <row r="10498" spans="1:4">
      <c r="A10498" s="26"/>
      <c r="B10498" s="5"/>
      <c r="C10498" s="6"/>
      <c r="D10498" s="26"/>
    </row>
    <row r="10499" spans="1:4">
      <c r="A10499" s="26"/>
      <c r="B10499" s="5"/>
      <c r="C10499" s="6"/>
      <c r="D10499" s="26"/>
    </row>
    <row r="10500" spans="1:4">
      <c r="A10500" s="26"/>
      <c r="B10500" s="5"/>
      <c r="C10500" s="6"/>
      <c r="D10500" s="26"/>
    </row>
    <row r="10501" spans="1:4">
      <c r="A10501" s="26"/>
      <c r="B10501" s="5"/>
      <c r="C10501" s="6"/>
      <c r="D10501" s="26"/>
    </row>
    <row r="10502" spans="1:4">
      <c r="A10502" s="26"/>
      <c r="B10502" s="5"/>
      <c r="C10502" s="6"/>
      <c r="D10502" s="26"/>
    </row>
    <row r="10503" spans="1:4">
      <c r="A10503" s="26"/>
      <c r="B10503" s="5"/>
      <c r="C10503" s="6"/>
      <c r="D10503" s="26"/>
    </row>
    <row r="10504" spans="1:4">
      <c r="A10504" s="26"/>
      <c r="B10504" s="5"/>
      <c r="C10504" s="6"/>
      <c r="D10504" s="26"/>
    </row>
    <row r="10505" spans="1:4">
      <c r="A10505" s="26"/>
      <c r="B10505" s="5"/>
      <c r="C10505" s="6"/>
      <c r="D10505" s="26"/>
    </row>
    <row r="10506" spans="1:4">
      <c r="A10506" s="26"/>
      <c r="B10506" s="5"/>
      <c r="C10506" s="6"/>
      <c r="D10506" s="26"/>
    </row>
    <row r="10507" spans="1:4">
      <c r="A10507" s="26"/>
      <c r="B10507" s="5"/>
      <c r="C10507" s="6"/>
      <c r="D10507" s="26"/>
    </row>
    <row r="10508" spans="1:4">
      <c r="A10508" s="26"/>
      <c r="B10508" s="5"/>
      <c r="C10508" s="6"/>
      <c r="D10508" s="26"/>
    </row>
    <row r="10509" spans="1:4">
      <c r="A10509" s="26"/>
      <c r="B10509" s="5"/>
      <c r="C10509" s="6"/>
      <c r="D10509" s="26"/>
    </row>
    <row r="10510" spans="1:4">
      <c r="A10510" s="26"/>
      <c r="B10510" s="5"/>
      <c r="C10510" s="6"/>
      <c r="D10510" s="26"/>
    </row>
    <row r="10511" spans="1:4">
      <c r="A10511" s="26"/>
      <c r="B10511" s="5"/>
      <c r="C10511" s="6"/>
      <c r="D10511" s="26"/>
    </row>
    <row r="10512" spans="1:4">
      <c r="A10512" s="26"/>
      <c r="B10512" s="5"/>
      <c r="C10512" s="6"/>
      <c r="D10512" s="26"/>
    </row>
    <row r="10513" spans="1:4">
      <c r="A10513" s="26"/>
      <c r="B10513" s="5"/>
      <c r="C10513" s="6"/>
      <c r="D10513" s="26"/>
    </row>
    <row r="10514" spans="1:4">
      <c r="A10514" s="26"/>
      <c r="B10514" s="5"/>
      <c r="C10514" s="6"/>
      <c r="D10514" s="26"/>
    </row>
    <row r="10515" spans="1:4">
      <c r="A10515" s="26"/>
      <c r="B10515" s="5"/>
      <c r="C10515" s="6"/>
      <c r="D10515" s="26"/>
    </row>
    <row r="10516" spans="1:4">
      <c r="A10516" s="26"/>
      <c r="B10516" s="5"/>
      <c r="C10516" s="6"/>
      <c r="D10516" s="26"/>
    </row>
    <row r="10517" spans="1:4">
      <c r="A10517" s="26"/>
      <c r="B10517" s="5"/>
      <c r="C10517" s="6"/>
      <c r="D10517" s="26"/>
    </row>
    <row r="10518" spans="1:4">
      <c r="A10518" s="26"/>
      <c r="B10518" s="5"/>
      <c r="C10518" s="6"/>
      <c r="D10518" s="26"/>
    </row>
    <row r="10519" spans="1:4">
      <c r="A10519" s="26"/>
      <c r="B10519" s="5"/>
      <c r="C10519" s="6"/>
      <c r="D10519" s="26"/>
    </row>
    <row r="10520" spans="1:4">
      <c r="A10520" s="26"/>
      <c r="B10520" s="5"/>
      <c r="C10520" s="6"/>
      <c r="D10520" s="26"/>
    </row>
    <row r="10521" spans="1:4">
      <c r="A10521" s="26"/>
      <c r="B10521" s="5"/>
      <c r="C10521" s="6"/>
      <c r="D10521" s="26"/>
    </row>
    <row r="10522" spans="1:4">
      <c r="A10522" s="26"/>
      <c r="B10522" s="5"/>
      <c r="C10522" s="6"/>
      <c r="D10522" s="26"/>
    </row>
    <row r="10523" spans="1:4">
      <c r="A10523" s="26"/>
      <c r="B10523" s="5"/>
      <c r="C10523" s="6"/>
      <c r="D10523" s="26"/>
    </row>
    <row r="10524" spans="1:4">
      <c r="A10524" s="26"/>
      <c r="B10524" s="5"/>
      <c r="C10524" s="6"/>
      <c r="D10524" s="26"/>
    </row>
    <row r="10525" spans="1:4">
      <c r="A10525" s="26"/>
      <c r="B10525" s="5"/>
      <c r="C10525" s="6"/>
      <c r="D10525" s="26"/>
    </row>
    <row r="10526" spans="1:4">
      <c r="A10526" s="26"/>
      <c r="B10526" s="5"/>
      <c r="C10526" s="6"/>
      <c r="D10526" s="26"/>
    </row>
    <row r="10527" spans="1:4">
      <c r="A10527" s="26"/>
      <c r="B10527" s="5"/>
      <c r="C10527" s="6"/>
      <c r="D10527" s="26"/>
    </row>
    <row r="10528" spans="1:4">
      <c r="A10528" s="26"/>
      <c r="B10528" s="5"/>
      <c r="C10528" s="6"/>
      <c r="D10528" s="26"/>
    </row>
    <row r="10529" spans="1:4">
      <c r="A10529" s="26"/>
      <c r="B10529" s="5"/>
      <c r="C10529" s="6"/>
      <c r="D10529" s="26"/>
    </row>
    <row r="10530" spans="1:4">
      <c r="A10530" s="26"/>
      <c r="B10530" s="5"/>
      <c r="C10530" s="6"/>
      <c r="D10530" s="26"/>
    </row>
    <row r="10531" spans="1:4">
      <c r="A10531" s="26"/>
      <c r="B10531" s="5"/>
      <c r="C10531" s="6"/>
      <c r="D10531" s="26"/>
    </row>
    <row r="10532" spans="1:4">
      <c r="A10532" s="26"/>
      <c r="B10532" s="5"/>
      <c r="C10532" s="6"/>
      <c r="D10532" s="26"/>
    </row>
    <row r="10533" spans="1:4">
      <c r="A10533" s="26"/>
      <c r="B10533" s="5"/>
      <c r="C10533" s="6"/>
      <c r="D10533" s="26"/>
    </row>
    <row r="10534" spans="1:4">
      <c r="A10534" s="26"/>
      <c r="B10534" s="5"/>
      <c r="C10534" s="6"/>
      <c r="D10534" s="26"/>
    </row>
    <row r="10535" spans="1:4">
      <c r="A10535" s="26"/>
      <c r="B10535" s="5"/>
      <c r="C10535" s="6"/>
      <c r="D10535" s="26"/>
    </row>
    <row r="10536" spans="1:4">
      <c r="A10536" s="26"/>
      <c r="B10536" s="5"/>
      <c r="C10536" s="6"/>
      <c r="D10536" s="26"/>
    </row>
    <row r="10537" spans="1:4">
      <c r="A10537" s="26"/>
      <c r="B10537" s="5"/>
      <c r="C10537" s="6"/>
      <c r="D10537" s="26"/>
    </row>
    <row r="10538" spans="1:4">
      <c r="A10538" s="26"/>
      <c r="B10538" s="5"/>
      <c r="C10538" s="6"/>
      <c r="D10538" s="26"/>
    </row>
    <row r="10539" spans="1:4">
      <c r="A10539" s="26"/>
      <c r="B10539" s="5"/>
      <c r="C10539" s="6"/>
      <c r="D10539" s="26"/>
    </row>
    <row r="10540" spans="1:4">
      <c r="A10540" s="26"/>
      <c r="B10540" s="5"/>
      <c r="C10540" s="6"/>
      <c r="D10540" s="26"/>
    </row>
    <row r="10541" spans="1:4">
      <c r="A10541" s="26"/>
      <c r="B10541" s="5"/>
      <c r="C10541" s="6"/>
      <c r="D10541" s="26"/>
    </row>
    <row r="10542" spans="1:4">
      <c r="A10542" s="26"/>
      <c r="B10542" s="5"/>
      <c r="C10542" s="6"/>
      <c r="D10542" s="26"/>
    </row>
    <row r="10543" spans="1:4">
      <c r="A10543" s="26"/>
      <c r="B10543" s="5"/>
      <c r="C10543" s="6"/>
      <c r="D10543" s="26"/>
    </row>
    <row r="10544" spans="1:4">
      <c r="A10544" s="26"/>
      <c r="B10544" s="5"/>
      <c r="C10544" s="6"/>
      <c r="D10544" s="26"/>
    </row>
    <row r="10545" spans="1:4">
      <c r="A10545" s="26"/>
      <c r="B10545" s="5"/>
      <c r="C10545" s="6"/>
      <c r="D10545" s="26"/>
    </row>
    <row r="10546" spans="1:4">
      <c r="A10546" s="26"/>
      <c r="B10546" s="5"/>
      <c r="C10546" s="6"/>
      <c r="D10546" s="26"/>
    </row>
    <row r="10547" spans="1:4">
      <c r="A10547" s="26"/>
      <c r="B10547" s="5"/>
      <c r="C10547" s="6"/>
      <c r="D10547" s="26"/>
    </row>
    <row r="10548" spans="1:4">
      <c r="A10548" s="26"/>
      <c r="B10548" s="5"/>
      <c r="C10548" s="6"/>
      <c r="D10548" s="26"/>
    </row>
    <row r="10549" spans="1:4">
      <c r="A10549" s="26"/>
      <c r="B10549" s="5"/>
      <c r="C10549" s="6"/>
      <c r="D10549" s="26"/>
    </row>
    <row r="10550" spans="1:4">
      <c r="A10550" s="26"/>
      <c r="B10550" s="5"/>
      <c r="C10550" s="6"/>
      <c r="D10550" s="26"/>
    </row>
    <row r="10551" spans="1:4">
      <c r="A10551" s="26"/>
      <c r="B10551" s="5"/>
      <c r="C10551" s="6"/>
      <c r="D10551" s="26"/>
    </row>
    <row r="10552" spans="1:4">
      <c r="A10552" s="26"/>
      <c r="B10552" s="5"/>
      <c r="C10552" s="6"/>
      <c r="D10552" s="26"/>
    </row>
    <row r="10553" spans="1:4">
      <c r="A10553" s="26"/>
      <c r="B10553" s="5"/>
      <c r="C10553" s="6"/>
      <c r="D10553" s="26"/>
    </row>
    <row r="10554" spans="1:4">
      <c r="A10554" s="26"/>
      <c r="B10554" s="5"/>
      <c r="C10554" s="6"/>
      <c r="D10554" s="26"/>
    </row>
    <row r="10555" spans="1:4">
      <c r="A10555" s="26"/>
      <c r="B10555" s="5"/>
      <c r="C10555" s="6"/>
      <c r="D10555" s="26"/>
    </row>
    <row r="10556" spans="1:4">
      <c r="A10556" s="26"/>
      <c r="B10556" s="5"/>
      <c r="C10556" s="6"/>
      <c r="D10556" s="26"/>
    </row>
    <row r="10557" spans="1:4">
      <c r="A10557" s="26"/>
      <c r="B10557" s="5"/>
      <c r="C10557" s="6"/>
      <c r="D10557" s="26"/>
    </row>
    <row r="10558" spans="1:4">
      <c r="A10558" s="26"/>
      <c r="B10558" s="5"/>
      <c r="C10558" s="6"/>
      <c r="D10558" s="26"/>
    </row>
    <row r="10559" spans="1:4">
      <c r="A10559" s="26"/>
      <c r="B10559" s="5"/>
      <c r="C10559" s="6"/>
      <c r="D10559" s="26"/>
    </row>
    <row r="10560" spans="1:4">
      <c r="A10560" s="26"/>
      <c r="B10560" s="5"/>
      <c r="C10560" s="6"/>
      <c r="D10560" s="26"/>
    </row>
    <row r="10561" spans="1:4">
      <c r="A10561" s="26"/>
      <c r="B10561" s="5"/>
      <c r="C10561" s="6"/>
      <c r="D10561" s="26"/>
    </row>
    <row r="10562" spans="1:4">
      <c r="A10562" s="26"/>
      <c r="B10562" s="5"/>
      <c r="C10562" s="6"/>
      <c r="D10562" s="26"/>
    </row>
    <row r="10563" spans="1:4">
      <c r="A10563" s="26"/>
      <c r="B10563" s="5"/>
      <c r="C10563" s="6"/>
      <c r="D10563" s="26"/>
    </row>
    <row r="10564" spans="1:4">
      <c r="A10564" s="26"/>
      <c r="B10564" s="5"/>
      <c r="C10564" s="6"/>
      <c r="D10564" s="26"/>
    </row>
    <row r="10565" spans="1:4">
      <c r="A10565" s="26"/>
      <c r="B10565" s="5"/>
      <c r="C10565" s="6"/>
      <c r="D10565" s="26"/>
    </row>
    <row r="10566" spans="1:4">
      <c r="A10566" s="26"/>
      <c r="B10566" s="5"/>
      <c r="C10566" s="6"/>
      <c r="D10566" s="26"/>
    </row>
    <row r="10567" spans="1:4">
      <c r="A10567" s="26"/>
      <c r="B10567" s="5"/>
      <c r="C10567" s="6"/>
      <c r="D10567" s="26"/>
    </row>
    <row r="10568" spans="1:4">
      <c r="A10568" s="26"/>
      <c r="B10568" s="5"/>
      <c r="C10568" s="6"/>
      <c r="D10568" s="26"/>
    </row>
    <row r="10569" spans="1:4">
      <c r="A10569" s="26"/>
      <c r="B10569" s="5"/>
      <c r="C10569" s="6"/>
      <c r="D10569" s="26"/>
    </row>
    <row r="10570" spans="1:4">
      <c r="A10570" s="26"/>
      <c r="B10570" s="5"/>
      <c r="C10570" s="6"/>
      <c r="D10570" s="26"/>
    </row>
    <row r="10571" spans="1:4">
      <c r="A10571" s="26"/>
      <c r="B10571" s="5"/>
      <c r="C10571" s="6"/>
      <c r="D10571" s="26"/>
    </row>
    <row r="10572" spans="1:4">
      <c r="A10572" s="26"/>
      <c r="B10572" s="5"/>
      <c r="C10572" s="6"/>
      <c r="D10572" s="26"/>
    </row>
    <row r="10573" spans="1:4">
      <c r="A10573" s="26"/>
      <c r="B10573" s="5"/>
      <c r="C10573" s="6"/>
      <c r="D10573" s="26"/>
    </row>
    <row r="10574" spans="1:4">
      <c r="A10574" s="26"/>
      <c r="B10574" s="5"/>
      <c r="C10574" s="6"/>
      <c r="D10574" s="26"/>
    </row>
    <row r="10575" spans="1:4">
      <c r="A10575" s="26"/>
      <c r="B10575" s="5"/>
      <c r="C10575" s="6"/>
      <c r="D10575" s="26"/>
    </row>
    <row r="10576" spans="1:4">
      <c r="A10576" s="26"/>
      <c r="B10576" s="5"/>
      <c r="C10576" s="6"/>
      <c r="D10576" s="26"/>
    </row>
    <row r="10577" spans="1:4">
      <c r="A10577" s="26"/>
      <c r="B10577" s="5"/>
      <c r="C10577" s="6"/>
      <c r="D10577" s="26"/>
    </row>
    <row r="10578" spans="1:4">
      <c r="A10578" s="26"/>
      <c r="B10578" s="5"/>
      <c r="C10578" s="6"/>
      <c r="D10578" s="26"/>
    </row>
    <row r="10579" spans="1:4">
      <c r="A10579" s="26"/>
      <c r="B10579" s="5"/>
      <c r="C10579" s="6"/>
      <c r="D10579" s="26"/>
    </row>
    <row r="10580" spans="1:4">
      <c r="A10580" s="26"/>
      <c r="B10580" s="5"/>
      <c r="C10580" s="6"/>
      <c r="D10580" s="26"/>
    </row>
    <row r="10581" spans="1:4">
      <c r="A10581" s="26"/>
      <c r="B10581" s="5"/>
      <c r="C10581" s="6"/>
      <c r="D10581" s="26"/>
    </row>
    <row r="10582" spans="1:4">
      <c r="A10582" s="26"/>
      <c r="B10582" s="5"/>
      <c r="C10582" s="6"/>
      <c r="D10582" s="26"/>
    </row>
    <row r="10583" spans="1:4">
      <c r="A10583" s="26"/>
      <c r="B10583" s="5"/>
      <c r="C10583" s="6"/>
      <c r="D10583" s="26"/>
    </row>
    <row r="10584" spans="1:4">
      <c r="A10584" s="26"/>
      <c r="B10584" s="5"/>
      <c r="C10584" s="6"/>
      <c r="D10584" s="26"/>
    </row>
    <row r="10585" spans="1:4">
      <c r="A10585" s="26"/>
      <c r="B10585" s="5"/>
      <c r="C10585" s="6"/>
      <c r="D10585" s="26"/>
    </row>
    <row r="10586" spans="1:4">
      <c r="A10586" s="26"/>
      <c r="B10586" s="5"/>
      <c r="C10586" s="6"/>
      <c r="D10586" s="26"/>
    </row>
    <row r="10587" spans="1:4">
      <c r="A10587" s="26"/>
      <c r="B10587" s="5"/>
      <c r="C10587" s="6"/>
      <c r="D10587" s="26"/>
    </row>
    <row r="10588" spans="1:4">
      <c r="A10588" s="26"/>
      <c r="B10588" s="5"/>
      <c r="C10588" s="6"/>
      <c r="D10588" s="26"/>
    </row>
    <row r="10589" spans="1:4">
      <c r="A10589" s="26"/>
      <c r="B10589" s="5"/>
      <c r="C10589" s="6"/>
      <c r="D10589" s="26"/>
    </row>
    <row r="10590" spans="1:4">
      <c r="A10590" s="26"/>
      <c r="B10590" s="5"/>
      <c r="C10590" s="6"/>
      <c r="D10590" s="26"/>
    </row>
    <row r="10591" spans="1:4">
      <c r="A10591" s="26"/>
      <c r="B10591" s="5"/>
      <c r="C10591" s="6"/>
      <c r="D10591" s="26"/>
    </row>
    <row r="10592" spans="1:4">
      <c r="A10592" s="26"/>
      <c r="B10592" s="5"/>
      <c r="C10592" s="6"/>
      <c r="D10592" s="26"/>
    </row>
    <row r="10593" spans="1:4">
      <c r="A10593" s="26"/>
      <c r="B10593" s="5"/>
      <c r="C10593" s="6"/>
      <c r="D10593" s="26"/>
    </row>
    <row r="10594" spans="1:4">
      <c r="A10594" s="26"/>
      <c r="B10594" s="5"/>
      <c r="C10594" s="6"/>
      <c r="D10594" s="26"/>
    </row>
    <row r="10595" spans="1:4">
      <c r="A10595" s="26"/>
      <c r="B10595" s="5"/>
      <c r="C10595" s="6"/>
      <c r="D10595" s="26"/>
    </row>
    <row r="10596" spans="1:4">
      <c r="A10596" s="26"/>
      <c r="B10596" s="5"/>
      <c r="C10596" s="6"/>
      <c r="D10596" s="26"/>
    </row>
    <row r="10597" spans="1:4">
      <c r="A10597" s="26"/>
      <c r="B10597" s="5"/>
      <c r="C10597" s="6"/>
      <c r="D10597" s="26"/>
    </row>
    <row r="10598" spans="1:4">
      <c r="A10598" s="26"/>
      <c r="B10598" s="5"/>
      <c r="C10598" s="6"/>
      <c r="D10598" s="26"/>
    </row>
    <row r="10599" spans="1:4">
      <c r="A10599" s="26"/>
      <c r="B10599" s="5"/>
      <c r="C10599" s="6"/>
      <c r="D10599" s="26"/>
    </row>
    <row r="10600" spans="1:4">
      <c r="A10600" s="26"/>
      <c r="B10600" s="5"/>
      <c r="C10600" s="6"/>
      <c r="D10600" s="26"/>
    </row>
    <row r="10601" spans="1:4">
      <c r="A10601" s="26"/>
      <c r="B10601" s="5"/>
      <c r="C10601" s="6"/>
      <c r="D10601" s="26"/>
    </row>
    <row r="10602" spans="1:4">
      <c r="A10602" s="26"/>
      <c r="B10602" s="5"/>
      <c r="C10602" s="6"/>
      <c r="D10602" s="26"/>
    </row>
    <row r="10603" spans="1:4">
      <c r="A10603" s="26"/>
      <c r="B10603" s="5"/>
      <c r="C10603" s="6"/>
      <c r="D10603" s="26"/>
    </row>
    <row r="10604" spans="1:4">
      <c r="A10604" s="26"/>
      <c r="B10604" s="5"/>
      <c r="C10604" s="6"/>
      <c r="D10604" s="26"/>
    </row>
    <row r="10605" spans="1:4">
      <c r="A10605" s="26"/>
      <c r="B10605" s="5"/>
      <c r="C10605" s="6"/>
      <c r="D10605" s="26"/>
    </row>
    <row r="10606" spans="1:4">
      <c r="A10606" s="26"/>
      <c r="B10606" s="5"/>
      <c r="C10606" s="6"/>
      <c r="D10606" s="26"/>
    </row>
    <row r="10607" spans="1:4">
      <c r="A10607" s="26"/>
      <c r="B10607" s="5"/>
      <c r="C10607" s="6"/>
      <c r="D10607" s="26"/>
    </row>
    <row r="10608" spans="1:4">
      <c r="A10608" s="26"/>
      <c r="B10608" s="5"/>
      <c r="C10608" s="6"/>
      <c r="D10608" s="26"/>
    </row>
    <row r="10609" spans="1:4">
      <c r="A10609" s="26"/>
      <c r="B10609" s="5"/>
      <c r="C10609" s="6"/>
      <c r="D10609" s="26"/>
    </row>
    <row r="10610" spans="1:4">
      <c r="A10610" s="26"/>
      <c r="B10610" s="5"/>
      <c r="C10610" s="6"/>
      <c r="D10610" s="26"/>
    </row>
    <row r="10611" spans="1:4">
      <c r="A10611" s="26"/>
      <c r="B10611" s="5"/>
      <c r="C10611" s="6"/>
      <c r="D10611" s="26"/>
    </row>
    <row r="10612" spans="1:4">
      <c r="A10612" s="26"/>
      <c r="B10612" s="5"/>
      <c r="C10612" s="6"/>
      <c r="D10612" s="26"/>
    </row>
    <row r="10613" spans="1:4">
      <c r="A10613" s="26"/>
      <c r="B10613" s="5"/>
      <c r="C10613" s="6"/>
      <c r="D10613" s="26"/>
    </row>
    <row r="10614" spans="1:4">
      <c r="A10614" s="26"/>
      <c r="B10614" s="5"/>
      <c r="C10614" s="6"/>
      <c r="D10614" s="26"/>
    </row>
    <row r="10615" spans="1:4">
      <c r="A10615" s="26"/>
      <c r="B10615" s="5"/>
      <c r="C10615" s="6"/>
      <c r="D10615" s="26"/>
    </row>
    <row r="10616" spans="1:4">
      <c r="A10616" s="26"/>
      <c r="B10616" s="5"/>
      <c r="C10616" s="6"/>
      <c r="D10616" s="26"/>
    </row>
    <row r="10617" spans="1:4">
      <c r="A10617" s="26"/>
      <c r="B10617" s="5"/>
      <c r="C10617" s="6"/>
      <c r="D10617" s="26"/>
    </row>
    <row r="10618" spans="1:4">
      <c r="A10618" s="26"/>
      <c r="B10618" s="5"/>
      <c r="C10618" s="6"/>
      <c r="D10618" s="26"/>
    </row>
    <row r="10619" spans="1:4">
      <c r="A10619" s="26"/>
      <c r="B10619" s="5"/>
      <c r="C10619" s="6"/>
      <c r="D10619" s="26"/>
    </row>
    <row r="10620" spans="1:4">
      <c r="A10620" s="26"/>
      <c r="B10620" s="5"/>
      <c r="C10620" s="6"/>
      <c r="D10620" s="26"/>
    </row>
    <row r="10621" spans="1:4">
      <c r="A10621" s="26"/>
      <c r="B10621" s="5"/>
      <c r="C10621" s="6"/>
      <c r="D10621" s="26"/>
    </row>
    <row r="10622" spans="1:4">
      <c r="A10622" s="26"/>
      <c r="B10622" s="5"/>
      <c r="C10622" s="6"/>
      <c r="D10622" s="26"/>
    </row>
    <row r="10623" spans="1:4">
      <c r="A10623" s="26"/>
      <c r="B10623" s="5"/>
      <c r="C10623" s="6"/>
      <c r="D10623" s="26"/>
    </row>
    <row r="10624" spans="1:4">
      <c r="A10624" s="26"/>
      <c r="B10624" s="5"/>
      <c r="C10624" s="6"/>
      <c r="D10624" s="26"/>
    </row>
    <row r="10625" spans="1:4">
      <c r="A10625" s="26"/>
      <c r="B10625" s="5"/>
      <c r="C10625" s="6"/>
      <c r="D10625" s="26"/>
    </row>
    <row r="10626" spans="1:4">
      <c r="A10626" s="26"/>
      <c r="B10626" s="5"/>
      <c r="C10626" s="6"/>
      <c r="D10626" s="26"/>
    </row>
    <row r="10627" spans="1:4">
      <c r="A10627" s="26"/>
      <c r="B10627" s="5"/>
      <c r="C10627" s="6"/>
      <c r="D10627" s="26"/>
    </row>
    <row r="10628" spans="1:4">
      <c r="A10628" s="26"/>
      <c r="B10628" s="5"/>
      <c r="C10628" s="6"/>
      <c r="D10628" s="26"/>
    </row>
    <row r="10629" spans="1:4">
      <c r="A10629" s="26"/>
      <c r="B10629" s="5"/>
      <c r="C10629" s="6"/>
      <c r="D10629" s="26"/>
    </row>
    <row r="10630" spans="1:4">
      <c r="A10630" s="26"/>
      <c r="B10630" s="5"/>
      <c r="C10630" s="6"/>
      <c r="D10630" s="26"/>
    </row>
    <row r="10631" spans="1:4">
      <c r="A10631" s="26"/>
      <c r="B10631" s="5"/>
      <c r="C10631" s="6"/>
      <c r="D10631" s="26"/>
    </row>
    <row r="10632" spans="1:4">
      <c r="A10632" s="26"/>
      <c r="B10632" s="5"/>
      <c r="C10632" s="6"/>
      <c r="D10632" s="26"/>
    </row>
    <row r="10633" spans="1:4">
      <c r="A10633" s="26"/>
      <c r="B10633" s="5"/>
      <c r="C10633" s="6"/>
      <c r="D10633" s="26"/>
    </row>
    <row r="10634" spans="1:4">
      <c r="A10634" s="26"/>
      <c r="B10634" s="5"/>
      <c r="C10634" s="6"/>
      <c r="D10634" s="26"/>
    </row>
    <row r="10635" spans="1:4">
      <c r="A10635" s="26"/>
      <c r="B10635" s="5"/>
      <c r="C10635" s="6"/>
      <c r="D10635" s="26"/>
    </row>
    <row r="10636" spans="1:4">
      <c r="A10636" s="26"/>
      <c r="B10636" s="5"/>
      <c r="C10636" s="6"/>
      <c r="D10636" s="26"/>
    </row>
    <row r="10637" spans="1:4">
      <c r="A10637" s="26"/>
      <c r="B10637" s="5"/>
      <c r="C10637" s="6"/>
      <c r="D10637" s="26"/>
    </row>
    <row r="10638" spans="1:4">
      <c r="A10638" s="26"/>
      <c r="B10638" s="5"/>
      <c r="C10638" s="6"/>
      <c r="D10638" s="26"/>
    </row>
    <row r="10639" spans="1:4">
      <c r="A10639" s="26"/>
      <c r="B10639" s="5"/>
      <c r="C10639" s="6"/>
      <c r="D10639" s="26"/>
    </row>
    <row r="10640" spans="1:4">
      <c r="A10640" s="26"/>
      <c r="B10640" s="5"/>
      <c r="C10640" s="6"/>
      <c r="D10640" s="26"/>
    </row>
    <row r="10641" spans="1:4">
      <c r="A10641" s="26"/>
      <c r="B10641" s="5"/>
      <c r="C10641" s="6"/>
      <c r="D10641" s="26"/>
    </row>
    <row r="10642" spans="1:4">
      <c r="A10642" s="26"/>
      <c r="B10642" s="5"/>
      <c r="C10642" s="6"/>
      <c r="D10642" s="26"/>
    </row>
    <row r="10643" spans="1:4">
      <c r="A10643" s="26"/>
      <c r="B10643" s="5"/>
      <c r="C10643" s="6"/>
      <c r="D10643" s="26"/>
    </row>
    <row r="10644" spans="1:4">
      <c r="A10644" s="26"/>
      <c r="B10644" s="5"/>
      <c r="C10644" s="6"/>
      <c r="D10644" s="26"/>
    </row>
    <row r="10645" spans="1:4">
      <c r="A10645" s="26"/>
      <c r="B10645" s="5"/>
      <c r="C10645" s="6"/>
      <c r="D10645" s="26"/>
    </row>
    <row r="10646" spans="1:4">
      <c r="A10646" s="26"/>
      <c r="B10646" s="5"/>
      <c r="C10646" s="6"/>
      <c r="D10646" s="26"/>
    </row>
    <row r="10647" spans="1:4">
      <c r="A10647" s="26"/>
      <c r="B10647" s="5"/>
      <c r="C10647" s="6"/>
      <c r="D10647" s="26"/>
    </row>
    <row r="10648" spans="1:4">
      <c r="A10648" s="26"/>
      <c r="B10648" s="5"/>
      <c r="C10648" s="6"/>
      <c r="D10648" s="26"/>
    </row>
    <row r="10649" spans="1:4">
      <c r="A10649" s="26"/>
      <c r="B10649" s="5"/>
      <c r="C10649" s="6"/>
      <c r="D10649" s="26"/>
    </row>
    <row r="10650" spans="1:4">
      <c r="A10650" s="26"/>
      <c r="B10650" s="5"/>
      <c r="C10650" s="6"/>
      <c r="D10650" s="26"/>
    </row>
    <row r="10651" spans="1:4">
      <c r="A10651" s="26"/>
      <c r="B10651" s="5"/>
      <c r="C10651" s="6"/>
      <c r="D10651" s="26"/>
    </row>
    <row r="10652" spans="1:4">
      <c r="A10652" s="26"/>
      <c r="B10652" s="5"/>
      <c r="C10652" s="6"/>
      <c r="D10652" s="26"/>
    </row>
    <row r="10653" spans="1:4">
      <c r="A10653" s="26"/>
      <c r="B10653" s="5"/>
      <c r="C10653" s="6"/>
      <c r="D10653" s="26"/>
    </row>
    <row r="10654" spans="1:4">
      <c r="A10654" s="26"/>
      <c r="B10654" s="5"/>
      <c r="C10654" s="6"/>
      <c r="D10654" s="26"/>
    </row>
    <row r="10655" spans="1:4">
      <c r="A10655" s="26"/>
      <c r="B10655" s="5"/>
      <c r="C10655" s="6"/>
      <c r="D10655" s="26"/>
    </row>
    <row r="10656" spans="1:4">
      <c r="A10656" s="26"/>
      <c r="B10656" s="5"/>
      <c r="C10656" s="6"/>
      <c r="D10656" s="26"/>
    </row>
    <row r="10657" spans="1:4">
      <c r="A10657" s="26"/>
      <c r="B10657" s="5"/>
      <c r="C10657" s="6"/>
      <c r="D10657" s="26"/>
    </row>
    <row r="10658" spans="1:4">
      <c r="A10658" s="26"/>
      <c r="B10658" s="5"/>
      <c r="C10658" s="6"/>
      <c r="D10658" s="26"/>
    </row>
    <row r="10659" spans="1:4">
      <c r="A10659" s="26"/>
      <c r="B10659" s="5"/>
      <c r="C10659" s="6"/>
      <c r="D10659" s="26"/>
    </row>
    <row r="10660" spans="1:4">
      <c r="A10660" s="26"/>
      <c r="B10660" s="5"/>
      <c r="C10660" s="6"/>
      <c r="D10660" s="26"/>
    </row>
    <row r="10661" spans="1:4">
      <c r="A10661" s="26"/>
      <c r="B10661" s="5"/>
      <c r="C10661" s="6"/>
      <c r="D10661" s="26"/>
    </row>
    <row r="10662" spans="1:4">
      <c r="A10662" s="26"/>
      <c r="B10662" s="5"/>
      <c r="C10662" s="6"/>
      <c r="D10662" s="26"/>
    </row>
    <row r="10663" spans="1:4">
      <c r="A10663" s="26"/>
      <c r="B10663" s="5"/>
      <c r="C10663" s="6"/>
      <c r="D10663" s="26"/>
    </row>
    <row r="10664" spans="1:4">
      <c r="A10664" s="26"/>
      <c r="B10664" s="5"/>
      <c r="C10664" s="6"/>
      <c r="D10664" s="26"/>
    </row>
    <row r="10665" spans="1:4">
      <c r="A10665" s="26"/>
      <c r="B10665" s="5"/>
      <c r="C10665" s="6"/>
      <c r="D10665" s="26"/>
    </row>
    <row r="10666" spans="1:4">
      <c r="A10666" s="26"/>
      <c r="B10666" s="5"/>
      <c r="C10666" s="6"/>
      <c r="D10666" s="26"/>
    </row>
    <row r="10667" spans="1:4">
      <c r="A10667" s="26"/>
      <c r="B10667" s="5"/>
      <c r="C10667" s="6"/>
      <c r="D10667" s="26"/>
    </row>
    <row r="10668" spans="1:4">
      <c r="A10668" s="26"/>
      <c r="B10668" s="5"/>
      <c r="C10668" s="6"/>
      <c r="D10668" s="26"/>
    </row>
    <row r="10669" spans="1:4">
      <c r="A10669" s="26"/>
      <c r="B10669" s="5"/>
      <c r="C10669" s="6"/>
      <c r="D10669" s="26"/>
    </row>
    <row r="10670" spans="1:4">
      <c r="A10670" s="26"/>
      <c r="B10670" s="5"/>
      <c r="C10670" s="6"/>
      <c r="D10670" s="26"/>
    </row>
    <row r="10671" spans="1:4">
      <c r="A10671" s="26"/>
      <c r="B10671" s="5"/>
      <c r="C10671" s="6"/>
      <c r="D10671" s="26"/>
    </row>
    <row r="10672" spans="1:4">
      <c r="A10672" s="26"/>
      <c r="B10672" s="5"/>
      <c r="C10672" s="6"/>
      <c r="D10672" s="26"/>
    </row>
    <row r="10673" spans="1:4">
      <c r="A10673" s="26"/>
      <c r="B10673" s="5"/>
      <c r="C10673" s="6"/>
      <c r="D10673" s="26"/>
    </row>
    <row r="10674" spans="1:4">
      <c r="A10674" s="26"/>
      <c r="B10674" s="5"/>
      <c r="C10674" s="6"/>
      <c r="D10674" s="26"/>
    </row>
    <row r="10675" spans="1:4">
      <c r="A10675" s="26"/>
      <c r="B10675" s="5"/>
      <c r="C10675" s="6"/>
      <c r="D10675" s="26"/>
    </row>
    <row r="10676" spans="1:4">
      <c r="A10676" s="26"/>
      <c r="B10676" s="5"/>
      <c r="C10676" s="6"/>
      <c r="D10676" s="26"/>
    </row>
    <row r="10677" spans="1:4">
      <c r="A10677" s="26"/>
      <c r="B10677" s="5"/>
      <c r="C10677" s="6"/>
      <c r="D10677" s="26"/>
    </row>
    <row r="10678" spans="1:4">
      <c r="A10678" s="26"/>
      <c r="B10678" s="5"/>
      <c r="C10678" s="6"/>
      <c r="D10678" s="26"/>
    </row>
    <row r="10679" spans="1:4">
      <c r="A10679" s="26"/>
      <c r="B10679" s="5"/>
      <c r="C10679" s="6"/>
      <c r="D10679" s="26"/>
    </row>
    <row r="10680" spans="1:4">
      <c r="A10680" s="26"/>
      <c r="B10680" s="5"/>
      <c r="C10680" s="6"/>
      <c r="D10680" s="26"/>
    </row>
    <row r="10681" spans="1:4">
      <c r="A10681" s="26"/>
      <c r="B10681" s="5"/>
      <c r="C10681" s="6"/>
      <c r="D10681" s="26"/>
    </row>
    <row r="10682" spans="1:4">
      <c r="A10682" s="26"/>
      <c r="B10682" s="5"/>
      <c r="C10682" s="6"/>
      <c r="D10682" s="26"/>
    </row>
    <row r="10683" spans="1:4">
      <c r="A10683" s="26"/>
      <c r="B10683" s="5"/>
      <c r="C10683" s="6"/>
      <c r="D10683" s="26"/>
    </row>
    <row r="10684" spans="1:4">
      <c r="A10684" s="26"/>
      <c r="B10684" s="5"/>
      <c r="C10684" s="6"/>
      <c r="D10684" s="26"/>
    </row>
    <row r="10685" spans="1:4">
      <c r="A10685" s="26"/>
      <c r="B10685" s="5"/>
      <c r="C10685" s="6"/>
      <c r="D10685" s="26"/>
    </row>
    <row r="10686" spans="1:4">
      <c r="A10686" s="26"/>
      <c r="B10686" s="5"/>
      <c r="C10686" s="6"/>
      <c r="D10686" s="26"/>
    </row>
    <row r="10687" spans="1:4">
      <c r="A10687" s="26"/>
      <c r="B10687" s="5"/>
      <c r="C10687" s="6"/>
      <c r="D10687" s="26"/>
    </row>
    <row r="10688" spans="1:4">
      <c r="A10688" s="26"/>
      <c r="B10688" s="5"/>
      <c r="C10688" s="6"/>
      <c r="D10688" s="26"/>
    </row>
    <row r="10689" spans="1:4">
      <c r="A10689" s="26"/>
      <c r="B10689" s="5"/>
      <c r="C10689" s="6"/>
      <c r="D10689" s="26"/>
    </row>
    <row r="10690" spans="1:4">
      <c r="A10690" s="26"/>
      <c r="B10690" s="5"/>
      <c r="C10690" s="6"/>
      <c r="D10690" s="26"/>
    </row>
    <row r="10691" spans="1:4">
      <c r="A10691" s="26"/>
      <c r="B10691" s="5"/>
      <c r="C10691" s="6"/>
      <c r="D10691" s="26"/>
    </row>
    <row r="10692" spans="1:4">
      <c r="A10692" s="26"/>
      <c r="B10692" s="5"/>
      <c r="C10692" s="6"/>
      <c r="D10692" s="26"/>
    </row>
    <row r="10693" spans="1:4">
      <c r="A10693" s="26"/>
      <c r="B10693" s="5"/>
      <c r="C10693" s="6"/>
      <c r="D10693" s="26"/>
    </row>
    <row r="10694" spans="1:4">
      <c r="A10694" s="26"/>
      <c r="B10694" s="5"/>
      <c r="C10694" s="6"/>
      <c r="D10694" s="26"/>
    </row>
    <row r="10695" spans="1:4">
      <c r="A10695" s="26"/>
      <c r="B10695" s="5"/>
      <c r="C10695" s="6"/>
      <c r="D10695" s="26"/>
    </row>
    <row r="10696" spans="1:4">
      <c r="A10696" s="26"/>
      <c r="B10696" s="5"/>
      <c r="C10696" s="6"/>
      <c r="D10696" s="26"/>
    </row>
    <row r="10697" spans="1:4">
      <c r="A10697" s="26"/>
      <c r="B10697" s="5"/>
      <c r="C10697" s="6"/>
      <c r="D10697" s="26"/>
    </row>
    <row r="10698" spans="1:4">
      <c r="A10698" s="26"/>
      <c r="B10698" s="5"/>
      <c r="C10698" s="6"/>
      <c r="D10698" s="26"/>
    </row>
    <row r="10699" spans="1:4">
      <c r="A10699" s="26"/>
      <c r="B10699" s="5"/>
      <c r="C10699" s="6"/>
      <c r="D10699" s="26"/>
    </row>
    <row r="10700" spans="1:4">
      <c r="A10700" s="26"/>
      <c r="B10700" s="5"/>
      <c r="C10700" s="6"/>
      <c r="D10700" s="26"/>
    </row>
    <row r="10701" spans="1:4">
      <c r="A10701" s="26"/>
      <c r="B10701" s="5"/>
      <c r="C10701" s="6"/>
      <c r="D10701" s="26"/>
    </row>
    <row r="10702" spans="1:4">
      <c r="A10702" s="26"/>
      <c r="B10702" s="5"/>
      <c r="C10702" s="6"/>
      <c r="D10702" s="26"/>
    </row>
    <row r="10703" spans="1:4">
      <c r="A10703" s="26"/>
      <c r="B10703" s="5"/>
      <c r="C10703" s="6"/>
      <c r="D10703" s="26"/>
    </row>
    <row r="10704" spans="1:4">
      <c r="A10704" s="26"/>
      <c r="B10704" s="5"/>
      <c r="C10704" s="6"/>
      <c r="D10704" s="26"/>
    </row>
    <row r="10705" spans="1:4">
      <c r="A10705" s="26"/>
      <c r="B10705" s="5"/>
      <c r="C10705" s="6"/>
      <c r="D10705" s="26"/>
    </row>
    <row r="10706" spans="1:4">
      <c r="A10706" s="26"/>
      <c r="B10706" s="5"/>
      <c r="C10706" s="6"/>
      <c r="D10706" s="26"/>
    </row>
    <row r="10707" spans="1:4">
      <c r="A10707" s="26"/>
      <c r="B10707" s="5"/>
      <c r="C10707" s="6"/>
      <c r="D10707" s="26"/>
    </row>
    <row r="10708" spans="1:4">
      <c r="A10708" s="26"/>
      <c r="B10708" s="5"/>
      <c r="C10708" s="6"/>
      <c r="D10708" s="26"/>
    </row>
    <row r="10709" spans="1:4">
      <c r="A10709" s="26"/>
      <c r="B10709" s="5"/>
      <c r="C10709" s="6"/>
      <c r="D10709" s="26"/>
    </row>
    <row r="10710" spans="1:4">
      <c r="A10710" s="26"/>
      <c r="B10710" s="5"/>
      <c r="C10710" s="6"/>
      <c r="D10710" s="26"/>
    </row>
    <row r="10711" spans="1:4">
      <c r="A10711" s="26"/>
      <c r="B10711" s="5"/>
      <c r="C10711" s="6"/>
      <c r="D10711" s="26"/>
    </row>
    <row r="10712" spans="1:4">
      <c r="A10712" s="26"/>
      <c r="B10712" s="5"/>
      <c r="C10712" s="6"/>
      <c r="D10712" s="26"/>
    </row>
    <row r="10713" spans="1:4">
      <c r="A10713" s="26"/>
      <c r="B10713" s="5"/>
      <c r="C10713" s="6"/>
      <c r="D10713" s="26"/>
    </row>
    <row r="10714" spans="1:4">
      <c r="A10714" s="26"/>
      <c r="B10714" s="5"/>
      <c r="C10714" s="6"/>
      <c r="D10714" s="26"/>
    </row>
    <row r="10715" spans="1:4">
      <c r="A10715" s="26"/>
      <c r="B10715" s="5"/>
      <c r="C10715" s="6"/>
      <c r="D10715" s="26"/>
    </row>
    <row r="10716" spans="1:4">
      <c r="A10716" s="26"/>
      <c r="B10716" s="5"/>
      <c r="C10716" s="6"/>
      <c r="D10716" s="26"/>
    </row>
    <row r="10717" spans="1:4">
      <c r="A10717" s="26"/>
      <c r="B10717" s="5"/>
      <c r="C10717" s="6"/>
      <c r="D10717" s="26"/>
    </row>
    <row r="10718" spans="1:4">
      <c r="A10718" s="26"/>
      <c r="B10718" s="5"/>
      <c r="C10718" s="6"/>
      <c r="D10718" s="26"/>
    </row>
    <row r="10719" spans="1:4">
      <c r="A10719" s="26"/>
      <c r="B10719" s="5"/>
      <c r="C10719" s="6"/>
      <c r="D10719" s="26"/>
    </row>
    <row r="10720" spans="1:4">
      <c r="A10720" s="26"/>
      <c r="B10720" s="5"/>
      <c r="C10720" s="6"/>
      <c r="D10720" s="26"/>
    </row>
    <row r="10721" spans="1:4">
      <c r="A10721" s="26"/>
      <c r="B10721" s="5"/>
      <c r="C10721" s="6"/>
      <c r="D10721" s="26"/>
    </row>
    <row r="10722" spans="1:4">
      <c r="A10722" s="26"/>
      <c r="B10722" s="5"/>
      <c r="C10722" s="6"/>
      <c r="D10722" s="26"/>
    </row>
    <row r="10723" spans="1:4">
      <c r="A10723" s="26"/>
      <c r="B10723" s="5"/>
      <c r="C10723" s="6"/>
      <c r="D10723" s="26"/>
    </row>
    <row r="10724" spans="1:4">
      <c r="A10724" s="26"/>
      <c r="B10724" s="5"/>
      <c r="C10724" s="6"/>
      <c r="D10724" s="26"/>
    </row>
    <row r="10725" spans="1:4">
      <c r="A10725" s="26"/>
      <c r="B10725" s="5"/>
      <c r="C10725" s="6"/>
      <c r="D10725" s="26"/>
    </row>
    <row r="10726" spans="1:4">
      <c r="A10726" s="26"/>
      <c r="B10726" s="5"/>
      <c r="C10726" s="6"/>
      <c r="D10726" s="26"/>
    </row>
    <row r="10727" spans="1:4">
      <c r="A10727" s="26"/>
      <c r="B10727" s="5"/>
      <c r="C10727" s="6"/>
      <c r="D10727" s="26"/>
    </row>
    <row r="10728" spans="1:4">
      <c r="A10728" s="26"/>
      <c r="B10728" s="5"/>
      <c r="C10728" s="6"/>
      <c r="D10728" s="26"/>
    </row>
    <row r="10729" spans="1:4">
      <c r="A10729" s="26"/>
      <c r="B10729" s="5"/>
      <c r="C10729" s="6"/>
      <c r="D10729" s="26"/>
    </row>
    <row r="10730" spans="1:4">
      <c r="A10730" s="26"/>
      <c r="B10730" s="5"/>
      <c r="C10730" s="6"/>
      <c r="D10730" s="26"/>
    </row>
    <row r="10731" spans="1:4">
      <c r="A10731" s="26"/>
      <c r="B10731" s="5"/>
      <c r="C10731" s="6"/>
      <c r="D10731" s="26"/>
    </row>
    <row r="10732" spans="1:4">
      <c r="A10732" s="26"/>
      <c r="B10732" s="5"/>
      <c r="C10732" s="6"/>
      <c r="D10732" s="26"/>
    </row>
    <row r="10733" spans="1:4">
      <c r="A10733" s="26"/>
      <c r="B10733" s="5"/>
      <c r="C10733" s="6"/>
      <c r="D10733" s="26"/>
    </row>
    <row r="10734" spans="1:4">
      <c r="A10734" s="26"/>
      <c r="B10734" s="5"/>
      <c r="C10734" s="6"/>
      <c r="D10734" s="26"/>
    </row>
    <row r="10735" spans="1:4">
      <c r="A10735" s="26"/>
      <c r="B10735" s="5"/>
      <c r="C10735" s="6"/>
      <c r="D10735" s="26"/>
    </row>
    <row r="10736" spans="1:4">
      <c r="A10736" s="26"/>
      <c r="B10736" s="5"/>
      <c r="C10736" s="6"/>
      <c r="D10736" s="26"/>
    </row>
    <row r="10737" spans="1:4">
      <c r="A10737" s="26"/>
      <c r="B10737" s="5"/>
      <c r="C10737" s="6"/>
      <c r="D10737" s="26"/>
    </row>
    <row r="10738" spans="1:4">
      <c r="A10738" s="26"/>
      <c r="B10738" s="5"/>
      <c r="C10738" s="6"/>
      <c r="D10738" s="26"/>
    </row>
    <row r="10739" spans="1:4">
      <c r="A10739" s="26"/>
      <c r="B10739" s="5"/>
      <c r="C10739" s="6"/>
      <c r="D10739" s="26"/>
    </row>
    <row r="10740" spans="1:4">
      <c r="A10740" s="26"/>
      <c r="B10740" s="5"/>
      <c r="C10740" s="6"/>
      <c r="D10740" s="26"/>
    </row>
    <row r="10741" spans="1:4">
      <c r="A10741" s="26"/>
      <c r="B10741" s="5"/>
      <c r="C10741" s="6"/>
      <c r="D10741" s="26"/>
    </row>
    <row r="10742" spans="1:4">
      <c r="A10742" s="26"/>
      <c r="B10742" s="5"/>
      <c r="C10742" s="6"/>
      <c r="D10742" s="26"/>
    </row>
    <row r="10743" spans="1:4">
      <c r="A10743" s="26"/>
      <c r="B10743" s="5"/>
      <c r="C10743" s="6"/>
      <c r="D10743" s="26"/>
    </row>
    <row r="10744" spans="1:4">
      <c r="A10744" s="26"/>
      <c r="B10744" s="5"/>
      <c r="C10744" s="6"/>
      <c r="D10744" s="26"/>
    </row>
    <row r="10745" spans="1:4">
      <c r="A10745" s="26"/>
      <c r="B10745" s="5"/>
      <c r="C10745" s="6"/>
      <c r="D10745" s="26"/>
    </row>
    <row r="10746" spans="1:4">
      <c r="A10746" s="26"/>
      <c r="B10746" s="5"/>
      <c r="C10746" s="6"/>
      <c r="D10746" s="26"/>
    </row>
    <row r="10747" spans="1:4">
      <c r="A10747" s="26"/>
      <c r="B10747" s="5"/>
      <c r="C10747" s="6"/>
      <c r="D10747" s="26"/>
    </row>
    <row r="10748" spans="1:4">
      <c r="A10748" s="26"/>
      <c r="B10748" s="5"/>
      <c r="C10748" s="6"/>
      <c r="D10748" s="26"/>
    </row>
    <row r="10749" spans="1:4">
      <c r="A10749" s="26"/>
      <c r="B10749" s="5"/>
      <c r="C10749" s="6"/>
      <c r="D10749" s="26"/>
    </row>
    <row r="10750" spans="1:4">
      <c r="A10750" s="26"/>
      <c r="B10750" s="5"/>
      <c r="C10750" s="6"/>
      <c r="D10750" s="26"/>
    </row>
    <row r="10751" spans="1:4">
      <c r="A10751" s="26"/>
      <c r="B10751" s="5"/>
      <c r="C10751" s="6"/>
      <c r="D10751" s="26"/>
    </row>
    <row r="10752" spans="1:4">
      <c r="A10752" s="26"/>
      <c r="B10752" s="5"/>
      <c r="C10752" s="6"/>
      <c r="D10752" s="26"/>
    </row>
    <row r="10753" spans="1:4">
      <c r="A10753" s="26"/>
      <c r="B10753" s="5"/>
      <c r="C10753" s="6"/>
      <c r="D10753" s="26"/>
    </row>
    <row r="10754" spans="1:4">
      <c r="A10754" s="26"/>
      <c r="B10754" s="5"/>
      <c r="C10754" s="6"/>
      <c r="D10754" s="26"/>
    </row>
    <row r="10755" spans="1:4">
      <c r="A10755" s="26"/>
      <c r="B10755" s="5"/>
      <c r="C10755" s="6"/>
      <c r="D10755" s="26"/>
    </row>
    <row r="10756" spans="1:4">
      <c r="A10756" s="26"/>
      <c r="B10756" s="5"/>
      <c r="C10756" s="6"/>
      <c r="D10756" s="26"/>
    </row>
    <row r="10757" spans="1:4">
      <c r="A10757" s="26"/>
      <c r="B10757" s="5"/>
      <c r="C10757" s="6"/>
      <c r="D10757" s="26"/>
    </row>
    <row r="10758" spans="1:4">
      <c r="A10758" s="26"/>
      <c r="B10758" s="5"/>
      <c r="C10758" s="6"/>
      <c r="D10758" s="26"/>
    </row>
    <row r="10759" spans="1:4">
      <c r="A10759" s="26"/>
      <c r="B10759" s="5"/>
      <c r="C10759" s="6"/>
      <c r="D10759" s="26"/>
    </row>
    <row r="10760" spans="1:4">
      <c r="A10760" s="26"/>
      <c r="B10760" s="5"/>
      <c r="C10760" s="6"/>
      <c r="D10760" s="26"/>
    </row>
    <row r="10761" spans="1:4">
      <c r="A10761" s="26"/>
      <c r="B10761" s="5"/>
      <c r="C10761" s="6"/>
      <c r="D10761" s="26"/>
    </row>
    <row r="10762" spans="1:4">
      <c r="A10762" s="26"/>
      <c r="B10762" s="5"/>
      <c r="C10762" s="6"/>
      <c r="D10762" s="26"/>
    </row>
    <row r="10763" spans="1:4">
      <c r="A10763" s="26"/>
      <c r="B10763" s="5"/>
      <c r="C10763" s="6"/>
      <c r="D10763" s="26"/>
    </row>
    <row r="10764" spans="1:4">
      <c r="A10764" s="26"/>
      <c r="B10764" s="5"/>
      <c r="C10764" s="6"/>
      <c r="D10764" s="26"/>
    </row>
    <row r="10765" spans="1:4">
      <c r="A10765" s="26"/>
      <c r="B10765" s="5"/>
      <c r="C10765" s="6"/>
      <c r="D10765" s="26"/>
    </row>
    <row r="10766" spans="1:4">
      <c r="A10766" s="26"/>
      <c r="B10766" s="5"/>
      <c r="C10766" s="6"/>
      <c r="D10766" s="26"/>
    </row>
    <row r="10767" spans="1:4">
      <c r="A10767" s="26"/>
      <c r="B10767" s="5"/>
      <c r="C10767" s="6"/>
      <c r="D10767" s="26"/>
    </row>
    <row r="10768" spans="1:4">
      <c r="A10768" s="26"/>
      <c r="B10768" s="5"/>
      <c r="C10768" s="6"/>
      <c r="D10768" s="26"/>
    </row>
    <row r="10769" spans="1:4">
      <c r="A10769" s="26"/>
      <c r="B10769" s="5"/>
      <c r="C10769" s="6"/>
      <c r="D10769" s="26"/>
    </row>
    <row r="10770" spans="1:4">
      <c r="A10770" s="26"/>
      <c r="B10770" s="5"/>
      <c r="C10770" s="6"/>
      <c r="D10770" s="26"/>
    </row>
    <row r="10771" spans="1:4">
      <c r="A10771" s="26"/>
      <c r="B10771" s="5"/>
      <c r="C10771" s="6"/>
      <c r="D10771" s="26"/>
    </row>
    <row r="10772" spans="1:4">
      <c r="A10772" s="26"/>
      <c r="B10772" s="5"/>
      <c r="C10772" s="6"/>
      <c r="D10772" s="26"/>
    </row>
    <row r="10773" spans="1:4">
      <c r="A10773" s="26"/>
      <c r="B10773" s="5"/>
      <c r="C10773" s="6"/>
      <c r="D10773" s="26"/>
    </row>
    <row r="10774" spans="1:4">
      <c r="A10774" s="26"/>
      <c r="B10774" s="5"/>
      <c r="C10774" s="6"/>
      <c r="D10774" s="26"/>
    </row>
    <row r="10775" spans="1:4">
      <c r="A10775" s="26"/>
      <c r="B10775" s="5"/>
      <c r="C10775" s="6"/>
      <c r="D10775" s="26"/>
    </row>
    <row r="10776" spans="1:4">
      <c r="A10776" s="26"/>
      <c r="B10776" s="5"/>
      <c r="C10776" s="6"/>
      <c r="D10776" s="26"/>
    </row>
    <row r="10777" spans="1:4">
      <c r="A10777" s="26"/>
      <c r="B10777" s="5"/>
      <c r="C10777" s="6"/>
      <c r="D10777" s="26"/>
    </row>
    <row r="10778" spans="1:4">
      <c r="A10778" s="26"/>
      <c r="B10778" s="5"/>
      <c r="C10778" s="6"/>
      <c r="D10778" s="26"/>
    </row>
    <row r="10779" spans="1:4">
      <c r="A10779" s="26"/>
      <c r="B10779" s="5"/>
      <c r="C10779" s="6"/>
      <c r="D10779" s="26"/>
    </row>
    <row r="10780" spans="1:4">
      <c r="A10780" s="26"/>
      <c r="B10780" s="5"/>
      <c r="C10780" s="6"/>
      <c r="D10780" s="26"/>
    </row>
    <row r="10781" spans="1:4">
      <c r="A10781" s="26"/>
      <c r="B10781" s="5"/>
      <c r="C10781" s="6"/>
      <c r="D10781" s="26"/>
    </row>
    <row r="10782" spans="1:4">
      <c r="A10782" s="26"/>
      <c r="B10782" s="5"/>
      <c r="C10782" s="6"/>
      <c r="D10782" s="26"/>
    </row>
    <row r="10783" spans="1:4">
      <c r="A10783" s="26"/>
      <c r="B10783" s="5"/>
      <c r="C10783" s="6"/>
      <c r="D10783" s="26"/>
    </row>
    <row r="10784" spans="1:4">
      <c r="A10784" s="26"/>
      <c r="B10784" s="5"/>
      <c r="C10784" s="6"/>
      <c r="D10784" s="26"/>
    </row>
    <row r="10785" spans="1:4">
      <c r="A10785" s="26"/>
      <c r="B10785" s="5"/>
      <c r="C10785" s="6"/>
      <c r="D10785" s="26"/>
    </row>
    <row r="10786" spans="1:4">
      <c r="A10786" s="26"/>
      <c r="B10786" s="5"/>
      <c r="C10786" s="6"/>
      <c r="D10786" s="26"/>
    </row>
    <row r="10787" spans="1:4">
      <c r="A10787" s="26"/>
      <c r="B10787" s="5"/>
      <c r="C10787" s="6"/>
      <c r="D10787" s="26"/>
    </row>
    <row r="10788" spans="1:4">
      <c r="A10788" s="26"/>
      <c r="B10788" s="5"/>
      <c r="C10788" s="6"/>
      <c r="D10788" s="26"/>
    </row>
    <row r="10789" spans="1:4">
      <c r="A10789" s="26"/>
      <c r="B10789" s="5"/>
      <c r="C10789" s="6"/>
      <c r="D10789" s="26"/>
    </row>
    <row r="10790" spans="1:4">
      <c r="A10790" s="26"/>
      <c r="B10790" s="5"/>
      <c r="C10790" s="6"/>
      <c r="D10790" s="26"/>
    </row>
    <row r="10791" spans="1:4">
      <c r="A10791" s="26"/>
      <c r="B10791" s="5"/>
      <c r="C10791" s="6"/>
      <c r="D10791" s="26"/>
    </row>
    <row r="10792" spans="1:4">
      <c r="A10792" s="26"/>
      <c r="B10792" s="5"/>
      <c r="C10792" s="6"/>
      <c r="D10792" s="26"/>
    </row>
    <row r="10793" spans="1:4">
      <c r="A10793" s="26"/>
      <c r="B10793" s="5"/>
      <c r="C10793" s="6"/>
      <c r="D10793" s="26"/>
    </row>
    <row r="10794" spans="1:4">
      <c r="A10794" s="26"/>
      <c r="B10794" s="5"/>
      <c r="C10794" s="6"/>
      <c r="D10794" s="26"/>
    </row>
    <row r="10795" spans="1:4">
      <c r="A10795" s="26"/>
      <c r="B10795" s="5"/>
      <c r="C10795" s="6"/>
      <c r="D10795" s="26"/>
    </row>
    <row r="10796" spans="1:4">
      <c r="A10796" s="26"/>
      <c r="B10796" s="5"/>
      <c r="C10796" s="6"/>
      <c r="D10796" s="26"/>
    </row>
    <row r="10797" spans="1:4">
      <c r="A10797" s="26"/>
      <c r="B10797" s="5"/>
      <c r="C10797" s="6"/>
      <c r="D10797" s="26"/>
    </row>
    <row r="10798" spans="1:4">
      <c r="A10798" s="26"/>
      <c r="B10798" s="5"/>
      <c r="C10798" s="6"/>
      <c r="D10798" s="26"/>
    </row>
    <row r="10799" spans="1:4">
      <c r="A10799" s="26"/>
      <c r="B10799" s="5"/>
      <c r="C10799" s="6"/>
      <c r="D10799" s="26"/>
    </row>
    <row r="10800" spans="1:4">
      <c r="A10800" s="26"/>
      <c r="B10800" s="5"/>
      <c r="C10800" s="6"/>
      <c r="D10800" s="26"/>
    </row>
    <row r="10801" spans="1:4">
      <c r="A10801" s="26"/>
      <c r="B10801" s="5"/>
      <c r="C10801" s="6"/>
      <c r="D10801" s="26"/>
    </row>
    <row r="10802" spans="1:4">
      <c r="A10802" s="26"/>
      <c r="B10802" s="5"/>
      <c r="C10802" s="6"/>
      <c r="D10802" s="26"/>
    </row>
    <row r="10803" spans="1:4">
      <c r="A10803" s="26"/>
      <c r="B10803" s="5"/>
      <c r="C10803" s="6"/>
      <c r="D10803" s="26"/>
    </row>
    <row r="10804" spans="1:4">
      <c r="A10804" s="26"/>
      <c r="B10804" s="5"/>
      <c r="C10804" s="6"/>
      <c r="D10804" s="26"/>
    </row>
    <row r="10805" spans="1:4">
      <c r="A10805" s="26"/>
      <c r="B10805" s="5"/>
      <c r="C10805" s="6"/>
      <c r="D10805" s="26"/>
    </row>
    <row r="10806" spans="1:4">
      <c r="A10806" s="26"/>
      <c r="B10806" s="5"/>
      <c r="C10806" s="6"/>
      <c r="D10806" s="26"/>
    </row>
    <row r="10807" spans="1:4">
      <c r="A10807" s="26"/>
      <c r="B10807" s="5"/>
      <c r="C10807" s="6"/>
      <c r="D10807" s="26"/>
    </row>
    <row r="10808" spans="1:4">
      <c r="A10808" s="26"/>
      <c r="B10808" s="5"/>
      <c r="C10808" s="6"/>
      <c r="D10808" s="26"/>
    </row>
    <row r="10809" spans="1:4">
      <c r="A10809" s="26"/>
      <c r="B10809" s="5"/>
      <c r="C10809" s="6"/>
      <c r="D10809" s="26"/>
    </row>
    <row r="10810" spans="1:4">
      <c r="A10810" s="26"/>
      <c r="B10810" s="5"/>
      <c r="C10810" s="6"/>
      <c r="D10810" s="26"/>
    </row>
    <row r="10811" spans="1:4">
      <c r="A10811" s="26"/>
      <c r="B10811" s="5"/>
      <c r="C10811" s="6"/>
      <c r="D10811" s="26"/>
    </row>
    <row r="10812" spans="1:4">
      <c r="A10812" s="26"/>
      <c r="B10812" s="5"/>
      <c r="C10812" s="6"/>
      <c r="D10812" s="26"/>
    </row>
    <row r="10813" spans="1:4">
      <c r="A10813" s="26"/>
      <c r="B10813" s="5"/>
      <c r="C10813" s="6"/>
      <c r="D10813" s="26"/>
    </row>
    <row r="10814" spans="1:4">
      <c r="A10814" s="26"/>
      <c r="B10814" s="5"/>
      <c r="C10814" s="6"/>
      <c r="D10814" s="26"/>
    </row>
    <row r="10815" spans="1:4">
      <c r="A10815" s="26"/>
      <c r="B10815" s="5"/>
      <c r="C10815" s="6"/>
      <c r="D10815" s="26"/>
    </row>
    <row r="10816" spans="1:4">
      <c r="A10816" s="26"/>
      <c r="B10816" s="5"/>
      <c r="C10816" s="6"/>
      <c r="D10816" s="26"/>
    </row>
    <row r="10817" spans="1:4">
      <c r="A10817" s="26"/>
      <c r="B10817" s="5"/>
      <c r="C10817" s="6"/>
      <c r="D10817" s="26"/>
    </row>
    <row r="10818" spans="1:4">
      <c r="A10818" s="26"/>
      <c r="B10818" s="5"/>
      <c r="C10818" s="6"/>
      <c r="D10818" s="26"/>
    </row>
    <row r="10819" spans="1:4">
      <c r="A10819" s="26"/>
      <c r="B10819" s="5"/>
      <c r="C10819" s="6"/>
      <c r="D10819" s="26"/>
    </row>
    <row r="10820" spans="1:4">
      <c r="A10820" s="26"/>
      <c r="B10820" s="5"/>
      <c r="C10820" s="6"/>
      <c r="D10820" s="26"/>
    </row>
    <row r="10821" spans="1:4">
      <c r="A10821" s="26"/>
      <c r="B10821" s="5"/>
      <c r="C10821" s="6"/>
      <c r="D10821" s="26"/>
    </row>
    <row r="10822" spans="1:4">
      <c r="A10822" s="26"/>
      <c r="B10822" s="5"/>
      <c r="C10822" s="6"/>
      <c r="D10822" s="26"/>
    </row>
    <row r="10823" spans="1:4">
      <c r="A10823" s="26"/>
      <c r="B10823" s="5"/>
      <c r="C10823" s="6"/>
      <c r="D10823" s="26"/>
    </row>
    <row r="10824" spans="1:4">
      <c r="A10824" s="26"/>
      <c r="B10824" s="5"/>
      <c r="C10824" s="6"/>
      <c r="D10824" s="26"/>
    </row>
    <row r="10825" spans="1:4">
      <c r="A10825" s="26"/>
      <c r="B10825" s="5"/>
      <c r="C10825" s="6"/>
      <c r="D10825" s="26"/>
    </row>
    <row r="10826" spans="1:4">
      <c r="A10826" s="26"/>
      <c r="B10826" s="5"/>
      <c r="C10826" s="6"/>
      <c r="D10826" s="26"/>
    </row>
    <row r="10827" spans="1:4">
      <c r="A10827" s="26"/>
      <c r="B10827" s="5"/>
      <c r="C10827" s="6"/>
      <c r="D10827" s="26"/>
    </row>
    <row r="10828" spans="1:4">
      <c r="A10828" s="26"/>
      <c r="B10828" s="5"/>
      <c r="C10828" s="6"/>
      <c r="D10828" s="26"/>
    </row>
    <row r="10829" spans="1:4">
      <c r="A10829" s="26"/>
      <c r="B10829" s="5"/>
      <c r="C10829" s="6"/>
      <c r="D10829" s="26"/>
    </row>
    <row r="10830" spans="1:4">
      <c r="A10830" s="26"/>
      <c r="B10830" s="5"/>
      <c r="C10830" s="6"/>
      <c r="D10830" s="26"/>
    </row>
    <row r="10831" spans="1:4">
      <c r="A10831" s="26"/>
      <c r="B10831" s="5"/>
      <c r="C10831" s="6"/>
      <c r="D10831" s="26"/>
    </row>
    <row r="10832" spans="1:4">
      <c r="A10832" s="26"/>
      <c r="B10832" s="5"/>
      <c r="C10832" s="6"/>
      <c r="D10832" s="26"/>
    </row>
    <row r="10833" spans="1:4">
      <c r="A10833" s="26"/>
      <c r="B10833" s="5"/>
      <c r="C10833" s="6"/>
      <c r="D10833" s="26"/>
    </row>
    <row r="10834" spans="1:4">
      <c r="A10834" s="26"/>
      <c r="B10834" s="5"/>
      <c r="C10834" s="6"/>
      <c r="D10834" s="26"/>
    </row>
    <row r="10835" spans="1:4">
      <c r="A10835" s="26"/>
      <c r="B10835" s="5"/>
      <c r="C10835" s="6"/>
      <c r="D10835" s="26"/>
    </row>
    <row r="10836" spans="1:4">
      <c r="A10836" s="26"/>
      <c r="B10836" s="5"/>
      <c r="C10836" s="6"/>
      <c r="D10836" s="26"/>
    </row>
    <row r="10837" spans="1:4">
      <c r="A10837" s="26"/>
      <c r="B10837" s="5"/>
      <c r="C10837" s="6"/>
      <c r="D10837" s="26"/>
    </row>
    <row r="10838" spans="1:4">
      <c r="A10838" s="26"/>
      <c r="B10838" s="5"/>
      <c r="C10838" s="6"/>
      <c r="D10838" s="26"/>
    </row>
    <row r="10839" spans="1:4">
      <c r="A10839" s="26"/>
      <c r="B10839" s="5"/>
      <c r="C10839" s="6"/>
      <c r="D10839" s="26"/>
    </row>
    <row r="10840" spans="1:4">
      <c r="A10840" s="26"/>
      <c r="B10840" s="5"/>
      <c r="C10840" s="6"/>
      <c r="D10840" s="26"/>
    </row>
    <row r="10841" spans="1:4">
      <c r="A10841" s="26"/>
      <c r="B10841" s="5"/>
      <c r="C10841" s="6"/>
      <c r="D10841" s="26"/>
    </row>
    <row r="10842" spans="1:4">
      <c r="A10842" s="26"/>
      <c r="B10842" s="5"/>
      <c r="C10842" s="6"/>
      <c r="D10842" s="26"/>
    </row>
    <row r="10843" spans="1:4">
      <c r="A10843" s="26"/>
      <c r="B10843" s="5"/>
      <c r="C10843" s="6"/>
      <c r="D10843" s="26"/>
    </row>
    <row r="10844" spans="1:4">
      <c r="A10844" s="26"/>
      <c r="B10844" s="5"/>
      <c r="C10844" s="6"/>
      <c r="D10844" s="26"/>
    </row>
    <row r="10845" spans="1:4">
      <c r="A10845" s="26"/>
      <c r="B10845" s="5"/>
      <c r="C10845" s="6"/>
      <c r="D10845" s="26"/>
    </row>
    <row r="10846" spans="1:4">
      <c r="A10846" s="26"/>
      <c r="B10846" s="5"/>
      <c r="C10846" s="6"/>
      <c r="D10846" s="26"/>
    </row>
    <row r="10847" spans="1:4">
      <c r="A10847" s="26"/>
      <c r="B10847" s="5"/>
      <c r="C10847" s="6"/>
      <c r="D10847" s="26"/>
    </row>
    <row r="10848" spans="1:4">
      <c r="A10848" s="26"/>
      <c r="B10848" s="5"/>
      <c r="C10848" s="6"/>
      <c r="D10848" s="26"/>
    </row>
    <row r="10849" spans="1:4">
      <c r="A10849" s="26"/>
      <c r="B10849" s="5"/>
      <c r="C10849" s="6"/>
      <c r="D10849" s="26"/>
    </row>
    <row r="10850" spans="1:4">
      <c r="A10850" s="26"/>
      <c r="B10850" s="5"/>
      <c r="C10850" s="6"/>
      <c r="D10850" s="26"/>
    </row>
    <row r="10851" spans="1:4">
      <c r="A10851" s="26"/>
      <c r="B10851" s="5"/>
      <c r="C10851" s="6"/>
      <c r="D10851" s="26"/>
    </row>
    <row r="10852" spans="1:4">
      <c r="A10852" s="26"/>
      <c r="B10852" s="5"/>
      <c r="C10852" s="6"/>
      <c r="D10852" s="26"/>
    </row>
    <row r="10853" spans="1:4">
      <c r="A10853" s="26"/>
      <c r="B10853" s="5"/>
      <c r="C10853" s="6"/>
      <c r="D10853" s="26"/>
    </row>
    <row r="10854" spans="1:4">
      <c r="A10854" s="26"/>
      <c r="B10854" s="5"/>
      <c r="C10854" s="6"/>
      <c r="D10854" s="26"/>
    </row>
    <row r="10855" spans="1:4">
      <c r="A10855" s="26"/>
      <c r="B10855" s="5"/>
      <c r="C10855" s="6"/>
      <c r="D10855" s="26"/>
    </row>
    <row r="10856" spans="1:4">
      <c r="A10856" s="26"/>
      <c r="B10856" s="5"/>
      <c r="C10856" s="6"/>
      <c r="D10856" s="26"/>
    </row>
    <row r="10857" spans="1:4">
      <c r="A10857" s="26"/>
      <c r="B10857" s="5"/>
      <c r="C10857" s="6"/>
      <c r="D10857" s="26"/>
    </row>
    <row r="10858" spans="1:4">
      <c r="A10858" s="26"/>
      <c r="B10858" s="5"/>
      <c r="C10858" s="6"/>
      <c r="D10858" s="26"/>
    </row>
    <row r="10859" spans="1:4">
      <c r="A10859" s="26"/>
      <c r="B10859" s="5"/>
      <c r="C10859" s="6"/>
      <c r="D10859" s="26"/>
    </row>
    <row r="10860" spans="1:4">
      <c r="A10860" s="26"/>
      <c r="B10860" s="5"/>
      <c r="C10860" s="6"/>
      <c r="D10860" s="26"/>
    </row>
    <row r="10861" spans="1:4">
      <c r="A10861" s="26"/>
      <c r="B10861" s="5"/>
      <c r="C10861" s="6"/>
      <c r="D10861" s="26"/>
    </row>
    <row r="10862" spans="1:4">
      <c r="A10862" s="26"/>
      <c r="B10862" s="5"/>
      <c r="C10862" s="6"/>
      <c r="D10862" s="26"/>
    </row>
    <row r="10863" spans="1:4">
      <c r="A10863" s="26"/>
      <c r="B10863" s="5"/>
      <c r="C10863" s="6"/>
      <c r="D10863" s="26"/>
    </row>
    <row r="10864" spans="1:4">
      <c r="A10864" s="26"/>
      <c r="B10864" s="5"/>
      <c r="C10864" s="6"/>
      <c r="D10864" s="26"/>
    </row>
    <row r="10865" spans="1:4">
      <c r="A10865" s="26"/>
      <c r="B10865" s="5"/>
      <c r="C10865" s="6"/>
      <c r="D10865" s="26"/>
    </row>
    <row r="10866" spans="1:4">
      <c r="A10866" s="26"/>
      <c r="B10866" s="5"/>
      <c r="C10866" s="6"/>
      <c r="D10866" s="26"/>
    </row>
    <row r="10867" spans="1:4">
      <c r="A10867" s="26"/>
      <c r="B10867" s="5"/>
      <c r="C10867" s="6"/>
      <c r="D10867" s="26"/>
    </row>
    <row r="10868" spans="1:4">
      <c r="A10868" s="26"/>
      <c r="B10868" s="5"/>
      <c r="C10868" s="6"/>
      <c r="D10868" s="26"/>
    </row>
    <row r="10869" spans="1:4">
      <c r="A10869" s="26"/>
      <c r="B10869" s="5"/>
      <c r="C10869" s="6"/>
      <c r="D10869" s="26"/>
    </row>
    <row r="10870" spans="1:4">
      <c r="A10870" s="26"/>
      <c r="B10870" s="5"/>
      <c r="C10870" s="6"/>
      <c r="D10870" s="26"/>
    </row>
    <row r="10871" spans="1:4">
      <c r="A10871" s="26"/>
      <c r="B10871" s="5"/>
      <c r="C10871" s="6"/>
      <c r="D10871" s="26"/>
    </row>
    <row r="10872" spans="1:4">
      <c r="A10872" s="26"/>
      <c r="B10872" s="5"/>
      <c r="C10872" s="6"/>
      <c r="D10872" s="26"/>
    </row>
    <row r="10873" spans="1:4">
      <c r="A10873" s="26"/>
      <c r="B10873" s="5"/>
      <c r="C10873" s="6"/>
      <c r="D10873" s="26"/>
    </row>
    <row r="10874" spans="1:4">
      <c r="A10874" s="26"/>
      <c r="B10874" s="5"/>
      <c r="C10874" s="6"/>
      <c r="D10874" s="26"/>
    </row>
    <row r="10875" spans="1:4">
      <c r="A10875" s="26"/>
      <c r="B10875" s="5"/>
      <c r="C10875" s="6"/>
      <c r="D10875" s="26"/>
    </row>
    <row r="10876" spans="1:4">
      <c r="A10876" s="26"/>
      <c r="B10876" s="5"/>
      <c r="C10876" s="6"/>
      <c r="D10876" s="26"/>
    </row>
    <row r="10877" spans="1:4">
      <c r="A10877" s="26"/>
      <c r="B10877" s="5"/>
      <c r="C10877" s="6"/>
      <c r="D10877" s="26"/>
    </row>
    <row r="10878" spans="1:4">
      <c r="A10878" s="26"/>
      <c r="B10878" s="5"/>
      <c r="C10878" s="6"/>
      <c r="D10878" s="26"/>
    </row>
    <row r="10879" spans="1:4">
      <c r="A10879" s="26"/>
      <c r="B10879" s="5"/>
      <c r="C10879" s="6"/>
      <c r="D10879" s="26"/>
    </row>
    <row r="10880" spans="1:4">
      <c r="A10880" s="26"/>
      <c r="B10880" s="5"/>
      <c r="C10880" s="6"/>
      <c r="D10880" s="26"/>
    </row>
    <row r="10881" spans="1:4">
      <c r="A10881" s="26"/>
      <c r="B10881" s="5"/>
      <c r="C10881" s="6"/>
      <c r="D10881" s="26"/>
    </row>
    <row r="10882" spans="1:4">
      <c r="A10882" s="26"/>
      <c r="B10882" s="5"/>
      <c r="C10882" s="6"/>
      <c r="D10882" s="26"/>
    </row>
    <row r="10883" spans="1:4">
      <c r="A10883" s="26"/>
      <c r="B10883" s="5"/>
      <c r="C10883" s="6"/>
      <c r="D10883" s="26"/>
    </row>
    <row r="10884" spans="1:4">
      <c r="A10884" s="26"/>
      <c r="B10884" s="5"/>
      <c r="C10884" s="6"/>
      <c r="D10884" s="26"/>
    </row>
    <row r="10885" spans="1:4">
      <c r="A10885" s="26"/>
      <c r="B10885" s="5"/>
      <c r="C10885" s="6"/>
      <c r="D10885" s="26"/>
    </row>
    <row r="10886" spans="1:4">
      <c r="A10886" s="26"/>
      <c r="B10886" s="5"/>
      <c r="C10886" s="6"/>
      <c r="D10886" s="26"/>
    </row>
    <row r="10887" spans="1:4">
      <c r="A10887" s="26"/>
      <c r="B10887" s="5"/>
      <c r="C10887" s="6"/>
      <c r="D10887" s="26"/>
    </row>
    <row r="10888" spans="1:4">
      <c r="A10888" s="26"/>
      <c r="B10888" s="5"/>
      <c r="C10888" s="6"/>
      <c r="D10888" s="26"/>
    </row>
    <row r="10889" spans="1:4">
      <c r="A10889" s="26"/>
      <c r="B10889" s="5"/>
      <c r="C10889" s="6"/>
      <c r="D10889" s="26"/>
    </row>
    <row r="10890" spans="1:4">
      <c r="A10890" s="26"/>
      <c r="B10890" s="5"/>
      <c r="C10890" s="6"/>
      <c r="D10890" s="26"/>
    </row>
    <row r="10891" spans="1:4">
      <c r="A10891" s="26"/>
      <c r="B10891" s="5"/>
      <c r="C10891" s="6"/>
      <c r="D10891" s="26"/>
    </row>
    <row r="10892" spans="1:4">
      <c r="A10892" s="26"/>
      <c r="B10892" s="5"/>
      <c r="C10892" s="6"/>
      <c r="D10892" s="26"/>
    </row>
    <row r="10893" spans="1:4">
      <c r="A10893" s="26"/>
      <c r="B10893" s="5"/>
      <c r="C10893" s="6"/>
      <c r="D10893" s="26"/>
    </row>
    <row r="10894" spans="1:4">
      <c r="A10894" s="26"/>
      <c r="B10894" s="5"/>
      <c r="C10894" s="6"/>
      <c r="D10894" s="26"/>
    </row>
    <row r="10895" spans="1:4">
      <c r="A10895" s="26"/>
      <c r="B10895" s="5"/>
      <c r="C10895" s="6"/>
      <c r="D10895" s="26"/>
    </row>
    <row r="10896" spans="1:4">
      <c r="A10896" s="26"/>
      <c r="B10896" s="5"/>
      <c r="C10896" s="6"/>
      <c r="D10896" s="26"/>
    </row>
    <row r="10897" spans="1:4">
      <c r="A10897" s="26"/>
      <c r="B10897" s="5"/>
      <c r="C10897" s="6"/>
      <c r="D10897" s="26"/>
    </row>
    <row r="10898" spans="1:4">
      <c r="A10898" s="26"/>
      <c r="B10898" s="5"/>
      <c r="C10898" s="6"/>
      <c r="D10898" s="26"/>
    </row>
    <row r="10899" spans="1:4">
      <c r="A10899" s="26"/>
      <c r="B10899" s="5"/>
      <c r="C10899" s="6"/>
      <c r="D10899" s="26"/>
    </row>
    <row r="10900" spans="1:4">
      <c r="A10900" s="26"/>
      <c r="B10900" s="5"/>
      <c r="C10900" s="6"/>
      <c r="D10900" s="26"/>
    </row>
    <row r="10901" spans="1:4">
      <c r="A10901" s="26"/>
      <c r="B10901" s="5"/>
      <c r="C10901" s="6"/>
      <c r="D10901" s="26"/>
    </row>
    <row r="10902" spans="1:4">
      <c r="A10902" s="26"/>
      <c r="B10902" s="5"/>
      <c r="C10902" s="6"/>
      <c r="D10902" s="26"/>
    </row>
    <row r="10903" spans="1:4">
      <c r="A10903" s="26"/>
      <c r="B10903" s="5"/>
      <c r="C10903" s="6"/>
      <c r="D10903" s="26"/>
    </row>
    <row r="10904" spans="1:4">
      <c r="A10904" s="26"/>
      <c r="B10904" s="5"/>
      <c r="C10904" s="6"/>
      <c r="D10904" s="26"/>
    </row>
    <row r="10905" spans="1:4">
      <c r="A10905" s="26"/>
      <c r="B10905" s="5"/>
      <c r="C10905" s="6"/>
      <c r="D10905" s="26"/>
    </row>
    <row r="10906" spans="1:4">
      <c r="A10906" s="26"/>
      <c r="B10906" s="5"/>
      <c r="C10906" s="6"/>
      <c r="D10906" s="26"/>
    </row>
    <row r="10907" spans="1:4">
      <c r="A10907" s="26"/>
      <c r="B10907" s="5"/>
      <c r="C10907" s="6"/>
      <c r="D10907" s="26"/>
    </row>
    <row r="10908" spans="1:4">
      <c r="A10908" s="26"/>
      <c r="B10908" s="5"/>
      <c r="C10908" s="6"/>
      <c r="D10908" s="26"/>
    </row>
    <row r="10909" spans="1:4">
      <c r="A10909" s="26"/>
      <c r="B10909" s="5"/>
      <c r="C10909" s="6"/>
      <c r="D10909" s="26"/>
    </row>
    <row r="10910" spans="1:4">
      <c r="A10910" s="26"/>
      <c r="B10910" s="5"/>
      <c r="C10910" s="6"/>
      <c r="D10910" s="26"/>
    </row>
    <row r="10911" spans="1:4">
      <c r="A10911" s="26"/>
      <c r="B10911" s="5"/>
      <c r="C10911" s="6"/>
      <c r="D10911" s="26"/>
    </row>
    <row r="10912" spans="1:4">
      <c r="A10912" s="26"/>
      <c r="B10912" s="5"/>
      <c r="C10912" s="6"/>
      <c r="D10912" s="26"/>
    </row>
    <row r="10913" spans="1:4">
      <c r="A10913" s="26"/>
      <c r="B10913" s="5"/>
      <c r="C10913" s="6"/>
      <c r="D10913" s="26"/>
    </row>
    <row r="10914" spans="1:4">
      <c r="A10914" s="26"/>
      <c r="B10914" s="5"/>
      <c r="C10914" s="6"/>
      <c r="D10914" s="26"/>
    </row>
    <row r="10915" spans="1:4">
      <c r="A10915" s="26"/>
      <c r="B10915" s="5"/>
      <c r="C10915" s="6"/>
      <c r="D10915" s="26"/>
    </row>
    <row r="10916" spans="1:4">
      <c r="A10916" s="26"/>
      <c r="B10916" s="5"/>
      <c r="C10916" s="6"/>
      <c r="D10916" s="26"/>
    </row>
    <row r="10917" spans="1:4">
      <c r="A10917" s="26"/>
      <c r="B10917" s="5"/>
      <c r="C10917" s="6"/>
      <c r="D10917" s="26"/>
    </row>
    <row r="10918" spans="1:4">
      <c r="A10918" s="26"/>
      <c r="B10918" s="5"/>
      <c r="C10918" s="6"/>
      <c r="D10918" s="26"/>
    </row>
    <row r="10919" spans="1:4">
      <c r="A10919" s="26"/>
      <c r="B10919" s="5"/>
      <c r="C10919" s="6"/>
      <c r="D10919" s="26"/>
    </row>
    <row r="10920" spans="1:4">
      <c r="A10920" s="26"/>
      <c r="B10920" s="5"/>
      <c r="C10920" s="6"/>
      <c r="D10920" s="26"/>
    </row>
    <row r="10921" spans="1:4">
      <c r="A10921" s="26"/>
      <c r="B10921" s="5"/>
      <c r="C10921" s="6"/>
      <c r="D10921" s="26"/>
    </row>
    <row r="10922" spans="1:4">
      <c r="A10922" s="26"/>
      <c r="B10922" s="5"/>
      <c r="C10922" s="6"/>
      <c r="D10922" s="26"/>
    </row>
    <row r="10923" spans="1:4">
      <c r="A10923" s="26"/>
      <c r="B10923" s="5"/>
      <c r="C10923" s="6"/>
      <c r="D10923" s="26"/>
    </row>
    <row r="10924" spans="1:4">
      <c r="A10924" s="26"/>
      <c r="B10924" s="5"/>
      <c r="C10924" s="6"/>
      <c r="D10924" s="26"/>
    </row>
    <row r="10925" spans="1:4">
      <c r="A10925" s="26"/>
      <c r="B10925" s="5"/>
      <c r="C10925" s="6"/>
      <c r="D10925" s="26"/>
    </row>
    <row r="10926" spans="1:4">
      <c r="A10926" s="26"/>
      <c r="B10926" s="5"/>
      <c r="C10926" s="6"/>
      <c r="D10926" s="26"/>
    </row>
    <row r="10927" spans="1:4">
      <c r="A10927" s="26"/>
      <c r="B10927" s="5"/>
      <c r="C10927" s="6"/>
      <c r="D10927" s="26"/>
    </row>
    <row r="10928" spans="1:4">
      <c r="A10928" s="26"/>
      <c r="B10928" s="5"/>
      <c r="C10928" s="6"/>
      <c r="D10928" s="26"/>
    </row>
    <row r="10929" spans="1:4">
      <c r="A10929" s="26"/>
      <c r="B10929" s="5"/>
      <c r="C10929" s="6"/>
      <c r="D10929" s="26"/>
    </row>
    <row r="10930" spans="1:4">
      <c r="A10930" s="26"/>
      <c r="B10930" s="5"/>
      <c r="C10930" s="6"/>
      <c r="D10930" s="26"/>
    </row>
    <row r="10931" spans="1:4">
      <c r="A10931" s="26"/>
      <c r="B10931" s="5"/>
      <c r="C10931" s="6"/>
      <c r="D10931" s="26"/>
    </row>
    <row r="10932" spans="1:4">
      <c r="A10932" s="26"/>
      <c r="B10932" s="5"/>
      <c r="C10932" s="6"/>
      <c r="D10932" s="26"/>
    </row>
    <row r="10933" spans="1:4">
      <c r="A10933" s="26"/>
      <c r="B10933" s="5"/>
      <c r="C10933" s="6"/>
      <c r="D10933" s="26"/>
    </row>
    <row r="10934" spans="1:4">
      <c r="A10934" s="26"/>
      <c r="B10934" s="5"/>
      <c r="C10934" s="6"/>
      <c r="D10934" s="26"/>
    </row>
    <row r="10935" spans="1:4">
      <c r="A10935" s="26"/>
      <c r="B10935" s="5"/>
      <c r="C10935" s="6"/>
      <c r="D10935" s="26"/>
    </row>
    <row r="10936" spans="1:4">
      <c r="A10936" s="26"/>
      <c r="B10936" s="5"/>
      <c r="C10936" s="6"/>
      <c r="D10936" s="26"/>
    </row>
    <row r="10937" spans="1:4">
      <c r="A10937" s="26"/>
      <c r="B10937" s="5"/>
      <c r="C10937" s="6"/>
      <c r="D10937" s="26"/>
    </row>
    <row r="10938" spans="1:4">
      <c r="A10938" s="26"/>
      <c r="B10938" s="5"/>
      <c r="C10938" s="6"/>
      <c r="D10938" s="26"/>
    </row>
    <row r="10939" spans="1:4">
      <c r="A10939" s="26"/>
      <c r="B10939" s="5"/>
      <c r="C10939" s="6"/>
      <c r="D10939" s="26"/>
    </row>
    <row r="10940" spans="1:4">
      <c r="A10940" s="26"/>
      <c r="B10940" s="5"/>
      <c r="C10940" s="6"/>
      <c r="D10940" s="26"/>
    </row>
    <row r="10941" spans="1:4">
      <c r="A10941" s="26"/>
      <c r="B10941" s="5"/>
      <c r="C10941" s="6"/>
      <c r="D10941" s="26"/>
    </row>
    <row r="10942" spans="1:4">
      <c r="A10942" s="26"/>
      <c r="B10942" s="5"/>
      <c r="C10942" s="6"/>
      <c r="D10942" s="26"/>
    </row>
    <row r="10943" spans="1:4">
      <c r="A10943" s="26"/>
      <c r="B10943" s="5"/>
      <c r="C10943" s="6"/>
      <c r="D10943" s="26"/>
    </row>
    <row r="10944" spans="1:4">
      <c r="A10944" s="26"/>
      <c r="B10944" s="5"/>
      <c r="C10944" s="6"/>
      <c r="D10944" s="26"/>
    </row>
    <row r="10945" spans="1:4">
      <c r="A10945" s="26"/>
      <c r="B10945" s="5"/>
      <c r="C10945" s="6"/>
      <c r="D10945" s="26"/>
    </row>
    <row r="10946" spans="1:4">
      <c r="A10946" s="26"/>
      <c r="B10946" s="5"/>
      <c r="C10946" s="6"/>
      <c r="D10946" s="26"/>
    </row>
    <row r="10947" spans="1:4">
      <c r="A10947" s="26"/>
      <c r="B10947" s="5"/>
      <c r="C10947" s="6"/>
      <c r="D10947" s="26"/>
    </row>
    <row r="10948" spans="1:4">
      <c r="A10948" s="26"/>
      <c r="B10948" s="5"/>
      <c r="C10948" s="6"/>
      <c r="D10948" s="26"/>
    </row>
    <row r="10949" spans="1:4">
      <c r="A10949" s="26"/>
      <c r="B10949" s="5"/>
      <c r="C10949" s="6"/>
      <c r="D10949" s="26"/>
    </row>
    <row r="10950" spans="1:4">
      <c r="A10950" s="26"/>
      <c r="B10950" s="5"/>
      <c r="C10950" s="6"/>
      <c r="D10950" s="26"/>
    </row>
    <row r="10951" spans="1:4">
      <c r="A10951" s="26"/>
      <c r="B10951" s="5"/>
      <c r="C10951" s="6"/>
      <c r="D10951" s="26"/>
    </row>
    <row r="10952" spans="1:4">
      <c r="A10952" s="26"/>
      <c r="B10952" s="5"/>
      <c r="C10952" s="6"/>
      <c r="D10952" s="26"/>
    </row>
    <row r="10953" spans="1:4">
      <c r="A10953" s="26"/>
      <c r="B10953" s="5"/>
      <c r="C10953" s="6"/>
      <c r="D10953" s="26"/>
    </row>
    <row r="10954" spans="1:4">
      <c r="A10954" s="26"/>
      <c r="B10954" s="5"/>
      <c r="C10954" s="6"/>
      <c r="D10954" s="26"/>
    </row>
    <row r="10955" spans="1:4">
      <c r="A10955" s="26"/>
      <c r="B10955" s="5"/>
      <c r="C10955" s="6"/>
      <c r="D10955" s="26"/>
    </row>
    <row r="10956" spans="1:4">
      <c r="A10956" s="26"/>
      <c r="B10956" s="5"/>
      <c r="C10956" s="6"/>
      <c r="D10956" s="26"/>
    </row>
    <row r="10957" spans="1:4">
      <c r="A10957" s="26"/>
      <c r="B10957" s="5"/>
      <c r="C10957" s="6"/>
      <c r="D10957" s="26"/>
    </row>
    <row r="10958" spans="1:4">
      <c r="A10958" s="26"/>
      <c r="B10958" s="5"/>
      <c r="C10958" s="6"/>
      <c r="D10958" s="26"/>
    </row>
    <row r="10959" spans="1:4">
      <c r="A10959" s="26"/>
      <c r="B10959" s="5"/>
      <c r="C10959" s="6"/>
      <c r="D10959" s="26"/>
    </row>
    <row r="10960" spans="1:4">
      <c r="A10960" s="26"/>
      <c r="B10960" s="5"/>
      <c r="C10960" s="6"/>
      <c r="D10960" s="26"/>
    </row>
    <row r="10961" spans="1:4">
      <c r="A10961" s="26"/>
      <c r="B10961" s="5"/>
      <c r="C10961" s="6"/>
      <c r="D10961" s="26"/>
    </row>
    <row r="10962" spans="1:4">
      <c r="A10962" s="26"/>
      <c r="B10962" s="5"/>
      <c r="C10962" s="6"/>
      <c r="D10962" s="26"/>
    </row>
    <row r="10963" spans="1:4">
      <c r="A10963" s="26"/>
      <c r="B10963" s="5"/>
      <c r="C10963" s="6"/>
      <c r="D10963" s="26"/>
    </row>
    <row r="10964" spans="1:4">
      <c r="A10964" s="26"/>
      <c r="B10964" s="5"/>
      <c r="C10964" s="6"/>
      <c r="D10964" s="26"/>
    </row>
    <row r="10965" spans="1:4">
      <c r="A10965" s="26"/>
      <c r="B10965" s="5"/>
      <c r="C10965" s="6"/>
      <c r="D10965" s="26"/>
    </row>
    <row r="10966" spans="1:4">
      <c r="A10966" s="26"/>
      <c r="B10966" s="5"/>
      <c r="C10966" s="6"/>
      <c r="D10966" s="26"/>
    </row>
    <row r="10967" spans="1:4">
      <c r="A10967" s="26"/>
      <c r="B10967" s="5"/>
      <c r="C10967" s="6"/>
      <c r="D10967" s="26"/>
    </row>
    <row r="10968" spans="1:4">
      <c r="A10968" s="26"/>
      <c r="B10968" s="5"/>
      <c r="C10968" s="6"/>
      <c r="D10968" s="26"/>
    </row>
    <row r="10969" spans="1:4">
      <c r="A10969" s="26"/>
      <c r="B10969" s="5"/>
      <c r="C10969" s="6"/>
      <c r="D10969" s="26"/>
    </row>
    <row r="10970" spans="1:4">
      <c r="A10970" s="26"/>
      <c r="B10970" s="5"/>
      <c r="C10970" s="6"/>
      <c r="D10970" s="26"/>
    </row>
    <row r="10971" spans="1:4">
      <c r="A10971" s="26"/>
      <c r="B10971" s="5"/>
      <c r="C10971" s="6"/>
      <c r="D10971" s="26"/>
    </row>
    <row r="10972" spans="1:4">
      <c r="A10972" s="26"/>
      <c r="B10972" s="5"/>
      <c r="C10972" s="6"/>
      <c r="D10972" s="26"/>
    </row>
    <row r="10973" spans="1:4">
      <c r="A10973" s="26"/>
      <c r="B10973" s="5"/>
      <c r="C10973" s="6"/>
      <c r="D10973" s="26"/>
    </row>
    <row r="10974" spans="1:4">
      <c r="A10974" s="26"/>
      <c r="B10974" s="5"/>
      <c r="C10974" s="6"/>
      <c r="D10974" s="26"/>
    </row>
    <row r="10975" spans="1:4">
      <c r="A10975" s="26"/>
      <c r="B10975" s="5"/>
      <c r="C10975" s="6"/>
      <c r="D10975" s="26"/>
    </row>
    <row r="10976" spans="1:4">
      <c r="A10976" s="26"/>
      <c r="B10976" s="5"/>
      <c r="C10976" s="6"/>
      <c r="D10976" s="26"/>
    </row>
    <row r="10977" spans="1:4">
      <c r="A10977" s="26"/>
      <c r="B10977" s="5"/>
      <c r="C10977" s="6"/>
      <c r="D10977" s="26"/>
    </row>
    <row r="10978" spans="1:4">
      <c r="A10978" s="26"/>
      <c r="B10978" s="5"/>
      <c r="C10978" s="6"/>
      <c r="D10978" s="26"/>
    </row>
    <row r="10979" spans="1:4">
      <c r="A10979" s="26"/>
      <c r="B10979" s="5"/>
      <c r="C10979" s="6"/>
      <c r="D10979" s="26"/>
    </row>
    <row r="10980" spans="1:4">
      <c r="A10980" s="26"/>
      <c r="B10980" s="5"/>
      <c r="C10980" s="6"/>
      <c r="D10980" s="26"/>
    </row>
    <row r="10981" spans="1:4">
      <c r="A10981" s="26"/>
      <c r="B10981" s="5"/>
      <c r="C10981" s="6"/>
      <c r="D10981" s="26"/>
    </row>
    <row r="10982" spans="1:4">
      <c r="A10982" s="26"/>
      <c r="B10982" s="5"/>
      <c r="C10982" s="6"/>
      <c r="D10982" s="26"/>
    </row>
    <row r="10983" spans="1:4">
      <c r="A10983" s="26"/>
      <c r="B10983" s="5"/>
      <c r="C10983" s="6"/>
      <c r="D10983" s="26"/>
    </row>
    <row r="10984" spans="1:4">
      <c r="A10984" s="26"/>
      <c r="B10984" s="5"/>
      <c r="C10984" s="6"/>
      <c r="D10984" s="26"/>
    </row>
    <row r="10985" spans="1:4">
      <c r="A10985" s="26"/>
      <c r="B10985" s="5"/>
      <c r="C10985" s="6"/>
      <c r="D10985" s="26"/>
    </row>
    <row r="10986" spans="1:4">
      <c r="A10986" s="26"/>
      <c r="B10986" s="5"/>
      <c r="C10986" s="6"/>
      <c r="D10986" s="26"/>
    </row>
    <row r="10987" spans="1:4">
      <c r="A10987" s="26"/>
      <c r="B10987" s="5"/>
      <c r="C10987" s="6"/>
      <c r="D10987" s="26"/>
    </row>
    <row r="10988" spans="1:4">
      <c r="A10988" s="26"/>
      <c r="B10988" s="5"/>
      <c r="C10988" s="6"/>
      <c r="D10988" s="26"/>
    </row>
    <row r="10989" spans="1:4">
      <c r="A10989" s="26"/>
      <c r="B10989" s="5"/>
      <c r="C10989" s="6"/>
      <c r="D10989" s="26"/>
    </row>
    <row r="10990" spans="1:4">
      <c r="A10990" s="26"/>
      <c r="B10990" s="5"/>
      <c r="C10990" s="6"/>
      <c r="D10990" s="26"/>
    </row>
    <row r="10991" spans="1:4">
      <c r="A10991" s="26"/>
      <c r="B10991" s="5"/>
      <c r="C10991" s="6"/>
      <c r="D10991" s="26"/>
    </row>
    <row r="10992" spans="1:4">
      <c r="A10992" s="26"/>
      <c r="B10992" s="5"/>
      <c r="C10992" s="6"/>
      <c r="D10992" s="26"/>
    </row>
    <row r="10993" spans="1:4">
      <c r="A10993" s="26"/>
      <c r="B10993" s="5"/>
      <c r="C10993" s="6"/>
      <c r="D10993" s="26"/>
    </row>
    <row r="10994" spans="1:4">
      <c r="A10994" s="26"/>
      <c r="B10994" s="5"/>
      <c r="C10994" s="6"/>
      <c r="D10994" s="26"/>
    </row>
    <row r="10995" spans="1:4">
      <c r="A10995" s="26"/>
      <c r="B10995" s="5"/>
      <c r="C10995" s="6"/>
      <c r="D10995" s="26"/>
    </row>
    <row r="10996" spans="1:4">
      <c r="A10996" s="26"/>
      <c r="B10996" s="5"/>
      <c r="C10996" s="6"/>
      <c r="D10996" s="26"/>
    </row>
    <row r="10997" spans="1:4">
      <c r="A10997" s="26"/>
      <c r="B10997" s="5"/>
      <c r="C10997" s="6"/>
      <c r="D10997" s="26"/>
    </row>
    <row r="10998" spans="1:4">
      <c r="A10998" s="26"/>
      <c r="B10998" s="5"/>
      <c r="C10998" s="6"/>
      <c r="D10998" s="26"/>
    </row>
    <row r="10999" spans="1:4">
      <c r="A10999" s="26"/>
      <c r="B10999" s="5"/>
      <c r="C10999" s="6"/>
      <c r="D10999" s="26"/>
    </row>
    <row r="11000" spans="1:4">
      <c r="A11000" s="26"/>
      <c r="B11000" s="5"/>
      <c r="C11000" s="6"/>
      <c r="D11000" s="26"/>
    </row>
    <row r="11001" spans="1:4">
      <c r="A11001" s="26"/>
      <c r="B11001" s="5"/>
      <c r="C11001" s="6"/>
      <c r="D11001" s="26"/>
    </row>
    <row r="11002" spans="1:4">
      <c r="A11002" s="26"/>
      <c r="B11002" s="5"/>
      <c r="C11002" s="6"/>
      <c r="D11002" s="26"/>
    </row>
    <row r="11003" spans="1:4">
      <c r="A11003" s="26"/>
      <c r="B11003" s="5"/>
      <c r="C11003" s="6"/>
      <c r="D11003" s="26"/>
    </row>
    <row r="11004" spans="1:4">
      <c r="A11004" s="26"/>
      <c r="B11004" s="5"/>
      <c r="C11004" s="6"/>
      <c r="D11004" s="26"/>
    </row>
    <row r="11005" spans="1:4">
      <c r="A11005" s="26"/>
      <c r="B11005" s="5"/>
      <c r="C11005" s="6"/>
      <c r="D11005" s="26"/>
    </row>
    <row r="11006" spans="1:4">
      <c r="A11006" s="26"/>
      <c r="B11006" s="5"/>
      <c r="C11006" s="6"/>
      <c r="D11006" s="26"/>
    </row>
    <row r="11007" spans="1:4">
      <c r="A11007" s="26"/>
      <c r="B11007" s="5"/>
      <c r="C11007" s="6"/>
      <c r="D11007" s="26"/>
    </row>
    <row r="11008" spans="1:4">
      <c r="A11008" s="26"/>
      <c r="B11008" s="5"/>
      <c r="C11008" s="6"/>
      <c r="D11008" s="26"/>
    </row>
    <row r="11009" spans="1:4">
      <c r="A11009" s="26"/>
      <c r="B11009" s="5"/>
      <c r="C11009" s="6"/>
      <c r="D11009" s="26"/>
    </row>
    <row r="11010" spans="1:4">
      <c r="A11010" s="26"/>
      <c r="B11010" s="5"/>
      <c r="C11010" s="6"/>
      <c r="D11010" s="26"/>
    </row>
    <row r="11011" spans="1:4">
      <c r="A11011" s="26"/>
      <c r="B11011" s="5"/>
      <c r="C11011" s="6"/>
      <c r="D11011" s="26"/>
    </row>
    <row r="11012" spans="1:4">
      <c r="A11012" s="26"/>
      <c r="B11012" s="5"/>
      <c r="C11012" s="6"/>
      <c r="D11012" s="26"/>
    </row>
    <row r="11013" spans="1:4">
      <c r="A11013" s="26"/>
      <c r="B11013" s="5"/>
      <c r="C11013" s="6"/>
      <c r="D11013" s="26"/>
    </row>
    <row r="11014" spans="1:4">
      <c r="A11014" s="26"/>
      <c r="B11014" s="5"/>
      <c r="C11014" s="6"/>
      <c r="D11014" s="26"/>
    </row>
    <row r="11015" spans="1:4">
      <c r="A11015" s="26"/>
      <c r="B11015" s="5"/>
      <c r="C11015" s="6"/>
      <c r="D11015" s="26"/>
    </row>
    <row r="11016" spans="1:4">
      <c r="A11016" s="26"/>
      <c r="B11016" s="5"/>
      <c r="C11016" s="6"/>
      <c r="D11016" s="26"/>
    </row>
    <row r="11017" spans="1:4">
      <c r="A11017" s="26"/>
      <c r="B11017" s="5"/>
      <c r="C11017" s="6"/>
      <c r="D11017" s="26"/>
    </row>
    <row r="11018" spans="1:4">
      <c r="A11018" s="26"/>
      <c r="B11018" s="5"/>
      <c r="C11018" s="6"/>
      <c r="D11018" s="26"/>
    </row>
    <row r="11019" spans="1:4">
      <c r="A11019" s="26"/>
      <c r="B11019" s="5"/>
      <c r="C11019" s="6"/>
      <c r="D11019" s="26"/>
    </row>
    <row r="11020" spans="1:4">
      <c r="A11020" s="26"/>
      <c r="B11020" s="5"/>
      <c r="C11020" s="6"/>
      <c r="D11020" s="26"/>
    </row>
    <row r="11021" spans="1:4">
      <c r="A11021" s="26"/>
      <c r="B11021" s="5"/>
      <c r="C11021" s="6"/>
      <c r="D11021" s="26"/>
    </row>
    <row r="11022" spans="1:4">
      <c r="A11022" s="26"/>
      <c r="B11022" s="5"/>
      <c r="C11022" s="6"/>
      <c r="D11022" s="26"/>
    </row>
    <row r="11023" spans="1:4">
      <c r="A11023" s="26"/>
      <c r="B11023" s="5"/>
      <c r="C11023" s="6"/>
      <c r="D11023" s="26"/>
    </row>
    <row r="11024" spans="1:4">
      <c r="A11024" s="26"/>
      <c r="B11024" s="5"/>
      <c r="C11024" s="6"/>
      <c r="D11024" s="26"/>
    </row>
    <row r="11025" spans="1:4">
      <c r="A11025" s="26"/>
      <c r="B11025" s="5"/>
      <c r="C11025" s="6"/>
      <c r="D11025" s="26"/>
    </row>
    <row r="11026" spans="1:4">
      <c r="A11026" s="26"/>
      <c r="B11026" s="5"/>
      <c r="C11026" s="6"/>
      <c r="D11026" s="26"/>
    </row>
    <row r="11027" spans="1:4">
      <c r="A11027" s="26"/>
      <c r="B11027" s="5"/>
      <c r="C11027" s="6"/>
      <c r="D11027" s="26"/>
    </row>
    <row r="11028" spans="1:4">
      <c r="A11028" s="26"/>
      <c r="B11028" s="5"/>
      <c r="C11028" s="6"/>
      <c r="D11028" s="26"/>
    </row>
    <row r="11029" spans="1:4">
      <c r="A11029" s="26"/>
      <c r="B11029" s="5"/>
      <c r="C11029" s="6"/>
      <c r="D11029" s="26"/>
    </row>
    <row r="11030" spans="1:4">
      <c r="A11030" s="26"/>
      <c r="B11030" s="5"/>
      <c r="C11030" s="6"/>
      <c r="D11030" s="26"/>
    </row>
    <row r="11031" spans="1:4">
      <c r="A11031" s="26"/>
      <c r="B11031" s="5"/>
      <c r="C11031" s="6"/>
      <c r="D11031" s="26"/>
    </row>
    <row r="11032" spans="1:4">
      <c r="A11032" s="26"/>
      <c r="B11032" s="5"/>
      <c r="C11032" s="6"/>
      <c r="D11032" s="26"/>
    </row>
    <row r="11033" spans="1:4">
      <c r="A11033" s="26"/>
      <c r="B11033" s="5"/>
      <c r="C11033" s="6"/>
      <c r="D11033" s="26"/>
    </row>
    <row r="11034" spans="1:4">
      <c r="A11034" s="26"/>
      <c r="B11034" s="5"/>
      <c r="C11034" s="6"/>
      <c r="D11034" s="26"/>
    </row>
    <row r="11035" spans="1:4">
      <c r="A11035" s="26"/>
      <c r="B11035" s="5"/>
      <c r="C11035" s="6"/>
      <c r="D11035" s="26"/>
    </row>
    <row r="11036" spans="1:4">
      <c r="A11036" s="26"/>
      <c r="B11036" s="5"/>
      <c r="C11036" s="6"/>
      <c r="D11036" s="26"/>
    </row>
    <row r="11037" spans="1:4">
      <c r="A11037" s="26"/>
      <c r="B11037" s="5"/>
      <c r="C11037" s="6"/>
      <c r="D11037" s="26"/>
    </row>
    <row r="11038" spans="1:4">
      <c r="A11038" s="26"/>
      <c r="B11038" s="5"/>
      <c r="C11038" s="6"/>
      <c r="D11038" s="26"/>
    </row>
    <row r="11039" spans="1:4">
      <c r="A11039" s="26"/>
      <c r="B11039" s="5"/>
      <c r="C11039" s="6"/>
      <c r="D11039" s="26"/>
    </row>
    <row r="11040" spans="1:4">
      <c r="A11040" s="26"/>
      <c r="B11040" s="5"/>
      <c r="C11040" s="6"/>
      <c r="D11040" s="26"/>
    </row>
    <row r="11041" spans="1:4">
      <c r="A11041" s="26"/>
      <c r="B11041" s="5"/>
      <c r="C11041" s="6"/>
      <c r="D11041" s="26"/>
    </row>
    <row r="11042" spans="1:4">
      <c r="A11042" s="26"/>
      <c r="B11042" s="5"/>
      <c r="C11042" s="6"/>
      <c r="D11042" s="26"/>
    </row>
    <row r="11043" spans="1:4">
      <c r="A11043" s="26"/>
      <c r="B11043" s="5"/>
      <c r="C11043" s="6"/>
      <c r="D11043" s="26"/>
    </row>
    <row r="11044" spans="1:4">
      <c r="A11044" s="26"/>
      <c r="B11044" s="5"/>
      <c r="C11044" s="6"/>
      <c r="D11044" s="26"/>
    </row>
    <row r="11045" spans="1:4">
      <c r="A11045" s="26"/>
      <c r="B11045" s="5"/>
      <c r="C11045" s="6"/>
      <c r="D11045" s="26"/>
    </row>
    <row r="11046" spans="1:4">
      <c r="A11046" s="26"/>
      <c r="B11046" s="5"/>
      <c r="C11046" s="6"/>
      <c r="D11046" s="26"/>
    </row>
    <row r="11047" spans="1:4">
      <c r="A11047" s="26"/>
      <c r="B11047" s="5"/>
      <c r="C11047" s="6"/>
      <c r="D11047" s="26"/>
    </row>
    <row r="11048" spans="1:4">
      <c r="A11048" s="26"/>
      <c r="B11048" s="5"/>
      <c r="C11048" s="6"/>
      <c r="D11048" s="26"/>
    </row>
    <row r="11049" spans="1:4">
      <c r="A11049" s="26"/>
      <c r="B11049" s="5"/>
      <c r="C11049" s="6"/>
      <c r="D11049" s="26"/>
    </row>
    <row r="11050" spans="1:4">
      <c r="A11050" s="26"/>
      <c r="B11050" s="5"/>
      <c r="C11050" s="6"/>
      <c r="D11050" s="26"/>
    </row>
    <row r="11051" spans="1:4">
      <c r="A11051" s="26"/>
      <c r="B11051" s="5"/>
      <c r="C11051" s="6"/>
      <c r="D11051" s="26"/>
    </row>
    <row r="11052" spans="1:4">
      <c r="A11052" s="26"/>
      <c r="B11052" s="5"/>
      <c r="C11052" s="6"/>
      <c r="D11052" s="26"/>
    </row>
    <row r="11053" spans="1:4">
      <c r="A11053" s="26"/>
      <c r="B11053" s="5"/>
      <c r="C11053" s="6"/>
      <c r="D11053" s="26"/>
    </row>
    <row r="11054" spans="1:4">
      <c r="A11054" s="26"/>
      <c r="B11054" s="5"/>
      <c r="C11054" s="6"/>
      <c r="D11054" s="26"/>
    </row>
    <row r="11055" spans="1:4">
      <c r="A11055" s="26"/>
      <c r="B11055" s="5"/>
      <c r="C11055" s="6"/>
      <c r="D11055" s="26"/>
    </row>
    <row r="11056" spans="1:4">
      <c r="A11056" s="26"/>
      <c r="B11056" s="5"/>
      <c r="C11056" s="6"/>
      <c r="D11056" s="26"/>
    </row>
    <row r="11057" spans="1:4">
      <c r="A11057" s="26"/>
      <c r="B11057" s="5"/>
      <c r="C11057" s="6"/>
      <c r="D11057" s="26"/>
    </row>
    <row r="11058" spans="1:4">
      <c r="A11058" s="26"/>
      <c r="B11058" s="5"/>
      <c r="C11058" s="6"/>
      <c r="D11058" s="26"/>
    </row>
    <row r="11059" spans="1:4">
      <c r="A11059" s="26"/>
      <c r="B11059" s="5"/>
      <c r="C11059" s="6"/>
      <c r="D11059" s="26"/>
    </row>
    <row r="11060" spans="1:4">
      <c r="A11060" s="26"/>
      <c r="B11060" s="5"/>
      <c r="C11060" s="6"/>
      <c r="D11060" s="26"/>
    </row>
    <row r="11061" spans="1:4">
      <c r="A11061" s="26"/>
      <c r="B11061" s="5"/>
      <c r="C11061" s="6"/>
      <c r="D11061" s="26"/>
    </row>
    <row r="11062" spans="1:4">
      <c r="A11062" s="26"/>
      <c r="B11062" s="5"/>
      <c r="C11062" s="6"/>
      <c r="D11062" s="26"/>
    </row>
    <row r="11063" spans="1:4">
      <c r="A11063" s="26"/>
      <c r="B11063" s="5"/>
      <c r="C11063" s="6"/>
      <c r="D11063" s="26"/>
    </row>
    <row r="11064" spans="1:4">
      <c r="A11064" s="26"/>
      <c r="B11064" s="5"/>
      <c r="C11064" s="6"/>
      <c r="D11064" s="26"/>
    </row>
    <row r="11065" spans="1:4">
      <c r="A11065" s="26"/>
      <c r="B11065" s="5"/>
      <c r="C11065" s="6"/>
      <c r="D11065" s="26"/>
    </row>
    <row r="11066" spans="1:4">
      <c r="A11066" s="26"/>
      <c r="B11066" s="5"/>
      <c r="C11066" s="6"/>
      <c r="D11066" s="26"/>
    </row>
    <row r="11067" spans="1:4">
      <c r="A11067" s="26"/>
      <c r="B11067" s="5"/>
      <c r="C11067" s="6"/>
      <c r="D11067" s="26"/>
    </row>
    <row r="11068" spans="1:4">
      <c r="A11068" s="26"/>
      <c r="B11068" s="5"/>
      <c r="C11068" s="6"/>
      <c r="D11068" s="26"/>
    </row>
    <row r="11069" spans="1:4">
      <c r="A11069" s="26"/>
      <c r="B11069" s="5"/>
      <c r="C11069" s="6"/>
      <c r="D11069" s="26"/>
    </row>
    <row r="11070" spans="1:4">
      <c r="A11070" s="26"/>
      <c r="B11070" s="5"/>
      <c r="C11070" s="6"/>
      <c r="D11070" s="26"/>
    </row>
    <row r="11071" spans="1:4">
      <c r="A11071" s="26"/>
      <c r="B11071" s="5"/>
      <c r="C11071" s="6"/>
      <c r="D11071" s="26"/>
    </row>
    <row r="11072" spans="1:4">
      <c r="A11072" s="26"/>
      <c r="B11072" s="5"/>
      <c r="C11072" s="6"/>
      <c r="D11072" s="26"/>
    </row>
    <row r="11073" spans="1:4">
      <c r="A11073" s="26"/>
      <c r="B11073" s="5"/>
      <c r="C11073" s="6"/>
      <c r="D11073" s="26"/>
    </row>
    <row r="11074" spans="1:4">
      <c r="A11074" s="26"/>
      <c r="B11074" s="5"/>
      <c r="C11074" s="6"/>
      <c r="D11074" s="26"/>
    </row>
    <row r="11075" spans="1:4">
      <c r="A11075" s="26"/>
      <c r="B11075" s="5"/>
      <c r="C11075" s="6"/>
      <c r="D11075" s="26"/>
    </row>
    <row r="11076" spans="1:4">
      <c r="A11076" s="26"/>
      <c r="B11076" s="5"/>
      <c r="C11076" s="6"/>
      <c r="D11076" s="26"/>
    </row>
    <row r="11077" spans="1:4">
      <c r="A11077" s="26"/>
      <c r="B11077" s="5"/>
      <c r="C11077" s="6"/>
      <c r="D11077" s="26"/>
    </row>
    <row r="11078" spans="1:4">
      <c r="A11078" s="26"/>
      <c r="B11078" s="5"/>
      <c r="C11078" s="6"/>
      <c r="D11078" s="26"/>
    </row>
    <row r="11079" spans="1:4">
      <c r="A11079" s="26"/>
      <c r="B11079" s="5"/>
      <c r="C11079" s="6"/>
      <c r="D11079" s="26"/>
    </row>
    <row r="11080" spans="1:4">
      <c r="A11080" s="26"/>
      <c r="B11080" s="5"/>
      <c r="C11080" s="6"/>
      <c r="D11080" s="26"/>
    </row>
    <row r="11081" spans="1:4">
      <c r="A11081" s="26"/>
      <c r="B11081" s="5"/>
      <c r="C11081" s="6"/>
      <c r="D11081" s="26"/>
    </row>
    <row r="11082" spans="1:4">
      <c r="A11082" s="26"/>
      <c r="B11082" s="5"/>
      <c r="C11082" s="6"/>
      <c r="D11082" s="26"/>
    </row>
    <row r="11083" spans="1:4">
      <c r="A11083" s="26"/>
      <c r="B11083" s="5"/>
      <c r="C11083" s="6"/>
      <c r="D11083" s="26"/>
    </row>
    <row r="11084" spans="1:4">
      <c r="A11084" s="26"/>
      <c r="B11084" s="5"/>
      <c r="C11084" s="6"/>
      <c r="D11084" s="26"/>
    </row>
    <row r="11085" spans="1:4">
      <c r="A11085" s="26"/>
      <c r="B11085" s="5"/>
      <c r="C11085" s="6"/>
      <c r="D11085" s="26"/>
    </row>
    <row r="11086" spans="1:4">
      <c r="A11086" s="26"/>
      <c r="B11086" s="5"/>
      <c r="C11086" s="6"/>
      <c r="D11086" s="26"/>
    </row>
    <row r="11087" spans="1:4">
      <c r="A11087" s="26"/>
      <c r="B11087" s="5"/>
      <c r="C11087" s="6"/>
      <c r="D11087" s="26"/>
    </row>
    <row r="11088" spans="1:4">
      <c r="A11088" s="26"/>
      <c r="B11088" s="5"/>
      <c r="C11088" s="6"/>
      <c r="D11088" s="26"/>
    </row>
    <row r="11089" spans="1:4">
      <c r="A11089" s="26"/>
      <c r="B11089" s="5"/>
      <c r="C11089" s="6"/>
      <c r="D11089" s="26"/>
    </row>
    <row r="11090" spans="1:4">
      <c r="A11090" s="26"/>
      <c r="B11090" s="5"/>
      <c r="C11090" s="6"/>
      <c r="D11090" s="26"/>
    </row>
    <row r="11091" spans="1:4">
      <c r="A11091" s="26"/>
      <c r="B11091" s="5"/>
      <c r="C11091" s="6"/>
      <c r="D11091" s="26"/>
    </row>
    <row r="11092" spans="1:4">
      <c r="A11092" s="26"/>
      <c r="B11092" s="5"/>
      <c r="C11092" s="6"/>
      <c r="D11092" s="26"/>
    </row>
    <row r="11093" spans="1:4">
      <c r="A11093" s="26"/>
      <c r="B11093" s="5"/>
      <c r="C11093" s="6"/>
      <c r="D11093" s="26"/>
    </row>
    <row r="11094" spans="1:4">
      <c r="A11094" s="26"/>
      <c r="B11094" s="5"/>
      <c r="C11094" s="6"/>
      <c r="D11094" s="26"/>
    </row>
    <row r="11095" spans="1:4">
      <c r="A11095" s="26"/>
      <c r="B11095" s="5"/>
      <c r="C11095" s="6"/>
      <c r="D11095" s="26"/>
    </row>
    <row r="11096" spans="1:4">
      <c r="A11096" s="26"/>
      <c r="B11096" s="5"/>
      <c r="C11096" s="6"/>
      <c r="D11096" s="26"/>
    </row>
    <row r="11097" spans="1:4">
      <c r="A11097" s="26"/>
      <c r="B11097" s="5"/>
      <c r="C11097" s="6"/>
      <c r="D11097" s="26"/>
    </row>
    <row r="11098" spans="1:4">
      <c r="A11098" s="26"/>
      <c r="B11098" s="5"/>
      <c r="C11098" s="6"/>
      <c r="D11098" s="26"/>
    </row>
    <row r="11099" spans="1:4">
      <c r="A11099" s="26"/>
      <c r="B11099" s="5"/>
      <c r="C11099" s="6"/>
      <c r="D11099" s="26"/>
    </row>
    <row r="11100" spans="1:4">
      <c r="A11100" s="26"/>
      <c r="B11100" s="5"/>
      <c r="C11100" s="6"/>
      <c r="D11100" s="26"/>
    </row>
    <row r="11101" spans="1:4">
      <c r="A11101" s="26"/>
      <c r="B11101" s="5"/>
      <c r="C11101" s="6"/>
      <c r="D11101" s="26"/>
    </row>
    <row r="11102" spans="1:4">
      <c r="A11102" s="26"/>
      <c r="B11102" s="5"/>
      <c r="C11102" s="6"/>
      <c r="D11102" s="26"/>
    </row>
    <row r="11103" spans="1:4">
      <c r="A11103" s="26"/>
      <c r="B11103" s="5"/>
      <c r="C11103" s="6"/>
      <c r="D11103" s="26"/>
    </row>
    <row r="11104" spans="1:4">
      <c r="A11104" s="26"/>
      <c r="B11104" s="5"/>
      <c r="C11104" s="6"/>
      <c r="D11104" s="26"/>
    </row>
    <row r="11105" spans="1:4">
      <c r="A11105" s="26"/>
      <c r="B11105" s="5"/>
      <c r="C11105" s="6"/>
      <c r="D11105" s="26"/>
    </row>
    <row r="11106" spans="1:4">
      <c r="A11106" s="26"/>
      <c r="B11106" s="5"/>
      <c r="C11106" s="6"/>
      <c r="D11106" s="26"/>
    </row>
    <row r="11107" spans="1:4">
      <c r="A11107" s="26"/>
      <c r="B11107" s="5"/>
      <c r="C11107" s="6"/>
      <c r="D11107" s="26"/>
    </row>
    <row r="11108" spans="1:4">
      <c r="A11108" s="26"/>
      <c r="B11108" s="5"/>
      <c r="C11108" s="6"/>
      <c r="D11108" s="26"/>
    </row>
    <row r="11109" spans="1:4">
      <c r="A11109" s="26"/>
      <c r="B11109" s="5"/>
      <c r="C11109" s="6"/>
      <c r="D11109" s="26"/>
    </row>
    <row r="11110" spans="1:4">
      <c r="A11110" s="26"/>
      <c r="B11110" s="5"/>
      <c r="C11110" s="6"/>
      <c r="D11110" s="26"/>
    </row>
    <row r="11111" spans="1:4">
      <c r="A11111" s="26"/>
      <c r="B11111" s="5"/>
      <c r="C11111" s="6"/>
      <c r="D11111" s="26"/>
    </row>
    <row r="11112" spans="1:4">
      <c r="A11112" s="26"/>
      <c r="B11112" s="5"/>
      <c r="C11112" s="6"/>
      <c r="D11112" s="26"/>
    </row>
    <row r="11113" spans="1:4">
      <c r="A11113" s="26"/>
      <c r="B11113" s="5"/>
      <c r="C11113" s="6"/>
      <c r="D11113" s="26"/>
    </row>
    <row r="11114" spans="1:4">
      <c r="A11114" s="26"/>
      <c r="B11114" s="5"/>
      <c r="C11114" s="6"/>
      <c r="D11114" s="26"/>
    </row>
    <row r="11115" spans="1:4">
      <c r="A11115" s="26"/>
      <c r="B11115" s="5"/>
      <c r="C11115" s="6"/>
      <c r="D11115" s="26"/>
    </row>
    <row r="11116" spans="1:4">
      <c r="A11116" s="26"/>
      <c r="B11116" s="5"/>
      <c r="C11116" s="6"/>
      <c r="D11116" s="26"/>
    </row>
    <row r="11117" spans="1:4">
      <c r="A11117" s="26"/>
      <c r="B11117" s="5"/>
      <c r="C11117" s="6"/>
      <c r="D11117" s="26"/>
    </row>
    <row r="11118" spans="1:4">
      <c r="A11118" s="26"/>
      <c r="B11118" s="5"/>
      <c r="C11118" s="6"/>
      <c r="D11118" s="26"/>
    </row>
    <row r="11119" spans="1:4">
      <c r="A11119" s="26"/>
      <c r="B11119" s="5"/>
      <c r="C11119" s="6"/>
      <c r="D11119" s="26"/>
    </row>
    <row r="11120" spans="1:4">
      <c r="A11120" s="26"/>
      <c r="B11120" s="5"/>
      <c r="C11120" s="6"/>
      <c r="D11120" s="26"/>
    </row>
    <row r="11121" spans="1:4">
      <c r="A11121" s="26"/>
      <c r="B11121" s="5"/>
      <c r="C11121" s="6"/>
      <c r="D11121" s="26"/>
    </row>
    <row r="11122" spans="1:4">
      <c r="A11122" s="26"/>
      <c r="B11122" s="5"/>
      <c r="C11122" s="6"/>
      <c r="D11122" s="26"/>
    </row>
    <row r="11123" spans="1:4">
      <c r="A11123" s="26"/>
      <c r="B11123" s="5"/>
      <c r="C11123" s="6"/>
      <c r="D11123" s="26"/>
    </row>
    <row r="11124" spans="1:4">
      <c r="A11124" s="26"/>
      <c r="B11124" s="5"/>
      <c r="C11124" s="6"/>
      <c r="D11124" s="26"/>
    </row>
    <row r="11125" spans="1:4">
      <c r="A11125" s="26"/>
      <c r="B11125" s="5"/>
      <c r="C11125" s="6"/>
      <c r="D11125" s="26"/>
    </row>
    <row r="11126" spans="1:4">
      <c r="A11126" s="26"/>
      <c r="B11126" s="5"/>
      <c r="C11126" s="6"/>
      <c r="D11126" s="26"/>
    </row>
    <row r="11127" spans="1:4">
      <c r="A11127" s="26"/>
      <c r="B11127" s="5"/>
      <c r="C11127" s="6"/>
      <c r="D11127" s="26"/>
    </row>
    <row r="11128" spans="1:4">
      <c r="A11128" s="26"/>
      <c r="B11128" s="5"/>
      <c r="C11128" s="6"/>
      <c r="D11128" s="26"/>
    </row>
    <row r="11129" spans="1:4">
      <c r="A11129" s="26"/>
      <c r="B11129" s="5"/>
      <c r="C11129" s="6"/>
      <c r="D11129" s="26"/>
    </row>
    <row r="11130" spans="1:4">
      <c r="A11130" s="26"/>
      <c r="B11130" s="5"/>
      <c r="C11130" s="6"/>
      <c r="D11130" s="26"/>
    </row>
    <row r="11131" spans="1:4">
      <c r="A11131" s="26"/>
      <c r="B11131" s="5"/>
      <c r="C11131" s="6"/>
      <c r="D11131" s="26"/>
    </row>
    <row r="11132" spans="1:4">
      <c r="A11132" s="26"/>
      <c r="B11132" s="5"/>
      <c r="C11132" s="6"/>
      <c r="D11132" s="26"/>
    </row>
    <row r="11133" spans="1:4">
      <c r="A11133" s="26"/>
      <c r="B11133" s="5"/>
      <c r="C11133" s="6"/>
      <c r="D11133" s="26"/>
    </row>
    <row r="11134" spans="1:4">
      <c r="A11134" s="26"/>
      <c r="B11134" s="5"/>
      <c r="C11134" s="6"/>
      <c r="D11134" s="26"/>
    </row>
    <row r="11135" spans="1:4">
      <c r="A11135" s="26"/>
      <c r="B11135" s="5"/>
      <c r="C11135" s="6"/>
      <c r="D11135" s="26"/>
    </row>
    <row r="11136" spans="1:4">
      <c r="A11136" s="26"/>
      <c r="B11136" s="5"/>
      <c r="C11136" s="6"/>
      <c r="D11136" s="26"/>
    </row>
    <row r="11137" spans="1:4">
      <c r="A11137" s="26"/>
      <c r="B11137" s="5"/>
      <c r="C11137" s="6"/>
      <c r="D11137" s="26"/>
    </row>
    <row r="11138" spans="1:4">
      <c r="A11138" s="26"/>
      <c r="B11138" s="5"/>
      <c r="C11138" s="6"/>
      <c r="D11138" s="26"/>
    </row>
    <row r="11139" spans="1:4">
      <c r="A11139" s="26"/>
      <c r="B11139" s="5"/>
      <c r="C11139" s="6"/>
      <c r="D11139" s="26"/>
    </row>
    <row r="11140" spans="1:4">
      <c r="A11140" s="26"/>
      <c r="B11140" s="5"/>
      <c r="C11140" s="6"/>
      <c r="D11140" s="26"/>
    </row>
    <row r="11141" spans="1:4">
      <c r="A11141" s="26"/>
      <c r="B11141" s="5"/>
      <c r="C11141" s="6"/>
      <c r="D11141" s="26"/>
    </row>
    <row r="11142" spans="1:4">
      <c r="A11142" s="26"/>
      <c r="B11142" s="5"/>
      <c r="C11142" s="6"/>
      <c r="D11142" s="26"/>
    </row>
    <row r="11143" spans="1:4">
      <c r="A11143" s="26"/>
      <c r="B11143" s="5"/>
      <c r="C11143" s="6"/>
      <c r="D11143" s="26"/>
    </row>
    <row r="11144" spans="1:4">
      <c r="A11144" s="26"/>
      <c r="B11144" s="5"/>
      <c r="C11144" s="6"/>
      <c r="D11144" s="26"/>
    </row>
    <row r="11145" spans="1:4">
      <c r="A11145" s="26"/>
      <c r="B11145" s="5"/>
      <c r="C11145" s="6"/>
      <c r="D11145" s="26"/>
    </row>
    <row r="11146" spans="1:4">
      <c r="A11146" s="26"/>
      <c r="B11146" s="5"/>
      <c r="C11146" s="6"/>
      <c r="D11146" s="26"/>
    </row>
    <row r="11147" spans="1:4">
      <c r="A11147" s="26"/>
      <c r="B11147" s="5"/>
      <c r="C11147" s="6"/>
      <c r="D11147" s="26"/>
    </row>
    <row r="11148" spans="1:4">
      <c r="A11148" s="26"/>
      <c r="B11148" s="5"/>
      <c r="C11148" s="6"/>
      <c r="D11148" s="26"/>
    </row>
    <row r="11149" spans="1:4">
      <c r="A11149" s="26"/>
      <c r="B11149" s="5"/>
      <c r="C11149" s="6"/>
      <c r="D11149" s="26"/>
    </row>
    <row r="11150" spans="1:4">
      <c r="A11150" s="26"/>
      <c r="B11150" s="5"/>
      <c r="C11150" s="6"/>
      <c r="D11150" s="26"/>
    </row>
    <row r="11151" spans="1:4">
      <c r="A11151" s="26"/>
      <c r="B11151" s="5"/>
      <c r="C11151" s="6"/>
      <c r="D11151" s="26"/>
    </row>
    <row r="11152" spans="1:4">
      <c r="A11152" s="26"/>
      <c r="B11152" s="5"/>
      <c r="C11152" s="6"/>
      <c r="D11152" s="26"/>
    </row>
    <row r="11153" spans="1:4">
      <c r="A11153" s="26"/>
      <c r="B11153" s="5"/>
      <c r="C11153" s="6"/>
      <c r="D11153" s="26"/>
    </row>
    <row r="11154" spans="1:4">
      <c r="A11154" s="26"/>
      <c r="B11154" s="5"/>
      <c r="C11154" s="6"/>
      <c r="D11154" s="26"/>
    </row>
    <row r="11155" spans="1:4">
      <c r="A11155" s="26"/>
      <c r="B11155" s="5"/>
      <c r="C11155" s="6"/>
      <c r="D11155" s="26"/>
    </row>
    <row r="11156" spans="1:4">
      <c r="A11156" s="26"/>
      <c r="B11156" s="5"/>
      <c r="C11156" s="6"/>
      <c r="D11156" s="26"/>
    </row>
    <row r="11157" spans="1:4">
      <c r="A11157" s="26"/>
      <c r="B11157" s="5"/>
      <c r="C11157" s="6"/>
      <c r="D11157" s="26"/>
    </row>
    <row r="11158" spans="1:4">
      <c r="A11158" s="26"/>
      <c r="B11158" s="5"/>
      <c r="C11158" s="6"/>
      <c r="D11158" s="26"/>
    </row>
    <row r="11159" spans="1:4">
      <c r="A11159" s="26"/>
      <c r="B11159" s="5"/>
      <c r="C11159" s="6"/>
      <c r="D11159" s="26"/>
    </row>
    <row r="11160" spans="1:4">
      <c r="A11160" s="26"/>
      <c r="B11160" s="5"/>
      <c r="C11160" s="6"/>
      <c r="D11160" s="26"/>
    </row>
    <row r="11161" spans="1:4">
      <c r="A11161" s="26"/>
      <c r="B11161" s="5"/>
      <c r="C11161" s="6"/>
      <c r="D11161" s="26"/>
    </row>
    <row r="11162" spans="1:4">
      <c r="A11162" s="26"/>
      <c r="B11162" s="5"/>
      <c r="C11162" s="6"/>
      <c r="D11162" s="26"/>
    </row>
    <row r="11163" spans="1:4">
      <c r="A11163" s="26"/>
      <c r="B11163" s="5"/>
      <c r="C11163" s="6"/>
      <c r="D11163" s="26"/>
    </row>
    <row r="11164" spans="1:4">
      <c r="A11164" s="26"/>
      <c r="B11164" s="5"/>
      <c r="C11164" s="6"/>
      <c r="D11164" s="26"/>
    </row>
    <row r="11165" spans="1:4">
      <c r="A11165" s="26"/>
      <c r="B11165" s="5"/>
      <c r="C11165" s="6"/>
      <c r="D11165" s="26"/>
    </row>
    <row r="11166" spans="1:4">
      <c r="A11166" s="26"/>
      <c r="B11166" s="5"/>
      <c r="C11166" s="6"/>
      <c r="D11166" s="26"/>
    </row>
    <row r="11167" spans="1:4">
      <c r="A11167" s="26"/>
      <c r="B11167" s="5"/>
      <c r="C11167" s="6"/>
      <c r="D11167" s="26"/>
    </row>
    <row r="11168" spans="1:4">
      <c r="A11168" s="26"/>
      <c r="B11168" s="5"/>
      <c r="C11168" s="6"/>
      <c r="D11168" s="26"/>
    </row>
    <row r="11169" spans="1:4">
      <c r="A11169" s="26"/>
      <c r="B11169" s="5"/>
      <c r="C11169" s="6"/>
      <c r="D11169" s="26"/>
    </row>
    <row r="11170" spans="1:4">
      <c r="A11170" s="26"/>
      <c r="B11170" s="5"/>
      <c r="C11170" s="6"/>
      <c r="D11170" s="26"/>
    </row>
    <row r="11171" spans="1:4">
      <c r="A11171" s="26"/>
      <c r="B11171" s="5"/>
      <c r="C11171" s="6"/>
      <c r="D11171" s="26"/>
    </row>
    <row r="11172" spans="1:4">
      <c r="A11172" s="26"/>
      <c r="B11172" s="5"/>
      <c r="C11172" s="6"/>
      <c r="D11172" s="26"/>
    </row>
    <row r="11173" spans="1:4">
      <c r="A11173" s="26"/>
      <c r="B11173" s="5"/>
      <c r="C11173" s="6"/>
      <c r="D11173" s="26"/>
    </row>
    <row r="11174" spans="1:4">
      <c r="A11174" s="26"/>
      <c r="B11174" s="5"/>
      <c r="C11174" s="6"/>
      <c r="D11174" s="26"/>
    </row>
    <row r="11175" spans="1:4">
      <c r="A11175" s="26"/>
      <c r="B11175" s="5"/>
      <c r="C11175" s="6"/>
      <c r="D11175" s="26"/>
    </row>
    <row r="11176" spans="1:4">
      <c r="A11176" s="26"/>
      <c r="B11176" s="5"/>
      <c r="C11176" s="6"/>
      <c r="D11176" s="26"/>
    </row>
    <row r="11177" spans="1:4">
      <c r="A11177" s="26"/>
      <c r="B11177" s="5"/>
      <c r="C11177" s="6"/>
      <c r="D11177" s="26"/>
    </row>
    <row r="11178" spans="1:4">
      <c r="A11178" s="26"/>
      <c r="B11178" s="5"/>
      <c r="C11178" s="6"/>
      <c r="D11178" s="26"/>
    </row>
    <row r="11179" spans="1:4">
      <c r="A11179" s="26"/>
      <c r="B11179" s="5"/>
      <c r="C11179" s="6"/>
      <c r="D11179" s="26"/>
    </row>
    <row r="11180" spans="1:4">
      <c r="A11180" s="26"/>
      <c r="B11180" s="5"/>
      <c r="C11180" s="6"/>
      <c r="D11180" s="26"/>
    </row>
    <row r="11181" spans="1:4">
      <c r="A11181" s="26"/>
      <c r="B11181" s="5"/>
      <c r="C11181" s="6"/>
      <c r="D11181" s="26"/>
    </row>
    <row r="11182" spans="1:4">
      <c r="A11182" s="26"/>
      <c r="B11182" s="5"/>
      <c r="C11182" s="6"/>
      <c r="D11182" s="26"/>
    </row>
    <row r="11183" spans="1:4">
      <c r="A11183" s="26"/>
      <c r="B11183" s="5"/>
      <c r="C11183" s="6"/>
      <c r="D11183" s="26"/>
    </row>
    <row r="11184" spans="1:4">
      <c r="A11184" s="26"/>
      <c r="B11184" s="5"/>
      <c r="C11184" s="6"/>
      <c r="D11184" s="26"/>
    </row>
    <row r="11185" spans="1:4">
      <c r="A11185" s="26"/>
      <c r="B11185" s="5"/>
      <c r="C11185" s="6"/>
      <c r="D11185" s="26"/>
    </row>
    <row r="11186" spans="1:4">
      <c r="A11186" s="26"/>
      <c r="B11186" s="5"/>
      <c r="C11186" s="6"/>
      <c r="D11186" s="26"/>
    </row>
    <row r="11187" spans="1:4">
      <c r="A11187" s="26"/>
      <c r="B11187" s="5"/>
      <c r="C11187" s="6"/>
      <c r="D11187" s="26"/>
    </row>
    <row r="11188" spans="1:4">
      <c r="A11188" s="26"/>
      <c r="B11188" s="5"/>
      <c r="C11188" s="6"/>
      <c r="D11188" s="26"/>
    </row>
    <row r="11189" spans="1:4">
      <c r="A11189" s="26"/>
      <c r="B11189" s="5"/>
      <c r="C11189" s="6"/>
      <c r="D11189" s="26"/>
    </row>
    <row r="11190" spans="1:4">
      <c r="A11190" s="26"/>
      <c r="B11190" s="5"/>
      <c r="C11190" s="6"/>
      <c r="D11190" s="26"/>
    </row>
    <row r="11191" spans="1:4">
      <c r="A11191" s="26"/>
      <c r="B11191" s="5"/>
      <c r="C11191" s="6"/>
      <c r="D11191" s="26"/>
    </row>
    <row r="11192" spans="1:4">
      <c r="A11192" s="26"/>
      <c r="B11192" s="5"/>
      <c r="C11192" s="6"/>
      <c r="D11192" s="26"/>
    </row>
    <row r="11193" spans="1:4">
      <c r="A11193" s="26"/>
      <c r="B11193" s="5"/>
      <c r="C11193" s="6"/>
      <c r="D11193" s="26"/>
    </row>
    <row r="11194" spans="1:4">
      <c r="A11194" s="26"/>
      <c r="B11194" s="5"/>
      <c r="C11194" s="6"/>
      <c r="D11194" s="26"/>
    </row>
    <row r="11195" spans="1:4">
      <c r="A11195" s="26"/>
      <c r="B11195" s="5"/>
      <c r="C11195" s="6"/>
      <c r="D11195" s="26"/>
    </row>
    <row r="11196" spans="1:4">
      <c r="A11196" s="26"/>
      <c r="B11196" s="5"/>
      <c r="C11196" s="6"/>
      <c r="D11196" s="26"/>
    </row>
    <row r="11197" spans="1:4">
      <c r="A11197" s="26"/>
      <c r="B11197" s="5"/>
      <c r="C11197" s="6"/>
      <c r="D11197" s="26"/>
    </row>
    <row r="11198" spans="1:4">
      <c r="A11198" s="26"/>
      <c r="B11198" s="5"/>
      <c r="C11198" s="6"/>
      <c r="D11198" s="26"/>
    </row>
    <row r="11199" spans="1:4">
      <c r="A11199" s="26"/>
      <c r="B11199" s="5"/>
      <c r="C11199" s="6"/>
      <c r="D11199" s="26"/>
    </row>
    <row r="11200" spans="1:4">
      <c r="A11200" s="26"/>
      <c r="B11200" s="5"/>
      <c r="C11200" s="6"/>
      <c r="D11200" s="26"/>
    </row>
    <row r="11201" spans="1:4">
      <c r="A11201" s="26"/>
      <c r="B11201" s="5"/>
      <c r="C11201" s="6"/>
      <c r="D11201" s="26"/>
    </row>
    <row r="11202" spans="1:4">
      <c r="A11202" s="26"/>
      <c r="B11202" s="5"/>
      <c r="C11202" s="6"/>
      <c r="D11202" s="26"/>
    </row>
    <row r="11203" spans="1:4">
      <c r="A11203" s="26"/>
      <c r="B11203" s="5"/>
      <c r="C11203" s="6"/>
      <c r="D11203" s="26"/>
    </row>
    <row r="11204" spans="1:4">
      <c r="A11204" s="26"/>
      <c r="B11204" s="5"/>
      <c r="C11204" s="6"/>
      <c r="D11204" s="26"/>
    </row>
    <row r="11205" spans="1:4">
      <c r="A11205" s="26"/>
      <c r="B11205" s="5"/>
      <c r="C11205" s="6"/>
      <c r="D11205" s="26"/>
    </row>
    <row r="11206" spans="1:4">
      <c r="A11206" s="26"/>
      <c r="B11206" s="5"/>
      <c r="C11206" s="6"/>
      <c r="D11206" s="26"/>
    </row>
    <row r="11207" spans="1:4">
      <c r="A11207" s="26"/>
      <c r="B11207" s="5"/>
      <c r="C11207" s="6"/>
      <c r="D11207" s="26"/>
    </row>
    <row r="11208" spans="1:4">
      <c r="A11208" s="26"/>
      <c r="B11208" s="5"/>
      <c r="C11208" s="6"/>
      <c r="D11208" s="26"/>
    </row>
    <row r="11209" spans="1:4">
      <c r="A11209" s="26"/>
      <c r="B11209" s="5"/>
      <c r="C11209" s="6"/>
      <c r="D11209" s="26"/>
    </row>
    <row r="11210" spans="1:4">
      <c r="A11210" s="26"/>
      <c r="B11210" s="5"/>
      <c r="C11210" s="6"/>
      <c r="D11210" s="26"/>
    </row>
    <row r="11211" spans="1:4">
      <c r="A11211" s="26"/>
      <c r="B11211" s="5"/>
      <c r="C11211" s="6"/>
      <c r="D11211" s="26"/>
    </row>
    <row r="11212" spans="1:4">
      <c r="A11212" s="26"/>
      <c r="B11212" s="5"/>
      <c r="C11212" s="6"/>
      <c r="D11212" s="26"/>
    </row>
    <row r="11213" spans="1:4">
      <c r="A11213" s="26"/>
      <c r="B11213" s="5"/>
      <c r="C11213" s="6"/>
      <c r="D11213" s="26"/>
    </row>
    <row r="11214" spans="1:4">
      <c r="A11214" s="26"/>
      <c r="B11214" s="5"/>
      <c r="C11214" s="6"/>
      <c r="D11214" s="26"/>
    </row>
    <row r="11215" spans="1:4">
      <c r="A11215" s="26"/>
      <c r="B11215" s="5"/>
      <c r="C11215" s="6"/>
      <c r="D11215" s="26"/>
    </row>
    <row r="11216" spans="1:4">
      <c r="A11216" s="26"/>
      <c r="B11216" s="5"/>
      <c r="C11216" s="6"/>
      <c r="D11216" s="26"/>
    </row>
    <row r="11217" spans="1:4">
      <c r="A11217" s="26"/>
      <c r="B11217" s="5"/>
      <c r="C11217" s="6"/>
      <c r="D11217" s="26"/>
    </row>
    <row r="11218" spans="1:4">
      <c r="A11218" s="26"/>
      <c r="B11218" s="5"/>
      <c r="C11218" s="6"/>
      <c r="D11218" s="26"/>
    </row>
    <row r="11219" spans="1:4">
      <c r="A11219" s="26"/>
      <c r="B11219" s="5"/>
      <c r="C11219" s="6"/>
      <c r="D11219" s="26"/>
    </row>
    <row r="11220" spans="1:4">
      <c r="A11220" s="26"/>
      <c r="B11220" s="5"/>
      <c r="C11220" s="6"/>
      <c r="D11220" s="26"/>
    </row>
    <row r="11221" spans="1:4">
      <c r="A11221" s="26"/>
      <c r="B11221" s="5"/>
      <c r="C11221" s="6"/>
      <c r="D11221" s="26"/>
    </row>
    <row r="11222" spans="1:4">
      <c r="A11222" s="26"/>
      <c r="B11222" s="5"/>
      <c r="C11222" s="6"/>
      <c r="D11222" s="26"/>
    </row>
    <row r="11223" spans="1:4">
      <c r="A11223" s="26"/>
      <c r="B11223" s="5"/>
      <c r="C11223" s="6"/>
      <c r="D11223" s="26"/>
    </row>
    <row r="11224" spans="1:4">
      <c r="A11224" s="26"/>
      <c r="B11224" s="5"/>
      <c r="C11224" s="6"/>
      <c r="D11224" s="26"/>
    </row>
    <row r="11225" spans="1:4">
      <c r="A11225" s="26"/>
      <c r="B11225" s="5"/>
      <c r="C11225" s="6"/>
      <c r="D11225" s="26"/>
    </row>
    <row r="11226" spans="1:4">
      <c r="A11226" s="26"/>
      <c r="B11226" s="5"/>
      <c r="C11226" s="6"/>
      <c r="D11226" s="26"/>
    </row>
    <row r="11227" spans="1:4">
      <c r="A11227" s="26"/>
      <c r="B11227" s="5"/>
      <c r="C11227" s="6"/>
      <c r="D11227" s="26"/>
    </row>
    <row r="11228" spans="1:4">
      <c r="A11228" s="26"/>
      <c r="B11228" s="5"/>
      <c r="C11228" s="6"/>
      <c r="D11228" s="26"/>
    </row>
    <row r="11229" spans="1:4">
      <c r="A11229" s="26"/>
      <c r="B11229" s="5"/>
      <c r="C11229" s="6"/>
      <c r="D11229" s="26"/>
    </row>
    <row r="11230" spans="1:4">
      <c r="A11230" s="26"/>
      <c r="B11230" s="5"/>
      <c r="C11230" s="6"/>
      <c r="D11230" s="26"/>
    </row>
    <row r="11231" spans="1:4">
      <c r="A11231" s="26"/>
      <c r="B11231" s="5"/>
      <c r="C11231" s="6"/>
      <c r="D11231" s="26"/>
    </row>
    <row r="11232" spans="1:4">
      <c r="A11232" s="26"/>
      <c r="B11232" s="5"/>
      <c r="C11232" s="6"/>
      <c r="D11232" s="26"/>
    </row>
    <row r="11233" spans="1:4">
      <c r="A11233" s="26"/>
      <c r="B11233" s="5"/>
      <c r="C11233" s="6"/>
      <c r="D11233" s="26"/>
    </row>
    <row r="11234" spans="1:4">
      <c r="A11234" s="26"/>
      <c r="B11234" s="5"/>
      <c r="C11234" s="6"/>
      <c r="D11234" s="26"/>
    </row>
    <row r="11235" spans="1:4">
      <c r="A11235" s="26"/>
      <c r="B11235" s="5"/>
      <c r="C11235" s="6"/>
      <c r="D11235" s="26"/>
    </row>
    <row r="11236" spans="1:4">
      <c r="A11236" s="26"/>
      <c r="B11236" s="5"/>
      <c r="C11236" s="6"/>
      <c r="D11236" s="26"/>
    </row>
    <row r="11237" spans="1:4">
      <c r="A11237" s="26"/>
      <c r="B11237" s="5"/>
      <c r="C11237" s="6"/>
      <c r="D11237" s="26"/>
    </row>
    <row r="11238" spans="1:4">
      <c r="A11238" s="26"/>
      <c r="B11238" s="5"/>
      <c r="C11238" s="6"/>
      <c r="D11238" s="26"/>
    </row>
    <row r="11239" spans="1:4">
      <c r="A11239" s="26"/>
      <c r="B11239" s="5"/>
      <c r="C11239" s="6"/>
      <c r="D11239" s="26"/>
    </row>
    <row r="11240" spans="1:4">
      <c r="A11240" s="26"/>
      <c r="B11240" s="5"/>
      <c r="C11240" s="6"/>
      <c r="D11240" s="26"/>
    </row>
    <row r="11241" spans="1:4">
      <c r="A11241" s="26"/>
      <c r="B11241" s="5"/>
      <c r="C11241" s="6"/>
      <c r="D11241" s="26"/>
    </row>
    <row r="11242" spans="1:4">
      <c r="A11242" s="26"/>
      <c r="B11242" s="5"/>
      <c r="C11242" s="6"/>
      <c r="D11242" s="26"/>
    </row>
    <row r="11243" spans="1:4">
      <c r="A11243" s="26"/>
      <c r="B11243" s="5"/>
      <c r="C11243" s="6"/>
      <c r="D11243" s="26"/>
    </row>
    <row r="11244" spans="1:4">
      <c r="A11244" s="26"/>
      <c r="B11244" s="5"/>
      <c r="C11244" s="6"/>
      <c r="D11244" s="26"/>
    </row>
    <row r="11245" spans="1:4">
      <c r="A11245" s="26"/>
      <c r="B11245" s="5"/>
      <c r="C11245" s="6"/>
      <c r="D11245" s="26"/>
    </row>
    <row r="11246" spans="1:4">
      <c r="A11246" s="26"/>
      <c r="B11246" s="5"/>
      <c r="C11246" s="6"/>
      <c r="D11246" s="26"/>
    </row>
    <row r="11247" spans="1:4">
      <c r="A11247" s="26"/>
      <c r="B11247" s="5"/>
      <c r="C11247" s="6"/>
      <c r="D11247" s="26"/>
    </row>
    <row r="11248" spans="1:4">
      <c r="A11248" s="26"/>
      <c r="B11248" s="5"/>
      <c r="C11248" s="6"/>
      <c r="D11248" s="26"/>
    </row>
    <row r="11249" spans="1:4">
      <c r="A11249" s="26"/>
      <c r="B11249" s="5"/>
      <c r="C11249" s="6"/>
      <c r="D11249" s="26"/>
    </row>
    <row r="11250" spans="1:4">
      <c r="A11250" s="26"/>
      <c r="B11250" s="5"/>
      <c r="C11250" s="6"/>
      <c r="D11250" s="26"/>
    </row>
    <row r="11251" spans="1:4">
      <c r="A11251" s="26"/>
      <c r="B11251" s="5"/>
      <c r="C11251" s="6"/>
      <c r="D11251" s="26"/>
    </row>
    <row r="11252" spans="1:4">
      <c r="A11252" s="26"/>
      <c r="B11252" s="5"/>
      <c r="C11252" s="6"/>
      <c r="D11252" s="26"/>
    </row>
    <row r="11253" spans="1:4">
      <c r="A11253" s="26"/>
      <c r="B11253" s="5"/>
      <c r="C11253" s="6"/>
      <c r="D11253" s="26"/>
    </row>
    <row r="11254" spans="1:4">
      <c r="A11254" s="26"/>
      <c r="B11254" s="5"/>
      <c r="C11254" s="6"/>
      <c r="D11254" s="26"/>
    </row>
    <row r="11255" spans="1:4">
      <c r="A11255" s="26"/>
      <c r="B11255" s="5"/>
      <c r="C11255" s="6"/>
      <c r="D11255" s="26"/>
    </row>
    <row r="11256" spans="1:4">
      <c r="A11256" s="26"/>
      <c r="B11256" s="5"/>
      <c r="C11256" s="6"/>
      <c r="D11256" s="26"/>
    </row>
    <row r="11257" spans="1:4">
      <c r="A11257" s="26"/>
      <c r="B11257" s="5"/>
      <c r="C11257" s="6"/>
      <c r="D11257" s="26"/>
    </row>
    <row r="11258" spans="1:4">
      <c r="A11258" s="26"/>
      <c r="B11258" s="5"/>
      <c r="C11258" s="6"/>
      <c r="D11258" s="26"/>
    </row>
    <row r="11259" spans="1:4">
      <c r="A11259" s="26"/>
      <c r="B11259" s="5"/>
      <c r="C11259" s="6"/>
      <c r="D11259" s="26"/>
    </row>
    <row r="11260" spans="1:4">
      <c r="A11260" s="26"/>
      <c r="B11260" s="5"/>
      <c r="C11260" s="6"/>
      <c r="D11260" s="26"/>
    </row>
    <row r="11261" spans="1:4">
      <c r="A11261" s="26"/>
      <c r="B11261" s="5"/>
      <c r="C11261" s="6"/>
      <c r="D11261" s="26"/>
    </row>
    <row r="11262" spans="1:4">
      <c r="A11262" s="26"/>
      <c r="B11262" s="5"/>
      <c r="C11262" s="6"/>
      <c r="D11262" s="26"/>
    </row>
    <row r="11263" spans="1:4">
      <c r="A11263" s="26"/>
      <c r="B11263" s="5"/>
      <c r="C11263" s="6"/>
      <c r="D11263" s="26"/>
    </row>
    <row r="11264" spans="1:4">
      <c r="A11264" s="26"/>
      <c r="B11264" s="5"/>
      <c r="C11264" s="6"/>
      <c r="D11264" s="26"/>
    </row>
    <row r="11265" spans="1:4">
      <c r="A11265" s="26"/>
      <c r="B11265" s="5"/>
      <c r="C11265" s="6"/>
      <c r="D11265" s="26"/>
    </row>
    <row r="11266" spans="1:4">
      <c r="A11266" s="26"/>
      <c r="B11266" s="5"/>
      <c r="C11266" s="6"/>
      <c r="D11266" s="26"/>
    </row>
    <row r="11267" spans="1:4">
      <c r="A11267" s="26"/>
      <c r="B11267" s="5"/>
      <c r="C11267" s="6"/>
      <c r="D11267" s="26"/>
    </row>
    <row r="11268" spans="1:4">
      <c r="A11268" s="26"/>
      <c r="B11268" s="5"/>
      <c r="C11268" s="6"/>
      <c r="D11268" s="26"/>
    </row>
    <row r="11269" spans="1:4">
      <c r="A11269" s="26"/>
      <c r="B11269" s="5"/>
      <c r="C11269" s="6"/>
      <c r="D11269" s="26"/>
    </row>
    <row r="11270" spans="1:4">
      <c r="A11270" s="26"/>
      <c r="B11270" s="5"/>
      <c r="C11270" s="6"/>
      <c r="D11270" s="26"/>
    </row>
    <row r="11271" spans="1:4">
      <c r="A11271" s="26"/>
      <c r="B11271" s="5"/>
      <c r="C11271" s="6"/>
      <c r="D11271" s="26"/>
    </row>
    <row r="11272" spans="1:4">
      <c r="A11272" s="26"/>
      <c r="B11272" s="5"/>
      <c r="C11272" s="6"/>
      <c r="D11272" s="26"/>
    </row>
    <row r="11273" spans="1:4">
      <c r="A11273" s="26"/>
      <c r="B11273" s="5"/>
      <c r="C11273" s="6"/>
      <c r="D11273" s="26"/>
    </row>
    <row r="11274" spans="1:4">
      <c r="A11274" s="26"/>
      <c r="B11274" s="5"/>
      <c r="C11274" s="6"/>
      <c r="D11274" s="26"/>
    </row>
    <row r="11275" spans="1:4">
      <c r="A11275" s="26"/>
      <c r="B11275" s="5"/>
      <c r="C11275" s="6"/>
      <c r="D11275" s="26"/>
    </row>
    <row r="11276" spans="1:4">
      <c r="A11276" s="26"/>
      <c r="B11276" s="5"/>
      <c r="C11276" s="6"/>
      <c r="D11276" s="26"/>
    </row>
    <row r="11277" spans="1:4">
      <c r="A11277" s="26"/>
      <c r="B11277" s="5"/>
      <c r="C11277" s="6"/>
      <c r="D11277" s="26"/>
    </row>
    <row r="11278" spans="1:4">
      <c r="A11278" s="26"/>
      <c r="B11278" s="5"/>
      <c r="C11278" s="6"/>
      <c r="D11278" s="26"/>
    </row>
    <row r="11279" spans="1:4">
      <c r="A11279" s="26"/>
      <c r="B11279" s="5"/>
      <c r="C11279" s="6"/>
      <c r="D11279" s="26"/>
    </row>
    <row r="11280" spans="1:4">
      <c r="A11280" s="26"/>
      <c r="B11280" s="5"/>
      <c r="C11280" s="6"/>
      <c r="D11280" s="26"/>
    </row>
    <row r="11281" spans="1:4">
      <c r="A11281" s="26"/>
      <c r="B11281" s="5"/>
      <c r="C11281" s="6"/>
      <c r="D11281" s="26"/>
    </row>
    <row r="11282" spans="1:4">
      <c r="A11282" s="26"/>
      <c r="B11282" s="5"/>
      <c r="C11282" s="6"/>
      <c r="D11282" s="26"/>
    </row>
    <row r="11283" spans="1:4">
      <c r="A11283" s="26"/>
      <c r="B11283" s="5"/>
      <c r="C11283" s="6"/>
      <c r="D11283" s="26"/>
    </row>
    <row r="11284" spans="1:4">
      <c r="A11284" s="26"/>
      <c r="B11284" s="5"/>
      <c r="C11284" s="6"/>
      <c r="D11284" s="26"/>
    </row>
    <row r="11285" spans="1:4">
      <c r="A11285" s="26"/>
      <c r="B11285" s="5"/>
      <c r="C11285" s="6"/>
      <c r="D11285" s="26"/>
    </row>
    <row r="11286" spans="1:4">
      <c r="A11286" s="26"/>
      <c r="B11286" s="5"/>
      <c r="C11286" s="6"/>
      <c r="D11286" s="26"/>
    </row>
    <row r="11287" spans="1:4">
      <c r="A11287" s="26"/>
      <c r="B11287" s="5"/>
      <c r="C11287" s="6"/>
      <c r="D11287" s="26"/>
    </row>
    <row r="11288" spans="1:4">
      <c r="A11288" s="26"/>
      <c r="B11288" s="5"/>
      <c r="C11288" s="6"/>
      <c r="D11288" s="26"/>
    </row>
    <row r="11289" spans="1:4">
      <c r="A11289" s="26"/>
      <c r="B11289" s="5"/>
      <c r="C11289" s="6"/>
      <c r="D11289" s="26"/>
    </row>
    <row r="11290" spans="1:4">
      <c r="A11290" s="26"/>
      <c r="B11290" s="5"/>
      <c r="C11290" s="6"/>
      <c r="D11290" s="26"/>
    </row>
    <row r="11291" spans="1:4">
      <c r="A11291" s="26"/>
      <c r="B11291" s="5"/>
      <c r="C11291" s="6"/>
      <c r="D11291" s="26"/>
    </row>
    <row r="11292" spans="1:4">
      <c r="A11292" s="26"/>
      <c r="B11292" s="5"/>
      <c r="C11292" s="6"/>
      <c r="D11292" s="26"/>
    </row>
    <row r="11293" spans="1:4">
      <c r="A11293" s="26"/>
      <c r="B11293" s="5"/>
      <c r="C11293" s="6"/>
      <c r="D11293" s="26"/>
    </row>
    <row r="11294" spans="1:4">
      <c r="A11294" s="26"/>
      <c r="B11294" s="5"/>
      <c r="C11294" s="6"/>
      <c r="D11294" s="26"/>
    </row>
    <row r="11295" spans="1:4">
      <c r="A11295" s="26"/>
      <c r="B11295" s="5"/>
      <c r="C11295" s="6"/>
      <c r="D11295" s="26"/>
    </row>
    <row r="11296" spans="1:4">
      <c r="A11296" s="26"/>
      <c r="B11296" s="5"/>
      <c r="C11296" s="6"/>
      <c r="D11296" s="26"/>
    </row>
    <row r="11297" spans="1:4">
      <c r="A11297" s="26"/>
      <c r="B11297" s="5"/>
      <c r="C11297" s="6"/>
      <c r="D11297" s="26"/>
    </row>
    <row r="11298" spans="1:4">
      <c r="A11298" s="26"/>
      <c r="B11298" s="5"/>
      <c r="C11298" s="6"/>
      <c r="D11298" s="26"/>
    </row>
    <row r="11299" spans="1:4">
      <c r="A11299" s="26"/>
      <c r="B11299" s="5"/>
      <c r="C11299" s="6"/>
      <c r="D11299" s="26"/>
    </row>
    <row r="11300" spans="1:4">
      <c r="A11300" s="26"/>
      <c r="B11300" s="5"/>
      <c r="C11300" s="6"/>
      <c r="D11300" s="26"/>
    </row>
    <row r="11301" spans="1:4">
      <c r="A11301" s="26"/>
      <c r="B11301" s="5"/>
      <c r="C11301" s="6"/>
      <c r="D11301" s="26"/>
    </row>
    <row r="11302" spans="1:4">
      <c r="A11302" s="26"/>
      <c r="B11302" s="5"/>
      <c r="C11302" s="6"/>
      <c r="D11302" s="26"/>
    </row>
    <row r="11303" spans="1:4">
      <c r="A11303" s="26"/>
      <c r="B11303" s="5"/>
      <c r="C11303" s="6"/>
      <c r="D11303" s="26"/>
    </row>
    <row r="11304" spans="1:4">
      <c r="A11304" s="26"/>
      <c r="B11304" s="5"/>
      <c r="C11304" s="6"/>
      <c r="D11304" s="26"/>
    </row>
    <row r="11305" spans="1:4">
      <c r="A11305" s="26"/>
      <c r="B11305" s="5"/>
      <c r="C11305" s="6"/>
      <c r="D11305" s="26"/>
    </row>
    <row r="11306" spans="1:4">
      <c r="A11306" s="26"/>
      <c r="B11306" s="5"/>
      <c r="C11306" s="6"/>
      <c r="D11306" s="26"/>
    </row>
    <row r="11307" spans="1:4">
      <c r="A11307" s="26"/>
      <c r="B11307" s="5"/>
      <c r="C11307" s="6"/>
      <c r="D11307" s="26"/>
    </row>
    <row r="11308" spans="1:4">
      <c r="A11308" s="26"/>
      <c r="B11308" s="5"/>
      <c r="C11308" s="6"/>
      <c r="D11308" s="26"/>
    </row>
    <row r="11309" spans="1:4">
      <c r="A11309" s="26"/>
      <c r="B11309" s="5"/>
      <c r="C11309" s="6"/>
      <c r="D11309" s="26"/>
    </row>
    <row r="11310" spans="1:4">
      <c r="A11310" s="26"/>
      <c r="B11310" s="5"/>
      <c r="C11310" s="6"/>
      <c r="D11310" s="26"/>
    </row>
    <row r="11311" spans="1:4">
      <c r="A11311" s="26"/>
      <c r="B11311" s="5"/>
      <c r="C11311" s="6"/>
      <c r="D11311" s="26"/>
    </row>
    <row r="11312" spans="1:4">
      <c r="A11312" s="26"/>
      <c r="B11312" s="5"/>
      <c r="C11312" s="6"/>
      <c r="D11312" s="26"/>
    </row>
    <row r="11313" spans="1:4">
      <c r="A11313" s="26"/>
      <c r="B11313" s="5"/>
      <c r="C11313" s="6"/>
      <c r="D11313" s="26"/>
    </row>
    <row r="11314" spans="1:4">
      <c r="A11314" s="26"/>
      <c r="B11314" s="5"/>
      <c r="C11314" s="6"/>
      <c r="D11314" s="26"/>
    </row>
    <row r="11315" spans="1:4">
      <c r="A11315" s="26"/>
      <c r="B11315" s="5"/>
      <c r="C11315" s="6"/>
      <c r="D11315" s="26"/>
    </row>
    <row r="11316" spans="1:4">
      <c r="A11316" s="26"/>
      <c r="B11316" s="5"/>
      <c r="C11316" s="6"/>
      <c r="D11316" s="26"/>
    </row>
    <row r="11317" spans="1:4">
      <c r="A11317" s="26"/>
      <c r="B11317" s="5"/>
      <c r="C11317" s="6"/>
      <c r="D11317" s="26"/>
    </row>
    <row r="11318" spans="1:4">
      <c r="A11318" s="26"/>
      <c r="B11318" s="5"/>
      <c r="C11318" s="6"/>
      <c r="D11318" s="26"/>
    </row>
    <row r="11319" spans="1:4">
      <c r="A11319" s="26"/>
      <c r="B11319" s="5"/>
      <c r="C11319" s="6"/>
      <c r="D11319" s="26"/>
    </row>
    <row r="11320" spans="1:4">
      <c r="A11320" s="26"/>
      <c r="B11320" s="5"/>
      <c r="C11320" s="6"/>
      <c r="D11320" s="26"/>
    </row>
    <row r="11321" spans="1:4">
      <c r="A11321" s="26"/>
      <c r="B11321" s="5"/>
      <c r="C11321" s="6"/>
      <c r="D11321" s="26"/>
    </row>
    <row r="11322" spans="1:4">
      <c r="A11322" s="26"/>
      <c r="B11322" s="5"/>
      <c r="C11322" s="6"/>
      <c r="D11322" s="26"/>
    </row>
    <row r="11323" spans="1:4">
      <c r="A11323" s="26"/>
      <c r="B11323" s="5"/>
      <c r="C11323" s="6"/>
      <c r="D11323" s="26"/>
    </row>
    <row r="11324" spans="1:4">
      <c r="A11324" s="26"/>
      <c r="B11324" s="5"/>
      <c r="C11324" s="6"/>
      <c r="D11324" s="26"/>
    </row>
    <row r="11325" spans="1:4">
      <c r="A11325" s="26"/>
      <c r="B11325" s="5"/>
      <c r="C11325" s="6"/>
      <c r="D11325" s="26"/>
    </row>
    <row r="11326" spans="1:4">
      <c r="A11326" s="26"/>
      <c r="B11326" s="5"/>
      <c r="C11326" s="6"/>
      <c r="D11326" s="26"/>
    </row>
    <row r="11327" spans="1:4">
      <c r="A11327" s="26"/>
      <c r="B11327" s="5"/>
      <c r="C11327" s="6"/>
      <c r="D11327" s="26"/>
    </row>
    <row r="11328" spans="1:4">
      <c r="A11328" s="26"/>
      <c r="B11328" s="5"/>
      <c r="C11328" s="6"/>
      <c r="D11328" s="26"/>
    </row>
    <row r="11329" spans="1:4">
      <c r="A11329" s="26"/>
      <c r="B11329" s="5"/>
      <c r="C11329" s="6"/>
      <c r="D11329" s="26"/>
    </row>
    <row r="11330" spans="1:4">
      <c r="A11330" s="26"/>
      <c r="B11330" s="5"/>
      <c r="C11330" s="6"/>
      <c r="D11330" s="26"/>
    </row>
    <row r="11331" spans="1:4">
      <c r="A11331" s="26"/>
      <c r="B11331" s="5"/>
      <c r="C11331" s="6"/>
      <c r="D11331" s="26"/>
    </row>
    <row r="11332" spans="1:4">
      <c r="A11332" s="26"/>
      <c r="B11332" s="5"/>
      <c r="C11332" s="6"/>
      <c r="D11332" s="26"/>
    </row>
    <row r="11333" spans="1:4">
      <c r="A11333" s="26"/>
      <c r="B11333" s="5"/>
      <c r="C11333" s="6"/>
      <c r="D11333" s="26"/>
    </row>
    <row r="11334" spans="1:4">
      <c r="A11334" s="26"/>
      <c r="B11334" s="5"/>
      <c r="C11334" s="6"/>
      <c r="D11334" s="26"/>
    </row>
    <row r="11335" spans="1:4">
      <c r="A11335" s="26"/>
      <c r="B11335" s="5"/>
      <c r="C11335" s="6"/>
      <c r="D11335" s="26"/>
    </row>
    <row r="11336" spans="1:4">
      <c r="A11336" s="26"/>
      <c r="B11336" s="5"/>
      <c r="C11336" s="6"/>
      <c r="D11336" s="26"/>
    </row>
    <row r="11337" spans="1:4">
      <c r="A11337" s="26"/>
      <c r="B11337" s="5"/>
      <c r="C11337" s="6"/>
      <c r="D11337" s="26"/>
    </row>
    <row r="11338" spans="1:4">
      <c r="A11338" s="26"/>
      <c r="B11338" s="5"/>
      <c r="C11338" s="6"/>
      <c r="D11338" s="26"/>
    </row>
    <row r="11339" spans="1:4">
      <c r="A11339" s="26"/>
      <c r="B11339" s="5"/>
      <c r="C11339" s="6"/>
      <c r="D11339" s="26"/>
    </row>
    <row r="11340" spans="1:4">
      <c r="A11340" s="26"/>
      <c r="B11340" s="5"/>
      <c r="C11340" s="6"/>
      <c r="D11340" s="26"/>
    </row>
    <row r="11341" spans="1:4">
      <c r="A11341" s="26"/>
      <c r="B11341" s="5"/>
      <c r="C11341" s="6"/>
      <c r="D11341" s="26"/>
    </row>
    <row r="11342" spans="1:4">
      <c r="A11342" s="26"/>
      <c r="B11342" s="5"/>
      <c r="C11342" s="6"/>
      <c r="D11342" s="26"/>
    </row>
    <row r="11343" spans="1:4">
      <c r="A11343" s="26"/>
      <c r="B11343" s="5"/>
      <c r="C11343" s="6"/>
      <c r="D11343" s="26"/>
    </row>
    <row r="11344" spans="1:4">
      <c r="A11344" s="26"/>
      <c r="B11344" s="5"/>
      <c r="C11344" s="6"/>
      <c r="D11344" s="26"/>
    </row>
    <row r="11345" spans="1:4">
      <c r="A11345" s="26"/>
      <c r="B11345" s="5"/>
      <c r="C11345" s="6"/>
      <c r="D11345" s="26"/>
    </row>
    <row r="11346" spans="1:4">
      <c r="A11346" s="26"/>
      <c r="B11346" s="5"/>
      <c r="C11346" s="6"/>
      <c r="D11346" s="26"/>
    </row>
    <row r="11347" spans="1:4">
      <c r="A11347" s="26"/>
      <c r="B11347" s="5"/>
      <c r="C11347" s="6"/>
      <c r="D11347" s="26"/>
    </row>
    <row r="11348" spans="1:4">
      <c r="A11348" s="26"/>
      <c r="B11348" s="5"/>
      <c r="C11348" s="6"/>
      <c r="D11348" s="26"/>
    </row>
    <row r="11349" spans="1:4">
      <c r="A11349" s="26"/>
      <c r="B11349" s="5"/>
      <c r="C11349" s="6"/>
      <c r="D11349" s="26"/>
    </row>
    <row r="11350" spans="1:4">
      <c r="A11350" s="26"/>
      <c r="B11350" s="5"/>
      <c r="C11350" s="6"/>
      <c r="D11350" s="26"/>
    </row>
    <row r="11351" spans="1:4">
      <c r="A11351" s="26"/>
      <c r="B11351" s="5"/>
      <c r="C11351" s="6"/>
      <c r="D11351" s="26"/>
    </row>
    <row r="11352" spans="1:4">
      <c r="A11352" s="26"/>
      <c r="B11352" s="5"/>
      <c r="C11352" s="6"/>
      <c r="D11352" s="26"/>
    </row>
    <row r="11353" spans="1:4">
      <c r="A11353" s="26"/>
      <c r="B11353" s="5"/>
      <c r="C11353" s="6"/>
      <c r="D11353" s="26"/>
    </row>
    <row r="11354" spans="1:4">
      <c r="A11354" s="26"/>
      <c r="B11354" s="5"/>
      <c r="C11354" s="6"/>
      <c r="D11354" s="26"/>
    </row>
    <row r="11355" spans="1:4">
      <c r="A11355" s="26"/>
      <c r="B11355" s="5"/>
      <c r="C11355" s="6"/>
      <c r="D11355" s="26"/>
    </row>
    <row r="11356" spans="1:4">
      <c r="A11356" s="26"/>
      <c r="B11356" s="5"/>
      <c r="C11356" s="6"/>
      <c r="D11356" s="26"/>
    </row>
    <row r="11357" spans="1:4">
      <c r="A11357" s="26"/>
      <c r="B11357" s="5"/>
      <c r="C11357" s="6"/>
      <c r="D11357" s="26"/>
    </row>
    <row r="11358" spans="1:4">
      <c r="A11358" s="26"/>
      <c r="B11358" s="5"/>
      <c r="C11358" s="6"/>
      <c r="D11358" s="26"/>
    </row>
    <row r="11359" spans="1:4">
      <c r="A11359" s="26"/>
      <c r="B11359" s="5"/>
      <c r="C11359" s="6"/>
      <c r="D11359" s="26"/>
    </row>
    <row r="11360" spans="1:4">
      <c r="A11360" s="26"/>
      <c r="B11360" s="5"/>
      <c r="C11360" s="6"/>
      <c r="D11360" s="26"/>
    </row>
    <row r="11361" spans="1:4">
      <c r="A11361" s="26"/>
      <c r="B11361" s="5"/>
      <c r="C11361" s="6"/>
      <c r="D11361" s="26"/>
    </row>
    <row r="11362" spans="1:4">
      <c r="A11362" s="26"/>
      <c r="B11362" s="5"/>
      <c r="C11362" s="6"/>
      <c r="D11362" s="26"/>
    </row>
    <row r="11363" spans="1:4">
      <c r="A11363" s="26"/>
      <c r="B11363" s="5"/>
      <c r="C11363" s="6"/>
      <c r="D11363" s="26"/>
    </row>
    <row r="11364" spans="1:4">
      <c r="A11364" s="26"/>
      <c r="B11364" s="5"/>
      <c r="C11364" s="6"/>
      <c r="D11364" s="26"/>
    </row>
    <row r="11365" spans="1:4">
      <c r="A11365" s="26"/>
      <c r="B11365" s="5"/>
      <c r="C11365" s="6"/>
      <c r="D11365" s="26"/>
    </row>
    <row r="11366" spans="1:4">
      <c r="A11366" s="26"/>
      <c r="B11366" s="5"/>
      <c r="C11366" s="6"/>
      <c r="D11366" s="26"/>
    </row>
    <row r="11367" spans="1:4">
      <c r="A11367" s="26"/>
      <c r="B11367" s="5"/>
      <c r="C11367" s="6"/>
      <c r="D11367" s="26"/>
    </row>
    <row r="11368" spans="1:4">
      <c r="A11368" s="26"/>
      <c r="B11368" s="5"/>
      <c r="C11368" s="6"/>
      <c r="D11368" s="26"/>
    </row>
    <row r="11369" spans="1:4">
      <c r="A11369" s="26"/>
      <c r="B11369" s="5"/>
      <c r="C11369" s="6"/>
      <c r="D11369" s="26"/>
    </row>
    <row r="11370" spans="1:4">
      <c r="A11370" s="26"/>
      <c r="B11370" s="5"/>
      <c r="C11370" s="6"/>
      <c r="D11370" s="26"/>
    </row>
    <row r="11371" spans="1:4">
      <c r="A11371" s="26"/>
      <c r="B11371" s="5"/>
      <c r="C11371" s="6"/>
      <c r="D11371" s="26"/>
    </row>
    <row r="11372" spans="1:4">
      <c r="A11372" s="26"/>
      <c r="B11372" s="5"/>
      <c r="C11372" s="6"/>
      <c r="D11372" s="26"/>
    </row>
    <row r="11373" spans="1:4">
      <c r="A11373" s="26"/>
      <c r="B11373" s="5"/>
      <c r="C11373" s="6"/>
      <c r="D11373" s="26"/>
    </row>
    <row r="11374" spans="1:4">
      <c r="A11374" s="26"/>
      <c r="B11374" s="5"/>
      <c r="C11374" s="6"/>
      <c r="D11374" s="26"/>
    </row>
    <row r="11375" spans="1:4">
      <c r="A11375" s="26"/>
      <c r="B11375" s="5"/>
      <c r="C11375" s="6"/>
      <c r="D11375" s="26"/>
    </row>
    <row r="11376" spans="1:4">
      <c r="A11376" s="26"/>
      <c r="B11376" s="5"/>
      <c r="C11376" s="6"/>
      <c r="D11376" s="26"/>
    </row>
    <row r="11377" spans="1:4">
      <c r="A11377" s="26"/>
      <c r="B11377" s="5"/>
      <c r="C11377" s="6"/>
      <c r="D11377" s="26"/>
    </row>
    <row r="11378" spans="1:4">
      <c r="A11378" s="26"/>
      <c r="B11378" s="5"/>
      <c r="C11378" s="6"/>
      <c r="D11378" s="26"/>
    </row>
    <row r="11379" spans="1:4">
      <c r="A11379" s="26"/>
      <c r="B11379" s="5"/>
      <c r="C11379" s="6"/>
      <c r="D11379" s="26"/>
    </row>
    <row r="11380" spans="1:4">
      <c r="A11380" s="26"/>
      <c r="B11380" s="5"/>
      <c r="C11380" s="6"/>
      <c r="D11380" s="26"/>
    </row>
    <row r="11381" spans="1:4">
      <c r="A11381" s="26"/>
      <c r="B11381" s="5"/>
      <c r="C11381" s="6"/>
      <c r="D11381" s="26"/>
    </row>
    <row r="11382" spans="1:4">
      <c r="A11382" s="26"/>
      <c r="B11382" s="5"/>
      <c r="C11382" s="6"/>
      <c r="D11382" s="26"/>
    </row>
    <row r="11383" spans="1:4">
      <c r="A11383" s="26"/>
      <c r="B11383" s="5"/>
      <c r="C11383" s="6"/>
      <c r="D11383" s="26"/>
    </row>
    <row r="11384" spans="1:4">
      <c r="A11384" s="26"/>
      <c r="B11384" s="5"/>
      <c r="C11384" s="6"/>
      <c r="D11384" s="26"/>
    </row>
    <row r="11385" spans="1:4">
      <c r="A11385" s="26"/>
      <c r="B11385" s="5"/>
      <c r="C11385" s="6"/>
      <c r="D11385" s="26"/>
    </row>
    <row r="11386" spans="1:4">
      <c r="A11386" s="26"/>
      <c r="B11386" s="5"/>
      <c r="C11386" s="6"/>
      <c r="D11386" s="26"/>
    </row>
    <row r="11387" spans="1:4">
      <c r="A11387" s="26"/>
      <c r="B11387" s="5"/>
      <c r="C11387" s="6"/>
      <c r="D11387" s="26"/>
    </row>
    <row r="11388" spans="1:4">
      <c r="A11388" s="26"/>
      <c r="B11388" s="5"/>
      <c r="C11388" s="6"/>
      <c r="D11388" s="26"/>
    </row>
    <row r="11389" spans="1:4">
      <c r="A11389" s="26"/>
      <c r="B11389" s="5"/>
      <c r="C11389" s="6"/>
      <c r="D11389" s="26"/>
    </row>
    <row r="11390" spans="1:4">
      <c r="A11390" s="26"/>
      <c r="B11390" s="5"/>
      <c r="C11390" s="6"/>
      <c r="D11390" s="26"/>
    </row>
    <row r="11391" spans="1:4">
      <c r="A11391" s="26"/>
      <c r="B11391" s="5"/>
      <c r="C11391" s="6"/>
      <c r="D11391" s="26"/>
    </row>
    <row r="11392" spans="1:4">
      <c r="A11392" s="26"/>
      <c r="B11392" s="5"/>
      <c r="C11392" s="6"/>
      <c r="D11392" s="26"/>
    </row>
    <row r="11393" spans="1:4">
      <c r="A11393" s="26"/>
      <c r="B11393" s="5"/>
      <c r="C11393" s="6"/>
      <c r="D11393" s="26"/>
    </row>
    <row r="11394" spans="1:4">
      <c r="A11394" s="26"/>
      <c r="B11394" s="5"/>
      <c r="C11394" s="6"/>
      <c r="D11394" s="26"/>
    </row>
    <row r="11395" spans="1:4">
      <c r="A11395" s="26"/>
      <c r="B11395" s="5"/>
      <c r="C11395" s="6"/>
      <c r="D11395" s="26"/>
    </row>
    <row r="11396" spans="1:4">
      <c r="A11396" s="26"/>
      <c r="B11396" s="5"/>
      <c r="C11396" s="6"/>
      <c r="D11396" s="26"/>
    </row>
    <row r="11397" spans="1:4">
      <c r="A11397" s="26"/>
      <c r="B11397" s="5"/>
      <c r="C11397" s="6"/>
      <c r="D11397" s="26"/>
    </row>
    <row r="11398" spans="1:4">
      <c r="A11398" s="26"/>
      <c r="B11398" s="5"/>
      <c r="C11398" s="6"/>
      <c r="D11398" s="26"/>
    </row>
    <row r="11399" spans="1:4">
      <c r="A11399" s="26"/>
      <c r="B11399" s="5"/>
      <c r="C11399" s="6"/>
      <c r="D11399" s="26"/>
    </row>
    <row r="11400" spans="1:4">
      <c r="A11400" s="26"/>
      <c r="B11400" s="5"/>
      <c r="C11400" s="6"/>
      <c r="D11400" s="26"/>
    </row>
    <row r="11401" spans="1:4">
      <c r="A11401" s="26"/>
      <c r="B11401" s="5"/>
      <c r="C11401" s="6"/>
      <c r="D11401" s="26"/>
    </row>
    <row r="11402" spans="1:4">
      <c r="A11402" s="26"/>
      <c r="B11402" s="5"/>
      <c r="C11402" s="6"/>
      <c r="D11402" s="26"/>
    </row>
    <row r="11403" spans="1:4">
      <c r="A11403" s="26"/>
      <c r="B11403" s="5"/>
      <c r="C11403" s="6"/>
      <c r="D11403" s="26"/>
    </row>
    <row r="11404" spans="1:4">
      <c r="A11404" s="26"/>
      <c r="B11404" s="5"/>
      <c r="C11404" s="6"/>
      <c r="D11404" s="26"/>
    </row>
    <row r="11405" spans="1:4">
      <c r="A11405" s="26"/>
      <c r="B11405" s="5"/>
      <c r="C11405" s="6"/>
      <c r="D11405" s="26"/>
    </row>
    <row r="11406" spans="1:4">
      <c r="A11406" s="26"/>
      <c r="B11406" s="5"/>
      <c r="C11406" s="6"/>
      <c r="D11406" s="26"/>
    </row>
    <row r="11407" spans="1:4">
      <c r="A11407" s="26"/>
      <c r="B11407" s="5"/>
      <c r="C11407" s="6"/>
      <c r="D11407" s="26"/>
    </row>
    <row r="11408" spans="1:4">
      <c r="A11408" s="26"/>
      <c r="B11408" s="5"/>
      <c r="C11408" s="6"/>
      <c r="D11408" s="26"/>
    </row>
    <row r="11409" spans="1:4">
      <c r="A11409" s="26"/>
      <c r="B11409" s="5"/>
      <c r="C11409" s="6"/>
      <c r="D11409" s="26"/>
    </row>
    <row r="11410" spans="1:4">
      <c r="A11410" s="26"/>
      <c r="B11410" s="5"/>
      <c r="C11410" s="6"/>
      <c r="D11410" s="26"/>
    </row>
    <row r="11411" spans="1:4">
      <c r="A11411" s="26"/>
      <c r="B11411" s="5"/>
      <c r="C11411" s="6"/>
      <c r="D11411" s="26"/>
    </row>
    <row r="11412" spans="1:4">
      <c r="A11412" s="26"/>
      <c r="B11412" s="5"/>
      <c r="C11412" s="6"/>
      <c r="D11412" s="26"/>
    </row>
    <row r="11413" spans="1:4">
      <c r="A11413" s="26"/>
      <c r="B11413" s="5"/>
      <c r="C11413" s="6"/>
      <c r="D11413" s="26"/>
    </row>
    <row r="11414" spans="1:4">
      <c r="A11414" s="26"/>
      <c r="B11414" s="5"/>
      <c r="C11414" s="6"/>
      <c r="D11414" s="26"/>
    </row>
    <row r="11415" spans="1:4">
      <c r="A11415" s="26"/>
      <c r="B11415" s="5"/>
      <c r="C11415" s="6"/>
      <c r="D11415" s="26"/>
    </row>
    <row r="11416" spans="1:4">
      <c r="A11416" s="26"/>
      <c r="B11416" s="5"/>
      <c r="C11416" s="6"/>
      <c r="D11416" s="26"/>
    </row>
    <row r="11417" spans="1:4">
      <c r="A11417" s="26"/>
      <c r="B11417" s="5"/>
      <c r="C11417" s="6"/>
      <c r="D11417" s="26"/>
    </row>
    <row r="11418" spans="1:4">
      <c r="A11418" s="26"/>
      <c r="B11418" s="5"/>
      <c r="C11418" s="6"/>
      <c r="D11418" s="26"/>
    </row>
    <row r="11419" spans="1:4">
      <c r="A11419" s="26"/>
      <c r="B11419" s="5"/>
      <c r="C11419" s="6"/>
      <c r="D11419" s="26"/>
    </row>
    <row r="11420" spans="1:4">
      <c r="A11420" s="26"/>
      <c r="B11420" s="5"/>
      <c r="C11420" s="6"/>
      <c r="D11420" s="26"/>
    </row>
    <row r="11421" spans="1:4">
      <c r="A11421" s="26"/>
      <c r="B11421" s="5"/>
      <c r="C11421" s="6"/>
      <c r="D11421" s="26"/>
    </row>
    <row r="11422" spans="1:4">
      <c r="A11422" s="26"/>
      <c r="B11422" s="5"/>
      <c r="C11422" s="6"/>
      <c r="D11422" s="26"/>
    </row>
    <row r="11423" spans="1:4">
      <c r="A11423" s="26"/>
      <c r="B11423" s="5"/>
      <c r="C11423" s="6"/>
      <c r="D11423" s="26"/>
    </row>
    <row r="11424" spans="1:4">
      <c r="A11424" s="26"/>
      <c r="B11424" s="5"/>
      <c r="C11424" s="6"/>
      <c r="D11424" s="26"/>
    </row>
    <row r="11425" spans="1:4">
      <c r="A11425" s="26"/>
      <c r="B11425" s="5"/>
      <c r="C11425" s="6"/>
      <c r="D11425" s="26"/>
    </row>
    <row r="11426" spans="1:4">
      <c r="A11426" s="26"/>
      <c r="B11426" s="5"/>
      <c r="C11426" s="6"/>
      <c r="D11426" s="26"/>
    </row>
    <row r="11427" spans="1:4">
      <c r="A11427" s="26"/>
      <c r="B11427" s="5"/>
      <c r="C11427" s="6"/>
      <c r="D11427" s="26"/>
    </row>
    <row r="11428" spans="1:4">
      <c r="A11428" s="26"/>
      <c r="B11428" s="5"/>
      <c r="C11428" s="6"/>
      <c r="D11428" s="26"/>
    </row>
    <row r="11429" spans="1:4">
      <c r="A11429" s="26"/>
      <c r="B11429" s="5"/>
      <c r="C11429" s="6"/>
      <c r="D11429" s="26"/>
    </row>
    <row r="11430" spans="1:4">
      <c r="A11430" s="26"/>
      <c r="B11430" s="5"/>
      <c r="C11430" s="6"/>
      <c r="D11430" s="26"/>
    </row>
    <row r="11431" spans="1:4">
      <c r="A11431" s="26"/>
      <c r="B11431" s="5"/>
      <c r="C11431" s="6"/>
      <c r="D11431" s="26"/>
    </row>
    <row r="11432" spans="1:4">
      <c r="A11432" s="26"/>
      <c r="B11432" s="5"/>
      <c r="C11432" s="6"/>
      <c r="D11432" s="26"/>
    </row>
    <row r="11433" spans="1:4">
      <c r="A11433" s="26"/>
      <c r="B11433" s="5"/>
      <c r="C11433" s="6"/>
      <c r="D11433" s="26"/>
    </row>
    <row r="11434" spans="1:4">
      <c r="A11434" s="26"/>
      <c r="B11434" s="5"/>
      <c r="C11434" s="6"/>
      <c r="D11434" s="26"/>
    </row>
    <row r="11435" spans="1:4">
      <c r="A11435" s="26"/>
      <c r="B11435" s="5"/>
      <c r="C11435" s="6"/>
      <c r="D11435" s="26"/>
    </row>
    <row r="11436" spans="1:4">
      <c r="A11436" s="26"/>
      <c r="B11436" s="5"/>
      <c r="C11436" s="6"/>
      <c r="D11436" s="26"/>
    </row>
    <row r="11437" spans="1:4">
      <c r="A11437" s="26"/>
      <c r="B11437" s="5"/>
      <c r="C11437" s="6"/>
      <c r="D11437" s="26"/>
    </row>
    <row r="11438" spans="1:4">
      <c r="A11438" s="26"/>
      <c r="B11438" s="5"/>
      <c r="C11438" s="6"/>
      <c r="D11438" s="26"/>
    </row>
    <row r="11439" spans="1:4">
      <c r="A11439" s="26"/>
      <c r="B11439" s="5"/>
      <c r="C11439" s="6"/>
      <c r="D11439" s="26"/>
    </row>
    <row r="11440" spans="1:4">
      <c r="A11440" s="26"/>
      <c r="B11440" s="5"/>
      <c r="C11440" s="6"/>
      <c r="D11440" s="26"/>
    </row>
    <row r="11441" spans="1:4">
      <c r="A11441" s="26"/>
      <c r="B11441" s="5"/>
      <c r="C11441" s="6"/>
      <c r="D11441" s="26"/>
    </row>
    <row r="11442" spans="1:4">
      <c r="A11442" s="26"/>
      <c r="B11442" s="5"/>
      <c r="C11442" s="6"/>
      <c r="D11442" s="26"/>
    </row>
    <row r="11443" spans="1:4">
      <c r="A11443" s="26"/>
      <c r="B11443" s="5"/>
      <c r="C11443" s="6"/>
      <c r="D11443" s="26"/>
    </row>
    <row r="11444" spans="1:4">
      <c r="A11444" s="26"/>
      <c r="B11444" s="5"/>
      <c r="C11444" s="6"/>
      <c r="D11444" s="26"/>
    </row>
    <row r="11445" spans="1:4">
      <c r="A11445" s="26"/>
      <c r="B11445" s="5"/>
      <c r="C11445" s="6"/>
      <c r="D11445" s="26"/>
    </row>
    <row r="11446" spans="1:4">
      <c r="A11446" s="26"/>
      <c r="B11446" s="5"/>
      <c r="C11446" s="6"/>
      <c r="D11446" s="26"/>
    </row>
    <row r="11447" spans="1:4">
      <c r="A11447" s="26"/>
      <c r="B11447" s="5"/>
      <c r="C11447" s="6"/>
      <c r="D11447" s="26"/>
    </row>
    <row r="11448" spans="1:4">
      <c r="A11448" s="26"/>
      <c r="B11448" s="5"/>
      <c r="C11448" s="6"/>
      <c r="D11448" s="26"/>
    </row>
    <row r="11449" spans="1:4">
      <c r="A11449" s="26"/>
      <c r="B11449" s="5"/>
      <c r="C11449" s="6"/>
      <c r="D11449" s="26"/>
    </row>
    <row r="11450" spans="1:4">
      <c r="A11450" s="26"/>
      <c r="B11450" s="5"/>
      <c r="C11450" s="6"/>
      <c r="D11450" s="26"/>
    </row>
    <row r="11451" spans="1:4">
      <c r="A11451" s="26"/>
      <c r="B11451" s="5"/>
      <c r="C11451" s="6"/>
      <c r="D11451" s="26"/>
    </row>
    <row r="11452" spans="1:4">
      <c r="A11452" s="26"/>
      <c r="B11452" s="5"/>
      <c r="C11452" s="6"/>
      <c r="D11452" s="26"/>
    </row>
    <row r="11453" spans="1:4">
      <c r="A11453" s="26"/>
      <c r="B11453" s="5"/>
      <c r="C11453" s="6"/>
      <c r="D11453" s="26"/>
    </row>
    <row r="11454" spans="1:4">
      <c r="A11454" s="26"/>
      <c r="B11454" s="5"/>
      <c r="C11454" s="6"/>
      <c r="D11454" s="26"/>
    </row>
    <row r="11455" spans="1:4">
      <c r="A11455" s="26"/>
      <c r="B11455" s="5"/>
      <c r="C11455" s="6"/>
      <c r="D11455" s="26"/>
    </row>
    <row r="11456" spans="1:4">
      <c r="A11456" s="26"/>
      <c r="B11456" s="5"/>
      <c r="C11456" s="6"/>
      <c r="D11456" s="26"/>
    </row>
    <row r="11457" spans="1:4">
      <c r="A11457" s="26"/>
      <c r="B11457" s="5"/>
      <c r="C11457" s="6"/>
      <c r="D11457" s="26"/>
    </row>
    <row r="11458" spans="1:4">
      <c r="A11458" s="26"/>
      <c r="B11458" s="5"/>
      <c r="C11458" s="6"/>
      <c r="D11458" s="26"/>
    </row>
    <row r="11459" spans="1:4">
      <c r="A11459" s="26"/>
      <c r="B11459" s="5"/>
      <c r="C11459" s="6"/>
      <c r="D11459" s="26"/>
    </row>
    <row r="11460" spans="1:4">
      <c r="A11460" s="26"/>
      <c r="B11460" s="5"/>
      <c r="C11460" s="6"/>
      <c r="D11460" s="26"/>
    </row>
    <row r="11461" spans="1:4">
      <c r="A11461" s="26"/>
      <c r="B11461" s="5"/>
      <c r="C11461" s="6"/>
      <c r="D11461" s="26"/>
    </row>
    <row r="11462" spans="1:4">
      <c r="A11462" s="26"/>
      <c r="B11462" s="5"/>
      <c r="C11462" s="6"/>
      <c r="D11462" s="26"/>
    </row>
    <row r="11463" spans="1:4">
      <c r="A11463" s="26"/>
      <c r="B11463" s="5"/>
      <c r="C11463" s="6"/>
      <c r="D11463" s="26"/>
    </row>
    <row r="11464" spans="1:4">
      <c r="A11464" s="26"/>
      <c r="B11464" s="5"/>
      <c r="C11464" s="6"/>
      <c r="D11464" s="26"/>
    </row>
    <row r="11465" spans="1:4">
      <c r="A11465" s="26"/>
      <c r="B11465" s="5"/>
      <c r="C11465" s="6"/>
      <c r="D11465" s="26"/>
    </row>
    <row r="11466" spans="1:4">
      <c r="A11466" s="26"/>
      <c r="B11466" s="5"/>
      <c r="C11466" s="6"/>
      <c r="D11466" s="26"/>
    </row>
    <row r="11467" spans="1:4">
      <c r="A11467" s="26"/>
      <c r="B11467" s="5"/>
      <c r="C11467" s="6"/>
      <c r="D11467" s="26"/>
    </row>
    <row r="11468" spans="1:4">
      <c r="A11468" s="26"/>
      <c r="B11468" s="5"/>
      <c r="C11468" s="6"/>
      <c r="D11468" s="26"/>
    </row>
    <row r="11469" spans="1:4">
      <c r="A11469" s="26"/>
      <c r="B11469" s="5"/>
      <c r="C11469" s="6"/>
      <c r="D11469" s="26"/>
    </row>
    <row r="11470" spans="1:4">
      <c r="A11470" s="26"/>
      <c r="B11470" s="5"/>
      <c r="C11470" s="6"/>
      <c r="D11470" s="26"/>
    </row>
    <row r="11471" spans="1:4">
      <c r="A11471" s="26"/>
      <c r="B11471" s="5"/>
      <c r="C11471" s="6"/>
      <c r="D11471" s="26"/>
    </row>
    <row r="11472" spans="1:4">
      <c r="A11472" s="26"/>
      <c r="B11472" s="5"/>
      <c r="C11472" s="6"/>
      <c r="D11472" s="26"/>
    </row>
    <row r="11473" spans="1:4">
      <c r="A11473" s="26"/>
      <c r="B11473" s="5"/>
      <c r="C11473" s="6"/>
      <c r="D11473" s="26"/>
    </row>
    <row r="11474" spans="1:4">
      <c r="A11474" s="26"/>
      <c r="B11474" s="5"/>
      <c r="C11474" s="6"/>
      <c r="D11474" s="26"/>
    </row>
    <row r="11475" spans="1:4">
      <c r="A11475" s="26"/>
      <c r="B11475" s="5"/>
      <c r="C11475" s="6"/>
      <c r="D11475" s="26"/>
    </row>
    <row r="11476" spans="1:4">
      <c r="A11476" s="26"/>
      <c r="B11476" s="5"/>
      <c r="C11476" s="6"/>
      <c r="D11476" s="26"/>
    </row>
    <row r="11477" spans="1:4">
      <c r="A11477" s="26"/>
      <c r="B11477" s="5"/>
      <c r="C11477" s="6"/>
      <c r="D11477" s="26"/>
    </row>
    <row r="11478" spans="1:4">
      <c r="A11478" s="26"/>
      <c r="B11478" s="5"/>
      <c r="C11478" s="6"/>
      <c r="D11478" s="26"/>
    </row>
    <row r="11479" spans="1:4">
      <c r="A11479" s="26"/>
      <c r="B11479" s="5"/>
      <c r="C11479" s="6"/>
      <c r="D11479" s="26"/>
    </row>
    <row r="11480" spans="1:4">
      <c r="A11480" s="26"/>
      <c r="B11480" s="5"/>
      <c r="C11480" s="6"/>
      <c r="D11480" s="26"/>
    </row>
    <row r="11481" spans="1:4">
      <c r="A11481" s="26"/>
      <c r="B11481" s="5"/>
      <c r="C11481" s="6"/>
      <c r="D11481" s="26"/>
    </row>
    <row r="11482" spans="1:4">
      <c r="A11482" s="26"/>
      <c r="B11482" s="5"/>
      <c r="C11482" s="6"/>
      <c r="D11482" s="26"/>
    </row>
    <row r="11483" spans="1:4">
      <c r="A11483" s="26"/>
      <c r="B11483" s="5"/>
      <c r="C11483" s="6"/>
      <c r="D11483" s="26"/>
    </row>
    <row r="11484" spans="1:4">
      <c r="A11484" s="26"/>
      <c r="B11484" s="5"/>
      <c r="C11484" s="6"/>
      <c r="D11484" s="26"/>
    </row>
    <row r="11485" spans="1:4">
      <c r="A11485" s="26"/>
      <c r="B11485" s="5"/>
      <c r="C11485" s="6"/>
      <c r="D11485" s="26"/>
    </row>
    <row r="11486" spans="1:4">
      <c r="A11486" s="26"/>
      <c r="B11486" s="5"/>
      <c r="C11486" s="6"/>
      <c r="D11486" s="26"/>
    </row>
    <row r="11487" spans="1:4">
      <c r="A11487" s="26"/>
      <c r="B11487" s="5"/>
      <c r="C11487" s="6"/>
      <c r="D11487" s="26"/>
    </row>
    <row r="11488" spans="1:4">
      <c r="A11488" s="26"/>
      <c r="B11488" s="5"/>
      <c r="C11488" s="6"/>
      <c r="D11488" s="26"/>
    </row>
    <row r="11489" spans="1:4">
      <c r="A11489" s="26"/>
      <c r="B11489" s="5"/>
      <c r="C11489" s="6"/>
      <c r="D11489" s="26"/>
    </row>
    <row r="11490" spans="1:4">
      <c r="A11490" s="26"/>
      <c r="B11490" s="5"/>
      <c r="C11490" s="6"/>
      <c r="D11490" s="26"/>
    </row>
    <row r="11491" spans="1:4">
      <c r="A11491" s="26"/>
      <c r="B11491" s="5"/>
      <c r="C11491" s="6"/>
      <c r="D11491" s="26"/>
    </row>
    <row r="11492" spans="1:4">
      <c r="A11492" s="26"/>
      <c r="B11492" s="5"/>
      <c r="C11492" s="6"/>
      <c r="D11492" s="26"/>
    </row>
    <row r="11493" spans="1:4">
      <c r="A11493" s="26"/>
      <c r="B11493" s="5"/>
      <c r="C11493" s="6"/>
      <c r="D11493" s="26"/>
    </row>
    <row r="11494" spans="1:4">
      <c r="A11494" s="26"/>
      <c r="B11494" s="5"/>
      <c r="C11494" s="6"/>
      <c r="D11494" s="26"/>
    </row>
    <row r="11495" spans="1:4">
      <c r="A11495" s="26"/>
      <c r="B11495" s="5"/>
      <c r="C11495" s="6"/>
      <c r="D11495" s="26"/>
    </row>
    <row r="11496" spans="1:4">
      <c r="A11496" s="26"/>
      <c r="B11496" s="5"/>
      <c r="C11496" s="6"/>
      <c r="D11496" s="26"/>
    </row>
    <row r="11497" spans="1:4">
      <c r="A11497" s="26"/>
      <c r="B11497" s="5"/>
      <c r="C11497" s="6"/>
      <c r="D11497" s="26"/>
    </row>
    <row r="11498" spans="1:4">
      <c r="A11498" s="26"/>
      <c r="B11498" s="5"/>
      <c r="C11498" s="6"/>
      <c r="D11498" s="26"/>
    </row>
    <row r="11499" spans="1:4">
      <c r="A11499" s="26"/>
      <c r="B11499" s="5"/>
      <c r="C11499" s="6"/>
      <c r="D11499" s="26"/>
    </row>
    <row r="11500" spans="1:4">
      <c r="A11500" s="26"/>
      <c r="B11500" s="5"/>
      <c r="C11500" s="6"/>
      <c r="D11500" s="26"/>
    </row>
    <row r="11501" spans="1:4">
      <c r="A11501" s="26"/>
      <c r="B11501" s="5"/>
      <c r="C11501" s="6"/>
      <c r="D11501" s="26"/>
    </row>
    <row r="11502" spans="1:4">
      <c r="A11502" s="26"/>
      <c r="B11502" s="5"/>
      <c r="C11502" s="6"/>
      <c r="D11502" s="26"/>
    </row>
    <row r="11503" spans="1:4">
      <c r="A11503" s="26"/>
      <c r="B11503" s="5"/>
      <c r="C11503" s="6"/>
      <c r="D11503" s="26"/>
    </row>
    <row r="11504" spans="1:4">
      <c r="A11504" s="26"/>
      <c r="B11504" s="5"/>
      <c r="C11504" s="6"/>
      <c r="D11504" s="26"/>
    </row>
    <row r="11505" spans="1:4">
      <c r="A11505" s="26"/>
      <c r="B11505" s="5"/>
      <c r="C11505" s="6"/>
      <c r="D11505" s="26"/>
    </row>
    <row r="11506" spans="1:4">
      <c r="A11506" s="26"/>
      <c r="B11506" s="5"/>
      <c r="C11506" s="6"/>
      <c r="D11506" s="26"/>
    </row>
    <row r="11507" spans="1:4">
      <c r="A11507" s="26"/>
      <c r="B11507" s="5"/>
      <c r="C11507" s="6"/>
      <c r="D11507" s="26"/>
    </row>
    <row r="11508" spans="1:4">
      <c r="A11508" s="26"/>
      <c r="B11508" s="5"/>
      <c r="C11508" s="6"/>
      <c r="D11508" s="26"/>
    </row>
    <row r="11509" spans="1:4">
      <c r="A11509" s="26"/>
      <c r="B11509" s="5"/>
      <c r="C11509" s="6"/>
      <c r="D11509" s="26"/>
    </row>
    <row r="11510" spans="1:4">
      <c r="A11510" s="26"/>
      <c r="B11510" s="5"/>
      <c r="C11510" s="6"/>
      <c r="D11510" s="26"/>
    </row>
    <row r="11511" spans="1:4">
      <c r="A11511" s="26"/>
      <c r="B11511" s="5"/>
      <c r="C11511" s="6"/>
      <c r="D11511" s="26"/>
    </row>
    <row r="11512" spans="1:4">
      <c r="A11512" s="26"/>
      <c r="B11512" s="5"/>
      <c r="C11512" s="6"/>
      <c r="D11512" s="26"/>
    </row>
    <row r="11513" spans="1:4">
      <c r="A11513" s="26"/>
      <c r="B11513" s="5"/>
      <c r="C11513" s="6"/>
      <c r="D11513" s="26"/>
    </row>
    <row r="11514" spans="1:4">
      <c r="A11514" s="26"/>
      <c r="B11514" s="5"/>
      <c r="C11514" s="6"/>
      <c r="D11514" s="26"/>
    </row>
    <row r="11515" spans="1:4">
      <c r="A11515" s="26"/>
      <c r="B11515" s="5"/>
      <c r="C11515" s="6"/>
      <c r="D11515" s="26"/>
    </row>
    <row r="11516" spans="1:4">
      <c r="A11516" s="26"/>
      <c r="B11516" s="5"/>
      <c r="C11516" s="6"/>
      <c r="D11516" s="26"/>
    </row>
    <row r="11517" spans="1:4">
      <c r="A11517" s="26"/>
      <c r="B11517" s="5"/>
      <c r="C11517" s="6"/>
      <c r="D11517" s="26"/>
    </row>
    <row r="11518" spans="1:4">
      <c r="A11518" s="26"/>
      <c r="B11518" s="5"/>
      <c r="C11518" s="6"/>
      <c r="D11518" s="26"/>
    </row>
    <row r="11519" spans="1:4">
      <c r="A11519" s="26"/>
      <c r="B11519" s="5"/>
      <c r="C11519" s="6"/>
      <c r="D11519" s="26"/>
    </row>
    <row r="11520" spans="1:4">
      <c r="A11520" s="26"/>
      <c r="B11520" s="5"/>
      <c r="C11520" s="6"/>
      <c r="D11520" s="26"/>
    </row>
    <row r="11521" spans="1:4">
      <c r="A11521" s="26"/>
      <c r="B11521" s="5"/>
      <c r="C11521" s="6"/>
      <c r="D11521" s="26"/>
    </row>
    <row r="11522" spans="1:4">
      <c r="A11522" s="26"/>
      <c r="B11522" s="5"/>
      <c r="C11522" s="6"/>
      <c r="D11522" s="26"/>
    </row>
    <row r="11523" spans="1:4">
      <c r="A11523" s="26"/>
      <c r="B11523" s="5"/>
      <c r="C11523" s="6"/>
      <c r="D11523" s="26"/>
    </row>
    <row r="11524" spans="1:4">
      <c r="A11524" s="26"/>
      <c r="B11524" s="5"/>
      <c r="C11524" s="6"/>
      <c r="D11524" s="26"/>
    </row>
    <row r="11525" spans="1:4">
      <c r="A11525" s="26"/>
      <c r="B11525" s="5"/>
      <c r="C11525" s="6"/>
      <c r="D11525" s="26"/>
    </row>
    <row r="11526" spans="1:4">
      <c r="A11526" s="26"/>
      <c r="B11526" s="5"/>
      <c r="C11526" s="6"/>
      <c r="D11526" s="26"/>
    </row>
    <row r="11527" spans="1:4">
      <c r="A11527" s="26"/>
      <c r="B11527" s="5"/>
      <c r="C11527" s="6"/>
      <c r="D11527" s="26"/>
    </row>
    <row r="11528" spans="1:4">
      <c r="A11528" s="26"/>
      <c r="B11528" s="5"/>
      <c r="C11528" s="6"/>
      <c r="D11528" s="26"/>
    </row>
    <row r="11529" spans="1:4">
      <c r="A11529" s="26"/>
      <c r="B11529" s="5"/>
      <c r="C11529" s="6"/>
      <c r="D11529" s="26"/>
    </row>
    <row r="11530" spans="1:4">
      <c r="A11530" s="26"/>
      <c r="B11530" s="5"/>
      <c r="C11530" s="6"/>
      <c r="D11530" s="26"/>
    </row>
    <row r="11531" spans="1:4">
      <c r="A11531" s="26"/>
      <c r="B11531" s="5"/>
      <c r="C11531" s="6"/>
      <c r="D11531" s="26"/>
    </row>
    <row r="11532" spans="1:4">
      <c r="A11532" s="26"/>
      <c r="B11532" s="5"/>
      <c r="C11532" s="6"/>
      <c r="D11532" s="26"/>
    </row>
    <row r="11533" spans="1:4">
      <c r="A11533" s="26"/>
      <c r="B11533" s="5"/>
      <c r="C11533" s="6"/>
      <c r="D11533" s="26"/>
    </row>
    <row r="11534" spans="1:4">
      <c r="A11534" s="26"/>
      <c r="B11534" s="5"/>
      <c r="C11534" s="6"/>
      <c r="D11534" s="26"/>
    </row>
    <row r="11535" spans="1:4">
      <c r="A11535" s="26"/>
      <c r="B11535" s="5"/>
      <c r="C11535" s="6"/>
      <c r="D11535" s="26"/>
    </row>
    <row r="11536" spans="1:4">
      <c r="A11536" s="26"/>
      <c r="B11536" s="5"/>
      <c r="C11536" s="6"/>
      <c r="D11536" s="26"/>
    </row>
    <row r="11537" spans="1:4">
      <c r="A11537" s="26"/>
      <c r="B11537" s="5"/>
      <c r="C11537" s="6"/>
      <c r="D11537" s="26"/>
    </row>
    <row r="11538" spans="1:4">
      <c r="A11538" s="26"/>
      <c r="B11538" s="5"/>
      <c r="C11538" s="6"/>
      <c r="D11538" s="26"/>
    </row>
    <row r="11539" spans="1:4">
      <c r="A11539" s="26"/>
      <c r="B11539" s="5"/>
      <c r="C11539" s="6"/>
      <c r="D11539" s="26"/>
    </row>
    <row r="11540" spans="1:4">
      <c r="A11540" s="26"/>
      <c r="B11540" s="5"/>
      <c r="C11540" s="6"/>
      <c r="D11540" s="26"/>
    </row>
    <row r="11541" spans="1:4">
      <c r="A11541" s="26"/>
      <c r="B11541" s="5"/>
      <c r="C11541" s="6"/>
      <c r="D11541" s="26"/>
    </row>
    <row r="11542" spans="1:4">
      <c r="A11542" s="26"/>
      <c r="B11542" s="5"/>
      <c r="C11542" s="6"/>
      <c r="D11542" s="26"/>
    </row>
    <row r="11543" spans="1:4">
      <c r="A11543" s="26"/>
      <c r="B11543" s="5"/>
      <c r="C11543" s="6"/>
      <c r="D11543" s="26"/>
    </row>
    <row r="11544" spans="1:4">
      <c r="A11544" s="26"/>
      <c r="B11544" s="5"/>
      <c r="C11544" s="6"/>
      <c r="D11544" s="26"/>
    </row>
    <row r="11545" spans="1:4">
      <c r="A11545" s="26"/>
      <c r="B11545" s="5"/>
      <c r="C11545" s="6"/>
      <c r="D11545" s="26"/>
    </row>
    <row r="11546" spans="1:4">
      <c r="A11546" s="26"/>
      <c r="B11546" s="5"/>
      <c r="C11546" s="6"/>
      <c r="D11546" s="26"/>
    </row>
    <row r="11547" spans="1:4">
      <c r="A11547" s="26"/>
      <c r="B11547" s="5"/>
      <c r="C11547" s="6"/>
      <c r="D11547" s="26"/>
    </row>
    <row r="11548" spans="1:4">
      <c r="A11548" s="26"/>
      <c r="B11548" s="5"/>
      <c r="C11548" s="6"/>
      <c r="D11548" s="26"/>
    </row>
    <row r="11549" spans="1:4">
      <c r="A11549" s="26"/>
      <c r="B11549" s="5"/>
      <c r="C11549" s="6"/>
      <c r="D11549" s="26"/>
    </row>
    <row r="11550" spans="1:4">
      <c r="A11550" s="26"/>
      <c r="B11550" s="5"/>
      <c r="C11550" s="6"/>
      <c r="D11550" s="26"/>
    </row>
    <row r="11551" spans="1:4">
      <c r="A11551" s="26"/>
      <c r="B11551" s="5"/>
      <c r="C11551" s="6"/>
      <c r="D11551" s="26"/>
    </row>
    <row r="11552" spans="1:4">
      <c r="A11552" s="26"/>
      <c r="B11552" s="5"/>
      <c r="C11552" s="6"/>
      <c r="D11552" s="26"/>
    </row>
    <row r="11553" spans="1:4">
      <c r="A11553" s="26"/>
      <c r="B11553" s="5"/>
      <c r="C11553" s="6"/>
      <c r="D11553" s="26"/>
    </row>
    <row r="11554" spans="1:4">
      <c r="A11554" s="26"/>
      <c r="B11554" s="5"/>
      <c r="C11554" s="6"/>
      <c r="D11554" s="26"/>
    </row>
    <row r="11555" spans="1:4">
      <c r="A11555" s="26"/>
      <c r="B11555" s="5"/>
      <c r="C11555" s="6"/>
      <c r="D11555" s="26"/>
    </row>
    <row r="11556" spans="1:4">
      <c r="A11556" s="26"/>
      <c r="B11556" s="5"/>
      <c r="C11556" s="6"/>
      <c r="D11556" s="26"/>
    </row>
    <row r="11557" spans="1:4">
      <c r="A11557" s="26"/>
      <c r="B11557" s="5"/>
      <c r="C11557" s="6"/>
      <c r="D11557" s="26"/>
    </row>
    <row r="11558" spans="1:4">
      <c r="A11558" s="26"/>
      <c r="B11558" s="5"/>
      <c r="C11558" s="6"/>
      <c r="D11558" s="26"/>
    </row>
    <row r="11559" spans="1:4">
      <c r="A11559" s="26"/>
      <c r="B11559" s="5"/>
      <c r="C11559" s="6"/>
      <c r="D11559" s="26"/>
    </row>
    <row r="11560" spans="1:4">
      <c r="A11560" s="26"/>
      <c r="B11560" s="5"/>
      <c r="C11560" s="6"/>
      <c r="D11560" s="26"/>
    </row>
    <row r="11561" spans="1:4">
      <c r="A11561" s="26"/>
      <c r="B11561" s="5"/>
      <c r="C11561" s="6"/>
      <c r="D11561" s="26"/>
    </row>
    <row r="11562" spans="1:4">
      <c r="A11562" s="26"/>
      <c r="B11562" s="5"/>
      <c r="C11562" s="6"/>
      <c r="D11562" s="26"/>
    </row>
    <row r="11563" spans="1:4">
      <c r="A11563" s="26"/>
      <c r="B11563" s="5"/>
      <c r="C11563" s="6"/>
      <c r="D11563" s="26"/>
    </row>
    <row r="11564" spans="1:4">
      <c r="A11564" s="26"/>
      <c r="B11564" s="5"/>
      <c r="C11564" s="6"/>
      <c r="D11564" s="26"/>
    </row>
    <row r="11565" spans="1:4">
      <c r="A11565" s="26"/>
      <c r="B11565" s="5"/>
      <c r="C11565" s="6"/>
      <c r="D11565" s="26"/>
    </row>
    <row r="11566" spans="1:4">
      <c r="A11566" s="26"/>
      <c r="B11566" s="5"/>
      <c r="C11566" s="6"/>
      <c r="D11566" s="26"/>
    </row>
    <row r="11567" spans="1:4">
      <c r="A11567" s="26"/>
      <c r="B11567" s="5"/>
      <c r="C11567" s="6"/>
      <c r="D11567" s="26"/>
    </row>
    <row r="11568" spans="1:4">
      <c r="A11568" s="26"/>
      <c r="B11568" s="5"/>
      <c r="C11568" s="6"/>
      <c r="D11568" s="26"/>
    </row>
    <row r="11569" spans="1:4">
      <c r="A11569" s="26"/>
      <c r="B11569" s="5"/>
      <c r="C11569" s="6"/>
      <c r="D11569" s="26"/>
    </row>
    <row r="11570" spans="1:4">
      <c r="A11570" s="26"/>
      <c r="B11570" s="5"/>
      <c r="C11570" s="6"/>
      <c r="D11570" s="26"/>
    </row>
    <row r="11571" spans="1:4">
      <c r="A11571" s="26"/>
      <c r="B11571" s="5"/>
      <c r="C11571" s="6"/>
      <c r="D11571" s="26"/>
    </row>
    <row r="11572" spans="1:4">
      <c r="A11572" s="26"/>
      <c r="B11572" s="5"/>
      <c r="C11572" s="6"/>
      <c r="D11572" s="26"/>
    </row>
    <row r="11573" spans="1:4">
      <c r="A11573" s="26"/>
      <c r="B11573" s="5"/>
      <c r="C11573" s="6"/>
      <c r="D11573" s="26"/>
    </row>
    <row r="11574" spans="1:4">
      <c r="A11574" s="26"/>
      <c r="B11574" s="5"/>
      <c r="C11574" s="6"/>
      <c r="D11574" s="26"/>
    </row>
    <row r="11575" spans="1:4">
      <c r="A11575" s="26"/>
      <c r="B11575" s="5"/>
      <c r="C11575" s="6"/>
      <c r="D11575" s="26"/>
    </row>
    <row r="11576" spans="1:4">
      <c r="A11576" s="26"/>
      <c r="B11576" s="5"/>
      <c r="C11576" s="6"/>
      <c r="D11576" s="26"/>
    </row>
    <row r="11577" spans="1:4">
      <c r="A11577" s="26"/>
      <c r="B11577" s="5"/>
      <c r="C11577" s="6"/>
      <c r="D11577" s="26"/>
    </row>
    <row r="11578" spans="1:4">
      <c r="A11578" s="26"/>
      <c r="B11578" s="5"/>
      <c r="C11578" s="6"/>
      <c r="D11578" s="26"/>
    </row>
    <row r="11579" spans="1:4">
      <c r="A11579" s="26"/>
      <c r="B11579" s="5"/>
      <c r="C11579" s="6"/>
      <c r="D11579" s="26"/>
    </row>
    <row r="11580" spans="1:4">
      <c r="A11580" s="26"/>
      <c r="B11580" s="5"/>
      <c r="C11580" s="6"/>
      <c r="D11580" s="26"/>
    </row>
    <row r="11581" spans="1:4">
      <c r="A11581" s="26"/>
      <c r="B11581" s="5"/>
      <c r="C11581" s="6"/>
      <c r="D11581" s="26"/>
    </row>
    <row r="11582" spans="1:4">
      <c r="A11582" s="26"/>
      <c r="B11582" s="5"/>
      <c r="C11582" s="6"/>
      <c r="D11582" s="26"/>
    </row>
    <row r="11583" spans="1:4">
      <c r="A11583" s="26"/>
      <c r="B11583" s="5"/>
      <c r="C11583" s="6"/>
      <c r="D11583" s="26"/>
    </row>
    <row r="11584" spans="1:4">
      <c r="A11584" s="26"/>
      <c r="B11584" s="5"/>
      <c r="C11584" s="6"/>
      <c r="D11584" s="26"/>
    </row>
    <row r="11585" spans="1:4">
      <c r="A11585" s="26"/>
      <c r="B11585" s="5"/>
      <c r="C11585" s="6"/>
      <c r="D11585" s="26"/>
    </row>
    <row r="11586" spans="1:4">
      <c r="A11586" s="26"/>
      <c r="B11586" s="5"/>
      <c r="C11586" s="6"/>
      <c r="D11586" s="26"/>
    </row>
    <row r="11587" spans="1:4">
      <c r="A11587" s="26"/>
      <c r="B11587" s="5"/>
      <c r="C11587" s="6"/>
      <c r="D11587" s="26"/>
    </row>
    <row r="11588" spans="1:4">
      <c r="A11588" s="26"/>
      <c r="B11588" s="5"/>
      <c r="C11588" s="6"/>
      <c r="D11588" s="26"/>
    </row>
    <row r="11589" spans="1:4">
      <c r="A11589" s="26"/>
      <c r="B11589" s="5"/>
      <c r="C11589" s="6"/>
      <c r="D11589" s="26"/>
    </row>
    <row r="11590" spans="1:4">
      <c r="A11590" s="26"/>
      <c r="B11590" s="5"/>
      <c r="C11590" s="6"/>
      <c r="D11590" s="26"/>
    </row>
    <row r="11591" spans="1:4">
      <c r="A11591" s="26"/>
      <c r="B11591" s="5"/>
      <c r="C11591" s="6"/>
      <c r="D11591" s="26"/>
    </row>
    <row r="11592" spans="1:4">
      <c r="A11592" s="26"/>
      <c r="B11592" s="5"/>
      <c r="C11592" s="6"/>
      <c r="D11592" s="26"/>
    </row>
    <row r="11593" spans="1:4">
      <c r="A11593" s="26"/>
      <c r="B11593" s="5"/>
      <c r="C11593" s="6"/>
      <c r="D11593" s="26"/>
    </row>
    <row r="11594" spans="1:4">
      <c r="A11594" s="26"/>
      <c r="B11594" s="5"/>
      <c r="C11594" s="6"/>
      <c r="D11594" s="26"/>
    </row>
    <row r="11595" spans="1:4">
      <c r="A11595" s="26"/>
      <c r="B11595" s="5"/>
      <c r="C11595" s="6"/>
      <c r="D11595" s="26"/>
    </row>
    <row r="11596" spans="1:4">
      <c r="A11596" s="26"/>
      <c r="B11596" s="5"/>
      <c r="C11596" s="6"/>
      <c r="D11596" s="26"/>
    </row>
    <row r="11597" spans="1:4">
      <c r="A11597" s="26"/>
      <c r="B11597" s="5"/>
      <c r="C11597" s="6"/>
      <c r="D11597" s="26"/>
    </row>
    <row r="11598" spans="1:4">
      <c r="A11598" s="26"/>
      <c r="B11598" s="5"/>
      <c r="C11598" s="6"/>
      <c r="D11598" s="26"/>
    </row>
    <row r="11599" spans="1:4">
      <c r="A11599" s="26"/>
      <c r="B11599" s="5"/>
      <c r="C11599" s="6"/>
      <c r="D11599" s="26"/>
    </row>
    <row r="11600" spans="1:4">
      <c r="A11600" s="26"/>
      <c r="B11600" s="5"/>
      <c r="C11600" s="6"/>
      <c r="D11600" s="26"/>
    </row>
    <row r="11601" spans="1:4">
      <c r="A11601" s="26"/>
      <c r="B11601" s="5"/>
      <c r="C11601" s="6"/>
      <c r="D11601" s="26"/>
    </row>
    <row r="11602" spans="1:4">
      <c r="A11602" s="26"/>
      <c r="B11602" s="5"/>
      <c r="C11602" s="6"/>
      <c r="D11602" s="26"/>
    </row>
    <row r="11603" spans="1:4">
      <c r="A11603" s="26"/>
      <c r="B11603" s="5"/>
      <c r="C11603" s="6"/>
      <c r="D11603" s="26"/>
    </row>
    <row r="11604" spans="1:4">
      <c r="A11604" s="26"/>
      <c r="B11604" s="5"/>
      <c r="C11604" s="6"/>
      <c r="D11604" s="26"/>
    </row>
    <row r="11605" spans="1:4">
      <c r="A11605" s="26"/>
      <c r="B11605" s="5"/>
      <c r="C11605" s="6"/>
      <c r="D11605" s="26"/>
    </row>
    <row r="11606" spans="1:4">
      <c r="A11606" s="26"/>
      <c r="B11606" s="5"/>
      <c r="C11606" s="6"/>
      <c r="D11606" s="26"/>
    </row>
    <row r="11607" spans="1:4">
      <c r="A11607" s="26"/>
      <c r="B11607" s="5"/>
      <c r="C11607" s="6"/>
      <c r="D11607" s="26"/>
    </row>
    <row r="11608" spans="1:4">
      <c r="A11608" s="26"/>
      <c r="B11608" s="5"/>
      <c r="C11608" s="6"/>
      <c r="D11608" s="26"/>
    </row>
    <row r="11609" spans="1:4">
      <c r="A11609" s="26"/>
      <c r="B11609" s="5"/>
      <c r="C11609" s="6"/>
      <c r="D11609" s="26"/>
    </row>
    <row r="11610" spans="1:4">
      <c r="A11610" s="26"/>
      <c r="B11610" s="5"/>
      <c r="C11610" s="6"/>
      <c r="D11610" s="26"/>
    </row>
    <row r="11611" spans="1:4">
      <c r="A11611" s="26"/>
      <c r="B11611" s="5"/>
      <c r="C11611" s="6"/>
      <c r="D11611" s="26"/>
    </row>
    <row r="11612" spans="1:4">
      <c r="A11612" s="26"/>
      <c r="B11612" s="5"/>
      <c r="C11612" s="6"/>
      <c r="D11612" s="26"/>
    </row>
    <row r="11613" spans="1:4">
      <c r="A11613" s="26"/>
      <c r="B11613" s="5"/>
      <c r="C11613" s="6"/>
      <c r="D11613" s="26"/>
    </row>
    <row r="11614" spans="1:4">
      <c r="A11614" s="26"/>
      <c r="B11614" s="5"/>
      <c r="C11614" s="6"/>
      <c r="D11614" s="26"/>
    </row>
    <row r="11615" spans="1:4">
      <c r="A11615" s="26"/>
      <c r="B11615" s="5"/>
      <c r="C11615" s="6"/>
      <c r="D11615" s="26"/>
    </row>
    <row r="11616" spans="1:4">
      <c r="A11616" s="26"/>
      <c r="B11616" s="5"/>
      <c r="C11616" s="6"/>
      <c r="D11616" s="26"/>
    </row>
    <row r="11617" spans="1:4">
      <c r="A11617" s="26"/>
      <c r="B11617" s="5"/>
      <c r="C11617" s="6"/>
      <c r="D11617" s="26"/>
    </row>
    <row r="11618" spans="1:4">
      <c r="A11618" s="26"/>
      <c r="B11618" s="5"/>
      <c r="C11618" s="6"/>
      <c r="D11618" s="26"/>
    </row>
    <row r="11619" spans="1:4">
      <c r="A11619" s="26"/>
      <c r="B11619" s="5"/>
      <c r="C11619" s="6"/>
      <c r="D11619" s="26"/>
    </row>
    <row r="11620" spans="1:4">
      <c r="A11620" s="26"/>
      <c r="B11620" s="5"/>
      <c r="C11620" s="6"/>
      <c r="D11620" s="26"/>
    </row>
    <row r="11621" spans="1:4">
      <c r="A11621" s="26"/>
      <c r="B11621" s="5"/>
      <c r="C11621" s="6"/>
      <c r="D11621" s="26"/>
    </row>
    <row r="11622" spans="1:4">
      <c r="A11622" s="26"/>
      <c r="B11622" s="5"/>
      <c r="C11622" s="6"/>
      <c r="D11622" s="26"/>
    </row>
    <row r="11623" spans="1:4">
      <c r="A11623" s="26"/>
      <c r="B11623" s="5"/>
      <c r="C11623" s="6"/>
      <c r="D11623" s="26"/>
    </row>
    <row r="11624" spans="1:4">
      <c r="A11624" s="26"/>
      <c r="B11624" s="5"/>
      <c r="C11624" s="6"/>
      <c r="D11624" s="26"/>
    </row>
    <row r="11625" spans="1:4">
      <c r="A11625" s="26"/>
      <c r="B11625" s="5"/>
      <c r="C11625" s="6"/>
      <c r="D11625" s="26"/>
    </row>
    <row r="11626" spans="1:4">
      <c r="A11626" s="26"/>
      <c r="B11626" s="5"/>
      <c r="C11626" s="6"/>
      <c r="D11626" s="26"/>
    </row>
    <row r="11627" spans="1:4">
      <c r="A11627" s="26"/>
      <c r="B11627" s="5"/>
      <c r="C11627" s="6"/>
      <c r="D11627" s="26"/>
    </row>
    <row r="11628" spans="1:4">
      <c r="A11628" s="26"/>
      <c r="B11628" s="5"/>
      <c r="C11628" s="6"/>
      <c r="D11628" s="26"/>
    </row>
    <row r="11629" spans="1:4">
      <c r="A11629" s="26"/>
      <c r="B11629" s="5"/>
      <c r="C11629" s="6"/>
      <c r="D11629" s="26"/>
    </row>
    <row r="11630" spans="1:4">
      <c r="A11630" s="26"/>
      <c r="B11630" s="5"/>
      <c r="C11630" s="6"/>
      <c r="D11630" s="26"/>
    </row>
    <row r="11631" spans="1:4">
      <c r="A11631" s="26"/>
      <c r="B11631" s="5"/>
      <c r="C11631" s="6"/>
      <c r="D11631" s="26"/>
    </row>
    <row r="11632" spans="1:4">
      <c r="A11632" s="26"/>
      <c r="B11632" s="5"/>
      <c r="C11632" s="6"/>
      <c r="D11632" s="26"/>
    </row>
    <row r="11633" spans="1:4">
      <c r="A11633" s="26"/>
      <c r="B11633" s="5"/>
      <c r="C11633" s="6"/>
      <c r="D11633" s="26"/>
    </row>
    <row r="11634" spans="1:4">
      <c r="A11634" s="26"/>
      <c r="B11634" s="5"/>
      <c r="C11634" s="6"/>
      <c r="D11634" s="26"/>
    </row>
    <row r="11635" spans="1:4">
      <c r="A11635" s="26"/>
      <c r="B11635" s="5"/>
      <c r="C11635" s="6"/>
      <c r="D11635" s="26"/>
    </row>
    <row r="11636" spans="1:4">
      <c r="A11636" s="26"/>
      <c r="B11636" s="5"/>
      <c r="C11636" s="6"/>
      <c r="D11636" s="26"/>
    </row>
    <row r="11637" spans="1:4">
      <c r="A11637" s="26"/>
      <c r="B11637" s="5"/>
      <c r="C11637" s="6"/>
      <c r="D11637" s="26"/>
    </row>
    <row r="11638" spans="1:4">
      <c r="A11638" s="26"/>
      <c r="B11638" s="5"/>
      <c r="C11638" s="6"/>
      <c r="D11638" s="26"/>
    </row>
    <row r="11639" spans="1:4">
      <c r="A11639" s="26"/>
      <c r="B11639" s="5"/>
      <c r="C11639" s="6"/>
      <c r="D11639" s="26"/>
    </row>
    <row r="11640" spans="1:4">
      <c r="A11640" s="26"/>
      <c r="B11640" s="5"/>
      <c r="C11640" s="6"/>
      <c r="D11640" s="26"/>
    </row>
    <row r="11641" spans="1:4">
      <c r="A11641" s="26"/>
      <c r="B11641" s="5"/>
      <c r="C11641" s="6"/>
      <c r="D11641" s="26"/>
    </row>
    <row r="11642" spans="1:4">
      <c r="A11642" s="26"/>
      <c r="B11642" s="5"/>
      <c r="C11642" s="6"/>
      <c r="D11642" s="26"/>
    </row>
    <row r="11643" spans="1:4">
      <c r="A11643" s="26"/>
      <c r="B11643" s="5"/>
      <c r="C11643" s="6"/>
      <c r="D11643" s="26"/>
    </row>
    <row r="11644" spans="1:4">
      <c r="A11644" s="26"/>
      <c r="B11644" s="5"/>
      <c r="C11644" s="6"/>
      <c r="D11644" s="26"/>
    </row>
    <row r="11645" spans="1:4">
      <c r="A11645" s="26"/>
      <c r="B11645" s="5"/>
      <c r="C11645" s="6"/>
      <c r="D11645" s="26"/>
    </row>
    <row r="11646" spans="1:4">
      <c r="A11646" s="26"/>
      <c r="B11646" s="5"/>
      <c r="C11646" s="6"/>
      <c r="D11646" s="26"/>
    </row>
    <row r="11647" spans="1:4">
      <c r="A11647" s="26"/>
      <c r="B11647" s="5"/>
      <c r="C11647" s="6"/>
      <c r="D11647" s="26"/>
    </row>
    <row r="11648" spans="1:4">
      <c r="A11648" s="26"/>
      <c r="B11648" s="5"/>
      <c r="C11648" s="6"/>
      <c r="D11648" s="26"/>
    </row>
    <row r="11649" spans="1:4">
      <c r="A11649" s="26"/>
      <c r="B11649" s="5"/>
      <c r="C11649" s="6"/>
      <c r="D11649" s="26"/>
    </row>
    <row r="11650" spans="1:4">
      <c r="A11650" s="26"/>
      <c r="B11650" s="5"/>
      <c r="C11650" s="6"/>
      <c r="D11650" s="26"/>
    </row>
    <row r="11651" spans="1:4">
      <c r="A11651" s="26"/>
      <c r="B11651" s="5"/>
      <c r="C11651" s="6"/>
      <c r="D11651" s="26"/>
    </row>
    <row r="11652" spans="1:4">
      <c r="A11652" s="26"/>
      <c r="B11652" s="5"/>
      <c r="C11652" s="6"/>
      <c r="D11652" s="26"/>
    </row>
    <row r="11653" spans="1:4">
      <c r="A11653" s="26"/>
      <c r="B11653" s="5"/>
      <c r="C11653" s="6"/>
      <c r="D11653" s="26"/>
    </row>
    <row r="11654" spans="1:4">
      <c r="A11654" s="26"/>
      <c r="B11654" s="5"/>
      <c r="C11654" s="6"/>
      <c r="D11654" s="26"/>
    </row>
    <row r="11655" spans="1:4">
      <c r="A11655" s="26"/>
      <c r="B11655" s="5"/>
      <c r="C11655" s="6"/>
      <c r="D11655" s="26"/>
    </row>
    <row r="11656" spans="1:4">
      <c r="A11656" s="26"/>
      <c r="B11656" s="5"/>
      <c r="C11656" s="6"/>
      <c r="D11656" s="26"/>
    </row>
    <row r="11657" spans="1:4">
      <c r="A11657" s="26"/>
      <c r="B11657" s="5"/>
      <c r="C11657" s="6"/>
      <c r="D11657" s="26"/>
    </row>
    <row r="11658" spans="1:4">
      <c r="A11658" s="26"/>
      <c r="B11658" s="5"/>
      <c r="C11658" s="6"/>
      <c r="D11658" s="26"/>
    </row>
    <row r="11659" spans="1:4">
      <c r="A11659" s="26"/>
      <c r="B11659" s="5"/>
      <c r="C11659" s="6"/>
      <c r="D11659" s="26"/>
    </row>
    <row r="11660" spans="1:4">
      <c r="A11660" s="26"/>
      <c r="B11660" s="5"/>
      <c r="C11660" s="6"/>
      <c r="D11660" s="26"/>
    </row>
    <row r="11661" spans="1:4">
      <c r="A11661" s="26"/>
      <c r="B11661" s="5"/>
      <c r="C11661" s="6"/>
      <c r="D11661" s="26"/>
    </row>
    <row r="11662" spans="1:4">
      <c r="A11662" s="26"/>
      <c r="B11662" s="5"/>
      <c r="C11662" s="6"/>
      <c r="D11662" s="26"/>
    </row>
    <row r="11663" spans="1:4">
      <c r="A11663" s="26"/>
      <c r="B11663" s="5"/>
      <c r="C11663" s="6"/>
      <c r="D11663" s="26"/>
    </row>
    <row r="11664" spans="1:4">
      <c r="A11664" s="26"/>
      <c r="B11664" s="5"/>
      <c r="C11664" s="6"/>
      <c r="D11664" s="26"/>
    </row>
    <row r="11665" spans="1:4">
      <c r="A11665" s="26"/>
      <c r="B11665" s="5"/>
      <c r="C11665" s="6"/>
      <c r="D11665" s="26"/>
    </row>
    <row r="11666" spans="1:4">
      <c r="A11666" s="26"/>
      <c r="B11666" s="5"/>
      <c r="C11666" s="6"/>
      <c r="D11666" s="26"/>
    </row>
    <row r="11667" spans="1:4">
      <c r="A11667" s="26"/>
      <c r="B11667" s="5"/>
      <c r="C11667" s="6"/>
      <c r="D11667" s="26"/>
    </row>
    <row r="11668" spans="1:4">
      <c r="A11668" s="26"/>
      <c r="B11668" s="5"/>
      <c r="C11668" s="6"/>
      <c r="D11668" s="26"/>
    </row>
    <row r="11669" spans="1:4">
      <c r="A11669" s="26"/>
      <c r="B11669" s="5"/>
      <c r="C11669" s="6"/>
      <c r="D11669" s="26"/>
    </row>
    <row r="11670" spans="1:4">
      <c r="A11670" s="26"/>
      <c r="B11670" s="5"/>
      <c r="C11670" s="6"/>
      <c r="D11670" s="26"/>
    </row>
    <row r="11671" spans="1:4">
      <c r="A11671" s="26"/>
      <c r="B11671" s="5"/>
      <c r="C11671" s="6"/>
      <c r="D11671" s="26"/>
    </row>
    <row r="11672" spans="1:4">
      <c r="A11672" s="26"/>
      <c r="B11672" s="5"/>
      <c r="C11672" s="6"/>
      <c r="D11672" s="26"/>
    </row>
    <row r="11673" spans="1:4">
      <c r="A11673" s="26"/>
      <c r="B11673" s="5"/>
      <c r="C11673" s="6"/>
      <c r="D11673" s="26"/>
    </row>
    <row r="11674" spans="1:4">
      <c r="A11674" s="26"/>
      <c r="B11674" s="5"/>
      <c r="C11674" s="6"/>
      <c r="D11674" s="26"/>
    </row>
    <row r="11675" spans="1:4">
      <c r="A11675" s="26"/>
      <c r="B11675" s="5"/>
      <c r="C11675" s="6"/>
      <c r="D11675" s="26"/>
    </row>
    <row r="11676" spans="1:4">
      <c r="A11676" s="26"/>
      <c r="B11676" s="5"/>
      <c r="C11676" s="6"/>
      <c r="D11676" s="26"/>
    </row>
    <row r="11677" spans="1:4">
      <c r="A11677" s="26"/>
      <c r="B11677" s="5"/>
      <c r="C11677" s="6"/>
      <c r="D11677" s="26"/>
    </row>
    <row r="11678" spans="1:4">
      <c r="A11678" s="26"/>
      <c r="B11678" s="5"/>
      <c r="C11678" s="6"/>
      <c r="D11678" s="26"/>
    </row>
    <row r="11679" spans="1:4">
      <c r="A11679" s="26"/>
      <c r="B11679" s="5"/>
      <c r="C11679" s="6"/>
      <c r="D11679" s="26"/>
    </row>
    <row r="11680" spans="1:4">
      <c r="A11680" s="26"/>
      <c r="B11680" s="5"/>
      <c r="C11680" s="6"/>
      <c r="D11680" s="26"/>
    </row>
    <row r="11681" spans="1:4">
      <c r="A11681" s="26"/>
      <c r="B11681" s="5"/>
      <c r="C11681" s="6"/>
      <c r="D11681" s="26"/>
    </row>
    <row r="11682" spans="1:4">
      <c r="A11682" s="26"/>
      <c r="B11682" s="5"/>
      <c r="C11682" s="6"/>
      <c r="D11682" s="26"/>
    </row>
    <row r="11683" spans="1:4">
      <c r="A11683" s="26"/>
      <c r="B11683" s="5"/>
      <c r="C11683" s="6"/>
      <c r="D11683" s="26"/>
    </row>
    <row r="11684" spans="1:4">
      <c r="A11684" s="26"/>
      <c r="B11684" s="5"/>
      <c r="C11684" s="6"/>
      <c r="D11684" s="26"/>
    </row>
    <row r="11685" spans="1:4">
      <c r="A11685" s="26"/>
      <c r="B11685" s="5"/>
      <c r="C11685" s="6"/>
      <c r="D11685" s="26"/>
    </row>
    <row r="11686" spans="1:4">
      <c r="A11686" s="26"/>
      <c r="B11686" s="5"/>
      <c r="C11686" s="6"/>
      <c r="D11686" s="26"/>
    </row>
    <row r="11687" spans="1:4">
      <c r="A11687" s="26"/>
      <c r="B11687" s="5"/>
      <c r="C11687" s="6"/>
      <c r="D11687" s="26"/>
    </row>
    <row r="11688" spans="1:4">
      <c r="A11688" s="26"/>
      <c r="B11688" s="5"/>
      <c r="C11688" s="6"/>
      <c r="D11688" s="26"/>
    </row>
    <row r="11689" spans="1:4">
      <c r="A11689" s="26"/>
      <c r="B11689" s="5"/>
      <c r="C11689" s="6"/>
      <c r="D11689" s="26"/>
    </row>
    <row r="11690" spans="1:4">
      <c r="A11690" s="26"/>
      <c r="B11690" s="5"/>
      <c r="C11690" s="6"/>
      <c r="D11690" s="26"/>
    </row>
    <row r="11691" spans="1:4">
      <c r="A11691" s="26"/>
      <c r="B11691" s="5"/>
      <c r="C11691" s="6"/>
      <c r="D11691" s="26"/>
    </row>
    <row r="11692" spans="1:4">
      <c r="A11692" s="26"/>
      <c r="B11692" s="5"/>
      <c r="C11692" s="6"/>
      <c r="D11692" s="26"/>
    </row>
    <row r="11693" spans="1:4">
      <c r="A11693" s="26"/>
      <c r="B11693" s="5"/>
      <c r="C11693" s="6"/>
      <c r="D11693" s="26"/>
    </row>
    <row r="11694" spans="1:4">
      <c r="A11694" s="26"/>
      <c r="B11694" s="5"/>
      <c r="C11694" s="6"/>
      <c r="D11694" s="26"/>
    </row>
    <row r="11695" spans="1:4">
      <c r="A11695" s="26"/>
      <c r="B11695" s="5"/>
      <c r="C11695" s="6"/>
      <c r="D11695" s="26"/>
    </row>
    <row r="11696" spans="1:4">
      <c r="A11696" s="26"/>
      <c r="B11696" s="5"/>
      <c r="C11696" s="6"/>
      <c r="D11696" s="26"/>
    </row>
    <row r="11697" spans="1:4">
      <c r="A11697" s="26"/>
      <c r="B11697" s="5"/>
      <c r="C11697" s="6"/>
      <c r="D11697" s="26"/>
    </row>
    <row r="11698" spans="1:4">
      <c r="A11698" s="26"/>
      <c r="B11698" s="5"/>
      <c r="C11698" s="6"/>
      <c r="D11698" s="26"/>
    </row>
    <row r="11699" spans="1:4">
      <c r="A11699" s="26"/>
      <c r="B11699" s="5"/>
      <c r="C11699" s="6"/>
      <c r="D11699" s="26"/>
    </row>
    <row r="11700" spans="1:4">
      <c r="A11700" s="26"/>
      <c r="B11700" s="5"/>
      <c r="C11700" s="6"/>
      <c r="D11700" s="26"/>
    </row>
    <row r="11701" spans="1:4">
      <c r="A11701" s="26"/>
      <c r="B11701" s="5"/>
      <c r="C11701" s="6"/>
      <c r="D11701" s="26"/>
    </row>
    <row r="11702" spans="1:4">
      <c r="A11702" s="26"/>
      <c r="B11702" s="5"/>
      <c r="C11702" s="6"/>
      <c r="D11702" s="26"/>
    </row>
    <row r="11703" spans="1:4">
      <c r="A11703" s="26"/>
      <c r="B11703" s="5"/>
      <c r="C11703" s="6"/>
      <c r="D11703" s="26"/>
    </row>
    <row r="11704" spans="1:4">
      <c r="A11704" s="26"/>
      <c r="B11704" s="5"/>
      <c r="C11704" s="6"/>
      <c r="D11704" s="26"/>
    </row>
    <row r="11705" spans="1:4">
      <c r="A11705" s="26"/>
      <c r="B11705" s="5"/>
      <c r="C11705" s="6"/>
      <c r="D11705" s="26"/>
    </row>
    <row r="11706" spans="1:4">
      <c r="A11706" s="26"/>
      <c r="B11706" s="5"/>
      <c r="C11706" s="6"/>
      <c r="D11706" s="26"/>
    </row>
    <row r="11707" spans="1:4">
      <c r="A11707" s="26"/>
      <c r="B11707" s="5"/>
      <c r="C11707" s="6"/>
      <c r="D11707" s="26"/>
    </row>
    <row r="11708" spans="1:4">
      <c r="A11708" s="26"/>
      <c r="B11708" s="5"/>
      <c r="C11708" s="6"/>
      <c r="D11708" s="26"/>
    </row>
    <row r="11709" spans="1:4">
      <c r="A11709" s="26"/>
      <c r="B11709" s="5"/>
      <c r="C11709" s="6"/>
      <c r="D11709" s="26"/>
    </row>
    <row r="11710" spans="1:4">
      <c r="A11710" s="26"/>
      <c r="B11710" s="5"/>
      <c r="C11710" s="6"/>
      <c r="D11710" s="26"/>
    </row>
    <row r="11711" spans="1:4">
      <c r="A11711" s="26"/>
      <c r="B11711" s="5"/>
      <c r="C11711" s="6"/>
      <c r="D11711" s="26"/>
    </row>
    <row r="11712" spans="1:4">
      <c r="A11712" s="26"/>
      <c r="B11712" s="5"/>
      <c r="C11712" s="6"/>
      <c r="D11712" s="26"/>
    </row>
    <row r="11713" spans="1:4">
      <c r="A11713" s="26"/>
      <c r="B11713" s="5"/>
      <c r="C11713" s="6"/>
      <c r="D11713" s="26"/>
    </row>
    <row r="11714" spans="1:4">
      <c r="A11714" s="26"/>
      <c r="B11714" s="5"/>
      <c r="C11714" s="6"/>
      <c r="D11714" s="26"/>
    </row>
    <row r="11715" spans="1:4">
      <c r="A11715" s="26"/>
      <c r="B11715" s="5"/>
      <c r="C11715" s="6"/>
      <c r="D11715" s="26"/>
    </row>
    <row r="11716" spans="1:4">
      <c r="A11716" s="26"/>
      <c r="B11716" s="5"/>
      <c r="C11716" s="6"/>
      <c r="D11716" s="26"/>
    </row>
    <row r="11717" spans="1:4">
      <c r="A11717" s="26"/>
      <c r="B11717" s="5"/>
      <c r="C11717" s="6"/>
      <c r="D11717" s="26"/>
    </row>
    <row r="11718" spans="1:4">
      <c r="A11718" s="26"/>
      <c r="B11718" s="5"/>
      <c r="C11718" s="6"/>
      <c r="D11718" s="26"/>
    </row>
    <row r="11719" spans="1:4">
      <c r="A11719" s="26"/>
      <c r="B11719" s="5"/>
      <c r="C11719" s="6"/>
      <c r="D11719" s="26"/>
    </row>
    <row r="11720" spans="1:4">
      <c r="A11720" s="26"/>
      <c r="B11720" s="5"/>
      <c r="C11720" s="6"/>
      <c r="D11720" s="26"/>
    </row>
    <row r="11721" spans="1:4">
      <c r="A11721" s="26"/>
      <c r="B11721" s="5"/>
      <c r="C11721" s="6"/>
      <c r="D11721" s="26"/>
    </row>
    <row r="11722" spans="1:4">
      <c r="A11722" s="26"/>
      <c r="B11722" s="5"/>
      <c r="C11722" s="6"/>
      <c r="D11722" s="26"/>
    </row>
    <row r="11723" spans="1:4">
      <c r="A11723" s="26"/>
      <c r="B11723" s="5"/>
      <c r="C11723" s="6"/>
      <c r="D11723" s="26"/>
    </row>
    <row r="11724" spans="1:4">
      <c r="A11724" s="26"/>
      <c r="B11724" s="5"/>
      <c r="C11724" s="6"/>
      <c r="D11724" s="26"/>
    </row>
    <row r="11725" spans="1:4">
      <c r="A11725" s="26"/>
      <c r="B11725" s="5"/>
      <c r="C11725" s="6"/>
      <c r="D11725" s="26"/>
    </row>
    <row r="11726" spans="1:4">
      <c r="A11726" s="26"/>
      <c r="B11726" s="5"/>
      <c r="C11726" s="6"/>
      <c r="D11726" s="26"/>
    </row>
    <row r="11727" spans="1:4">
      <c r="A11727" s="26"/>
      <c r="B11727" s="5"/>
      <c r="C11727" s="6"/>
      <c r="D11727" s="26"/>
    </row>
    <row r="11728" spans="1:4">
      <c r="A11728" s="26"/>
      <c r="B11728" s="5"/>
      <c r="C11728" s="6"/>
      <c r="D11728" s="26"/>
    </row>
    <row r="11729" spans="1:4">
      <c r="A11729" s="26"/>
      <c r="B11729" s="5"/>
      <c r="C11729" s="6"/>
      <c r="D11729" s="26"/>
    </row>
    <row r="11730" spans="1:4">
      <c r="A11730" s="26"/>
      <c r="B11730" s="5"/>
      <c r="C11730" s="6"/>
      <c r="D11730" s="26"/>
    </row>
    <row r="11731" spans="1:4">
      <c r="A11731" s="26"/>
      <c r="B11731" s="5"/>
      <c r="C11731" s="6"/>
      <c r="D11731" s="26"/>
    </row>
    <row r="11732" spans="1:4">
      <c r="A11732" s="26"/>
      <c r="B11732" s="5"/>
      <c r="C11732" s="6"/>
      <c r="D11732" s="26"/>
    </row>
    <row r="11733" spans="1:4">
      <c r="A11733" s="26"/>
      <c r="B11733" s="5"/>
      <c r="C11733" s="6"/>
      <c r="D11733" s="26"/>
    </row>
    <row r="11734" spans="1:4">
      <c r="A11734" s="26"/>
      <c r="B11734" s="5"/>
      <c r="C11734" s="6"/>
      <c r="D11734" s="26"/>
    </row>
    <row r="11735" spans="1:4">
      <c r="A11735" s="26"/>
      <c r="B11735" s="5"/>
      <c r="C11735" s="6"/>
      <c r="D11735" s="26"/>
    </row>
    <row r="11736" spans="1:4">
      <c r="A11736" s="26"/>
      <c r="B11736" s="5"/>
      <c r="C11736" s="6"/>
      <c r="D11736" s="26"/>
    </row>
    <row r="11737" spans="1:4">
      <c r="A11737" s="26"/>
      <c r="B11737" s="5"/>
      <c r="C11737" s="6"/>
      <c r="D11737" s="26"/>
    </row>
    <row r="11738" spans="1:4">
      <c r="A11738" s="26"/>
      <c r="B11738" s="5"/>
      <c r="C11738" s="6"/>
      <c r="D11738" s="26"/>
    </row>
    <row r="11739" spans="1:4">
      <c r="A11739" s="26"/>
      <c r="B11739" s="5"/>
      <c r="C11739" s="6"/>
      <c r="D11739" s="26"/>
    </row>
    <row r="11740" spans="1:4">
      <c r="A11740" s="26"/>
      <c r="B11740" s="5"/>
      <c r="C11740" s="6"/>
      <c r="D11740" s="26"/>
    </row>
    <row r="11741" spans="1:4">
      <c r="A11741" s="26"/>
      <c r="B11741" s="5"/>
      <c r="C11741" s="6"/>
      <c r="D11741" s="26"/>
    </row>
    <row r="11742" spans="1:4">
      <c r="A11742" s="26"/>
      <c r="B11742" s="5"/>
      <c r="C11742" s="6"/>
      <c r="D11742" s="26"/>
    </row>
    <row r="11743" spans="1:4">
      <c r="A11743" s="26"/>
      <c r="B11743" s="5"/>
      <c r="C11743" s="6"/>
      <c r="D11743" s="26"/>
    </row>
    <row r="11744" spans="1:4">
      <c r="A11744" s="26"/>
      <c r="B11744" s="5"/>
      <c r="C11744" s="6"/>
      <c r="D11744" s="26"/>
    </row>
    <row r="11745" spans="1:4">
      <c r="A11745" s="26"/>
      <c r="B11745" s="5"/>
      <c r="C11745" s="6"/>
      <c r="D11745" s="26"/>
    </row>
    <row r="11746" spans="1:4">
      <c r="A11746" s="26"/>
      <c r="B11746" s="5"/>
      <c r="C11746" s="6"/>
      <c r="D11746" s="26"/>
    </row>
    <row r="11747" spans="1:4">
      <c r="A11747" s="26"/>
      <c r="B11747" s="5"/>
      <c r="C11747" s="6"/>
      <c r="D11747" s="26"/>
    </row>
    <row r="11748" spans="1:4">
      <c r="A11748" s="26"/>
      <c r="B11748" s="5"/>
      <c r="C11748" s="6"/>
      <c r="D11748" s="26"/>
    </row>
    <row r="11749" spans="1:4">
      <c r="A11749" s="26"/>
      <c r="B11749" s="5"/>
      <c r="C11749" s="6"/>
      <c r="D11749" s="26"/>
    </row>
    <row r="11750" spans="1:4">
      <c r="A11750" s="26"/>
      <c r="B11750" s="5"/>
      <c r="C11750" s="6"/>
      <c r="D11750" s="26"/>
    </row>
    <row r="11751" spans="1:4">
      <c r="A11751" s="26"/>
      <c r="B11751" s="5"/>
      <c r="C11751" s="6"/>
      <c r="D11751" s="26"/>
    </row>
    <row r="11752" spans="1:4">
      <c r="A11752" s="26"/>
      <c r="B11752" s="5"/>
      <c r="C11752" s="6"/>
      <c r="D11752" s="26"/>
    </row>
    <row r="11753" spans="1:4">
      <c r="A11753" s="26"/>
      <c r="B11753" s="5"/>
      <c r="C11753" s="6"/>
      <c r="D11753" s="26"/>
    </row>
    <row r="11754" spans="1:4">
      <c r="A11754" s="26"/>
      <c r="B11754" s="5"/>
      <c r="C11754" s="6"/>
      <c r="D11754" s="26"/>
    </row>
    <row r="11755" spans="1:4">
      <c r="A11755" s="26"/>
      <c r="B11755" s="5"/>
      <c r="C11755" s="6"/>
      <c r="D11755" s="26"/>
    </row>
    <row r="11756" spans="1:4">
      <c r="A11756" s="26"/>
      <c r="B11756" s="5"/>
      <c r="C11756" s="6"/>
      <c r="D11756" s="26"/>
    </row>
    <row r="11757" spans="1:4">
      <c r="A11757" s="26"/>
      <c r="B11757" s="5"/>
      <c r="C11757" s="6"/>
      <c r="D11757" s="26"/>
    </row>
    <row r="11758" spans="1:4">
      <c r="A11758" s="26"/>
      <c r="B11758" s="5"/>
      <c r="C11758" s="6"/>
      <c r="D11758" s="26"/>
    </row>
    <row r="11759" spans="1:4">
      <c r="A11759" s="26"/>
      <c r="B11759" s="5"/>
      <c r="C11759" s="6"/>
      <c r="D11759" s="26"/>
    </row>
    <row r="11760" spans="1:4">
      <c r="A11760" s="26"/>
      <c r="B11760" s="5"/>
      <c r="C11760" s="6"/>
      <c r="D11760" s="26"/>
    </row>
    <row r="11761" spans="1:4">
      <c r="A11761" s="26"/>
      <c r="B11761" s="5"/>
      <c r="C11761" s="6"/>
      <c r="D11761" s="26"/>
    </row>
    <row r="11762" spans="1:4">
      <c r="A11762" s="26"/>
      <c r="B11762" s="5"/>
      <c r="C11762" s="6"/>
      <c r="D11762" s="26"/>
    </row>
    <row r="11763" spans="1:4">
      <c r="A11763" s="26"/>
      <c r="B11763" s="5"/>
      <c r="C11763" s="6"/>
      <c r="D11763" s="26"/>
    </row>
    <row r="11764" spans="1:4">
      <c r="A11764" s="26"/>
      <c r="B11764" s="5"/>
      <c r="C11764" s="6"/>
      <c r="D11764" s="26"/>
    </row>
    <row r="11765" spans="1:4">
      <c r="A11765" s="26"/>
      <c r="B11765" s="5"/>
      <c r="C11765" s="6"/>
      <c r="D11765" s="26"/>
    </row>
    <row r="11766" spans="1:4">
      <c r="A11766" s="26"/>
      <c r="B11766" s="5"/>
      <c r="C11766" s="6"/>
      <c r="D11766" s="26"/>
    </row>
    <row r="11767" spans="1:4">
      <c r="A11767" s="26"/>
      <c r="B11767" s="5"/>
      <c r="C11767" s="6"/>
      <c r="D11767" s="26"/>
    </row>
    <row r="11768" spans="1:4">
      <c r="A11768" s="26"/>
      <c r="B11768" s="5"/>
      <c r="C11768" s="6"/>
      <c r="D11768" s="26"/>
    </row>
    <row r="11769" spans="1:4">
      <c r="A11769" s="26"/>
      <c r="B11769" s="5"/>
      <c r="C11769" s="6"/>
      <c r="D11769" s="26"/>
    </row>
    <row r="11770" spans="1:4">
      <c r="A11770" s="26"/>
      <c r="B11770" s="5"/>
      <c r="C11770" s="6"/>
      <c r="D11770" s="26"/>
    </row>
    <row r="11771" spans="1:4">
      <c r="A11771" s="26"/>
      <c r="B11771" s="5"/>
      <c r="C11771" s="6"/>
      <c r="D11771" s="26"/>
    </row>
    <row r="11772" spans="1:4">
      <c r="A11772" s="26"/>
      <c r="B11772" s="5"/>
      <c r="C11772" s="6"/>
      <c r="D11772" s="26"/>
    </row>
    <row r="11773" spans="1:4">
      <c r="A11773" s="26"/>
      <c r="B11773" s="5"/>
      <c r="C11773" s="6"/>
      <c r="D11773" s="26"/>
    </row>
    <row r="11774" spans="1:4">
      <c r="A11774" s="26"/>
      <c r="B11774" s="5"/>
      <c r="C11774" s="6"/>
      <c r="D11774" s="26"/>
    </row>
    <row r="11775" spans="1:4">
      <c r="A11775" s="26"/>
      <c r="B11775" s="5"/>
      <c r="C11775" s="6"/>
      <c r="D11775" s="26"/>
    </row>
    <row r="11776" spans="1:4">
      <c r="A11776" s="26"/>
      <c r="B11776" s="5"/>
      <c r="C11776" s="6"/>
      <c r="D11776" s="26"/>
    </row>
    <row r="11777" spans="1:4">
      <c r="A11777" s="26"/>
      <c r="B11777" s="5"/>
      <c r="C11777" s="6"/>
      <c r="D11777" s="26"/>
    </row>
    <row r="11778" spans="1:4">
      <c r="A11778" s="26"/>
      <c r="B11778" s="5"/>
      <c r="C11778" s="6"/>
      <c r="D11778" s="26"/>
    </row>
    <row r="11779" spans="1:4">
      <c r="A11779" s="26"/>
      <c r="B11779" s="5"/>
      <c r="C11779" s="6"/>
      <c r="D11779" s="26"/>
    </row>
    <row r="11780" spans="1:4">
      <c r="A11780" s="26"/>
      <c r="B11780" s="5"/>
      <c r="C11780" s="6"/>
      <c r="D11780" s="26"/>
    </row>
    <row r="11781" spans="1:4">
      <c r="A11781" s="26"/>
      <c r="B11781" s="5"/>
      <c r="C11781" s="6"/>
      <c r="D11781" s="26"/>
    </row>
    <row r="11782" spans="1:4">
      <c r="A11782" s="26"/>
      <c r="B11782" s="5"/>
      <c r="C11782" s="6"/>
      <c r="D11782" s="26"/>
    </row>
    <row r="11783" spans="1:4">
      <c r="A11783" s="26"/>
      <c r="B11783" s="5"/>
      <c r="C11783" s="6"/>
      <c r="D11783" s="26"/>
    </row>
    <row r="11784" spans="1:4">
      <c r="A11784" s="26"/>
      <c r="B11784" s="5"/>
      <c r="C11784" s="6"/>
      <c r="D11784" s="26"/>
    </row>
    <row r="11785" spans="1:4">
      <c r="A11785" s="26"/>
      <c r="B11785" s="5"/>
      <c r="C11785" s="6"/>
      <c r="D11785" s="26"/>
    </row>
    <row r="11786" spans="1:4">
      <c r="A11786" s="26"/>
      <c r="B11786" s="5"/>
      <c r="C11786" s="6"/>
      <c r="D11786" s="26"/>
    </row>
    <row r="11787" spans="1:4">
      <c r="A11787" s="26"/>
      <c r="B11787" s="5"/>
      <c r="C11787" s="6"/>
      <c r="D11787" s="26"/>
    </row>
    <row r="11788" spans="1:4">
      <c r="A11788" s="26"/>
      <c r="B11788" s="5"/>
      <c r="C11788" s="6"/>
      <c r="D11788" s="26"/>
    </row>
    <row r="11789" spans="1:4">
      <c r="A11789" s="26"/>
      <c r="B11789" s="5"/>
      <c r="C11789" s="6"/>
      <c r="D11789" s="26"/>
    </row>
    <row r="11790" spans="1:4">
      <c r="A11790" s="26"/>
      <c r="B11790" s="5"/>
      <c r="C11790" s="6"/>
      <c r="D11790" s="26"/>
    </row>
    <row r="11791" spans="1:4">
      <c r="A11791" s="26"/>
      <c r="B11791" s="5"/>
      <c r="C11791" s="6"/>
      <c r="D11791" s="26"/>
    </row>
    <row r="11792" spans="1:4">
      <c r="A11792" s="26"/>
      <c r="B11792" s="5"/>
      <c r="C11792" s="6"/>
      <c r="D11792" s="26"/>
    </row>
    <row r="11793" spans="1:4">
      <c r="A11793" s="26"/>
      <c r="B11793" s="5"/>
      <c r="C11793" s="6"/>
      <c r="D11793" s="26"/>
    </row>
    <row r="11794" spans="1:4">
      <c r="A11794" s="26"/>
      <c r="B11794" s="5"/>
      <c r="C11794" s="6"/>
      <c r="D11794" s="26"/>
    </row>
    <row r="11795" spans="1:4">
      <c r="A11795" s="26"/>
      <c r="B11795" s="5"/>
      <c r="C11795" s="6"/>
      <c r="D11795" s="26"/>
    </row>
    <row r="11796" spans="1:4">
      <c r="A11796" s="26"/>
      <c r="B11796" s="5"/>
      <c r="C11796" s="6"/>
      <c r="D11796" s="26"/>
    </row>
    <row r="11797" spans="1:4">
      <c r="A11797" s="26"/>
      <c r="B11797" s="5"/>
      <c r="C11797" s="6"/>
      <c r="D11797" s="26"/>
    </row>
    <row r="11798" spans="1:4">
      <c r="A11798" s="26"/>
      <c r="B11798" s="5"/>
      <c r="C11798" s="6"/>
      <c r="D11798" s="26"/>
    </row>
    <row r="11799" spans="1:4">
      <c r="A11799" s="26"/>
      <c r="B11799" s="5"/>
      <c r="C11799" s="6"/>
      <c r="D11799" s="26"/>
    </row>
    <row r="11800" spans="1:4">
      <c r="A11800" s="26"/>
      <c r="B11800" s="5"/>
      <c r="C11800" s="6"/>
      <c r="D11800" s="26"/>
    </row>
    <row r="11801" spans="1:4">
      <c r="A11801" s="26"/>
      <c r="B11801" s="5"/>
      <c r="C11801" s="6"/>
      <c r="D11801" s="26"/>
    </row>
    <row r="11802" spans="1:4">
      <c r="A11802" s="26"/>
      <c r="B11802" s="5"/>
      <c r="C11802" s="6"/>
      <c r="D11802" s="26"/>
    </row>
    <row r="11803" spans="1:4">
      <c r="A11803" s="26"/>
      <c r="B11803" s="5"/>
      <c r="C11803" s="6"/>
      <c r="D11803" s="26"/>
    </row>
    <row r="11804" spans="1:4">
      <c r="A11804" s="26"/>
      <c r="B11804" s="5"/>
      <c r="C11804" s="6"/>
      <c r="D11804" s="26"/>
    </row>
    <row r="11805" spans="1:4">
      <c r="A11805" s="26"/>
      <c r="B11805" s="5"/>
      <c r="C11805" s="6"/>
      <c r="D11805" s="26"/>
    </row>
    <row r="11806" spans="1:4">
      <c r="A11806" s="26"/>
      <c r="B11806" s="5"/>
      <c r="C11806" s="6"/>
      <c r="D11806" s="26"/>
    </row>
    <row r="11807" spans="1:4">
      <c r="A11807" s="26"/>
      <c r="B11807" s="5"/>
      <c r="C11807" s="6"/>
      <c r="D11807" s="26"/>
    </row>
    <row r="11808" spans="1:4">
      <c r="A11808" s="26"/>
      <c r="B11808" s="5"/>
      <c r="C11808" s="6"/>
      <c r="D11808" s="26"/>
    </row>
    <row r="11809" spans="1:4">
      <c r="A11809" s="26"/>
      <c r="B11809" s="5"/>
      <c r="C11809" s="6"/>
      <c r="D11809" s="26"/>
    </row>
    <row r="11810" spans="1:4">
      <c r="A11810" s="26"/>
      <c r="B11810" s="5"/>
      <c r="C11810" s="6"/>
      <c r="D11810" s="26"/>
    </row>
    <row r="11811" spans="1:4">
      <c r="A11811" s="26"/>
      <c r="B11811" s="5"/>
      <c r="C11811" s="6"/>
      <c r="D11811" s="26"/>
    </row>
    <row r="11812" spans="1:4">
      <c r="A11812" s="26"/>
      <c r="B11812" s="5"/>
      <c r="C11812" s="6"/>
      <c r="D11812" s="26"/>
    </row>
    <row r="11813" spans="1:4">
      <c r="A11813" s="26"/>
      <c r="B11813" s="5"/>
      <c r="C11813" s="6"/>
      <c r="D11813" s="26"/>
    </row>
    <row r="11814" spans="1:4">
      <c r="A11814" s="26"/>
      <c r="B11814" s="5"/>
      <c r="C11814" s="6"/>
      <c r="D11814" s="26"/>
    </row>
    <row r="11815" spans="1:4">
      <c r="A11815" s="26"/>
      <c r="B11815" s="5"/>
      <c r="C11815" s="6"/>
      <c r="D11815" s="26"/>
    </row>
    <row r="11816" spans="1:4">
      <c r="A11816" s="26"/>
      <c r="B11816" s="5"/>
      <c r="C11816" s="6"/>
      <c r="D11816" s="26"/>
    </row>
    <row r="11817" spans="1:4">
      <c r="A11817" s="26"/>
      <c r="B11817" s="5"/>
      <c r="C11817" s="6"/>
      <c r="D11817" s="26"/>
    </row>
    <row r="11818" spans="1:4">
      <c r="A11818" s="26"/>
      <c r="B11818" s="5"/>
      <c r="C11818" s="6"/>
      <c r="D11818" s="26"/>
    </row>
    <row r="11819" spans="1:4">
      <c r="A11819" s="26"/>
      <c r="B11819" s="5"/>
      <c r="C11819" s="6"/>
      <c r="D11819" s="26"/>
    </row>
    <row r="11820" spans="1:4">
      <c r="A11820" s="26"/>
      <c r="B11820" s="5"/>
      <c r="C11820" s="6"/>
      <c r="D11820" s="26"/>
    </row>
    <row r="11821" spans="1:4">
      <c r="A11821" s="26"/>
      <c r="B11821" s="5"/>
      <c r="C11821" s="6"/>
      <c r="D11821" s="26"/>
    </row>
    <row r="11822" spans="1:4">
      <c r="A11822" s="26"/>
      <c r="B11822" s="5"/>
      <c r="C11822" s="6"/>
      <c r="D11822" s="26"/>
    </row>
    <row r="11823" spans="1:4">
      <c r="A11823" s="26"/>
      <c r="B11823" s="5"/>
      <c r="C11823" s="6"/>
      <c r="D11823" s="26"/>
    </row>
    <row r="11824" spans="1:4">
      <c r="A11824" s="26"/>
      <c r="B11824" s="5"/>
      <c r="C11824" s="6"/>
      <c r="D11824" s="26"/>
    </row>
    <row r="11825" spans="1:4">
      <c r="A11825" s="26"/>
      <c r="B11825" s="5"/>
      <c r="C11825" s="6"/>
      <c r="D11825" s="26"/>
    </row>
    <row r="11826" spans="1:4">
      <c r="A11826" s="26"/>
      <c r="B11826" s="5"/>
      <c r="C11826" s="6"/>
      <c r="D11826" s="26"/>
    </row>
    <row r="11827" spans="1:4">
      <c r="A11827" s="26"/>
      <c r="B11827" s="5"/>
      <c r="C11827" s="6"/>
      <c r="D11827" s="26"/>
    </row>
    <row r="11828" spans="1:4">
      <c r="A11828" s="26"/>
      <c r="B11828" s="5"/>
      <c r="C11828" s="6"/>
      <c r="D11828" s="26"/>
    </row>
    <row r="11829" spans="1:4">
      <c r="A11829" s="26"/>
      <c r="B11829" s="5"/>
      <c r="C11829" s="6"/>
      <c r="D11829" s="26"/>
    </row>
    <row r="11830" spans="1:4">
      <c r="A11830" s="26"/>
      <c r="B11830" s="5"/>
      <c r="C11830" s="6"/>
      <c r="D11830" s="26"/>
    </row>
    <row r="11831" spans="1:4">
      <c r="A11831" s="26"/>
      <c r="B11831" s="5"/>
      <c r="C11831" s="6"/>
      <c r="D11831" s="26"/>
    </row>
    <row r="11832" spans="1:4">
      <c r="A11832" s="26"/>
      <c r="B11832" s="5"/>
      <c r="C11832" s="6"/>
      <c r="D11832" s="26"/>
    </row>
    <row r="11833" spans="1:4">
      <c r="A11833" s="26"/>
      <c r="B11833" s="5"/>
      <c r="C11833" s="6"/>
      <c r="D11833" s="26"/>
    </row>
    <row r="11834" spans="1:4">
      <c r="A11834" s="26"/>
      <c r="B11834" s="5"/>
      <c r="C11834" s="6"/>
      <c r="D11834" s="26"/>
    </row>
    <row r="11835" spans="1:4">
      <c r="A11835" s="26"/>
      <c r="B11835" s="5"/>
      <c r="C11835" s="6"/>
      <c r="D11835" s="26"/>
    </row>
    <row r="11836" spans="1:4">
      <c r="A11836" s="26"/>
      <c r="B11836" s="5"/>
      <c r="C11836" s="6"/>
      <c r="D11836" s="26"/>
    </row>
    <row r="11837" spans="1:4">
      <c r="A11837" s="26"/>
      <c r="B11837" s="5"/>
      <c r="C11837" s="6"/>
      <c r="D11837" s="26"/>
    </row>
    <row r="11838" spans="1:4">
      <c r="A11838" s="26"/>
      <c r="B11838" s="5"/>
      <c r="C11838" s="6"/>
      <c r="D11838" s="26"/>
    </row>
    <row r="11839" spans="1:4">
      <c r="A11839" s="26"/>
      <c r="B11839" s="5"/>
      <c r="C11839" s="6"/>
      <c r="D11839" s="26"/>
    </row>
    <row r="11840" spans="1:4">
      <c r="A11840" s="26"/>
      <c r="B11840" s="5"/>
      <c r="C11840" s="6"/>
      <c r="D11840" s="26"/>
    </row>
    <row r="11841" spans="1:4">
      <c r="A11841" s="26"/>
      <c r="B11841" s="5"/>
      <c r="C11841" s="6"/>
      <c r="D11841" s="26"/>
    </row>
    <row r="11842" spans="1:4">
      <c r="A11842" s="26"/>
      <c r="B11842" s="5"/>
      <c r="C11842" s="6"/>
      <c r="D11842" s="26"/>
    </row>
    <row r="11843" spans="1:4">
      <c r="A11843" s="26"/>
      <c r="B11843" s="5"/>
      <c r="C11843" s="6"/>
      <c r="D11843" s="26"/>
    </row>
    <row r="11844" spans="1:4">
      <c r="A11844" s="26"/>
      <c r="B11844" s="5"/>
      <c r="C11844" s="6"/>
      <c r="D11844" s="26"/>
    </row>
    <row r="11845" spans="1:4">
      <c r="A11845" s="26"/>
      <c r="B11845" s="5"/>
      <c r="C11845" s="6"/>
      <c r="D11845" s="26"/>
    </row>
    <row r="11846" spans="1:4">
      <c r="A11846" s="26"/>
      <c r="B11846" s="5"/>
      <c r="C11846" s="6"/>
      <c r="D11846" s="26"/>
    </row>
    <row r="11847" spans="1:4">
      <c r="A11847" s="26"/>
      <c r="B11847" s="5"/>
      <c r="C11847" s="6"/>
      <c r="D11847" s="26"/>
    </row>
    <row r="11848" spans="1:4">
      <c r="A11848" s="26"/>
      <c r="B11848" s="5"/>
      <c r="C11848" s="6"/>
      <c r="D11848" s="26"/>
    </row>
    <row r="11849" spans="1:4">
      <c r="A11849" s="26"/>
      <c r="B11849" s="5"/>
      <c r="C11849" s="6"/>
      <c r="D11849" s="26"/>
    </row>
    <row r="11850" spans="1:4">
      <c r="A11850" s="26"/>
      <c r="B11850" s="5"/>
      <c r="C11850" s="6"/>
      <c r="D11850" s="26"/>
    </row>
    <row r="11851" spans="1:4">
      <c r="A11851" s="26"/>
      <c r="B11851" s="5"/>
      <c r="C11851" s="6"/>
      <c r="D11851" s="26"/>
    </row>
    <row r="11852" spans="1:4">
      <c r="A11852" s="26"/>
      <c r="B11852" s="5"/>
      <c r="C11852" s="6"/>
      <c r="D11852" s="26"/>
    </row>
    <row r="11853" spans="1:4">
      <c r="A11853" s="26"/>
      <c r="B11853" s="5"/>
      <c r="C11853" s="6"/>
      <c r="D11853" s="26"/>
    </row>
    <row r="11854" spans="1:4">
      <c r="A11854" s="26"/>
      <c r="B11854" s="5"/>
      <c r="C11854" s="6"/>
      <c r="D11854" s="26"/>
    </row>
    <row r="11855" spans="1:4">
      <c r="A11855" s="26"/>
      <c r="B11855" s="5"/>
      <c r="C11855" s="6"/>
      <c r="D11855" s="26"/>
    </row>
    <row r="11856" spans="1:4">
      <c r="A11856" s="26"/>
      <c r="B11856" s="5"/>
      <c r="C11856" s="6"/>
      <c r="D11856" s="26"/>
    </row>
    <row r="11857" spans="1:4">
      <c r="A11857" s="26"/>
      <c r="B11857" s="5"/>
      <c r="C11857" s="6"/>
      <c r="D11857" s="26"/>
    </row>
    <row r="11858" spans="1:4">
      <c r="A11858" s="26"/>
      <c r="B11858" s="5"/>
      <c r="C11858" s="6"/>
      <c r="D11858" s="26"/>
    </row>
    <row r="11859" spans="1:4">
      <c r="A11859" s="26"/>
      <c r="B11859" s="5"/>
      <c r="C11859" s="6"/>
      <c r="D11859" s="26"/>
    </row>
    <row r="11860" spans="1:4">
      <c r="A11860" s="26"/>
      <c r="B11860" s="5"/>
      <c r="C11860" s="6"/>
      <c r="D11860" s="26"/>
    </row>
    <row r="11861" spans="1:4">
      <c r="A11861" s="26"/>
      <c r="B11861" s="5"/>
      <c r="C11861" s="6"/>
      <c r="D11861" s="26"/>
    </row>
    <row r="11862" spans="1:4">
      <c r="A11862" s="26"/>
      <c r="B11862" s="5"/>
      <c r="C11862" s="6"/>
      <c r="D11862" s="26"/>
    </row>
    <row r="11863" spans="1:4">
      <c r="A11863" s="26"/>
      <c r="B11863" s="5"/>
      <c r="C11863" s="6"/>
      <c r="D11863" s="26"/>
    </row>
    <row r="11864" spans="1:4">
      <c r="A11864" s="26"/>
      <c r="B11864" s="5"/>
      <c r="C11864" s="6"/>
      <c r="D11864" s="26"/>
    </row>
    <row r="11865" spans="1:4">
      <c r="A11865" s="26"/>
      <c r="B11865" s="5"/>
      <c r="C11865" s="6"/>
      <c r="D11865" s="26"/>
    </row>
    <row r="11866" spans="1:4">
      <c r="A11866" s="26"/>
      <c r="B11866" s="5"/>
      <c r="C11866" s="6"/>
      <c r="D11866" s="26"/>
    </row>
    <row r="11867" spans="1:4">
      <c r="A11867" s="26"/>
      <c r="B11867" s="5"/>
      <c r="C11867" s="6"/>
      <c r="D11867" s="26"/>
    </row>
    <row r="11868" spans="1:4">
      <c r="A11868" s="26"/>
      <c r="B11868" s="5"/>
      <c r="C11868" s="6"/>
      <c r="D11868" s="26"/>
    </row>
    <row r="11869" spans="1:4">
      <c r="A11869" s="26"/>
      <c r="B11869" s="5"/>
      <c r="C11869" s="6"/>
      <c r="D11869" s="26"/>
    </row>
    <row r="11870" spans="1:4">
      <c r="A11870" s="26"/>
      <c r="B11870" s="5"/>
      <c r="C11870" s="6"/>
      <c r="D11870" s="26"/>
    </row>
    <row r="11871" spans="1:4">
      <c r="A11871" s="26"/>
      <c r="B11871" s="5"/>
      <c r="C11871" s="6"/>
      <c r="D11871" s="26"/>
    </row>
    <row r="11872" spans="1:4">
      <c r="A11872" s="26"/>
      <c r="B11872" s="5"/>
      <c r="C11872" s="6"/>
      <c r="D11872" s="26"/>
    </row>
    <row r="11873" spans="1:4">
      <c r="A11873" s="26"/>
      <c r="B11873" s="5"/>
      <c r="C11873" s="6"/>
      <c r="D11873" s="26"/>
    </row>
    <row r="11874" spans="1:4">
      <c r="A11874" s="26"/>
      <c r="B11874" s="5"/>
      <c r="C11874" s="6"/>
      <c r="D11874" s="26"/>
    </row>
    <row r="11875" spans="1:4">
      <c r="A11875" s="26"/>
      <c r="B11875" s="5"/>
      <c r="C11875" s="6"/>
      <c r="D11875" s="26"/>
    </row>
    <row r="11876" spans="1:4">
      <c r="A11876" s="26"/>
      <c r="B11876" s="5"/>
      <c r="C11876" s="6"/>
      <c r="D11876" s="26"/>
    </row>
    <row r="11877" spans="1:4">
      <c r="A11877" s="26"/>
      <c r="B11877" s="5"/>
      <c r="C11877" s="6"/>
      <c r="D11877" s="26"/>
    </row>
    <row r="11878" spans="1:4">
      <c r="A11878" s="26"/>
      <c r="B11878" s="5"/>
      <c r="C11878" s="6"/>
      <c r="D11878" s="26"/>
    </row>
    <row r="11879" spans="1:4">
      <c r="A11879" s="26"/>
      <c r="B11879" s="5"/>
      <c r="C11879" s="6"/>
      <c r="D11879" s="26"/>
    </row>
    <row r="11880" spans="1:4">
      <c r="A11880" s="26"/>
      <c r="B11880" s="5"/>
      <c r="C11880" s="6"/>
      <c r="D11880" s="26"/>
    </row>
    <row r="11881" spans="1:4">
      <c r="A11881" s="26"/>
      <c r="B11881" s="5"/>
      <c r="C11881" s="6"/>
      <c r="D11881" s="26"/>
    </row>
    <row r="11882" spans="1:4">
      <c r="A11882" s="26"/>
      <c r="B11882" s="5"/>
      <c r="C11882" s="6"/>
      <c r="D11882" s="26"/>
    </row>
    <row r="11883" spans="1:4">
      <c r="A11883" s="26"/>
      <c r="B11883" s="5"/>
      <c r="C11883" s="6"/>
      <c r="D11883" s="26"/>
    </row>
    <row r="11884" spans="1:4">
      <c r="A11884" s="26"/>
      <c r="B11884" s="5"/>
      <c r="C11884" s="6"/>
      <c r="D11884" s="26"/>
    </row>
    <row r="11885" spans="1:4">
      <c r="A11885" s="26"/>
      <c r="B11885" s="5"/>
      <c r="C11885" s="6"/>
      <c r="D11885" s="26"/>
    </row>
    <row r="11886" spans="1:4">
      <c r="A11886" s="26"/>
      <c r="B11886" s="5"/>
      <c r="C11886" s="6"/>
      <c r="D11886" s="26"/>
    </row>
    <row r="11887" spans="1:4">
      <c r="A11887" s="26"/>
      <c r="B11887" s="5"/>
      <c r="C11887" s="6"/>
      <c r="D11887" s="26"/>
    </row>
    <row r="11888" spans="1:4">
      <c r="A11888" s="26"/>
      <c r="B11888" s="5"/>
      <c r="C11888" s="6"/>
      <c r="D11888" s="26"/>
    </row>
    <row r="11889" spans="1:4">
      <c r="A11889" s="26"/>
      <c r="B11889" s="5"/>
      <c r="C11889" s="6"/>
      <c r="D11889" s="26"/>
    </row>
    <row r="11890" spans="1:4">
      <c r="A11890" s="26"/>
      <c r="B11890" s="5"/>
      <c r="C11890" s="6"/>
      <c r="D11890" s="26"/>
    </row>
    <row r="11891" spans="1:4">
      <c r="A11891" s="26"/>
      <c r="B11891" s="5"/>
      <c r="C11891" s="6"/>
      <c r="D11891" s="26"/>
    </row>
    <row r="11892" spans="1:4">
      <c r="A11892" s="26"/>
      <c r="B11892" s="5"/>
      <c r="C11892" s="6"/>
      <c r="D11892" s="26"/>
    </row>
    <row r="11893" spans="1:4">
      <c r="A11893" s="26"/>
      <c r="B11893" s="5"/>
      <c r="C11893" s="6"/>
      <c r="D11893" s="26"/>
    </row>
    <row r="11894" spans="1:4">
      <c r="A11894" s="26"/>
      <c r="B11894" s="5"/>
      <c r="C11894" s="6"/>
      <c r="D11894" s="26"/>
    </row>
    <row r="11895" spans="1:4">
      <c r="A11895" s="26"/>
      <c r="B11895" s="5"/>
      <c r="C11895" s="6"/>
      <c r="D11895" s="26"/>
    </row>
    <row r="11896" spans="1:4">
      <c r="A11896" s="26"/>
      <c r="B11896" s="5"/>
      <c r="C11896" s="6"/>
      <c r="D11896" s="26"/>
    </row>
    <row r="11897" spans="1:4">
      <c r="A11897" s="26"/>
      <c r="B11897" s="5"/>
      <c r="C11897" s="6"/>
      <c r="D11897" s="26"/>
    </row>
    <row r="11898" spans="1:4">
      <c r="A11898" s="26"/>
      <c r="B11898" s="5"/>
      <c r="C11898" s="6"/>
      <c r="D11898" s="26"/>
    </row>
    <row r="11899" spans="1:4">
      <c r="A11899" s="26"/>
      <c r="B11899" s="5"/>
      <c r="C11899" s="6"/>
      <c r="D11899" s="26"/>
    </row>
    <row r="11900" spans="1:4">
      <c r="A11900" s="26"/>
      <c r="B11900" s="5"/>
      <c r="C11900" s="6"/>
      <c r="D11900" s="26"/>
    </row>
    <row r="11901" spans="1:4">
      <c r="A11901" s="26"/>
      <c r="B11901" s="5"/>
      <c r="C11901" s="6"/>
      <c r="D11901" s="26"/>
    </row>
    <row r="11902" spans="1:4">
      <c r="A11902" s="26"/>
      <c r="B11902" s="5"/>
      <c r="C11902" s="6"/>
      <c r="D11902" s="26"/>
    </row>
    <row r="11903" spans="1:4">
      <c r="A11903" s="26"/>
      <c r="B11903" s="5"/>
      <c r="C11903" s="6"/>
      <c r="D11903" s="26"/>
    </row>
    <row r="11904" spans="1:4">
      <c r="A11904" s="26"/>
      <c r="B11904" s="5"/>
      <c r="C11904" s="6"/>
      <c r="D11904" s="26"/>
    </row>
    <row r="11905" spans="1:4">
      <c r="A11905" s="26"/>
      <c r="B11905" s="5"/>
      <c r="C11905" s="6"/>
      <c r="D11905" s="26"/>
    </row>
    <row r="11906" spans="1:4">
      <c r="A11906" s="26"/>
      <c r="B11906" s="5"/>
      <c r="C11906" s="6"/>
      <c r="D11906" s="26"/>
    </row>
    <row r="11907" spans="1:4">
      <c r="A11907" s="26"/>
      <c r="B11907" s="5"/>
      <c r="C11907" s="6"/>
      <c r="D11907" s="26"/>
    </row>
    <row r="11908" spans="1:4">
      <c r="A11908" s="26"/>
      <c r="B11908" s="5"/>
      <c r="C11908" s="6"/>
      <c r="D11908" s="26"/>
    </row>
    <row r="11909" spans="1:4">
      <c r="A11909" s="26"/>
      <c r="B11909" s="5"/>
      <c r="C11909" s="6"/>
      <c r="D11909" s="26"/>
    </row>
    <row r="11910" spans="1:4">
      <c r="A11910" s="26"/>
      <c r="B11910" s="5"/>
      <c r="C11910" s="6"/>
      <c r="D11910" s="26"/>
    </row>
    <row r="11911" spans="1:4">
      <c r="A11911" s="26"/>
      <c r="B11911" s="5"/>
      <c r="C11911" s="6"/>
      <c r="D11911" s="26"/>
    </row>
    <row r="11912" spans="1:4">
      <c r="A11912" s="26"/>
      <c r="B11912" s="5"/>
      <c r="C11912" s="6"/>
      <c r="D11912" s="26"/>
    </row>
    <row r="11913" spans="1:4">
      <c r="A11913" s="26"/>
      <c r="B11913" s="5"/>
      <c r="C11913" s="6"/>
      <c r="D11913" s="26"/>
    </row>
    <row r="11914" spans="1:4">
      <c r="A11914" s="26"/>
      <c r="B11914" s="5"/>
      <c r="C11914" s="6"/>
      <c r="D11914" s="26"/>
    </row>
    <row r="11915" spans="1:4">
      <c r="A11915" s="26"/>
      <c r="B11915" s="5"/>
      <c r="C11915" s="6"/>
      <c r="D11915" s="26"/>
    </row>
    <row r="11916" spans="1:4">
      <c r="A11916" s="26"/>
      <c r="B11916" s="5"/>
      <c r="C11916" s="6"/>
      <c r="D11916" s="26"/>
    </row>
    <row r="11917" spans="1:4">
      <c r="A11917" s="26"/>
      <c r="B11917" s="5"/>
      <c r="C11917" s="6"/>
      <c r="D11917" s="26"/>
    </row>
    <row r="11918" spans="1:4">
      <c r="A11918" s="26"/>
      <c r="B11918" s="5"/>
      <c r="C11918" s="6"/>
      <c r="D11918" s="26"/>
    </row>
    <row r="11919" spans="1:4">
      <c r="A11919" s="26"/>
      <c r="B11919" s="5"/>
      <c r="C11919" s="6"/>
      <c r="D11919" s="26"/>
    </row>
    <row r="11920" spans="1:4">
      <c r="A11920" s="26"/>
      <c r="B11920" s="5"/>
      <c r="C11920" s="6"/>
      <c r="D11920" s="26"/>
    </row>
    <row r="11921" spans="1:4">
      <c r="A11921" s="26"/>
      <c r="B11921" s="5"/>
      <c r="C11921" s="6"/>
      <c r="D11921" s="26"/>
    </row>
    <row r="11922" spans="1:4">
      <c r="A11922" s="26"/>
      <c r="B11922" s="5"/>
      <c r="C11922" s="6"/>
      <c r="D11922" s="26"/>
    </row>
    <row r="11923" spans="1:4">
      <c r="A11923" s="26"/>
      <c r="B11923" s="5"/>
      <c r="C11923" s="6"/>
      <c r="D11923" s="26"/>
    </row>
    <row r="11924" spans="1:4">
      <c r="A11924" s="26"/>
      <c r="B11924" s="5"/>
      <c r="C11924" s="6"/>
      <c r="D11924" s="26"/>
    </row>
    <row r="11925" spans="1:4">
      <c r="A11925" s="26"/>
      <c r="B11925" s="5"/>
      <c r="C11925" s="6"/>
      <c r="D11925" s="26"/>
    </row>
    <row r="11926" spans="1:4">
      <c r="A11926" s="26"/>
      <c r="B11926" s="5"/>
      <c r="C11926" s="6"/>
      <c r="D11926" s="26"/>
    </row>
    <row r="11927" spans="1:4">
      <c r="A11927" s="26"/>
      <c r="B11927" s="5"/>
      <c r="C11927" s="6"/>
      <c r="D11927" s="26"/>
    </row>
    <row r="11928" spans="1:4">
      <c r="A11928" s="26"/>
      <c r="B11928" s="5"/>
      <c r="C11928" s="6"/>
      <c r="D11928" s="26"/>
    </row>
    <row r="11929" spans="1:4">
      <c r="A11929" s="26"/>
      <c r="B11929" s="5"/>
      <c r="C11929" s="6"/>
      <c r="D11929" s="26"/>
    </row>
    <row r="11930" spans="1:4">
      <c r="A11930" s="26"/>
      <c r="B11930" s="5"/>
      <c r="C11930" s="6"/>
      <c r="D11930" s="26"/>
    </row>
    <row r="11931" spans="1:4">
      <c r="A11931" s="26"/>
      <c r="B11931" s="5"/>
      <c r="C11931" s="6"/>
      <c r="D11931" s="26"/>
    </row>
    <row r="11932" spans="1:4">
      <c r="A11932" s="26"/>
      <c r="B11932" s="5"/>
      <c r="C11932" s="6"/>
      <c r="D11932" s="26"/>
    </row>
    <row r="11933" spans="1:4">
      <c r="A11933" s="26"/>
      <c r="B11933" s="5"/>
      <c r="C11933" s="6"/>
      <c r="D11933" s="26"/>
    </row>
    <row r="11934" spans="1:4">
      <c r="A11934" s="26"/>
      <c r="B11934" s="5"/>
      <c r="C11934" s="6"/>
      <c r="D11934" s="26"/>
    </row>
    <row r="11935" spans="1:4">
      <c r="A11935" s="26"/>
      <c r="B11935" s="5"/>
      <c r="C11935" s="6"/>
      <c r="D11935" s="26"/>
    </row>
    <row r="11936" spans="1:4">
      <c r="A11936" s="26"/>
      <c r="B11936" s="5"/>
      <c r="C11936" s="6"/>
      <c r="D11936" s="26"/>
    </row>
    <row r="11937" spans="1:4">
      <c r="A11937" s="26"/>
      <c r="B11937" s="5"/>
      <c r="C11937" s="6"/>
      <c r="D11937" s="26"/>
    </row>
    <row r="11938" spans="1:4">
      <c r="A11938" s="26"/>
      <c r="B11938" s="5"/>
      <c r="C11938" s="6"/>
      <c r="D11938" s="26"/>
    </row>
    <row r="11939" spans="1:4">
      <c r="A11939" s="26"/>
      <c r="B11939" s="5"/>
      <c r="C11939" s="6"/>
      <c r="D11939" s="26"/>
    </row>
    <row r="11940" spans="1:4">
      <c r="A11940" s="26"/>
      <c r="B11940" s="5"/>
      <c r="C11940" s="6"/>
      <c r="D11940" s="26"/>
    </row>
    <row r="11941" spans="1:4">
      <c r="A11941" s="26"/>
      <c r="B11941" s="5"/>
      <c r="C11941" s="6"/>
      <c r="D11941" s="26"/>
    </row>
    <row r="11942" spans="1:4">
      <c r="A11942" s="26"/>
      <c r="B11942" s="5"/>
      <c r="C11942" s="6"/>
      <c r="D11942" s="26"/>
    </row>
    <row r="11943" spans="1:4">
      <c r="A11943" s="26"/>
      <c r="B11943" s="5"/>
      <c r="C11943" s="6"/>
      <c r="D11943" s="26"/>
    </row>
    <row r="11944" spans="1:4">
      <c r="A11944" s="26"/>
      <c r="B11944" s="5"/>
      <c r="C11944" s="6"/>
      <c r="D11944" s="26"/>
    </row>
    <row r="11945" spans="1:4">
      <c r="A11945" s="26"/>
      <c r="B11945" s="5"/>
      <c r="C11945" s="6"/>
      <c r="D11945" s="26"/>
    </row>
    <row r="11946" spans="1:4">
      <c r="A11946" s="26"/>
      <c r="B11946" s="5"/>
      <c r="C11946" s="6"/>
      <c r="D11946" s="26"/>
    </row>
    <row r="11947" spans="1:4">
      <c r="A11947" s="26"/>
      <c r="B11947" s="5"/>
      <c r="C11947" s="6"/>
      <c r="D11947" s="26"/>
    </row>
    <row r="11948" spans="1:4">
      <c r="A11948" s="26"/>
      <c r="B11948" s="5"/>
      <c r="C11948" s="6"/>
      <c r="D11948" s="26"/>
    </row>
    <row r="11949" spans="1:4">
      <c r="A11949" s="26"/>
      <c r="B11949" s="5"/>
      <c r="C11949" s="6"/>
      <c r="D11949" s="26"/>
    </row>
    <row r="11950" spans="1:4">
      <c r="A11950" s="26"/>
      <c r="B11950" s="5"/>
      <c r="C11950" s="6"/>
      <c r="D11950" s="26"/>
    </row>
    <row r="11951" spans="1:4">
      <c r="A11951" s="26"/>
      <c r="B11951" s="5"/>
      <c r="C11951" s="6"/>
      <c r="D11951" s="26"/>
    </row>
    <row r="11952" spans="1:4">
      <c r="A11952" s="26"/>
      <c r="B11952" s="5"/>
      <c r="C11952" s="6"/>
      <c r="D11952" s="26"/>
    </row>
    <row r="11953" spans="1:4">
      <c r="A11953" s="26"/>
      <c r="B11953" s="5"/>
      <c r="C11953" s="6"/>
      <c r="D11953" s="26"/>
    </row>
    <row r="11954" spans="1:4">
      <c r="A11954" s="26"/>
      <c r="B11954" s="5"/>
      <c r="C11954" s="6"/>
      <c r="D11954" s="26"/>
    </row>
    <row r="11955" spans="1:4">
      <c r="A11955" s="26"/>
      <c r="B11955" s="5"/>
      <c r="C11955" s="6"/>
      <c r="D11955" s="26"/>
    </row>
    <row r="11956" spans="1:4">
      <c r="A11956" s="26"/>
      <c r="B11956" s="5"/>
      <c r="C11956" s="6"/>
      <c r="D11956" s="26"/>
    </row>
    <row r="11957" spans="1:4">
      <c r="A11957" s="26"/>
      <c r="B11957" s="5"/>
      <c r="C11957" s="6"/>
      <c r="D11957" s="26"/>
    </row>
    <row r="11958" spans="1:4">
      <c r="A11958" s="26"/>
      <c r="B11958" s="5"/>
      <c r="C11958" s="6"/>
      <c r="D11958" s="26"/>
    </row>
    <row r="11959" spans="1:4">
      <c r="A11959" s="26"/>
      <c r="B11959" s="5"/>
      <c r="C11959" s="6"/>
      <c r="D11959" s="26"/>
    </row>
    <row r="11960" spans="1:4">
      <c r="A11960" s="26"/>
      <c r="B11960" s="5"/>
      <c r="C11960" s="6"/>
      <c r="D11960" s="26"/>
    </row>
    <row r="11961" spans="1:4">
      <c r="A11961" s="26"/>
      <c r="B11961" s="5"/>
      <c r="C11961" s="6"/>
      <c r="D11961" s="26"/>
    </row>
    <row r="11962" spans="1:4">
      <c r="A11962" s="26"/>
      <c r="B11962" s="5"/>
      <c r="C11962" s="6"/>
      <c r="D11962" s="26"/>
    </row>
    <row r="11963" spans="1:4">
      <c r="A11963" s="26"/>
      <c r="B11963" s="5"/>
      <c r="C11963" s="6"/>
      <c r="D11963" s="26"/>
    </row>
    <row r="11964" spans="1:4">
      <c r="A11964" s="26"/>
      <c r="B11964" s="5"/>
      <c r="C11964" s="6"/>
      <c r="D11964" s="26"/>
    </row>
    <row r="11965" spans="1:4">
      <c r="A11965" s="26"/>
      <c r="B11965" s="5"/>
      <c r="C11965" s="6"/>
      <c r="D11965" s="26"/>
    </row>
    <row r="11966" spans="1:4">
      <c r="A11966" s="26"/>
      <c r="B11966" s="5"/>
      <c r="C11966" s="6"/>
      <c r="D11966" s="26"/>
    </row>
    <row r="11967" spans="1:4">
      <c r="A11967" s="26"/>
      <c r="B11967" s="5"/>
      <c r="C11967" s="6"/>
      <c r="D11967" s="26"/>
    </row>
    <row r="11968" spans="1:4">
      <c r="A11968" s="26"/>
      <c r="B11968" s="5"/>
      <c r="C11968" s="6"/>
      <c r="D11968" s="26"/>
    </row>
    <row r="11969" spans="1:4">
      <c r="A11969" s="26"/>
      <c r="B11969" s="5"/>
      <c r="C11969" s="6"/>
      <c r="D11969" s="26"/>
    </row>
    <row r="11970" spans="1:4">
      <c r="A11970" s="26"/>
      <c r="B11970" s="5"/>
      <c r="C11970" s="6"/>
      <c r="D11970" s="26"/>
    </row>
    <row r="11971" spans="1:4">
      <c r="A11971" s="26"/>
      <c r="B11971" s="5"/>
      <c r="C11971" s="6"/>
      <c r="D11971" s="26"/>
    </row>
    <row r="11972" spans="1:4">
      <c r="A11972" s="26"/>
      <c r="B11972" s="5"/>
      <c r="C11972" s="6"/>
      <c r="D11972" s="26"/>
    </row>
    <row r="11973" spans="1:4">
      <c r="A11973" s="26"/>
      <c r="B11973" s="5"/>
      <c r="C11973" s="6"/>
      <c r="D11973" s="26"/>
    </row>
    <row r="11974" spans="1:4">
      <c r="A11974" s="26"/>
      <c r="B11974" s="5"/>
      <c r="C11974" s="6"/>
      <c r="D11974" s="26"/>
    </row>
    <row r="11975" spans="1:4">
      <c r="A11975" s="26"/>
      <c r="B11975" s="5"/>
      <c r="C11975" s="6"/>
      <c r="D11975" s="26"/>
    </row>
    <row r="11976" spans="1:4">
      <c r="A11976" s="26"/>
      <c r="B11976" s="5"/>
      <c r="C11976" s="6"/>
      <c r="D11976" s="26"/>
    </row>
    <row r="11977" spans="1:4">
      <c r="A11977" s="26"/>
      <c r="B11977" s="5"/>
      <c r="C11977" s="6"/>
      <c r="D11977" s="26"/>
    </row>
    <row r="11978" spans="1:4">
      <c r="A11978" s="26"/>
      <c r="B11978" s="5"/>
      <c r="C11978" s="6"/>
      <c r="D11978" s="26"/>
    </row>
    <row r="11979" spans="1:4">
      <c r="A11979" s="26"/>
      <c r="B11979" s="5"/>
      <c r="C11979" s="6"/>
      <c r="D11979" s="26"/>
    </row>
    <row r="11980" spans="1:4">
      <c r="A11980" s="26"/>
      <c r="B11980" s="5"/>
      <c r="C11980" s="6"/>
      <c r="D11980" s="26"/>
    </row>
    <row r="11981" spans="1:4">
      <c r="A11981" s="26"/>
      <c r="B11981" s="5"/>
      <c r="C11981" s="6"/>
      <c r="D11981" s="26"/>
    </row>
    <row r="11982" spans="1:4">
      <c r="A11982" s="26"/>
      <c r="B11982" s="5"/>
      <c r="C11982" s="6"/>
      <c r="D11982" s="26"/>
    </row>
    <row r="11983" spans="1:4">
      <c r="A11983" s="26"/>
      <c r="B11983" s="5"/>
      <c r="C11983" s="6"/>
      <c r="D11983" s="26"/>
    </row>
    <row r="11984" spans="1:4">
      <c r="A11984" s="26"/>
      <c r="B11984" s="5"/>
      <c r="C11984" s="6"/>
      <c r="D11984" s="26"/>
    </row>
    <row r="11985" spans="1:4">
      <c r="A11985" s="26"/>
      <c r="B11985" s="5"/>
      <c r="C11985" s="6"/>
      <c r="D11985" s="26"/>
    </row>
    <row r="11986" spans="1:4">
      <c r="A11986" s="26"/>
      <c r="B11986" s="5"/>
      <c r="C11986" s="6"/>
      <c r="D11986" s="26"/>
    </row>
    <row r="11987" spans="1:4">
      <c r="A11987" s="26"/>
      <c r="B11987" s="5"/>
      <c r="C11987" s="6"/>
      <c r="D11987" s="26"/>
    </row>
    <row r="11988" spans="1:4">
      <c r="A11988" s="26"/>
      <c r="B11988" s="5"/>
      <c r="C11988" s="6"/>
      <c r="D11988" s="26"/>
    </row>
    <row r="11989" spans="1:4">
      <c r="A11989" s="26"/>
      <c r="B11989" s="5"/>
      <c r="C11989" s="6"/>
      <c r="D11989" s="26"/>
    </row>
    <row r="11990" spans="1:4">
      <c r="A11990" s="26"/>
      <c r="B11990" s="5"/>
      <c r="C11990" s="6"/>
      <c r="D11990" s="26"/>
    </row>
    <row r="11991" spans="1:4">
      <c r="A11991" s="26"/>
      <c r="B11991" s="5"/>
      <c r="C11991" s="6"/>
      <c r="D11991" s="26"/>
    </row>
    <row r="11992" spans="1:4">
      <c r="A11992" s="26"/>
      <c r="B11992" s="5"/>
      <c r="C11992" s="6"/>
      <c r="D11992" s="26"/>
    </row>
    <row r="11993" spans="1:4">
      <c r="A11993" s="26"/>
      <c r="B11993" s="5"/>
      <c r="C11993" s="6"/>
      <c r="D11993" s="26"/>
    </row>
    <row r="11994" spans="1:4">
      <c r="A11994" s="26"/>
      <c r="B11994" s="5"/>
      <c r="C11994" s="6"/>
      <c r="D11994" s="26"/>
    </row>
    <row r="11995" spans="1:4">
      <c r="A11995" s="26"/>
      <c r="B11995" s="5"/>
      <c r="C11995" s="6"/>
      <c r="D11995" s="26"/>
    </row>
    <row r="11996" spans="1:4">
      <c r="A11996" s="26"/>
      <c r="B11996" s="5"/>
      <c r="C11996" s="6"/>
      <c r="D11996" s="26"/>
    </row>
    <row r="11997" spans="1:4">
      <c r="A11997" s="26"/>
      <c r="B11997" s="5"/>
      <c r="C11997" s="6"/>
      <c r="D11997" s="26"/>
    </row>
    <row r="11998" spans="1:4">
      <c r="A11998" s="26"/>
      <c r="B11998" s="5"/>
      <c r="C11998" s="6"/>
      <c r="D11998" s="26"/>
    </row>
    <row r="11999" spans="1:4">
      <c r="A11999" s="26"/>
      <c r="B11999" s="5"/>
      <c r="C11999" s="6"/>
      <c r="D11999" s="26"/>
    </row>
    <row r="12000" spans="1:4">
      <c r="A12000" s="26"/>
      <c r="B12000" s="5"/>
      <c r="C12000" s="6"/>
      <c r="D12000" s="26"/>
    </row>
    <row r="12001" spans="1:4">
      <c r="A12001" s="26"/>
      <c r="B12001" s="5"/>
      <c r="C12001" s="6"/>
      <c r="D12001" s="26"/>
    </row>
    <row r="12002" spans="1:4">
      <c r="A12002" s="26"/>
      <c r="B12002" s="5"/>
      <c r="C12002" s="6"/>
      <c r="D12002" s="26"/>
    </row>
    <row r="12003" spans="1:4">
      <c r="A12003" s="26"/>
      <c r="B12003" s="5"/>
      <c r="C12003" s="6"/>
      <c r="D12003" s="26"/>
    </row>
    <row r="12004" spans="1:4">
      <c r="A12004" s="26"/>
      <c r="B12004" s="5"/>
      <c r="C12004" s="6"/>
      <c r="D12004" s="26"/>
    </row>
    <row r="12005" spans="1:4">
      <c r="A12005" s="26"/>
      <c r="B12005" s="5"/>
      <c r="C12005" s="6"/>
      <c r="D12005" s="26"/>
    </row>
    <row r="12006" spans="1:4">
      <c r="A12006" s="26"/>
      <c r="B12006" s="5"/>
      <c r="C12006" s="6"/>
      <c r="D12006" s="26"/>
    </row>
    <row r="12007" spans="1:4">
      <c r="A12007" s="26"/>
      <c r="B12007" s="5"/>
      <c r="C12007" s="6"/>
      <c r="D12007" s="26"/>
    </row>
    <row r="12008" spans="1:4">
      <c r="A12008" s="26"/>
      <c r="B12008" s="5"/>
      <c r="C12008" s="6"/>
      <c r="D12008" s="26"/>
    </row>
    <row r="12009" spans="1:4">
      <c r="A12009" s="26"/>
      <c r="B12009" s="5"/>
      <c r="C12009" s="6"/>
      <c r="D12009" s="26"/>
    </row>
    <row r="12010" spans="1:4">
      <c r="A12010" s="26"/>
      <c r="B12010" s="5"/>
      <c r="C12010" s="6"/>
      <c r="D12010" s="26"/>
    </row>
    <row r="12011" spans="1:4">
      <c r="A12011" s="26"/>
      <c r="B12011" s="5"/>
      <c r="C12011" s="6"/>
      <c r="D12011" s="26"/>
    </row>
    <row r="12012" spans="1:4">
      <c r="A12012" s="26"/>
      <c r="B12012" s="5"/>
      <c r="C12012" s="6"/>
      <c r="D12012" s="26"/>
    </row>
    <row r="12013" spans="1:4">
      <c r="A12013" s="26"/>
      <c r="B12013" s="5"/>
      <c r="C12013" s="6"/>
      <c r="D12013" s="26"/>
    </row>
    <row r="12014" spans="1:4">
      <c r="A12014" s="26"/>
      <c r="B12014" s="5"/>
      <c r="C12014" s="6"/>
      <c r="D12014" s="26"/>
    </row>
    <row r="12015" spans="1:4">
      <c r="A12015" s="26"/>
      <c r="B12015" s="5"/>
      <c r="C12015" s="6"/>
      <c r="D12015" s="26"/>
    </row>
    <row r="12016" spans="1:4">
      <c r="A12016" s="26"/>
      <c r="B12016" s="5"/>
      <c r="C12016" s="6"/>
      <c r="D12016" s="26"/>
    </row>
    <row r="12017" spans="1:4">
      <c r="A12017" s="26"/>
      <c r="B12017" s="5"/>
      <c r="C12017" s="6"/>
      <c r="D12017" s="26"/>
    </row>
    <row r="12018" spans="1:4">
      <c r="A12018" s="26"/>
      <c r="B12018" s="5"/>
      <c r="C12018" s="6"/>
      <c r="D12018" s="26"/>
    </row>
    <row r="12019" spans="1:4">
      <c r="A12019" s="26"/>
      <c r="B12019" s="5"/>
      <c r="C12019" s="6"/>
      <c r="D12019" s="26"/>
    </row>
    <row r="12020" spans="1:4">
      <c r="A12020" s="26"/>
      <c r="B12020" s="5"/>
      <c r="C12020" s="6"/>
      <c r="D12020" s="26"/>
    </row>
    <row r="12021" spans="1:4">
      <c r="A12021" s="26"/>
      <c r="B12021" s="5"/>
      <c r="C12021" s="6"/>
      <c r="D12021" s="26"/>
    </row>
    <row r="12022" spans="1:4">
      <c r="A12022" s="26"/>
      <c r="B12022" s="5"/>
      <c r="C12022" s="6"/>
      <c r="D12022" s="26"/>
    </row>
    <row r="12023" spans="1:4">
      <c r="A12023" s="26"/>
      <c r="B12023" s="5"/>
      <c r="C12023" s="6"/>
      <c r="D12023" s="26"/>
    </row>
    <row r="12024" spans="1:4">
      <c r="A12024" s="26"/>
      <c r="B12024" s="5"/>
      <c r="C12024" s="6"/>
      <c r="D12024" s="26"/>
    </row>
    <row r="12025" spans="1:4">
      <c r="A12025" s="26"/>
      <c r="B12025" s="5"/>
      <c r="C12025" s="6"/>
      <c r="D12025" s="26"/>
    </row>
    <row r="12026" spans="1:4">
      <c r="A12026" s="26"/>
      <c r="B12026" s="5"/>
      <c r="C12026" s="6"/>
      <c r="D12026" s="26"/>
    </row>
    <row r="12027" spans="1:4">
      <c r="A12027" s="26"/>
      <c r="B12027" s="5"/>
      <c r="C12027" s="6"/>
      <c r="D12027" s="26"/>
    </row>
    <row r="12028" spans="1:4">
      <c r="A12028" s="26"/>
      <c r="B12028" s="5"/>
      <c r="C12028" s="6"/>
      <c r="D12028" s="26"/>
    </row>
    <row r="12029" spans="1:4">
      <c r="A12029" s="26"/>
      <c r="B12029" s="5"/>
      <c r="C12029" s="6"/>
      <c r="D12029" s="26"/>
    </row>
    <row r="12030" spans="1:4">
      <c r="A12030" s="26"/>
      <c r="B12030" s="5"/>
      <c r="C12030" s="6"/>
      <c r="D12030" s="26"/>
    </row>
    <row r="12031" spans="1:4">
      <c r="A12031" s="26"/>
      <c r="B12031" s="5"/>
      <c r="C12031" s="6"/>
      <c r="D12031" s="26"/>
    </row>
    <row r="12032" spans="1:4">
      <c r="A12032" s="26"/>
      <c r="B12032" s="5"/>
      <c r="C12032" s="6"/>
      <c r="D12032" s="26"/>
    </row>
    <row r="12033" spans="1:4">
      <c r="A12033" s="26"/>
      <c r="B12033" s="5"/>
      <c r="C12033" s="6"/>
      <c r="D12033" s="26"/>
    </row>
    <row r="12034" spans="1:4">
      <c r="A12034" s="26"/>
      <c r="B12034" s="5"/>
      <c r="C12034" s="6"/>
      <c r="D12034" s="26"/>
    </row>
    <row r="12035" spans="1:4">
      <c r="A12035" s="26"/>
      <c r="B12035" s="5"/>
      <c r="C12035" s="6"/>
      <c r="D12035" s="26"/>
    </row>
    <row r="12036" spans="1:4">
      <c r="A12036" s="26"/>
      <c r="B12036" s="5"/>
      <c r="C12036" s="6"/>
      <c r="D12036" s="26"/>
    </row>
    <row r="12037" spans="1:4">
      <c r="A12037" s="26"/>
      <c r="B12037" s="5"/>
      <c r="C12037" s="6"/>
      <c r="D12037" s="26"/>
    </row>
    <row r="12038" spans="1:4">
      <c r="A12038" s="26"/>
      <c r="B12038" s="5"/>
      <c r="C12038" s="6"/>
      <c r="D12038" s="26"/>
    </row>
    <row r="12039" spans="1:4">
      <c r="A12039" s="26"/>
      <c r="B12039" s="5"/>
      <c r="C12039" s="6"/>
      <c r="D12039" s="26"/>
    </row>
    <row r="12040" spans="1:4">
      <c r="A12040" s="26"/>
      <c r="B12040" s="5"/>
      <c r="C12040" s="6"/>
      <c r="D12040" s="26"/>
    </row>
    <row r="12041" spans="1:4">
      <c r="A12041" s="26"/>
      <c r="B12041" s="5"/>
      <c r="C12041" s="6"/>
      <c r="D12041" s="26"/>
    </row>
    <row r="12042" spans="1:4">
      <c r="A12042" s="26"/>
      <c r="B12042" s="5"/>
      <c r="C12042" s="6"/>
      <c r="D12042" s="26"/>
    </row>
    <row r="12043" spans="1:4">
      <c r="A12043" s="26"/>
      <c r="B12043" s="5"/>
      <c r="C12043" s="6"/>
      <c r="D12043" s="26"/>
    </row>
    <row r="12044" spans="1:4">
      <c r="A12044" s="26"/>
      <c r="B12044" s="5"/>
      <c r="C12044" s="6"/>
      <c r="D12044" s="26"/>
    </row>
    <row r="12045" spans="1:4">
      <c r="A12045" s="26"/>
      <c r="B12045" s="5"/>
      <c r="C12045" s="6"/>
      <c r="D12045" s="26"/>
    </row>
    <row r="12046" spans="1:4">
      <c r="A12046" s="26"/>
      <c r="B12046" s="5"/>
      <c r="C12046" s="6"/>
      <c r="D12046" s="26"/>
    </row>
    <row r="12047" spans="1:4">
      <c r="A12047" s="26"/>
      <c r="B12047" s="5"/>
      <c r="C12047" s="6"/>
      <c r="D12047" s="26"/>
    </row>
    <row r="12048" spans="1:4">
      <c r="A12048" s="26"/>
      <c r="B12048" s="5"/>
      <c r="C12048" s="6"/>
      <c r="D12048" s="26"/>
    </row>
    <row r="12049" spans="1:4">
      <c r="A12049" s="26"/>
      <c r="B12049" s="5"/>
      <c r="C12049" s="6"/>
      <c r="D12049" s="26"/>
    </row>
    <row r="12050" spans="1:4">
      <c r="A12050" s="26"/>
      <c r="B12050" s="5"/>
      <c r="C12050" s="6"/>
      <c r="D12050" s="26"/>
    </row>
    <row r="12051" spans="1:4">
      <c r="A12051" s="26"/>
      <c r="B12051" s="5"/>
      <c r="C12051" s="6"/>
      <c r="D12051" s="26"/>
    </row>
    <row r="12052" spans="1:4">
      <c r="A12052" s="26"/>
      <c r="B12052" s="5"/>
      <c r="C12052" s="6"/>
      <c r="D12052" s="26"/>
    </row>
    <row r="12053" spans="1:4">
      <c r="A12053" s="26"/>
      <c r="B12053" s="5"/>
      <c r="C12053" s="6"/>
      <c r="D12053" s="26"/>
    </row>
    <row r="12054" spans="1:4">
      <c r="A12054" s="26"/>
      <c r="B12054" s="5"/>
      <c r="C12054" s="6"/>
      <c r="D12054" s="26"/>
    </row>
    <row r="12055" spans="1:4">
      <c r="A12055" s="26"/>
      <c r="B12055" s="5"/>
      <c r="C12055" s="6"/>
      <c r="D12055" s="26"/>
    </row>
    <row r="12056" spans="1:4">
      <c r="A12056" s="26"/>
      <c r="B12056" s="5"/>
      <c r="C12056" s="6"/>
      <c r="D12056" s="26"/>
    </row>
    <row r="12057" spans="1:4">
      <c r="A12057" s="26"/>
      <c r="B12057" s="5"/>
      <c r="C12057" s="6"/>
      <c r="D12057" s="26"/>
    </row>
    <row r="12058" spans="1:4">
      <c r="A12058" s="26"/>
      <c r="B12058" s="5"/>
      <c r="C12058" s="6"/>
      <c r="D12058" s="26"/>
    </row>
    <row r="12059" spans="1:4">
      <c r="A12059" s="26"/>
      <c r="B12059" s="5"/>
      <c r="C12059" s="6"/>
      <c r="D12059" s="26"/>
    </row>
    <row r="12060" spans="1:4">
      <c r="A12060" s="26"/>
      <c r="B12060" s="5"/>
      <c r="C12060" s="6"/>
      <c r="D12060" s="26"/>
    </row>
    <row r="12061" spans="1:4">
      <c r="A12061" s="26"/>
      <c r="B12061" s="5"/>
      <c r="C12061" s="6"/>
      <c r="D12061" s="26"/>
    </row>
    <row r="12062" spans="1:4">
      <c r="A12062" s="26"/>
      <c r="B12062" s="5"/>
      <c r="C12062" s="6"/>
      <c r="D12062" s="26"/>
    </row>
    <row r="12063" spans="1:4">
      <c r="A12063" s="26"/>
      <c r="B12063" s="5"/>
      <c r="C12063" s="6"/>
      <c r="D12063" s="26"/>
    </row>
    <row r="12064" spans="1:4">
      <c r="A12064" s="26"/>
      <c r="B12064" s="5"/>
      <c r="C12064" s="6"/>
      <c r="D12064" s="26"/>
    </row>
    <row r="12065" spans="1:4">
      <c r="A12065" s="26"/>
      <c r="B12065" s="5"/>
      <c r="C12065" s="6"/>
      <c r="D12065" s="26"/>
    </row>
    <row r="12066" spans="1:4">
      <c r="A12066" s="26"/>
      <c r="B12066" s="5"/>
      <c r="C12066" s="6"/>
      <c r="D12066" s="26"/>
    </row>
    <row r="12067" spans="1:4">
      <c r="A12067" s="26"/>
      <c r="B12067" s="5"/>
      <c r="C12067" s="6"/>
      <c r="D12067" s="26"/>
    </row>
    <row r="12068" spans="1:4">
      <c r="A12068" s="26"/>
      <c r="B12068" s="5"/>
      <c r="C12068" s="6"/>
      <c r="D12068" s="26"/>
    </row>
    <row r="12069" spans="1:4">
      <c r="A12069" s="26"/>
      <c r="B12069" s="5"/>
      <c r="C12069" s="6"/>
      <c r="D12069" s="26"/>
    </row>
    <row r="12070" spans="1:4">
      <c r="A12070" s="26"/>
      <c r="B12070" s="5"/>
      <c r="C12070" s="6"/>
      <c r="D12070" s="26"/>
    </row>
    <row r="12071" spans="1:4">
      <c r="A12071" s="26"/>
      <c r="B12071" s="5"/>
      <c r="C12071" s="6"/>
      <c r="D12071" s="26"/>
    </row>
    <row r="12072" spans="1:4">
      <c r="A12072" s="26"/>
      <c r="B12072" s="5"/>
      <c r="C12072" s="6"/>
      <c r="D12072" s="26"/>
    </row>
    <row r="12073" spans="1:4">
      <c r="A12073" s="26"/>
      <c r="B12073" s="5"/>
      <c r="C12073" s="6"/>
      <c r="D12073" s="26"/>
    </row>
    <row r="12074" spans="1:4">
      <c r="A12074" s="26"/>
      <c r="B12074" s="5"/>
      <c r="C12074" s="6"/>
      <c r="D12074" s="26"/>
    </row>
    <row r="12075" spans="1:4">
      <c r="A12075" s="26"/>
      <c r="B12075" s="5"/>
      <c r="C12075" s="6"/>
      <c r="D12075" s="26"/>
    </row>
    <row r="12076" spans="1:4">
      <c r="A12076" s="26"/>
      <c r="B12076" s="5"/>
      <c r="C12076" s="6"/>
      <c r="D12076" s="26"/>
    </row>
    <row r="12077" spans="1:4">
      <c r="A12077" s="26"/>
      <c r="B12077" s="5"/>
      <c r="C12077" s="6"/>
      <c r="D12077" s="26"/>
    </row>
    <row r="12078" spans="1:4">
      <c r="A12078" s="26"/>
      <c r="B12078" s="5"/>
      <c r="C12078" s="6"/>
      <c r="D12078" s="26"/>
    </row>
    <row r="12079" spans="1:4">
      <c r="A12079" s="26"/>
      <c r="B12079" s="5"/>
      <c r="C12079" s="6"/>
      <c r="D12079" s="26"/>
    </row>
    <row r="12080" spans="1:4">
      <c r="A12080" s="26"/>
      <c r="B12080" s="5"/>
      <c r="C12080" s="6"/>
      <c r="D12080" s="26"/>
    </row>
    <row r="12081" spans="1:4">
      <c r="A12081" s="26"/>
      <c r="B12081" s="5"/>
      <c r="C12081" s="6"/>
      <c r="D12081" s="26"/>
    </row>
    <row r="12082" spans="1:4">
      <c r="A12082" s="26"/>
      <c r="B12082" s="5"/>
      <c r="C12082" s="6"/>
      <c r="D12082" s="26"/>
    </row>
    <row r="12083" spans="1:4">
      <c r="A12083" s="26"/>
      <c r="B12083" s="5"/>
      <c r="C12083" s="6"/>
      <c r="D12083" s="26"/>
    </row>
    <row r="12084" spans="1:4">
      <c r="A12084" s="26"/>
      <c r="B12084" s="5"/>
      <c r="C12084" s="6"/>
      <c r="D12084" s="26"/>
    </row>
    <row r="12085" spans="1:4">
      <c r="A12085" s="26"/>
      <c r="B12085" s="5"/>
      <c r="C12085" s="6"/>
      <c r="D12085" s="26"/>
    </row>
    <row r="12086" spans="1:4">
      <c r="A12086" s="26"/>
      <c r="B12086" s="5"/>
      <c r="C12086" s="6"/>
      <c r="D12086" s="26"/>
    </row>
    <row r="12087" spans="1:4">
      <c r="A12087" s="26"/>
      <c r="B12087" s="5"/>
      <c r="C12087" s="6"/>
      <c r="D12087" s="26"/>
    </row>
    <row r="12088" spans="1:4">
      <c r="A12088" s="26"/>
      <c r="B12088" s="5"/>
      <c r="C12088" s="6"/>
      <c r="D12088" s="26"/>
    </row>
    <row r="12089" spans="1:4">
      <c r="A12089" s="26"/>
      <c r="B12089" s="5"/>
      <c r="C12089" s="6"/>
      <c r="D12089" s="26"/>
    </row>
    <row r="12090" spans="1:4">
      <c r="A12090" s="26"/>
      <c r="B12090" s="5"/>
      <c r="C12090" s="6"/>
      <c r="D12090" s="26"/>
    </row>
    <row r="12091" spans="1:4">
      <c r="A12091" s="26"/>
      <c r="B12091" s="5"/>
      <c r="C12091" s="6"/>
      <c r="D12091" s="26"/>
    </row>
    <row r="12092" spans="1:4">
      <c r="A12092" s="26"/>
      <c r="B12092" s="5"/>
      <c r="C12092" s="6"/>
      <c r="D12092" s="26"/>
    </row>
    <row r="12093" spans="1:4">
      <c r="A12093" s="26"/>
      <c r="B12093" s="5"/>
      <c r="C12093" s="6"/>
      <c r="D12093" s="26"/>
    </row>
    <row r="12094" spans="1:4">
      <c r="A12094" s="26"/>
      <c r="B12094" s="5"/>
      <c r="C12094" s="6"/>
      <c r="D12094" s="26"/>
    </row>
    <row r="12095" spans="1:4">
      <c r="A12095" s="26"/>
      <c r="B12095" s="5"/>
      <c r="C12095" s="6"/>
      <c r="D12095" s="26"/>
    </row>
    <row r="12096" spans="1:4">
      <c r="A12096" s="26"/>
      <c r="B12096" s="5"/>
      <c r="C12096" s="6"/>
      <c r="D12096" s="26"/>
    </row>
    <row r="12097" spans="1:4">
      <c r="A12097" s="26"/>
      <c r="B12097" s="5"/>
      <c r="C12097" s="6"/>
      <c r="D12097" s="26"/>
    </row>
    <row r="12098" spans="1:4">
      <c r="A12098" s="26"/>
      <c r="B12098" s="5"/>
      <c r="C12098" s="6"/>
      <c r="D12098" s="26"/>
    </row>
    <row r="12099" spans="1:4">
      <c r="A12099" s="26"/>
      <c r="B12099" s="5"/>
      <c r="C12099" s="6"/>
      <c r="D12099" s="26"/>
    </row>
    <row r="12100" spans="1:4">
      <c r="A12100" s="26"/>
      <c r="B12100" s="5"/>
      <c r="C12100" s="6"/>
      <c r="D12100" s="26"/>
    </row>
    <row r="12101" spans="1:4">
      <c r="A12101" s="26"/>
      <c r="B12101" s="5"/>
      <c r="C12101" s="6"/>
      <c r="D12101" s="26"/>
    </row>
    <row r="12102" spans="1:4">
      <c r="A12102" s="26"/>
      <c r="B12102" s="5"/>
      <c r="C12102" s="6"/>
      <c r="D12102" s="26"/>
    </row>
    <row r="12103" spans="1:4">
      <c r="A12103" s="26"/>
      <c r="B12103" s="5"/>
      <c r="C12103" s="6"/>
      <c r="D12103" s="26"/>
    </row>
    <row r="12104" spans="1:4">
      <c r="A12104" s="26"/>
      <c r="B12104" s="5"/>
      <c r="C12104" s="6"/>
      <c r="D12104" s="26"/>
    </row>
    <row r="12105" spans="1:4">
      <c r="A12105" s="26"/>
      <c r="B12105" s="5"/>
      <c r="C12105" s="6"/>
      <c r="D12105" s="26"/>
    </row>
    <row r="12106" spans="1:4">
      <c r="A12106" s="26"/>
      <c r="B12106" s="5"/>
      <c r="C12106" s="6"/>
      <c r="D12106" s="26"/>
    </row>
    <row r="12107" spans="1:4">
      <c r="A12107" s="26"/>
      <c r="B12107" s="5"/>
      <c r="C12107" s="6"/>
      <c r="D12107" s="26"/>
    </row>
    <row r="12108" spans="1:4">
      <c r="A12108" s="26"/>
      <c r="B12108" s="5"/>
      <c r="C12108" s="6"/>
      <c r="D12108" s="26"/>
    </row>
    <row r="12109" spans="1:4">
      <c r="A12109" s="26"/>
      <c r="B12109" s="5"/>
      <c r="C12109" s="6"/>
      <c r="D12109" s="26"/>
    </row>
    <row r="12110" spans="1:4">
      <c r="A12110" s="26"/>
      <c r="B12110" s="5"/>
      <c r="C12110" s="6"/>
      <c r="D12110" s="26"/>
    </row>
    <row r="12111" spans="1:4">
      <c r="A12111" s="26"/>
      <c r="B12111" s="5"/>
      <c r="C12111" s="6"/>
      <c r="D12111" s="26"/>
    </row>
    <row r="12112" spans="1:4">
      <c r="A12112" s="26"/>
      <c r="B12112" s="5"/>
      <c r="C12112" s="6"/>
      <c r="D12112" s="26"/>
    </row>
    <row r="12113" spans="1:4">
      <c r="A12113" s="26"/>
      <c r="B12113" s="5"/>
      <c r="C12113" s="6"/>
      <c r="D12113" s="26"/>
    </row>
    <row r="12114" spans="1:4">
      <c r="A12114" s="26"/>
      <c r="B12114" s="5"/>
      <c r="C12114" s="6"/>
      <c r="D12114" s="26"/>
    </row>
    <row r="12115" spans="1:4">
      <c r="A12115" s="26"/>
      <c r="B12115" s="5"/>
      <c r="C12115" s="6"/>
      <c r="D12115" s="26"/>
    </row>
    <row r="12116" spans="1:4">
      <c r="A12116" s="26"/>
      <c r="B12116" s="5"/>
      <c r="C12116" s="6"/>
      <c r="D12116" s="26"/>
    </row>
    <row r="12117" spans="1:4">
      <c r="A12117" s="26"/>
      <c r="B12117" s="5"/>
      <c r="C12117" s="6"/>
      <c r="D12117" s="26"/>
    </row>
    <row r="12118" spans="1:4">
      <c r="A12118" s="26"/>
      <c r="B12118" s="5"/>
      <c r="C12118" s="6"/>
      <c r="D12118" s="26"/>
    </row>
    <row r="12119" spans="1:4">
      <c r="A12119" s="26"/>
      <c r="B12119" s="5"/>
      <c r="C12119" s="6"/>
      <c r="D12119" s="26"/>
    </row>
    <row r="12120" spans="1:4">
      <c r="A12120" s="26"/>
      <c r="B12120" s="5"/>
      <c r="C12120" s="6"/>
      <c r="D12120" s="26"/>
    </row>
    <row r="12121" spans="1:4">
      <c r="A12121" s="26"/>
      <c r="B12121" s="5"/>
      <c r="C12121" s="6"/>
      <c r="D12121" s="26"/>
    </row>
    <row r="12122" spans="1:4">
      <c r="A12122" s="26"/>
      <c r="B12122" s="5"/>
      <c r="C12122" s="6"/>
      <c r="D12122" s="26"/>
    </row>
    <row r="12123" spans="1:4">
      <c r="A12123" s="26"/>
      <c r="B12123" s="5"/>
      <c r="C12123" s="6"/>
      <c r="D12123" s="26"/>
    </row>
    <row r="12124" spans="1:4">
      <c r="A12124" s="26"/>
      <c r="B12124" s="5"/>
      <c r="C12124" s="6"/>
      <c r="D12124" s="26"/>
    </row>
    <row r="12125" spans="1:4">
      <c r="A12125" s="26"/>
      <c r="B12125" s="5"/>
      <c r="C12125" s="6"/>
      <c r="D12125" s="26"/>
    </row>
    <row r="12126" spans="1:4">
      <c r="A12126" s="26"/>
      <c r="B12126" s="5"/>
      <c r="C12126" s="6"/>
      <c r="D12126" s="26"/>
    </row>
    <row r="12127" spans="1:4">
      <c r="A12127" s="26"/>
      <c r="B12127" s="5"/>
      <c r="C12127" s="6"/>
      <c r="D12127" s="26"/>
    </row>
    <row r="12128" spans="1:4">
      <c r="A12128" s="26"/>
      <c r="B12128" s="5"/>
      <c r="C12128" s="6"/>
      <c r="D12128" s="26"/>
    </row>
    <row r="12129" spans="1:4">
      <c r="A12129" s="26"/>
      <c r="B12129" s="5"/>
      <c r="C12129" s="6"/>
      <c r="D12129" s="26"/>
    </row>
    <row r="12130" spans="1:4">
      <c r="A12130" s="26"/>
      <c r="B12130" s="5"/>
      <c r="C12130" s="6"/>
      <c r="D12130" s="26"/>
    </row>
    <row r="12131" spans="1:4">
      <c r="A12131" s="26"/>
      <c r="B12131" s="5"/>
      <c r="C12131" s="6"/>
      <c r="D12131" s="26"/>
    </row>
    <row r="12132" spans="1:4">
      <c r="A12132" s="26"/>
      <c r="B12132" s="5"/>
      <c r="C12132" s="6"/>
      <c r="D12132" s="26"/>
    </row>
    <row r="12133" spans="1:4">
      <c r="A12133" s="26"/>
      <c r="B12133" s="5"/>
      <c r="C12133" s="6"/>
      <c r="D12133" s="26"/>
    </row>
    <row r="12134" spans="1:4">
      <c r="A12134" s="26"/>
      <c r="B12134" s="5"/>
      <c r="C12134" s="6"/>
      <c r="D12134" s="26"/>
    </row>
    <row r="12135" spans="1:4">
      <c r="A12135" s="26"/>
      <c r="B12135" s="5"/>
      <c r="C12135" s="6"/>
      <c r="D12135" s="26"/>
    </row>
    <row r="12136" spans="1:4">
      <c r="A12136" s="26"/>
      <c r="B12136" s="5"/>
      <c r="C12136" s="6"/>
      <c r="D12136" s="26"/>
    </row>
    <row r="12137" spans="1:4">
      <c r="A12137" s="26"/>
      <c r="B12137" s="5"/>
      <c r="C12137" s="6"/>
      <c r="D12137" s="26"/>
    </row>
    <row r="12138" spans="1:4">
      <c r="A12138" s="26"/>
      <c r="B12138" s="5"/>
      <c r="C12138" s="6"/>
      <c r="D12138" s="26"/>
    </row>
    <row r="12139" spans="1:4">
      <c r="A12139" s="26"/>
      <c r="B12139" s="5"/>
      <c r="C12139" s="6"/>
      <c r="D12139" s="26"/>
    </row>
    <row r="12140" spans="1:4">
      <c r="A12140" s="26"/>
      <c r="B12140" s="5"/>
      <c r="C12140" s="6"/>
      <c r="D12140" s="26"/>
    </row>
    <row r="12141" spans="1:4">
      <c r="A12141" s="26"/>
      <c r="B12141" s="5"/>
      <c r="C12141" s="6"/>
      <c r="D12141" s="26"/>
    </row>
    <row r="12142" spans="1:4">
      <c r="A12142" s="26"/>
      <c r="B12142" s="5"/>
      <c r="C12142" s="6"/>
      <c r="D12142" s="26"/>
    </row>
    <row r="12143" spans="1:4">
      <c r="A12143" s="26"/>
      <c r="B12143" s="5"/>
      <c r="C12143" s="6"/>
      <c r="D12143" s="26"/>
    </row>
    <row r="12144" spans="1:4">
      <c r="A12144" s="26"/>
      <c r="B12144" s="5"/>
      <c r="C12144" s="6"/>
      <c r="D12144" s="26"/>
    </row>
    <row r="12145" spans="1:4">
      <c r="A12145" s="26"/>
      <c r="B12145" s="5"/>
      <c r="C12145" s="6"/>
      <c r="D12145" s="26"/>
    </row>
    <row r="12146" spans="1:4">
      <c r="A12146" s="26"/>
      <c r="B12146" s="5"/>
      <c r="C12146" s="6"/>
      <c r="D12146" s="26"/>
    </row>
    <row r="12147" spans="1:4">
      <c r="A12147" s="26"/>
      <c r="B12147" s="5"/>
      <c r="C12147" s="6"/>
      <c r="D12147" s="26"/>
    </row>
    <row r="12148" spans="1:4">
      <c r="A12148" s="26"/>
      <c r="B12148" s="5"/>
      <c r="C12148" s="6"/>
      <c r="D12148" s="26"/>
    </row>
    <row r="12149" spans="1:4">
      <c r="A12149" s="26"/>
      <c r="B12149" s="5"/>
      <c r="C12149" s="6"/>
      <c r="D12149" s="26"/>
    </row>
    <row r="12150" spans="1:4">
      <c r="A12150" s="26"/>
      <c r="B12150" s="5"/>
      <c r="C12150" s="6"/>
      <c r="D12150" s="26"/>
    </row>
    <row r="12151" spans="1:4">
      <c r="A12151" s="26"/>
      <c r="B12151" s="5"/>
      <c r="C12151" s="6"/>
      <c r="D12151" s="26"/>
    </row>
    <row r="12152" spans="1:4">
      <c r="A12152" s="26"/>
      <c r="B12152" s="5"/>
      <c r="C12152" s="6"/>
      <c r="D12152" s="26"/>
    </row>
    <row r="12153" spans="1:4">
      <c r="A12153" s="26"/>
      <c r="B12153" s="5"/>
      <c r="C12153" s="6"/>
      <c r="D12153" s="26"/>
    </row>
    <row r="12154" spans="1:4">
      <c r="A12154" s="26"/>
      <c r="B12154" s="5"/>
      <c r="C12154" s="6"/>
      <c r="D12154" s="26"/>
    </row>
    <row r="12155" spans="1:4">
      <c r="A12155" s="26"/>
      <c r="B12155" s="5"/>
      <c r="C12155" s="6"/>
      <c r="D12155" s="26"/>
    </row>
    <row r="12156" spans="1:4">
      <c r="A12156" s="26"/>
      <c r="B12156" s="5"/>
      <c r="C12156" s="6"/>
      <c r="D12156" s="26"/>
    </row>
    <row r="12157" spans="1:4">
      <c r="A12157" s="26"/>
      <c r="B12157" s="5"/>
      <c r="C12157" s="6"/>
      <c r="D12157" s="26"/>
    </row>
    <row r="12158" spans="1:4">
      <c r="A12158" s="26"/>
      <c r="B12158" s="5"/>
      <c r="C12158" s="6"/>
      <c r="D12158" s="26"/>
    </row>
    <row r="12159" spans="1:4">
      <c r="A12159" s="26"/>
      <c r="B12159" s="5"/>
      <c r="C12159" s="6"/>
      <c r="D12159" s="26"/>
    </row>
    <row r="12160" spans="1:4">
      <c r="A12160" s="26"/>
      <c r="B12160" s="5"/>
      <c r="C12160" s="6"/>
      <c r="D12160" s="26"/>
    </row>
    <row r="12161" spans="1:4">
      <c r="A12161" s="26"/>
      <c r="B12161" s="5"/>
      <c r="C12161" s="6"/>
      <c r="D12161" s="26"/>
    </row>
    <row r="12162" spans="1:4">
      <c r="A12162" s="26"/>
      <c r="B12162" s="5"/>
      <c r="C12162" s="6"/>
      <c r="D12162" s="26"/>
    </row>
    <row r="12163" spans="1:4">
      <c r="A12163" s="26"/>
      <c r="B12163" s="5"/>
      <c r="C12163" s="6"/>
      <c r="D12163" s="26"/>
    </row>
    <row r="12164" spans="1:4">
      <c r="A12164" s="26"/>
      <c r="B12164" s="5"/>
      <c r="C12164" s="6"/>
      <c r="D12164" s="26"/>
    </row>
    <row r="12165" spans="1:4">
      <c r="A12165" s="26"/>
      <c r="B12165" s="5"/>
      <c r="C12165" s="6"/>
      <c r="D12165" s="26"/>
    </row>
    <row r="12166" spans="1:4">
      <c r="A12166" s="26"/>
      <c r="B12166" s="5"/>
      <c r="C12166" s="6"/>
      <c r="D12166" s="26"/>
    </row>
    <row r="12167" spans="1:4">
      <c r="A12167" s="26"/>
      <c r="B12167" s="5"/>
      <c r="C12167" s="6"/>
      <c r="D12167" s="26"/>
    </row>
    <row r="12168" spans="1:4">
      <c r="A12168" s="26"/>
      <c r="B12168" s="5"/>
      <c r="C12168" s="6"/>
      <c r="D12168" s="26"/>
    </row>
    <row r="12169" spans="1:4">
      <c r="A12169" s="26"/>
      <c r="B12169" s="5"/>
      <c r="C12169" s="6"/>
      <c r="D12169" s="26"/>
    </row>
    <row r="12170" spans="1:4">
      <c r="A12170" s="26"/>
      <c r="B12170" s="5"/>
      <c r="C12170" s="6"/>
      <c r="D12170" s="26"/>
    </row>
    <row r="12171" spans="1:4">
      <c r="A12171" s="26"/>
      <c r="B12171" s="5"/>
      <c r="C12171" s="6"/>
      <c r="D12171" s="26"/>
    </row>
    <row r="12172" spans="1:4">
      <c r="A12172" s="26"/>
      <c r="B12172" s="5"/>
      <c r="C12172" s="6"/>
      <c r="D12172" s="26"/>
    </row>
    <row r="12173" spans="1:4">
      <c r="A12173" s="26"/>
      <c r="B12173" s="5"/>
      <c r="C12173" s="6"/>
      <c r="D12173" s="26"/>
    </row>
    <row r="12174" spans="1:4">
      <c r="A12174" s="26"/>
      <c r="B12174" s="5"/>
      <c r="C12174" s="6"/>
      <c r="D12174" s="26"/>
    </row>
    <row r="12175" spans="1:4">
      <c r="A12175" s="26"/>
      <c r="B12175" s="5"/>
      <c r="C12175" s="6"/>
      <c r="D12175" s="26"/>
    </row>
    <row r="12176" spans="1:4">
      <c r="A12176" s="26"/>
      <c r="B12176" s="5"/>
      <c r="C12176" s="6"/>
      <c r="D12176" s="26"/>
    </row>
    <row r="12177" spans="1:4">
      <c r="A12177" s="26"/>
      <c r="B12177" s="5"/>
      <c r="C12177" s="6"/>
      <c r="D12177" s="26"/>
    </row>
    <row r="12178" spans="1:4">
      <c r="A12178" s="26"/>
      <c r="B12178" s="5"/>
      <c r="C12178" s="6"/>
      <c r="D12178" s="26"/>
    </row>
    <row r="12179" spans="1:4">
      <c r="A12179" s="26"/>
      <c r="B12179" s="5"/>
      <c r="C12179" s="6"/>
      <c r="D12179" s="26"/>
    </row>
    <row r="12180" spans="1:4">
      <c r="A12180" s="26"/>
      <c r="B12180" s="5"/>
      <c r="C12180" s="6"/>
      <c r="D12180" s="26"/>
    </row>
    <row r="12181" spans="1:4">
      <c r="A12181" s="26"/>
      <c r="B12181" s="5"/>
      <c r="C12181" s="6"/>
      <c r="D12181" s="26"/>
    </row>
    <row r="12182" spans="1:4">
      <c r="A12182" s="26"/>
      <c r="B12182" s="5"/>
      <c r="C12182" s="6"/>
      <c r="D12182" s="26"/>
    </row>
    <row r="12183" spans="1:4">
      <c r="A12183" s="26"/>
      <c r="B12183" s="5"/>
      <c r="C12183" s="6"/>
      <c r="D12183" s="26"/>
    </row>
    <row r="12184" spans="1:4">
      <c r="A12184" s="26"/>
      <c r="B12184" s="5"/>
      <c r="C12184" s="6"/>
      <c r="D12184" s="26"/>
    </row>
    <row r="12185" spans="1:4">
      <c r="A12185" s="26"/>
      <c r="B12185" s="5"/>
      <c r="C12185" s="6"/>
      <c r="D12185" s="26"/>
    </row>
    <row r="12186" spans="1:4">
      <c r="A12186" s="26"/>
      <c r="B12186" s="5"/>
      <c r="C12186" s="6"/>
      <c r="D12186" s="26"/>
    </row>
    <row r="12187" spans="1:4">
      <c r="A12187" s="26"/>
      <c r="B12187" s="5"/>
      <c r="C12187" s="6"/>
      <c r="D12187" s="26"/>
    </row>
    <row r="12188" spans="1:4">
      <c r="A12188" s="26"/>
      <c r="B12188" s="5"/>
      <c r="C12188" s="6"/>
      <c r="D12188" s="26"/>
    </row>
    <row r="12189" spans="1:4">
      <c r="A12189" s="26"/>
      <c r="B12189" s="5"/>
      <c r="C12189" s="6"/>
      <c r="D12189" s="26"/>
    </row>
    <row r="12190" spans="1:4">
      <c r="A12190" s="26"/>
      <c r="B12190" s="5"/>
      <c r="C12190" s="6"/>
      <c r="D12190" s="26"/>
    </row>
    <row r="12191" spans="1:4">
      <c r="A12191" s="26"/>
      <c r="B12191" s="5"/>
      <c r="C12191" s="6"/>
      <c r="D12191" s="26"/>
    </row>
    <row r="12192" spans="1:4">
      <c r="A12192" s="26"/>
      <c r="B12192" s="5"/>
      <c r="C12192" s="6"/>
      <c r="D12192" s="26"/>
    </row>
    <row r="12193" spans="1:4">
      <c r="A12193" s="26"/>
      <c r="B12193" s="5"/>
      <c r="C12193" s="6"/>
      <c r="D12193" s="26"/>
    </row>
    <row r="12194" spans="1:4">
      <c r="A12194" s="26"/>
      <c r="B12194" s="5"/>
      <c r="C12194" s="6"/>
      <c r="D12194" s="26"/>
    </row>
    <row r="12195" spans="1:4">
      <c r="A12195" s="26"/>
      <c r="B12195" s="5"/>
      <c r="C12195" s="6"/>
      <c r="D12195" s="26"/>
    </row>
    <row r="12196" spans="1:4">
      <c r="A12196" s="26"/>
      <c r="B12196" s="5"/>
      <c r="C12196" s="6"/>
      <c r="D12196" s="26"/>
    </row>
    <row r="12197" spans="1:4">
      <c r="A12197" s="26"/>
      <c r="B12197" s="5"/>
      <c r="C12197" s="6"/>
      <c r="D12197" s="26"/>
    </row>
    <row r="12198" spans="1:4">
      <c r="A12198" s="26"/>
      <c r="B12198" s="5"/>
      <c r="C12198" s="6"/>
      <c r="D12198" s="26"/>
    </row>
    <row r="12199" spans="1:4">
      <c r="A12199" s="26"/>
      <c r="B12199" s="5"/>
      <c r="C12199" s="6"/>
      <c r="D12199" s="26"/>
    </row>
    <row r="12200" spans="1:4">
      <c r="A12200" s="26"/>
      <c r="B12200" s="5"/>
      <c r="C12200" s="6"/>
      <c r="D12200" s="26"/>
    </row>
    <row r="12201" spans="1:4">
      <c r="A12201" s="26"/>
      <c r="B12201" s="5"/>
      <c r="C12201" s="6"/>
      <c r="D12201" s="26"/>
    </row>
    <row r="12202" spans="1:4">
      <c r="A12202" s="26"/>
      <c r="B12202" s="5"/>
      <c r="C12202" s="6"/>
      <c r="D12202" s="26"/>
    </row>
    <row r="12203" spans="1:4">
      <c r="A12203" s="26"/>
      <c r="B12203" s="5"/>
      <c r="C12203" s="6"/>
      <c r="D12203" s="26"/>
    </row>
    <row r="12204" spans="1:4">
      <c r="A12204" s="26"/>
      <c r="B12204" s="5"/>
      <c r="C12204" s="6"/>
      <c r="D12204" s="26"/>
    </row>
    <row r="12205" spans="1:4">
      <c r="A12205" s="26"/>
      <c r="B12205" s="5"/>
      <c r="C12205" s="6"/>
      <c r="D12205" s="26"/>
    </row>
    <row r="12206" spans="1:4">
      <c r="A12206" s="26"/>
      <c r="B12206" s="5"/>
      <c r="C12206" s="6"/>
      <c r="D12206" s="26"/>
    </row>
    <row r="12207" spans="1:4">
      <c r="A12207" s="26"/>
      <c r="B12207" s="5"/>
      <c r="C12207" s="6"/>
      <c r="D12207" s="26"/>
    </row>
    <row r="12208" spans="1:4">
      <c r="A12208" s="26"/>
      <c r="B12208" s="5"/>
      <c r="C12208" s="6"/>
      <c r="D12208" s="26"/>
    </row>
    <row r="12209" spans="1:4">
      <c r="A12209" s="26"/>
      <c r="B12209" s="5"/>
      <c r="C12209" s="6"/>
      <c r="D12209" s="26"/>
    </row>
    <row r="12210" spans="1:4">
      <c r="A12210" s="26"/>
      <c r="B12210" s="5"/>
      <c r="C12210" s="6"/>
      <c r="D12210" s="26"/>
    </row>
    <row r="12211" spans="1:4">
      <c r="A12211" s="26"/>
      <c r="B12211" s="5"/>
      <c r="C12211" s="6"/>
      <c r="D12211" s="26"/>
    </row>
    <row r="12212" spans="1:4">
      <c r="A12212" s="26"/>
      <c r="B12212" s="5"/>
      <c r="C12212" s="6"/>
      <c r="D12212" s="26"/>
    </row>
    <row r="12213" spans="1:4">
      <c r="A12213" s="26"/>
      <c r="B12213" s="5"/>
      <c r="C12213" s="6"/>
      <c r="D12213" s="26"/>
    </row>
    <row r="12214" spans="1:4">
      <c r="A12214" s="26"/>
      <c r="B12214" s="5"/>
      <c r="C12214" s="6"/>
      <c r="D12214" s="26"/>
    </row>
    <row r="12215" spans="1:4">
      <c r="A12215" s="26"/>
      <c r="B12215" s="5"/>
      <c r="C12215" s="6"/>
      <c r="D12215" s="26"/>
    </row>
    <row r="12216" spans="1:4">
      <c r="A12216" s="26"/>
      <c r="B12216" s="5"/>
      <c r="C12216" s="6"/>
      <c r="D12216" s="26"/>
    </row>
    <row r="12217" spans="1:4">
      <c r="A12217" s="26"/>
      <c r="B12217" s="5"/>
      <c r="C12217" s="6"/>
      <c r="D12217" s="26"/>
    </row>
    <row r="12218" spans="1:4">
      <c r="A12218" s="26"/>
      <c r="B12218" s="5"/>
      <c r="C12218" s="6"/>
      <c r="D12218" s="26"/>
    </row>
    <row r="12219" spans="1:4">
      <c r="A12219" s="26"/>
      <c r="B12219" s="5"/>
      <c r="C12219" s="6"/>
      <c r="D12219" s="26"/>
    </row>
    <row r="12220" spans="1:4">
      <c r="A12220" s="26"/>
      <c r="B12220" s="5"/>
      <c r="C12220" s="6"/>
      <c r="D12220" s="26"/>
    </row>
    <row r="12221" spans="1:4">
      <c r="A12221" s="26"/>
      <c r="B12221" s="5"/>
      <c r="C12221" s="6"/>
      <c r="D12221" s="26"/>
    </row>
    <row r="12222" spans="1:4">
      <c r="A12222" s="26"/>
      <c r="B12222" s="5"/>
      <c r="C12222" s="6"/>
      <c r="D12222" s="26"/>
    </row>
    <row r="12223" spans="1:4">
      <c r="A12223" s="26"/>
      <c r="B12223" s="5"/>
      <c r="C12223" s="6"/>
      <c r="D12223" s="26"/>
    </row>
    <row r="12224" spans="1:4">
      <c r="A12224" s="26"/>
      <c r="B12224" s="5"/>
      <c r="C12224" s="6"/>
      <c r="D12224" s="26"/>
    </row>
    <row r="12225" spans="1:4">
      <c r="A12225" s="26"/>
      <c r="B12225" s="5"/>
      <c r="C12225" s="6"/>
      <c r="D12225" s="26"/>
    </row>
    <row r="12226" spans="1:4">
      <c r="A12226" s="26"/>
      <c r="B12226" s="5"/>
      <c r="C12226" s="6"/>
      <c r="D12226" s="26"/>
    </row>
    <row r="12227" spans="1:4">
      <c r="A12227" s="26"/>
      <c r="B12227" s="5"/>
      <c r="C12227" s="6"/>
      <c r="D12227" s="26"/>
    </row>
    <row r="12228" spans="1:4">
      <c r="A12228" s="26"/>
      <c r="B12228" s="5"/>
      <c r="C12228" s="6"/>
      <c r="D12228" s="26"/>
    </row>
    <row r="12229" spans="1:4">
      <c r="A12229" s="26"/>
      <c r="B12229" s="5"/>
      <c r="C12229" s="6"/>
      <c r="D12229" s="26"/>
    </row>
    <row r="12230" spans="1:4">
      <c r="A12230" s="26"/>
      <c r="B12230" s="5"/>
      <c r="C12230" s="6"/>
      <c r="D12230" s="26"/>
    </row>
    <row r="12231" spans="1:4">
      <c r="A12231" s="26"/>
      <c r="B12231" s="5"/>
      <c r="C12231" s="6"/>
      <c r="D12231" s="26"/>
    </row>
    <row r="12232" spans="1:4">
      <c r="A12232" s="26"/>
      <c r="B12232" s="5"/>
      <c r="C12232" s="6"/>
      <c r="D12232" s="26"/>
    </row>
    <row r="12233" spans="1:4">
      <c r="A12233" s="26"/>
      <c r="B12233" s="5"/>
      <c r="C12233" s="6"/>
      <c r="D12233" s="26"/>
    </row>
    <row r="12234" spans="1:4">
      <c r="A12234" s="26"/>
      <c r="B12234" s="5"/>
      <c r="C12234" s="6"/>
      <c r="D12234" s="26"/>
    </row>
    <row r="12235" spans="1:4">
      <c r="A12235" s="26"/>
      <c r="B12235" s="5"/>
      <c r="C12235" s="6"/>
      <c r="D12235" s="26"/>
    </row>
    <row r="12236" spans="1:4">
      <c r="A12236" s="26"/>
      <c r="B12236" s="5"/>
      <c r="C12236" s="6"/>
      <c r="D12236" s="26"/>
    </row>
    <row r="12237" spans="1:4">
      <c r="A12237" s="26"/>
      <c r="B12237" s="5"/>
      <c r="C12237" s="6"/>
      <c r="D12237" s="26"/>
    </row>
    <row r="12238" spans="1:4">
      <c r="A12238" s="26"/>
      <c r="B12238" s="5"/>
      <c r="C12238" s="6"/>
      <c r="D12238" s="26"/>
    </row>
    <row r="12239" spans="1:4">
      <c r="A12239" s="26"/>
      <c r="B12239" s="5"/>
      <c r="C12239" s="6"/>
      <c r="D12239" s="26"/>
    </row>
    <row r="12240" spans="1:4">
      <c r="A12240" s="26"/>
      <c r="B12240" s="5"/>
      <c r="C12240" s="6"/>
      <c r="D12240" s="26"/>
    </row>
    <row r="12241" spans="1:4">
      <c r="A12241" s="26"/>
      <c r="B12241" s="5"/>
      <c r="C12241" s="6"/>
      <c r="D12241" s="26"/>
    </row>
    <row r="12242" spans="1:4">
      <c r="A12242" s="26"/>
      <c r="B12242" s="5"/>
      <c r="C12242" s="6"/>
      <c r="D12242" s="26"/>
    </row>
    <row r="12243" spans="1:4">
      <c r="A12243" s="26"/>
      <c r="B12243" s="5"/>
      <c r="C12243" s="6"/>
      <c r="D12243" s="26"/>
    </row>
    <row r="12244" spans="1:4">
      <c r="A12244" s="26"/>
      <c r="B12244" s="5"/>
      <c r="C12244" s="6"/>
      <c r="D12244" s="26"/>
    </row>
    <row r="12245" spans="1:4">
      <c r="A12245" s="26"/>
      <c r="B12245" s="5"/>
      <c r="C12245" s="6"/>
      <c r="D12245" s="26"/>
    </row>
    <row r="12246" spans="1:4">
      <c r="A12246" s="26"/>
      <c r="B12246" s="5"/>
      <c r="C12246" s="6"/>
      <c r="D12246" s="26"/>
    </row>
    <row r="12247" spans="1:4">
      <c r="A12247" s="26"/>
      <c r="B12247" s="5"/>
      <c r="C12247" s="6"/>
      <c r="D12247" s="26"/>
    </row>
    <row r="12248" spans="1:4">
      <c r="A12248" s="26"/>
      <c r="B12248" s="5"/>
      <c r="C12248" s="6"/>
      <c r="D12248" s="26"/>
    </row>
    <row r="12249" spans="1:4">
      <c r="A12249" s="26"/>
      <c r="B12249" s="5"/>
      <c r="C12249" s="6"/>
      <c r="D12249" s="26"/>
    </row>
    <row r="12250" spans="1:4">
      <c r="A12250" s="26"/>
      <c r="B12250" s="5"/>
      <c r="C12250" s="6"/>
      <c r="D12250" s="26"/>
    </row>
    <row r="12251" spans="1:4">
      <c r="A12251" s="26"/>
      <c r="B12251" s="5"/>
      <c r="C12251" s="6"/>
      <c r="D12251" s="26"/>
    </row>
    <row r="12252" spans="1:4">
      <c r="A12252" s="26"/>
      <c r="B12252" s="5"/>
      <c r="C12252" s="6"/>
      <c r="D12252" s="26"/>
    </row>
    <row r="12253" spans="1:4">
      <c r="A12253" s="26"/>
      <c r="B12253" s="5"/>
      <c r="C12253" s="6"/>
      <c r="D12253" s="26"/>
    </row>
    <row r="12254" spans="1:4">
      <c r="A12254" s="26"/>
      <c r="B12254" s="5"/>
      <c r="C12254" s="6"/>
      <c r="D12254" s="26"/>
    </row>
    <row r="12255" spans="1:4">
      <c r="A12255" s="26"/>
      <c r="B12255" s="5"/>
      <c r="C12255" s="6"/>
      <c r="D12255" s="26"/>
    </row>
    <row r="12256" spans="1:4">
      <c r="A12256" s="26"/>
      <c r="B12256" s="5"/>
      <c r="C12256" s="6"/>
      <c r="D12256" s="26"/>
    </row>
    <row r="12257" spans="1:4">
      <c r="A12257" s="26"/>
      <c r="B12257" s="5"/>
      <c r="C12257" s="6"/>
      <c r="D12257" s="26"/>
    </row>
    <row r="12258" spans="1:4">
      <c r="A12258" s="26"/>
      <c r="B12258" s="5"/>
      <c r="C12258" s="6"/>
      <c r="D12258" s="26"/>
    </row>
    <row r="12259" spans="1:4">
      <c r="A12259" s="26"/>
      <c r="B12259" s="5"/>
      <c r="C12259" s="6"/>
      <c r="D12259" s="26"/>
    </row>
    <row r="12260" spans="1:4">
      <c r="A12260" s="26"/>
      <c r="B12260" s="5"/>
      <c r="C12260" s="6"/>
      <c r="D12260" s="26"/>
    </row>
    <row r="12261" spans="1:4">
      <c r="A12261" s="26"/>
      <c r="B12261" s="5"/>
      <c r="C12261" s="6"/>
      <c r="D12261" s="26"/>
    </row>
    <row r="12262" spans="1:4">
      <c r="A12262" s="26"/>
      <c r="B12262" s="5"/>
      <c r="C12262" s="6"/>
      <c r="D12262" s="26"/>
    </row>
    <row r="12263" spans="1:4">
      <c r="A12263" s="26"/>
      <c r="B12263" s="5"/>
      <c r="C12263" s="6"/>
      <c r="D12263" s="26"/>
    </row>
    <row r="12264" spans="1:4">
      <c r="A12264" s="26"/>
      <c r="B12264" s="5"/>
      <c r="C12264" s="6"/>
      <c r="D12264" s="26"/>
    </row>
    <row r="12265" spans="1:4">
      <c r="A12265" s="26"/>
      <c r="B12265" s="5"/>
      <c r="C12265" s="6"/>
      <c r="D12265" s="26"/>
    </row>
    <row r="12266" spans="1:4">
      <c r="A12266" s="26"/>
      <c r="B12266" s="5"/>
      <c r="C12266" s="6"/>
      <c r="D12266" s="26"/>
    </row>
    <row r="12267" spans="1:4">
      <c r="A12267" s="26"/>
      <c r="B12267" s="5"/>
      <c r="C12267" s="6"/>
      <c r="D12267" s="26"/>
    </row>
    <row r="12268" spans="1:4">
      <c r="A12268" s="26"/>
      <c r="B12268" s="5"/>
      <c r="C12268" s="6"/>
      <c r="D12268" s="26"/>
    </row>
    <row r="12269" spans="1:4">
      <c r="A12269" s="26"/>
      <c r="B12269" s="5"/>
      <c r="C12269" s="6"/>
      <c r="D12269" s="26"/>
    </row>
    <row r="12270" spans="1:4">
      <c r="A12270" s="26"/>
      <c r="B12270" s="5"/>
      <c r="C12270" s="6"/>
      <c r="D12270" s="26"/>
    </row>
    <row r="12271" spans="1:4">
      <c r="A12271" s="26"/>
      <c r="B12271" s="5"/>
      <c r="C12271" s="6"/>
      <c r="D12271" s="26"/>
    </row>
    <row r="12272" spans="1:4">
      <c r="A12272" s="26"/>
      <c r="B12272" s="5"/>
      <c r="C12272" s="6"/>
      <c r="D12272" s="26"/>
    </row>
    <row r="12273" spans="1:4">
      <c r="A12273" s="26"/>
      <c r="B12273" s="5"/>
      <c r="C12273" s="6"/>
      <c r="D12273" s="26"/>
    </row>
    <row r="12274" spans="1:4">
      <c r="A12274" s="26"/>
      <c r="B12274" s="5"/>
      <c r="C12274" s="6"/>
      <c r="D12274" s="26"/>
    </row>
    <row r="12275" spans="1:4">
      <c r="A12275" s="26"/>
      <c r="B12275" s="5"/>
      <c r="C12275" s="6"/>
      <c r="D12275" s="26"/>
    </row>
    <row r="12276" spans="1:4">
      <c r="A12276" s="26"/>
      <c r="B12276" s="5"/>
      <c r="C12276" s="6"/>
      <c r="D12276" s="26"/>
    </row>
    <row r="12277" spans="1:4">
      <c r="A12277" s="26"/>
      <c r="B12277" s="5"/>
      <c r="C12277" s="6"/>
      <c r="D12277" s="26"/>
    </row>
    <row r="12278" spans="1:4">
      <c r="A12278" s="26"/>
      <c r="B12278" s="5"/>
      <c r="C12278" s="6"/>
      <c r="D12278" s="26"/>
    </row>
    <row r="12279" spans="1:4">
      <c r="A12279" s="26"/>
      <c r="B12279" s="5"/>
      <c r="C12279" s="6"/>
      <c r="D12279" s="26"/>
    </row>
    <row r="12280" spans="1:4">
      <c r="A12280" s="26"/>
      <c r="B12280" s="5"/>
      <c r="C12280" s="6"/>
      <c r="D12280" s="26"/>
    </row>
    <row r="12281" spans="1:4">
      <c r="A12281" s="26"/>
      <c r="B12281" s="5"/>
      <c r="C12281" s="6"/>
      <c r="D12281" s="26"/>
    </row>
    <row r="12282" spans="1:4">
      <c r="A12282" s="26"/>
      <c r="B12282" s="5"/>
      <c r="C12282" s="6"/>
      <c r="D12282" s="26"/>
    </row>
    <row r="12283" spans="1:4">
      <c r="A12283" s="26"/>
      <c r="B12283" s="5"/>
      <c r="C12283" s="6"/>
      <c r="D12283" s="26"/>
    </row>
    <row r="12284" spans="1:4">
      <c r="A12284" s="26"/>
      <c r="B12284" s="5"/>
      <c r="C12284" s="6"/>
      <c r="D12284" s="26"/>
    </row>
    <row r="12285" spans="1:4">
      <c r="A12285" s="26"/>
      <c r="B12285" s="5"/>
      <c r="C12285" s="6"/>
      <c r="D12285" s="26"/>
    </row>
    <row r="12286" spans="1:4">
      <c r="A12286" s="26"/>
      <c r="B12286" s="5"/>
      <c r="C12286" s="6"/>
      <c r="D12286" s="26"/>
    </row>
    <row r="12287" spans="1:4">
      <c r="A12287" s="26"/>
      <c r="B12287" s="5"/>
      <c r="C12287" s="6"/>
      <c r="D12287" s="26"/>
    </row>
    <row r="12288" spans="1:4">
      <c r="A12288" s="26"/>
      <c r="B12288" s="5"/>
      <c r="C12288" s="6"/>
      <c r="D12288" s="26"/>
    </row>
    <row r="12289" spans="1:4">
      <c r="A12289" s="26"/>
      <c r="B12289" s="5"/>
      <c r="C12289" s="6"/>
      <c r="D12289" s="26"/>
    </row>
    <row r="12290" spans="1:4">
      <c r="A12290" s="26"/>
      <c r="B12290" s="5"/>
      <c r="C12290" s="6"/>
      <c r="D12290" s="26"/>
    </row>
    <row r="12291" spans="1:4">
      <c r="A12291" s="26"/>
      <c r="B12291" s="5"/>
      <c r="C12291" s="6"/>
      <c r="D12291" s="26"/>
    </row>
    <row r="12292" spans="1:4">
      <c r="A12292" s="26"/>
      <c r="B12292" s="5"/>
      <c r="C12292" s="6"/>
      <c r="D12292" s="26"/>
    </row>
    <row r="12293" spans="1:4">
      <c r="A12293" s="26"/>
      <c r="B12293" s="5"/>
      <c r="C12293" s="6"/>
      <c r="D12293" s="26"/>
    </row>
    <row r="12294" spans="1:4">
      <c r="A12294" s="26"/>
      <c r="B12294" s="5"/>
      <c r="C12294" s="6"/>
      <c r="D12294" s="26"/>
    </row>
    <row r="12295" spans="1:4">
      <c r="A12295" s="26"/>
      <c r="B12295" s="5"/>
      <c r="C12295" s="6"/>
      <c r="D12295" s="26"/>
    </row>
    <row r="12296" spans="1:4">
      <c r="A12296" s="26"/>
      <c r="B12296" s="5"/>
      <c r="C12296" s="6"/>
      <c r="D12296" s="26"/>
    </row>
    <row r="12297" spans="1:4">
      <c r="A12297" s="26"/>
      <c r="B12297" s="5"/>
      <c r="C12297" s="6"/>
      <c r="D12297" s="26"/>
    </row>
    <row r="12298" spans="1:4">
      <c r="A12298" s="26"/>
      <c r="B12298" s="5"/>
      <c r="C12298" s="6"/>
      <c r="D12298" s="26"/>
    </row>
    <row r="12299" spans="1:4">
      <c r="A12299" s="26"/>
      <c r="B12299" s="5"/>
      <c r="C12299" s="6"/>
      <c r="D12299" s="26"/>
    </row>
    <row r="12300" spans="1:4">
      <c r="A12300" s="26"/>
      <c r="B12300" s="5"/>
      <c r="C12300" s="6"/>
      <c r="D12300" s="26"/>
    </row>
    <row r="12301" spans="1:4">
      <c r="A12301" s="26"/>
      <c r="B12301" s="5"/>
      <c r="C12301" s="6"/>
      <c r="D12301" s="26"/>
    </row>
    <row r="12302" spans="1:4">
      <c r="A12302" s="26"/>
      <c r="B12302" s="5"/>
      <c r="C12302" s="6"/>
      <c r="D12302" s="26"/>
    </row>
    <row r="12303" spans="1:4">
      <c r="A12303" s="26"/>
      <c r="B12303" s="5"/>
      <c r="C12303" s="6"/>
      <c r="D12303" s="26"/>
    </row>
    <row r="12304" spans="1:4">
      <c r="A12304" s="26"/>
      <c r="B12304" s="5"/>
      <c r="C12304" s="6"/>
      <c r="D12304" s="26"/>
    </row>
    <row r="12305" spans="1:4">
      <c r="A12305" s="26"/>
      <c r="B12305" s="5"/>
      <c r="C12305" s="6"/>
      <c r="D12305" s="26"/>
    </row>
    <row r="12306" spans="1:4">
      <c r="A12306" s="26"/>
      <c r="B12306" s="5"/>
      <c r="C12306" s="6"/>
      <c r="D12306" s="26"/>
    </row>
    <row r="12307" spans="1:4">
      <c r="A12307" s="26"/>
      <c r="B12307" s="5"/>
      <c r="C12307" s="6"/>
      <c r="D12307" s="26"/>
    </row>
    <row r="12308" spans="1:4">
      <c r="A12308" s="26"/>
      <c r="B12308" s="5"/>
      <c r="C12308" s="6"/>
      <c r="D12308" s="26"/>
    </row>
    <row r="12309" spans="1:4">
      <c r="A12309" s="26"/>
      <c r="B12309" s="5"/>
      <c r="C12309" s="6"/>
      <c r="D12309" s="26"/>
    </row>
    <row r="12310" spans="1:4">
      <c r="A12310" s="26"/>
      <c r="B12310" s="5"/>
      <c r="C12310" s="6"/>
      <c r="D12310" s="26"/>
    </row>
    <row r="12311" spans="1:4">
      <c r="A12311" s="26"/>
      <c r="B12311" s="5"/>
      <c r="C12311" s="6"/>
      <c r="D12311" s="26"/>
    </row>
    <row r="12312" spans="1:4">
      <c r="A12312" s="26"/>
      <c r="B12312" s="5"/>
      <c r="C12312" s="6"/>
      <c r="D12312" s="26"/>
    </row>
    <row r="12313" spans="1:4">
      <c r="A12313" s="26"/>
      <c r="B12313" s="5"/>
      <c r="C12313" s="6"/>
      <c r="D12313" s="26"/>
    </row>
    <row r="12314" spans="1:4">
      <c r="A12314" s="26"/>
      <c r="B12314" s="5"/>
      <c r="C12314" s="6"/>
      <c r="D12314" s="26"/>
    </row>
    <row r="12315" spans="1:4">
      <c r="A12315" s="26"/>
      <c r="B12315" s="5"/>
      <c r="C12315" s="6"/>
      <c r="D12315" s="26"/>
    </row>
    <row r="12316" spans="1:4">
      <c r="A12316" s="26"/>
      <c r="B12316" s="5"/>
      <c r="C12316" s="6"/>
      <c r="D12316" s="26"/>
    </row>
    <row r="12317" spans="1:4">
      <c r="A12317" s="26"/>
      <c r="B12317" s="5"/>
      <c r="C12317" s="6"/>
      <c r="D12317" s="26"/>
    </row>
    <row r="12318" spans="1:4">
      <c r="A12318" s="26"/>
      <c r="B12318" s="5"/>
      <c r="C12318" s="6"/>
      <c r="D12318" s="26"/>
    </row>
    <row r="12319" spans="1:4">
      <c r="A12319" s="26"/>
      <c r="B12319" s="5"/>
      <c r="C12319" s="6"/>
      <c r="D12319" s="26"/>
    </row>
    <row r="12320" spans="1:4">
      <c r="A12320" s="26"/>
      <c r="B12320" s="5"/>
      <c r="C12320" s="6"/>
      <c r="D12320" s="26"/>
    </row>
    <row r="12321" spans="1:4">
      <c r="A12321" s="26"/>
      <c r="B12321" s="5"/>
      <c r="C12321" s="6"/>
      <c r="D12321" s="26"/>
    </row>
    <row r="12322" spans="1:4">
      <c r="A12322" s="26"/>
      <c r="B12322" s="5"/>
      <c r="C12322" s="6"/>
      <c r="D12322" s="26"/>
    </row>
    <row r="12323" spans="1:4">
      <c r="A12323" s="26"/>
      <c r="B12323" s="5"/>
      <c r="C12323" s="6"/>
      <c r="D12323" s="26"/>
    </row>
    <row r="12324" spans="1:4">
      <c r="A12324" s="26"/>
      <c r="B12324" s="5"/>
      <c r="C12324" s="6"/>
      <c r="D12324" s="26"/>
    </row>
    <row r="12325" spans="1:4">
      <c r="A12325" s="26"/>
      <c r="B12325" s="5"/>
      <c r="C12325" s="6"/>
      <c r="D12325" s="26"/>
    </row>
    <row r="12326" spans="1:4">
      <c r="A12326" s="26"/>
      <c r="B12326" s="5"/>
      <c r="C12326" s="6"/>
      <c r="D12326" s="26"/>
    </row>
    <row r="12327" spans="1:4">
      <c r="A12327" s="26"/>
      <c r="B12327" s="5"/>
      <c r="C12327" s="6"/>
      <c r="D12327" s="26"/>
    </row>
    <row r="12328" spans="1:4">
      <c r="A12328" s="26"/>
      <c r="B12328" s="5"/>
      <c r="C12328" s="6"/>
      <c r="D12328" s="26"/>
    </row>
    <row r="12329" spans="1:4">
      <c r="A12329" s="26"/>
      <c r="B12329" s="5"/>
      <c r="C12329" s="6"/>
      <c r="D12329" s="26"/>
    </row>
    <row r="12330" spans="1:4">
      <c r="A12330" s="26"/>
      <c r="B12330" s="5"/>
      <c r="C12330" s="6"/>
      <c r="D12330" s="26"/>
    </row>
    <row r="12331" spans="1:4">
      <c r="A12331" s="26"/>
      <c r="B12331" s="5"/>
      <c r="C12331" s="6"/>
      <c r="D12331" s="26"/>
    </row>
    <row r="12332" spans="1:4">
      <c r="A12332" s="26"/>
      <c r="B12332" s="5"/>
      <c r="C12332" s="6"/>
      <c r="D12332" s="26"/>
    </row>
    <row r="12333" spans="1:4">
      <c r="A12333" s="26"/>
      <c r="B12333" s="5"/>
      <c r="C12333" s="6"/>
      <c r="D12333" s="26"/>
    </row>
    <row r="12334" spans="1:4">
      <c r="A12334" s="26"/>
      <c r="B12334" s="5"/>
      <c r="C12334" s="6"/>
      <c r="D12334" s="26"/>
    </row>
    <row r="12335" spans="1:4">
      <c r="A12335" s="26"/>
      <c r="B12335" s="5"/>
      <c r="C12335" s="6"/>
      <c r="D12335" s="26"/>
    </row>
    <row r="12336" spans="1:4">
      <c r="A12336" s="26"/>
      <c r="B12336" s="5"/>
      <c r="C12336" s="6"/>
      <c r="D12336" s="26"/>
    </row>
    <row r="12337" spans="1:4">
      <c r="A12337" s="26"/>
      <c r="B12337" s="5"/>
      <c r="C12337" s="6"/>
      <c r="D12337" s="26"/>
    </row>
    <row r="12338" spans="1:4">
      <c r="A12338" s="26"/>
      <c r="B12338" s="5"/>
      <c r="C12338" s="6"/>
      <c r="D12338" s="26"/>
    </row>
    <row r="12339" spans="1:4">
      <c r="A12339" s="26"/>
      <c r="B12339" s="5"/>
      <c r="C12339" s="6"/>
      <c r="D12339" s="26"/>
    </row>
    <row r="12340" spans="1:4">
      <c r="A12340" s="26"/>
      <c r="B12340" s="5"/>
      <c r="C12340" s="6"/>
      <c r="D12340" s="26"/>
    </row>
    <row r="12341" spans="1:4">
      <c r="A12341" s="26"/>
      <c r="B12341" s="5"/>
      <c r="C12341" s="6"/>
      <c r="D12341" s="26"/>
    </row>
    <row r="12342" spans="1:4">
      <c r="A12342" s="26"/>
      <c r="B12342" s="5"/>
      <c r="C12342" s="6"/>
      <c r="D12342" s="26"/>
    </row>
    <row r="12343" spans="1:4">
      <c r="A12343" s="26"/>
      <c r="B12343" s="5"/>
      <c r="C12343" s="6"/>
      <c r="D12343" s="26"/>
    </row>
    <row r="12344" spans="1:4">
      <c r="A12344" s="26"/>
      <c r="B12344" s="5"/>
      <c r="C12344" s="6"/>
      <c r="D12344" s="26"/>
    </row>
    <row r="12345" spans="1:4">
      <c r="A12345" s="26"/>
      <c r="B12345" s="5"/>
      <c r="C12345" s="6"/>
      <c r="D12345" s="26"/>
    </row>
    <row r="12346" spans="1:4">
      <c r="A12346" s="26"/>
      <c r="B12346" s="5"/>
      <c r="C12346" s="6"/>
      <c r="D12346" s="26"/>
    </row>
    <row r="12347" spans="1:4">
      <c r="A12347" s="26"/>
      <c r="B12347" s="5"/>
      <c r="C12347" s="6"/>
      <c r="D12347" s="26"/>
    </row>
    <row r="12348" spans="1:4">
      <c r="A12348" s="26"/>
      <c r="B12348" s="5"/>
      <c r="C12348" s="6"/>
      <c r="D12348" s="26"/>
    </row>
    <row r="12349" spans="1:4">
      <c r="A12349" s="26"/>
      <c r="B12349" s="5"/>
      <c r="C12349" s="6"/>
      <c r="D12349" s="26"/>
    </row>
    <row r="12350" spans="1:4">
      <c r="A12350" s="26"/>
      <c r="B12350" s="5"/>
      <c r="C12350" s="6"/>
      <c r="D12350" s="26"/>
    </row>
    <row r="12351" spans="1:4">
      <c r="A12351" s="26"/>
      <c r="B12351" s="5"/>
      <c r="C12351" s="6"/>
      <c r="D12351" s="26"/>
    </row>
    <row r="12352" spans="1:4">
      <c r="A12352" s="26"/>
      <c r="B12352" s="5"/>
      <c r="C12352" s="6"/>
      <c r="D12352" s="26"/>
    </row>
    <row r="12353" spans="1:4">
      <c r="A12353" s="26"/>
      <c r="B12353" s="5"/>
      <c r="C12353" s="6"/>
      <c r="D12353" s="26"/>
    </row>
    <row r="12354" spans="1:4">
      <c r="A12354" s="26"/>
      <c r="B12354" s="5"/>
      <c r="C12354" s="6"/>
      <c r="D12354" s="26"/>
    </row>
    <row r="12355" spans="1:4">
      <c r="A12355" s="26"/>
      <c r="B12355" s="5"/>
      <c r="C12355" s="6"/>
      <c r="D12355" s="26"/>
    </row>
    <row r="12356" spans="1:4">
      <c r="A12356" s="26"/>
      <c r="B12356" s="5"/>
      <c r="C12356" s="6"/>
      <c r="D12356" s="26"/>
    </row>
    <row r="12357" spans="1:4">
      <c r="A12357" s="26"/>
      <c r="B12357" s="5"/>
      <c r="C12357" s="6"/>
      <c r="D12357" s="26"/>
    </row>
    <row r="12358" spans="1:4">
      <c r="A12358" s="26"/>
      <c r="B12358" s="5"/>
      <c r="C12358" s="6"/>
      <c r="D12358" s="26"/>
    </row>
    <row r="12359" spans="1:4">
      <c r="A12359" s="26"/>
      <c r="B12359" s="5"/>
      <c r="C12359" s="6"/>
      <c r="D12359" s="26"/>
    </row>
    <row r="12360" spans="1:4">
      <c r="A12360" s="26"/>
      <c r="B12360" s="5"/>
      <c r="C12360" s="6"/>
      <c r="D12360" s="26"/>
    </row>
    <row r="12361" spans="1:4">
      <c r="A12361" s="26"/>
      <c r="B12361" s="5"/>
      <c r="C12361" s="6"/>
      <c r="D12361" s="26"/>
    </row>
    <row r="12362" spans="1:4">
      <c r="A12362" s="26"/>
      <c r="B12362" s="5"/>
      <c r="C12362" s="6"/>
      <c r="D12362" s="26"/>
    </row>
    <row r="12363" spans="1:4">
      <c r="A12363" s="26"/>
      <c r="B12363" s="5"/>
      <c r="C12363" s="6"/>
      <c r="D12363" s="26"/>
    </row>
    <row r="12364" spans="1:4">
      <c r="A12364" s="26"/>
      <c r="B12364" s="5"/>
      <c r="C12364" s="6"/>
      <c r="D12364" s="26"/>
    </row>
    <row r="12365" spans="1:4">
      <c r="A12365" s="26"/>
      <c r="B12365" s="5"/>
      <c r="C12365" s="6"/>
      <c r="D12365" s="26"/>
    </row>
    <row r="12366" spans="1:4">
      <c r="A12366" s="26"/>
      <c r="B12366" s="5"/>
      <c r="C12366" s="6"/>
      <c r="D12366" s="26"/>
    </row>
    <row r="12367" spans="1:4">
      <c r="A12367" s="26"/>
      <c r="B12367" s="5"/>
      <c r="C12367" s="6"/>
      <c r="D12367" s="26"/>
    </row>
    <row r="12368" spans="1:4">
      <c r="A12368" s="26"/>
      <c r="B12368" s="5"/>
      <c r="C12368" s="6"/>
      <c r="D12368" s="26"/>
    </row>
    <row r="12369" spans="1:4">
      <c r="A12369" s="26"/>
      <c r="B12369" s="5"/>
      <c r="C12369" s="6"/>
      <c r="D12369" s="26"/>
    </row>
    <row r="12370" spans="1:4">
      <c r="A12370" s="26"/>
      <c r="B12370" s="5"/>
      <c r="C12370" s="6"/>
      <c r="D12370" s="26"/>
    </row>
    <row r="12371" spans="1:4">
      <c r="A12371" s="26"/>
      <c r="B12371" s="5"/>
      <c r="C12371" s="6"/>
      <c r="D12371" s="26"/>
    </row>
    <row r="12372" spans="1:4">
      <c r="A12372" s="26"/>
      <c r="B12372" s="5"/>
      <c r="C12372" s="6"/>
      <c r="D12372" s="26"/>
    </row>
    <row r="12373" spans="1:4">
      <c r="A12373" s="26"/>
      <c r="B12373" s="5"/>
      <c r="C12373" s="6"/>
      <c r="D12373" s="26"/>
    </row>
    <row r="12374" spans="1:4">
      <c r="A12374" s="26"/>
      <c r="B12374" s="5"/>
      <c r="C12374" s="6"/>
      <c r="D12374" s="26"/>
    </row>
    <row r="12375" spans="1:4">
      <c r="A12375" s="26"/>
      <c r="B12375" s="5"/>
      <c r="C12375" s="6"/>
      <c r="D12375" s="26"/>
    </row>
    <row r="12376" spans="1:4">
      <c r="A12376" s="26"/>
      <c r="B12376" s="5"/>
      <c r="C12376" s="6"/>
      <c r="D12376" s="26"/>
    </row>
    <row r="12377" spans="1:4">
      <c r="A12377" s="26"/>
      <c r="B12377" s="5"/>
      <c r="C12377" s="6"/>
      <c r="D12377" s="26"/>
    </row>
    <row r="12378" spans="1:4">
      <c r="A12378" s="26"/>
      <c r="B12378" s="5"/>
      <c r="C12378" s="6"/>
      <c r="D12378" s="26"/>
    </row>
    <row r="12379" spans="1:4">
      <c r="A12379" s="26"/>
      <c r="B12379" s="5"/>
      <c r="C12379" s="6"/>
      <c r="D12379" s="26"/>
    </row>
    <row r="12380" spans="1:4">
      <c r="A12380" s="26"/>
      <c r="B12380" s="5"/>
      <c r="C12380" s="6"/>
      <c r="D12380" s="26"/>
    </row>
    <row r="12381" spans="1:4">
      <c r="A12381" s="26"/>
      <c r="B12381" s="5"/>
      <c r="C12381" s="6"/>
      <c r="D12381" s="26"/>
    </row>
    <row r="12382" spans="1:4">
      <c r="A12382" s="26"/>
      <c r="B12382" s="5"/>
      <c r="C12382" s="6"/>
      <c r="D12382" s="26"/>
    </row>
    <row r="12383" spans="1:4">
      <c r="A12383" s="26"/>
      <c r="B12383" s="5"/>
      <c r="C12383" s="6"/>
      <c r="D12383" s="26"/>
    </row>
    <row r="12384" spans="1:4">
      <c r="A12384" s="26"/>
      <c r="B12384" s="5"/>
      <c r="C12384" s="6"/>
      <c r="D12384" s="26"/>
    </row>
    <row r="12385" spans="1:4">
      <c r="A12385" s="26"/>
      <c r="B12385" s="5"/>
      <c r="C12385" s="6"/>
      <c r="D12385" s="26"/>
    </row>
    <row r="12386" spans="1:4">
      <c r="A12386" s="26"/>
      <c r="B12386" s="5"/>
      <c r="C12386" s="6"/>
      <c r="D12386" s="26"/>
    </row>
    <row r="12387" spans="1:4">
      <c r="A12387" s="26"/>
      <c r="B12387" s="5"/>
      <c r="C12387" s="6"/>
      <c r="D12387" s="26"/>
    </row>
    <row r="12388" spans="1:4">
      <c r="A12388" s="26"/>
      <c r="B12388" s="5"/>
      <c r="C12388" s="6"/>
      <c r="D12388" s="26"/>
    </row>
    <row r="12389" spans="1:4">
      <c r="A12389" s="26"/>
      <c r="B12389" s="5"/>
      <c r="C12389" s="6"/>
      <c r="D12389" s="26"/>
    </row>
    <row r="12390" spans="1:4">
      <c r="A12390" s="26"/>
      <c r="B12390" s="5"/>
      <c r="C12390" s="6"/>
      <c r="D12390" s="26"/>
    </row>
    <row r="12391" spans="1:4">
      <c r="A12391" s="26"/>
      <c r="B12391" s="5"/>
      <c r="C12391" s="6"/>
      <c r="D12391" s="26"/>
    </row>
    <row r="12392" spans="1:4">
      <c r="A12392" s="26"/>
      <c r="B12392" s="5"/>
      <c r="C12392" s="6"/>
      <c r="D12392" s="26"/>
    </row>
    <row r="12393" spans="1:4">
      <c r="A12393" s="26"/>
      <c r="B12393" s="5"/>
      <c r="C12393" s="6"/>
      <c r="D12393" s="26"/>
    </row>
    <row r="12394" spans="1:4">
      <c r="A12394" s="26"/>
      <c r="B12394" s="5"/>
      <c r="C12394" s="6"/>
      <c r="D12394" s="26"/>
    </row>
    <row r="12395" spans="1:4">
      <c r="A12395" s="26"/>
      <c r="B12395" s="5"/>
      <c r="C12395" s="6"/>
      <c r="D12395" s="26"/>
    </row>
    <row r="12396" spans="1:4">
      <c r="A12396" s="26"/>
      <c r="B12396" s="5"/>
      <c r="C12396" s="6"/>
      <c r="D12396" s="26"/>
    </row>
    <row r="12397" spans="1:4">
      <c r="A12397" s="26"/>
      <c r="B12397" s="5"/>
      <c r="C12397" s="6"/>
      <c r="D12397" s="26"/>
    </row>
    <row r="12398" spans="1:4">
      <c r="A12398" s="26"/>
      <c r="B12398" s="5"/>
      <c r="C12398" s="6"/>
      <c r="D12398" s="26"/>
    </row>
    <row r="12399" spans="1:4">
      <c r="A12399" s="26"/>
      <c r="B12399" s="5"/>
      <c r="C12399" s="6"/>
      <c r="D12399" s="26"/>
    </row>
    <row r="12400" spans="1:4">
      <c r="A12400" s="26"/>
      <c r="B12400" s="5"/>
      <c r="C12400" s="6"/>
      <c r="D12400" s="26"/>
    </row>
    <row r="12401" spans="1:4">
      <c r="A12401" s="26"/>
      <c r="B12401" s="5"/>
      <c r="C12401" s="6"/>
      <c r="D12401" s="26"/>
    </row>
    <row r="12402" spans="1:4">
      <c r="A12402" s="26"/>
      <c r="B12402" s="5"/>
      <c r="C12402" s="6"/>
      <c r="D12402" s="26"/>
    </row>
    <row r="12403" spans="1:4">
      <c r="A12403" s="26"/>
      <c r="B12403" s="5"/>
      <c r="C12403" s="6"/>
      <c r="D12403" s="26"/>
    </row>
    <row r="12404" spans="1:4">
      <c r="A12404" s="26"/>
      <c r="B12404" s="5"/>
      <c r="C12404" s="6"/>
      <c r="D12404" s="26"/>
    </row>
    <row r="12405" spans="1:4">
      <c r="A12405" s="26"/>
      <c r="B12405" s="5"/>
      <c r="C12405" s="6"/>
      <c r="D12405" s="26"/>
    </row>
    <row r="12406" spans="1:4">
      <c r="A12406" s="26"/>
      <c r="B12406" s="5"/>
      <c r="C12406" s="6"/>
      <c r="D12406" s="26"/>
    </row>
    <row r="12407" spans="1:4">
      <c r="A12407" s="26"/>
      <c r="B12407" s="5"/>
      <c r="C12407" s="6"/>
      <c r="D12407" s="26"/>
    </row>
    <row r="12408" spans="1:4">
      <c r="A12408" s="26"/>
      <c r="B12408" s="5"/>
      <c r="C12408" s="6"/>
      <c r="D12408" s="26"/>
    </row>
    <row r="12409" spans="1:4">
      <c r="A12409" s="26"/>
      <c r="B12409" s="5"/>
      <c r="C12409" s="6"/>
      <c r="D12409" s="26"/>
    </row>
    <row r="12410" spans="1:4">
      <c r="A12410" s="26"/>
      <c r="B12410" s="5"/>
      <c r="C12410" s="6"/>
      <c r="D12410" s="26"/>
    </row>
    <row r="12411" spans="1:4">
      <c r="A12411" s="26"/>
      <c r="B12411" s="5"/>
      <c r="C12411" s="6"/>
      <c r="D12411" s="26"/>
    </row>
    <row r="12412" spans="1:4">
      <c r="A12412" s="26"/>
      <c r="B12412" s="5"/>
      <c r="C12412" s="6"/>
      <c r="D12412" s="26"/>
    </row>
    <row r="12413" spans="1:4">
      <c r="A12413" s="26"/>
      <c r="B12413" s="5"/>
      <c r="C12413" s="6"/>
      <c r="D12413" s="26"/>
    </row>
    <row r="12414" spans="1:4">
      <c r="A12414" s="26"/>
      <c r="B12414" s="5"/>
      <c r="C12414" s="6"/>
      <c r="D12414" s="26"/>
    </row>
    <row r="12415" spans="1:4">
      <c r="A12415" s="26"/>
      <c r="B12415" s="5"/>
      <c r="C12415" s="6"/>
      <c r="D12415" s="26"/>
    </row>
    <row r="12416" spans="1:4">
      <c r="A12416" s="26"/>
      <c r="B12416" s="5"/>
      <c r="C12416" s="6"/>
      <c r="D12416" s="26"/>
    </row>
    <row r="12417" spans="1:4">
      <c r="A12417" s="26"/>
      <c r="B12417" s="5"/>
      <c r="C12417" s="6"/>
      <c r="D12417" s="26"/>
    </row>
    <row r="12418" spans="1:4">
      <c r="A12418" s="26"/>
      <c r="B12418" s="5"/>
      <c r="C12418" s="6"/>
      <c r="D12418" s="26"/>
    </row>
    <row r="12419" spans="1:4">
      <c r="A12419" s="26"/>
      <c r="B12419" s="5"/>
      <c r="C12419" s="6"/>
      <c r="D12419" s="26"/>
    </row>
    <row r="12420" spans="1:4">
      <c r="A12420" s="26"/>
      <c r="B12420" s="5"/>
      <c r="C12420" s="6"/>
      <c r="D12420" s="26"/>
    </row>
    <row r="12421" spans="1:4">
      <c r="A12421" s="26"/>
      <c r="B12421" s="5"/>
      <c r="C12421" s="6"/>
      <c r="D12421" s="26"/>
    </row>
    <row r="12422" spans="1:4">
      <c r="A12422" s="26"/>
      <c r="B12422" s="5"/>
      <c r="C12422" s="6"/>
      <c r="D12422" s="26"/>
    </row>
    <row r="12423" spans="1:4">
      <c r="A12423" s="26"/>
      <c r="B12423" s="5"/>
      <c r="C12423" s="6"/>
      <c r="D12423" s="26"/>
    </row>
    <row r="12424" spans="1:4">
      <c r="A12424" s="26"/>
      <c r="B12424" s="5"/>
      <c r="C12424" s="6"/>
      <c r="D12424" s="26"/>
    </row>
    <row r="12425" spans="1:4">
      <c r="A12425" s="26"/>
      <c r="B12425" s="5"/>
      <c r="C12425" s="6"/>
      <c r="D12425" s="26"/>
    </row>
    <row r="12426" spans="1:4">
      <c r="A12426" s="26"/>
      <c r="B12426" s="5"/>
      <c r="C12426" s="6"/>
      <c r="D12426" s="26"/>
    </row>
    <row r="12427" spans="1:4">
      <c r="A12427" s="26"/>
      <c r="B12427" s="5"/>
      <c r="C12427" s="6"/>
      <c r="D12427" s="26"/>
    </row>
    <row r="12428" spans="1:4">
      <c r="A12428" s="26"/>
      <c r="B12428" s="5"/>
      <c r="C12428" s="6"/>
      <c r="D12428" s="26"/>
    </row>
    <row r="12429" spans="1:4">
      <c r="A12429" s="26"/>
      <c r="B12429" s="5"/>
      <c r="C12429" s="6"/>
      <c r="D12429" s="26"/>
    </row>
    <row r="12430" spans="1:4">
      <c r="A12430" s="26"/>
      <c r="B12430" s="5"/>
      <c r="C12430" s="6"/>
      <c r="D12430" s="26"/>
    </row>
    <row r="12431" spans="1:4">
      <c r="A12431" s="26"/>
      <c r="B12431" s="5"/>
      <c r="C12431" s="6"/>
      <c r="D12431" s="26"/>
    </row>
    <row r="12432" spans="1:4">
      <c r="A12432" s="26"/>
      <c r="B12432" s="5"/>
      <c r="C12432" s="6"/>
      <c r="D12432" s="26"/>
    </row>
    <row r="12433" spans="1:4">
      <c r="A12433" s="26"/>
      <c r="B12433" s="5"/>
      <c r="C12433" s="6"/>
      <c r="D12433" s="26"/>
    </row>
    <row r="12434" spans="1:4">
      <c r="A12434" s="26"/>
      <c r="B12434" s="5"/>
      <c r="C12434" s="6"/>
      <c r="D12434" s="26"/>
    </row>
    <row r="12435" spans="1:4">
      <c r="A12435" s="26"/>
      <c r="B12435" s="5"/>
      <c r="C12435" s="6"/>
      <c r="D12435" s="26"/>
    </row>
    <row r="12436" spans="1:4">
      <c r="A12436" s="26"/>
      <c r="B12436" s="5"/>
      <c r="C12436" s="6"/>
      <c r="D12436" s="26"/>
    </row>
    <row r="12437" spans="1:4">
      <c r="A12437" s="26"/>
      <c r="B12437" s="5"/>
      <c r="C12437" s="6"/>
      <c r="D12437" s="26"/>
    </row>
    <row r="12438" spans="1:4">
      <c r="A12438" s="26"/>
      <c r="B12438" s="5"/>
      <c r="C12438" s="6"/>
      <c r="D12438" s="26"/>
    </row>
    <row r="12439" spans="1:4">
      <c r="A12439" s="26"/>
      <c r="B12439" s="5"/>
      <c r="C12439" s="6"/>
      <c r="D12439" s="26"/>
    </row>
    <row r="12440" spans="1:4">
      <c r="A12440" s="26"/>
      <c r="B12440" s="5"/>
      <c r="C12440" s="6"/>
      <c r="D12440" s="26"/>
    </row>
    <row r="12441" spans="1:4">
      <c r="A12441" s="26"/>
      <c r="B12441" s="5"/>
      <c r="C12441" s="6"/>
      <c r="D12441" s="26"/>
    </row>
    <row r="12442" spans="1:4">
      <c r="A12442" s="26"/>
      <c r="B12442" s="5"/>
      <c r="C12442" s="6"/>
      <c r="D12442" s="26"/>
    </row>
    <row r="12443" spans="1:4">
      <c r="A12443" s="26"/>
      <c r="B12443" s="5"/>
      <c r="C12443" s="6"/>
      <c r="D12443" s="26"/>
    </row>
    <row r="12444" spans="1:4">
      <c r="A12444" s="26"/>
      <c r="B12444" s="5"/>
      <c r="C12444" s="6"/>
      <c r="D12444" s="26"/>
    </row>
    <row r="12445" spans="1:4">
      <c r="A12445" s="26"/>
      <c r="B12445" s="5"/>
      <c r="C12445" s="6"/>
      <c r="D12445" s="26"/>
    </row>
    <row r="12446" spans="1:4">
      <c r="A12446" s="26"/>
      <c r="B12446" s="5"/>
      <c r="C12446" s="6"/>
      <c r="D12446" s="26"/>
    </row>
    <row r="12447" spans="1:4">
      <c r="A12447" s="26"/>
      <c r="B12447" s="5"/>
      <c r="C12447" s="6"/>
      <c r="D12447" s="26"/>
    </row>
    <row r="12448" spans="1:4">
      <c r="A12448" s="26"/>
      <c r="B12448" s="5"/>
      <c r="C12448" s="6"/>
      <c r="D12448" s="26"/>
    </row>
    <row r="12449" spans="1:4">
      <c r="A12449" s="26"/>
      <c r="B12449" s="5"/>
      <c r="C12449" s="6"/>
      <c r="D12449" s="26"/>
    </row>
    <row r="12450" spans="1:4">
      <c r="A12450" s="26"/>
      <c r="B12450" s="5"/>
      <c r="C12450" s="6"/>
      <c r="D12450" s="26"/>
    </row>
    <row r="12451" spans="1:4">
      <c r="A12451" s="26"/>
      <c r="B12451" s="5"/>
      <c r="C12451" s="6"/>
      <c r="D12451" s="26"/>
    </row>
    <row r="12452" spans="1:4">
      <c r="A12452" s="26"/>
      <c r="B12452" s="5"/>
      <c r="C12452" s="6"/>
      <c r="D12452" s="26"/>
    </row>
    <row r="12453" spans="1:4">
      <c r="A12453" s="26"/>
      <c r="B12453" s="5"/>
      <c r="C12453" s="6"/>
      <c r="D12453" s="26"/>
    </row>
    <row r="12454" spans="1:4">
      <c r="A12454" s="26"/>
      <c r="B12454" s="5"/>
      <c r="C12454" s="6"/>
      <c r="D12454" s="26"/>
    </row>
    <row r="12455" spans="1:4">
      <c r="A12455" s="26"/>
      <c r="B12455" s="5"/>
      <c r="C12455" s="6"/>
      <c r="D12455" s="26"/>
    </row>
    <row r="12456" spans="1:4">
      <c r="A12456" s="26"/>
      <c r="B12456" s="5"/>
      <c r="C12456" s="6"/>
      <c r="D12456" s="26"/>
    </row>
    <row r="12457" spans="1:4">
      <c r="A12457" s="26"/>
      <c r="B12457" s="5"/>
      <c r="C12457" s="6"/>
      <c r="D12457" s="26"/>
    </row>
    <row r="12458" spans="1:4">
      <c r="A12458" s="26"/>
      <c r="B12458" s="5"/>
      <c r="C12458" s="6"/>
      <c r="D12458" s="26"/>
    </row>
    <row r="12459" spans="1:4">
      <c r="A12459" s="26"/>
      <c r="B12459" s="5"/>
      <c r="C12459" s="6"/>
      <c r="D12459" s="26"/>
    </row>
    <row r="12460" spans="1:4">
      <c r="A12460" s="26"/>
      <c r="B12460" s="5"/>
      <c r="C12460" s="6"/>
      <c r="D12460" s="26"/>
    </row>
    <row r="12461" spans="1:4">
      <c r="A12461" s="26"/>
      <c r="B12461" s="5"/>
      <c r="C12461" s="6"/>
      <c r="D12461" s="26"/>
    </row>
    <row r="12462" spans="1:4">
      <c r="A12462" s="26"/>
      <c r="B12462" s="5"/>
      <c r="C12462" s="6"/>
      <c r="D12462" s="26"/>
    </row>
    <row r="12463" spans="1:4">
      <c r="A12463" s="26"/>
      <c r="B12463" s="5"/>
      <c r="C12463" s="6"/>
      <c r="D12463" s="26"/>
    </row>
    <row r="12464" spans="1:4">
      <c r="A12464" s="26"/>
      <c r="B12464" s="5"/>
      <c r="C12464" s="6"/>
      <c r="D12464" s="26"/>
    </row>
    <row r="12465" spans="1:4">
      <c r="A12465" s="26"/>
      <c r="B12465" s="5"/>
      <c r="C12465" s="6"/>
      <c r="D12465" s="26"/>
    </row>
    <row r="12466" spans="1:4">
      <c r="A12466" s="26"/>
      <c r="B12466" s="5"/>
      <c r="C12466" s="6"/>
      <c r="D12466" s="26"/>
    </row>
    <row r="12467" spans="1:4">
      <c r="A12467" s="26"/>
      <c r="B12467" s="5"/>
      <c r="C12467" s="6"/>
      <c r="D12467" s="26"/>
    </row>
    <row r="12468" spans="1:4">
      <c r="A12468" s="26"/>
      <c r="B12468" s="5"/>
      <c r="C12468" s="6"/>
      <c r="D12468" s="26"/>
    </row>
    <row r="12469" spans="1:4">
      <c r="A12469" s="26"/>
      <c r="B12469" s="5"/>
      <c r="C12469" s="6"/>
      <c r="D12469" s="26"/>
    </row>
    <row r="12470" spans="1:4">
      <c r="A12470" s="26"/>
      <c r="B12470" s="5"/>
      <c r="C12470" s="6"/>
      <c r="D12470" s="26"/>
    </row>
    <row r="12471" spans="1:4">
      <c r="A12471" s="26"/>
      <c r="B12471" s="5"/>
      <c r="C12471" s="6"/>
      <c r="D12471" s="26"/>
    </row>
    <row r="12472" spans="1:4">
      <c r="A12472" s="26"/>
      <c r="B12472" s="5"/>
      <c r="C12472" s="6"/>
      <c r="D12472" s="26"/>
    </row>
    <row r="12473" spans="1:4">
      <c r="A12473" s="26"/>
      <c r="B12473" s="5"/>
      <c r="C12473" s="6"/>
      <c r="D12473" s="26"/>
    </row>
    <row r="12474" spans="1:4">
      <c r="A12474" s="26"/>
      <c r="B12474" s="5"/>
      <c r="C12474" s="6"/>
      <c r="D12474" s="26"/>
    </row>
    <row r="12475" spans="1:4">
      <c r="A12475" s="26"/>
      <c r="B12475" s="5"/>
      <c r="C12475" s="6"/>
      <c r="D12475" s="26"/>
    </row>
    <row r="12476" spans="1:4">
      <c r="A12476" s="26"/>
      <c r="B12476" s="5"/>
      <c r="C12476" s="6"/>
      <c r="D12476" s="26"/>
    </row>
    <row r="12477" spans="1:4">
      <c r="A12477" s="26"/>
      <c r="B12477" s="5"/>
      <c r="C12477" s="6"/>
      <c r="D12477" s="26"/>
    </row>
    <row r="12478" spans="1:4">
      <c r="A12478" s="26"/>
      <c r="B12478" s="5"/>
      <c r="C12478" s="6"/>
      <c r="D12478" s="26"/>
    </row>
    <row r="12479" spans="1:4">
      <c r="A12479" s="26"/>
      <c r="B12479" s="5"/>
      <c r="C12479" s="6"/>
      <c r="D12479" s="26"/>
    </row>
    <row r="12480" spans="1:4">
      <c r="A12480" s="26"/>
      <c r="B12480" s="5"/>
      <c r="C12480" s="6"/>
      <c r="D12480" s="26"/>
    </row>
    <row r="12481" spans="1:4">
      <c r="A12481" s="26"/>
      <c r="B12481" s="5"/>
      <c r="C12481" s="6"/>
      <c r="D12481" s="26"/>
    </row>
    <row r="12482" spans="1:4">
      <c r="A12482" s="26"/>
      <c r="B12482" s="5"/>
      <c r="C12482" s="6"/>
      <c r="D12482" s="26"/>
    </row>
    <row r="12483" spans="1:4">
      <c r="A12483" s="26"/>
      <c r="B12483" s="5"/>
      <c r="C12483" s="6"/>
      <c r="D12483" s="26"/>
    </row>
    <row r="12484" spans="1:4">
      <c r="A12484" s="26"/>
      <c r="B12484" s="5"/>
      <c r="C12484" s="6"/>
      <c r="D12484" s="26"/>
    </row>
    <row r="12485" spans="1:4">
      <c r="A12485" s="26"/>
      <c r="B12485" s="5"/>
      <c r="C12485" s="6"/>
      <c r="D12485" s="26"/>
    </row>
    <row r="12486" spans="1:4">
      <c r="A12486" s="26"/>
      <c r="B12486" s="5"/>
      <c r="C12486" s="6"/>
      <c r="D12486" s="26"/>
    </row>
    <row r="12487" spans="1:4">
      <c r="A12487" s="26"/>
      <c r="B12487" s="5"/>
      <c r="C12487" s="6"/>
      <c r="D12487" s="26"/>
    </row>
    <row r="12488" spans="1:4">
      <c r="A12488" s="26"/>
      <c r="B12488" s="5"/>
      <c r="C12488" s="6"/>
      <c r="D12488" s="26"/>
    </row>
    <row r="12489" spans="1:4">
      <c r="A12489" s="26"/>
      <c r="B12489" s="5"/>
      <c r="C12489" s="6"/>
      <c r="D12489" s="26"/>
    </row>
    <row r="12490" spans="1:4">
      <c r="A12490" s="26"/>
      <c r="B12490" s="5"/>
      <c r="C12490" s="6"/>
      <c r="D12490" s="26"/>
    </row>
    <row r="12491" spans="1:4">
      <c r="A12491" s="26"/>
      <c r="B12491" s="5"/>
      <c r="C12491" s="6"/>
      <c r="D12491" s="26"/>
    </row>
    <row r="12492" spans="1:4">
      <c r="A12492" s="26"/>
      <c r="B12492" s="5"/>
      <c r="C12492" s="6"/>
      <c r="D12492" s="26"/>
    </row>
    <row r="12493" spans="1:4">
      <c r="A12493" s="26"/>
      <c r="B12493" s="5"/>
      <c r="C12493" s="6"/>
      <c r="D12493" s="26"/>
    </row>
    <row r="12494" spans="1:4">
      <c r="A12494" s="26"/>
      <c r="B12494" s="5"/>
      <c r="C12494" s="6"/>
      <c r="D12494" s="26"/>
    </row>
    <row r="12495" spans="1:4">
      <c r="A12495" s="26"/>
      <c r="B12495" s="5"/>
      <c r="C12495" s="6"/>
      <c r="D12495" s="26"/>
    </row>
    <row r="12496" spans="1:4">
      <c r="A12496" s="26"/>
      <c r="B12496" s="5"/>
      <c r="C12496" s="6"/>
      <c r="D12496" s="26"/>
    </row>
    <row r="12497" spans="1:4">
      <c r="A12497" s="26"/>
      <c r="B12497" s="5"/>
      <c r="C12497" s="6"/>
      <c r="D12497" s="26"/>
    </row>
    <row r="12498" spans="1:4">
      <c r="A12498" s="26"/>
      <c r="B12498" s="5"/>
      <c r="C12498" s="6"/>
      <c r="D12498" s="26"/>
    </row>
    <row r="12499" spans="1:4">
      <c r="A12499" s="26"/>
      <c r="B12499" s="5"/>
      <c r="C12499" s="6"/>
      <c r="D12499" s="26"/>
    </row>
    <row r="12500" spans="1:4">
      <c r="A12500" s="26"/>
      <c r="B12500" s="5"/>
      <c r="C12500" s="6"/>
      <c r="D12500" s="26"/>
    </row>
    <row r="12501" spans="1:4">
      <c r="A12501" s="26"/>
      <c r="B12501" s="5"/>
      <c r="C12501" s="6"/>
      <c r="D12501" s="26"/>
    </row>
    <row r="12502" spans="1:4">
      <c r="A12502" s="26"/>
      <c r="B12502" s="5"/>
      <c r="C12502" s="6"/>
      <c r="D12502" s="26"/>
    </row>
    <row r="12503" spans="1:4">
      <c r="A12503" s="26"/>
      <c r="B12503" s="5"/>
      <c r="C12503" s="6"/>
      <c r="D12503" s="26"/>
    </row>
    <row r="12504" spans="1:4">
      <c r="A12504" s="26"/>
      <c r="B12504" s="5"/>
      <c r="C12504" s="6"/>
      <c r="D12504" s="26"/>
    </row>
    <row r="12505" spans="1:4">
      <c r="A12505" s="26"/>
      <c r="B12505" s="5"/>
      <c r="C12505" s="6"/>
      <c r="D12505" s="26"/>
    </row>
    <row r="12506" spans="1:4">
      <c r="A12506" s="26"/>
      <c r="B12506" s="5"/>
      <c r="C12506" s="6"/>
      <c r="D12506" s="26"/>
    </row>
    <row r="12507" spans="1:4">
      <c r="A12507" s="26"/>
      <c r="B12507" s="5"/>
      <c r="C12507" s="6"/>
      <c r="D12507" s="26"/>
    </row>
    <row r="12508" spans="1:4">
      <c r="A12508" s="26"/>
      <c r="B12508" s="5"/>
      <c r="C12508" s="6"/>
      <c r="D12508" s="26"/>
    </row>
    <row r="12509" spans="1:4">
      <c r="A12509" s="26"/>
      <c r="B12509" s="5"/>
      <c r="C12509" s="6"/>
      <c r="D12509" s="26"/>
    </row>
    <row r="12510" spans="1:4">
      <c r="A12510" s="26"/>
      <c r="B12510" s="5"/>
      <c r="C12510" s="6"/>
      <c r="D12510" s="26"/>
    </row>
    <row r="12511" spans="1:4">
      <c r="A12511" s="26"/>
      <c r="B12511" s="5"/>
      <c r="C12511" s="6"/>
      <c r="D12511" s="26"/>
    </row>
    <row r="12512" spans="1:4">
      <c r="A12512" s="26"/>
      <c r="B12512" s="5"/>
      <c r="C12512" s="6"/>
      <c r="D12512" s="26"/>
    </row>
    <row r="12513" spans="1:4">
      <c r="A12513" s="26"/>
      <c r="B12513" s="5"/>
      <c r="C12513" s="6"/>
      <c r="D12513" s="26"/>
    </row>
    <row r="12514" spans="1:4">
      <c r="A12514" s="26"/>
      <c r="B12514" s="5"/>
      <c r="C12514" s="6"/>
      <c r="D12514" s="26"/>
    </row>
    <row r="12515" spans="1:4">
      <c r="A12515" s="26"/>
      <c r="B12515" s="5"/>
      <c r="C12515" s="6"/>
      <c r="D12515" s="26"/>
    </row>
    <row r="12516" spans="1:4">
      <c r="A12516" s="26"/>
      <c r="B12516" s="5"/>
      <c r="C12516" s="6"/>
      <c r="D12516" s="26"/>
    </row>
    <row r="12517" spans="1:4">
      <c r="A12517" s="26"/>
      <c r="B12517" s="5"/>
      <c r="C12517" s="6"/>
      <c r="D12517" s="26"/>
    </row>
    <row r="12518" spans="1:4">
      <c r="A12518" s="26"/>
      <c r="B12518" s="5"/>
      <c r="C12518" s="6"/>
      <c r="D12518" s="26"/>
    </row>
    <row r="12519" spans="1:4">
      <c r="A12519" s="26"/>
      <c r="B12519" s="5"/>
      <c r="C12519" s="6"/>
      <c r="D12519" s="26"/>
    </row>
    <row r="12520" spans="1:4">
      <c r="A12520" s="26"/>
      <c r="B12520" s="5"/>
      <c r="C12520" s="6"/>
      <c r="D12520" s="26"/>
    </row>
    <row r="12521" spans="1:4">
      <c r="A12521" s="26"/>
      <c r="B12521" s="5"/>
      <c r="C12521" s="6"/>
      <c r="D12521" s="26"/>
    </row>
    <row r="12522" spans="1:4">
      <c r="A12522" s="26"/>
      <c r="B12522" s="5"/>
      <c r="C12522" s="6"/>
      <c r="D12522" s="26"/>
    </row>
    <row r="12523" spans="1:4">
      <c r="A12523" s="26"/>
      <c r="B12523" s="5"/>
      <c r="C12523" s="6"/>
      <c r="D12523" s="26"/>
    </row>
    <row r="12524" spans="1:4">
      <c r="A12524" s="26"/>
      <c r="B12524" s="5"/>
      <c r="C12524" s="6"/>
      <c r="D12524" s="26"/>
    </row>
    <row r="12525" spans="1:4">
      <c r="A12525" s="26"/>
      <c r="B12525" s="5"/>
      <c r="C12525" s="6"/>
      <c r="D12525" s="26"/>
    </row>
    <row r="12526" spans="1:4">
      <c r="A12526" s="26"/>
      <c r="B12526" s="5"/>
      <c r="C12526" s="6"/>
      <c r="D12526" s="26"/>
    </row>
    <row r="12527" spans="1:4">
      <c r="A12527" s="26"/>
      <c r="B12527" s="5"/>
      <c r="C12527" s="6"/>
      <c r="D12527" s="26"/>
    </row>
    <row r="12528" spans="1:4">
      <c r="A12528" s="26"/>
      <c r="B12528" s="5"/>
      <c r="C12528" s="6"/>
      <c r="D12528" s="26"/>
    </row>
    <row r="12529" spans="1:4">
      <c r="A12529" s="26"/>
      <c r="B12529" s="5"/>
      <c r="C12529" s="6"/>
      <c r="D12529" s="26"/>
    </row>
    <row r="12530" spans="1:4">
      <c r="A12530" s="26"/>
      <c r="B12530" s="5"/>
      <c r="C12530" s="6"/>
      <c r="D12530" s="26"/>
    </row>
    <row r="12531" spans="1:4">
      <c r="A12531" s="26"/>
      <c r="B12531" s="5"/>
      <c r="C12531" s="6"/>
      <c r="D12531" s="26"/>
    </row>
    <row r="12532" spans="1:4">
      <c r="A12532" s="26"/>
      <c r="B12532" s="5"/>
      <c r="C12532" s="6"/>
      <c r="D12532" s="26"/>
    </row>
    <row r="12533" spans="1:4">
      <c r="A12533" s="26"/>
      <c r="B12533" s="5"/>
      <c r="C12533" s="6"/>
      <c r="D12533" s="26"/>
    </row>
    <row r="12534" spans="1:4">
      <c r="A12534" s="26"/>
      <c r="B12534" s="5"/>
      <c r="C12534" s="6"/>
      <c r="D12534" s="26"/>
    </row>
    <row r="12535" spans="1:4">
      <c r="A12535" s="26"/>
      <c r="B12535" s="5"/>
      <c r="C12535" s="6"/>
      <c r="D12535" s="26"/>
    </row>
    <row r="12536" spans="1:4">
      <c r="A12536" s="26"/>
      <c r="B12536" s="5"/>
      <c r="C12536" s="6"/>
      <c r="D12536" s="26"/>
    </row>
    <row r="12537" spans="1:4">
      <c r="A12537" s="26"/>
      <c r="B12537" s="5"/>
      <c r="C12537" s="6"/>
      <c r="D12537" s="26"/>
    </row>
    <row r="12538" spans="1:4">
      <c r="A12538" s="26"/>
      <c r="B12538" s="5"/>
      <c r="C12538" s="6"/>
      <c r="D12538" s="26"/>
    </row>
    <row r="12539" spans="1:4">
      <c r="A12539" s="26"/>
      <c r="B12539" s="5"/>
      <c r="C12539" s="6"/>
      <c r="D12539" s="26"/>
    </row>
    <row r="12540" spans="1:4">
      <c r="A12540" s="26"/>
      <c r="B12540" s="5"/>
      <c r="C12540" s="6"/>
      <c r="D12540" s="26"/>
    </row>
    <row r="12541" spans="1:4">
      <c r="A12541" s="26"/>
      <c r="B12541" s="5"/>
      <c r="C12541" s="6"/>
      <c r="D12541" s="26"/>
    </row>
    <row r="12542" spans="1:4">
      <c r="A12542" s="26"/>
      <c r="B12542" s="5"/>
      <c r="C12542" s="6"/>
      <c r="D12542" s="26"/>
    </row>
    <row r="12543" spans="1:4">
      <c r="A12543" s="26"/>
      <c r="B12543" s="5"/>
      <c r="C12543" s="6"/>
      <c r="D12543" s="26"/>
    </row>
    <row r="12544" spans="1:4">
      <c r="A12544" s="26"/>
      <c r="B12544" s="5"/>
      <c r="C12544" s="6"/>
      <c r="D12544" s="26"/>
    </row>
    <row r="12545" spans="1:4">
      <c r="A12545" s="26"/>
      <c r="B12545" s="5"/>
      <c r="C12545" s="6"/>
      <c r="D12545" s="26"/>
    </row>
    <row r="12546" spans="1:4">
      <c r="A12546" s="26"/>
      <c r="B12546" s="5"/>
      <c r="C12546" s="6"/>
      <c r="D12546" s="26"/>
    </row>
    <row r="12547" spans="1:4">
      <c r="A12547" s="26"/>
      <c r="B12547" s="5"/>
      <c r="C12547" s="6"/>
      <c r="D12547" s="26"/>
    </row>
    <row r="12548" spans="1:4">
      <c r="A12548" s="26"/>
      <c r="B12548" s="5"/>
      <c r="C12548" s="6"/>
      <c r="D12548" s="26"/>
    </row>
    <row r="12549" spans="1:4">
      <c r="A12549" s="26"/>
      <c r="B12549" s="5"/>
      <c r="C12549" s="6"/>
      <c r="D12549" s="26"/>
    </row>
    <row r="12550" spans="1:4">
      <c r="A12550" s="26"/>
      <c r="B12550" s="5"/>
      <c r="C12550" s="6"/>
      <c r="D12550" s="26"/>
    </row>
    <row r="12551" spans="1:4">
      <c r="A12551" s="26"/>
      <c r="B12551" s="5"/>
      <c r="C12551" s="6"/>
      <c r="D12551" s="26"/>
    </row>
    <row r="12552" spans="1:4">
      <c r="A12552" s="26"/>
      <c r="B12552" s="5"/>
      <c r="C12552" s="6"/>
      <c r="D12552" s="26"/>
    </row>
    <row r="12553" spans="1:4">
      <c r="A12553" s="26"/>
      <c r="B12553" s="5"/>
      <c r="C12553" s="6"/>
      <c r="D12553" s="26"/>
    </row>
    <row r="12554" spans="1:4">
      <c r="A12554" s="26"/>
      <c r="B12554" s="5"/>
      <c r="C12554" s="6"/>
      <c r="D12554" s="26"/>
    </row>
    <row r="12555" spans="1:4">
      <c r="A12555" s="26"/>
      <c r="B12555" s="5"/>
      <c r="C12555" s="6"/>
      <c r="D12555" s="26"/>
    </row>
    <row r="12556" spans="1:4">
      <c r="A12556" s="26"/>
      <c r="B12556" s="5"/>
      <c r="C12556" s="6"/>
      <c r="D12556" s="26"/>
    </row>
    <row r="12557" spans="1:4">
      <c r="A12557" s="26"/>
      <c r="B12557" s="5"/>
      <c r="C12557" s="6"/>
      <c r="D12557" s="26"/>
    </row>
    <row r="12558" spans="1:4">
      <c r="A12558" s="26"/>
      <c r="B12558" s="5"/>
      <c r="C12558" s="6"/>
      <c r="D12558" s="26"/>
    </row>
    <row r="12559" spans="1:4">
      <c r="A12559" s="26"/>
      <c r="B12559" s="5"/>
      <c r="C12559" s="6"/>
      <c r="D12559" s="26"/>
    </row>
    <row r="12560" spans="1:4">
      <c r="A12560" s="26"/>
      <c r="B12560" s="5"/>
      <c r="C12560" s="6"/>
      <c r="D12560" s="26"/>
    </row>
    <row r="12561" spans="1:4">
      <c r="A12561" s="26"/>
      <c r="B12561" s="5"/>
      <c r="C12561" s="6"/>
      <c r="D12561" s="26"/>
    </row>
    <row r="12562" spans="1:4">
      <c r="A12562" s="26"/>
      <c r="B12562" s="5"/>
      <c r="C12562" s="6"/>
      <c r="D12562" s="26"/>
    </row>
    <row r="12563" spans="1:4">
      <c r="A12563" s="26"/>
      <c r="B12563" s="5"/>
      <c r="C12563" s="6"/>
      <c r="D12563" s="26"/>
    </row>
    <row r="12564" spans="1:4">
      <c r="A12564" s="26"/>
      <c r="B12564" s="5"/>
      <c r="C12564" s="6"/>
      <c r="D12564" s="26"/>
    </row>
    <row r="12565" spans="1:4">
      <c r="A12565" s="26"/>
      <c r="B12565" s="5"/>
      <c r="C12565" s="6"/>
      <c r="D12565" s="26"/>
    </row>
    <row r="12566" spans="1:4">
      <c r="A12566" s="26"/>
      <c r="B12566" s="5"/>
      <c r="C12566" s="6"/>
      <c r="D12566" s="26"/>
    </row>
    <row r="12567" spans="1:4">
      <c r="A12567" s="26"/>
      <c r="B12567" s="5"/>
      <c r="C12567" s="6"/>
      <c r="D12567" s="26"/>
    </row>
    <row r="12568" spans="1:4">
      <c r="A12568" s="26"/>
      <c r="B12568" s="5"/>
      <c r="C12568" s="6"/>
      <c r="D12568" s="26"/>
    </row>
    <row r="12569" spans="1:4">
      <c r="A12569" s="26"/>
      <c r="B12569" s="5"/>
      <c r="C12569" s="6"/>
      <c r="D12569" s="26"/>
    </row>
    <row r="12570" spans="1:4">
      <c r="A12570" s="26"/>
      <c r="B12570" s="5"/>
      <c r="C12570" s="6"/>
      <c r="D12570" s="26"/>
    </row>
    <row r="12571" spans="1:4">
      <c r="A12571" s="26"/>
      <c r="B12571" s="5"/>
      <c r="C12571" s="6"/>
      <c r="D12571" s="26"/>
    </row>
    <row r="12572" spans="1:4">
      <c r="A12572" s="26"/>
      <c r="B12572" s="5"/>
      <c r="C12572" s="6"/>
      <c r="D12572" s="26"/>
    </row>
    <row r="12573" spans="1:4">
      <c r="A12573" s="26"/>
      <c r="B12573" s="5"/>
      <c r="C12573" s="6"/>
      <c r="D12573" s="26"/>
    </row>
    <row r="12574" spans="1:4">
      <c r="A12574" s="26"/>
      <c r="B12574" s="5"/>
      <c r="C12574" s="6"/>
      <c r="D12574" s="26"/>
    </row>
    <row r="12575" spans="1:4">
      <c r="A12575" s="26"/>
      <c r="B12575" s="5"/>
      <c r="C12575" s="6"/>
      <c r="D12575" s="26"/>
    </row>
    <row r="12576" spans="1:4">
      <c r="A12576" s="26"/>
      <c r="B12576" s="5"/>
      <c r="C12576" s="6"/>
      <c r="D12576" s="26"/>
    </row>
    <row r="12577" spans="1:4">
      <c r="A12577" s="26"/>
      <c r="B12577" s="5"/>
      <c r="C12577" s="6"/>
      <c r="D12577" s="26"/>
    </row>
    <row r="12578" spans="1:4">
      <c r="A12578" s="26"/>
      <c r="B12578" s="5"/>
      <c r="C12578" s="6"/>
      <c r="D12578" s="26"/>
    </row>
    <row r="12579" spans="1:4">
      <c r="A12579" s="26"/>
      <c r="B12579" s="5"/>
      <c r="C12579" s="6"/>
      <c r="D12579" s="26"/>
    </row>
    <row r="12580" spans="1:4">
      <c r="A12580" s="26"/>
      <c r="B12580" s="5"/>
      <c r="C12580" s="6"/>
      <c r="D12580" s="26"/>
    </row>
    <row r="12581" spans="1:4">
      <c r="A12581" s="26"/>
      <c r="B12581" s="5"/>
      <c r="C12581" s="6"/>
      <c r="D12581" s="26"/>
    </row>
    <row r="12582" spans="1:4">
      <c r="A12582" s="26"/>
      <c r="B12582" s="5"/>
      <c r="C12582" s="6"/>
      <c r="D12582" s="26"/>
    </row>
    <row r="12583" spans="1:4">
      <c r="A12583" s="26"/>
      <c r="B12583" s="5"/>
      <c r="C12583" s="6"/>
      <c r="D12583" s="26"/>
    </row>
    <row r="12584" spans="1:4">
      <c r="A12584" s="26"/>
      <c r="B12584" s="5"/>
      <c r="C12584" s="6"/>
      <c r="D12584" s="26"/>
    </row>
    <row r="12585" spans="1:4">
      <c r="A12585" s="26"/>
      <c r="B12585" s="5"/>
      <c r="C12585" s="6"/>
      <c r="D12585" s="26"/>
    </row>
    <row r="12586" spans="1:4">
      <c r="A12586" s="26"/>
      <c r="B12586" s="5"/>
      <c r="C12586" s="6"/>
      <c r="D12586" s="26"/>
    </row>
    <row r="12587" spans="1:4">
      <c r="A12587" s="26"/>
      <c r="B12587" s="5"/>
      <c r="C12587" s="6"/>
      <c r="D12587" s="26"/>
    </row>
    <row r="12588" spans="1:4">
      <c r="A12588" s="26"/>
      <c r="B12588" s="5"/>
      <c r="C12588" s="6"/>
      <c r="D12588" s="26"/>
    </row>
    <row r="12589" spans="1:4">
      <c r="A12589" s="26"/>
      <c r="B12589" s="5"/>
      <c r="C12589" s="6"/>
      <c r="D12589" s="26"/>
    </row>
    <row r="12590" spans="1:4">
      <c r="A12590" s="26"/>
      <c r="B12590" s="5"/>
      <c r="C12590" s="6"/>
      <c r="D12590" s="26"/>
    </row>
    <row r="12591" spans="1:4">
      <c r="A12591" s="26"/>
      <c r="B12591" s="5"/>
      <c r="C12591" s="6"/>
      <c r="D12591" s="26"/>
    </row>
    <row r="12592" spans="1:4">
      <c r="A12592" s="26"/>
      <c r="B12592" s="5"/>
      <c r="C12592" s="6"/>
      <c r="D12592" s="26"/>
    </row>
    <row r="12593" spans="1:4">
      <c r="A12593" s="26"/>
      <c r="B12593" s="5"/>
      <c r="C12593" s="6"/>
      <c r="D12593" s="26"/>
    </row>
    <row r="12594" spans="1:4">
      <c r="A12594" s="26"/>
      <c r="B12594" s="5"/>
      <c r="C12594" s="6"/>
      <c r="D12594" s="26"/>
    </row>
    <row r="12595" spans="1:4">
      <c r="A12595" s="26"/>
      <c r="B12595" s="5"/>
      <c r="C12595" s="6"/>
      <c r="D12595" s="26"/>
    </row>
    <row r="12596" spans="1:4">
      <c r="A12596" s="26"/>
      <c r="B12596" s="5"/>
      <c r="C12596" s="6"/>
      <c r="D12596" s="26"/>
    </row>
    <row r="12597" spans="1:4">
      <c r="A12597" s="26"/>
      <c r="B12597" s="5"/>
      <c r="C12597" s="6"/>
      <c r="D12597" s="26"/>
    </row>
    <row r="12598" spans="1:4">
      <c r="A12598" s="26"/>
      <c r="B12598" s="5"/>
      <c r="C12598" s="6"/>
      <c r="D12598" s="26"/>
    </row>
    <row r="12599" spans="1:4">
      <c r="A12599" s="26"/>
      <c r="B12599" s="5"/>
      <c r="C12599" s="6"/>
      <c r="D12599" s="26"/>
    </row>
    <row r="12600" spans="1:4">
      <c r="A12600" s="26"/>
      <c r="B12600" s="5"/>
      <c r="C12600" s="6"/>
      <c r="D12600" s="26"/>
    </row>
    <row r="12601" spans="1:4">
      <c r="A12601" s="26"/>
      <c r="B12601" s="5"/>
      <c r="C12601" s="6"/>
      <c r="D12601" s="26"/>
    </row>
    <row r="12602" spans="1:4">
      <c r="A12602" s="26"/>
      <c r="B12602" s="5"/>
      <c r="C12602" s="6"/>
      <c r="D12602" s="26"/>
    </row>
    <row r="12603" spans="1:4">
      <c r="A12603" s="26"/>
      <c r="B12603" s="5"/>
      <c r="C12603" s="6"/>
      <c r="D12603" s="26"/>
    </row>
    <row r="12604" spans="1:4">
      <c r="A12604" s="26"/>
      <c r="B12604" s="5"/>
      <c r="C12604" s="6"/>
      <c r="D12604" s="26"/>
    </row>
    <row r="12605" spans="1:4">
      <c r="A12605" s="26"/>
      <c r="B12605" s="5"/>
      <c r="C12605" s="6"/>
      <c r="D12605" s="26"/>
    </row>
    <row r="12606" spans="1:4">
      <c r="A12606" s="26"/>
      <c r="B12606" s="5"/>
      <c r="C12606" s="6"/>
      <c r="D12606" s="26"/>
    </row>
    <row r="12607" spans="1:4">
      <c r="A12607" s="26"/>
      <c r="B12607" s="5"/>
      <c r="C12607" s="6"/>
      <c r="D12607" s="26"/>
    </row>
    <row r="12608" spans="1:4">
      <c r="A12608" s="26"/>
      <c r="B12608" s="5"/>
      <c r="C12608" s="6"/>
      <c r="D12608" s="26"/>
    </row>
    <row r="12609" spans="1:4">
      <c r="A12609" s="26"/>
      <c r="B12609" s="5"/>
      <c r="C12609" s="6"/>
      <c r="D12609" s="26"/>
    </row>
    <row r="12610" spans="1:4">
      <c r="A12610" s="26"/>
      <c r="B12610" s="5"/>
      <c r="C12610" s="6"/>
      <c r="D12610" s="26"/>
    </row>
    <row r="12611" spans="1:4">
      <c r="A12611" s="26"/>
      <c r="B12611" s="5"/>
      <c r="C12611" s="6"/>
      <c r="D12611" s="26"/>
    </row>
    <row r="12612" spans="1:4">
      <c r="A12612" s="26"/>
      <c r="B12612" s="5"/>
      <c r="C12612" s="6"/>
      <c r="D12612" s="26"/>
    </row>
    <row r="12613" spans="1:4">
      <c r="A12613" s="26"/>
      <c r="B12613" s="5"/>
      <c r="C12613" s="6"/>
      <c r="D12613" s="26"/>
    </row>
    <row r="12614" spans="1:4">
      <c r="A12614" s="26"/>
      <c r="B12614" s="5"/>
      <c r="C12614" s="6"/>
      <c r="D12614" s="26"/>
    </row>
    <row r="12615" spans="1:4">
      <c r="A12615" s="26"/>
      <c r="B12615" s="5"/>
      <c r="C12615" s="6"/>
      <c r="D12615" s="26"/>
    </row>
    <row r="12616" spans="1:4">
      <c r="A12616" s="26"/>
      <c r="B12616" s="5"/>
      <c r="C12616" s="6"/>
      <c r="D12616" s="26"/>
    </row>
    <row r="12617" spans="1:4">
      <c r="A12617" s="26"/>
      <c r="B12617" s="5"/>
      <c r="C12617" s="6"/>
      <c r="D12617" s="26"/>
    </row>
    <row r="12618" spans="1:4">
      <c r="A12618" s="26"/>
      <c r="B12618" s="5"/>
      <c r="C12618" s="6"/>
      <c r="D12618" s="26"/>
    </row>
    <row r="12619" spans="1:4">
      <c r="A12619" s="26"/>
      <c r="B12619" s="5"/>
      <c r="C12619" s="6"/>
      <c r="D12619" s="26"/>
    </row>
    <row r="12620" spans="1:4">
      <c r="A12620" s="26"/>
      <c r="B12620" s="5"/>
      <c r="C12620" s="6"/>
      <c r="D12620" s="26"/>
    </row>
    <row r="12621" spans="1:4">
      <c r="A12621" s="26"/>
      <c r="B12621" s="5"/>
      <c r="C12621" s="6"/>
      <c r="D12621" s="26"/>
    </row>
    <row r="12622" spans="1:4">
      <c r="A12622" s="26"/>
      <c r="B12622" s="5"/>
      <c r="C12622" s="6"/>
      <c r="D12622" s="26"/>
    </row>
    <row r="12623" spans="1:4">
      <c r="A12623" s="26"/>
      <c r="B12623" s="5"/>
      <c r="C12623" s="6"/>
      <c r="D12623" s="26"/>
    </row>
    <row r="12624" spans="1:4">
      <c r="A12624" s="26"/>
      <c r="B12624" s="5"/>
      <c r="C12624" s="6"/>
      <c r="D12624" s="26"/>
    </row>
    <row r="12625" spans="1:4">
      <c r="A12625" s="26"/>
      <c r="B12625" s="5"/>
      <c r="C12625" s="6"/>
      <c r="D12625" s="26"/>
    </row>
    <row r="12626" spans="1:4">
      <c r="A12626" s="26"/>
      <c r="B12626" s="5"/>
      <c r="C12626" s="6"/>
      <c r="D12626" s="26"/>
    </row>
    <row r="12627" spans="1:4">
      <c r="A12627" s="26"/>
      <c r="B12627" s="5"/>
      <c r="C12627" s="6"/>
      <c r="D12627" s="26"/>
    </row>
    <row r="12628" spans="1:4">
      <c r="A12628" s="26"/>
      <c r="B12628" s="5"/>
      <c r="C12628" s="6"/>
      <c r="D12628" s="26"/>
    </row>
    <row r="12629" spans="1:4">
      <c r="A12629" s="26"/>
      <c r="B12629" s="5"/>
      <c r="C12629" s="6"/>
      <c r="D12629" s="26"/>
    </row>
    <row r="12630" spans="1:4">
      <c r="A12630" s="26"/>
      <c r="B12630" s="5"/>
      <c r="C12630" s="6"/>
      <c r="D12630" s="26"/>
    </row>
    <row r="12631" spans="1:4">
      <c r="A12631" s="26"/>
      <c r="B12631" s="5"/>
      <c r="C12631" s="6"/>
      <c r="D12631" s="26"/>
    </row>
    <row r="12632" spans="1:4">
      <c r="A12632" s="26"/>
      <c r="B12632" s="5"/>
      <c r="C12632" s="6"/>
      <c r="D12632" s="26"/>
    </row>
    <row r="12633" spans="1:4">
      <c r="A12633" s="26"/>
      <c r="B12633" s="5"/>
      <c r="C12633" s="6"/>
      <c r="D12633" s="26"/>
    </row>
    <row r="12634" spans="1:4">
      <c r="A12634" s="26"/>
      <c r="B12634" s="5"/>
      <c r="C12634" s="6"/>
      <c r="D12634" s="26"/>
    </row>
    <row r="12635" spans="1:4">
      <c r="A12635" s="26"/>
      <c r="B12635" s="5"/>
      <c r="C12635" s="6"/>
      <c r="D12635" s="26"/>
    </row>
    <row r="12636" spans="1:4">
      <c r="A12636" s="26"/>
      <c r="B12636" s="5"/>
      <c r="C12636" s="6"/>
      <c r="D12636" s="26"/>
    </row>
    <row r="12637" spans="1:4">
      <c r="A12637" s="26"/>
      <c r="B12637" s="5"/>
      <c r="C12637" s="6"/>
      <c r="D12637" s="26"/>
    </row>
    <row r="12638" spans="1:4">
      <c r="A12638" s="26"/>
      <c r="B12638" s="5"/>
      <c r="C12638" s="6"/>
      <c r="D12638" s="26"/>
    </row>
    <row r="12639" spans="1:4">
      <c r="A12639" s="26"/>
      <c r="B12639" s="5"/>
      <c r="C12639" s="6"/>
      <c r="D12639" s="26"/>
    </row>
    <row r="12640" spans="1:4">
      <c r="A12640" s="26"/>
      <c r="B12640" s="5"/>
      <c r="C12640" s="6"/>
      <c r="D12640" s="26"/>
    </row>
    <row r="12641" spans="1:4">
      <c r="A12641" s="26"/>
      <c r="B12641" s="5"/>
      <c r="C12641" s="6"/>
      <c r="D12641" s="26"/>
    </row>
    <row r="12642" spans="1:4">
      <c r="A12642" s="26"/>
      <c r="B12642" s="5"/>
      <c r="C12642" s="6"/>
      <c r="D12642" s="26"/>
    </row>
    <row r="12643" spans="1:4">
      <c r="A12643" s="26"/>
      <c r="B12643" s="5"/>
      <c r="C12643" s="6"/>
      <c r="D12643" s="26"/>
    </row>
    <row r="12644" spans="1:4">
      <c r="A12644" s="26"/>
      <c r="B12644" s="5"/>
      <c r="C12644" s="6"/>
      <c r="D12644" s="26"/>
    </row>
    <row r="12645" spans="1:4">
      <c r="A12645" s="26"/>
      <c r="B12645" s="5"/>
      <c r="C12645" s="6"/>
      <c r="D12645" s="26"/>
    </row>
    <row r="12646" spans="1:4">
      <c r="A12646" s="26"/>
      <c r="B12646" s="5"/>
      <c r="C12646" s="6"/>
      <c r="D12646" s="26"/>
    </row>
    <row r="12647" spans="1:4">
      <c r="A12647" s="26"/>
      <c r="B12647" s="5"/>
      <c r="C12647" s="6"/>
      <c r="D12647" s="26"/>
    </row>
    <row r="12648" spans="1:4">
      <c r="A12648" s="26"/>
      <c r="B12648" s="5"/>
      <c r="C12648" s="6"/>
      <c r="D12648" s="26"/>
    </row>
    <row r="12649" spans="1:4">
      <c r="A12649" s="26"/>
      <c r="B12649" s="5"/>
      <c r="C12649" s="6"/>
      <c r="D12649" s="26"/>
    </row>
    <row r="12650" spans="1:4">
      <c r="A12650" s="26"/>
      <c r="B12650" s="5"/>
      <c r="C12650" s="6"/>
      <c r="D12650" s="26"/>
    </row>
    <row r="12651" spans="1:4">
      <c r="A12651" s="26"/>
      <c r="B12651" s="5"/>
      <c r="C12651" s="6"/>
      <c r="D12651" s="26"/>
    </row>
    <row r="12652" spans="1:4">
      <c r="A12652" s="26"/>
      <c r="B12652" s="5"/>
      <c r="C12652" s="6"/>
      <c r="D12652" s="26"/>
    </row>
    <row r="12653" spans="1:4">
      <c r="A12653" s="26"/>
      <c r="B12653" s="5"/>
      <c r="C12653" s="6"/>
      <c r="D12653" s="26"/>
    </row>
    <row r="12654" spans="1:4">
      <c r="A12654" s="26"/>
      <c r="B12654" s="5"/>
      <c r="C12654" s="6"/>
      <c r="D12654" s="26"/>
    </row>
    <row r="12655" spans="1:4">
      <c r="A12655" s="26"/>
      <c r="B12655" s="5"/>
      <c r="C12655" s="6"/>
      <c r="D12655" s="26"/>
    </row>
    <row r="12656" spans="1:4">
      <c r="A12656" s="26"/>
      <c r="B12656" s="5"/>
      <c r="C12656" s="6"/>
      <c r="D12656" s="26"/>
    </row>
    <row r="12657" spans="1:4">
      <c r="A12657" s="26"/>
      <c r="B12657" s="5"/>
      <c r="C12657" s="6"/>
      <c r="D12657" s="26"/>
    </row>
    <row r="12658" spans="1:4">
      <c r="A12658" s="26"/>
      <c r="B12658" s="5"/>
      <c r="C12658" s="6"/>
      <c r="D12658" s="26"/>
    </row>
    <row r="12659" spans="1:4">
      <c r="A12659" s="26"/>
      <c r="B12659" s="5"/>
      <c r="C12659" s="6"/>
      <c r="D12659" s="26"/>
    </row>
    <row r="12660" spans="1:4">
      <c r="A12660" s="26"/>
      <c r="B12660" s="5"/>
      <c r="C12660" s="6"/>
      <c r="D12660" s="26"/>
    </row>
    <row r="12661" spans="1:4">
      <c r="A12661" s="26"/>
      <c r="B12661" s="5"/>
      <c r="C12661" s="6"/>
      <c r="D12661" s="26"/>
    </row>
    <row r="12662" spans="1:4">
      <c r="A12662" s="26"/>
      <c r="B12662" s="5"/>
      <c r="C12662" s="6"/>
      <c r="D12662" s="26"/>
    </row>
    <row r="12663" spans="1:4">
      <c r="A12663" s="26"/>
      <c r="B12663" s="5"/>
      <c r="C12663" s="6"/>
      <c r="D12663" s="26"/>
    </row>
    <row r="12664" spans="1:4">
      <c r="A12664" s="26"/>
      <c r="B12664" s="5"/>
      <c r="C12664" s="6"/>
      <c r="D12664" s="26"/>
    </row>
    <row r="12665" spans="1:4">
      <c r="A12665" s="26"/>
      <c r="B12665" s="5"/>
      <c r="C12665" s="6"/>
      <c r="D12665" s="26"/>
    </row>
    <row r="12666" spans="1:4">
      <c r="A12666" s="26"/>
      <c r="B12666" s="5"/>
      <c r="C12666" s="6"/>
      <c r="D12666" s="26"/>
    </row>
    <row r="12667" spans="1:4">
      <c r="A12667" s="26"/>
      <c r="B12667" s="5"/>
      <c r="C12667" s="6"/>
      <c r="D12667" s="26"/>
    </row>
    <row r="12668" spans="1:4">
      <c r="A12668" s="26"/>
      <c r="B12668" s="5"/>
      <c r="C12668" s="6"/>
      <c r="D12668" s="26"/>
    </row>
    <row r="12669" spans="1:4">
      <c r="A12669" s="26"/>
      <c r="B12669" s="5"/>
      <c r="C12669" s="6"/>
      <c r="D12669" s="26"/>
    </row>
    <row r="12670" spans="1:4">
      <c r="A12670" s="26"/>
      <c r="B12670" s="5"/>
      <c r="C12670" s="6"/>
      <c r="D12670" s="26"/>
    </row>
    <row r="12671" spans="1:4">
      <c r="A12671" s="26"/>
      <c r="B12671" s="5"/>
      <c r="C12671" s="6"/>
      <c r="D12671" s="26"/>
    </row>
    <row r="12672" spans="1:4">
      <c r="A12672" s="26"/>
      <c r="B12672" s="5"/>
      <c r="C12672" s="6"/>
      <c r="D12672" s="26"/>
    </row>
    <row r="12673" spans="1:4">
      <c r="A12673" s="26"/>
      <c r="B12673" s="5"/>
      <c r="C12673" s="6"/>
      <c r="D12673" s="26"/>
    </row>
    <row r="12674" spans="1:4">
      <c r="A12674" s="26"/>
      <c r="B12674" s="5"/>
      <c r="C12674" s="6"/>
      <c r="D12674" s="26"/>
    </row>
    <row r="12675" spans="1:4">
      <c r="A12675" s="26"/>
      <c r="B12675" s="5"/>
      <c r="C12675" s="6"/>
      <c r="D12675" s="26"/>
    </row>
    <row r="12676" spans="1:4">
      <c r="A12676" s="26"/>
      <c r="B12676" s="5"/>
      <c r="C12676" s="6"/>
      <c r="D12676" s="26"/>
    </row>
    <row r="12677" spans="1:4">
      <c r="A12677" s="26"/>
      <c r="B12677" s="5"/>
      <c r="C12677" s="6"/>
      <c r="D12677" s="26"/>
    </row>
    <row r="12678" spans="1:4">
      <c r="A12678" s="26"/>
      <c r="B12678" s="5"/>
      <c r="C12678" s="6"/>
      <c r="D12678" s="26"/>
    </row>
    <row r="12679" spans="1:4">
      <c r="A12679" s="26"/>
      <c r="B12679" s="5"/>
      <c r="C12679" s="6"/>
      <c r="D12679" s="26"/>
    </row>
    <row r="12680" spans="1:4">
      <c r="A12680" s="26"/>
      <c r="B12680" s="5"/>
      <c r="C12680" s="6"/>
      <c r="D12680" s="26"/>
    </row>
    <row r="12681" spans="1:4">
      <c r="A12681" s="26"/>
      <c r="B12681" s="5"/>
      <c r="C12681" s="6"/>
      <c r="D12681" s="26"/>
    </row>
    <row r="12682" spans="1:4">
      <c r="A12682" s="26"/>
      <c r="B12682" s="5"/>
      <c r="C12682" s="6"/>
      <c r="D12682" s="26"/>
    </row>
    <row r="12683" spans="1:4">
      <c r="A12683" s="26"/>
      <c r="B12683" s="5"/>
      <c r="C12683" s="6"/>
      <c r="D12683" s="26"/>
    </row>
    <row r="12684" spans="1:4">
      <c r="A12684" s="26"/>
      <c r="B12684" s="5"/>
      <c r="C12684" s="6"/>
      <c r="D12684" s="26"/>
    </row>
    <row r="12685" spans="1:4">
      <c r="A12685" s="26"/>
      <c r="B12685" s="5"/>
      <c r="C12685" s="6"/>
      <c r="D12685" s="26"/>
    </row>
    <row r="12686" spans="1:4">
      <c r="A12686" s="26"/>
      <c r="B12686" s="5"/>
      <c r="C12686" s="6"/>
      <c r="D12686" s="26"/>
    </row>
    <row r="12687" spans="1:4">
      <c r="A12687" s="26"/>
      <c r="B12687" s="5"/>
      <c r="C12687" s="6"/>
      <c r="D12687" s="26"/>
    </row>
    <row r="12688" spans="1:4">
      <c r="A12688" s="26"/>
      <c r="B12688" s="5"/>
      <c r="C12688" s="6"/>
      <c r="D12688" s="26"/>
    </row>
    <row r="12689" spans="1:4">
      <c r="A12689" s="26"/>
      <c r="B12689" s="5"/>
      <c r="C12689" s="6"/>
      <c r="D12689" s="26"/>
    </row>
    <row r="12690" spans="1:4">
      <c r="A12690" s="26"/>
      <c r="B12690" s="5"/>
      <c r="C12690" s="6"/>
      <c r="D12690" s="26"/>
    </row>
    <row r="12691" spans="1:4">
      <c r="A12691" s="26"/>
      <c r="B12691" s="5"/>
      <c r="C12691" s="6"/>
      <c r="D12691" s="26"/>
    </row>
    <row r="12692" spans="1:4">
      <c r="A12692" s="26"/>
      <c r="B12692" s="5"/>
      <c r="C12692" s="6"/>
      <c r="D12692" s="26"/>
    </row>
    <row r="12693" spans="1:4">
      <c r="A12693" s="26"/>
      <c r="B12693" s="5"/>
      <c r="C12693" s="6"/>
      <c r="D12693" s="26"/>
    </row>
    <row r="12694" spans="1:4">
      <c r="A12694" s="26"/>
      <c r="B12694" s="5"/>
      <c r="C12694" s="6"/>
      <c r="D12694" s="26"/>
    </row>
    <row r="12695" spans="1:4">
      <c r="A12695" s="26"/>
      <c r="B12695" s="5"/>
      <c r="C12695" s="6"/>
      <c r="D12695" s="26"/>
    </row>
    <row r="12696" spans="1:4">
      <c r="A12696" s="26"/>
      <c r="B12696" s="5"/>
      <c r="C12696" s="6"/>
      <c r="D12696" s="26"/>
    </row>
    <row r="12697" spans="1:4">
      <c r="A12697" s="26"/>
      <c r="B12697" s="5"/>
      <c r="C12697" s="6"/>
      <c r="D12697" s="26"/>
    </row>
    <row r="12698" spans="1:4">
      <c r="A12698" s="26"/>
      <c r="B12698" s="5"/>
      <c r="C12698" s="6"/>
      <c r="D12698" s="26"/>
    </row>
    <row r="12699" spans="1:4">
      <c r="A12699" s="26"/>
      <c r="B12699" s="5"/>
      <c r="C12699" s="6"/>
      <c r="D12699" s="26"/>
    </row>
    <row r="12700" spans="1:4">
      <c r="A12700" s="26"/>
      <c r="B12700" s="5"/>
      <c r="C12700" s="6"/>
      <c r="D12700" s="26"/>
    </row>
    <row r="12701" spans="1:4">
      <c r="A12701" s="26"/>
      <c r="B12701" s="5"/>
      <c r="C12701" s="6"/>
      <c r="D12701" s="26"/>
    </row>
    <row r="12702" spans="1:4">
      <c r="A12702" s="26"/>
      <c r="B12702" s="5"/>
      <c r="C12702" s="6"/>
      <c r="D12702" s="26"/>
    </row>
    <row r="12703" spans="1:4">
      <c r="A12703" s="26"/>
      <c r="B12703" s="5"/>
      <c r="C12703" s="6"/>
      <c r="D12703" s="26"/>
    </row>
    <row r="12704" spans="1:4">
      <c r="A12704" s="26"/>
      <c r="B12704" s="5"/>
      <c r="C12704" s="6"/>
      <c r="D12704" s="26"/>
    </row>
    <row r="12705" spans="1:4">
      <c r="A12705" s="26"/>
      <c r="B12705" s="5"/>
      <c r="C12705" s="6"/>
      <c r="D12705" s="26"/>
    </row>
    <row r="12706" spans="1:4">
      <c r="A12706" s="26"/>
      <c r="B12706" s="5"/>
      <c r="C12706" s="6"/>
      <c r="D12706" s="26"/>
    </row>
    <row r="12707" spans="1:4">
      <c r="A12707" s="26"/>
      <c r="B12707" s="5"/>
      <c r="C12707" s="6"/>
      <c r="D12707" s="26"/>
    </row>
    <row r="12708" spans="1:4">
      <c r="A12708" s="26"/>
      <c r="B12708" s="5"/>
      <c r="C12708" s="6"/>
      <c r="D12708" s="26"/>
    </row>
    <row r="12709" spans="1:4">
      <c r="A12709" s="26"/>
      <c r="B12709" s="5"/>
      <c r="C12709" s="6"/>
      <c r="D12709" s="26"/>
    </row>
    <row r="12710" spans="1:4">
      <c r="A12710" s="26"/>
      <c r="B12710" s="5"/>
      <c r="C12710" s="6"/>
      <c r="D12710" s="26"/>
    </row>
    <row r="12711" spans="1:4">
      <c r="A12711" s="26"/>
      <c r="B12711" s="5"/>
      <c r="C12711" s="6"/>
      <c r="D12711" s="26"/>
    </row>
    <row r="12712" spans="1:4">
      <c r="A12712" s="26"/>
      <c r="B12712" s="5"/>
      <c r="C12712" s="6"/>
      <c r="D12712" s="26"/>
    </row>
    <row r="12713" spans="1:4">
      <c r="A12713" s="26"/>
      <c r="B12713" s="5"/>
      <c r="C12713" s="6"/>
      <c r="D12713" s="26"/>
    </row>
    <row r="12714" spans="1:4">
      <c r="A12714" s="26"/>
      <c r="B12714" s="5"/>
      <c r="C12714" s="6"/>
      <c r="D12714" s="26"/>
    </row>
    <row r="12715" spans="1:4">
      <c r="A12715" s="26"/>
      <c r="B12715" s="5"/>
      <c r="C12715" s="6"/>
      <c r="D12715" s="26"/>
    </row>
    <row r="12716" spans="1:4">
      <c r="A12716" s="26"/>
      <c r="B12716" s="5"/>
      <c r="C12716" s="6"/>
      <c r="D12716" s="26"/>
    </row>
    <row r="12717" spans="1:4">
      <c r="A12717" s="26"/>
      <c r="B12717" s="5"/>
      <c r="C12717" s="6"/>
      <c r="D12717" s="26"/>
    </row>
    <row r="12718" spans="1:4">
      <c r="A12718" s="26"/>
      <c r="B12718" s="5"/>
      <c r="C12718" s="6"/>
      <c r="D12718" s="26"/>
    </row>
    <row r="12719" spans="1:4">
      <c r="A12719" s="26"/>
      <c r="B12719" s="5"/>
      <c r="C12719" s="6"/>
      <c r="D12719" s="26"/>
    </row>
    <row r="12720" spans="1:4">
      <c r="A12720" s="26"/>
      <c r="B12720" s="5"/>
      <c r="C12720" s="6"/>
      <c r="D12720" s="26"/>
    </row>
    <row r="12721" spans="1:4">
      <c r="A12721" s="26"/>
      <c r="B12721" s="5"/>
      <c r="C12721" s="6"/>
      <c r="D12721" s="26"/>
    </row>
    <row r="12722" spans="1:4">
      <c r="A12722" s="26"/>
      <c r="B12722" s="5"/>
      <c r="C12722" s="6"/>
      <c r="D12722" s="26"/>
    </row>
    <row r="12723" spans="1:4">
      <c r="A12723" s="26"/>
      <c r="B12723" s="5"/>
      <c r="C12723" s="6"/>
      <c r="D12723" s="26"/>
    </row>
    <row r="12724" spans="1:4">
      <c r="A12724" s="26"/>
      <c r="B12724" s="5"/>
      <c r="C12724" s="6"/>
      <c r="D12724" s="26"/>
    </row>
    <row r="12725" spans="1:4">
      <c r="A12725" s="26"/>
      <c r="B12725" s="5"/>
      <c r="C12725" s="6"/>
      <c r="D12725" s="26"/>
    </row>
    <row r="12726" spans="1:4">
      <c r="A12726" s="26"/>
      <c r="B12726" s="5"/>
      <c r="C12726" s="6"/>
      <c r="D12726" s="26"/>
    </row>
    <row r="12727" spans="1:4">
      <c r="A12727" s="26"/>
      <c r="B12727" s="5"/>
      <c r="C12727" s="6"/>
      <c r="D12727" s="26"/>
    </row>
    <row r="12728" spans="1:4">
      <c r="A12728" s="26"/>
      <c r="B12728" s="5"/>
      <c r="C12728" s="6"/>
      <c r="D12728" s="26"/>
    </row>
    <row r="12729" spans="1:4">
      <c r="A12729" s="26"/>
      <c r="B12729" s="5"/>
      <c r="C12729" s="6"/>
      <c r="D12729" s="26"/>
    </row>
    <row r="12730" spans="1:4">
      <c r="A12730" s="26"/>
      <c r="B12730" s="5"/>
      <c r="C12730" s="6"/>
      <c r="D12730" s="26"/>
    </row>
    <row r="12731" spans="1:4">
      <c r="A12731" s="26"/>
      <c r="B12731" s="5"/>
      <c r="C12731" s="6"/>
      <c r="D12731" s="26"/>
    </row>
    <row r="12732" spans="1:4">
      <c r="A12732" s="26"/>
      <c r="B12732" s="5"/>
      <c r="C12732" s="6"/>
      <c r="D12732" s="26"/>
    </row>
    <row r="12733" spans="1:4">
      <c r="A12733" s="26"/>
      <c r="B12733" s="5"/>
      <c r="C12733" s="6"/>
      <c r="D12733" s="26"/>
    </row>
    <row r="12734" spans="1:4">
      <c r="A12734" s="26"/>
      <c r="B12734" s="5"/>
      <c r="C12734" s="6"/>
      <c r="D12734" s="26"/>
    </row>
    <row r="12735" spans="1:4">
      <c r="A12735" s="26"/>
      <c r="B12735" s="5"/>
      <c r="C12735" s="6"/>
      <c r="D12735" s="26"/>
    </row>
    <row r="12736" spans="1:4">
      <c r="A12736" s="26"/>
      <c r="B12736" s="5"/>
      <c r="C12736" s="6"/>
      <c r="D12736" s="26"/>
    </row>
    <row r="12737" spans="1:4">
      <c r="A12737" s="26"/>
      <c r="B12737" s="5"/>
      <c r="C12737" s="6"/>
      <c r="D12737" s="26"/>
    </row>
    <row r="12738" spans="1:4">
      <c r="A12738" s="26"/>
      <c r="B12738" s="5"/>
      <c r="C12738" s="6"/>
      <c r="D12738" s="26"/>
    </row>
    <row r="12739" spans="1:4">
      <c r="A12739" s="26"/>
      <c r="B12739" s="5"/>
      <c r="C12739" s="6"/>
      <c r="D12739" s="26"/>
    </row>
    <row r="12740" spans="1:4">
      <c r="A12740" s="26"/>
      <c r="B12740" s="5"/>
      <c r="C12740" s="6"/>
      <c r="D12740" s="26"/>
    </row>
    <row r="12741" spans="1:4">
      <c r="A12741" s="26"/>
      <c r="B12741" s="5"/>
      <c r="C12741" s="6"/>
      <c r="D12741" s="26"/>
    </row>
    <row r="12742" spans="1:4">
      <c r="A12742" s="26"/>
      <c r="B12742" s="5"/>
      <c r="C12742" s="6"/>
      <c r="D12742" s="26"/>
    </row>
    <row r="12743" spans="1:4">
      <c r="A12743" s="26"/>
      <c r="B12743" s="5"/>
      <c r="C12743" s="6"/>
      <c r="D12743" s="26"/>
    </row>
    <row r="12744" spans="1:4">
      <c r="A12744" s="26"/>
      <c r="B12744" s="5"/>
      <c r="C12744" s="6"/>
      <c r="D12744" s="26"/>
    </row>
    <row r="12745" spans="1:4">
      <c r="A12745" s="26"/>
      <c r="B12745" s="5"/>
      <c r="C12745" s="6"/>
      <c r="D12745" s="26"/>
    </row>
    <row r="12746" spans="1:4">
      <c r="A12746" s="26"/>
      <c r="B12746" s="5"/>
      <c r="C12746" s="6"/>
      <c r="D12746" s="26"/>
    </row>
    <row r="12747" spans="1:4">
      <c r="A12747" s="26"/>
      <c r="B12747" s="5"/>
      <c r="C12747" s="6"/>
      <c r="D12747" s="26"/>
    </row>
    <row r="12748" spans="1:4">
      <c r="A12748" s="26"/>
      <c r="B12748" s="5"/>
      <c r="C12748" s="6"/>
      <c r="D12748" s="26"/>
    </row>
    <row r="12749" spans="1:4">
      <c r="A12749" s="26"/>
      <c r="B12749" s="5"/>
      <c r="C12749" s="6"/>
      <c r="D12749" s="26"/>
    </row>
    <row r="12750" spans="1:4">
      <c r="A12750" s="26"/>
      <c r="B12750" s="5"/>
      <c r="C12750" s="6"/>
      <c r="D12750" s="26"/>
    </row>
    <row r="12751" spans="1:4">
      <c r="A12751" s="26"/>
      <c r="B12751" s="5"/>
      <c r="C12751" s="6"/>
      <c r="D12751" s="26"/>
    </row>
    <row r="12752" spans="1:4">
      <c r="A12752" s="26"/>
      <c r="B12752" s="5"/>
      <c r="C12752" s="6"/>
      <c r="D12752" s="26"/>
    </row>
    <row r="12753" spans="1:4">
      <c r="A12753" s="26"/>
      <c r="B12753" s="5"/>
      <c r="C12753" s="6"/>
      <c r="D12753" s="26"/>
    </row>
    <row r="12754" spans="1:4">
      <c r="A12754" s="26"/>
      <c r="B12754" s="5"/>
      <c r="C12754" s="6"/>
      <c r="D12754" s="26"/>
    </row>
    <row r="12755" spans="1:4">
      <c r="A12755" s="26"/>
      <c r="B12755" s="5"/>
      <c r="C12755" s="6"/>
      <c r="D12755" s="26"/>
    </row>
    <row r="12756" spans="1:4">
      <c r="A12756" s="26"/>
      <c r="B12756" s="5"/>
      <c r="C12756" s="6"/>
      <c r="D12756" s="26"/>
    </row>
    <row r="12757" spans="1:4">
      <c r="A12757" s="26"/>
      <c r="B12757" s="5"/>
      <c r="C12757" s="6"/>
      <c r="D12757" s="26"/>
    </row>
    <row r="12758" spans="1:4">
      <c r="A12758" s="26"/>
      <c r="B12758" s="5"/>
      <c r="C12758" s="6"/>
      <c r="D12758" s="26"/>
    </row>
    <row r="12759" spans="1:4">
      <c r="A12759" s="26"/>
      <c r="B12759" s="5"/>
      <c r="C12759" s="6"/>
      <c r="D12759" s="26"/>
    </row>
    <row r="12760" spans="1:4">
      <c r="A12760" s="26"/>
      <c r="B12760" s="5"/>
      <c r="C12760" s="6"/>
      <c r="D12760" s="26"/>
    </row>
    <row r="12761" spans="1:4">
      <c r="A12761" s="26"/>
      <c r="B12761" s="5"/>
      <c r="C12761" s="6"/>
      <c r="D12761" s="26"/>
    </row>
    <row r="12762" spans="1:4">
      <c r="A12762" s="26"/>
      <c r="B12762" s="5"/>
      <c r="C12762" s="6"/>
      <c r="D12762" s="26"/>
    </row>
    <row r="12763" spans="1:4">
      <c r="A12763" s="26"/>
      <c r="B12763" s="5"/>
      <c r="C12763" s="6"/>
      <c r="D12763" s="26"/>
    </row>
    <row r="12764" spans="1:4">
      <c r="A12764" s="26"/>
      <c r="B12764" s="5"/>
      <c r="C12764" s="6"/>
      <c r="D12764" s="26"/>
    </row>
    <row r="12765" spans="1:4">
      <c r="A12765" s="26"/>
      <c r="B12765" s="5"/>
      <c r="C12765" s="6"/>
      <c r="D12765" s="26"/>
    </row>
    <row r="12766" spans="1:4">
      <c r="A12766" s="26"/>
      <c r="B12766" s="5"/>
      <c r="C12766" s="6"/>
      <c r="D12766" s="26"/>
    </row>
    <row r="12767" spans="1:4">
      <c r="A12767" s="26"/>
      <c r="B12767" s="5"/>
      <c r="C12767" s="6"/>
      <c r="D12767" s="26"/>
    </row>
    <row r="12768" spans="1:4">
      <c r="A12768" s="26"/>
      <c r="B12768" s="5"/>
      <c r="C12768" s="6"/>
      <c r="D12768" s="26"/>
    </row>
    <row r="12769" spans="1:4">
      <c r="A12769" s="26"/>
      <c r="B12769" s="5"/>
      <c r="C12769" s="6"/>
      <c r="D12769" s="26"/>
    </row>
    <row r="12770" spans="1:4">
      <c r="A12770" s="26"/>
      <c r="B12770" s="5"/>
      <c r="C12770" s="6"/>
      <c r="D12770" s="26"/>
    </row>
    <row r="12771" spans="1:4">
      <c r="A12771" s="26"/>
      <c r="B12771" s="5"/>
      <c r="C12771" s="6"/>
      <c r="D12771" s="26"/>
    </row>
    <row r="12772" spans="1:4">
      <c r="A12772" s="26"/>
      <c r="B12772" s="5"/>
      <c r="C12772" s="6"/>
      <c r="D12772" s="26"/>
    </row>
    <row r="12773" spans="1:4">
      <c r="A12773" s="26"/>
      <c r="B12773" s="5"/>
      <c r="C12773" s="6"/>
      <c r="D12773" s="26"/>
    </row>
    <row r="12774" spans="1:4">
      <c r="A12774" s="26"/>
      <c r="B12774" s="5"/>
      <c r="C12774" s="6"/>
      <c r="D12774" s="26"/>
    </row>
    <row r="12775" spans="1:4">
      <c r="A12775" s="26"/>
      <c r="B12775" s="5"/>
      <c r="C12775" s="6"/>
      <c r="D12775" s="26"/>
    </row>
    <row r="12776" spans="1:4">
      <c r="A12776" s="26"/>
      <c r="B12776" s="5"/>
      <c r="C12776" s="6"/>
      <c r="D12776" s="26"/>
    </row>
    <row r="12777" spans="1:4">
      <c r="A12777" s="26"/>
      <c r="B12777" s="5"/>
      <c r="C12777" s="6"/>
      <c r="D12777" s="26"/>
    </row>
    <row r="12778" spans="1:4">
      <c r="A12778" s="26"/>
      <c r="B12778" s="5"/>
      <c r="C12778" s="6"/>
      <c r="D12778" s="26"/>
    </row>
    <row r="12779" spans="1:4">
      <c r="A12779" s="26"/>
      <c r="B12779" s="5"/>
      <c r="C12779" s="6"/>
      <c r="D12779" s="26"/>
    </row>
    <row r="12780" spans="1:4">
      <c r="A12780" s="26"/>
      <c r="B12780" s="5"/>
      <c r="C12780" s="6"/>
      <c r="D12780" s="26"/>
    </row>
    <row r="12781" spans="1:4">
      <c r="A12781" s="26"/>
      <c r="B12781" s="5"/>
      <c r="C12781" s="6"/>
      <c r="D12781" s="26"/>
    </row>
    <row r="12782" spans="1:4">
      <c r="A12782" s="26"/>
      <c r="B12782" s="5"/>
      <c r="C12782" s="6"/>
      <c r="D12782" s="26"/>
    </row>
    <row r="12783" spans="1:4">
      <c r="A12783" s="26"/>
      <c r="B12783" s="5"/>
      <c r="C12783" s="6"/>
      <c r="D12783" s="26"/>
    </row>
    <row r="12784" spans="1:4">
      <c r="A12784" s="26"/>
      <c r="B12784" s="5"/>
      <c r="C12784" s="6"/>
      <c r="D12784" s="26"/>
    </row>
    <row r="12785" spans="1:4">
      <c r="A12785" s="26"/>
      <c r="B12785" s="5"/>
      <c r="C12785" s="6"/>
      <c r="D12785" s="26"/>
    </row>
    <row r="12786" spans="1:4">
      <c r="A12786" s="26"/>
      <c r="B12786" s="5"/>
      <c r="C12786" s="6"/>
      <c r="D12786" s="26"/>
    </row>
    <row r="12787" spans="1:4">
      <c r="A12787" s="26"/>
      <c r="B12787" s="5"/>
      <c r="C12787" s="6"/>
      <c r="D12787" s="26"/>
    </row>
    <row r="12788" spans="1:4">
      <c r="A12788" s="26"/>
      <c r="B12788" s="5"/>
      <c r="C12788" s="6"/>
      <c r="D12788" s="26"/>
    </row>
    <row r="12789" spans="1:4">
      <c r="A12789" s="26"/>
      <c r="B12789" s="5"/>
      <c r="C12789" s="6"/>
      <c r="D12789" s="26"/>
    </row>
    <row r="12790" spans="1:4">
      <c r="A12790" s="26"/>
      <c r="B12790" s="5"/>
      <c r="C12790" s="6"/>
      <c r="D12790" s="26"/>
    </row>
    <row r="12791" spans="1:4">
      <c r="A12791" s="26"/>
      <c r="B12791" s="5"/>
      <c r="C12791" s="6"/>
      <c r="D12791" s="26"/>
    </row>
    <row r="12792" spans="1:4">
      <c r="A12792" s="26"/>
      <c r="B12792" s="5"/>
      <c r="C12792" s="6"/>
      <c r="D12792" s="26"/>
    </row>
    <row r="12793" spans="1:4">
      <c r="A12793" s="26"/>
      <c r="B12793" s="5"/>
      <c r="C12793" s="6"/>
      <c r="D12793" s="26"/>
    </row>
    <row r="12794" spans="1:4">
      <c r="A12794" s="26"/>
      <c r="B12794" s="5"/>
      <c r="C12794" s="6"/>
      <c r="D12794" s="26"/>
    </row>
    <row r="12795" spans="1:4">
      <c r="A12795" s="26"/>
      <c r="B12795" s="5"/>
      <c r="C12795" s="6"/>
      <c r="D12795" s="26"/>
    </row>
    <row r="12796" spans="1:4">
      <c r="A12796" s="26"/>
      <c r="B12796" s="5"/>
      <c r="C12796" s="6"/>
      <c r="D12796" s="26"/>
    </row>
    <row r="12797" spans="1:4">
      <c r="A12797" s="26"/>
      <c r="B12797" s="5"/>
      <c r="C12797" s="6"/>
      <c r="D12797" s="26"/>
    </row>
    <row r="12798" spans="1:4">
      <c r="A12798" s="26"/>
      <c r="B12798" s="5"/>
      <c r="C12798" s="6"/>
      <c r="D12798" s="26"/>
    </row>
    <row r="12799" spans="1:4">
      <c r="A12799" s="26"/>
      <c r="B12799" s="5"/>
      <c r="C12799" s="6"/>
      <c r="D12799" s="26"/>
    </row>
    <row r="12800" spans="1:4">
      <c r="A12800" s="26"/>
      <c r="B12800" s="5"/>
      <c r="C12800" s="6"/>
      <c r="D12800" s="26"/>
    </row>
    <row r="12801" spans="1:4">
      <c r="A12801" s="26"/>
      <c r="B12801" s="5"/>
      <c r="C12801" s="6"/>
      <c r="D12801" s="26"/>
    </row>
    <row r="12802" spans="1:4">
      <c r="A12802" s="26"/>
      <c r="B12802" s="5"/>
      <c r="C12802" s="6"/>
      <c r="D12802" s="26"/>
    </row>
    <row r="12803" spans="1:4">
      <c r="A12803" s="26"/>
      <c r="B12803" s="5"/>
      <c r="C12803" s="6"/>
      <c r="D12803" s="26"/>
    </row>
    <row r="12804" spans="1:4">
      <c r="A12804" s="26"/>
      <c r="B12804" s="5"/>
      <c r="C12804" s="6"/>
      <c r="D12804" s="26"/>
    </row>
    <row r="12805" spans="1:4">
      <c r="A12805" s="26"/>
      <c r="B12805" s="5"/>
      <c r="C12805" s="6"/>
      <c r="D12805" s="26"/>
    </row>
    <row r="12806" spans="1:4">
      <c r="A12806" s="26"/>
      <c r="B12806" s="5"/>
      <c r="C12806" s="6"/>
      <c r="D12806" s="26"/>
    </row>
    <row r="12807" spans="1:4">
      <c r="A12807" s="26"/>
      <c r="B12807" s="5"/>
      <c r="C12807" s="6"/>
      <c r="D12807" s="26"/>
    </row>
    <row r="12808" spans="1:4">
      <c r="A12808" s="26"/>
      <c r="B12808" s="5"/>
      <c r="C12808" s="6"/>
      <c r="D12808" s="26"/>
    </row>
    <row r="12809" spans="1:4">
      <c r="A12809" s="26"/>
      <c r="B12809" s="5"/>
      <c r="C12809" s="6"/>
      <c r="D12809" s="26"/>
    </row>
    <row r="12810" spans="1:4">
      <c r="A12810" s="26"/>
      <c r="B12810" s="5"/>
      <c r="C12810" s="6"/>
      <c r="D12810" s="26"/>
    </row>
    <row r="12811" spans="1:4">
      <c r="A12811" s="26"/>
      <c r="B12811" s="5"/>
      <c r="C12811" s="6"/>
      <c r="D12811" s="26"/>
    </row>
    <row r="12812" spans="1:4">
      <c r="A12812" s="26"/>
      <c r="B12812" s="5"/>
      <c r="C12812" s="6"/>
      <c r="D12812" s="26"/>
    </row>
    <row r="12813" spans="1:4">
      <c r="A12813" s="26"/>
      <c r="B12813" s="5"/>
      <c r="C12813" s="6"/>
      <c r="D12813" s="26"/>
    </row>
    <row r="12814" spans="1:4">
      <c r="A12814" s="26"/>
      <c r="B12814" s="5"/>
      <c r="C12814" s="6"/>
      <c r="D12814" s="26"/>
    </row>
    <row r="12815" spans="1:4">
      <c r="A12815" s="26"/>
      <c r="B12815" s="5"/>
      <c r="C12815" s="6"/>
      <c r="D12815" s="26"/>
    </row>
    <row r="12816" spans="1:4">
      <c r="A12816" s="26"/>
      <c r="B12816" s="5"/>
      <c r="C12816" s="6"/>
      <c r="D12816" s="26"/>
    </row>
    <row r="12817" spans="1:4">
      <c r="A12817" s="26"/>
      <c r="B12817" s="5"/>
      <c r="C12817" s="6"/>
      <c r="D12817" s="26"/>
    </row>
    <row r="12818" spans="1:4">
      <c r="A12818" s="26"/>
      <c r="B12818" s="5"/>
      <c r="C12818" s="6"/>
      <c r="D12818" s="26"/>
    </row>
    <row r="12819" spans="1:4">
      <c r="A12819" s="26"/>
      <c r="B12819" s="5"/>
      <c r="C12819" s="6"/>
      <c r="D12819" s="26"/>
    </row>
    <row r="12820" spans="1:4">
      <c r="A12820" s="26"/>
      <c r="B12820" s="5"/>
      <c r="C12820" s="6"/>
      <c r="D12820" s="26"/>
    </row>
    <row r="12821" spans="1:4">
      <c r="A12821" s="26"/>
      <c r="B12821" s="5"/>
      <c r="C12821" s="6"/>
      <c r="D12821" s="26"/>
    </row>
    <row r="12822" spans="1:4">
      <c r="A12822" s="26"/>
      <c r="B12822" s="5"/>
      <c r="C12822" s="6"/>
      <c r="D12822" s="26"/>
    </row>
    <row r="12823" spans="1:4">
      <c r="A12823" s="26"/>
      <c r="B12823" s="5"/>
      <c r="C12823" s="6"/>
      <c r="D12823" s="26"/>
    </row>
    <row r="12824" spans="1:4">
      <c r="A12824" s="26"/>
      <c r="B12824" s="5"/>
      <c r="C12824" s="6"/>
      <c r="D12824" s="26"/>
    </row>
    <row r="12825" spans="1:4">
      <c r="A12825" s="26"/>
      <c r="B12825" s="5"/>
      <c r="C12825" s="6"/>
      <c r="D12825" s="26"/>
    </row>
    <row r="12826" spans="1:4">
      <c r="A12826" s="26"/>
      <c r="B12826" s="5"/>
      <c r="C12826" s="6"/>
      <c r="D12826" s="26"/>
    </row>
    <row r="12827" spans="1:4">
      <c r="A12827" s="26"/>
      <c r="B12827" s="5"/>
      <c r="C12827" s="6"/>
      <c r="D12827" s="26"/>
    </row>
    <row r="12828" spans="1:4">
      <c r="A12828" s="26"/>
      <c r="B12828" s="5"/>
      <c r="C12828" s="6"/>
      <c r="D12828" s="26"/>
    </row>
    <row r="12829" spans="1:4">
      <c r="A12829" s="26"/>
      <c r="B12829" s="5"/>
      <c r="C12829" s="6"/>
      <c r="D12829" s="26"/>
    </row>
    <row r="12830" spans="1:4">
      <c r="A12830" s="26"/>
      <c r="B12830" s="5"/>
      <c r="C12830" s="6"/>
      <c r="D12830" s="26"/>
    </row>
    <row r="12831" spans="1:4">
      <c r="A12831" s="26"/>
      <c r="B12831" s="5"/>
      <c r="C12831" s="6"/>
      <c r="D12831" s="26"/>
    </row>
    <row r="12832" spans="1:4">
      <c r="A12832" s="26"/>
      <c r="B12832" s="5"/>
      <c r="C12832" s="6"/>
      <c r="D12832" s="26"/>
    </row>
    <row r="12833" spans="1:4">
      <c r="A12833" s="26"/>
      <c r="B12833" s="5"/>
      <c r="C12833" s="6"/>
      <c r="D12833" s="26"/>
    </row>
    <row r="12834" spans="1:4">
      <c r="A12834" s="26"/>
      <c r="B12834" s="5"/>
      <c r="C12834" s="6"/>
      <c r="D12834" s="26"/>
    </row>
    <row r="12835" spans="1:4">
      <c r="A12835" s="26"/>
      <c r="B12835" s="5"/>
      <c r="C12835" s="6"/>
      <c r="D12835" s="26"/>
    </row>
    <row r="12836" spans="1:4">
      <c r="A12836" s="26"/>
      <c r="B12836" s="5"/>
      <c r="C12836" s="6"/>
      <c r="D12836" s="26"/>
    </row>
    <row r="12837" spans="1:4">
      <c r="A12837" s="26"/>
      <c r="B12837" s="5"/>
      <c r="C12837" s="6"/>
      <c r="D12837" s="26"/>
    </row>
    <row r="12838" spans="1:4">
      <c r="A12838" s="26"/>
      <c r="B12838" s="5"/>
      <c r="C12838" s="6"/>
      <c r="D12838" s="26"/>
    </row>
    <row r="12839" spans="1:4">
      <c r="A12839" s="26"/>
      <c r="B12839" s="5"/>
      <c r="C12839" s="6"/>
      <c r="D12839" s="26"/>
    </row>
    <row r="12840" spans="1:4">
      <c r="A12840" s="26"/>
      <c r="B12840" s="5"/>
      <c r="C12840" s="6"/>
      <c r="D12840" s="26"/>
    </row>
    <row r="12841" spans="1:4">
      <c r="A12841" s="26"/>
      <c r="B12841" s="5"/>
      <c r="C12841" s="6"/>
      <c r="D12841" s="26"/>
    </row>
    <row r="12842" spans="1:4">
      <c r="A12842" s="26"/>
      <c r="B12842" s="5"/>
      <c r="C12842" s="6"/>
      <c r="D12842" s="26"/>
    </row>
    <row r="12843" spans="1:4">
      <c r="A12843" s="26"/>
      <c r="B12843" s="5"/>
      <c r="C12843" s="6"/>
      <c r="D12843" s="26"/>
    </row>
    <row r="12844" spans="1:4">
      <c r="A12844" s="26"/>
      <c r="B12844" s="5"/>
      <c r="C12844" s="6"/>
      <c r="D12844" s="26"/>
    </row>
    <row r="12845" spans="1:4">
      <c r="A12845" s="26"/>
      <c r="B12845" s="5"/>
      <c r="C12845" s="6"/>
      <c r="D12845" s="26"/>
    </row>
    <row r="12846" spans="1:4">
      <c r="A12846" s="26"/>
      <c r="B12846" s="5"/>
      <c r="C12846" s="6"/>
      <c r="D12846" s="26"/>
    </row>
    <row r="12847" spans="1:4">
      <c r="A12847" s="26"/>
      <c r="B12847" s="5"/>
      <c r="C12847" s="6"/>
      <c r="D12847" s="26"/>
    </row>
    <row r="12848" spans="1:4">
      <c r="A12848" s="26"/>
      <c r="B12848" s="5"/>
      <c r="C12848" s="6"/>
      <c r="D12848" s="26"/>
    </row>
    <row r="12849" spans="1:4">
      <c r="A12849" s="26"/>
      <c r="B12849" s="5"/>
      <c r="C12849" s="6"/>
      <c r="D12849" s="26"/>
    </row>
    <row r="12850" spans="1:4">
      <c r="A12850" s="26"/>
      <c r="B12850" s="5"/>
      <c r="C12850" s="6"/>
      <c r="D12850" s="26"/>
    </row>
    <row r="12851" spans="1:4">
      <c r="A12851" s="26"/>
      <c r="B12851" s="5"/>
      <c r="C12851" s="6"/>
      <c r="D12851" s="26"/>
    </row>
    <row r="12852" spans="1:4">
      <c r="A12852" s="26"/>
      <c r="B12852" s="5"/>
      <c r="C12852" s="6"/>
      <c r="D12852" s="26"/>
    </row>
    <row r="12853" spans="1:4">
      <c r="A12853" s="26"/>
      <c r="B12853" s="5"/>
      <c r="C12853" s="6"/>
      <c r="D12853" s="26"/>
    </row>
    <row r="12854" spans="1:4">
      <c r="A12854" s="26"/>
      <c r="B12854" s="5"/>
      <c r="C12854" s="6"/>
      <c r="D12854" s="26"/>
    </row>
    <row r="12855" spans="1:4">
      <c r="A12855" s="26"/>
      <c r="B12855" s="5"/>
      <c r="C12855" s="6"/>
      <c r="D12855" s="26"/>
    </row>
    <row r="12856" spans="1:4">
      <c r="A12856" s="26"/>
      <c r="B12856" s="5"/>
      <c r="C12856" s="6"/>
      <c r="D12856" s="26"/>
    </row>
    <row r="12857" spans="1:4">
      <c r="A12857" s="26"/>
      <c r="B12857" s="5"/>
      <c r="C12857" s="6"/>
      <c r="D12857" s="26"/>
    </row>
    <row r="12858" spans="1:4">
      <c r="A12858" s="26"/>
      <c r="B12858" s="5"/>
      <c r="C12858" s="6"/>
      <c r="D12858" s="26"/>
    </row>
    <row r="12859" spans="1:4">
      <c r="A12859" s="26"/>
      <c r="B12859" s="5"/>
      <c r="C12859" s="6"/>
      <c r="D12859" s="26"/>
    </row>
    <row r="12860" spans="1:4">
      <c r="A12860" s="26"/>
      <c r="B12860" s="5"/>
      <c r="C12860" s="6"/>
      <c r="D12860" s="26"/>
    </row>
    <row r="12861" spans="1:4">
      <c r="A12861" s="26"/>
      <c r="B12861" s="5"/>
      <c r="C12861" s="6"/>
      <c r="D12861" s="26"/>
    </row>
    <row r="12862" spans="1:4">
      <c r="A12862" s="26"/>
      <c r="B12862" s="5"/>
      <c r="C12862" s="6"/>
      <c r="D12862" s="26"/>
    </row>
    <row r="12863" spans="1:4">
      <c r="A12863" s="26"/>
      <c r="B12863" s="5"/>
      <c r="C12863" s="6"/>
      <c r="D12863" s="26"/>
    </row>
    <row r="12864" spans="1:4">
      <c r="A12864" s="26"/>
      <c r="B12864" s="5"/>
      <c r="C12864" s="6"/>
      <c r="D12864" s="26"/>
    </row>
    <row r="12865" spans="1:4">
      <c r="A12865" s="26"/>
      <c r="B12865" s="5"/>
      <c r="C12865" s="6"/>
      <c r="D12865" s="26"/>
    </row>
    <row r="12866" spans="1:4">
      <c r="A12866" s="26"/>
      <c r="B12866" s="5"/>
      <c r="C12866" s="6"/>
      <c r="D12866" s="26"/>
    </row>
    <row r="12867" spans="1:4">
      <c r="A12867" s="26"/>
      <c r="B12867" s="5"/>
      <c r="C12867" s="6"/>
      <c r="D12867" s="26"/>
    </row>
    <row r="12868" spans="1:4">
      <c r="A12868" s="26"/>
      <c r="B12868" s="5"/>
      <c r="C12868" s="6"/>
      <c r="D12868" s="26"/>
    </row>
    <row r="12869" spans="1:4">
      <c r="A12869" s="26"/>
      <c r="B12869" s="5"/>
      <c r="C12869" s="6"/>
      <c r="D12869" s="26"/>
    </row>
    <row r="12870" spans="1:4">
      <c r="A12870" s="26"/>
      <c r="B12870" s="5"/>
      <c r="C12870" s="6"/>
      <c r="D12870" s="26"/>
    </row>
    <row r="12871" spans="1:4">
      <c r="A12871" s="26"/>
      <c r="B12871" s="5"/>
      <c r="C12871" s="6"/>
      <c r="D12871" s="26"/>
    </row>
    <row r="12872" spans="1:4">
      <c r="A12872" s="26"/>
      <c r="B12872" s="5"/>
      <c r="C12872" s="6"/>
      <c r="D12872" s="26"/>
    </row>
    <row r="12873" spans="1:4">
      <c r="A12873" s="26"/>
      <c r="B12873" s="5"/>
      <c r="C12873" s="6"/>
      <c r="D12873" s="26"/>
    </row>
    <row r="12874" spans="1:4">
      <c r="A12874" s="26"/>
      <c r="B12874" s="5"/>
      <c r="C12874" s="6"/>
      <c r="D12874" s="26"/>
    </row>
    <row r="12875" spans="1:4">
      <c r="A12875" s="26"/>
      <c r="B12875" s="5"/>
      <c r="C12875" s="6"/>
      <c r="D12875" s="26"/>
    </row>
    <row r="12876" spans="1:4">
      <c r="A12876" s="26"/>
      <c r="B12876" s="5"/>
      <c r="C12876" s="6"/>
      <c r="D12876" s="26"/>
    </row>
    <row r="12877" spans="1:4">
      <c r="A12877" s="26"/>
      <c r="B12877" s="5"/>
      <c r="C12877" s="6"/>
      <c r="D12877" s="26"/>
    </row>
    <row r="12878" spans="1:4">
      <c r="A12878" s="26"/>
      <c r="B12878" s="5"/>
      <c r="C12878" s="6"/>
      <c r="D12878" s="26"/>
    </row>
    <row r="12879" spans="1:4">
      <c r="A12879" s="26"/>
      <c r="B12879" s="5"/>
      <c r="C12879" s="6"/>
      <c r="D12879" s="26"/>
    </row>
    <row r="12880" spans="1:4">
      <c r="A12880" s="26"/>
      <c r="B12880" s="5"/>
      <c r="C12880" s="6"/>
      <c r="D12880" s="26"/>
    </row>
    <row r="12881" spans="1:4">
      <c r="A12881" s="26"/>
      <c r="B12881" s="5"/>
      <c r="C12881" s="6"/>
      <c r="D12881" s="26"/>
    </row>
    <row r="12882" spans="1:4">
      <c r="A12882" s="26"/>
      <c r="B12882" s="5"/>
      <c r="C12882" s="6"/>
      <c r="D12882" s="26"/>
    </row>
    <row r="12883" spans="1:4">
      <c r="A12883" s="26"/>
      <c r="B12883" s="5"/>
      <c r="C12883" s="6"/>
      <c r="D12883" s="26"/>
    </row>
    <row r="12884" spans="1:4">
      <c r="A12884" s="26"/>
      <c r="B12884" s="5"/>
      <c r="C12884" s="6"/>
      <c r="D12884" s="26"/>
    </row>
    <row r="12885" spans="1:4">
      <c r="A12885" s="26"/>
      <c r="B12885" s="5"/>
      <c r="C12885" s="6"/>
      <c r="D12885" s="26"/>
    </row>
    <row r="12886" spans="1:4">
      <c r="A12886" s="26"/>
      <c r="B12886" s="5"/>
      <c r="C12886" s="6"/>
      <c r="D12886" s="26"/>
    </row>
    <row r="12887" spans="1:4">
      <c r="A12887" s="26"/>
      <c r="B12887" s="5"/>
      <c r="C12887" s="6"/>
      <c r="D12887" s="26"/>
    </row>
    <row r="12888" spans="1:4">
      <c r="A12888" s="26"/>
      <c r="B12888" s="5"/>
      <c r="C12888" s="6"/>
      <c r="D12888" s="26"/>
    </row>
    <row r="12889" spans="1:4">
      <c r="A12889" s="26"/>
      <c r="B12889" s="5"/>
      <c r="C12889" s="6"/>
      <c r="D12889" s="26"/>
    </row>
    <row r="12890" spans="1:4">
      <c r="A12890" s="26"/>
      <c r="B12890" s="5"/>
      <c r="C12890" s="6"/>
      <c r="D12890" s="26"/>
    </row>
    <row r="12891" spans="1:4">
      <c r="A12891" s="26"/>
      <c r="B12891" s="5"/>
      <c r="C12891" s="6"/>
      <c r="D12891" s="26"/>
    </row>
    <row r="12892" spans="1:4">
      <c r="A12892" s="26"/>
      <c r="B12892" s="5"/>
      <c r="C12892" s="6"/>
      <c r="D12892" s="26"/>
    </row>
    <row r="12893" spans="1:4">
      <c r="A12893" s="26"/>
      <c r="B12893" s="5"/>
      <c r="C12893" s="6"/>
      <c r="D12893" s="26"/>
    </row>
    <row r="12894" spans="1:4">
      <c r="A12894" s="26"/>
      <c r="B12894" s="5"/>
      <c r="C12894" s="6"/>
      <c r="D12894" s="26"/>
    </row>
    <row r="12895" spans="1:4">
      <c r="A12895" s="26"/>
      <c r="B12895" s="5"/>
      <c r="C12895" s="6"/>
      <c r="D12895" s="26"/>
    </row>
    <row r="12896" spans="1:4">
      <c r="A12896" s="26"/>
      <c r="B12896" s="5"/>
      <c r="C12896" s="6"/>
      <c r="D12896" s="26"/>
    </row>
    <row r="12897" spans="1:4">
      <c r="A12897" s="26"/>
      <c r="B12897" s="5"/>
      <c r="C12897" s="6"/>
      <c r="D12897" s="26"/>
    </row>
    <row r="12898" spans="1:4">
      <c r="A12898" s="26"/>
      <c r="B12898" s="5"/>
      <c r="C12898" s="6"/>
      <c r="D12898" s="26"/>
    </row>
    <row r="12899" spans="1:4">
      <c r="A12899" s="26"/>
      <c r="B12899" s="5"/>
      <c r="C12899" s="6"/>
      <c r="D12899" s="26"/>
    </row>
    <row r="12900" spans="1:4">
      <c r="A12900" s="26"/>
      <c r="B12900" s="5"/>
      <c r="C12900" s="6"/>
      <c r="D12900" s="26"/>
    </row>
    <row r="12901" spans="1:4">
      <c r="A12901" s="26"/>
      <c r="B12901" s="5"/>
      <c r="C12901" s="6"/>
      <c r="D12901" s="26"/>
    </row>
    <row r="12902" spans="1:4">
      <c r="A12902" s="26"/>
      <c r="B12902" s="5"/>
      <c r="C12902" s="6"/>
      <c r="D12902" s="26"/>
    </row>
    <row r="12903" spans="1:4">
      <c r="A12903" s="26"/>
      <c r="B12903" s="5"/>
      <c r="C12903" s="6"/>
      <c r="D12903" s="26"/>
    </row>
    <row r="12904" spans="1:4">
      <c r="A12904" s="26"/>
      <c r="B12904" s="5"/>
      <c r="C12904" s="6"/>
      <c r="D12904" s="26"/>
    </row>
    <row r="12905" spans="1:4">
      <c r="A12905" s="26"/>
      <c r="B12905" s="5"/>
      <c r="C12905" s="6"/>
      <c r="D12905" s="26"/>
    </row>
    <row r="12906" spans="1:4">
      <c r="A12906" s="26"/>
      <c r="B12906" s="5"/>
      <c r="C12906" s="6"/>
      <c r="D12906" s="26"/>
    </row>
    <row r="12907" spans="1:4">
      <c r="A12907" s="26"/>
      <c r="B12907" s="5"/>
      <c r="C12907" s="6"/>
      <c r="D12907" s="26"/>
    </row>
    <row r="12908" spans="1:4">
      <c r="A12908" s="26"/>
      <c r="B12908" s="5"/>
      <c r="C12908" s="6"/>
      <c r="D12908" s="26"/>
    </row>
    <row r="12909" spans="1:4">
      <c r="A12909" s="26"/>
      <c r="B12909" s="5"/>
      <c r="C12909" s="6"/>
      <c r="D12909" s="26"/>
    </row>
    <row r="12910" spans="1:4">
      <c r="A12910" s="26"/>
      <c r="B12910" s="5"/>
      <c r="C12910" s="6"/>
      <c r="D12910" s="26"/>
    </row>
    <row r="12911" spans="1:4">
      <c r="A12911" s="26"/>
      <c r="B12911" s="5"/>
      <c r="C12911" s="6"/>
      <c r="D12911" s="26"/>
    </row>
    <row r="12912" spans="1:4">
      <c r="A12912" s="26"/>
      <c r="B12912" s="5"/>
      <c r="C12912" s="6"/>
      <c r="D12912" s="26"/>
    </row>
    <row r="12913" spans="1:4">
      <c r="A12913" s="26"/>
      <c r="B12913" s="5"/>
      <c r="C12913" s="6"/>
      <c r="D12913" s="26"/>
    </row>
    <row r="12914" spans="1:4">
      <c r="A12914" s="26"/>
      <c r="B12914" s="5"/>
      <c r="C12914" s="6"/>
      <c r="D12914" s="26"/>
    </row>
    <row r="12915" spans="1:4">
      <c r="A12915" s="26"/>
      <c r="B12915" s="5"/>
      <c r="C12915" s="6"/>
      <c r="D12915" s="26"/>
    </row>
    <row r="12916" spans="1:4">
      <c r="A12916" s="26"/>
      <c r="B12916" s="5"/>
      <c r="C12916" s="6"/>
      <c r="D12916" s="26"/>
    </row>
    <row r="12917" spans="1:4">
      <c r="A12917" s="26"/>
      <c r="B12917" s="5"/>
      <c r="C12917" s="6"/>
      <c r="D12917" s="26"/>
    </row>
    <row r="12918" spans="1:4">
      <c r="A12918" s="26"/>
      <c r="B12918" s="5"/>
      <c r="C12918" s="6"/>
      <c r="D12918" s="26"/>
    </row>
    <row r="12919" spans="1:4">
      <c r="A12919" s="26"/>
      <c r="B12919" s="5"/>
      <c r="C12919" s="6"/>
      <c r="D12919" s="26"/>
    </row>
    <row r="12920" spans="1:4">
      <c r="A12920" s="26"/>
      <c r="B12920" s="5"/>
      <c r="C12920" s="6"/>
      <c r="D12920" s="26"/>
    </row>
    <row r="12921" spans="1:4">
      <c r="A12921" s="26"/>
      <c r="B12921" s="5"/>
      <c r="C12921" s="6"/>
      <c r="D12921" s="26"/>
    </row>
    <row r="12922" spans="1:4">
      <c r="A12922" s="26"/>
      <c r="B12922" s="5"/>
      <c r="C12922" s="6"/>
      <c r="D12922" s="26"/>
    </row>
    <row r="12923" spans="1:4">
      <c r="A12923" s="26"/>
      <c r="B12923" s="5"/>
      <c r="C12923" s="6"/>
      <c r="D12923" s="26"/>
    </row>
    <row r="12924" spans="1:4">
      <c r="A12924" s="26"/>
      <c r="B12924" s="5"/>
      <c r="C12924" s="6"/>
      <c r="D12924" s="26"/>
    </row>
    <row r="12925" spans="1:4">
      <c r="A12925" s="26"/>
      <c r="B12925" s="5"/>
      <c r="C12925" s="6"/>
      <c r="D12925" s="26"/>
    </row>
    <row r="12926" spans="1:4">
      <c r="A12926" s="26"/>
      <c r="B12926" s="5"/>
      <c r="C12926" s="6"/>
      <c r="D12926" s="26"/>
    </row>
    <row r="12927" spans="1:4">
      <c r="A12927" s="26"/>
      <c r="B12927" s="5"/>
      <c r="C12927" s="6"/>
      <c r="D12927" s="26"/>
    </row>
    <row r="12928" spans="1:4">
      <c r="A12928" s="26"/>
      <c r="B12928" s="5"/>
      <c r="C12928" s="6"/>
      <c r="D12928" s="26"/>
    </row>
    <row r="12929" spans="1:4">
      <c r="A12929" s="26"/>
      <c r="B12929" s="5"/>
      <c r="C12929" s="6"/>
      <c r="D12929" s="26"/>
    </row>
    <row r="12930" spans="1:4">
      <c r="A12930" s="26"/>
      <c r="B12930" s="5"/>
      <c r="C12930" s="6"/>
      <c r="D12930" s="26"/>
    </row>
    <row r="12931" spans="1:4">
      <c r="A12931" s="26"/>
      <c r="B12931" s="5"/>
      <c r="C12931" s="6"/>
      <c r="D12931" s="26"/>
    </row>
    <row r="12932" spans="1:4">
      <c r="A12932" s="26"/>
      <c r="B12932" s="5"/>
      <c r="C12932" s="6"/>
      <c r="D12932" s="26"/>
    </row>
    <row r="12933" spans="1:4">
      <c r="A12933" s="26"/>
      <c r="B12933" s="5"/>
      <c r="C12933" s="6"/>
      <c r="D12933" s="26"/>
    </row>
    <row r="12934" spans="1:4">
      <c r="A12934" s="26"/>
      <c r="B12934" s="5"/>
      <c r="C12934" s="6"/>
      <c r="D12934" s="26"/>
    </row>
    <row r="12935" spans="1:4">
      <c r="A12935" s="26"/>
      <c r="B12935" s="5"/>
      <c r="C12935" s="6"/>
      <c r="D12935" s="26"/>
    </row>
    <row r="12936" spans="1:4">
      <c r="A12936" s="26"/>
      <c r="B12936" s="5"/>
      <c r="C12936" s="6"/>
      <c r="D12936" s="26"/>
    </row>
    <row r="12937" spans="1:4">
      <c r="A12937" s="26"/>
      <c r="B12937" s="5"/>
      <c r="C12937" s="6"/>
      <c r="D12937" s="26"/>
    </row>
    <row r="12938" spans="1:4">
      <c r="A12938" s="26"/>
      <c r="B12938" s="5"/>
      <c r="C12938" s="6"/>
      <c r="D12938" s="26"/>
    </row>
    <row r="12939" spans="1:4">
      <c r="A12939" s="26"/>
      <c r="B12939" s="5"/>
      <c r="C12939" s="6"/>
      <c r="D12939" s="26"/>
    </row>
    <row r="12940" spans="1:4">
      <c r="A12940" s="26"/>
      <c r="B12940" s="5"/>
      <c r="C12940" s="6"/>
      <c r="D12940" s="26"/>
    </row>
    <row r="12941" spans="1:4">
      <c r="A12941" s="26"/>
      <c r="B12941" s="5"/>
      <c r="C12941" s="6"/>
      <c r="D12941" s="26"/>
    </row>
    <row r="12942" spans="1:4">
      <c r="A12942" s="26"/>
      <c r="B12942" s="5"/>
      <c r="C12942" s="6"/>
      <c r="D12942" s="26"/>
    </row>
    <row r="12943" spans="1:4">
      <c r="A12943" s="26"/>
      <c r="B12943" s="5"/>
      <c r="C12943" s="6"/>
      <c r="D12943" s="26"/>
    </row>
    <row r="12944" spans="1:4">
      <c r="A12944" s="26"/>
      <c r="B12944" s="5"/>
      <c r="C12944" s="6"/>
      <c r="D12944" s="26"/>
    </row>
    <row r="12945" spans="1:4">
      <c r="A12945" s="26"/>
      <c r="B12945" s="5"/>
      <c r="C12945" s="6"/>
      <c r="D12945" s="26"/>
    </row>
    <row r="12946" spans="1:4">
      <c r="A12946" s="26"/>
      <c r="B12946" s="5"/>
      <c r="C12946" s="6"/>
      <c r="D12946" s="26"/>
    </row>
    <row r="12947" spans="1:4">
      <c r="A12947" s="26"/>
      <c r="B12947" s="5"/>
      <c r="C12947" s="6"/>
      <c r="D12947" s="26"/>
    </row>
    <row r="12948" spans="1:4">
      <c r="A12948" s="26"/>
      <c r="B12948" s="5"/>
      <c r="C12948" s="6"/>
      <c r="D12948" s="26"/>
    </row>
    <row r="12949" spans="1:4">
      <c r="A12949" s="26"/>
      <c r="B12949" s="5"/>
      <c r="C12949" s="6"/>
      <c r="D12949" s="26"/>
    </row>
    <row r="12950" spans="1:4">
      <c r="A12950" s="26"/>
      <c r="B12950" s="5"/>
      <c r="C12950" s="6"/>
      <c r="D12950" s="26"/>
    </row>
    <row r="12951" spans="1:4">
      <c r="A12951" s="26"/>
      <c r="B12951" s="5"/>
      <c r="C12951" s="6"/>
      <c r="D12951" s="26"/>
    </row>
    <row r="12952" spans="1:4">
      <c r="A12952" s="26"/>
      <c r="B12952" s="5"/>
      <c r="C12952" s="6"/>
      <c r="D12952" s="26"/>
    </row>
    <row r="12953" spans="1:4">
      <c r="A12953" s="26"/>
      <c r="B12953" s="5"/>
      <c r="C12953" s="6"/>
      <c r="D12953" s="26"/>
    </row>
    <row r="12954" spans="1:4">
      <c r="A12954" s="26"/>
      <c r="B12954" s="5"/>
      <c r="C12954" s="6"/>
      <c r="D12954" s="26"/>
    </row>
    <row r="12955" spans="1:4">
      <c r="A12955" s="26"/>
      <c r="B12955" s="5"/>
      <c r="C12955" s="6"/>
      <c r="D12955" s="26"/>
    </row>
    <row r="12956" spans="1:4">
      <c r="A12956" s="26"/>
      <c r="B12956" s="5"/>
      <c r="C12956" s="6"/>
      <c r="D12956" s="26"/>
    </row>
    <row r="12957" spans="1:4">
      <c r="A12957" s="26"/>
      <c r="B12957" s="5"/>
      <c r="C12957" s="6"/>
      <c r="D12957" s="26"/>
    </row>
    <row r="12958" spans="1:4">
      <c r="A12958" s="26"/>
      <c r="B12958" s="5"/>
      <c r="C12958" s="6"/>
      <c r="D12958" s="26"/>
    </row>
    <row r="12959" spans="1:4">
      <c r="A12959" s="26"/>
      <c r="B12959" s="5"/>
      <c r="C12959" s="6"/>
      <c r="D12959" s="26"/>
    </row>
    <row r="12960" spans="1:4">
      <c r="A12960" s="26"/>
      <c r="B12960" s="5"/>
      <c r="C12960" s="6"/>
      <c r="D12960" s="26"/>
    </row>
    <row r="12961" spans="1:4">
      <c r="A12961" s="26"/>
      <c r="B12961" s="5"/>
      <c r="C12961" s="6"/>
      <c r="D12961" s="26"/>
    </row>
    <row r="12962" spans="1:4">
      <c r="A12962" s="26"/>
      <c r="B12962" s="5"/>
      <c r="C12962" s="6"/>
      <c r="D12962" s="26"/>
    </row>
    <row r="12963" spans="1:4">
      <c r="A12963" s="26"/>
      <c r="B12963" s="5"/>
      <c r="C12963" s="6"/>
      <c r="D12963" s="26"/>
    </row>
    <row r="12964" spans="1:4">
      <c r="A12964" s="26"/>
      <c r="B12964" s="5"/>
      <c r="C12964" s="6"/>
      <c r="D12964" s="26"/>
    </row>
    <row r="12965" spans="1:4">
      <c r="A12965" s="26"/>
      <c r="B12965" s="5"/>
      <c r="C12965" s="6"/>
      <c r="D12965" s="26"/>
    </row>
    <row r="12966" spans="1:4">
      <c r="A12966" s="26"/>
      <c r="B12966" s="5"/>
      <c r="C12966" s="6"/>
      <c r="D12966" s="26"/>
    </row>
    <row r="12967" spans="1:4">
      <c r="A12967" s="26"/>
      <c r="B12967" s="5"/>
      <c r="C12967" s="6"/>
      <c r="D12967" s="26"/>
    </row>
    <row r="12968" spans="1:4">
      <c r="A12968" s="26"/>
      <c r="B12968" s="5"/>
      <c r="C12968" s="6"/>
      <c r="D12968" s="26"/>
    </row>
    <row r="12969" spans="1:4">
      <c r="A12969" s="26"/>
      <c r="B12969" s="5"/>
      <c r="C12969" s="6"/>
      <c r="D12969" s="26"/>
    </row>
    <row r="12970" spans="1:4">
      <c r="A12970" s="26"/>
      <c r="B12970" s="5"/>
      <c r="C12970" s="6"/>
      <c r="D12970" s="26"/>
    </row>
    <row r="12971" spans="1:4">
      <c r="A12971" s="26"/>
      <c r="B12971" s="5"/>
      <c r="C12971" s="6"/>
      <c r="D12971" s="26"/>
    </row>
    <row r="12972" spans="1:4">
      <c r="A12972" s="26"/>
      <c r="B12972" s="5"/>
      <c r="C12972" s="6"/>
      <c r="D12972" s="26"/>
    </row>
    <row r="12973" spans="1:4">
      <c r="A12973" s="26"/>
      <c r="B12973" s="5"/>
      <c r="C12973" s="6"/>
      <c r="D12973" s="26"/>
    </row>
    <row r="12974" spans="1:4">
      <c r="A12974" s="26"/>
      <c r="B12974" s="5"/>
      <c r="C12974" s="6"/>
      <c r="D12974" s="26"/>
    </row>
    <row r="12975" spans="1:4">
      <c r="A12975" s="26"/>
      <c r="B12975" s="5"/>
      <c r="C12975" s="6"/>
      <c r="D12975" s="26"/>
    </row>
    <row r="12976" spans="1:4">
      <c r="A12976" s="26"/>
      <c r="B12976" s="5"/>
      <c r="C12976" s="6"/>
      <c r="D12976" s="26"/>
    </row>
    <row r="12977" spans="1:4">
      <c r="A12977" s="26"/>
      <c r="B12977" s="5"/>
      <c r="C12977" s="6"/>
      <c r="D12977" s="26"/>
    </row>
    <row r="12978" spans="1:4">
      <c r="A12978" s="26"/>
      <c r="B12978" s="5"/>
      <c r="C12978" s="6"/>
      <c r="D12978" s="26"/>
    </row>
    <row r="12979" spans="1:4">
      <c r="A12979" s="26"/>
      <c r="B12979" s="5"/>
      <c r="C12979" s="6"/>
      <c r="D12979" s="26"/>
    </row>
    <row r="12980" spans="1:4">
      <c r="A12980" s="26"/>
      <c r="B12980" s="5"/>
      <c r="C12980" s="6"/>
      <c r="D12980" s="26"/>
    </row>
    <row r="12981" spans="1:4">
      <c r="A12981" s="26"/>
      <c r="B12981" s="5"/>
      <c r="C12981" s="6"/>
      <c r="D12981" s="26"/>
    </row>
    <row r="12982" spans="1:4">
      <c r="A12982" s="26"/>
      <c r="B12982" s="5"/>
      <c r="C12982" s="6"/>
      <c r="D12982" s="26"/>
    </row>
    <row r="12983" spans="1:4">
      <c r="A12983" s="26"/>
      <c r="B12983" s="5"/>
      <c r="C12983" s="6"/>
      <c r="D12983" s="26"/>
    </row>
    <row r="12984" spans="1:4">
      <c r="A12984" s="26"/>
      <c r="B12984" s="5"/>
      <c r="C12984" s="6"/>
      <c r="D12984" s="26"/>
    </row>
    <row r="12985" spans="1:4">
      <c r="A12985" s="26"/>
      <c r="B12985" s="5"/>
      <c r="C12985" s="6"/>
      <c r="D12985" s="26"/>
    </row>
    <row r="12986" spans="1:4">
      <c r="A12986" s="26"/>
      <c r="B12986" s="5"/>
      <c r="C12986" s="6"/>
      <c r="D12986" s="26"/>
    </row>
    <row r="12987" spans="1:4">
      <c r="A12987" s="26"/>
      <c r="B12987" s="5"/>
      <c r="C12987" s="6"/>
      <c r="D12987" s="26"/>
    </row>
    <row r="12988" spans="1:4">
      <c r="A12988" s="26"/>
      <c r="B12988" s="5"/>
      <c r="C12988" s="6"/>
      <c r="D12988" s="26"/>
    </row>
    <row r="12989" spans="1:4">
      <c r="A12989" s="26"/>
      <c r="B12989" s="5"/>
      <c r="C12989" s="6"/>
      <c r="D12989" s="26"/>
    </row>
    <row r="12990" spans="1:4">
      <c r="A12990" s="26"/>
      <c r="B12990" s="5"/>
      <c r="C12990" s="6"/>
      <c r="D12990" s="26"/>
    </row>
    <row r="12991" spans="1:4">
      <c r="A12991" s="26"/>
      <c r="B12991" s="5"/>
      <c r="C12991" s="6"/>
      <c r="D12991" s="26"/>
    </row>
    <row r="12992" spans="1:4">
      <c r="A12992" s="26"/>
      <c r="B12992" s="5"/>
      <c r="C12992" s="6"/>
      <c r="D12992" s="26"/>
    </row>
    <row r="12993" spans="1:4">
      <c r="A12993" s="26"/>
      <c r="B12993" s="5"/>
      <c r="C12993" s="6"/>
      <c r="D12993" s="26"/>
    </row>
    <row r="12994" spans="1:4">
      <c r="A12994" s="26"/>
      <c r="B12994" s="5"/>
      <c r="C12994" s="6"/>
      <c r="D12994" s="26"/>
    </row>
    <row r="12995" spans="1:4">
      <c r="A12995" s="26"/>
      <c r="B12995" s="5"/>
      <c r="C12995" s="6"/>
      <c r="D12995" s="26"/>
    </row>
    <row r="12996" spans="1:4">
      <c r="A12996" s="26"/>
      <c r="B12996" s="5"/>
      <c r="C12996" s="6"/>
      <c r="D12996" s="26"/>
    </row>
    <row r="12997" spans="1:4">
      <c r="A12997" s="26"/>
      <c r="B12997" s="5"/>
      <c r="C12997" s="6"/>
      <c r="D12997" s="26"/>
    </row>
    <row r="12998" spans="1:4">
      <c r="A12998" s="26"/>
      <c r="B12998" s="5"/>
      <c r="C12998" s="6"/>
      <c r="D12998" s="26"/>
    </row>
    <row r="12999" spans="1:4">
      <c r="A12999" s="26"/>
      <c r="B12999" s="5"/>
      <c r="C12999" s="6"/>
      <c r="D12999" s="26"/>
    </row>
    <row r="13000" spans="1:4">
      <c r="A13000" s="26"/>
      <c r="B13000" s="5"/>
      <c r="C13000" s="6"/>
      <c r="D13000" s="26"/>
    </row>
    <row r="13001" spans="1:4">
      <c r="A13001" s="26"/>
      <c r="B13001" s="5"/>
      <c r="C13001" s="6"/>
      <c r="D13001" s="26"/>
    </row>
    <row r="13002" spans="1:4">
      <c r="A13002" s="26"/>
      <c r="B13002" s="5"/>
      <c r="C13002" s="6"/>
      <c r="D13002" s="26"/>
    </row>
    <row r="13003" spans="1:4">
      <c r="A13003" s="26"/>
      <c r="B13003" s="5"/>
      <c r="C13003" s="6"/>
      <c r="D13003" s="26"/>
    </row>
    <row r="13004" spans="1:4">
      <c r="A13004" s="26"/>
      <c r="B13004" s="5"/>
      <c r="C13004" s="6"/>
      <c r="D13004" s="26"/>
    </row>
    <row r="13005" spans="1:4">
      <c r="A13005" s="26"/>
      <c r="B13005" s="5"/>
      <c r="C13005" s="6"/>
      <c r="D13005" s="26"/>
    </row>
    <row r="13006" spans="1:4">
      <c r="A13006" s="26"/>
      <c r="B13006" s="5"/>
      <c r="C13006" s="6"/>
      <c r="D13006" s="26"/>
    </row>
    <row r="13007" spans="1:4">
      <c r="A13007" s="26"/>
      <c r="B13007" s="5"/>
      <c r="C13007" s="6"/>
      <c r="D13007" s="26"/>
    </row>
    <row r="13008" spans="1:4">
      <c r="A13008" s="26"/>
      <c r="B13008" s="5"/>
      <c r="C13008" s="6"/>
      <c r="D13008" s="26"/>
    </row>
    <row r="13009" spans="1:4">
      <c r="A13009" s="26"/>
      <c r="B13009" s="5"/>
      <c r="C13009" s="6"/>
      <c r="D13009" s="26"/>
    </row>
    <row r="13010" spans="1:4">
      <c r="A13010" s="26"/>
      <c r="B13010" s="5"/>
      <c r="C13010" s="6"/>
      <c r="D13010" s="26"/>
    </row>
    <row r="13011" spans="1:4">
      <c r="A13011" s="26"/>
      <c r="B13011" s="5"/>
      <c r="C13011" s="6"/>
      <c r="D13011" s="26"/>
    </row>
    <row r="13012" spans="1:4">
      <c r="A13012" s="26"/>
      <c r="B13012" s="5"/>
      <c r="C13012" s="6"/>
      <c r="D13012" s="26"/>
    </row>
    <row r="13013" spans="1:4">
      <c r="A13013" s="26"/>
      <c r="B13013" s="5"/>
      <c r="C13013" s="6"/>
      <c r="D13013" s="26"/>
    </row>
    <row r="13014" spans="1:4">
      <c r="A13014" s="26"/>
      <c r="B13014" s="5"/>
      <c r="C13014" s="6"/>
      <c r="D13014" s="26"/>
    </row>
    <row r="13015" spans="1:4">
      <c r="A13015" s="26"/>
      <c r="B13015" s="5"/>
      <c r="C13015" s="6"/>
      <c r="D13015" s="26"/>
    </row>
    <row r="13016" spans="1:4">
      <c r="A13016" s="26"/>
      <c r="B13016" s="5"/>
      <c r="C13016" s="6"/>
      <c r="D13016" s="26"/>
    </row>
    <row r="13017" spans="1:4">
      <c r="A13017" s="26"/>
      <c r="B13017" s="5"/>
      <c r="C13017" s="6"/>
      <c r="D13017" s="26"/>
    </row>
    <row r="13018" spans="1:4">
      <c r="A13018" s="26"/>
      <c r="B13018" s="5"/>
      <c r="C13018" s="6"/>
      <c r="D13018" s="26"/>
    </row>
    <row r="13019" spans="1:4">
      <c r="A13019" s="26"/>
      <c r="B13019" s="5"/>
      <c r="C13019" s="6"/>
      <c r="D13019" s="26"/>
    </row>
    <row r="13020" spans="1:4">
      <c r="A13020" s="26"/>
      <c r="B13020" s="5"/>
      <c r="C13020" s="6"/>
      <c r="D13020" s="26"/>
    </row>
    <row r="13021" spans="1:4">
      <c r="A13021" s="26"/>
      <c r="B13021" s="5"/>
      <c r="C13021" s="6"/>
      <c r="D13021" s="26"/>
    </row>
    <row r="13022" spans="1:4">
      <c r="A13022" s="26"/>
      <c r="B13022" s="5"/>
      <c r="C13022" s="6"/>
      <c r="D13022" s="26"/>
    </row>
    <row r="13023" spans="1:4">
      <c r="A13023" s="26"/>
      <c r="B13023" s="5"/>
      <c r="C13023" s="6"/>
      <c r="D13023" s="26"/>
    </row>
    <row r="13024" spans="1:4">
      <c r="A13024" s="26"/>
      <c r="B13024" s="5"/>
      <c r="C13024" s="6"/>
      <c r="D13024" s="26"/>
    </row>
    <row r="13025" spans="1:4">
      <c r="A13025" s="26"/>
      <c r="B13025" s="5"/>
      <c r="C13025" s="6"/>
      <c r="D13025" s="26"/>
    </row>
    <row r="13026" spans="1:4">
      <c r="A13026" s="26"/>
      <c r="B13026" s="5"/>
      <c r="C13026" s="6"/>
      <c r="D13026" s="26"/>
    </row>
    <row r="13027" spans="1:4">
      <c r="A13027" s="26"/>
      <c r="B13027" s="5"/>
      <c r="C13027" s="6"/>
      <c r="D13027" s="26"/>
    </row>
    <row r="13028" spans="1:4">
      <c r="A13028" s="26"/>
      <c r="B13028" s="5"/>
      <c r="C13028" s="6"/>
      <c r="D13028" s="26"/>
    </row>
    <row r="13029" spans="1:4">
      <c r="A13029" s="26"/>
      <c r="B13029" s="5"/>
      <c r="C13029" s="6"/>
      <c r="D13029" s="26"/>
    </row>
    <row r="13030" spans="1:4">
      <c r="A13030" s="26"/>
      <c r="B13030" s="5"/>
      <c r="C13030" s="6"/>
      <c r="D13030" s="26"/>
    </row>
    <row r="13031" spans="1:4">
      <c r="A13031" s="26"/>
      <c r="B13031" s="5"/>
      <c r="C13031" s="6"/>
      <c r="D13031" s="26"/>
    </row>
    <row r="13032" spans="1:4">
      <c r="A13032" s="26"/>
      <c r="B13032" s="5"/>
      <c r="C13032" s="6"/>
      <c r="D13032" s="26"/>
    </row>
    <row r="13033" spans="1:4">
      <c r="A13033" s="26"/>
      <c r="B13033" s="5"/>
      <c r="C13033" s="6"/>
      <c r="D13033" s="26"/>
    </row>
    <row r="13034" spans="1:4">
      <c r="A13034" s="26"/>
      <c r="B13034" s="5"/>
      <c r="C13034" s="6"/>
      <c r="D13034" s="26"/>
    </row>
    <row r="13035" spans="1:4">
      <c r="A13035" s="26"/>
      <c r="B13035" s="5"/>
      <c r="C13035" s="6"/>
      <c r="D13035" s="26"/>
    </row>
    <row r="13036" spans="1:4">
      <c r="A13036" s="26"/>
      <c r="B13036" s="5"/>
      <c r="C13036" s="6"/>
      <c r="D13036" s="26"/>
    </row>
    <row r="13037" spans="1:4">
      <c r="A13037" s="26"/>
      <c r="B13037" s="5"/>
      <c r="C13037" s="6"/>
      <c r="D13037" s="26"/>
    </row>
    <row r="13038" spans="1:4">
      <c r="A13038" s="26"/>
      <c r="B13038" s="5"/>
      <c r="C13038" s="6"/>
      <c r="D13038" s="26"/>
    </row>
    <row r="13039" spans="1:4">
      <c r="A13039" s="26"/>
      <c r="B13039" s="5"/>
      <c r="C13039" s="6"/>
      <c r="D13039" s="26"/>
    </row>
    <row r="13040" spans="1:4">
      <c r="A13040" s="26"/>
      <c r="B13040" s="5"/>
      <c r="C13040" s="6"/>
      <c r="D13040" s="26"/>
    </row>
    <row r="13041" spans="1:4">
      <c r="A13041" s="26"/>
      <c r="B13041" s="5"/>
      <c r="C13041" s="6"/>
      <c r="D13041" s="26"/>
    </row>
    <row r="13042" spans="1:4">
      <c r="A13042" s="26"/>
      <c r="B13042" s="5"/>
      <c r="C13042" s="6"/>
      <c r="D13042" s="26"/>
    </row>
    <row r="13043" spans="1:4">
      <c r="A13043" s="26"/>
      <c r="B13043" s="5"/>
      <c r="C13043" s="6"/>
      <c r="D13043" s="26"/>
    </row>
    <row r="13044" spans="1:4">
      <c r="A13044" s="26"/>
      <c r="B13044" s="5"/>
      <c r="C13044" s="6"/>
      <c r="D13044" s="26"/>
    </row>
    <row r="13045" spans="1:4">
      <c r="A13045" s="26"/>
      <c r="B13045" s="5"/>
      <c r="C13045" s="6"/>
      <c r="D13045" s="26"/>
    </row>
    <row r="13046" spans="1:4">
      <c r="A13046" s="26"/>
      <c r="B13046" s="5"/>
      <c r="C13046" s="6"/>
      <c r="D13046" s="26"/>
    </row>
    <row r="13047" spans="1:4">
      <c r="A13047" s="26"/>
      <c r="B13047" s="5"/>
      <c r="C13047" s="6"/>
      <c r="D13047" s="26"/>
    </row>
    <row r="13048" spans="1:4">
      <c r="A13048" s="26"/>
      <c r="B13048" s="5"/>
      <c r="C13048" s="6"/>
      <c r="D13048" s="26"/>
    </row>
    <row r="13049" spans="1:4">
      <c r="A13049" s="26"/>
      <c r="B13049" s="5"/>
      <c r="C13049" s="6"/>
      <c r="D13049" s="26"/>
    </row>
    <row r="13050" spans="1:4">
      <c r="A13050" s="26"/>
      <c r="B13050" s="5"/>
      <c r="C13050" s="6"/>
      <c r="D13050" s="26"/>
    </row>
    <row r="13051" spans="1:4">
      <c r="A13051" s="26"/>
      <c r="B13051" s="5"/>
      <c r="C13051" s="6"/>
      <c r="D13051" s="26"/>
    </row>
    <row r="13052" spans="1:4">
      <c r="A13052" s="26"/>
      <c r="B13052" s="5"/>
      <c r="C13052" s="6"/>
      <c r="D13052" s="26"/>
    </row>
    <row r="13053" spans="1:4">
      <c r="A13053" s="26"/>
      <c r="B13053" s="5"/>
      <c r="C13053" s="6"/>
      <c r="D13053" s="26"/>
    </row>
    <row r="13054" spans="1:4">
      <c r="A13054" s="26"/>
      <c r="B13054" s="5"/>
      <c r="C13054" s="6"/>
      <c r="D13054" s="26"/>
    </row>
    <row r="13055" spans="1:4">
      <c r="A13055" s="26"/>
      <c r="B13055" s="5"/>
      <c r="C13055" s="6"/>
      <c r="D13055" s="26"/>
    </row>
    <row r="13056" spans="1:4">
      <c r="A13056" s="26"/>
      <c r="B13056" s="5"/>
      <c r="C13056" s="6"/>
      <c r="D13056" s="26"/>
    </row>
    <row r="13057" spans="1:4">
      <c r="A13057" s="26"/>
      <c r="B13057" s="5"/>
      <c r="C13057" s="6"/>
      <c r="D13057" s="26"/>
    </row>
    <row r="13058" spans="1:4">
      <c r="A13058" s="26"/>
      <c r="B13058" s="5"/>
      <c r="C13058" s="6"/>
      <c r="D13058" s="26"/>
    </row>
    <row r="13059" spans="1:4">
      <c r="A13059" s="26"/>
      <c r="B13059" s="5"/>
      <c r="C13059" s="6"/>
      <c r="D13059" s="26"/>
    </row>
    <row r="13060" spans="1:4">
      <c r="A13060" s="26"/>
      <c r="B13060" s="5"/>
      <c r="C13060" s="6"/>
      <c r="D13060" s="26"/>
    </row>
    <row r="13061" spans="1:4">
      <c r="A13061" s="26"/>
      <c r="B13061" s="5"/>
      <c r="C13061" s="6"/>
      <c r="D13061" s="26"/>
    </row>
    <row r="13062" spans="1:4">
      <c r="A13062" s="26"/>
      <c r="B13062" s="5"/>
      <c r="C13062" s="6"/>
      <c r="D13062" s="26"/>
    </row>
    <row r="13063" spans="1:4">
      <c r="A13063" s="26"/>
      <c r="B13063" s="5"/>
      <c r="C13063" s="6"/>
      <c r="D13063" s="26"/>
    </row>
    <row r="13064" spans="1:4">
      <c r="A13064" s="26"/>
      <c r="B13064" s="5"/>
      <c r="C13064" s="6"/>
      <c r="D13064" s="26"/>
    </row>
    <row r="13065" spans="1:4">
      <c r="A13065" s="26"/>
      <c r="B13065" s="5"/>
      <c r="C13065" s="6"/>
      <c r="D13065" s="26"/>
    </row>
    <row r="13066" spans="1:4">
      <c r="A13066" s="26"/>
      <c r="B13066" s="5"/>
      <c r="C13066" s="6"/>
      <c r="D13066" s="26"/>
    </row>
    <row r="13067" spans="1:4">
      <c r="A13067" s="26"/>
      <c r="B13067" s="5"/>
      <c r="C13067" s="6"/>
      <c r="D13067" s="26"/>
    </row>
    <row r="13068" spans="1:4">
      <c r="A13068" s="26"/>
      <c r="B13068" s="5"/>
      <c r="C13068" s="6"/>
      <c r="D13068" s="26"/>
    </row>
    <row r="13069" spans="1:4">
      <c r="A13069" s="26"/>
      <c r="B13069" s="5"/>
      <c r="C13069" s="6"/>
      <c r="D13069" s="26"/>
    </row>
    <row r="13070" spans="1:4">
      <c r="A13070" s="26"/>
      <c r="B13070" s="5"/>
      <c r="C13070" s="6"/>
      <c r="D13070" s="26"/>
    </row>
    <row r="13071" spans="1:4">
      <c r="A13071" s="26"/>
      <c r="B13071" s="5"/>
      <c r="C13071" s="6"/>
      <c r="D13071" s="26"/>
    </row>
    <row r="13072" spans="1:4">
      <c r="A13072" s="26"/>
      <c r="B13072" s="5"/>
      <c r="C13072" s="6"/>
      <c r="D13072" s="26"/>
    </row>
    <row r="13073" spans="1:4">
      <c r="A13073" s="26"/>
      <c r="B13073" s="5"/>
      <c r="C13073" s="6"/>
      <c r="D13073" s="26"/>
    </row>
    <row r="13074" spans="1:4">
      <c r="A13074" s="26"/>
      <c r="B13074" s="5"/>
      <c r="C13074" s="6"/>
      <c r="D13074" s="26"/>
    </row>
    <row r="13075" spans="1:4">
      <c r="A13075" s="26"/>
      <c r="B13075" s="5"/>
      <c r="C13075" s="6"/>
      <c r="D13075" s="26"/>
    </row>
    <row r="13076" spans="1:4">
      <c r="A13076" s="26"/>
      <c r="B13076" s="5"/>
      <c r="C13076" s="6"/>
      <c r="D13076" s="26"/>
    </row>
    <row r="13077" spans="1:4">
      <c r="A13077" s="26"/>
      <c r="B13077" s="5"/>
      <c r="C13077" s="6"/>
      <c r="D13077" s="26"/>
    </row>
    <row r="13078" spans="1:4">
      <c r="A13078" s="26"/>
      <c r="B13078" s="5"/>
      <c r="C13078" s="6"/>
      <c r="D13078" s="26"/>
    </row>
    <row r="13079" spans="1:4">
      <c r="A13079" s="26"/>
      <c r="B13079" s="5"/>
      <c r="C13079" s="6"/>
      <c r="D13079" s="26"/>
    </row>
    <row r="13080" spans="1:4">
      <c r="A13080" s="26"/>
      <c r="B13080" s="5"/>
      <c r="C13080" s="6"/>
      <c r="D13080" s="26"/>
    </row>
    <row r="13081" spans="1:4">
      <c r="A13081" s="26"/>
      <c r="B13081" s="5"/>
      <c r="C13081" s="6"/>
      <c r="D13081" s="26"/>
    </row>
    <row r="13082" spans="1:4">
      <c r="A13082" s="26"/>
      <c r="B13082" s="5"/>
      <c r="C13082" s="6"/>
      <c r="D13082" s="26"/>
    </row>
    <row r="13083" spans="1:4">
      <c r="A13083" s="26"/>
      <c r="B13083" s="5"/>
      <c r="C13083" s="6"/>
      <c r="D13083" s="26"/>
    </row>
    <row r="13084" spans="1:4">
      <c r="A13084" s="26"/>
      <c r="B13084" s="5"/>
      <c r="C13084" s="6"/>
      <c r="D13084" s="26"/>
    </row>
    <row r="13085" spans="1:4">
      <c r="A13085" s="26"/>
      <c r="B13085" s="5"/>
      <c r="C13085" s="6"/>
      <c r="D13085" s="26"/>
    </row>
    <row r="13086" spans="1:4">
      <c r="A13086" s="26"/>
      <c r="B13086" s="5"/>
      <c r="C13086" s="6"/>
      <c r="D13086" s="26"/>
    </row>
    <row r="13087" spans="1:4">
      <c r="A13087" s="26"/>
      <c r="B13087" s="5"/>
      <c r="C13087" s="6"/>
      <c r="D13087" s="26"/>
    </row>
    <row r="13088" spans="1:4">
      <c r="A13088" s="26"/>
      <c r="B13088" s="5"/>
      <c r="C13088" s="6"/>
      <c r="D13088" s="26"/>
    </row>
    <row r="13089" spans="1:4">
      <c r="A13089" s="26"/>
      <c r="B13089" s="5"/>
      <c r="C13089" s="6"/>
      <c r="D13089" s="26"/>
    </row>
    <row r="13090" spans="1:4">
      <c r="A13090" s="26"/>
      <c r="B13090" s="5"/>
      <c r="C13090" s="6"/>
      <c r="D13090" s="26"/>
    </row>
    <row r="13091" spans="1:4">
      <c r="A13091" s="26"/>
      <c r="B13091" s="5"/>
      <c r="C13091" s="6"/>
      <c r="D13091" s="26"/>
    </row>
    <row r="13092" spans="1:4">
      <c r="A13092" s="26"/>
      <c r="B13092" s="5"/>
      <c r="C13092" s="6"/>
      <c r="D13092" s="26"/>
    </row>
    <row r="13093" spans="1:4">
      <c r="A13093" s="26"/>
      <c r="B13093" s="5"/>
      <c r="C13093" s="6"/>
      <c r="D13093" s="26"/>
    </row>
    <row r="13094" spans="1:4">
      <c r="A13094" s="26"/>
      <c r="B13094" s="5"/>
      <c r="C13094" s="6"/>
      <c r="D13094" s="26"/>
    </row>
    <row r="13095" spans="1:4">
      <c r="A13095" s="26"/>
      <c r="B13095" s="5"/>
      <c r="C13095" s="6"/>
      <c r="D13095" s="26"/>
    </row>
    <row r="13096" spans="1:4">
      <c r="A13096" s="26"/>
      <c r="B13096" s="5"/>
      <c r="C13096" s="6"/>
      <c r="D13096" s="26"/>
    </row>
    <row r="13097" spans="1:4">
      <c r="A13097" s="26"/>
      <c r="B13097" s="5"/>
      <c r="C13097" s="6"/>
      <c r="D13097" s="26"/>
    </row>
    <row r="13098" spans="1:4">
      <c r="A13098" s="26"/>
      <c r="B13098" s="5"/>
      <c r="C13098" s="6"/>
      <c r="D13098" s="26"/>
    </row>
    <row r="13099" spans="1:4">
      <c r="A13099" s="26"/>
      <c r="B13099" s="5"/>
      <c r="C13099" s="6"/>
      <c r="D13099" s="26"/>
    </row>
    <row r="13100" spans="1:4">
      <c r="A13100" s="26"/>
      <c r="B13100" s="5"/>
      <c r="C13100" s="6"/>
      <c r="D13100" s="26"/>
    </row>
    <row r="13101" spans="1:4">
      <c r="A13101" s="26"/>
      <c r="B13101" s="5"/>
      <c r="C13101" s="6"/>
      <c r="D13101" s="26"/>
    </row>
    <row r="13102" spans="1:4">
      <c r="A13102" s="26"/>
      <c r="B13102" s="5"/>
      <c r="C13102" s="6"/>
      <c r="D13102" s="26"/>
    </row>
    <row r="13103" spans="1:4">
      <c r="A13103" s="26"/>
      <c r="B13103" s="5"/>
      <c r="C13103" s="6"/>
      <c r="D13103" s="26"/>
    </row>
    <row r="13104" spans="1:4">
      <c r="A13104" s="26"/>
      <c r="B13104" s="5"/>
      <c r="C13104" s="6"/>
      <c r="D13104" s="26"/>
    </row>
    <row r="13105" spans="1:4">
      <c r="A13105" s="26"/>
      <c r="B13105" s="5"/>
      <c r="C13105" s="6"/>
      <c r="D13105" s="26"/>
    </row>
    <row r="13106" spans="1:4">
      <c r="A13106" s="26"/>
      <c r="B13106" s="5"/>
      <c r="C13106" s="6"/>
      <c r="D13106" s="26"/>
    </row>
    <row r="13107" spans="1:4">
      <c r="A13107" s="26"/>
      <c r="B13107" s="5"/>
      <c r="C13107" s="6"/>
      <c r="D13107" s="26"/>
    </row>
    <row r="13108" spans="1:4">
      <c r="A13108" s="26"/>
      <c r="B13108" s="5"/>
      <c r="C13108" s="6"/>
      <c r="D13108" s="26"/>
    </row>
    <row r="13109" spans="1:4">
      <c r="A13109" s="26"/>
      <c r="B13109" s="5"/>
      <c r="C13109" s="6"/>
      <c r="D13109" s="26"/>
    </row>
    <row r="13110" spans="1:4">
      <c r="A13110" s="26"/>
      <c r="B13110" s="5"/>
      <c r="C13110" s="6"/>
      <c r="D13110" s="26"/>
    </row>
    <row r="13111" spans="1:4">
      <c r="A13111" s="26"/>
      <c r="B13111" s="5"/>
      <c r="C13111" s="6"/>
      <c r="D13111" s="26"/>
    </row>
    <row r="13112" spans="1:4">
      <c r="A13112" s="26"/>
      <c r="B13112" s="5"/>
      <c r="C13112" s="6"/>
      <c r="D13112" s="26"/>
    </row>
    <row r="13113" spans="1:4">
      <c r="A13113" s="26"/>
      <c r="B13113" s="5"/>
      <c r="C13113" s="6"/>
      <c r="D13113" s="26"/>
    </row>
    <row r="13114" spans="1:4">
      <c r="A13114" s="26"/>
      <c r="B13114" s="5"/>
      <c r="C13114" s="6"/>
      <c r="D13114" s="26"/>
    </row>
    <row r="13115" spans="1:4">
      <c r="A13115" s="26"/>
      <c r="B13115" s="5"/>
      <c r="C13115" s="6"/>
      <c r="D13115" s="26"/>
    </row>
    <row r="13116" spans="1:4">
      <c r="A13116" s="26"/>
      <c r="B13116" s="5"/>
      <c r="C13116" s="6"/>
      <c r="D13116" s="26"/>
    </row>
    <row r="13117" spans="1:4">
      <c r="A13117" s="26"/>
      <c r="B13117" s="5"/>
      <c r="C13117" s="6"/>
      <c r="D13117" s="26"/>
    </row>
    <row r="13118" spans="1:4">
      <c r="A13118" s="26"/>
      <c r="B13118" s="5"/>
      <c r="C13118" s="6"/>
      <c r="D13118" s="26"/>
    </row>
    <row r="13119" spans="1:4">
      <c r="A13119" s="26"/>
      <c r="B13119" s="5"/>
      <c r="C13119" s="6"/>
      <c r="D13119" s="26"/>
    </row>
    <row r="13120" spans="1:4">
      <c r="A13120" s="26"/>
      <c r="B13120" s="5"/>
      <c r="C13120" s="6"/>
      <c r="D13120" s="26"/>
    </row>
    <row r="13121" spans="1:4">
      <c r="A13121" s="26"/>
      <c r="B13121" s="5"/>
      <c r="C13121" s="6"/>
      <c r="D13121" s="26"/>
    </row>
    <row r="13122" spans="1:4">
      <c r="A13122" s="26"/>
      <c r="B13122" s="5"/>
      <c r="C13122" s="6"/>
      <c r="D13122" s="26"/>
    </row>
    <row r="13123" spans="1:4">
      <c r="A13123" s="26"/>
      <c r="B13123" s="5"/>
      <c r="C13123" s="6"/>
      <c r="D13123" s="26"/>
    </row>
    <row r="13124" spans="1:4">
      <c r="A13124" s="26"/>
      <c r="B13124" s="5"/>
      <c r="C13124" s="6"/>
      <c r="D13124" s="26"/>
    </row>
    <row r="13125" spans="1:4">
      <c r="A13125" s="26"/>
      <c r="B13125" s="5"/>
      <c r="C13125" s="6"/>
      <c r="D13125" s="26"/>
    </row>
    <row r="13126" spans="1:4">
      <c r="A13126" s="26"/>
      <c r="B13126" s="5"/>
      <c r="C13126" s="6"/>
      <c r="D13126" s="26"/>
    </row>
    <row r="13127" spans="1:4">
      <c r="A13127" s="26"/>
      <c r="B13127" s="5"/>
      <c r="C13127" s="6"/>
      <c r="D13127" s="26"/>
    </row>
    <row r="13128" spans="1:4">
      <c r="A13128" s="26"/>
      <c r="B13128" s="5"/>
      <c r="C13128" s="6"/>
      <c r="D13128" s="26"/>
    </row>
    <row r="13129" spans="1:4">
      <c r="A13129" s="26"/>
      <c r="B13129" s="5"/>
      <c r="C13129" s="6"/>
      <c r="D13129" s="26"/>
    </row>
    <row r="13130" spans="1:4">
      <c r="A13130" s="26"/>
      <c r="B13130" s="5"/>
      <c r="C13130" s="6"/>
      <c r="D13130" s="26"/>
    </row>
    <row r="13131" spans="1:4">
      <c r="A13131" s="26"/>
      <c r="B13131" s="5"/>
      <c r="C13131" s="6"/>
      <c r="D13131" s="26"/>
    </row>
    <row r="13132" spans="1:4">
      <c r="A13132" s="26"/>
      <c r="B13132" s="5"/>
      <c r="C13132" s="6"/>
      <c r="D13132" s="26"/>
    </row>
    <row r="13133" spans="1:4">
      <c r="A13133" s="26"/>
      <c r="B13133" s="5"/>
      <c r="C13133" s="6"/>
      <c r="D13133" s="26"/>
    </row>
    <row r="13134" spans="1:4">
      <c r="A13134" s="26"/>
      <c r="B13134" s="5"/>
      <c r="C13134" s="6"/>
      <c r="D13134" s="26"/>
    </row>
    <row r="13135" spans="1:4">
      <c r="A13135" s="26"/>
      <c r="B13135" s="5"/>
      <c r="C13135" s="6"/>
      <c r="D13135" s="26"/>
    </row>
    <row r="13136" spans="1:4">
      <c r="A13136" s="26"/>
      <c r="B13136" s="5"/>
      <c r="C13136" s="6"/>
      <c r="D13136" s="26"/>
    </row>
    <row r="13137" spans="1:4">
      <c r="A13137" s="26"/>
      <c r="B13137" s="5"/>
      <c r="C13137" s="6"/>
      <c r="D13137" s="26"/>
    </row>
    <row r="13138" spans="1:4">
      <c r="A13138" s="26"/>
      <c r="B13138" s="5"/>
      <c r="C13138" s="6"/>
      <c r="D13138" s="26"/>
    </row>
    <row r="13139" spans="1:4">
      <c r="A13139" s="26"/>
      <c r="B13139" s="5"/>
      <c r="C13139" s="6"/>
      <c r="D13139" s="26"/>
    </row>
    <row r="13140" spans="1:4">
      <c r="A13140" s="26"/>
      <c r="B13140" s="5"/>
      <c r="C13140" s="6"/>
      <c r="D13140" s="26"/>
    </row>
    <row r="13141" spans="1:4">
      <c r="A13141" s="26"/>
      <c r="B13141" s="5"/>
      <c r="C13141" s="6"/>
      <c r="D13141" s="26"/>
    </row>
    <row r="13142" spans="1:4">
      <c r="A13142" s="26"/>
      <c r="B13142" s="5"/>
      <c r="C13142" s="6"/>
      <c r="D13142" s="26"/>
    </row>
    <row r="13143" spans="1:4">
      <c r="A13143" s="26"/>
      <c r="B13143" s="5"/>
      <c r="C13143" s="6"/>
      <c r="D13143" s="26"/>
    </row>
    <row r="13144" spans="1:4">
      <c r="A13144" s="26"/>
      <c r="B13144" s="5"/>
      <c r="C13144" s="6"/>
      <c r="D13144" s="26"/>
    </row>
    <row r="13145" spans="1:4">
      <c r="A13145" s="26"/>
      <c r="B13145" s="5"/>
      <c r="C13145" s="6"/>
      <c r="D13145" s="26"/>
    </row>
    <row r="13146" spans="1:4">
      <c r="A13146" s="26"/>
      <c r="B13146" s="5"/>
      <c r="C13146" s="6"/>
      <c r="D13146" s="26"/>
    </row>
    <row r="13147" spans="1:4">
      <c r="A13147" s="26"/>
      <c r="B13147" s="5"/>
      <c r="C13147" s="6"/>
      <c r="D13147" s="26"/>
    </row>
    <row r="13148" spans="1:4">
      <c r="A13148" s="26"/>
      <c r="B13148" s="5"/>
      <c r="C13148" s="6"/>
      <c r="D13148" s="26"/>
    </row>
    <row r="13149" spans="1:4">
      <c r="A13149" s="26"/>
      <c r="B13149" s="5"/>
      <c r="C13149" s="6"/>
      <c r="D13149" s="26"/>
    </row>
    <row r="13150" spans="1:4">
      <c r="A13150" s="26"/>
      <c r="B13150" s="5"/>
      <c r="C13150" s="6"/>
      <c r="D13150" s="26"/>
    </row>
    <row r="13151" spans="1:4">
      <c r="A13151" s="26"/>
      <c r="B13151" s="5"/>
      <c r="C13151" s="6"/>
      <c r="D13151" s="26"/>
    </row>
    <row r="13152" spans="1:4">
      <c r="A13152" s="26"/>
      <c r="B13152" s="5"/>
      <c r="C13152" s="6"/>
      <c r="D13152" s="26"/>
    </row>
    <row r="13153" spans="1:4">
      <c r="A13153" s="26"/>
      <c r="B13153" s="5"/>
      <c r="C13153" s="6"/>
      <c r="D13153" s="26"/>
    </row>
    <row r="13154" spans="1:4">
      <c r="A13154" s="26"/>
      <c r="B13154" s="5"/>
      <c r="C13154" s="6"/>
      <c r="D13154" s="26"/>
    </row>
    <row r="13155" spans="1:4">
      <c r="A13155" s="26"/>
      <c r="B13155" s="5"/>
      <c r="C13155" s="6"/>
      <c r="D13155" s="26"/>
    </row>
    <row r="13156" spans="1:4">
      <c r="A13156" s="26"/>
      <c r="B13156" s="5"/>
      <c r="C13156" s="6"/>
      <c r="D13156" s="26"/>
    </row>
    <row r="13157" spans="1:4">
      <c r="A13157" s="26"/>
      <c r="B13157" s="5"/>
      <c r="C13157" s="6"/>
      <c r="D13157" s="26"/>
    </row>
    <row r="13158" spans="1:4">
      <c r="A13158" s="26"/>
      <c r="B13158" s="5"/>
      <c r="C13158" s="6"/>
      <c r="D13158" s="26"/>
    </row>
    <row r="13159" spans="1:4">
      <c r="A13159" s="26"/>
      <c r="B13159" s="5"/>
      <c r="C13159" s="6"/>
      <c r="D13159" s="26"/>
    </row>
    <row r="13160" spans="1:4">
      <c r="A13160" s="26"/>
      <c r="B13160" s="5"/>
      <c r="C13160" s="6"/>
      <c r="D13160" s="26"/>
    </row>
    <row r="13161" spans="1:4">
      <c r="A13161" s="26"/>
      <c r="B13161" s="5"/>
      <c r="C13161" s="6"/>
      <c r="D13161" s="26"/>
    </row>
    <row r="13162" spans="1:4">
      <c r="A13162" s="26"/>
      <c r="B13162" s="5"/>
      <c r="C13162" s="6"/>
      <c r="D13162" s="26"/>
    </row>
    <row r="13163" spans="1:4">
      <c r="A13163" s="26"/>
      <c r="B13163" s="5"/>
      <c r="C13163" s="6"/>
      <c r="D13163" s="26"/>
    </row>
    <row r="13164" spans="1:4">
      <c r="A13164" s="26"/>
      <c r="B13164" s="5"/>
      <c r="C13164" s="6"/>
      <c r="D13164" s="26"/>
    </row>
    <row r="13165" spans="1:4">
      <c r="A13165" s="26"/>
      <c r="B13165" s="5"/>
      <c r="C13165" s="6"/>
      <c r="D13165" s="26"/>
    </row>
    <row r="13166" spans="1:4">
      <c r="A13166" s="26"/>
      <c r="B13166" s="5"/>
      <c r="C13166" s="6"/>
      <c r="D13166" s="26"/>
    </row>
    <row r="13167" spans="1:4">
      <c r="A13167" s="26"/>
      <c r="B13167" s="5"/>
      <c r="C13167" s="6"/>
      <c r="D13167" s="26"/>
    </row>
    <row r="13168" spans="1:4">
      <c r="A13168" s="26"/>
      <c r="B13168" s="5"/>
      <c r="C13168" s="6"/>
      <c r="D13168" s="26"/>
    </row>
    <row r="13169" spans="1:4">
      <c r="A13169" s="26"/>
      <c r="B13169" s="5"/>
      <c r="C13169" s="6"/>
      <c r="D13169" s="26"/>
    </row>
    <row r="13170" spans="1:4">
      <c r="A13170" s="26"/>
      <c r="B13170" s="5"/>
      <c r="C13170" s="6"/>
      <c r="D13170" s="26"/>
    </row>
    <row r="13171" spans="1:4">
      <c r="A13171" s="26"/>
      <c r="B13171" s="5"/>
      <c r="C13171" s="6"/>
      <c r="D13171" s="26"/>
    </row>
    <row r="13172" spans="1:4">
      <c r="A13172" s="26"/>
      <c r="B13172" s="5"/>
      <c r="C13172" s="6"/>
      <c r="D13172" s="26"/>
    </row>
    <row r="13173" spans="1:4">
      <c r="A13173" s="26"/>
      <c r="B13173" s="5"/>
      <c r="C13173" s="6"/>
      <c r="D13173" s="26"/>
    </row>
    <row r="13174" spans="1:4">
      <c r="A13174" s="26"/>
      <c r="B13174" s="5"/>
      <c r="C13174" s="6"/>
      <c r="D13174" s="26"/>
    </row>
    <row r="13175" spans="1:4">
      <c r="A13175" s="26"/>
      <c r="B13175" s="5"/>
      <c r="C13175" s="6"/>
      <c r="D13175" s="26"/>
    </row>
    <row r="13176" spans="1:4">
      <c r="A13176" s="26"/>
      <c r="B13176" s="5"/>
      <c r="C13176" s="6"/>
      <c r="D13176" s="26"/>
    </row>
    <row r="13177" spans="1:4">
      <c r="A13177" s="26"/>
      <c r="B13177" s="5"/>
      <c r="C13177" s="6"/>
      <c r="D13177" s="26"/>
    </row>
    <row r="13178" spans="1:4">
      <c r="A13178" s="26"/>
      <c r="B13178" s="5"/>
      <c r="C13178" s="6"/>
      <c r="D13178" s="26"/>
    </row>
    <row r="13179" spans="1:4">
      <c r="A13179" s="26"/>
      <c r="B13179" s="5"/>
      <c r="C13179" s="6"/>
      <c r="D13179" s="26"/>
    </row>
    <row r="13180" spans="1:4">
      <c r="A13180" s="26"/>
      <c r="B13180" s="5"/>
      <c r="C13180" s="6"/>
      <c r="D13180" s="26"/>
    </row>
    <row r="13181" spans="1:4">
      <c r="A13181" s="26"/>
      <c r="B13181" s="5"/>
      <c r="C13181" s="6"/>
      <c r="D13181" s="26"/>
    </row>
    <row r="13182" spans="1:4">
      <c r="A13182" s="26"/>
      <c r="B13182" s="5"/>
      <c r="C13182" s="6"/>
      <c r="D13182" s="26"/>
    </row>
    <row r="13183" spans="1:4">
      <c r="A13183" s="26"/>
      <c r="B13183" s="5"/>
      <c r="C13183" s="6"/>
      <c r="D13183" s="26"/>
    </row>
    <row r="13184" spans="1:4">
      <c r="A13184" s="26"/>
      <c r="B13184" s="5"/>
      <c r="C13184" s="6"/>
      <c r="D13184" s="26"/>
    </row>
    <row r="13185" spans="1:4">
      <c r="A13185" s="26"/>
      <c r="B13185" s="5"/>
      <c r="C13185" s="6"/>
      <c r="D13185" s="26"/>
    </row>
    <row r="13186" spans="1:4">
      <c r="A13186" s="26"/>
      <c r="B13186" s="5"/>
      <c r="C13186" s="6"/>
      <c r="D13186" s="26"/>
    </row>
    <row r="13187" spans="1:4">
      <c r="A13187" s="26"/>
      <c r="B13187" s="5"/>
      <c r="C13187" s="6"/>
      <c r="D13187" s="26"/>
    </row>
    <row r="13188" spans="1:4">
      <c r="A13188" s="26"/>
      <c r="B13188" s="5"/>
      <c r="C13188" s="6"/>
      <c r="D13188" s="26"/>
    </row>
    <row r="13189" spans="1:4">
      <c r="A13189" s="26"/>
      <c r="B13189" s="5"/>
      <c r="C13189" s="6"/>
      <c r="D13189" s="26"/>
    </row>
    <row r="13190" spans="1:4">
      <c r="A13190" s="26"/>
      <c r="B13190" s="5"/>
      <c r="C13190" s="6"/>
      <c r="D13190" s="26"/>
    </row>
    <row r="13191" spans="1:4">
      <c r="A13191" s="26"/>
      <c r="B13191" s="5"/>
      <c r="C13191" s="6"/>
      <c r="D13191" s="26"/>
    </row>
    <row r="13192" spans="1:4">
      <c r="A13192" s="26"/>
      <c r="B13192" s="5"/>
      <c r="C13192" s="6"/>
      <c r="D13192" s="26"/>
    </row>
    <row r="13193" spans="1:4">
      <c r="A13193" s="26"/>
      <c r="B13193" s="5"/>
      <c r="C13193" s="6"/>
      <c r="D13193" s="26"/>
    </row>
    <row r="13194" spans="1:4">
      <c r="A13194" s="26"/>
      <c r="B13194" s="5"/>
      <c r="C13194" s="6"/>
      <c r="D13194" s="26"/>
    </row>
    <row r="13195" spans="1:4">
      <c r="A13195" s="26"/>
      <c r="B13195" s="5"/>
      <c r="C13195" s="6"/>
      <c r="D13195" s="26"/>
    </row>
    <row r="13196" spans="1:4">
      <c r="A13196" s="26"/>
      <c r="B13196" s="5"/>
      <c r="C13196" s="6"/>
      <c r="D13196" s="26"/>
    </row>
    <row r="13197" spans="1:4">
      <c r="A13197" s="26"/>
      <c r="B13197" s="5"/>
      <c r="C13197" s="6"/>
      <c r="D13197" s="26"/>
    </row>
    <row r="13198" spans="1:4">
      <c r="A13198" s="26"/>
      <c r="B13198" s="5"/>
      <c r="C13198" s="6"/>
      <c r="D13198" s="26"/>
    </row>
    <row r="13199" spans="1:4">
      <c r="A13199" s="26"/>
      <c r="B13199" s="5"/>
      <c r="C13199" s="6"/>
      <c r="D13199" s="26"/>
    </row>
    <row r="13200" spans="1:4">
      <c r="A13200" s="26"/>
      <c r="B13200" s="5"/>
      <c r="C13200" s="6"/>
      <c r="D13200" s="26"/>
    </row>
    <row r="13201" spans="1:4">
      <c r="A13201" s="26"/>
      <c r="B13201" s="5"/>
      <c r="C13201" s="6"/>
      <c r="D13201" s="26"/>
    </row>
    <row r="13202" spans="1:4">
      <c r="A13202" s="26"/>
      <c r="B13202" s="5"/>
      <c r="C13202" s="6"/>
      <c r="D13202" s="26"/>
    </row>
    <row r="13203" spans="1:4">
      <c r="A13203" s="26"/>
      <c r="B13203" s="5"/>
      <c r="C13203" s="6"/>
      <c r="D13203" s="26"/>
    </row>
    <row r="13204" spans="1:4">
      <c r="A13204" s="26"/>
      <c r="B13204" s="5"/>
      <c r="C13204" s="6"/>
      <c r="D13204" s="26"/>
    </row>
    <row r="13205" spans="1:4">
      <c r="A13205" s="26"/>
      <c r="B13205" s="5"/>
      <c r="C13205" s="6"/>
      <c r="D13205" s="26"/>
    </row>
    <row r="13206" spans="1:4">
      <c r="A13206" s="26"/>
      <c r="B13206" s="5"/>
      <c r="C13206" s="6"/>
      <c r="D13206" s="26"/>
    </row>
    <row r="13207" spans="1:4">
      <c r="A13207" s="26"/>
      <c r="B13207" s="5"/>
      <c r="C13207" s="6"/>
      <c r="D13207" s="26"/>
    </row>
    <row r="13208" spans="1:4">
      <c r="A13208" s="26"/>
      <c r="B13208" s="5"/>
      <c r="C13208" s="6"/>
      <c r="D13208" s="26"/>
    </row>
    <row r="13209" spans="1:4">
      <c r="A13209" s="26"/>
      <c r="B13209" s="5"/>
      <c r="C13209" s="6"/>
      <c r="D13209" s="26"/>
    </row>
    <row r="13210" spans="1:4">
      <c r="A13210" s="26"/>
      <c r="B13210" s="5"/>
      <c r="C13210" s="6"/>
      <c r="D13210" s="26"/>
    </row>
    <row r="13211" spans="1:4">
      <c r="A13211" s="26"/>
      <c r="B13211" s="5"/>
      <c r="C13211" s="6"/>
      <c r="D13211" s="26"/>
    </row>
    <row r="13212" spans="1:4">
      <c r="A13212" s="26"/>
      <c r="B13212" s="5"/>
      <c r="C13212" s="6"/>
      <c r="D13212" s="26"/>
    </row>
    <row r="13213" spans="1:4">
      <c r="A13213" s="26"/>
      <c r="B13213" s="5"/>
      <c r="C13213" s="6"/>
      <c r="D13213" s="26"/>
    </row>
    <row r="13214" spans="1:4">
      <c r="A13214" s="26"/>
      <c r="B13214" s="5"/>
      <c r="C13214" s="6"/>
      <c r="D13214" s="26"/>
    </row>
    <row r="13215" spans="1:4">
      <c r="A13215" s="26"/>
      <c r="B13215" s="5"/>
      <c r="C13215" s="6"/>
      <c r="D13215" s="26"/>
    </row>
    <row r="13216" spans="1:4">
      <c r="A13216" s="26"/>
      <c r="B13216" s="5"/>
      <c r="C13216" s="6"/>
      <c r="D13216" s="26"/>
    </row>
    <row r="13217" spans="1:4">
      <c r="A13217" s="26"/>
      <c r="B13217" s="5"/>
      <c r="C13217" s="6"/>
      <c r="D13217" s="26"/>
    </row>
    <row r="13218" spans="1:4">
      <c r="A13218" s="26"/>
      <c r="B13218" s="5"/>
      <c r="C13218" s="6"/>
      <c r="D13218" s="26"/>
    </row>
    <row r="13219" spans="1:4">
      <c r="A13219" s="26"/>
      <c r="B13219" s="5"/>
      <c r="C13219" s="6"/>
      <c r="D13219" s="26"/>
    </row>
    <row r="13220" spans="1:4">
      <c r="A13220" s="26"/>
      <c r="B13220" s="5"/>
      <c r="C13220" s="6"/>
      <c r="D13220" s="26"/>
    </row>
    <row r="13221" spans="1:4">
      <c r="A13221" s="26"/>
      <c r="B13221" s="5"/>
      <c r="C13221" s="6"/>
      <c r="D13221" s="26"/>
    </row>
    <row r="13222" spans="1:4">
      <c r="A13222" s="26"/>
      <c r="B13222" s="5"/>
      <c r="C13222" s="6"/>
      <c r="D13222" s="26"/>
    </row>
    <row r="13223" spans="1:4">
      <c r="A13223" s="26"/>
      <c r="B13223" s="5"/>
      <c r="C13223" s="6"/>
      <c r="D13223" s="26"/>
    </row>
    <row r="13224" spans="1:4">
      <c r="A13224" s="26"/>
      <c r="B13224" s="5"/>
      <c r="C13224" s="6"/>
      <c r="D13224" s="26"/>
    </row>
    <row r="13225" spans="1:4">
      <c r="A13225" s="26"/>
      <c r="B13225" s="5"/>
      <c r="C13225" s="6"/>
      <c r="D13225" s="26"/>
    </row>
    <row r="13226" spans="1:4">
      <c r="A13226" s="26"/>
      <c r="B13226" s="5"/>
      <c r="C13226" s="6"/>
      <c r="D13226" s="26"/>
    </row>
    <row r="13227" spans="1:4">
      <c r="A13227" s="26"/>
      <c r="B13227" s="5"/>
      <c r="C13227" s="6"/>
      <c r="D13227" s="26"/>
    </row>
    <row r="13228" spans="1:4">
      <c r="A13228" s="26"/>
      <c r="B13228" s="5"/>
      <c r="C13228" s="6"/>
      <c r="D13228" s="26"/>
    </row>
    <row r="13229" spans="1:4">
      <c r="A13229" s="26"/>
      <c r="B13229" s="5"/>
      <c r="C13229" s="6"/>
      <c r="D13229" s="26"/>
    </row>
    <row r="13230" spans="1:4">
      <c r="A13230" s="26"/>
      <c r="B13230" s="5"/>
      <c r="C13230" s="6"/>
      <c r="D13230" s="26"/>
    </row>
    <row r="13231" spans="1:4">
      <c r="A13231" s="26"/>
      <c r="B13231" s="5"/>
      <c r="C13231" s="6"/>
      <c r="D13231" s="26"/>
    </row>
    <row r="13232" spans="1:4">
      <c r="A13232" s="26"/>
      <c r="B13232" s="5"/>
      <c r="C13232" s="6"/>
      <c r="D13232" s="26"/>
    </row>
    <row r="13233" spans="1:4">
      <c r="A13233" s="26"/>
      <c r="B13233" s="5"/>
      <c r="C13233" s="6"/>
      <c r="D13233" s="26"/>
    </row>
    <row r="13234" spans="1:4">
      <c r="A13234" s="26"/>
      <c r="B13234" s="5"/>
      <c r="C13234" s="6"/>
      <c r="D13234" s="26"/>
    </row>
    <row r="13235" spans="1:4">
      <c r="A13235" s="26"/>
      <c r="B13235" s="5"/>
      <c r="C13235" s="6"/>
      <c r="D13235" s="26"/>
    </row>
    <row r="13236" spans="1:4">
      <c r="A13236" s="26"/>
      <c r="B13236" s="5"/>
      <c r="C13236" s="6"/>
      <c r="D13236" s="26"/>
    </row>
    <row r="13237" spans="1:4">
      <c r="A13237" s="26"/>
      <c r="B13237" s="5"/>
      <c r="C13237" s="6"/>
      <c r="D13237" s="26"/>
    </row>
    <row r="13238" spans="1:4">
      <c r="A13238" s="26"/>
      <c r="B13238" s="5"/>
      <c r="C13238" s="6"/>
      <c r="D13238" s="26"/>
    </row>
    <row r="13239" spans="1:4">
      <c r="A13239" s="26"/>
      <c r="B13239" s="5"/>
      <c r="C13239" s="6"/>
      <c r="D13239" s="26"/>
    </row>
    <row r="13240" spans="1:4">
      <c r="A13240" s="26"/>
      <c r="B13240" s="5"/>
      <c r="C13240" s="6"/>
      <c r="D13240" s="26"/>
    </row>
    <row r="13241" spans="1:4">
      <c r="A13241" s="26"/>
      <c r="B13241" s="5"/>
      <c r="C13241" s="6"/>
      <c r="D13241" s="26"/>
    </row>
    <row r="13242" spans="1:4">
      <c r="A13242" s="26"/>
      <c r="B13242" s="5"/>
      <c r="C13242" s="6"/>
      <c r="D13242" s="26"/>
    </row>
    <row r="13243" spans="1:4">
      <c r="A13243" s="26"/>
      <c r="B13243" s="5"/>
      <c r="C13243" s="6"/>
      <c r="D13243" s="26"/>
    </row>
    <row r="13244" spans="1:4">
      <c r="A13244" s="26"/>
      <c r="B13244" s="5"/>
      <c r="C13244" s="6"/>
      <c r="D13244" s="26"/>
    </row>
    <row r="13245" spans="1:4">
      <c r="A13245" s="26"/>
      <c r="B13245" s="5"/>
      <c r="C13245" s="6"/>
      <c r="D13245" s="26"/>
    </row>
    <row r="13246" spans="1:4">
      <c r="A13246" s="26"/>
      <c r="B13246" s="5"/>
      <c r="C13246" s="6"/>
      <c r="D13246" s="26"/>
    </row>
    <row r="13247" spans="1:4">
      <c r="A13247" s="26"/>
      <c r="B13247" s="5"/>
      <c r="C13247" s="6"/>
      <c r="D13247" s="26"/>
    </row>
    <row r="13248" spans="1:4">
      <c r="A13248" s="26"/>
      <c r="B13248" s="5"/>
      <c r="C13248" s="6"/>
      <c r="D13248" s="26"/>
    </row>
    <row r="13249" spans="1:4">
      <c r="A13249" s="26"/>
      <c r="B13249" s="5"/>
      <c r="C13249" s="6"/>
      <c r="D13249" s="26"/>
    </row>
    <row r="13250" spans="1:4">
      <c r="A13250" s="26"/>
      <c r="B13250" s="5"/>
      <c r="C13250" s="6"/>
      <c r="D13250" s="26"/>
    </row>
    <row r="13251" spans="1:4">
      <c r="A13251" s="26"/>
      <c r="B13251" s="5"/>
      <c r="C13251" s="6"/>
      <c r="D13251" s="26"/>
    </row>
    <row r="13252" spans="1:4">
      <c r="A13252" s="26"/>
      <c r="B13252" s="5"/>
      <c r="C13252" s="6"/>
      <c r="D13252" s="26"/>
    </row>
    <row r="13253" spans="1:4">
      <c r="A13253" s="26"/>
      <c r="B13253" s="5"/>
      <c r="C13253" s="6"/>
      <c r="D13253" s="26"/>
    </row>
    <row r="13254" spans="1:4">
      <c r="A13254" s="26"/>
      <c r="B13254" s="5"/>
      <c r="C13254" s="6"/>
      <c r="D13254" s="26"/>
    </row>
    <row r="13255" spans="1:4">
      <c r="A13255" s="26"/>
      <c r="B13255" s="5"/>
      <c r="C13255" s="6"/>
      <c r="D13255" s="26"/>
    </row>
    <row r="13256" spans="1:4">
      <c r="A13256" s="26"/>
      <c r="B13256" s="5"/>
      <c r="C13256" s="6"/>
      <c r="D13256" s="26"/>
    </row>
    <row r="13257" spans="1:4">
      <c r="A13257" s="26"/>
      <c r="B13257" s="5"/>
      <c r="C13257" s="6"/>
      <c r="D13257" s="26"/>
    </row>
    <row r="13258" spans="1:4">
      <c r="A13258" s="26"/>
      <c r="B13258" s="5"/>
      <c r="C13258" s="6"/>
      <c r="D13258" s="26"/>
    </row>
    <row r="13259" spans="1:4">
      <c r="A13259" s="26"/>
      <c r="B13259" s="5"/>
      <c r="C13259" s="6"/>
      <c r="D13259" s="26"/>
    </row>
    <row r="13260" spans="1:4">
      <c r="A13260" s="26"/>
      <c r="B13260" s="5"/>
      <c r="C13260" s="6"/>
      <c r="D13260" s="26"/>
    </row>
    <row r="13261" spans="1:4">
      <c r="A13261" s="26"/>
      <c r="B13261" s="5"/>
      <c r="C13261" s="6"/>
      <c r="D13261" s="26"/>
    </row>
    <row r="13262" spans="1:4">
      <c r="A13262" s="26"/>
      <c r="B13262" s="5"/>
      <c r="C13262" s="6"/>
      <c r="D13262" s="26"/>
    </row>
    <row r="13263" spans="1:4">
      <c r="A13263" s="26"/>
      <c r="B13263" s="5"/>
      <c r="C13263" s="6"/>
      <c r="D13263" s="26"/>
    </row>
    <row r="13264" spans="1:4">
      <c r="A13264" s="26"/>
      <c r="B13264" s="5"/>
      <c r="C13264" s="6"/>
      <c r="D13264" s="26"/>
    </row>
    <row r="13265" spans="1:4">
      <c r="A13265" s="26"/>
      <c r="B13265" s="5"/>
      <c r="C13265" s="6"/>
      <c r="D13265" s="26"/>
    </row>
    <row r="13266" spans="1:4">
      <c r="A13266" s="26"/>
      <c r="B13266" s="5"/>
      <c r="C13266" s="6"/>
      <c r="D13266" s="26"/>
    </row>
    <row r="13267" spans="1:4">
      <c r="A13267" s="26"/>
      <c r="B13267" s="5"/>
      <c r="C13267" s="6"/>
      <c r="D13267" s="26"/>
    </row>
    <row r="13268" spans="1:4">
      <c r="A13268" s="26"/>
      <c r="B13268" s="5"/>
      <c r="C13268" s="6"/>
      <c r="D13268" s="26"/>
    </row>
    <row r="13269" spans="1:4">
      <c r="A13269" s="26"/>
      <c r="B13269" s="5"/>
      <c r="C13269" s="6"/>
      <c r="D13269" s="26"/>
    </row>
    <row r="13270" spans="1:4">
      <c r="A13270" s="26"/>
      <c r="B13270" s="5"/>
      <c r="C13270" s="6"/>
      <c r="D13270" s="26"/>
    </row>
    <row r="13271" spans="1:4">
      <c r="A13271" s="26"/>
      <c r="B13271" s="5"/>
      <c r="C13271" s="6"/>
      <c r="D13271" s="26"/>
    </row>
    <row r="13272" spans="1:4">
      <c r="A13272" s="26"/>
      <c r="B13272" s="5"/>
      <c r="C13272" s="6"/>
      <c r="D13272" s="26"/>
    </row>
    <row r="13273" spans="1:4">
      <c r="A13273" s="26"/>
      <c r="B13273" s="5"/>
      <c r="C13273" s="6"/>
      <c r="D13273" s="26"/>
    </row>
    <row r="13274" spans="1:4">
      <c r="A13274" s="26"/>
      <c r="B13274" s="5"/>
      <c r="C13274" s="6"/>
      <c r="D13274" s="26"/>
    </row>
    <row r="13275" spans="1:4">
      <c r="A13275" s="26"/>
      <c r="B13275" s="5"/>
      <c r="C13275" s="6"/>
      <c r="D13275" s="26"/>
    </row>
    <row r="13276" spans="1:4">
      <c r="A13276" s="26"/>
      <c r="B13276" s="5"/>
      <c r="C13276" s="6"/>
      <c r="D13276" s="26"/>
    </row>
    <row r="13277" spans="1:4">
      <c r="A13277" s="26"/>
      <c r="B13277" s="5"/>
      <c r="C13277" s="6"/>
      <c r="D13277" s="26"/>
    </row>
    <row r="13278" spans="1:4">
      <c r="A13278" s="26"/>
      <c r="B13278" s="5"/>
      <c r="C13278" s="6"/>
      <c r="D13278" s="26"/>
    </row>
    <row r="13279" spans="1:4">
      <c r="A13279" s="26"/>
      <c r="B13279" s="5"/>
      <c r="C13279" s="6"/>
      <c r="D13279" s="26"/>
    </row>
    <row r="13280" spans="1:4">
      <c r="A13280" s="26"/>
      <c r="B13280" s="5"/>
      <c r="C13280" s="6"/>
      <c r="D13280" s="26"/>
    </row>
    <row r="13281" spans="1:4">
      <c r="A13281" s="26"/>
      <c r="B13281" s="5"/>
      <c r="C13281" s="6"/>
      <c r="D13281" s="26"/>
    </row>
    <row r="13282" spans="1:4">
      <c r="A13282" s="26"/>
      <c r="B13282" s="5"/>
      <c r="C13282" s="6"/>
      <c r="D13282" s="26"/>
    </row>
    <row r="13283" spans="1:4">
      <c r="A13283" s="26"/>
      <c r="B13283" s="5"/>
      <c r="C13283" s="6"/>
      <c r="D13283" s="26"/>
    </row>
    <row r="13284" spans="1:4">
      <c r="A13284" s="26"/>
      <c r="B13284" s="5"/>
      <c r="C13284" s="6"/>
      <c r="D13284" s="26"/>
    </row>
    <row r="13285" spans="1:4">
      <c r="A13285" s="26"/>
      <c r="B13285" s="5"/>
      <c r="C13285" s="6"/>
      <c r="D13285" s="26"/>
    </row>
    <row r="13286" spans="1:4">
      <c r="A13286" s="26"/>
      <c r="B13286" s="5"/>
      <c r="C13286" s="6"/>
      <c r="D13286" s="26"/>
    </row>
    <row r="13287" spans="1:4">
      <c r="A13287" s="26"/>
      <c r="B13287" s="5"/>
      <c r="C13287" s="6"/>
      <c r="D13287" s="26"/>
    </row>
    <row r="13288" spans="1:4">
      <c r="A13288" s="26"/>
      <c r="B13288" s="5"/>
      <c r="C13288" s="6"/>
      <c r="D13288" s="26"/>
    </row>
    <row r="13289" spans="1:4">
      <c r="A13289" s="26"/>
      <c r="B13289" s="5"/>
      <c r="C13289" s="6"/>
      <c r="D13289" s="26"/>
    </row>
    <row r="13290" spans="1:4">
      <c r="A13290" s="26"/>
      <c r="B13290" s="5"/>
      <c r="C13290" s="6"/>
      <c r="D13290" s="26"/>
    </row>
    <row r="13291" spans="1:4">
      <c r="A13291" s="26"/>
      <c r="B13291" s="5"/>
      <c r="C13291" s="6"/>
      <c r="D13291" s="26"/>
    </row>
    <row r="13292" spans="1:4">
      <c r="A13292" s="26"/>
      <c r="B13292" s="5"/>
      <c r="C13292" s="6"/>
      <c r="D13292" s="26"/>
    </row>
    <row r="13293" spans="1:4">
      <c r="A13293" s="26"/>
      <c r="B13293" s="5"/>
      <c r="C13293" s="6"/>
      <c r="D13293" s="26"/>
    </row>
    <row r="13294" spans="1:4">
      <c r="A13294" s="26"/>
      <c r="B13294" s="5"/>
      <c r="C13294" s="6"/>
      <c r="D13294" s="26"/>
    </row>
    <row r="13295" spans="1:4">
      <c r="A13295" s="26"/>
      <c r="B13295" s="5"/>
      <c r="C13295" s="6"/>
      <c r="D13295" s="26"/>
    </row>
    <row r="13296" spans="1:4">
      <c r="A13296" s="26"/>
      <c r="B13296" s="5"/>
      <c r="C13296" s="6"/>
      <c r="D13296" s="26"/>
    </row>
    <row r="13297" spans="1:4">
      <c r="A13297" s="26"/>
      <c r="B13297" s="5"/>
      <c r="C13297" s="6"/>
      <c r="D13297" s="26"/>
    </row>
    <row r="13298" spans="1:4">
      <c r="A13298" s="26"/>
      <c r="B13298" s="5"/>
      <c r="C13298" s="6"/>
      <c r="D13298" s="26"/>
    </row>
    <row r="13299" spans="1:4">
      <c r="A13299" s="26"/>
      <c r="B13299" s="5"/>
      <c r="C13299" s="6"/>
      <c r="D13299" s="26"/>
    </row>
    <row r="13300" spans="1:4">
      <c r="A13300" s="26"/>
      <c r="B13300" s="5"/>
      <c r="C13300" s="6"/>
      <c r="D13300" s="26"/>
    </row>
    <row r="13301" spans="1:4">
      <c r="A13301" s="26"/>
      <c r="B13301" s="5"/>
      <c r="C13301" s="6"/>
      <c r="D13301" s="26"/>
    </row>
    <row r="13302" spans="1:4">
      <c r="A13302" s="26"/>
      <c r="B13302" s="5"/>
      <c r="C13302" s="6"/>
      <c r="D13302" s="26"/>
    </row>
    <row r="13303" spans="1:4">
      <c r="A13303" s="26"/>
      <c r="B13303" s="5"/>
      <c r="C13303" s="6"/>
      <c r="D13303" s="26"/>
    </row>
    <row r="13304" spans="1:4">
      <c r="A13304" s="26"/>
      <c r="B13304" s="5"/>
      <c r="C13304" s="6"/>
      <c r="D13304" s="26"/>
    </row>
    <row r="13305" spans="1:4">
      <c r="A13305" s="26"/>
      <c r="B13305" s="5"/>
      <c r="C13305" s="6"/>
      <c r="D13305" s="26"/>
    </row>
    <row r="13306" spans="1:4">
      <c r="A13306" s="26"/>
      <c r="B13306" s="5"/>
      <c r="C13306" s="6"/>
      <c r="D13306" s="26"/>
    </row>
    <row r="13307" spans="1:4">
      <c r="A13307" s="26"/>
      <c r="B13307" s="5"/>
      <c r="C13307" s="6"/>
      <c r="D13307" s="26"/>
    </row>
    <row r="13308" spans="1:4">
      <c r="A13308" s="26"/>
      <c r="B13308" s="5"/>
      <c r="C13308" s="6"/>
      <c r="D13308" s="26"/>
    </row>
    <row r="13309" spans="1:4">
      <c r="A13309" s="26"/>
      <c r="B13309" s="5"/>
      <c r="C13309" s="6"/>
      <c r="D13309" s="26"/>
    </row>
    <row r="13310" spans="1:4">
      <c r="A13310" s="26"/>
      <c r="B13310" s="5"/>
      <c r="C13310" s="6"/>
      <c r="D13310" s="26"/>
    </row>
    <row r="13311" spans="1:4">
      <c r="A13311" s="26"/>
      <c r="B13311" s="5"/>
      <c r="C13311" s="6"/>
      <c r="D13311" s="26"/>
    </row>
    <row r="13312" spans="1:4">
      <c r="A13312" s="26"/>
      <c r="B13312" s="5"/>
      <c r="C13312" s="6"/>
      <c r="D13312" s="26"/>
    </row>
    <row r="13313" spans="1:4">
      <c r="A13313" s="26"/>
      <c r="B13313" s="5"/>
      <c r="C13313" s="6"/>
      <c r="D13313" s="26"/>
    </row>
    <row r="13314" spans="1:4">
      <c r="A13314" s="26"/>
      <c r="B13314" s="5"/>
      <c r="C13314" s="6"/>
      <c r="D13314" s="26"/>
    </row>
    <row r="13315" spans="1:4">
      <c r="A13315" s="26"/>
      <c r="B13315" s="5"/>
      <c r="C13315" s="6"/>
      <c r="D13315" s="26"/>
    </row>
    <row r="13316" spans="1:4">
      <c r="A13316" s="26"/>
      <c r="B13316" s="5"/>
      <c r="C13316" s="6"/>
      <c r="D13316" s="26"/>
    </row>
    <row r="13317" spans="1:4">
      <c r="A13317" s="26"/>
      <c r="B13317" s="5"/>
      <c r="C13317" s="6"/>
      <c r="D13317" s="26"/>
    </row>
    <row r="13318" spans="1:4">
      <c r="A13318" s="26"/>
      <c r="B13318" s="5"/>
      <c r="C13318" s="6"/>
      <c r="D13318" s="26"/>
    </row>
    <row r="13319" spans="1:4">
      <c r="A13319" s="26"/>
      <c r="B13319" s="5"/>
      <c r="C13319" s="6"/>
      <c r="D13319" s="26"/>
    </row>
    <row r="13320" spans="1:4">
      <c r="A13320" s="26"/>
      <c r="B13320" s="5"/>
      <c r="C13320" s="6"/>
      <c r="D13320" s="26"/>
    </row>
    <row r="13321" spans="1:4">
      <c r="A13321" s="26"/>
      <c r="B13321" s="5"/>
      <c r="C13321" s="6"/>
      <c r="D13321" s="26"/>
    </row>
    <row r="13322" spans="1:4">
      <c r="A13322" s="26"/>
      <c r="B13322" s="5"/>
      <c r="C13322" s="6"/>
      <c r="D13322" s="26"/>
    </row>
    <row r="13323" spans="1:4">
      <c r="A13323" s="26"/>
      <c r="B13323" s="5"/>
      <c r="C13323" s="6"/>
      <c r="D13323" s="26"/>
    </row>
    <row r="13324" spans="1:4">
      <c r="A13324" s="26"/>
      <c r="B13324" s="5"/>
      <c r="C13324" s="6"/>
      <c r="D13324" s="26"/>
    </row>
    <row r="13325" spans="1:4">
      <c r="A13325" s="26"/>
      <c r="B13325" s="5"/>
      <c r="C13325" s="6"/>
      <c r="D13325" s="26"/>
    </row>
    <row r="13326" spans="1:4">
      <c r="A13326" s="26"/>
      <c r="B13326" s="5"/>
      <c r="C13326" s="6"/>
      <c r="D13326" s="26"/>
    </row>
    <row r="13327" spans="1:4">
      <c r="A13327" s="26"/>
      <c r="B13327" s="5"/>
      <c r="C13327" s="6"/>
      <c r="D13327" s="26"/>
    </row>
    <row r="13328" spans="1:4">
      <c r="A13328" s="26"/>
      <c r="B13328" s="5"/>
      <c r="C13328" s="6"/>
      <c r="D13328" s="26"/>
    </row>
    <row r="13329" spans="1:4">
      <c r="A13329" s="26"/>
      <c r="B13329" s="5"/>
      <c r="C13329" s="6"/>
      <c r="D13329" s="26"/>
    </row>
    <row r="13330" spans="1:4">
      <c r="A13330" s="26"/>
      <c r="B13330" s="5"/>
      <c r="C13330" s="6"/>
      <c r="D13330" s="26"/>
    </row>
    <row r="13331" spans="1:4">
      <c r="A13331" s="26"/>
      <c r="B13331" s="5"/>
      <c r="C13331" s="6"/>
      <c r="D13331" s="26"/>
    </row>
    <row r="13332" spans="1:4">
      <c r="A13332" s="26"/>
      <c r="B13332" s="5"/>
      <c r="C13332" s="6"/>
      <c r="D13332" s="26"/>
    </row>
    <row r="13333" spans="1:4">
      <c r="A13333" s="26"/>
      <c r="B13333" s="5"/>
      <c r="C13333" s="6"/>
      <c r="D13333" s="26"/>
    </row>
    <row r="13334" spans="1:4">
      <c r="A13334" s="26"/>
      <c r="B13334" s="5"/>
      <c r="C13334" s="6"/>
      <c r="D13334" s="26"/>
    </row>
    <row r="13335" spans="1:4">
      <c r="A13335" s="26"/>
      <c r="B13335" s="5"/>
      <c r="C13335" s="6"/>
      <c r="D13335" s="26"/>
    </row>
    <row r="13336" spans="1:4">
      <c r="A13336" s="26"/>
      <c r="B13336" s="5"/>
      <c r="C13336" s="6"/>
      <c r="D13336" s="26"/>
    </row>
    <row r="13337" spans="1:4">
      <c r="A13337" s="26"/>
      <c r="B13337" s="5"/>
      <c r="C13337" s="6"/>
      <c r="D13337" s="26"/>
    </row>
    <row r="13338" spans="1:4">
      <c r="A13338" s="26"/>
      <c r="B13338" s="5"/>
      <c r="C13338" s="6"/>
      <c r="D13338" s="26"/>
    </row>
    <row r="13339" spans="1:4">
      <c r="A13339" s="26"/>
      <c r="B13339" s="5"/>
      <c r="C13339" s="6"/>
      <c r="D13339" s="26"/>
    </row>
    <row r="13340" spans="1:4">
      <c r="A13340" s="26"/>
      <c r="B13340" s="5"/>
      <c r="C13340" s="6"/>
      <c r="D13340" s="26"/>
    </row>
    <row r="13341" spans="1:4">
      <c r="A13341" s="26"/>
      <c r="B13341" s="5"/>
      <c r="C13341" s="6"/>
      <c r="D13341" s="26"/>
    </row>
    <row r="13342" spans="1:4">
      <c r="A13342" s="26"/>
      <c r="B13342" s="5"/>
      <c r="C13342" s="6"/>
      <c r="D13342" s="26"/>
    </row>
    <row r="13343" spans="1:4">
      <c r="A13343" s="26"/>
      <c r="B13343" s="5"/>
      <c r="C13343" s="6"/>
      <c r="D13343" s="26"/>
    </row>
    <row r="13344" spans="1:4">
      <c r="A13344" s="26"/>
      <c r="B13344" s="5"/>
      <c r="C13344" s="6"/>
      <c r="D13344" s="26"/>
    </row>
    <row r="13345" spans="1:4">
      <c r="A13345" s="26"/>
      <c r="B13345" s="5"/>
      <c r="C13345" s="6"/>
      <c r="D13345" s="26"/>
    </row>
    <row r="13346" spans="1:4">
      <c r="A13346" s="26"/>
      <c r="B13346" s="5"/>
      <c r="C13346" s="6"/>
      <c r="D13346" s="26"/>
    </row>
    <row r="13347" spans="1:4">
      <c r="A13347" s="26"/>
      <c r="B13347" s="5"/>
      <c r="C13347" s="6"/>
      <c r="D13347" s="26"/>
    </row>
    <row r="13348" spans="1:4">
      <c r="A13348" s="26"/>
      <c r="B13348" s="5"/>
      <c r="C13348" s="6"/>
      <c r="D13348" s="26"/>
    </row>
    <row r="13349" spans="1:4">
      <c r="A13349" s="26"/>
      <c r="B13349" s="5"/>
      <c r="C13349" s="6"/>
      <c r="D13349" s="26"/>
    </row>
    <row r="13350" spans="1:4">
      <c r="A13350" s="26"/>
      <c r="B13350" s="5"/>
      <c r="C13350" s="6"/>
      <c r="D13350" s="26"/>
    </row>
    <row r="13351" spans="1:4">
      <c r="A13351" s="26"/>
      <c r="B13351" s="5"/>
      <c r="C13351" s="6"/>
      <c r="D13351" s="26"/>
    </row>
    <row r="13352" spans="1:4">
      <c r="A13352" s="26"/>
      <c r="B13352" s="5"/>
      <c r="C13352" s="6"/>
      <c r="D13352" s="26"/>
    </row>
    <row r="13353" spans="1:4">
      <c r="A13353" s="26"/>
      <c r="B13353" s="5"/>
      <c r="C13353" s="6"/>
      <c r="D13353" s="26"/>
    </row>
    <row r="13354" spans="1:4">
      <c r="A13354" s="26"/>
      <c r="B13354" s="5"/>
      <c r="C13354" s="6"/>
      <c r="D13354" s="26"/>
    </row>
    <row r="13355" spans="1:4">
      <c r="A13355" s="26"/>
      <c r="B13355" s="5"/>
      <c r="C13355" s="6"/>
      <c r="D13355" s="26"/>
    </row>
    <row r="13356" spans="1:4">
      <c r="A13356" s="26"/>
      <c r="B13356" s="5"/>
      <c r="C13356" s="6"/>
      <c r="D13356" s="26"/>
    </row>
    <row r="13357" spans="1:4">
      <c r="A13357" s="26"/>
      <c r="B13357" s="5"/>
      <c r="C13357" s="6"/>
      <c r="D13357" s="26"/>
    </row>
    <row r="13358" spans="1:4">
      <c r="A13358" s="26"/>
      <c r="B13358" s="5"/>
      <c r="C13358" s="6"/>
      <c r="D13358" s="26"/>
    </row>
    <row r="13359" spans="1:4">
      <c r="A13359" s="26"/>
      <c r="B13359" s="5"/>
      <c r="C13359" s="6"/>
      <c r="D13359" s="26"/>
    </row>
    <row r="13360" spans="1:4">
      <c r="A13360" s="26"/>
      <c r="B13360" s="5"/>
      <c r="C13360" s="6"/>
      <c r="D13360" s="26"/>
    </row>
    <row r="13361" spans="1:4">
      <c r="A13361" s="26"/>
      <c r="B13361" s="5"/>
      <c r="C13361" s="6"/>
      <c r="D13361" s="26"/>
    </row>
    <row r="13362" spans="1:4">
      <c r="A13362" s="26"/>
      <c r="B13362" s="5"/>
      <c r="C13362" s="6"/>
      <c r="D13362" s="26"/>
    </row>
    <row r="13363" spans="1:4">
      <c r="A13363" s="26"/>
      <c r="B13363" s="5"/>
      <c r="C13363" s="6"/>
      <c r="D13363" s="26"/>
    </row>
    <row r="13364" spans="1:4">
      <c r="A13364" s="26"/>
      <c r="B13364" s="5"/>
      <c r="C13364" s="6"/>
      <c r="D13364" s="26"/>
    </row>
    <row r="13365" spans="1:4">
      <c r="A13365" s="26"/>
      <c r="B13365" s="5"/>
      <c r="C13365" s="6"/>
      <c r="D13365" s="26"/>
    </row>
    <row r="13366" spans="1:4">
      <c r="A13366" s="26"/>
      <c r="B13366" s="5"/>
      <c r="C13366" s="6"/>
      <c r="D13366" s="26"/>
    </row>
    <row r="13367" spans="1:4">
      <c r="A13367" s="26"/>
      <c r="B13367" s="5"/>
      <c r="C13367" s="6"/>
      <c r="D13367" s="26"/>
    </row>
    <row r="13368" spans="1:4">
      <c r="A13368" s="26"/>
      <c r="B13368" s="5"/>
      <c r="C13368" s="6"/>
      <c r="D13368" s="26"/>
    </row>
    <row r="13369" spans="1:4">
      <c r="A13369" s="26"/>
      <c r="B13369" s="5"/>
      <c r="C13369" s="6"/>
      <c r="D13369" s="26"/>
    </row>
    <row r="13370" spans="1:4">
      <c r="A13370" s="26"/>
      <c r="B13370" s="5"/>
      <c r="C13370" s="6"/>
      <c r="D13370" s="26"/>
    </row>
    <row r="13371" spans="1:4">
      <c r="A13371" s="26"/>
      <c r="B13371" s="5"/>
      <c r="C13371" s="6"/>
      <c r="D13371" s="26"/>
    </row>
    <row r="13372" spans="1:4">
      <c r="A13372" s="26"/>
      <c r="B13372" s="5"/>
      <c r="C13372" s="6"/>
      <c r="D13372" s="26"/>
    </row>
    <row r="13373" spans="1:4">
      <c r="A13373" s="26"/>
      <c r="B13373" s="5"/>
      <c r="C13373" s="6"/>
      <c r="D13373" s="26"/>
    </row>
    <row r="13374" spans="1:4">
      <c r="A13374" s="26"/>
      <c r="B13374" s="5"/>
      <c r="C13374" s="6"/>
      <c r="D13374" s="26"/>
    </row>
    <row r="13375" spans="1:4">
      <c r="A13375" s="26"/>
      <c r="B13375" s="5"/>
      <c r="C13375" s="6"/>
      <c r="D13375" s="26"/>
    </row>
    <row r="13376" spans="1:4">
      <c r="A13376" s="26"/>
      <c r="B13376" s="5"/>
      <c r="C13376" s="6"/>
      <c r="D13376" s="26"/>
    </row>
    <row r="13377" spans="1:4">
      <c r="A13377" s="26"/>
      <c r="B13377" s="5"/>
      <c r="C13377" s="6"/>
      <c r="D13377" s="26"/>
    </row>
    <row r="13378" spans="1:4">
      <c r="A13378" s="26"/>
      <c r="B13378" s="5"/>
      <c r="C13378" s="6"/>
      <c r="D13378" s="26"/>
    </row>
    <row r="13379" spans="1:4">
      <c r="A13379" s="26"/>
      <c r="B13379" s="5"/>
      <c r="C13379" s="6"/>
      <c r="D13379" s="26"/>
    </row>
    <row r="13380" spans="1:4">
      <c r="A13380" s="26"/>
      <c r="B13380" s="5"/>
      <c r="C13380" s="6"/>
      <c r="D13380" s="26"/>
    </row>
    <row r="13381" spans="1:4">
      <c r="A13381" s="26"/>
      <c r="B13381" s="5"/>
      <c r="C13381" s="6"/>
      <c r="D13381" s="26"/>
    </row>
    <row r="13382" spans="1:4">
      <c r="A13382" s="26"/>
      <c r="B13382" s="5"/>
      <c r="C13382" s="6"/>
      <c r="D13382" s="26"/>
    </row>
    <row r="13383" spans="1:4">
      <c r="A13383" s="26"/>
      <c r="B13383" s="5"/>
      <c r="C13383" s="6"/>
      <c r="D13383" s="26"/>
    </row>
    <row r="13384" spans="1:4">
      <c r="A13384" s="26"/>
      <c r="B13384" s="5"/>
      <c r="C13384" s="6"/>
      <c r="D13384" s="26"/>
    </row>
    <row r="13385" spans="1:4">
      <c r="A13385" s="26"/>
      <c r="B13385" s="5"/>
      <c r="C13385" s="6"/>
      <c r="D13385" s="26"/>
    </row>
    <row r="13386" spans="1:4">
      <c r="A13386" s="26"/>
      <c r="B13386" s="5"/>
      <c r="C13386" s="6"/>
      <c r="D13386" s="26"/>
    </row>
    <row r="13387" spans="1:4">
      <c r="A13387" s="26"/>
      <c r="B13387" s="5"/>
      <c r="C13387" s="6"/>
      <c r="D13387" s="26"/>
    </row>
    <row r="13388" spans="1:4">
      <c r="A13388" s="26"/>
      <c r="B13388" s="5"/>
      <c r="C13388" s="6"/>
      <c r="D13388" s="26"/>
    </row>
    <row r="13389" spans="1:4">
      <c r="A13389" s="26"/>
      <c r="B13389" s="5"/>
      <c r="C13389" s="6"/>
      <c r="D13389" s="26"/>
    </row>
    <row r="13390" spans="1:4">
      <c r="A13390" s="26"/>
      <c r="B13390" s="5"/>
      <c r="C13390" s="6"/>
      <c r="D13390" s="26"/>
    </row>
    <row r="13391" spans="1:4">
      <c r="A13391" s="26"/>
      <c r="B13391" s="5"/>
      <c r="C13391" s="6"/>
      <c r="D13391" s="26"/>
    </row>
    <row r="13392" spans="1:4">
      <c r="A13392" s="26"/>
      <c r="B13392" s="5"/>
      <c r="C13392" s="6"/>
      <c r="D13392" s="26"/>
    </row>
    <row r="13393" spans="1:4">
      <c r="A13393" s="26"/>
      <c r="B13393" s="5"/>
      <c r="C13393" s="6"/>
      <c r="D13393" s="26"/>
    </row>
    <row r="13394" spans="1:4">
      <c r="A13394" s="26"/>
      <c r="B13394" s="5"/>
      <c r="C13394" s="6"/>
      <c r="D13394" s="26"/>
    </row>
    <row r="13395" spans="1:4">
      <c r="A13395" s="26"/>
      <c r="B13395" s="5"/>
      <c r="C13395" s="6"/>
      <c r="D13395" s="26"/>
    </row>
    <row r="13396" spans="1:4">
      <c r="A13396" s="26"/>
      <c r="B13396" s="5"/>
      <c r="C13396" s="6"/>
      <c r="D13396" s="26"/>
    </row>
    <row r="13397" spans="1:4">
      <c r="A13397" s="26"/>
      <c r="B13397" s="5"/>
      <c r="C13397" s="6"/>
      <c r="D13397" s="26"/>
    </row>
    <row r="13398" spans="1:4">
      <c r="A13398" s="26"/>
      <c r="B13398" s="5"/>
      <c r="C13398" s="6"/>
      <c r="D13398" s="26"/>
    </row>
    <row r="13399" spans="1:4">
      <c r="A13399" s="26"/>
      <c r="B13399" s="5"/>
      <c r="C13399" s="6"/>
      <c r="D13399" s="26"/>
    </row>
    <row r="13400" spans="1:4">
      <c r="A13400" s="26"/>
      <c r="B13400" s="5"/>
      <c r="C13400" s="6"/>
      <c r="D13400" s="26"/>
    </row>
    <row r="13401" spans="1:4">
      <c r="A13401" s="26"/>
      <c r="B13401" s="5"/>
      <c r="C13401" s="6"/>
      <c r="D13401" s="26"/>
    </row>
    <row r="13402" spans="1:4">
      <c r="A13402" s="26"/>
      <c r="B13402" s="5"/>
      <c r="C13402" s="6"/>
      <c r="D13402" s="26"/>
    </row>
    <row r="13403" spans="1:4">
      <c r="A13403" s="26"/>
      <c r="B13403" s="5"/>
      <c r="C13403" s="6"/>
      <c r="D13403" s="26"/>
    </row>
    <row r="13404" spans="1:4">
      <c r="A13404" s="26"/>
      <c r="B13404" s="5"/>
      <c r="C13404" s="6"/>
      <c r="D13404" s="26"/>
    </row>
    <row r="13405" spans="1:4">
      <c r="A13405" s="26"/>
      <c r="B13405" s="5"/>
      <c r="C13405" s="6"/>
      <c r="D13405" s="26"/>
    </row>
    <row r="13406" spans="1:4">
      <c r="A13406" s="26"/>
      <c r="B13406" s="5"/>
      <c r="C13406" s="6"/>
      <c r="D13406" s="26"/>
    </row>
    <row r="13407" spans="1:4">
      <c r="A13407" s="26"/>
      <c r="B13407" s="5"/>
      <c r="C13407" s="6"/>
      <c r="D13407" s="26"/>
    </row>
    <row r="13408" spans="1:4">
      <c r="A13408" s="26"/>
      <c r="B13408" s="5"/>
      <c r="C13408" s="6"/>
      <c r="D13408" s="26"/>
    </row>
    <row r="13409" spans="1:4">
      <c r="A13409" s="26"/>
      <c r="B13409" s="5"/>
      <c r="C13409" s="6"/>
      <c r="D13409" s="26"/>
    </row>
    <row r="13410" spans="1:4">
      <c r="A13410" s="26"/>
      <c r="B13410" s="5"/>
      <c r="C13410" s="6"/>
      <c r="D13410" s="26"/>
    </row>
    <row r="13411" spans="1:4">
      <c r="A13411" s="26"/>
      <c r="B13411" s="5"/>
      <c r="C13411" s="6"/>
      <c r="D13411" s="26"/>
    </row>
    <row r="13412" spans="1:4">
      <c r="A13412" s="26"/>
      <c r="B13412" s="5"/>
      <c r="C13412" s="6"/>
      <c r="D13412" s="26"/>
    </row>
    <row r="13413" spans="1:4">
      <c r="A13413" s="26"/>
      <c r="B13413" s="5"/>
      <c r="C13413" s="6"/>
      <c r="D13413" s="26"/>
    </row>
    <row r="13414" spans="1:4">
      <c r="A13414" s="26"/>
      <c r="B13414" s="5"/>
      <c r="C13414" s="6"/>
      <c r="D13414" s="26"/>
    </row>
    <row r="13415" spans="1:4">
      <c r="A13415" s="26"/>
      <c r="B13415" s="5"/>
      <c r="C13415" s="6"/>
      <c r="D13415" s="26"/>
    </row>
    <row r="13416" spans="1:4">
      <c r="A13416" s="26"/>
      <c r="B13416" s="5"/>
      <c r="C13416" s="6"/>
      <c r="D13416" s="26"/>
    </row>
    <row r="13417" spans="1:4">
      <c r="A13417" s="26"/>
      <c r="B13417" s="5"/>
      <c r="C13417" s="6"/>
      <c r="D13417" s="26"/>
    </row>
    <row r="13418" spans="1:4">
      <c r="A13418" s="26"/>
      <c r="B13418" s="5"/>
      <c r="C13418" s="6"/>
      <c r="D13418" s="26"/>
    </row>
    <row r="13419" spans="1:4">
      <c r="A13419" s="26"/>
      <c r="B13419" s="5"/>
      <c r="C13419" s="6"/>
      <c r="D13419" s="26"/>
    </row>
    <row r="13420" spans="1:4">
      <c r="A13420" s="26"/>
      <c r="B13420" s="5"/>
      <c r="C13420" s="6"/>
      <c r="D13420" s="26"/>
    </row>
    <row r="13421" spans="1:4">
      <c r="A13421" s="26"/>
      <c r="B13421" s="5"/>
      <c r="C13421" s="6"/>
      <c r="D13421" s="26"/>
    </row>
    <row r="13422" spans="1:4">
      <c r="A13422" s="26"/>
      <c r="B13422" s="5"/>
      <c r="C13422" s="6"/>
      <c r="D13422" s="26"/>
    </row>
    <row r="13423" spans="1:4">
      <c r="A13423" s="26"/>
      <c r="B13423" s="5"/>
      <c r="C13423" s="6"/>
      <c r="D13423" s="26"/>
    </row>
    <row r="13424" spans="1:4">
      <c r="A13424" s="26"/>
      <c r="B13424" s="5"/>
      <c r="C13424" s="6"/>
      <c r="D13424" s="26"/>
    </row>
    <row r="13425" spans="1:4">
      <c r="A13425" s="26"/>
      <c r="B13425" s="5"/>
      <c r="C13425" s="6"/>
      <c r="D13425" s="26"/>
    </row>
    <row r="13426" spans="1:4">
      <c r="A13426" s="26"/>
      <c r="B13426" s="5"/>
      <c r="C13426" s="6"/>
      <c r="D13426" s="26"/>
    </row>
    <row r="13427" spans="1:4">
      <c r="A13427" s="26"/>
      <c r="B13427" s="5"/>
      <c r="C13427" s="6"/>
      <c r="D13427" s="26"/>
    </row>
    <row r="13428" spans="1:4">
      <c r="A13428" s="26"/>
      <c r="B13428" s="5"/>
      <c r="C13428" s="6"/>
      <c r="D13428" s="26"/>
    </row>
    <row r="13429" spans="1:4">
      <c r="A13429" s="26"/>
      <c r="B13429" s="5"/>
      <c r="C13429" s="6"/>
      <c r="D13429" s="26"/>
    </row>
    <row r="13430" spans="1:4">
      <c r="A13430" s="26"/>
      <c r="B13430" s="5"/>
      <c r="C13430" s="6"/>
      <c r="D13430" s="26"/>
    </row>
    <row r="13431" spans="1:4">
      <c r="A13431" s="26"/>
      <c r="B13431" s="5"/>
      <c r="C13431" s="6"/>
      <c r="D13431" s="26"/>
    </row>
    <row r="13432" spans="1:4">
      <c r="A13432" s="26"/>
      <c r="B13432" s="5"/>
      <c r="C13432" s="6"/>
      <c r="D13432" s="26"/>
    </row>
    <row r="13433" spans="1:4">
      <c r="A13433" s="26"/>
      <c r="B13433" s="5"/>
      <c r="C13433" s="6"/>
      <c r="D13433" s="26"/>
    </row>
    <row r="13434" spans="1:4">
      <c r="A13434" s="26"/>
      <c r="B13434" s="5"/>
      <c r="C13434" s="6"/>
      <c r="D13434" s="26"/>
    </row>
    <row r="13435" spans="1:4">
      <c r="A13435" s="26"/>
      <c r="B13435" s="5"/>
      <c r="C13435" s="6"/>
      <c r="D13435" s="26"/>
    </row>
    <row r="13436" spans="1:4">
      <c r="A13436" s="26"/>
      <c r="B13436" s="5"/>
      <c r="C13436" s="6"/>
      <c r="D13436" s="26"/>
    </row>
    <row r="13437" spans="1:4">
      <c r="A13437" s="26"/>
      <c r="B13437" s="5"/>
      <c r="C13437" s="6"/>
      <c r="D13437" s="26"/>
    </row>
    <row r="13438" spans="1:4">
      <c r="A13438" s="26"/>
      <c r="B13438" s="5"/>
      <c r="C13438" s="6"/>
      <c r="D13438" s="26"/>
    </row>
    <row r="13439" spans="1:4">
      <c r="A13439" s="26"/>
      <c r="B13439" s="5"/>
      <c r="C13439" s="6"/>
      <c r="D13439" s="26"/>
    </row>
    <row r="13440" spans="1:4">
      <c r="A13440" s="26"/>
      <c r="B13440" s="5"/>
      <c r="C13440" s="6"/>
      <c r="D13440" s="26"/>
    </row>
    <row r="13441" spans="1:4">
      <c r="A13441" s="26"/>
      <c r="B13441" s="5"/>
      <c r="C13441" s="6"/>
      <c r="D13441" s="26"/>
    </row>
    <row r="13442" spans="1:4">
      <c r="A13442" s="26"/>
      <c r="B13442" s="5"/>
      <c r="C13442" s="6"/>
      <c r="D13442" s="26"/>
    </row>
    <row r="13443" spans="1:4">
      <c r="A13443" s="26"/>
      <c r="B13443" s="5"/>
      <c r="C13443" s="6"/>
      <c r="D13443" s="26"/>
    </row>
    <row r="13444" spans="1:4">
      <c r="A13444" s="26"/>
      <c r="B13444" s="5"/>
      <c r="C13444" s="6"/>
      <c r="D13444" s="26"/>
    </row>
    <row r="13445" spans="1:4">
      <c r="A13445" s="26"/>
      <c r="B13445" s="5"/>
      <c r="C13445" s="6"/>
      <c r="D13445" s="26"/>
    </row>
    <row r="13446" spans="1:4">
      <c r="A13446" s="26"/>
      <c r="B13446" s="5"/>
      <c r="C13446" s="6"/>
      <c r="D13446" s="26"/>
    </row>
    <row r="13447" spans="1:4">
      <c r="A13447" s="26"/>
      <c r="B13447" s="5"/>
      <c r="C13447" s="6"/>
      <c r="D13447" s="26"/>
    </row>
    <row r="13448" spans="1:4">
      <c r="A13448" s="26"/>
      <c r="B13448" s="5"/>
      <c r="C13448" s="6"/>
      <c r="D13448" s="26"/>
    </row>
    <row r="13449" spans="1:4">
      <c r="A13449" s="26"/>
      <c r="B13449" s="5"/>
      <c r="C13449" s="6"/>
      <c r="D13449" s="26"/>
    </row>
    <row r="13450" spans="1:4">
      <c r="A13450" s="26"/>
      <c r="B13450" s="5"/>
      <c r="C13450" s="6"/>
      <c r="D13450" s="26"/>
    </row>
    <row r="13451" spans="1:4">
      <c r="A13451" s="26"/>
      <c r="B13451" s="5"/>
      <c r="C13451" s="6"/>
      <c r="D13451" s="26"/>
    </row>
    <row r="13452" spans="1:4">
      <c r="A13452" s="26"/>
      <c r="B13452" s="5"/>
      <c r="C13452" s="6"/>
      <c r="D13452" s="26"/>
    </row>
    <row r="13453" spans="1:4">
      <c r="A13453" s="26"/>
      <c r="B13453" s="5"/>
      <c r="C13453" s="6"/>
      <c r="D13453" s="26"/>
    </row>
    <row r="13454" spans="1:4">
      <c r="A13454" s="26"/>
      <c r="B13454" s="5"/>
      <c r="C13454" s="6"/>
      <c r="D13454" s="26"/>
    </row>
    <row r="13455" spans="1:4">
      <c r="A13455" s="26"/>
      <c r="B13455" s="5"/>
      <c r="C13455" s="6"/>
      <c r="D13455" s="26"/>
    </row>
    <row r="13456" spans="1:4">
      <c r="A13456" s="26"/>
      <c r="B13456" s="5"/>
      <c r="C13456" s="6"/>
      <c r="D13456" s="26"/>
    </row>
    <row r="13457" spans="1:4">
      <c r="A13457" s="26"/>
      <c r="B13457" s="5"/>
      <c r="C13457" s="6"/>
      <c r="D13457" s="26"/>
    </row>
    <row r="13458" spans="1:4">
      <c r="A13458" s="26"/>
      <c r="B13458" s="5"/>
      <c r="C13458" s="6"/>
      <c r="D13458" s="26"/>
    </row>
    <row r="13459" spans="1:4">
      <c r="A13459" s="26"/>
      <c r="B13459" s="5"/>
      <c r="C13459" s="6"/>
      <c r="D13459" s="26"/>
    </row>
    <row r="13460" spans="1:4">
      <c r="A13460" s="26"/>
      <c r="B13460" s="5"/>
      <c r="C13460" s="6"/>
      <c r="D13460" s="26"/>
    </row>
    <row r="13461" spans="1:4">
      <c r="A13461" s="26"/>
      <c r="B13461" s="5"/>
      <c r="C13461" s="6"/>
      <c r="D13461" s="26"/>
    </row>
    <row r="13462" spans="1:4">
      <c r="A13462" s="26"/>
      <c r="B13462" s="5"/>
      <c r="C13462" s="6"/>
      <c r="D13462" s="26"/>
    </row>
    <row r="13463" spans="1:4">
      <c r="A13463" s="26"/>
      <c r="B13463" s="5"/>
      <c r="C13463" s="6"/>
      <c r="D13463" s="26"/>
    </row>
    <row r="13464" spans="1:4">
      <c r="A13464" s="26"/>
      <c r="B13464" s="5"/>
      <c r="C13464" s="6"/>
      <c r="D13464" s="26"/>
    </row>
    <row r="13465" spans="1:4">
      <c r="A13465" s="26"/>
      <c r="B13465" s="5"/>
      <c r="C13465" s="6"/>
      <c r="D13465" s="26"/>
    </row>
    <row r="13466" spans="1:4">
      <c r="A13466" s="26"/>
      <c r="B13466" s="5"/>
      <c r="C13466" s="6"/>
      <c r="D13466" s="26"/>
    </row>
    <row r="13467" spans="1:4">
      <c r="A13467" s="26"/>
      <c r="B13467" s="5"/>
      <c r="C13467" s="6"/>
      <c r="D13467" s="26"/>
    </row>
    <row r="13468" spans="1:4">
      <c r="A13468" s="26"/>
      <c r="B13468" s="5"/>
      <c r="C13468" s="6"/>
      <c r="D13468" s="26"/>
    </row>
    <row r="13469" spans="1:4">
      <c r="A13469" s="26"/>
      <c r="B13469" s="5"/>
      <c r="C13469" s="6"/>
      <c r="D13469" s="26"/>
    </row>
    <row r="13470" spans="1:4">
      <c r="A13470" s="26"/>
      <c r="B13470" s="5"/>
      <c r="C13470" s="6"/>
      <c r="D13470" s="26"/>
    </row>
    <row r="13471" spans="1:4">
      <c r="A13471" s="26"/>
      <c r="B13471" s="5"/>
      <c r="C13471" s="6"/>
      <c r="D13471" s="26"/>
    </row>
    <row r="13472" spans="1:4">
      <c r="A13472" s="26"/>
      <c r="B13472" s="5"/>
      <c r="C13472" s="6"/>
      <c r="D13472" s="26"/>
    </row>
    <row r="13473" spans="1:4">
      <c r="A13473" s="26"/>
      <c r="B13473" s="5"/>
      <c r="C13473" s="6"/>
      <c r="D13473" s="26"/>
    </row>
    <row r="13474" spans="1:4">
      <c r="A13474" s="26"/>
      <c r="B13474" s="5"/>
      <c r="C13474" s="6"/>
      <c r="D13474" s="26"/>
    </row>
    <row r="13475" spans="1:4">
      <c r="A13475" s="26"/>
      <c r="B13475" s="5"/>
      <c r="C13475" s="6"/>
      <c r="D13475" s="26"/>
    </row>
    <row r="13476" spans="1:4">
      <c r="A13476" s="26"/>
      <c r="B13476" s="5"/>
      <c r="C13476" s="6"/>
      <c r="D13476" s="26"/>
    </row>
    <row r="13477" spans="1:4">
      <c r="A13477" s="26"/>
      <c r="B13477" s="5"/>
      <c r="C13477" s="6"/>
      <c r="D13477" s="26"/>
    </row>
    <row r="13478" spans="1:4">
      <c r="A13478" s="26"/>
      <c r="B13478" s="5"/>
      <c r="C13478" s="6"/>
      <c r="D13478" s="26"/>
    </row>
    <row r="13479" spans="1:4">
      <c r="A13479" s="26"/>
      <c r="B13479" s="5"/>
      <c r="C13479" s="6"/>
      <c r="D13479" s="26"/>
    </row>
    <row r="13480" spans="1:4">
      <c r="A13480" s="26"/>
      <c r="B13480" s="5"/>
      <c r="C13480" s="6"/>
      <c r="D13480" s="26"/>
    </row>
    <row r="13481" spans="1:4">
      <c r="A13481" s="26"/>
      <c r="B13481" s="5"/>
      <c r="C13481" s="6"/>
      <c r="D13481" s="26"/>
    </row>
    <row r="13482" spans="1:4">
      <c r="A13482" s="26"/>
      <c r="B13482" s="5"/>
      <c r="C13482" s="6"/>
      <c r="D13482" s="26"/>
    </row>
    <row r="13483" spans="1:4">
      <c r="A13483" s="26"/>
      <c r="B13483" s="5"/>
      <c r="C13483" s="6"/>
      <c r="D13483" s="26"/>
    </row>
    <row r="13484" spans="1:4">
      <c r="A13484" s="26"/>
      <c r="B13484" s="5"/>
      <c r="C13484" s="6"/>
      <c r="D13484" s="26"/>
    </row>
    <row r="13485" spans="1:4">
      <c r="A13485" s="26"/>
      <c r="B13485" s="5"/>
      <c r="C13485" s="6"/>
      <c r="D13485" s="26"/>
    </row>
    <row r="13486" spans="1:4">
      <c r="A13486" s="26"/>
      <c r="B13486" s="5"/>
      <c r="C13486" s="6"/>
      <c r="D13486" s="26"/>
    </row>
    <row r="13487" spans="1:4">
      <c r="A13487" s="26"/>
      <c r="B13487" s="5"/>
      <c r="C13487" s="6"/>
      <c r="D13487" s="26"/>
    </row>
    <row r="13488" spans="1:4">
      <c r="A13488" s="26"/>
      <c r="B13488" s="5"/>
      <c r="C13488" s="6"/>
      <c r="D13488" s="26"/>
    </row>
    <row r="13489" spans="1:4">
      <c r="A13489" s="26"/>
      <c r="B13489" s="5"/>
      <c r="C13489" s="6"/>
      <c r="D13489" s="26"/>
    </row>
    <row r="13490" spans="1:4">
      <c r="A13490" s="26"/>
      <c r="B13490" s="5"/>
      <c r="C13490" s="6"/>
      <c r="D13490" s="26"/>
    </row>
    <row r="13491" spans="1:4">
      <c r="A13491" s="26"/>
      <c r="B13491" s="5"/>
      <c r="C13491" s="6"/>
      <c r="D13491" s="26"/>
    </row>
    <row r="13492" spans="1:4">
      <c r="A13492" s="26"/>
      <c r="B13492" s="5"/>
      <c r="C13492" s="6"/>
      <c r="D13492" s="26"/>
    </row>
    <row r="13493" spans="1:4">
      <c r="A13493" s="26"/>
      <c r="B13493" s="5"/>
      <c r="C13493" s="6"/>
      <c r="D13493" s="26"/>
    </row>
    <row r="13494" spans="1:4">
      <c r="A13494" s="26"/>
      <c r="B13494" s="5"/>
      <c r="C13494" s="6"/>
      <c r="D13494" s="26"/>
    </row>
    <row r="13495" spans="1:4">
      <c r="A13495" s="26"/>
      <c r="B13495" s="5"/>
      <c r="C13495" s="6"/>
      <c r="D13495" s="26"/>
    </row>
    <row r="13496" spans="1:4">
      <c r="A13496" s="26"/>
      <c r="B13496" s="5"/>
      <c r="C13496" s="6"/>
      <c r="D13496" s="26"/>
    </row>
    <row r="13497" spans="1:4">
      <c r="A13497" s="26"/>
      <c r="B13497" s="5"/>
      <c r="C13497" s="6"/>
      <c r="D13497" s="26"/>
    </row>
    <row r="13498" spans="1:4">
      <c r="A13498" s="26"/>
      <c r="B13498" s="5"/>
      <c r="C13498" s="6"/>
      <c r="D13498" s="26"/>
    </row>
    <row r="13499" spans="1:4">
      <c r="A13499" s="26"/>
      <c r="B13499" s="5"/>
      <c r="C13499" s="6"/>
      <c r="D13499" s="26"/>
    </row>
    <row r="13500" spans="1:4">
      <c r="A13500" s="26"/>
      <c r="B13500" s="5"/>
      <c r="C13500" s="6"/>
      <c r="D13500" s="26"/>
    </row>
    <row r="13501" spans="1:4">
      <c r="A13501" s="26"/>
      <c r="B13501" s="5"/>
      <c r="C13501" s="6"/>
      <c r="D13501" s="26"/>
    </row>
    <row r="13502" spans="1:4">
      <c r="A13502" s="26"/>
      <c r="B13502" s="5"/>
      <c r="C13502" s="6"/>
      <c r="D13502" s="26"/>
    </row>
    <row r="13503" spans="1:4">
      <c r="A13503" s="26"/>
      <c r="B13503" s="5"/>
      <c r="C13503" s="6"/>
      <c r="D13503" s="26"/>
    </row>
    <row r="13504" spans="1:4">
      <c r="A13504" s="26"/>
      <c r="B13504" s="5"/>
      <c r="C13504" s="6"/>
      <c r="D13504" s="26"/>
    </row>
    <row r="13505" spans="1:4">
      <c r="A13505" s="26"/>
      <c r="B13505" s="5"/>
      <c r="C13505" s="6"/>
      <c r="D13505" s="26"/>
    </row>
    <row r="13506" spans="1:4">
      <c r="A13506" s="26"/>
      <c r="B13506" s="5"/>
      <c r="C13506" s="6"/>
      <c r="D13506" s="26"/>
    </row>
    <row r="13507" spans="1:4">
      <c r="A13507" s="26"/>
      <c r="B13507" s="5"/>
      <c r="C13507" s="6"/>
      <c r="D13507" s="26"/>
    </row>
    <row r="13508" spans="1:4">
      <c r="A13508" s="26"/>
      <c r="B13508" s="5"/>
      <c r="C13508" s="6"/>
      <c r="D13508" s="26"/>
    </row>
    <row r="13509" spans="1:4">
      <c r="A13509" s="26"/>
      <c r="B13509" s="5"/>
      <c r="C13509" s="6"/>
      <c r="D13509" s="26"/>
    </row>
    <row r="13510" spans="1:4">
      <c r="A13510" s="26"/>
      <c r="B13510" s="5"/>
      <c r="C13510" s="6"/>
      <c r="D13510" s="26"/>
    </row>
    <row r="13511" spans="1:4">
      <c r="A13511" s="26"/>
      <c r="B13511" s="5"/>
      <c r="C13511" s="6"/>
      <c r="D13511" s="26"/>
    </row>
    <row r="13512" spans="1:4">
      <c r="A13512" s="26"/>
      <c r="B13512" s="5"/>
      <c r="C13512" s="6"/>
      <c r="D13512" s="26"/>
    </row>
    <row r="13513" spans="1:4">
      <c r="A13513" s="26"/>
      <c r="B13513" s="5"/>
      <c r="C13513" s="6"/>
      <c r="D13513" s="26"/>
    </row>
    <row r="13514" spans="1:4">
      <c r="A13514" s="26"/>
      <c r="B13514" s="5"/>
      <c r="C13514" s="6"/>
      <c r="D13514" s="26"/>
    </row>
    <row r="13515" spans="1:4">
      <c r="A13515" s="26"/>
      <c r="B13515" s="5"/>
      <c r="C13515" s="6"/>
      <c r="D13515" s="26"/>
    </row>
    <row r="13516" spans="1:4">
      <c r="A13516" s="26"/>
      <c r="B13516" s="5"/>
      <c r="C13516" s="6"/>
      <c r="D13516" s="26"/>
    </row>
    <row r="13517" spans="1:4">
      <c r="A13517" s="26"/>
      <c r="B13517" s="5"/>
      <c r="C13517" s="6"/>
      <c r="D13517" s="26"/>
    </row>
    <row r="13518" spans="1:4">
      <c r="A13518" s="26"/>
      <c r="B13518" s="5"/>
      <c r="C13518" s="6"/>
      <c r="D13518" s="26"/>
    </row>
    <row r="13519" spans="1:4">
      <c r="A13519" s="26"/>
      <c r="B13519" s="5"/>
      <c r="C13519" s="6"/>
      <c r="D13519" s="26"/>
    </row>
    <row r="13520" spans="1:4">
      <c r="A13520" s="26"/>
      <c r="B13520" s="5"/>
      <c r="C13520" s="6"/>
      <c r="D13520" s="26"/>
    </row>
    <row r="13521" spans="1:4">
      <c r="A13521" s="26"/>
      <c r="B13521" s="5"/>
      <c r="C13521" s="6"/>
      <c r="D13521" s="26"/>
    </row>
    <row r="13522" spans="1:4">
      <c r="A13522" s="26"/>
      <c r="B13522" s="5"/>
      <c r="C13522" s="6"/>
      <c r="D13522" s="26"/>
    </row>
    <row r="13523" spans="1:4">
      <c r="A13523" s="26"/>
      <c r="B13523" s="5"/>
      <c r="C13523" s="6"/>
      <c r="D13523" s="26"/>
    </row>
    <row r="13524" spans="1:4">
      <c r="A13524" s="26"/>
      <c r="B13524" s="5"/>
      <c r="C13524" s="6"/>
      <c r="D13524" s="26"/>
    </row>
    <row r="13525" spans="1:4">
      <c r="A13525" s="26"/>
      <c r="B13525" s="5"/>
      <c r="C13525" s="6"/>
      <c r="D13525" s="26"/>
    </row>
    <row r="13526" spans="1:4">
      <c r="A13526" s="26"/>
      <c r="B13526" s="5"/>
      <c r="C13526" s="6"/>
      <c r="D13526" s="26"/>
    </row>
    <row r="13527" spans="1:4">
      <c r="A13527" s="26"/>
      <c r="B13527" s="5"/>
      <c r="C13527" s="6"/>
      <c r="D13527" s="26"/>
    </row>
    <row r="13528" spans="1:4">
      <c r="A13528" s="26"/>
      <c r="B13528" s="5"/>
      <c r="C13528" s="6"/>
      <c r="D13528" s="26"/>
    </row>
    <row r="13529" spans="1:4">
      <c r="A13529" s="26"/>
      <c r="B13529" s="5"/>
      <c r="C13529" s="6"/>
      <c r="D13529" s="26"/>
    </row>
    <row r="13530" spans="1:4">
      <c r="A13530" s="26"/>
      <c r="B13530" s="5"/>
      <c r="C13530" s="6"/>
      <c r="D13530" s="26"/>
    </row>
    <row r="13531" spans="1:4">
      <c r="A13531" s="26"/>
      <c r="B13531" s="5"/>
      <c r="C13531" s="6"/>
      <c r="D13531" s="26"/>
    </row>
    <row r="13532" spans="1:4">
      <c r="A13532" s="26"/>
      <c r="B13532" s="5"/>
      <c r="C13532" s="6"/>
      <c r="D13532" s="26"/>
    </row>
    <row r="13533" spans="1:4">
      <c r="A13533" s="26"/>
      <c r="B13533" s="5"/>
      <c r="C13533" s="6"/>
      <c r="D13533" s="26"/>
    </row>
    <row r="13534" spans="1:4">
      <c r="A13534" s="26"/>
      <c r="B13534" s="5"/>
      <c r="C13534" s="6"/>
      <c r="D13534" s="26"/>
    </row>
    <row r="13535" spans="1:4">
      <c r="A13535" s="26"/>
      <c r="B13535" s="5"/>
      <c r="C13535" s="6"/>
      <c r="D13535" s="26"/>
    </row>
    <row r="13536" spans="1:4">
      <c r="A13536" s="26"/>
      <c r="B13536" s="5"/>
      <c r="C13536" s="6"/>
      <c r="D13536" s="26"/>
    </row>
    <row r="13537" spans="1:4">
      <c r="A13537" s="26"/>
      <c r="B13537" s="5"/>
      <c r="C13537" s="6"/>
      <c r="D13537" s="26"/>
    </row>
    <row r="13538" spans="1:4">
      <c r="A13538" s="26"/>
      <c r="B13538" s="5"/>
      <c r="C13538" s="6"/>
      <c r="D13538" s="26"/>
    </row>
    <row r="13539" spans="1:4">
      <c r="A13539" s="26"/>
      <c r="B13539" s="5"/>
      <c r="C13539" s="6"/>
      <c r="D13539" s="26"/>
    </row>
    <row r="13540" spans="1:4">
      <c r="A13540" s="26"/>
      <c r="B13540" s="5"/>
      <c r="C13540" s="6"/>
      <c r="D13540" s="26"/>
    </row>
    <row r="13541" spans="1:4">
      <c r="A13541" s="26"/>
      <c r="B13541" s="5"/>
      <c r="C13541" s="6"/>
      <c r="D13541" s="26"/>
    </row>
    <row r="13542" spans="1:4">
      <c r="A13542" s="26"/>
      <c r="B13542" s="5"/>
      <c r="C13542" s="6"/>
      <c r="D13542" s="26"/>
    </row>
    <row r="13543" spans="1:4">
      <c r="A13543" s="26"/>
      <c r="B13543" s="5"/>
      <c r="C13543" s="6"/>
      <c r="D13543" s="26"/>
    </row>
    <row r="13544" spans="1:4">
      <c r="A13544" s="26"/>
      <c r="B13544" s="5"/>
      <c r="C13544" s="6"/>
      <c r="D13544" s="26"/>
    </row>
    <row r="13545" spans="1:4">
      <c r="A13545" s="26"/>
      <c r="B13545" s="5"/>
      <c r="C13545" s="6"/>
      <c r="D13545" s="26"/>
    </row>
    <row r="13546" spans="1:4">
      <c r="A13546" s="26"/>
      <c r="B13546" s="5"/>
      <c r="C13546" s="6"/>
      <c r="D13546" s="26"/>
    </row>
    <row r="13547" spans="1:4">
      <c r="A13547" s="26"/>
      <c r="B13547" s="5"/>
      <c r="C13547" s="6"/>
      <c r="D13547" s="26"/>
    </row>
    <row r="13548" spans="1:4">
      <c r="A13548" s="26"/>
      <c r="B13548" s="5"/>
      <c r="C13548" s="6"/>
      <c r="D13548" s="26"/>
    </row>
    <row r="13549" spans="1:4">
      <c r="A13549" s="26"/>
      <c r="B13549" s="5"/>
      <c r="C13549" s="6"/>
      <c r="D13549" s="26"/>
    </row>
    <row r="13550" spans="1:4">
      <c r="A13550" s="26"/>
      <c r="B13550" s="5"/>
      <c r="C13550" s="6"/>
      <c r="D13550" s="26"/>
    </row>
    <row r="13551" spans="1:4">
      <c r="A13551" s="26"/>
      <c r="B13551" s="5"/>
      <c r="C13551" s="6"/>
      <c r="D13551" s="26"/>
    </row>
    <row r="13552" spans="1:4">
      <c r="A13552" s="26"/>
      <c r="B13552" s="5"/>
      <c r="C13552" s="6"/>
      <c r="D13552" s="26"/>
    </row>
    <row r="13553" spans="1:4">
      <c r="A13553" s="26"/>
      <c r="B13553" s="5"/>
      <c r="C13553" s="6"/>
      <c r="D13553" s="26"/>
    </row>
    <row r="13554" spans="1:4">
      <c r="A13554" s="26"/>
      <c r="B13554" s="5"/>
      <c r="C13554" s="6"/>
      <c r="D13554" s="26"/>
    </row>
    <row r="13555" spans="1:4">
      <c r="A13555" s="26"/>
      <c r="B13555" s="5"/>
      <c r="C13555" s="6"/>
      <c r="D13555" s="26"/>
    </row>
    <row r="13556" spans="1:4">
      <c r="A13556" s="26"/>
      <c r="B13556" s="5"/>
      <c r="C13556" s="6"/>
      <c r="D13556" s="26"/>
    </row>
    <row r="13557" spans="1:4">
      <c r="A13557" s="26"/>
      <c r="B13557" s="5"/>
      <c r="C13557" s="6"/>
      <c r="D13557" s="26"/>
    </row>
    <row r="13558" spans="1:4">
      <c r="A13558" s="26"/>
      <c r="B13558" s="5"/>
      <c r="C13558" s="6"/>
      <c r="D13558" s="26"/>
    </row>
    <row r="13559" spans="1:4">
      <c r="A13559" s="26"/>
      <c r="B13559" s="5"/>
      <c r="C13559" s="6"/>
      <c r="D13559" s="26"/>
    </row>
    <row r="13560" spans="1:4">
      <c r="A13560" s="26"/>
      <c r="B13560" s="5"/>
      <c r="C13560" s="6"/>
      <c r="D13560" s="26"/>
    </row>
    <row r="13561" spans="1:4">
      <c r="A13561" s="26"/>
      <c r="B13561" s="5"/>
      <c r="C13561" s="6"/>
      <c r="D13561" s="26"/>
    </row>
    <row r="13562" spans="1:4">
      <c r="A13562" s="26"/>
      <c r="B13562" s="5"/>
      <c r="C13562" s="6"/>
      <c r="D13562" s="26"/>
    </row>
    <row r="13563" spans="1:4">
      <c r="A13563" s="26"/>
      <c r="B13563" s="5"/>
      <c r="C13563" s="6"/>
      <c r="D13563" s="26"/>
    </row>
    <row r="13564" spans="1:4">
      <c r="A13564" s="26"/>
      <c r="B13564" s="5"/>
      <c r="C13564" s="6"/>
      <c r="D13564" s="26"/>
    </row>
    <row r="13565" spans="1:4">
      <c r="A13565" s="26"/>
      <c r="B13565" s="5"/>
      <c r="C13565" s="6"/>
      <c r="D13565" s="26"/>
    </row>
    <row r="13566" spans="1:4">
      <c r="A13566" s="26"/>
      <c r="B13566" s="5"/>
      <c r="C13566" s="6"/>
      <c r="D13566" s="26"/>
    </row>
    <row r="13567" spans="1:4">
      <c r="A13567" s="26"/>
      <c r="B13567" s="5"/>
      <c r="C13567" s="6"/>
      <c r="D13567" s="26"/>
    </row>
    <row r="13568" spans="1:4">
      <c r="A13568" s="26"/>
      <c r="B13568" s="5"/>
      <c r="C13568" s="6"/>
      <c r="D13568" s="26"/>
    </row>
    <row r="13569" spans="1:4">
      <c r="A13569" s="26"/>
      <c r="B13569" s="5"/>
      <c r="C13569" s="6"/>
      <c r="D13569" s="26"/>
    </row>
    <row r="13570" spans="1:4">
      <c r="A13570" s="26"/>
      <c r="B13570" s="5"/>
      <c r="C13570" s="6"/>
      <c r="D13570" s="26"/>
    </row>
    <row r="13571" spans="1:4">
      <c r="A13571" s="26"/>
      <c r="B13571" s="5"/>
      <c r="C13571" s="6"/>
      <c r="D13571" s="26"/>
    </row>
    <row r="13572" spans="1:4">
      <c r="A13572" s="26"/>
      <c r="B13572" s="5"/>
      <c r="C13572" s="6"/>
      <c r="D13572" s="26"/>
    </row>
    <row r="13573" spans="1:4">
      <c r="A13573" s="26"/>
      <c r="B13573" s="5"/>
      <c r="C13573" s="6"/>
      <c r="D13573" s="26"/>
    </row>
    <row r="13574" spans="1:4">
      <c r="A13574" s="26"/>
      <c r="B13574" s="5"/>
      <c r="C13574" s="6"/>
      <c r="D13574" s="26"/>
    </row>
    <row r="13575" spans="1:4">
      <c r="A13575" s="26"/>
      <c r="B13575" s="5"/>
      <c r="C13575" s="6"/>
      <c r="D13575" s="26"/>
    </row>
    <row r="13576" spans="1:4">
      <c r="A13576" s="26"/>
      <c r="B13576" s="5"/>
      <c r="C13576" s="6"/>
      <c r="D13576" s="26"/>
    </row>
    <row r="13577" spans="1:4">
      <c r="A13577" s="26"/>
      <c r="B13577" s="5"/>
      <c r="C13577" s="6"/>
      <c r="D13577" s="26"/>
    </row>
    <row r="13578" spans="1:4">
      <c r="A13578" s="26"/>
      <c r="B13578" s="5"/>
      <c r="C13578" s="6"/>
      <c r="D13578" s="26"/>
    </row>
    <row r="13579" spans="1:4">
      <c r="A13579" s="26"/>
      <c r="B13579" s="5"/>
      <c r="C13579" s="6"/>
      <c r="D13579" s="26"/>
    </row>
    <row r="13580" spans="1:4">
      <c r="A13580" s="26"/>
      <c r="B13580" s="5"/>
      <c r="C13580" s="6"/>
      <c r="D13580" s="26"/>
    </row>
    <row r="13581" spans="1:4">
      <c r="A13581" s="26"/>
      <c r="B13581" s="5"/>
      <c r="C13581" s="6"/>
      <c r="D13581" s="26"/>
    </row>
    <row r="13582" spans="1:4">
      <c r="A13582" s="26"/>
      <c r="B13582" s="5"/>
      <c r="C13582" s="6"/>
      <c r="D13582" s="26"/>
    </row>
    <row r="13583" spans="1:4">
      <c r="A13583" s="26"/>
      <c r="B13583" s="5"/>
      <c r="C13583" s="6"/>
      <c r="D13583" s="26"/>
    </row>
    <row r="13584" spans="1:4">
      <c r="A13584" s="26"/>
      <c r="B13584" s="5"/>
      <c r="C13584" s="6"/>
      <c r="D13584" s="26"/>
    </row>
    <row r="13585" spans="1:4">
      <c r="A13585" s="26"/>
      <c r="B13585" s="5"/>
      <c r="C13585" s="6"/>
      <c r="D13585" s="26"/>
    </row>
    <row r="13586" spans="1:4">
      <c r="A13586" s="26"/>
      <c r="B13586" s="5"/>
      <c r="C13586" s="6"/>
      <c r="D13586" s="26"/>
    </row>
    <row r="13587" spans="1:4">
      <c r="A13587" s="26"/>
      <c r="B13587" s="5"/>
      <c r="C13587" s="6"/>
      <c r="D13587" s="26"/>
    </row>
    <row r="13588" spans="1:4">
      <c r="A13588" s="26"/>
      <c r="B13588" s="5"/>
      <c r="C13588" s="6"/>
      <c r="D13588" s="26"/>
    </row>
    <row r="13589" spans="1:4">
      <c r="A13589" s="26"/>
      <c r="B13589" s="5"/>
      <c r="C13589" s="6"/>
      <c r="D13589" s="26"/>
    </row>
    <row r="13590" spans="1:4">
      <c r="A13590" s="26"/>
      <c r="B13590" s="5"/>
      <c r="C13590" s="6"/>
      <c r="D13590" s="26"/>
    </row>
    <row r="13591" spans="1:4">
      <c r="A13591" s="26"/>
      <c r="B13591" s="5"/>
      <c r="C13591" s="6"/>
      <c r="D13591" s="26"/>
    </row>
    <row r="13592" spans="1:4">
      <c r="A13592" s="26"/>
      <c r="B13592" s="5"/>
      <c r="C13592" s="6"/>
      <c r="D13592" s="26"/>
    </row>
    <row r="13593" spans="1:4">
      <c r="A13593" s="26"/>
      <c r="B13593" s="5"/>
      <c r="C13593" s="6"/>
      <c r="D13593" s="26"/>
    </row>
    <row r="13594" spans="1:4">
      <c r="A13594" s="26"/>
      <c r="B13594" s="5"/>
      <c r="C13594" s="6"/>
      <c r="D13594" s="26"/>
    </row>
    <row r="13595" spans="1:4">
      <c r="A13595" s="26"/>
      <c r="B13595" s="5"/>
      <c r="C13595" s="6"/>
      <c r="D13595" s="26"/>
    </row>
    <row r="13596" spans="1:4">
      <c r="A13596" s="26"/>
      <c r="B13596" s="5"/>
      <c r="C13596" s="6"/>
      <c r="D13596" s="26"/>
    </row>
    <row r="13597" spans="1:4">
      <c r="A13597" s="26"/>
      <c r="B13597" s="5"/>
      <c r="C13597" s="6"/>
      <c r="D13597" s="26"/>
    </row>
    <row r="13598" spans="1:4">
      <c r="A13598" s="26"/>
      <c r="B13598" s="5"/>
      <c r="C13598" s="6"/>
      <c r="D13598" s="26"/>
    </row>
    <row r="13599" spans="1:4">
      <c r="A13599" s="26"/>
      <c r="B13599" s="5"/>
      <c r="C13599" s="6"/>
      <c r="D13599" s="26"/>
    </row>
    <row r="13600" spans="1:4">
      <c r="A13600" s="26"/>
      <c r="B13600" s="5"/>
      <c r="C13600" s="6"/>
      <c r="D13600" s="26"/>
    </row>
    <row r="13601" spans="1:4">
      <c r="A13601" s="26"/>
      <c r="B13601" s="5"/>
      <c r="C13601" s="6"/>
      <c r="D13601" s="26"/>
    </row>
    <row r="13602" spans="1:4">
      <c r="A13602" s="26"/>
      <c r="B13602" s="5"/>
      <c r="C13602" s="6"/>
      <c r="D13602" s="26"/>
    </row>
    <row r="13603" spans="1:4">
      <c r="A13603" s="26"/>
      <c r="B13603" s="5"/>
      <c r="C13603" s="6"/>
      <c r="D13603" s="26"/>
    </row>
    <row r="13604" spans="1:4">
      <c r="A13604" s="26"/>
      <c r="B13604" s="5"/>
      <c r="C13604" s="6"/>
      <c r="D13604" s="26"/>
    </row>
    <row r="13605" spans="1:4">
      <c r="A13605" s="26"/>
      <c r="B13605" s="5"/>
      <c r="C13605" s="6"/>
      <c r="D13605" s="26"/>
    </row>
    <row r="13606" spans="1:4">
      <c r="A13606" s="26"/>
      <c r="B13606" s="5"/>
      <c r="C13606" s="6"/>
      <c r="D13606" s="26"/>
    </row>
    <row r="13607" spans="1:4">
      <c r="A13607" s="26"/>
      <c r="B13607" s="5"/>
      <c r="C13607" s="6"/>
      <c r="D13607" s="26"/>
    </row>
    <row r="13608" spans="1:4">
      <c r="A13608" s="26"/>
      <c r="B13608" s="5"/>
      <c r="C13608" s="6"/>
      <c r="D13608" s="26"/>
    </row>
    <row r="13609" spans="1:4">
      <c r="A13609" s="26"/>
      <c r="B13609" s="5"/>
      <c r="C13609" s="6"/>
      <c r="D13609" s="26"/>
    </row>
    <row r="13610" spans="1:4">
      <c r="A13610" s="26"/>
      <c r="B13610" s="5"/>
      <c r="C13610" s="6"/>
      <c r="D13610" s="26"/>
    </row>
    <row r="13611" spans="1:4">
      <c r="A13611" s="26"/>
      <c r="B13611" s="5"/>
      <c r="C13611" s="6"/>
      <c r="D13611" s="26"/>
    </row>
    <row r="13612" spans="1:4">
      <c r="A13612" s="26"/>
      <c r="B13612" s="5"/>
      <c r="C13612" s="6"/>
      <c r="D13612" s="26"/>
    </row>
    <row r="13613" spans="1:4">
      <c r="A13613" s="26"/>
      <c r="B13613" s="5"/>
      <c r="C13613" s="6"/>
      <c r="D13613" s="26"/>
    </row>
    <row r="13614" spans="1:4">
      <c r="A13614" s="26"/>
      <c r="B13614" s="5"/>
      <c r="C13614" s="6"/>
      <c r="D13614" s="26"/>
    </row>
    <row r="13615" spans="1:4">
      <c r="A13615" s="26"/>
      <c r="B13615" s="5"/>
      <c r="C13615" s="6"/>
      <c r="D13615" s="26"/>
    </row>
    <row r="13616" spans="1:4">
      <c r="A13616" s="26"/>
      <c r="B13616" s="5"/>
      <c r="C13616" s="6"/>
      <c r="D13616" s="26"/>
    </row>
    <row r="13617" spans="1:4">
      <c r="A13617" s="26"/>
      <c r="B13617" s="5"/>
      <c r="C13617" s="6"/>
      <c r="D13617" s="26"/>
    </row>
    <row r="13618" spans="1:4">
      <c r="A13618" s="26"/>
      <c r="B13618" s="5"/>
      <c r="C13618" s="6"/>
      <c r="D13618" s="26"/>
    </row>
    <row r="13619" spans="1:4">
      <c r="A13619" s="26"/>
      <c r="B13619" s="5"/>
      <c r="C13619" s="6"/>
      <c r="D13619" s="26"/>
    </row>
    <row r="13620" spans="1:4">
      <c r="A13620" s="26"/>
      <c r="B13620" s="5"/>
      <c r="C13620" s="6"/>
      <c r="D13620" s="26"/>
    </row>
    <row r="13621" spans="1:4">
      <c r="A13621" s="26"/>
      <c r="B13621" s="5"/>
      <c r="C13621" s="6"/>
      <c r="D13621" s="26"/>
    </row>
    <row r="13622" spans="1:4">
      <c r="A13622" s="26"/>
      <c r="B13622" s="5"/>
      <c r="C13622" s="6"/>
      <c r="D13622" s="26"/>
    </row>
    <row r="13623" spans="1:4">
      <c r="A13623" s="26"/>
      <c r="B13623" s="5"/>
      <c r="C13623" s="6"/>
      <c r="D13623" s="26"/>
    </row>
    <row r="13624" spans="1:4">
      <c r="A13624" s="26"/>
      <c r="B13624" s="5"/>
      <c r="C13624" s="6"/>
      <c r="D13624" s="26"/>
    </row>
    <row r="13625" spans="1:4">
      <c r="A13625" s="26"/>
      <c r="B13625" s="5"/>
      <c r="C13625" s="6"/>
      <c r="D13625" s="26"/>
    </row>
    <row r="13626" spans="1:4">
      <c r="A13626" s="26"/>
      <c r="B13626" s="5"/>
      <c r="C13626" s="6"/>
      <c r="D13626" s="26"/>
    </row>
    <row r="13627" spans="1:4">
      <c r="A13627" s="26"/>
      <c r="B13627" s="5"/>
      <c r="C13627" s="6"/>
      <c r="D13627" s="26"/>
    </row>
    <row r="13628" spans="1:4">
      <c r="A13628" s="26"/>
      <c r="B13628" s="5"/>
      <c r="C13628" s="6"/>
      <c r="D13628" s="26"/>
    </row>
    <row r="13629" spans="1:4">
      <c r="A13629" s="26"/>
      <c r="B13629" s="5"/>
      <c r="C13629" s="6"/>
      <c r="D13629" s="26"/>
    </row>
    <row r="13630" spans="1:4">
      <c r="A13630" s="26"/>
      <c r="B13630" s="5"/>
      <c r="C13630" s="6"/>
      <c r="D13630" s="26"/>
    </row>
    <row r="13631" spans="1:4">
      <c r="A13631" s="26"/>
      <c r="B13631" s="5"/>
      <c r="C13631" s="6"/>
      <c r="D13631" s="26"/>
    </row>
    <row r="13632" spans="1:4">
      <c r="A13632" s="26"/>
      <c r="B13632" s="5"/>
      <c r="C13632" s="6"/>
      <c r="D13632" s="26"/>
    </row>
    <row r="13633" spans="1:4">
      <c r="A13633" s="26"/>
      <c r="B13633" s="5"/>
      <c r="C13633" s="6"/>
      <c r="D13633" s="26"/>
    </row>
    <row r="13634" spans="1:4">
      <c r="A13634" s="26"/>
      <c r="B13634" s="5"/>
      <c r="C13634" s="6"/>
      <c r="D13634" s="26"/>
    </row>
    <row r="13635" spans="1:4">
      <c r="A13635" s="26"/>
      <c r="B13635" s="5"/>
      <c r="C13635" s="6"/>
      <c r="D13635" s="26"/>
    </row>
    <row r="13636" spans="1:4">
      <c r="A13636" s="26"/>
      <c r="B13636" s="5"/>
      <c r="C13636" s="6"/>
      <c r="D13636" s="26"/>
    </row>
    <row r="13637" spans="1:4">
      <c r="A13637" s="26"/>
      <c r="B13637" s="5"/>
      <c r="C13637" s="6"/>
      <c r="D13637" s="26"/>
    </row>
    <row r="13638" spans="1:4">
      <c r="A13638" s="26"/>
      <c r="B13638" s="5"/>
      <c r="C13638" s="6"/>
      <c r="D13638" s="26"/>
    </row>
    <row r="13639" spans="1:4">
      <c r="A13639" s="26"/>
      <c r="B13639" s="5"/>
      <c r="C13639" s="6"/>
      <c r="D13639" s="26"/>
    </row>
    <row r="13640" spans="1:4">
      <c r="A13640" s="26"/>
      <c r="B13640" s="5"/>
      <c r="C13640" s="6"/>
      <c r="D13640" s="26"/>
    </row>
    <row r="13641" spans="1:4">
      <c r="A13641" s="26"/>
      <c r="B13641" s="5"/>
      <c r="C13641" s="6"/>
      <c r="D13641" s="26"/>
    </row>
    <row r="13642" spans="1:4">
      <c r="A13642" s="26"/>
      <c r="B13642" s="5"/>
      <c r="C13642" s="6"/>
      <c r="D13642" s="26"/>
    </row>
    <row r="13643" spans="1:4">
      <c r="A13643" s="26"/>
      <c r="B13643" s="5"/>
      <c r="C13643" s="6"/>
      <c r="D13643" s="26"/>
    </row>
    <row r="13644" spans="1:4">
      <c r="A13644" s="26"/>
      <c r="B13644" s="5"/>
      <c r="C13644" s="6"/>
      <c r="D13644" s="26"/>
    </row>
    <row r="13645" spans="1:4">
      <c r="A13645" s="26"/>
      <c r="B13645" s="5"/>
      <c r="C13645" s="6"/>
      <c r="D13645" s="26"/>
    </row>
    <row r="13646" spans="1:4">
      <c r="A13646" s="26"/>
      <c r="B13646" s="5"/>
      <c r="C13646" s="6"/>
      <c r="D13646" s="26"/>
    </row>
    <row r="13647" spans="1:4">
      <c r="A13647" s="26"/>
      <c r="B13647" s="5"/>
      <c r="C13647" s="6"/>
      <c r="D13647" s="26"/>
    </row>
    <row r="13648" spans="1:4">
      <c r="A13648" s="26"/>
      <c r="B13648" s="5"/>
      <c r="C13648" s="6"/>
      <c r="D13648" s="26"/>
    </row>
    <row r="13649" spans="1:4">
      <c r="A13649" s="26"/>
      <c r="B13649" s="5"/>
      <c r="C13649" s="6"/>
      <c r="D13649" s="26"/>
    </row>
    <row r="13650" spans="1:4">
      <c r="A13650" s="26"/>
      <c r="B13650" s="5"/>
      <c r="C13650" s="6"/>
      <c r="D13650" s="26"/>
    </row>
    <row r="13651" spans="1:4">
      <c r="A13651" s="26"/>
      <c r="B13651" s="5"/>
      <c r="C13651" s="6"/>
      <c r="D13651" s="26"/>
    </row>
    <row r="13652" spans="1:4">
      <c r="A13652" s="26"/>
      <c r="B13652" s="5"/>
      <c r="C13652" s="6"/>
      <c r="D13652" s="26"/>
    </row>
    <row r="13653" spans="1:4">
      <c r="A13653" s="26"/>
      <c r="B13653" s="5"/>
      <c r="C13653" s="6"/>
      <c r="D13653" s="26"/>
    </row>
    <row r="13654" spans="1:4">
      <c r="A13654" s="26"/>
      <c r="B13654" s="5"/>
      <c r="C13654" s="6"/>
      <c r="D13654" s="26"/>
    </row>
    <row r="13655" spans="1:4">
      <c r="A13655" s="26"/>
      <c r="B13655" s="5"/>
      <c r="C13655" s="6"/>
      <c r="D13655" s="26"/>
    </row>
    <row r="13656" spans="1:4">
      <c r="A13656" s="26"/>
      <c r="B13656" s="5"/>
      <c r="C13656" s="6"/>
      <c r="D13656" s="26"/>
    </row>
    <row r="13657" spans="1:4">
      <c r="A13657" s="26"/>
      <c r="B13657" s="5"/>
      <c r="C13657" s="6"/>
      <c r="D13657" s="26"/>
    </row>
    <row r="13658" spans="1:4">
      <c r="A13658" s="26"/>
      <c r="B13658" s="5"/>
      <c r="C13658" s="6"/>
      <c r="D13658" s="26"/>
    </row>
    <row r="13659" spans="1:4">
      <c r="A13659" s="26"/>
      <c r="B13659" s="5"/>
      <c r="C13659" s="6"/>
      <c r="D13659" s="26"/>
    </row>
    <row r="13660" spans="1:4">
      <c r="A13660" s="26"/>
      <c r="B13660" s="5"/>
      <c r="C13660" s="6"/>
      <c r="D13660" s="26"/>
    </row>
    <row r="13661" spans="1:4">
      <c r="A13661" s="26"/>
      <c r="B13661" s="5"/>
      <c r="C13661" s="6"/>
      <c r="D13661" s="26"/>
    </row>
    <row r="13662" spans="1:4">
      <c r="A13662" s="26"/>
      <c r="B13662" s="5"/>
      <c r="C13662" s="6"/>
      <c r="D13662" s="26"/>
    </row>
    <row r="13663" spans="1:4">
      <c r="A13663" s="26"/>
      <c r="B13663" s="5"/>
      <c r="C13663" s="6"/>
      <c r="D13663" s="26"/>
    </row>
    <row r="13664" spans="1:4">
      <c r="A13664" s="26"/>
      <c r="B13664" s="5"/>
      <c r="C13664" s="6"/>
      <c r="D13664" s="26"/>
    </row>
    <row r="13665" spans="1:4">
      <c r="A13665" s="26"/>
      <c r="B13665" s="5"/>
      <c r="C13665" s="6"/>
      <c r="D13665" s="26"/>
    </row>
    <row r="13666" spans="1:4">
      <c r="A13666" s="26"/>
      <c r="B13666" s="5"/>
      <c r="C13666" s="6"/>
      <c r="D13666" s="26"/>
    </row>
    <row r="13667" spans="1:4">
      <c r="A13667" s="26"/>
      <c r="B13667" s="5"/>
      <c r="C13667" s="6"/>
      <c r="D13667" s="26"/>
    </row>
    <row r="13668" spans="1:4">
      <c r="A13668" s="26"/>
      <c r="B13668" s="5"/>
      <c r="C13668" s="6"/>
      <c r="D13668" s="26"/>
    </row>
    <row r="13669" spans="1:4">
      <c r="A13669" s="26"/>
      <c r="B13669" s="5"/>
      <c r="C13669" s="6"/>
      <c r="D13669" s="26"/>
    </row>
    <row r="13670" spans="1:4">
      <c r="A13670" s="26"/>
      <c r="B13670" s="5"/>
      <c r="C13670" s="6"/>
      <c r="D13670" s="26"/>
    </row>
    <row r="13671" spans="1:4">
      <c r="A13671" s="26"/>
      <c r="B13671" s="5"/>
      <c r="C13671" s="6"/>
      <c r="D13671" s="26"/>
    </row>
    <row r="13672" spans="1:4">
      <c r="A13672" s="26"/>
      <c r="B13672" s="5"/>
      <c r="C13672" s="6"/>
      <c r="D13672" s="26"/>
    </row>
    <row r="13673" spans="1:4">
      <c r="A13673" s="26"/>
      <c r="B13673" s="5"/>
      <c r="C13673" s="6"/>
      <c r="D13673" s="26"/>
    </row>
    <row r="13674" spans="1:4">
      <c r="A13674" s="26"/>
      <c r="B13674" s="5"/>
      <c r="C13674" s="6"/>
      <c r="D13674" s="26"/>
    </row>
    <row r="13675" spans="1:4">
      <c r="A13675" s="26"/>
      <c r="B13675" s="5"/>
      <c r="C13675" s="6"/>
      <c r="D13675" s="26"/>
    </row>
    <row r="13676" spans="1:4">
      <c r="A13676" s="26"/>
      <c r="B13676" s="5"/>
      <c r="C13676" s="6"/>
      <c r="D13676" s="26"/>
    </row>
    <row r="13677" spans="1:4">
      <c r="A13677" s="26"/>
      <c r="B13677" s="5"/>
      <c r="C13677" s="6"/>
      <c r="D13677" s="26"/>
    </row>
    <row r="13678" spans="1:4">
      <c r="A13678" s="26"/>
      <c r="B13678" s="5"/>
      <c r="C13678" s="6"/>
      <c r="D13678" s="26"/>
    </row>
    <row r="13679" spans="1:4">
      <c r="A13679" s="26"/>
      <c r="B13679" s="5"/>
      <c r="C13679" s="6"/>
      <c r="D13679" s="26"/>
    </row>
    <row r="13680" spans="1:4">
      <c r="A13680" s="26"/>
      <c r="B13680" s="5"/>
      <c r="C13680" s="6"/>
      <c r="D13680" s="26"/>
    </row>
    <row r="13681" spans="1:4">
      <c r="A13681" s="26"/>
      <c r="B13681" s="5"/>
      <c r="C13681" s="6"/>
      <c r="D13681" s="26"/>
    </row>
    <row r="13682" spans="1:4">
      <c r="A13682" s="26"/>
      <c r="B13682" s="5"/>
      <c r="C13682" s="6"/>
      <c r="D13682" s="26"/>
    </row>
    <row r="13683" spans="1:4">
      <c r="A13683" s="26"/>
      <c r="B13683" s="5"/>
      <c r="C13683" s="6"/>
      <c r="D13683" s="26"/>
    </row>
    <row r="13684" spans="1:4">
      <c r="A13684" s="26"/>
      <c r="B13684" s="5"/>
      <c r="C13684" s="6"/>
      <c r="D13684" s="26"/>
    </row>
    <row r="13685" spans="1:4">
      <c r="A13685" s="26"/>
      <c r="B13685" s="5"/>
      <c r="C13685" s="6"/>
      <c r="D13685" s="26"/>
    </row>
    <row r="13686" spans="1:4">
      <c r="A13686" s="26"/>
      <c r="B13686" s="5"/>
      <c r="C13686" s="6"/>
      <c r="D13686" s="26"/>
    </row>
    <row r="13687" spans="1:4">
      <c r="A13687" s="26"/>
      <c r="B13687" s="5"/>
      <c r="C13687" s="6"/>
      <c r="D13687" s="26"/>
    </row>
    <row r="13688" spans="1:4">
      <c r="A13688" s="26"/>
      <c r="B13688" s="5"/>
      <c r="C13688" s="6"/>
      <c r="D13688" s="26"/>
    </row>
    <row r="13689" spans="1:4">
      <c r="A13689" s="26"/>
      <c r="B13689" s="5"/>
      <c r="C13689" s="6"/>
      <c r="D13689" s="26"/>
    </row>
    <row r="13690" spans="1:4">
      <c r="A13690" s="26"/>
      <c r="B13690" s="5"/>
      <c r="C13690" s="6"/>
      <c r="D13690" s="26"/>
    </row>
    <row r="13691" spans="1:4">
      <c r="A13691" s="26"/>
      <c r="B13691" s="5"/>
      <c r="C13691" s="6"/>
      <c r="D13691" s="26"/>
    </row>
    <row r="13692" spans="1:4">
      <c r="A13692" s="26"/>
      <c r="B13692" s="5"/>
      <c r="C13692" s="6"/>
      <c r="D13692" s="26"/>
    </row>
    <row r="13693" spans="1:4">
      <c r="A13693" s="26"/>
      <c r="B13693" s="5"/>
      <c r="C13693" s="6"/>
      <c r="D13693" s="26"/>
    </row>
    <row r="13694" spans="1:4">
      <c r="A13694" s="26"/>
      <c r="B13694" s="5"/>
      <c r="C13694" s="6"/>
      <c r="D13694" s="26"/>
    </row>
    <row r="13695" spans="1:4">
      <c r="A13695" s="26"/>
      <c r="B13695" s="5"/>
      <c r="C13695" s="6"/>
      <c r="D13695" s="26"/>
    </row>
    <row r="13696" spans="1:4">
      <c r="A13696" s="26"/>
      <c r="B13696" s="5"/>
      <c r="C13696" s="6"/>
      <c r="D13696" s="26"/>
    </row>
    <row r="13697" spans="1:4">
      <c r="A13697" s="26"/>
      <c r="B13697" s="5"/>
      <c r="C13697" s="6"/>
      <c r="D13697" s="26"/>
    </row>
    <row r="13698" spans="1:4">
      <c r="A13698" s="26"/>
      <c r="B13698" s="5"/>
      <c r="C13698" s="6"/>
      <c r="D13698" s="26"/>
    </row>
    <row r="13699" spans="1:4">
      <c r="A13699" s="26"/>
      <c r="B13699" s="5"/>
      <c r="C13699" s="6"/>
      <c r="D13699" s="26"/>
    </row>
    <row r="13700" spans="1:4">
      <c r="A13700" s="26"/>
      <c r="B13700" s="5"/>
      <c r="C13700" s="6"/>
      <c r="D13700" s="26"/>
    </row>
    <row r="13701" spans="1:4">
      <c r="A13701" s="26"/>
      <c r="B13701" s="5"/>
      <c r="C13701" s="6"/>
      <c r="D13701" s="26"/>
    </row>
    <row r="13702" spans="1:4">
      <c r="A13702" s="26"/>
      <c r="B13702" s="5"/>
      <c r="C13702" s="6"/>
      <c r="D13702" s="26"/>
    </row>
    <row r="13703" spans="1:4">
      <c r="A13703" s="26"/>
      <c r="B13703" s="5"/>
      <c r="C13703" s="6"/>
      <c r="D13703" s="26"/>
    </row>
    <row r="13704" spans="1:4">
      <c r="A13704" s="26"/>
      <c r="B13704" s="5"/>
      <c r="C13704" s="6"/>
      <c r="D13704" s="26"/>
    </row>
    <row r="13705" spans="1:4">
      <c r="A13705" s="26"/>
      <c r="B13705" s="5"/>
      <c r="C13705" s="6"/>
      <c r="D13705" s="26"/>
    </row>
    <row r="13706" spans="1:4">
      <c r="A13706" s="26"/>
      <c r="B13706" s="5"/>
      <c r="C13706" s="6"/>
      <c r="D13706" s="26"/>
    </row>
    <row r="13707" spans="1:4">
      <c r="A13707" s="26"/>
      <c r="B13707" s="5"/>
      <c r="C13707" s="6"/>
      <c r="D13707" s="26"/>
    </row>
    <row r="13708" spans="1:4">
      <c r="A13708" s="26"/>
      <c r="B13708" s="5"/>
      <c r="C13708" s="6"/>
      <c r="D13708" s="26"/>
    </row>
    <row r="13709" spans="1:4">
      <c r="A13709" s="26"/>
      <c r="B13709" s="5"/>
      <c r="C13709" s="6"/>
      <c r="D13709" s="26"/>
    </row>
    <row r="13710" spans="1:4">
      <c r="A13710" s="26"/>
      <c r="B13710" s="5"/>
      <c r="C13710" s="6"/>
      <c r="D13710" s="26"/>
    </row>
    <row r="13711" spans="1:4">
      <c r="A13711" s="26"/>
      <c r="B13711" s="5"/>
      <c r="C13711" s="6"/>
      <c r="D13711" s="26"/>
    </row>
    <row r="13712" spans="1:4">
      <c r="A13712" s="26"/>
      <c r="B13712" s="5"/>
      <c r="C13712" s="6"/>
      <c r="D13712" s="26"/>
    </row>
    <row r="13713" spans="1:4">
      <c r="A13713" s="26"/>
      <c r="B13713" s="5"/>
      <c r="C13713" s="6"/>
      <c r="D13713" s="26"/>
    </row>
    <row r="13714" spans="1:4">
      <c r="A13714" s="26"/>
      <c r="B13714" s="5"/>
      <c r="C13714" s="6"/>
      <c r="D13714" s="26"/>
    </row>
    <row r="13715" spans="1:4">
      <c r="A13715" s="26"/>
      <c r="B13715" s="5"/>
      <c r="C13715" s="6"/>
      <c r="D13715" s="26"/>
    </row>
    <row r="13716" spans="1:4">
      <c r="A13716" s="26"/>
      <c r="B13716" s="5"/>
      <c r="C13716" s="6"/>
      <c r="D13716" s="26"/>
    </row>
    <row r="13717" spans="1:4">
      <c r="A13717" s="26"/>
      <c r="B13717" s="5"/>
      <c r="C13717" s="6"/>
      <c r="D13717" s="26"/>
    </row>
    <row r="13718" spans="1:4">
      <c r="A13718" s="26"/>
      <c r="B13718" s="5"/>
      <c r="C13718" s="6"/>
      <c r="D13718" s="26"/>
    </row>
    <row r="13719" spans="1:4">
      <c r="A13719" s="26"/>
      <c r="B13719" s="5"/>
      <c r="C13719" s="6"/>
      <c r="D13719" s="26"/>
    </row>
    <row r="13720" spans="1:4">
      <c r="A13720" s="26"/>
      <c r="B13720" s="5"/>
      <c r="C13720" s="6"/>
      <c r="D13720" s="26"/>
    </row>
    <row r="13721" spans="1:4">
      <c r="A13721" s="26"/>
      <c r="B13721" s="5"/>
      <c r="C13721" s="6"/>
      <c r="D13721" s="26"/>
    </row>
    <row r="13722" spans="1:4">
      <c r="A13722" s="26"/>
      <c r="B13722" s="5"/>
      <c r="C13722" s="6"/>
      <c r="D13722" s="26"/>
    </row>
    <row r="13723" spans="1:4">
      <c r="A13723" s="26"/>
      <c r="B13723" s="5"/>
      <c r="C13723" s="6"/>
      <c r="D13723" s="26"/>
    </row>
    <row r="13724" spans="1:4">
      <c r="A13724" s="26"/>
      <c r="B13724" s="5"/>
      <c r="C13724" s="6"/>
      <c r="D13724" s="26"/>
    </row>
    <row r="13725" spans="1:4">
      <c r="A13725" s="26"/>
      <c r="B13725" s="5"/>
      <c r="C13725" s="6"/>
      <c r="D13725" s="26"/>
    </row>
    <row r="13726" spans="1:4">
      <c r="A13726" s="26"/>
      <c r="B13726" s="5"/>
      <c r="C13726" s="6"/>
      <c r="D13726" s="26"/>
    </row>
    <row r="13727" spans="1:4">
      <c r="A13727" s="26"/>
      <c r="B13727" s="5"/>
      <c r="C13727" s="6"/>
      <c r="D13727" s="26"/>
    </row>
    <row r="13728" spans="1:4">
      <c r="A13728" s="26"/>
      <c r="B13728" s="5"/>
      <c r="C13728" s="6"/>
      <c r="D13728" s="26"/>
    </row>
    <row r="13729" spans="1:4">
      <c r="A13729" s="26"/>
      <c r="B13729" s="5"/>
      <c r="C13729" s="6"/>
      <c r="D13729" s="26"/>
    </row>
    <row r="13730" spans="1:4">
      <c r="A13730" s="26"/>
      <c r="B13730" s="5"/>
      <c r="C13730" s="6"/>
      <c r="D13730" s="26"/>
    </row>
    <row r="13731" spans="1:4">
      <c r="A13731" s="26"/>
      <c r="B13731" s="5"/>
      <c r="C13731" s="6"/>
      <c r="D13731" s="26"/>
    </row>
    <row r="13732" spans="1:4">
      <c r="A13732" s="26"/>
      <c r="B13732" s="5"/>
      <c r="C13732" s="6"/>
      <c r="D13732" s="26"/>
    </row>
    <row r="13733" spans="1:4">
      <c r="A13733" s="26"/>
      <c r="B13733" s="5"/>
      <c r="C13733" s="6"/>
      <c r="D13733" s="26"/>
    </row>
    <row r="13734" spans="1:4">
      <c r="A13734" s="26"/>
      <c r="B13734" s="5"/>
      <c r="C13734" s="6"/>
      <c r="D13734" s="26"/>
    </row>
    <row r="13735" spans="1:4">
      <c r="A13735" s="26"/>
      <c r="B13735" s="5"/>
      <c r="C13735" s="6"/>
      <c r="D13735" s="26"/>
    </row>
    <row r="13736" spans="1:4">
      <c r="A13736" s="26"/>
      <c r="B13736" s="5"/>
      <c r="C13736" s="6"/>
      <c r="D13736" s="26"/>
    </row>
    <row r="13737" spans="1:4">
      <c r="A13737" s="26"/>
      <c r="B13737" s="5"/>
      <c r="C13737" s="6"/>
      <c r="D13737" s="26"/>
    </row>
    <row r="13738" spans="1:4">
      <c r="A13738" s="26"/>
      <c r="B13738" s="5"/>
      <c r="C13738" s="6"/>
      <c r="D13738" s="26"/>
    </row>
    <row r="13739" spans="1:4">
      <c r="A13739" s="26"/>
      <c r="B13739" s="5"/>
      <c r="C13739" s="6"/>
      <c r="D13739" s="26"/>
    </row>
    <row r="13740" spans="1:4">
      <c r="A13740" s="26"/>
      <c r="B13740" s="5"/>
      <c r="C13740" s="6"/>
      <c r="D13740" s="26"/>
    </row>
    <row r="13741" spans="1:4">
      <c r="A13741" s="26"/>
      <c r="B13741" s="5"/>
      <c r="C13741" s="6"/>
      <c r="D13741" s="26"/>
    </row>
    <row r="13742" spans="1:4">
      <c r="A13742" s="26"/>
      <c r="B13742" s="5"/>
      <c r="C13742" s="6"/>
      <c r="D13742" s="26"/>
    </row>
    <row r="13743" spans="1:4">
      <c r="A13743" s="26"/>
      <c r="B13743" s="5"/>
      <c r="C13743" s="6"/>
      <c r="D13743" s="26"/>
    </row>
    <row r="13744" spans="1:4">
      <c r="A13744" s="26"/>
      <c r="B13744" s="5"/>
      <c r="C13744" s="6"/>
      <c r="D13744" s="26"/>
    </row>
    <row r="13745" spans="1:4">
      <c r="A13745" s="26"/>
      <c r="B13745" s="5"/>
      <c r="C13745" s="6"/>
      <c r="D13745" s="26"/>
    </row>
    <row r="13746" spans="1:4">
      <c r="A13746" s="26"/>
      <c r="B13746" s="5"/>
      <c r="C13746" s="6"/>
      <c r="D13746" s="26"/>
    </row>
    <row r="13747" spans="1:4">
      <c r="A13747" s="26"/>
      <c r="B13747" s="5"/>
      <c r="C13747" s="6"/>
      <c r="D13747" s="26"/>
    </row>
    <row r="13748" spans="1:4">
      <c r="A13748" s="26"/>
      <c r="B13748" s="5"/>
      <c r="C13748" s="6"/>
      <c r="D13748" s="26"/>
    </row>
    <row r="13749" spans="1:4">
      <c r="A13749" s="26"/>
      <c r="B13749" s="5"/>
      <c r="C13749" s="6"/>
      <c r="D13749" s="26"/>
    </row>
    <row r="13750" spans="1:4">
      <c r="A13750" s="26"/>
      <c r="B13750" s="5"/>
      <c r="C13750" s="6"/>
      <c r="D13750" s="26"/>
    </row>
    <row r="13751" spans="1:4">
      <c r="A13751" s="26"/>
      <c r="B13751" s="5"/>
      <c r="C13751" s="6"/>
      <c r="D13751" s="26"/>
    </row>
    <row r="13752" spans="1:4">
      <c r="A13752" s="26"/>
      <c r="B13752" s="5"/>
      <c r="C13752" s="6"/>
      <c r="D13752" s="26"/>
    </row>
    <row r="13753" spans="1:4">
      <c r="A13753" s="26"/>
      <c r="B13753" s="5"/>
      <c r="C13753" s="6"/>
      <c r="D13753" s="26"/>
    </row>
    <row r="13754" spans="1:4">
      <c r="A13754" s="26"/>
      <c r="B13754" s="5"/>
      <c r="C13754" s="6"/>
      <c r="D13754" s="26"/>
    </row>
    <row r="13755" spans="1:4">
      <c r="A13755" s="26"/>
      <c r="B13755" s="5"/>
      <c r="C13755" s="6"/>
      <c r="D13755" s="26"/>
    </row>
    <row r="13756" spans="1:4">
      <c r="A13756" s="26"/>
      <c r="B13756" s="5"/>
      <c r="C13756" s="6"/>
      <c r="D13756" s="26"/>
    </row>
    <row r="13757" spans="1:4">
      <c r="A13757" s="26"/>
      <c r="B13757" s="5"/>
      <c r="C13757" s="6"/>
      <c r="D13757" s="26"/>
    </row>
    <row r="13758" spans="1:4">
      <c r="A13758" s="26"/>
      <c r="B13758" s="5"/>
      <c r="C13758" s="6"/>
      <c r="D13758" s="26"/>
    </row>
    <row r="13759" spans="1:4">
      <c r="A13759" s="26"/>
      <c r="B13759" s="5"/>
      <c r="C13759" s="6"/>
      <c r="D13759" s="26"/>
    </row>
    <row r="13760" spans="1:4">
      <c r="A13760" s="26"/>
      <c r="B13760" s="5"/>
      <c r="C13760" s="6"/>
      <c r="D13760" s="26"/>
    </row>
    <row r="13761" spans="1:4">
      <c r="A13761" s="26"/>
      <c r="B13761" s="5"/>
      <c r="C13761" s="6"/>
      <c r="D13761" s="26"/>
    </row>
    <row r="13762" spans="1:4">
      <c r="A13762" s="26"/>
      <c r="B13762" s="5"/>
      <c r="C13762" s="6"/>
      <c r="D13762" s="26"/>
    </row>
    <row r="13763" spans="1:4">
      <c r="A13763" s="26"/>
      <c r="B13763" s="5"/>
      <c r="C13763" s="6"/>
      <c r="D13763" s="26"/>
    </row>
    <row r="13764" spans="1:4">
      <c r="A13764" s="26"/>
      <c r="B13764" s="5"/>
      <c r="C13764" s="6"/>
      <c r="D13764" s="26"/>
    </row>
    <row r="13765" spans="1:4">
      <c r="A13765" s="26"/>
      <c r="B13765" s="5"/>
      <c r="C13765" s="6"/>
      <c r="D13765" s="26"/>
    </row>
    <row r="13766" spans="1:4">
      <c r="A13766" s="26"/>
      <c r="B13766" s="5"/>
      <c r="C13766" s="6"/>
      <c r="D13766" s="26"/>
    </row>
    <row r="13767" spans="1:4">
      <c r="A13767" s="26"/>
      <c r="B13767" s="5"/>
      <c r="C13767" s="6"/>
      <c r="D13767" s="26"/>
    </row>
    <row r="13768" spans="1:4">
      <c r="A13768" s="26"/>
      <c r="B13768" s="5"/>
      <c r="C13768" s="6"/>
      <c r="D13768" s="26"/>
    </row>
    <row r="13769" spans="1:4">
      <c r="A13769" s="26"/>
      <c r="B13769" s="5"/>
      <c r="C13769" s="6"/>
      <c r="D13769" s="26"/>
    </row>
    <row r="13770" spans="1:4">
      <c r="A13770" s="26"/>
      <c r="B13770" s="5"/>
      <c r="C13770" s="6"/>
      <c r="D13770" s="26"/>
    </row>
    <row r="13771" spans="1:4">
      <c r="A13771" s="26"/>
      <c r="B13771" s="5"/>
      <c r="C13771" s="6"/>
      <c r="D13771" s="26"/>
    </row>
    <row r="13772" spans="1:4">
      <c r="A13772" s="26"/>
      <c r="B13772" s="5"/>
      <c r="C13772" s="6"/>
      <c r="D13772" s="26"/>
    </row>
    <row r="13773" spans="1:4">
      <c r="A13773" s="26"/>
      <c r="B13773" s="5"/>
      <c r="C13773" s="6"/>
      <c r="D13773" s="26"/>
    </row>
    <row r="13774" spans="1:4">
      <c r="A13774" s="26"/>
      <c r="B13774" s="5"/>
      <c r="C13774" s="6"/>
      <c r="D13774" s="26"/>
    </row>
    <row r="13775" spans="1:4">
      <c r="A13775" s="26"/>
      <c r="B13775" s="5"/>
      <c r="C13775" s="6"/>
      <c r="D13775" s="26"/>
    </row>
    <row r="13776" spans="1:4">
      <c r="A13776" s="26"/>
      <c r="B13776" s="5"/>
      <c r="C13776" s="6"/>
      <c r="D13776" s="26"/>
    </row>
    <row r="13777" spans="1:4">
      <c r="A13777" s="26"/>
      <c r="B13777" s="5"/>
      <c r="C13777" s="6"/>
      <c r="D13777" s="26"/>
    </row>
    <row r="13778" spans="1:4">
      <c r="A13778" s="26"/>
      <c r="B13778" s="5"/>
      <c r="C13778" s="6"/>
      <c r="D13778" s="26"/>
    </row>
    <row r="13779" spans="1:4">
      <c r="A13779" s="26"/>
      <c r="B13779" s="5"/>
      <c r="C13779" s="6"/>
      <c r="D13779" s="26"/>
    </row>
    <row r="13780" spans="1:4">
      <c r="A13780" s="26"/>
      <c r="B13780" s="5"/>
      <c r="C13780" s="6"/>
      <c r="D13780" s="26"/>
    </row>
    <row r="13781" spans="1:4">
      <c r="A13781" s="26"/>
      <c r="B13781" s="5"/>
      <c r="C13781" s="6"/>
      <c r="D13781" s="26"/>
    </row>
    <row r="13782" spans="1:4">
      <c r="A13782" s="26"/>
      <c r="B13782" s="5"/>
      <c r="C13782" s="6"/>
      <c r="D13782" s="26"/>
    </row>
    <row r="13783" spans="1:4">
      <c r="A13783" s="26"/>
      <c r="B13783" s="5"/>
      <c r="C13783" s="6"/>
      <c r="D13783" s="26"/>
    </row>
    <row r="13784" spans="1:4">
      <c r="A13784" s="26"/>
      <c r="B13784" s="5"/>
      <c r="C13784" s="6"/>
      <c r="D13784" s="26"/>
    </row>
    <row r="13785" spans="1:4">
      <c r="A13785" s="26"/>
      <c r="B13785" s="5"/>
      <c r="C13785" s="6"/>
      <c r="D13785" s="26"/>
    </row>
    <row r="13786" spans="1:4">
      <c r="A13786" s="26"/>
      <c r="B13786" s="5"/>
      <c r="C13786" s="6"/>
      <c r="D13786" s="26"/>
    </row>
    <row r="13787" spans="1:4">
      <c r="A13787" s="26"/>
      <c r="B13787" s="5"/>
      <c r="C13787" s="6"/>
      <c r="D13787" s="26"/>
    </row>
    <row r="13788" spans="1:4">
      <c r="A13788" s="26"/>
      <c r="B13788" s="5"/>
      <c r="C13788" s="6"/>
      <c r="D13788" s="26"/>
    </row>
    <row r="13789" spans="1:4">
      <c r="A13789" s="26"/>
      <c r="B13789" s="5"/>
      <c r="C13789" s="6"/>
      <c r="D13789" s="26"/>
    </row>
    <row r="13790" spans="1:4">
      <c r="A13790" s="26"/>
      <c r="B13790" s="5"/>
      <c r="C13790" s="6"/>
      <c r="D13790" s="26"/>
    </row>
    <row r="13791" spans="1:4">
      <c r="A13791" s="26"/>
      <c r="B13791" s="5"/>
      <c r="C13791" s="6"/>
      <c r="D13791" s="26"/>
    </row>
    <row r="13792" spans="1:4">
      <c r="A13792" s="26"/>
      <c r="B13792" s="5"/>
      <c r="C13792" s="6"/>
      <c r="D13792" s="26"/>
    </row>
    <row r="13793" spans="1:4">
      <c r="A13793" s="26"/>
      <c r="B13793" s="5"/>
      <c r="C13793" s="6"/>
      <c r="D13793" s="26"/>
    </row>
    <row r="13794" spans="1:4">
      <c r="A13794" s="26"/>
      <c r="B13794" s="5"/>
      <c r="C13794" s="6"/>
      <c r="D13794" s="26"/>
    </row>
    <row r="13795" spans="1:4">
      <c r="A13795" s="26"/>
      <c r="B13795" s="5"/>
      <c r="C13795" s="6"/>
      <c r="D13795" s="26"/>
    </row>
    <row r="13796" spans="1:4">
      <c r="A13796" s="26"/>
      <c r="B13796" s="5"/>
      <c r="C13796" s="6"/>
      <c r="D13796" s="26"/>
    </row>
    <row r="13797" spans="1:4">
      <c r="A13797" s="26"/>
      <c r="B13797" s="5"/>
      <c r="C13797" s="6"/>
      <c r="D13797" s="26"/>
    </row>
    <row r="13798" spans="1:4">
      <c r="A13798" s="26"/>
      <c r="B13798" s="5"/>
      <c r="C13798" s="6"/>
      <c r="D13798" s="26"/>
    </row>
    <row r="13799" spans="1:4">
      <c r="A13799" s="26"/>
      <c r="B13799" s="5"/>
      <c r="C13799" s="6"/>
      <c r="D13799" s="26"/>
    </row>
    <row r="13800" spans="1:4">
      <c r="A13800" s="26"/>
      <c r="B13800" s="5"/>
      <c r="C13800" s="6"/>
      <c r="D13800" s="26"/>
    </row>
    <row r="13801" spans="1:4">
      <c r="A13801" s="26"/>
      <c r="B13801" s="5"/>
      <c r="C13801" s="6"/>
      <c r="D13801" s="26"/>
    </row>
    <row r="13802" spans="1:4">
      <c r="A13802" s="26"/>
      <c r="B13802" s="5"/>
      <c r="C13802" s="6"/>
      <c r="D13802" s="26"/>
    </row>
    <row r="13803" spans="1:4">
      <c r="A13803" s="26"/>
      <c r="B13803" s="5"/>
      <c r="C13803" s="6"/>
      <c r="D13803" s="26"/>
    </row>
    <row r="13804" spans="1:4">
      <c r="A13804" s="26"/>
      <c r="B13804" s="5"/>
      <c r="C13804" s="6"/>
      <c r="D13804" s="26"/>
    </row>
    <row r="13805" spans="1:4">
      <c r="A13805" s="26"/>
      <c r="B13805" s="5"/>
      <c r="C13805" s="6"/>
      <c r="D13805" s="26"/>
    </row>
    <row r="13806" spans="1:4">
      <c r="A13806" s="26"/>
      <c r="B13806" s="5"/>
      <c r="C13806" s="6"/>
      <c r="D13806" s="26"/>
    </row>
    <row r="13807" spans="1:4">
      <c r="A13807" s="26"/>
      <c r="B13807" s="5"/>
      <c r="C13807" s="6"/>
      <c r="D13807" s="26"/>
    </row>
    <row r="13808" spans="1:4">
      <c r="A13808" s="26"/>
      <c r="B13808" s="5"/>
      <c r="C13808" s="6"/>
      <c r="D13808" s="26"/>
    </row>
    <row r="13809" spans="1:4">
      <c r="A13809" s="26"/>
      <c r="B13809" s="5"/>
      <c r="C13809" s="6"/>
      <c r="D13809" s="26"/>
    </row>
    <row r="13810" spans="1:4">
      <c r="A13810" s="26"/>
      <c r="B13810" s="5"/>
      <c r="C13810" s="6"/>
      <c r="D13810" s="26"/>
    </row>
    <row r="13811" spans="1:4">
      <c r="A13811" s="26"/>
      <c r="B13811" s="5"/>
      <c r="C13811" s="6"/>
      <c r="D13811" s="26"/>
    </row>
    <row r="13812" spans="1:4">
      <c r="A13812" s="26"/>
      <c r="B13812" s="5"/>
      <c r="C13812" s="6"/>
      <c r="D13812" s="26"/>
    </row>
    <row r="13813" spans="1:4">
      <c r="A13813" s="26"/>
      <c r="B13813" s="5"/>
      <c r="C13813" s="6"/>
      <c r="D13813" s="26"/>
    </row>
    <row r="13814" spans="1:4">
      <c r="A13814" s="26"/>
      <c r="B13814" s="5"/>
      <c r="C13814" s="6"/>
      <c r="D13814" s="26"/>
    </row>
    <row r="13815" spans="1:4">
      <c r="A13815" s="26"/>
      <c r="B13815" s="5"/>
      <c r="C13815" s="6"/>
      <c r="D13815" s="26"/>
    </row>
    <row r="13816" spans="1:4">
      <c r="A13816" s="26"/>
      <c r="B13816" s="5"/>
      <c r="C13816" s="6"/>
      <c r="D13816" s="26"/>
    </row>
    <row r="13817" spans="1:4">
      <c r="A13817" s="26"/>
      <c r="B13817" s="5"/>
      <c r="C13817" s="6"/>
      <c r="D13817" s="26"/>
    </row>
    <row r="13818" spans="1:4">
      <c r="A13818" s="26"/>
      <c r="B13818" s="5"/>
      <c r="C13818" s="6"/>
      <c r="D13818" s="26"/>
    </row>
    <row r="13819" spans="1:4">
      <c r="A13819" s="26"/>
      <c r="B13819" s="5"/>
      <c r="C13819" s="6"/>
      <c r="D13819" s="26"/>
    </row>
    <row r="13820" spans="1:4">
      <c r="A13820" s="26"/>
      <c r="B13820" s="5"/>
      <c r="C13820" s="6"/>
      <c r="D13820" s="26"/>
    </row>
    <row r="13821" spans="1:4">
      <c r="A13821" s="26"/>
      <c r="B13821" s="5"/>
      <c r="C13821" s="6"/>
      <c r="D13821" s="26"/>
    </row>
    <row r="13822" spans="1:4">
      <c r="A13822" s="26"/>
      <c r="B13822" s="5"/>
      <c r="C13822" s="6"/>
      <c r="D13822" s="26"/>
    </row>
    <row r="13823" spans="1:4">
      <c r="A13823" s="26"/>
      <c r="B13823" s="5"/>
      <c r="C13823" s="6"/>
      <c r="D13823" s="26"/>
    </row>
    <row r="13824" spans="1:4">
      <c r="A13824" s="26"/>
      <c r="B13824" s="5"/>
      <c r="C13824" s="6"/>
      <c r="D13824" s="26"/>
    </row>
    <row r="13825" spans="1:4">
      <c r="A13825" s="26"/>
      <c r="B13825" s="5"/>
      <c r="C13825" s="6"/>
      <c r="D13825" s="26"/>
    </row>
    <row r="13826" spans="1:4">
      <c r="A13826" s="26"/>
      <c r="B13826" s="5"/>
      <c r="C13826" s="6"/>
      <c r="D13826" s="26"/>
    </row>
    <row r="13827" spans="1:4">
      <c r="A13827" s="26"/>
      <c r="B13827" s="5"/>
      <c r="C13827" s="6"/>
      <c r="D13827" s="26"/>
    </row>
    <row r="13828" spans="1:4">
      <c r="A13828" s="26"/>
      <c r="B13828" s="5"/>
      <c r="C13828" s="6"/>
      <c r="D13828" s="26"/>
    </row>
    <row r="13829" spans="1:4">
      <c r="A13829" s="26"/>
      <c r="B13829" s="5"/>
      <c r="C13829" s="6"/>
      <c r="D13829" s="26"/>
    </row>
    <row r="13830" spans="1:4">
      <c r="A13830" s="26"/>
      <c r="B13830" s="5"/>
      <c r="C13830" s="6"/>
      <c r="D13830" s="26"/>
    </row>
    <row r="13831" spans="1:4">
      <c r="A13831" s="26"/>
      <c r="B13831" s="5"/>
      <c r="C13831" s="6"/>
      <c r="D13831" s="26"/>
    </row>
    <row r="13832" spans="1:4">
      <c r="A13832" s="26"/>
      <c r="B13832" s="5"/>
      <c r="C13832" s="6"/>
      <c r="D13832" s="26"/>
    </row>
    <row r="13833" spans="1:4">
      <c r="A13833" s="26"/>
      <c r="B13833" s="5"/>
      <c r="C13833" s="6"/>
      <c r="D13833" s="26"/>
    </row>
    <row r="13834" spans="1:4">
      <c r="A13834" s="26"/>
      <c r="B13834" s="5"/>
      <c r="C13834" s="6"/>
      <c r="D13834" s="26"/>
    </row>
    <row r="13835" spans="1:4">
      <c r="A13835" s="26"/>
      <c r="B13835" s="5"/>
      <c r="C13835" s="6"/>
      <c r="D13835" s="26"/>
    </row>
    <row r="13836" spans="1:4">
      <c r="A13836" s="26"/>
      <c r="B13836" s="5"/>
      <c r="C13836" s="6"/>
      <c r="D13836" s="26"/>
    </row>
    <row r="13837" spans="1:4">
      <c r="A13837" s="26"/>
      <c r="B13837" s="5"/>
      <c r="C13837" s="6"/>
      <c r="D13837" s="26"/>
    </row>
    <row r="13838" spans="1:4">
      <c r="A13838" s="26"/>
      <c r="B13838" s="5"/>
      <c r="C13838" s="6"/>
      <c r="D13838" s="26"/>
    </row>
    <row r="13839" spans="1:4">
      <c r="A13839" s="26"/>
      <c r="B13839" s="5"/>
      <c r="C13839" s="6"/>
      <c r="D13839" s="26"/>
    </row>
    <row r="13840" spans="1:4">
      <c r="A13840" s="26"/>
      <c r="B13840" s="5"/>
      <c r="C13840" s="6"/>
      <c r="D13840" s="26"/>
    </row>
    <row r="13841" spans="1:4">
      <c r="A13841" s="26"/>
      <c r="B13841" s="5"/>
      <c r="C13841" s="6"/>
      <c r="D13841" s="26"/>
    </row>
    <row r="13842" spans="1:4">
      <c r="A13842" s="26"/>
      <c r="B13842" s="5"/>
      <c r="C13842" s="6"/>
      <c r="D13842" s="26"/>
    </row>
    <row r="13843" spans="1:4">
      <c r="A13843" s="26"/>
      <c r="B13843" s="5"/>
      <c r="C13843" s="6"/>
      <c r="D13843" s="26"/>
    </row>
    <row r="13844" spans="1:4">
      <c r="A13844" s="26"/>
      <c r="B13844" s="5"/>
      <c r="C13844" s="6"/>
      <c r="D13844" s="26"/>
    </row>
    <row r="13845" spans="1:4">
      <c r="A13845" s="26"/>
      <c r="B13845" s="5"/>
      <c r="C13845" s="6"/>
      <c r="D13845" s="26"/>
    </row>
    <row r="13846" spans="1:4">
      <c r="A13846" s="26"/>
      <c r="B13846" s="5"/>
      <c r="C13846" s="6"/>
      <c r="D13846" s="26"/>
    </row>
    <row r="13847" spans="1:4">
      <c r="A13847" s="26"/>
      <c r="B13847" s="5"/>
      <c r="C13847" s="6"/>
      <c r="D13847" s="26"/>
    </row>
    <row r="13848" spans="1:4">
      <c r="A13848" s="26"/>
      <c r="B13848" s="5"/>
      <c r="C13848" s="6"/>
      <c r="D13848" s="26"/>
    </row>
    <row r="13849" spans="1:4">
      <c r="A13849" s="26"/>
      <c r="B13849" s="5"/>
      <c r="C13849" s="6"/>
      <c r="D13849" s="26"/>
    </row>
    <row r="13850" spans="1:4">
      <c r="A13850" s="26"/>
      <c r="B13850" s="5"/>
      <c r="C13850" s="6"/>
      <c r="D13850" s="26"/>
    </row>
    <row r="13851" spans="1:4">
      <c r="A13851" s="26"/>
      <c r="B13851" s="5"/>
      <c r="C13851" s="6"/>
      <c r="D13851" s="26"/>
    </row>
    <row r="13852" spans="1:4">
      <c r="A13852" s="26"/>
      <c r="B13852" s="5"/>
      <c r="C13852" s="6"/>
      <c r="D13852" s="26"/>
    </row>
    <row r="13853" spans="1:4">
      <c r="A13853" s="26"/>
      <c r="B13853" s="5"/>
      <c r="C13853" s="6"/>
      <c r="D13853" s="26"/>
    </row>
    <row r="13854" spans="1:4">
      <c r="A13854" s="26"/>
      <c r="B13854" s="5"/>
      <c r="C13854" s="6"/>
      <c r="D13854" s="26"/>
    </row>
    <row r="13855" spans="1:4">
      <c r="A13855" s="26"/>
      <c r="B13855" s="5"/>
      <c r="C13855" s="6"/>
      <c r="D13855" s="26"/>
    </row>
    <row r="13856" spans="1:4">
      <c r="A13856" s="26"/>
      <c r="B13856" s="5"/>
      <c r="C13856" s="6"/>
      <c r="D13856" s="26"/>
    </row>
    <row r="13857" spans="1:4">
      <c r="A13857" s="26"/>
      <c r="B13857" s="5"/>
      <c r="C13857" s="6"/>
      <c r="D13857" s="26"/>
    </row>
    <row r="13858" spans="1:4">
      <c r="A13858" s="26"/>
      <c r="B13858" s="5"/>
      <c r="C13858" s="6"/>
      <c r="D13858" s="26"/>
    </row>
    <row r="13859" spans="1:4">
      <c r="A13859" s="26"/>
      <c r="B13859" s="5"/>
      <c r="C13859" s="6"/>
      <c r="D13859" s="26"/>
    </row>
    <row r="13860" spans="1:4">
      <c r="A13860" s="26"/>
      <c r="B13860" s="5"/>
      <c r="C13860" s="6"/>
      <c r="D13860" s="26"/>
    </row>
    <row r="13861" spans="1:4">
      <c r="A13861" s="26"/>
      <c r="B13861" s="5"/>
      <c r="C13861" s="6"/>
      <c r="D13861" s="26"/>
    </row>
    <row r="13862" spans="1:4">
      <c r="A13862" s="26"/>
      <c r="B13862" s="5"/>
      <c r="C13862" s="6"/>
      <c r="D13862" s="26"/>
    </row>
    <row r="13863" spans="1:4">
      <c r="A13863" s="26"/>
      <c r="B13863" s="5"/>
      <c r="C13863" s="6"/>
      <c r="D13863" s="26"/>
    </row>
    <row r="13864" spans="1:4">
      <c r="A13864" s="26"/>
      <c r="B13864" s="5"/>
      <c r="C13864" s="6"/>
      <c r="D13864" s="26"/>
    </row>
    <row r="13865" spans="1:4">
      <c r="A13865" s="26"/>
      <c r="B13865" s="5"/>
      <c r="C13865" s="6"/>
      <c r="D13865" s="26"/>
    </row>
    <row r="13866" spans="1:4">
      <c r="A13866" s="26"/>
      <c r="B13866" s="5"/>
      <c r="C13866" s="6"/>
      <c r="D13866" s="26"/>
    </row>
    <row r="13867" spans="1:4">
      <c r="A13867" s="26"/>
      <c r="B13867" s="5"/>
      <c r="C13867" s="6"/>
      <c r="D13867" s="26"/>
    </row>
    <row r="13868" spans="1:4">
      <c r="A13868" s="26"/>
      <c r="B13868" s="5"/>
      <c r="C13868" s="6"/>
      <c r="D13868" s="26"/>
    </row>
    <row r="13869" spans="1:4">
      <c r="A13869" s="26"/>
      <c r="B13869" s="5"/>
      <c r="C13869" s="6"/>
      <c r="D13869" s="26"/>
    </row>
    <row r="13870" spans="1:4">
      <c r="A13870" s="26"/>
      <c r="B13870" s="5"/>
      <c r="C13870" s="6"/>
      <c r="D13870" s="26"/>
    </row>
    <row r="13871" spans="1:4">
      <c r="A13871" s="26"/>
      <c r="B13871" s="5"/>
      <c r="C13871" s="6"/>
      <c r="D13871" s="26"/>
    </row>
    <row r="13872" spans="1:4">
      <c r="A13872" s="26"/>
      <c r="B13872" s="5"/>
      <c r="C13872" s="6"/>
      <c r="D13872" s="26"/>
    </row>
    <row r="13873" spans="1:4">
      <c r="A13873" s="26"/>
      <c r="B13873" s="5"/>
      <c r="C13873" s="6"/>
      <c r="D13873" s="26"/>
    </row>
    <row r="13874" spans="1:4">
      <c r="A13874" s="26"/>
      <c r="B13874" s="5"/>
      <c r="C13874" s="6"/>
      <c r="D13874" s="26"/>
    </row>
    <row r="13875" spans="1:4">
      <c r="A13875" s="26"/>
      <c r="B13875" s="5"/>
      <c r="C13875" s="6"/>
      <c r="D13875" s="26"/>
    </row>
    <row r="13876" spans="1:4">
      <c r="A13876" s="26"/>
      <c r="B13876" s="5"/>
      <c r="C13876" s="6"/>
      <c r="D13876" s="26"/>
    </row>
    <row r="13877" spans="1:4">
      <c r="A13877" s="26"/>
      <c r="B13877" s="5"/>
      <c r="C13877" s="6"/>
      <c r="D13877" s="26"/>
    </row>
    <row r="13878" spans="1:4">
      <c r="A13878" s="26"/>
      <c r="B13878" s="5"/>
      <c r="C13878" s="6"/>
      <c r="D13878" s="26"/>
    </row>
    <row r="13879" spans="1:4">
      <c r="A13879" s="26"/>
      <c r="B13879" s="5"/>
      <c r="C13879" s="6"/>
      <c r="D13879" s="26"/>
    </row>
    <row r="13880" spans="1:4">
      <c r="A13880" s="26"/>
      <c r="B13880" s="5"/>
      <c r="C13880" s="6"/>
      <c r="D13880" s="26"/>
    </row>
    <row r="13881" spans="1:4">
      <c r="A13881" s="26"/>
      <c r="B13881" s="5"/>
      <c r="C13881" s="6"/>
      <c r="D13881" s="26"/>
    </row>
    <row r="13882" spans="1:4">
      <c r="A13882" s="26"/>
      <c r="B13882" s="5"/>
      <c r="C13882" s="6"/>
      <c r="D13882" s="26"/>
    </row>
    <row r="13883" spans="1:4">
      <c r="A13883" s="26"/>
      <c r="B13883" s="5"/>
      <c r="C13883" s="6"/>
      <c r="D13883" s="26"/>
    </row>
    <row r="13884" spans="1:4">
      <c r="A13884" s="26"/>
      <c r="B13884" s="5"/>
      <c r="C13884" s="6"/>
      <c r="D13884" s="26"/>
    </row>
    <row r="13885" spans="1:4">
      <c r="A13885" s="26"/>
      <c r="B13885" s="5"/>
      <c r="C13885" s="6"/>
      <c r="D13885" s="26"/>
    </row>
    <row r="13886" spans="1:4">
      <c r="A13886" s="26"/>
      <c r="B13886" s="5"/>
      <c r="C13886" s="6"/>
      <c r="D13886" s="26"/>
    </row>
    <row r="13887" spans="1:4">
      <c r="A13887" s="26"/>
      <c r="B13887" s="5"/>
      <c r="C13887" s="6"/>
      <c r="D13887" s="26"/>
    </row>
    <row r="13888" spans="1:4">
      <c r="A13888" s="26"/>
      <c r="B13888" s="5"/>
      <c r="C13888" s="6"/>
      <c r="D13888" s="26"/>
    </row>
    <row r="13889" spans="1:4">
      <c r="A13889" s="26"/>
      <c r="B13889" s="5"/>
      <c r="C13889" s="6"/>
      <c r="D13889" s="26"/>
    </row>
    <row r="13890" spans="1:4">
      <c r="A13890" s="26"/>
      <c r="B13890" s="5"/>
      <c r="C13890" s="6"/>
      <c r="D13890" s="26"/>
    </row>
    <row r="13891" spans="1:4">
      <c r="A13891" s="26"/>
      <c r="B13891" s="5"/>
      <c r="C13891" s="6"/>
      <c r="D13891" s="26"/>
    </row>
    <row r="13892" spans="1:4">
      <c r="A13892" s="26"/>
      <c r="B13892" s="5"/>
      <c r="C13892" s="6"/>
      <c r="D13892" s="26"/>
    </row>
    <row r="13893" spans="1:4">
      <c r="A13893" s="26"/>
      <c r="B13893" s="5"/>
      <c r="C13893" s="6"/>
      <c r="D13893" s="26"/>
    </row>
    <row r="13894" spans="1:4">
      <c r="A13894" s="26"/>
      <c r="B13894" s="5"/>
      <c r="C13894" s="6"/>
      <c r="D13894" s="26"/>
    </row>
    <row r="13895" spans="1:4">
      <c r="A13895" s="26"/>
      <c r="B13895" s="5"/>
      <c r="C13895" s="6"/>
      <c r="D13895" s="26"/>
    </row>
    <row r="13896" spans="1:4">
      <c r="A13896" s="26"/>
      <c r="B13896" s="5"/>
      <c r="C13896" s="6"/>
      <c r="D13896" s="26"/>
    </row>
    <row r="13897" spans="1:4">
      <c r="A13897" s="26"/>
      <c r="B13897" s="5"/>
      <c r="C13897" s="6"/>
      <c r="D13897" s="26"/>
    </row>
    <row r="13898" spans="1:4">
      <c r="A13898" s="26"/>
      <c r="B13898" s="5"/>
      <c r="C13898" s="6"/>
      <c r="D13898" s="26"/>
    </row>
    <row r="13899" spans="1:4">
      <c r="A13899" s="26"/>
      <c r="B13899" s="5"/>
      <c r="C13899" s="6"/>
      <c r="D13899" s="26"/>
    </row>
    <row r="13900" spans="1:4">
      <c r="A13900" s="26"/>
      <c r="B13900" s="5"/>
      <c r="C13900" s="6"/>
      <c r="D13900" s="26"/>
    </row>
    <row r="13901" spans="1:4">
      <c r="A13901" s="26"/>
      <c r="B13901" s="5"/>
      <c r="C13901" s="6"/>
      <c r="D13901" s="26"/>
    </row>
    <row r="13902" spans="1:4">
      <c r="A13902" s="26"/>
      <c r="B13902" s="5"/>
      <c r="C13902" s="6"/>
      <c r="D13902" s="26"/>
    </row>
    <row r="13903" spans="1:4">
      <c r="A13903" s="26"/>
      <c r="B13903" s="5"/>
      <c r="C13903" s="6"/>
      <c r="D13903" s="26"/>
    </row>
    <row r="13904" spans="1:4">
      <c r="A13904" s="26"/>
      <c r="B13904" s="5"/>
      <c r="C13904" s="6"/>
      <c r="D13904" s="26"/>
    </row>
    <row r="13905" spans="1:4">
      <c r="A13905" s="26"/>
      <c r="B13905" s="5"/>
      <c r="C13905" s="6"/>
      <c r="D13905" s="26"/>
    </row>
    <row r="13906" spans="1:4">
      <c r="A13906" s="26"/>
      <c r="B13906" s="5"/>
      <c r="C13906" s="6"/>
      <c r="D13906" s="26"/>
    </row>
    <row r="13907" spans="1:4">
      <c r="A13907" s="26"/>
      <c r="B13907" s="5"/>
      <c r="C13907" s="6"/>
      <c r="D13907" s="26"/>
    </row>
    <row r="13908" spans="1:4">
      <c r="A13908" s="26"/>
      <c r="B13908" s="5"/>
      <c r="C13908" s="6"/>
      <c r="D13908" s="26"/>
    </row>
    <row r="13909" spans="1:4">
      <c r="A13909" s="26"/>
      <c r="B13909" s="5"/>
      <c r="C13909" s="6"/>
      <c r="D13909" s="26"/>
    </row>
    <row r="13910" spans="1:4">
      <c r="A13910" s="26"/>
      <c r="B13910" s="5"/>
      <c r="C13910" s="6"/>
      <c r="D13910" s="26"/>
    </row>
    <row r="13911" spans="1:4">
      <c r="A13911" s="26"/>
      <c r="B13911" s="5"/>
      <c r="C13911" s="6"/>
      <c r="D13911" s="26"/>
    </row>
    <row r="13912" spans="1:4">
      <c r="A13912" s="26"/>
      <c r="B13912" s="5"/>
      <c r="C13912" s="6"/>
      <c r="D13912" s="26"/>
    </row>
    <row r="13913" spans="1:4">
      <c r="A13913" s="26"/>
      <c r="B13913" s="5"/>
      <c r="C13913" s="6"/>
      <c r="D13913" s="26"/>
    </row>
    <row r="13914" spans="1:4">
      <c r="A13914" s="26"/>
      <c r="B13914" s="5"/>
      <c r="C13914" s="6"/>
      <c r="D13914" s="26"/>
    </row>
    <row r="13915" spans="1:4">
      <c r="A13915" s="26"/>
      <c r="B13915" s="5"/>
      <c r="C13915" s="6"/>
      <c r="D13915" s="26"/>
    </row>
    <row r="13916" spans="1:4">
      <c r="A13916" s="26"/>
      <c r="B13916" s="5"/>
      <c r="C13916" s="6"/>
      <c r="D13916" s="26"/>
    </row>
    <row r="13917" spans="1:4">
      <c r="A13917" s="26"/>
      <c r="B13917" s="5"/>
      <c r="C13917" s="6"/>
      <c r="D13917" s="26"/>
    </row>
    <row r="13918" spans="1:4">
      <c r="A13918" s="26"/>
      <c r="B13918" s="5"/>
      <c r="C13918" s="6"/>
      <c r="D13918" s="26"/>
    </row>
    <row r="13919" spans="1:4">
      <c r="A13919" s="26"/>
      <c r="B13919" s="5"/>
      <c r="C13919" s="6"/>
      <c r="D13919" s="26"/>
    </row>
    <row r="13920" spans="1:4">
      <c r="A13920" s="26"/>
      <c r="B13920" s="5"/>
      <c r="C13920" s="6"/>
      <c r="D13920" s="26"/>
    </row>
    <row r="13921" spans="1:4">
      <c r="A13921" s="26"/>
      <c r="B13921" s="5"/>
      <c r="C13921" s="6"/>
      <c r="D13921" s="26"/>
    </row>
    <row r="13922" spans="1:4">
      <c r="A13922" s="26"/>
      <c r="B13922" s="5"/>
      <c r="C13922" s="6"/>
      <c r="D13922" s="26"/>
    </row>
    <row r="13923" spans="1:4">
      <c r="A13923" s="26"/>
      <c r="B13923" s="5"/>
      <c r="C13923" s="6"/>
      <c r="D13923" s="26"/>
    </row>
    <row r="13924" spans="1:4">
      <c r="A13924" s="26"/>
      <c r="B13924" s="5"/>
      <c r="C13924" s="6"/>
      <c r="D13924" s="26"/>
    </row>
    <row r="13925" spans="1:4">
      <c r="A13925" s="26"/>
      <c r="B13925" s="5"/>
      <c r="C13925" s="6"/>
      <c r="D13925" s="26"/>
    </row>
    <row r="13926" spans="1:4">
      <c r="A13926" s="26"/>
      <c r="B13926" s="5"/>
      <c r="C13926" s="6"/>
      <c r="D13926" s="26"/>
    </row>
    <row r="13927" spans="1:4">
      <c r="A13927" s="26"/>
      <c r="B13927" s="5"/>
      <c r="C13927" s="6"/>
      <c r="D13927" s="26"/>
    </row>
    <row r="13928" spans="1:4">
      <c r="A13928" s="26"/>
      <c r="B13928" s="5"/>
      <c r="C13928" s="6"/>
      <c r="D13928" s="26"/>
    </row>
    <row r="13929" spans="1:4">
      <c r="A13929" s="26"/>
      <c r="B13929" s="5"/>
      <c r="C13929" s="6"/>
      <c r="D13929" s="26"/>
    </row>
    <row r="13930" spans="1:4">
      <c r="A13930" s="26"/>
      <c r="B13930" s="5"/>
      <c r="C13930" s="6"/>
      <c r="D13930" s="26"/>
    </row>
    <row r="13931" spans="1:4">
      <c r="A13931" s="26"/>
      <c r="B13931" s="5"/>
      <c r="C13931" s="6"/>
      <c r="D13931" s="26"/>
    </row>
    <row r="13932" spans="1:4">
      <c r="A13932" s="26"/>
      <c r="B13932" s="5"/>
      <c r="C13932" s="6"/>
      <c r="D13932" s="26"/>
    </row>
    <row r="13933" spans="1:4">
      <c r="A13933" s="26"/>
      <c r="B13933" s="5"/>
      <c r="C13933" s="6"/>
      <c r="D13933" s="26"/>
    </row>
    <row r="13934" spans="1:4">
      <c r="A13934" s="26"/>
      <c r="B13934" s="5"/>
      <c r="C13934" s="6"/>
      <c r="D13934" s="26"/>
    </row>
    <row r="13935" spans="1:4">
      <c r="A13935" s="26"/>
      <c r="B13935" s="5"/>
      <c r="C13935" s="6"/>
      <c r="D13935" s="26"/>
    </row>
    <row r="13936" spans="1:4">
      <c r="A13936" s="26"/>
      <c r="B13936" s="5"/>
      <c r="C13936" s="6"/>
      <c r="D13936" s="26"/>
    </row>
    <row r="13937" spans="1:4">
      <c r="A13937" s="26"/>
      <c r="B13937" s="5"/>
      <c r="C13937" s="6"/>
      <c r="D13937" s="26"/>
    </row>
    <row r="13938" spans="1:4">
      <c r="A13938" s="26"/>
      <c r="B13938" s="5"/>
      <c r="C13938" s="6"/>
      <c r="D13938" s="26"/>
    </row>
    <row r="13939" spans="1:4">
      <c r="A13939" s="26"/>
      <c r="B13939" s="5"/>
      <c r="C13939" s="6"/>
      <c r="D13939" s="26"/>
    </row>
    <row r="13940" spans="1:4">
      <c r="A13940" s="26"/>
      <c r="B13940" s="5"/>
      <c r="C13940" s="6"/>
      <c r="D13940" s="26"/>
    </row>
    <row r="13941" spans="1:4">
      <c r="A13941" s="26"/>
      <c r="B13941" s="5"/>
      <c r="C13941" s="6"/>
      <c r="D13941" s="26"/>
    </row>
    <row r="13942" spans="1:4">
      <c r="A13942" s="26"/>
      <c r="B13942" s="5"/>
      <c r="C13942" s="6"/>
      <c r="D13942" s="26"/>
    </row>
    <row r="13943" spans="1:4">
      <c r="A13943" s="26"/>
      <c r="B13943" s="5"/>
      <c r="C13943" s="6"/>
      <c r="D13943" s="26"/>
    </row>
    <row r="13944" spans="1:4">
      <c r="A13944" s="26"/>
      <c r="B13944" s="5"/>
      <c r="C13944" s="6"/>
      <c r="D13944" s="26"/>
    </row>
    <row r="13945" spans="1:4">
      <c r="A13945" s="26"/>
      <c r="B13945" s="5"/>
      <c r="C13945" s="6"/>
      <c r="D13945" s="26"/>
    </row>
    <row r="13946" spans="1:4">
      <c r="A13946" s="26"/>
      <c r="B13946" s="5"/>
      <c r="C13946" s="6"/>
      <c r="D13946" s="26"/>
    </row>
    <row r="13947" spans="1:4">
      <c r="A13947" s="26"/>
      <c r="B13947" s="5"/>
      <c r="C13947" s="6"/>
      <c r="D13947" s="26"/>
    </row>
    <row r="13948" spans="1:4">
      <c r="A13948" s="26"/>
      <c r="B13948" s="5"/>
      <c r="C13948" s="6"/>
      <c r="D13948" s="26"/>
    </row>
    <row r="13949" spans="1:4">
      <c r="A13949" s="26"/>
      <c r="B13949" s="5"/>
      <c r="C13949" s="6"/>
      <c r="D13949" s="26"/>
    </row>
    <row r="13950" spans="1:4">
      <c r="A13950" s="26"/>
      <c r="B13950" s="5"/>
      <c r="C13950" s="6"/>
      <c r="D13950" s="26"/>
    </row>
    <row r="13951" spans="1:4">
      <c r="A13951" s="26"/>
      <c r="B13951" s="5"/>
      <c r="C13951" s="6"/>
      <c r="D13951" s="26"/>
    </row>
    <row r="13952" spans="1:4">
      <c r="A13952" s="26"/>
      <c r="B13952" s="5"/>
      <c r="C13952" s="6"/>
      <c r="D13952" s="26"/>
    </row>
    <row r="13953" spans="1:4">
      <c r="A13953" s="26"/>
      <c r="B13953" s="5"/>
      <c r="C13953" s="6"/>
      <c r="D13953" s="26"/>
    </row>
    <row r="13954" spans="1:4">
      <c r="A13954" s="26"/>
      <c r="B13954" s="5"/>
      <c r="C13954" s="6"/>
      <c r="D13954" s="26"/>
    </row>
    <row r="13955" spans="1:4">
      <c r="A13955" s="26"/>
      <c r="B13955" s="5"/>
      <c r="C13955" s="6"/>
      <c r="D13955" s="26"/>
    </row>
    <row r="13956" spans="1:4">
      <c r="A13956" s="26"/>
      <c r="B13956" s="5"/>
      <c r="C13956" s="6"/>
      <c r="D13956" s="26"/>
    </row>
    <row r="13957" spans="1:4">
      <c r="A13957" s="26"/>
      <c r="B13957" s="5"/>
      <c r="C13957" s="6"/>
      <c r="D13957" s="26"/>
    </row>
    <row r="13958" spans="1:4">
      <c r="A13958" s="26"/>
      <c r="B13958" s="5"/>
      <c r="C13958" s="6"/>
      <c r="D13958" s="26"/>
    </row>
    <row r="13959" spans="1:4">
      <c r="A13959" s="26"/>
      <c r="B13959" s="5"/>
      <c r="C13959" s="6"/>
      <c r="D13959" s="26"/>
    </row>
    <row r="13960" spans="1:4">
      <c r="A13960" s="26"/>
      <c r="B13960" s="5"/>
      <c r="C13960" s="6"/>
      <c r="D13960" s="26"/>
    </row>
    <row r="13961" spans="1:4">
      <c r="A13961" s="26"/>
      <c r="B13961" s="5"/>
      <c r="C13961" s="6"/>
      <c r="D13961" s="26"/>
    </row>
    <row r="13962" spans="1:4">
      <c r="A13962" s="26"/>
      <c r="B13962" s="5"/>
      <c r="C13962" s="6"/>
      <c r="D13962" s="26"/>
    </row>
    <row r="13963" spans="1:4">
      <c r="A13963" s="26"/>
      <c r="B13963" s="5"/>
      <c r="C13963" s="6"/>
      <c r="D13963" s="26"/>
    </row>
    <row r="13964" spans="1:4">
      <c r="A13964" s="26"/>
      <c r="B13964" s="5"/>
      <c r="C13964" s="6"/>
      <c r="D13964" s="26"/>
    </row>
    <row r="13965" spans="1:4">
      <c r="A13965" s="26"/>
      <c r="B13965" s="5"/>
      <c r="C13965" s="6"/>
      <c r="D13965" s="26"/>
    </row>
    <row r="13966" spans="1:4">
      <c r="A13966" s="26"/>
      <c r="B13966" s="5"/>
      <c r="C13966" s="6"/>
      <c r="D13966" s="26"/>
    </row>
    <row r="13967" spans="1:4">
      <c r="A13967" s="26"/>
      <c r="B13967" s="5"/>
      <c r="C13967" s="6"/>
      <c r="D13967" s="26"/>
    </row>
    <row r="13968" spans="1:4">
      <c r="A13968" s="26"/>
      <c r="B13968" s="5"/>
      <c r="C13968" s="6"/>
      <c r="D13968" s="26"/>
    </row>
    <row r="13969" spans="1:4">
      <c r="A13969" s="26"/>
      <c r="B13969" s="5"/>
      <c r="C13969" s="6"/>
      <c r="D13969" s="26"/>
    </row>
    <row r="13970" spans="1:4">
      <c r="A13970" s="26"/>
      <c r="B13970" s="5"/>
      <c r="C13970" s="6"/>
      <c r="D13970" s="26"/>
    </row>
    <row r="13971" spans="1:4">
      <c r="A13971" s="26"/>
      <c r="B13971" s="5"/>
      <c r="C13971" s="6"/>
      <c r="D13971" s="26"/>
    </row>
    <row r="13972" spans="1:4">
      <c r="A13972" s="26"/>
      <c r="B13972" s="5"/>
      <c r="C13972" s="6"/>
      <c r="D13972" s="26"/>
    </row>
    <row r="13973" spans="1:4">
      <c r="A13973" s="26"/>
      <c r="B13973" s="5"/>
      <c r="C13973" s="6"/>
      <c r="D13973" s="26"/>
    </row>
    <row r="13974" spans="1:4">
      <c r="A13974" s="26"/>
      <c r="B13974" s="5"/>
      <c r="C13974" s="6"/>
      <c r="D13974" s="26"/>
    </row>
    <row r="13975" spans="1:4">
      <c r="A13975" s="26"/>
      <c r="B13975" s="5"/>
      <c r="C13975" s="6"/>
      <c r="D13975" s="26"/>
    </row>
    <row r="13976" spans="1:4">
      <c r="A13976" s="26"/>
      <c r="B13976" s="5"/>
      <c r="C13976" s="6"/>
      <c r="D13976" s="26"/>
    </row>
    <row r="13977" spans="1:4">
      <c r="A13977" s="26"/>
      <c r="B13977" s="5"/>
      <c r="C13977" s="6"/>
      <c r="D13977" s="26"/>
    </row>
    <row r="13978" spans="1:4">
      <c r="A13978" s="26"/>
      <c r="B13978" s="5"/>
      <c r="C13978" s="6"/>
      <c r="D13978" s="26"/>
    </row>
    <row r="13979" spans="1:4">
      <c r="A13979" s="26"/>
      <c r="B13979" s="5"/>
      <c r="C13979" s="6"/>
      <c r="D13979" s="26"/>
    </row>
    <row r="13980" spans="1:4">
      <c r="A13980" s="26"/>
      <c r="B13980" s="5"/>
      <c r="C13980" s="6"/>
      <c r="D13980" s="26"/>
    </row>
    <row r="13981" spans="1:4">
      <c r="A13981" s="26"/>
      <c r="B13981" s="5"/>
      <c r="C13981" s="6"/>
      <c r="D13981" s="26"/>
    </row>
    <row r="13982" spans="1:4">
      <c r="A13982" s="26"/>
      <c r="B13982" s="5"/>
      <c r="C13982" s="6"/>
      <c r="D13982" s="26"/>
    </row>
    <row r="13983" spans="1:4">
      <c r="A13983" s="26"/>
      <c r="B13983" s="5"/>
      <c r="C13983" s="6"/>
      <c r="D13983" s="26"/>
    </row>
    <row r="13984" spans="1:4">
      <c r="A13984" s="26"/>
      <c r="B13984" s="5"/>
      <c r="C13984" s="6"/>
      <c r="D13984" s="26"/>
    </row>
    <row r="13985" spans="1:4">
      <c r="A13985" s="26"/>
      <c r="B13985" s="5"/>
      <c r="C13985" s="6"/>
      <c r="D13985" s="26"/>
    </row>
    <row r="13986" spans="1:4">
      <c r="A13986" s="26"/>
      <c r="B13986" s="5"/>
      <c r="C13986" s="6"/>
      <c r="D13986" s="26"/>
    </row>
    <row r="13987" spans="1:4">
      <c r="A13987" s="26"/>
      <c r="B13987" s="5"/>
      <c r="C13987" s="6"/>
      <c r="D13987" s="26"/>
    </row>
    <row r="13988" spans="1:4">
      <c r="A13988" s="26"/>
      <c r="B13988" s="5"/>
      <c r="C13988" s="6"/>
      <c r="D13988" s="26"/>
    </row>
    <row r="13989" spans="1:4">
      <c r="A13989" s="26"/>
      <c r="B13989" s="5"/>
      <c r="C13989" s="6"/>
      <c r="D13989" s="26"/>
    </row>
    <row r="13990" spans="1:4">
      <c r="A13990" s="26"/>
      <c r="B13990" s="5"/>
      <c r="C13990" s="6"/>
      <c r="D13990" s="26"/>
    </row>
    <row r="13991" spans="1:4">
      <c r="A13991" s="26"/>
      <c r="B13991" s="5"/>
      <c r="C13991" s="6"/>
      <c r="D13991" s="26"/>
    </row>
    <row r="13992" spans="1:4">
      <c r="A13992" s="26"/>
      <c r="B13992" s="5"/>
      <c r="C13992" s="6"/>
      <c r="D13992" s="26"/>
    </row>
    <row r="13993" spans="1:4">
      <c r="A13993" s="26"/>
      <c r="B13993" s="5"/>
      <c r="C13993" s="6"/>
      <c r="D13993" s="26"/>
    </row>
    <row r="13994" spans="1:4">
      <c r="A13994" s="26"/>
      <c r="B13994" s="5"/>
      <c r="C13994" s="6"/>
      <c r="D13994" s="26"/>
    </row>
    <row r="13995" spans="1:4">
      <c r="A13995" s="26"/>
      <c r="B13995" s="5"/>
      <c r="C13995" s="6"/>
      <c r="D13995" s="26"/>
    </row>
    <row r="13996" spans="1:4">
      <c r="A13996" s="26"/>
      <c r="B13996" s="5"/>
      <c r="C13996" s="6"/>
      <c r="D13996" s="26"/>
    </row>
    <row r="13997" spans="1:4">
      <c r="A13997" s="26"/>
      <c r="B13997" s="5"/>
      <c r="C13997" s="6"/>
      <c r="D13997" s="26"/>
    </row>
    <row r="13998" spans="1:4">
      <c r="A13998" s="26"/>
      <c r="B13998" s="5"/>
      <c r="C13998" s="6"/>
      <c r="D13998" s="26"/>
    </row>
    <row r="13999" spans="1:4">
      <c r="A13999" s="26"/>
      <c r="B13999" s="5"/>
      <c r="C13999" s="6"/>
      <c r="D13999" s="26"/>
    </row>
    <row r="14000" spans="1:4">
      <c r="A14000" s="26"/>
      <c r="B14000" s="5"/>
      <c r="C14000" s="6"/>
      <c r="D14000" s="26"/>
    </row>
    <row r="14001" spans="1:4">
      <c r="A14001" s="26"/>
      <c r="B14001" s="5"/>
      <c r="C14001" s="6"/>
      <c r="D14001" s="26"/>
    </row>
    <row r="14002" spans="1:4">
      <c r="A14002" s="26"/>
      <c r="B14002" s="5"/>
      <c r="C14002" s="6"/>
      <c r="D14002" s="26"/>
    </row>
    <row r="14003" spans="1:4">
      <c r="A14003" s="26"/>
      <c r="B14003" s="5"/>
      <c r="C14003" s="6"/>
      <c r="D14003" s="26"/>
    </row>
    <row r="14004" spans="1:4">
      <c r="A14004" s="26"/>
      <c r="B14004" s="5"/>
      <c r="C14004" s="6"/>
      <c r="D14004" s="26"/>
    </row>
    <row r="14005" spans="1:4">
      <c r="A14005" s="26"/>
      <c r="B14005" s="5"/>
      <c r="C14005" s="6"/>
      <c r="D14005" s="26"/>
    </row>
    <row r="14006" spans="1:4">
      <c r="A14006" s="26"/>
      <c r="B14006" s="5"/>
      <c r="C14006" s="6"/>
      <c r="D14006" s="26"/>
    </row>
    <row r="14007" spans="1:4">
      <c r="A14007" s="26"/>
      <c r="B14007" s="5"/>
      <c r="C14007" s="6"/>
      <c r="D14007" s="26"/>
    </row>
    <row r="14008" spans="1:4">
      <c r="A14008" s="26"/>
      <c r="B14008" s="5"/>
      <c r="C14008" s="6"/>
      <c r="D14008" s="26"/>
    </row>
    <row r="14009" spans="1:4">
      <c r="A14009" s="26"/>
      <c r="B14009" s="5"/>
      <c r="C14009" s="6"/>
      <c r="D14009" s="26"/>
    </row>
    <row r="14010" spans="1:4">
      <c r="A14010" s="26"/>
      <c r="B14010" s="5"/>
      <c r="C14010" s="6"/>
      <c r="D14010" s="26"/>
    </row>
    <row r="14011" spans="1:4">
      <c r="A14011" s="26"/>
      <c r="B14011" s="5"/>
      <c r="C14011" s="6"/>
      <c r="D14011" s="26"/>
    </row>
    <row r="14012" spans="1:4">
      <c r="A14012" s="26"/>
      <c r="B14012" s="5"/>
      <c r="C14012" s="6"/>
      <c r="D14012" s="26"/>
    </row>
    <row r="14013" spans="1:4">
      <c r="A14013" s="26"/>
      <c r="B14013" s="5"/>
      <c r="C14013" s="6"/>
      <c r="D14013" s="26"/>
    </row>
    <row r="14014" spans="1:4">
      <c r="A14014" s="26"/>
      <c r="B14014" s="5"/>
      <c r="C14014" s="6"/>
      <c r="D14014" s="26"/>
    </row>
    <row r="14015" spans="1:4">
      <c r="A14015" s="26"/>
      <c r="B14015" s="5"/>
      <c r="C14015" s="6"/>
      <c r="D14015" s="26"/>
    </row>
    <row r="14016" spans="1:4">
      <c r="A14016" s="26"/>
      <c r="B14016" s="5"/>
      <c r="C14016" s="6"/>
      <c r="D14016" s="26"/>
    </row>
    <row r="14017" spans="1:4">
      <c r="A14017" s="26"/>
      <c r="B14017" s="5"/>
      <c r="C14017" s="6"/>
      <c r="D14017" s="26"/>
    </row>
    <row r="14018" spans="1:4">
      <c r="A14018" s="26"/>
      <c r="B14018" s="5"/>
      <c r="C14018" s="6"/>
      <c r="D14018" s="26"/>
    </row>
    <row r="14019" spans="1:4">
      <c r="A14019" s="26"/>
      <c r="B14019" s="5"/>
      <c r="C14019" s="6"/>
      <c r="D14019" s="26"/>
    </row>
    <row r="14020" spans="1:4">
      <c r="A14020" s="26"/>
      <c r="B14020" s="5"/>
      <c r="C14020" s="6"/>
      <c r="D14020" s="26"/>
    </row>
    <row r="14021" spans="1:4">
      <c r="A14021" s="26"/>
      <c r="B14021" s="5"/>
      <c r="C14021" s="6"/>
      <c r="D14021" s="26"/>
    </row>
    <row r="14022" spans="1:4">
      <c r="A14022" s="26"/>
      <c r="B14022" s="5"/>
      <c r="C14022" s="6"/>
      <c r="D14022" s="26"/>
    </row>
    <row r="14023" spans="1:4">
      <c r="A14023" s="26"/>
      <c r="B14023" s="5"/>
      <c r="C14023" s="6"/>
      <c r="D14023" s="26"/>
    </row>
    <row r="14024" spans="1:4">
      <c r="A14024" s="26"/>
      <c r="B14024" s="5"/>
      <c r="C14024" s="6"/>
      <c r="D14024" s="26"/>
    </row>
    <row r="14025" spans="1:4">
      <c r="A14025" s="26"/>
      <c r="B14025" s="5"/>
      <c r="C14025" s="6"/>
      <c r="D14025" s="26"/>
    </row>
    <row r="14026" spans="1:4">
      <c r="A14026" s="26"/>
      <c r="B14026" s="5"/>
      <c r="C14026" s="6"/>
      <c r="D14026" s="26"/>
    </row>
    <row r="14027" spans="1:4">
      <c r="A14027" s="26"/>
      <c r="B14027" s="5"/>
      <c r="C14027" s="6"/>
      <c r="D14027" s="26"/>
    </row>
    <row r="14028" spans="1:4">
      <c r="A14028" s="26"/>
      <c r="B14028" s="5"/>
      <c r="C14028" s="6"/>
      <c r="D14028" s="26"/>
    </row>
    <row r="14029" spans="1:4">
      <c r="A14029" s="26"/>
      <c r="B14029" s="5"/>
      <c r="C14029" s="6"/>
      <c r="D14029" s="26"/>
    </row>
    <row r="14030" spans="1:4">
      <c r="A14030" s="26"/>
      <c r="B14030" s="5"/>
      <c r="C14030" s="6"/>
      <c r="D14030" s="26"/>
    </row>
    <row r="14031" spans="1:4">
      <c r="A14031" s="26"/>
      <c r="B14031" s="5"/>
      <c r="C14031" s="6"/>
      <c r="D14031" s="26"/>
    </row>
    <row r="14032" spans="1:4">
      <c r="A14032" s="26"/>
      <c r="B14032" s="5"/>
      <c r="C14032" s="6"/>
      <c r="D14032" s="26"/>
    </row>
    <row r="14033" spans="1:4">
      <c r="A14033" s="26"/>
      <c r="B14033" s="5"/>
      <c r="C14033" s="6"/>
      <c r="D14033" s="26"/>
    </row>
    <row r="14034" spans="1:4">
      <c r="A14034" s="26"/>
      <c r="B14034" s="5"/>
      <c r="C14034" s="6"/>
      <c r="D14034" s="26"/>
    </row>
    <row r="14035" spans="1:4">
      <c r="A14035" s="26"/>
      <c r="B14035" s="5"/>
      <c r="C14035" s="6"/>
      <c r="D14035" s="26"/>
    </row>
    <row r="14036" spans="1:4">
      <c r="A14036" s="26"/>
      <c r="B14036" s="5"/>
      <c r="C14036" s="6"/>
      <c r="D14036" s="26"/>
    </row>
    <row r="14037" spans="1:4">
      <c r="A14037" s="26"/>
      <c r="B14037" s="5"/>
      <c r="C14037" s="6"/>
      <c r="D14037" s="26"/>
    </row>
    <row r="14038" spans="1:4">
      <c r="A14038" s="26"/>
      <c r="B14038" s="5"/>
      <c r="C14038" s="6"/>
      <c r="D14038" s="26"/>
    </row>
    <row r="14039" spans="1:4">
      <c r="A14039" s="26"/>
      <c r="B14039" s="5"/>
      <c r="C14039" s="6"/>
      <c r="D14039" s="26"/>
    </row>
    <row r="14040" spans="1:4">
      <c r="A14040" s="26"/>
      <c r="B14040" s="5"/>
      <c r="C14040" s="6"/>
      <c r="D14040" s="26"/>
    </row>
    <row r="14041" spans="1:4">
      <c r="A14041" s="26"/>
      <c r="B14041" s="5"/>
      <c r="C14041" s="6"/>
      <c r="D14041" s="26"/>
    </row>
    <row r="14042" spans="1:4">
      <c r="A14042" s="26"/>
      <c r="B14042" s="5"/>
      <c r="C14042" s="6"/>
      <c r="D14042" s="26"/>
    </row>
    <row r="14043" spans="1:4">
      <c r="A14043" s="26"/>
      <c r="B14043" s="5"/>
      <c r="C14043" s="6"/>
      <c r="D14043" s="26"/>
    </row>
    <row r="14044" spans="1:4">
      <c r="A14044" s="26"/>
      <c r="B14044" s="5"/>
      <c r="C14044" s="6"/>
      <c r="D14044" s="26"/>
    </row>
    <row r="14045" spans="1:4">
      <c r="A14045" s="26"/>
      <c r="B14045" s="5"/>
      <c r="C14045" s="6"/>
      <c r="D14045" s="26"/>
    </row>
    <row r="14046" spans="1:4">
      <c r="A14046" s="26"/>
      <c r="B14046" s="5"/>
      <c r="C14046" s="6"/>
      <c r="D14046" s="26"/>
    </row>
    <row r="14047" spans="1:4">
      <c r="A14047" s="26"/>
      <c r="B14047" s="5"/>
      <c r="C14047" s="6"/>
      <c r="D14047" s="26"/>
    </row>
    <row r="14048" spans="1:4">
      <c r="A14048" s="26"/>
      <c r="B14048" s="5"/>
      <c r="C14048" s="6"/>
      <c r="D14048" s="26"/>
    </row>
    <row r="14049" spans="1:4">
      <c r="A14049" s="26"/>
      <c r="B14049" s="5"/>
      <c r="C14049" s="6"/>
      <c r="D14049" s="26"/>
    </row>
    <row r="14050" spans="1:4">
      <c r="A14050" s="26"/>
      <c r="B14050" s="5"/>
      <c r="C14050" s="6"/>
      <c r="D14050" s="26"/>
    </row>
    <row r="14051" spans="1:4">
      <c r="A14051" s="26"/>
      <c r="B14051" s="5"/>
      <c r="C14051" s="6"/>
      <c r="D14051" s="26"/>
    </row>
    <row r="14052" spans="1:4">
      <c r="A14052" s="26"/>
      <c r="B14052" s="5"/>
      <c r="C14052" s="6"/>
      <c r="D14052" s="26"/>
    </row>
    <row r="14053" spans="1:4">
      <c r="A14053" s="26"/>
      <c r="B14053" s="5"/>
      <c r="C14053" s="6"/>
      <c r="D14053" s="26"/>
    </row>
    <row r="14054" spans="1:4">
      <c r="A14054" s="26"/>
      <c r="B14054" s="5"/>
      <c r="C14054" s="6"/>
      <c r="D14054" s="26"/>
    </row>
    <row r="14055" spans="1:4">
      <c r="A14055" s="26"/>
      <c r="B14055" s="5"/>
      <c r="C14055" s="6"/>
      <c r="D14055" s="26"/>
    </row>
    <row r="14056" spans="1:4">
      <c r="A14056" s="26"/>
      <c r="B14056" s="5"/>
      <c r="C14056" s="6"/>
      <c r="D14056" s="26"/>
    </row>
    <row r="14057" spans="1:4">
      <c r="A14057" s="26"/>
      <c r="B14057" s="5"/>
      <c r="C14057" s="6"/>
      <c r="D14057" s="26"/>
    </row>
    <row r="14058" spans="1:4">
      <c r="A14058" s="26"/>
      <c r="B14058" s="5"/>
      <c r="C14058" s="6"/>
      <c r="D14058" s="26"/>
    </row>
    <row r="14059" spans="1:4">
      <c r="A14059" s="26"/>
      <c r="B14059" s="5"/>
      <c r="C14059" s="6"/>
      <c r="D14059" s="26"/>
    </row>
    <row r="14060" spans="1:4">
      <c r="A14060" s="26"/>
      <c r="B14060" s="5"/>
      <c r="C14060" s="6"/>
      <c r="D14060" s="26"/>
    </row>
    <row r="14061" spans="1:4">
      <c r="A14061" s="26"/>
      <c r="B14061" s="5"/>
      <c r="C14061" s="6"/>
      <c r="D14061" s="26"/>
    </row>
    <row r="14062" spans="1:4">
      <c r="A14062" s="26"/>
      <c r="B14062" s="5"/>
      <c r="C14062" s="6"/>
      <c r="D14062" s="26"/>
    </row>
    <row r="14063" spans="1:4">
      <c r="A14063" s="26"/>
      <c r="B14063" s="5"/>
      <c r="C14063" s="6"/>
      <c r="D14063" s="26"/>
    </row>
    <row r="14064" spans="1:4">
      <c r="A14064" s="26"/>
      <c r="B14064" s="5"/>
      <c r="C14064" s="6"/>
      <c r="D14064" s="26"/>
    </row>
    <row r="14065" spans="1:4">
      <c r="A14065" s="26"/>
      <c r="B14065" s="5"/>
      <c r="C14065" s="6"/>
      <c r="D14065" s="26"/>
    </row>
    <row r="14066" spans="1:4">
      <c r="A14066" s="26"/>
      <c r="B14066" s="5"/>
      <c r="C14066" s="6"/>
      <c r="D14066" s="26"/>
    </row>
    <row r="14067" spans="1:4">
      <c r="A14067" s="26"/>
      <c r="B14067" s="5"/>
      <c r="C14067" s="6"/>
      <c r="D14067" s="26"/>
    </row>
    <row r="14068" spans="1:4">
      <c r="A14068" s="26"/>
      <c r="B14068" s="5"/>
      <c r="C14068" s="6"/>
      <c r="D14068" s="26"/>
    </row>
    <row r="14069" spans="1:4">
      <c r="A14069" s="26"/>
      <c r="B14069" s="5"/>
      <c r="C14069" s="6"/>
      <c r="D14069" s="26"/>
    </row>
    <row r="14070" spans="1:4">
      <c r="A14070" s="26"/>
      <c r="B14070" s="5"/>
      <c r="C14070" s="6"/>
      <c r="D14070" s="26"/>
    </row>
    <row r="14071" spans="1:4">
      <c r="A14071" s="26"/>
      <c r="B14071" s="5"/>
      <c r="C14071" s="6"/>
      <c r="D14071" s="26"/>
    </row>
    <row r="14072" spans="1:4">
      <c r="A14072" s="26"/>
      <c r="B14072" s="5"/>
      <c r="C14072" s="6"/>
      <c r="D14072" s="26"/>
    </row>
    <row r="14073" spans="1:4">
      <c r="A14073" s="26"/>
      <c r="B14073" s="5"/>
      <c r="C14073" s="6"/>
      <c r="D14073" s="26"/>
    </row>
    <row r="14074" spans="1:4">
      <c r="A14074" s="26"/>
      <c r="B14074" s="5"/>
      <c r="C14074" s="6"/>
      <c r="D14074" s="26"/>
    </row>
    <row r="14075" spans="1:4">
      <c r="A14075" s="26"/>
      <c r="B14075" s="5"/>
      <c r="C14075" s="6"/>
      <c r="D14075" s="26"/>
    </row>
    <row r="14076" spans="1:4">
      <c r="A14076" s="26"/>
      <c r="B14076" s="5"/>
      <c r="C14076" s="6"/>
      <c r="D14076" s="26"/>
    </row>
    <row r="14077" spans="1:4">
      <c r="A14077" s="26"/>
      <c r="B14077" s="5"/>
      <c r="C14077" s="6"/>
      <c r="D14077" s="26"/>
    </row>
    <row r="14078" spans="1:4">
      <c r="A14078" s="26"/>
      <c r="B14078" s="5"/>
      <c r="C14078" s="6"/>
      <c r="D14078" s="26"/>
    </row>
    <row r="14079" spans="1:4">
      <c r="A14079" s="26"/>
      <c r="B14079" s="5"/>
      <c r="C14079" s="6"/>
      <c r="D14079" s="26"/>
    </row>
    <row r="14080" spans="1:4">
      <c r="A14080" s="26"/>
      <c r="B14080" s="5"/>
      <c r="C14080" s="6"/>
      <c r="D14080" s="26"/>
    </row>
    <row r="14081" spans="1:4">
      <c r="A14081" s="26"/>
      <c r="B14081" s="5"/>
      <c r="C14081" s="6"/>
      <c r="D14081" s="26"/>
    </row>
    <row r="14082" spans="1:4">
      <c r="A14082" s="26"/>
      <c r="B14082" s="5"/>
      <c r="C14082" s="6"/>
      <c r="D14082" s="26"/>
    </row>
    <row r="14083" spans="1:4">
      <c r="A14083" s="26"/>
      <c r="B14083" s="5"/>
      <c r="C14083" s="6"/>
      <c r="D14083" s="26"/>
    </row>
    <row r="14084" spans="1:4">
      <c r="A14084" s="26"/>
      <c r="B14084" s="5"/>
      <c r="C14084" s="6"/>
      <c r="D14084" s="26"/>
    </row>
    <row r="14085" spans="1:4">
      <c r="A14085" s="26"/>
      <c r="B14085" s="5"/>
      <c r="C14085" s="6"/>
      <c r="D14085" s="26"/>
    </row>
    <row r="14086" spans="1:4">
      <c r="A14086" s="26"/>
      <c r="B14086" s="5"/>
      <c r="C14086" s="6"/>
      <c r="D14086" s="26"/>
    </row>
    <row r="14087" spans="1:4">
      <c r="A14087" s="26"/>
      <c r="B14087" s="5"/>
      <c r="C14087" s="6"/>
      <c r="D14087" s="26"/>
    </row>
    <row r="14088" spans="1:4">
      <c r="A14088" s="26"/>
      <c r="B14088" s="5"/>
      <c r="C14088" s="6"/>
      <c r="D14088" s="26"/>
    </row>
    <row r="14089" spans="1:4">
      <c r="A14089" s="26"/>
      <c r="B14089" s="5"/>
      <c r="C14089" s="6"/>
      <c r="D14089" s="26"/>
    </row>
    <row r="14090" spans="1:4">
      <c r="A14090" s="26"/>
      <c r="B14090" s="5"/>
      <c r="C14090" s="6"/>
      <c r="D14090" s="26"/>
    </row>
    <row r="14091" spans="1:4">
      <c r="A14091" s="26"/>
      <c r="B14091" s="5"/>
      <c r="C14091" s="6"/>
      <c r="D14091" s="26"/>
    </row>
    <row r="14092" spans="1:4">
      <c r="A14092" s="26"/>
      <c r="B14092" s="5"/>
      <c r="C14092" s="6"/>
      <c r="D14092" s="26"/>
    </row>
    <row r="14093" spans="1:4">
      <c r="A14093" s="26"/>
      <c r="B14093" s="5"/>
      <c r="C14093" s="6"/>
      <c r="D14093" s="26"/>
    </row>
    <row r="14094" spans="1:4">
      <c r="A14094" s="26"/>
      <c r="B14094" s="5"/>
      <c r="C14094" s="6"/>
      <c r="D14094" s="26"/>
    </row>
    <row r="14095" spans="1:4">
      <c r="A14095" s="26"/>
      <c r="B14095" s="5"/>
      <c r="C14095" s="6"/>
      <c r="D14095" s="26"/>
    </row>
    <row r="14096" spans="1:4">
      <c r="A14096" s="26"/>
      <c r="B14096" s="5"/>
      <c r="C14096" s="6"/>
      <c r="D14096" s="26"/>
    </row>
    <row r="14097" spans="1:4">
      <c r="A14097" s="26"/>
      <c r="B14097" s="5"/>
      <c r="C14097" s="6"/>
      <c r="D14097" s="26"/>
    </row>
    <row r="14098" spans="1:4">
      <c r="A14098" s="26"/>
      <c r="B14098" s="5"/>
      <c r="C14098" s="6"/>
      <c r="D14098" s="26"/>
    </row>
    <row r="14099" spans="1:4">
      <c r="A14099" s="26"/>
      <c r="B14099" s="5"/>
      <c r="C14099" s="6"/>
      <c r="D14099" s="26"/>
    </row>
    <row r="14100" spans="1:4">
      <c r="A14100" s="26"/>
      <c r="B14100" s="5"/>
      <c r="C14100" s="6"/>
      <c r="D14100" s="26"/>
    </row>
    <row r="14101" spans="1:4">
      <c r="A14101" s="26"/>
      <c r="B14101" s="5"/>
      <c r="C14101" s="6"/>
      <c r="D14101" s="26"/>
    </row>
    <row r="14102" spans="1:4">
      <c r="A14102" s="26"/>
      <c r="B14102" s="5"/>
      <c r="C14102" s="6"/>
      <c r="D14102" s="26"/>
    </row>
    <row r="14103" spans="1:4">
      <c r="A14103" s="26"/>
      <c r="B14103" s="5"/>
      <c r="C14103" s="6"/>
      <c r="D14103" s="26"/>
    </row>
    <row r="14104" spans="1:4">
      <c r="A14104" s="26"/>
      <c r="B14104" s="5"/>
      <c r="C14104" s="6"/>
      <c r="D14104" s="26"/>
    </row>
    <row r="14105" spans="1:4">
      <c r="A14105" s="26"/>
      <c r="B14105" s="5"/>
      <c r="C14105" s="6"/>
      <c r="D14105" s="26"/>
    </row>
    <row r="14106" spans="1:4">
      <c r="A14106" s="26"/>
      <c r="B14106" s="5"/>
      <c r="C14106" s="6"/>
      <c r="D14106" s="26"/>
    </row>
    <row r="14107" spans="1:4">
      <c r="A14107" s="26"/>
      <c r="B14107" s="5"/>
      <c r="C14107" s="6"/>
      <c r="D14107" s="26"/>
    </row>
    <row r="14108" spans="1:4">
      <c r="A14108" s="26"/>
      <c r="B14108" s="5"/>
      <c r="C14108" s="6"/>
      <c r="D14108" s="26"/>
    </row>
    <row r="14109" spans="1:4">
      <c r="A14109" s="26"/>
      <c r="B14109" s="5"/>
      <c r="C14109" s="6"/>
      <c r="D14109" s="26"/>
    </row>
    <row r="14110" spans="1:4">
      <c r="A14110" s="26"/>
      <c r="B14110" s="5"/>
      <c r="C14110" s="6"/>
      <c r="D14110" s="26"/>
    </row>
    <row r="14111" spans="1:4">
      <c r="A14111" s="26"/>
      <c r="B14111" s="5"/>
      <c r="C14111" s="6"/>
      <c r="D14111" s="26"/>
    </row>
    <row r="14112" spans="1:4">
      <c r="A14112" s="26"/>
      <c r="B14112" s="5"/>
      <c r="C14112" s="6"/>
      <c r="D14112" s="26"/>
    </row>
    <row r="14113" spans="1:4">
      <c r="A14113" s="26"/>
      <c r="B14113" s="5"/>
      <c r="C14113" s="6"/>
      <c r="D14113" s="26"/>
    </row>
    <row r="14114" spans="1:4">
      <c r="A14114" s="26"/>
      <c r="B14114" s="5"/>
      <c r="C14114" s="6"/>
      <c r="D14114" s="26"/>
    </row>
    <row r="14115" spans="1:4">
      <c r="A14115" s="26"/>
      <c r="B14115" s="5"/>
      <c r="C14115" s="6"/>
      <c r="D14115" s="26"/>
    </row>
    <row r="14116" spans="1:4">
      <c r="A14116" s="26"/>
      <c r="B14116" s="5"/>
      <c r="C14116" s="6"/>
      <c r="D14116" s="26"/>
    </row>
    <row r="14117" spans="1:4">
      <c r="A14117" s="26"/>
      <c r="B14117" s="5"/>
      <c r="C14117" s="6"/>
      <c r="D14117" s="26"/>
    </row>
    <row r="14118" spans="1:4">
      <c r="A14118" s="26"/>
      <c r="B14118" s="5"/>
      <c r="C14118" s="6"/>
      <c r="D14118" s="26"/>
    </row>
    <row r="14119" spans="1:4">
      <c r="A14119" s="26"/>
      <c r="B14119" s="5"/>
      <c r="C14119" s="6"/>
      <c r="D14119" s="26"/>
    </row>
    <row r="14120" spans="1:4">
      <c r="A14120" s="26"/>
      <c r="B14120" s="5"/>
      <c r="C14120" s="6"/>
      <c r="D14120" s="26"/>
    </row>
    <row r="14121" spans="1:4">
      <c r="A14121" s="26"/>
      <c r="B14121" s="5"/>
      <c r="C14121" s="6"/>
      <c r="D14121" s="26"/>
    </row>
    <row r="14122" spans="1:4">
      <c r="A14122" s="26"/>
      <c r="B14122" s="5"/>
      <c r="C14122" s="6"/>
      <c r="D14122" s="26"/>
    </row>
    <row r="14123" spans="1:4">
      <c r="A14123" s="26"/>
      <c r="B14123" s="5"/>
      <c r="C14123" s="6"/>
      <c r="D14123" s="26"/>
    </row>
    <row r="14124" spans="1:4">
      <c r="A14124" s="26"/>
      <c r="B14124" s="5"/>
      <c r="C14124" s="6"/>
      <c r="D14124" s="26"/>
    </row>
    <row r="14125" spans="1:4">
      <c r="A14125" s="26"/>
      <c r="B14125" s="5"/>
      <c r="C14125" s="6"/>
      <c r="D14125" s="26"/>
    </row>
    <row r="14126" spans="1:4">
      <c r="A14126" s="26"/>
      <c r="B14126" s="5"/>
      <c r="C14126" s="6"/>
      <c r="D14126" s="26"/>
    </row>
    <row r="14127" spans="1:4">
      <c r="A14127" s="26"/>
      <c r="B14127" s="5"/>
      <c r="C14127" s="6"/>
      <c r="D14127" s="26"/>
    </row>
    <row r="14128" spans="1:4">
      <c r="A14128" s="26"/>
      <c r="B14128" s="5"/>
      <c r="C14128" s="6"/>
      <c r="D14128" s="26"/>
    </row>
    <row r="14129" spans="1:4">
      <c r="A14129" s="26"/>
      <c r="B14129" s="5"/>
      <c r="C14129" s="6"/>
      <c r="D14129" s="26"/>
    </row>
    <row r="14130" spans="1:4">
      <c r="A14130" s="26"/>
      <c r="B14130" s="5"/>
      <c r="C14130" s="6"/>
      <c r="D14130" s="26"/>
    </row>
    <row r="14131" spans="1:4">
      <c r="A14131" s="26"/>
      <c r="B14131" s="5"/>
      <c r="C14131" s="6"/>
      <c r="D14131" s="26"/>
    </row>
    <row r="14132" spans="1:4">
      <c r="A14132" s="26"/>
      <c r="B14132" s="5"/>
      <c r="C14132" s="6"/>
      <c r="D14132" s="26"/>
    </row>
    <row r="14133" spans="1:4">
      <c r="A14133" s="26"/>
      <c r="B14133" s="5"/>
      <c r="C14133" s="6"/>
      <c r="D14133" s="26"/>
    </row>
    <row r="14134" spans="1:4">
      <c r="A14134" s="26"/>
      <c r="B14134" s="5"/>
      <c r="C14134" s="6"/>
      <c r="D14134" s="26"/>
    </row>
    <row r="14135" spans="1:4">
      <c r="A14135" s="26"/>
      <c r="B14135" s="5"/>
      <c r="C14135" s="6"/>
      <c r="D14135" s="26"/>
    </row>
    <row r="14136" spans="1:4">
      <c r="A14136" s="26"/>
      <c r="B14136" s="5"/>
      <c r="C14136" s="6"/>
      <c r="D14136" s="26"/>
    </row>
    <row r="14137" spans="1:4">
      <c r="A14137" s="26"/>
      <c r="B14137" s="5"/>
      <c r="C14137" s="6"/>
      <c r="D14137" s="26"/>
    </row>
    <row r="14138" spans="1:4">
      <c r="A14138" s="26"/>
      <c r="B14138" s="5"/>
      <c r="C14138" s="6"/>
      <c r="D14138" s="26"/>
    </row>
    <row r="14139" spans="1:4">
      <c r="A14139" s="26"/>
      <c r="B14139" s="5"/>
      <c r="C14139" s="6"/>
      <c r="D14139" s="26"/>
    </row>
    <row r="14140" spans="1:4">
      <c r="A14140" s="26"/>
      <c r="B14140" s="5"/>
      <c r="C14140" s="6"/>
      <c r="D14140" s="26"/>
    </row>
    <row r="14141" spans="1:4">
      <c r="A14141" s="26"/>
      <c r="B14141" s="5"/>
      <c r="C14141" s="6"/>
      <c r="D14141" s="26"/>
    </row>
    <row r="14142" spans="1:4">
      <c r="A14142" s="26"/>
      <c r="B14142" s="5"/>
      <c r="C14142" s="6"/>
      <c r="D14142" s="26"/>
    </row>
    <row r="14143" spans="1:4">
      <c r="A14143" s="26"/>
      <c r="B14143" s="5"/>
      <c r="C14143" s="6"/>
      <c r="D14143" s="26"/>
    </row>
    <row r="14144" spans="1:4">
      <c r="A14144" s="26"/>
      <c r="B14144" s="5"/>
      <c r="C14144" s="6"/>
      <c r="D14144" s="26"/>
    </row>
    <row r="14145" spans="1:4">
      <c r="A14145" s="26"/>
      <c r="B14145" s="5"/>
      <c r="C14145" s="6"/>
      <c r="D14145" s="26"/>
    </row>
    <row r="14146" spans="1:4">
      <c r="A14146" s="26"/>
      <c r="B14146" s="5"/>
      <c r="C14146" s="6"/>
      <c r="D14146" s="26"/>
    </row>
    <row r="14147" spans="1:4">
      <c r="A14147" s="26"/>
      <c r="B14147" s="5"/>
      <c r="C14147" s="6"/>
      <c r="D14147" s="26"/>
    </row>
    <row r="14148" spans="1:4">
      <c r="A14148" s="26"/>
      <c r="B14148" s="5"/>
      <c r="C14148" s="6"/>
      <c r="D14148" s="26"/>
    </row>
    <row r="14149" spans="1:4">
      <c r="A14149" s="26"/>
      <c r="B14149" s="5"/>
      <c r="C14149" s="6"/>
      <c r="D14149" s="26"/>
    </row>
    <row r="14150" spans="1:4">
      <c r="A14150" s="26"/>
      <c r="B14150" s="5"/>
      <c r="C14150" s="6"/>
      <c r="D14150" s="26"/>
    </row>
    <row r="14151" spans="1:4">
      <c r="A14151" s="26"/>
      <c r="B14151" s="5"/>
      <c r="C14151" s="6"/>
      <c r="D14151" s="26"/>
    </row>
    <row r="14152" spans="1:4">
      <c r="A14152" s="26"/>
      <c r="B14152" s="5"/>
      <c r="C14152" s="6"/>
      <c r="D14152" s="26"/>
    </row>
    <row r="14153" spans="1:4">
      <c r="A14153" s="26"/>
      <c r="B14153" s="5"/>
      <c r="C14153" s="6"/>
      <c r="D14153" s="26"/>
    </row>
    <row r="14154" spans="1:4">
      <c r="A14154" s="26"/>
      <c r="B14154" s="5"/>
      <c r="C14154" s="6"/>
      <c r="D14154" s="26"/>
    </row>
    <row r="14155" spans="1:4">
      <c r="A14155" s="26"/>
      <c r="B14155" s="5"/>
      <c r="C14155" s="6"/>
      <c r="D14155" s="26"/>
    </row>
    <row r="14156" spans="1:4">
      <c r="A14156" s="26"/>
      <c r="B14156" s="5"/>
      <c r="C14156" s="6"/>
      <c r="D14156" s="26"/>
    </row>
    <row r="14157" spans="1:4">
      <c r="A14157" s="26"/>
      <c r="B14157" s="5"/>
      <c r="C14157" s="6"/>
      <c r="D14157" s="26"/>
    </row>
    <row r="14158" spans="1:4">
      <c r="A14158" s="26"/>
      <c r="B14158" s="5"/>
      <c r="C14158" s="6"/>
      <c r="D14158" s="26"/>
    </row>
    <row r="14159" spans="1:4">
      <c r="A14159" s="26"/>
      <c r="B14159" s="5"/>
      <c r="C14159" s="6"/>
      <c r="D14159" s="26"/>
    </row>
    <row r="14160" spans="1:4">
      <c r="A14160" s="26"/>
      <c r="B14160" s="5"/>
      <c r="C14160" s="6"/>
      <c r="D14160" s="26"/>
    </row>
    <row r="14161" spans="1:4">
      <c r="A14161" s="26"/>
      <c r="B14161" s="5"/>
      <c r="C14161" s="6"/>
      <c r="D14161" s="26"/>
    </row>
    <row r="14162" spans="1:4">
      <c r="A14162" s="26"/>
      <c r="B14162" s="5"/>
      <c r="C14162" s="6"/>
      <c r="D14162" s="26"/>
    </row>
    <row r="14163" spans="1:4">
      <c r="A14163" s="26"/>
      <c r="B14163" s="5"/>
      <c r="C14163" s="6"/>
      <c r="D14163" s="26"/>
    </row>
    <row r="14164" spans="1:4">
      <c r="A14164" s="26"/>
      <c r="B14164" s="5"/>
      <c r="C14164" s="6"/>
      <c r="D14164" s="26"/>
    </row>
    <row r="14165" spans="1:4">
      <c r="A14165" s="26"/>
      <c r="B14165" s="5"/>
      <c r="C14165" s="6"/>
      <c r="D14165" s="26"/>
    </row>
    <row r="14166" spans="1:4">
      <c r="A14166" s="26"/>
      <c r="B14166" s="5"/>
      <c r="C14166" s="6"/>
      <c r="D14166" s="26"/>
    </row>
    <row r="14167" spans="1:4">
      <c r="A14167" s="26"/>
      <c r="B14167" s="5"/>
      <c r="C14167" s="6"/>
      <c r="D14167" s="26"/>
    </row>
    <row r="14168" spans="1:4">
      <c r="A14168" s="26"/>
      <c r="B14168" s="5"/>
      <c r="C14168" s="6"/>
      <c r="D14168" s="26"/>
    </row>
    <row r="14169" spans="1:4">
      <c r="A14169" s="26"/>
      <c r="B14169" s="5"/>
      <c r="C14169" s="6"/>
      <c r="D14169" s="26"/>
    </row>
    <row r="14170" spans="1:4">
      <c r="A14170" s="26"/>
      <c r="B14170" s="5"/>
      <c r="C14170" s="6"/>
      <c r="D14170" s="26"/>
    </row>
    <row r="14171" spans="1:4">
      <c r="A14171" s="26"/>
      <c r="B14171" s="5"/>
      <c r="C14171" s="6"/>
      <c r="D14171" s="26"/>
    </row>
    <row r="14172" spans="1:4">
      <c r="A14172" s="26"/>
      <c r="B14172" s="5"/>
      <c r="C14172" s="6"/>
      <c r="D14172" s="26"/>
    </row>
    <row r="14173" spans="1:4">
      <c r="A14173" s="26"/>
      <c r="B14173" s="5"/>
      <c r="C14173" s="6"/>
      <c r="D14173" s="26"/>
    </row>
    <row r="14174" spans="1:4">
      <c r="A14174" s="26"/>
      <c r="B14174" s="5"/>
      <c r="C14174" s="6"/>
      <c r="D14174" s="26"/>
    </row>
    <row r="14175" spans="1:4">
      <c r="A14175" s="26"/>
      <c r="B14175" s="5"/>
      <c r="C14175" s="6"/>
      <c r="D14175" s="26"/>
    </row>
    <row r="14176" spans="1:4">
      <c r="A14176" s="26"/>
      <c r="B14176" s="5"/>
      <c r="C14176" s="6"/>
      <c r="D14176" s="26"/>
    </row>
    <row r="14177" spans="1:4">
      <c r="A14177" s="26"/>
      <c r="B14177" s="5"/>
      <c r="C14177" s="6"/>
      <c r="D14177" s="26"/>
    </row>
    <row r="14178" spans="1:4">
      <c r="A14178" s="26"/>
      <c r="B14178" s="5"/>
      <c r="C14178" s="6"/>
      <c r="D14178" s="26"/>
    </row>
    <row r="14179" spans="1:4">
      <c r="A14179" s="26"/>
      <c r="B14179" s="5"/>
      <c r="C14179" s="6"/>
      <c r="D14179" s="26"/>
    </row>
    <row r="14180" spans="1:4">
      <c r="A14180" s="26"/>
      <c r="B14180" s="5"/>
      <c r="C14180" s="6"/>
      <c r="D14180" s="26"/>
    </row>
    <row r="14181" spans="1:4">
      <c r="A14181" s="26"/>
      <c r="B14181" s="5"/>
      <c r="C14181" s="6"/>
      <c r="D14181" s="26"/>
    </row>
    <row r="14182" spans="1:4">
      <c r="A14182" s="26"/>
      <c r="B14182" s="5"/>
      <c r="C14182" s="6"/>
      <c r="D14182" s="26"/>
    </row>
    <row r="14183" spans="1:4">
      <c r="A14183" s="26"/>
      <c r="B14183" s="5"/>
      <c r="C14183" s="6"/>
      <c r="D14183" s="26"/>
    </row>
    <row r="14184" spans="1:4">
      <c r="A14184" s="26"/>
      <c r="B14184" s="5"/>
      <c r="C14184" s="6"/>
      <c r="D14184" s="26"/>
    </row>
    <row r="14185" spans="1:4">
      <c r="A14185" s="26"/>
      <c r="B14185" s="5"/>
      <c r="C14185" s="6"/>
      <c r="D14185" s="26"/>
    </row>
    <row r="14186" spans="1:4">
      <c r="A14186" s="26"/>
      <c r="B14186" s="5"/>
      <c r="C14186" s="6"/>
      <c r="D14186" s="26"/>
    </row>
    <row r="14187" spans="1:4">
      <c r="A14187" s="26"/>
      <c r="B14187" s="5"/>
      <c r="C14187" s="6"/>
      <c r="D14187" s="26"/>
    </row>
    <row r="14188" spans="1:4">
      <c r="A14188" s="26"/>
      <c r="B14188" s="5"/>
      <c r="C14188" s="6"/>
      <c r="D14188" s="26"/>
    </row>
    <row r="14189" spans="1:4">
      <c r="A14189" s="26"/>
      <c r="B14189" s="5"/>
      <c r="C14189" s="6"/>
      <c r="D14189" s="26"/>
    </row>
    <row r="14190" spans="1:4">
      <c r="A14190" s="26"/>
      <c r="B14190" s="5"/>
      <c r="C14190" s="6"/>
      <c r="D14190" s="26"/>
    </row>
    <row r="14191" spans="1:4">
      <c r="A14191" s="26"/>
      <c r="B14191" s="5"/>
      <c r="C14191" s="6"/>
      <c r="D14191" s="26"/>
    </row>
    <row r="14192" spans="1:4">
      <c r="A14192" s="26"/>
      <c r="B14192" s="5"/>
      <c r="C14192" s="6"/>
      <c r="D14192" s="26"/>
    </row>
    <row r="14193" spans="1:4">
      <c r="A14193" s="26"/>
      <c r="B14193" s="5"/>
      <c r="C14193" s="6"/>
      <c r="D14193" s="26"/>
    </row>
    <row r="14194" spans="1:4">
      <c r="A14194" s="26"/>
      <c r="B14194" s="5"/>
      <c r="C14194" s="6"/>
      <c r="D14194" s="26"/>
    </row>
    <row r="14195" spans="1:4">
      <c r="A14195" s="26"/>
      <c r="B14195" s="5"/>
      <c r="C14195" s="6"/>
      <c r="D14195" s="26"/>
    </row>
    <row r="14196" spans="1:4">
      <c r="A14196" s="26"/>
      <c r="B14196" s="5"/>
      <c r="C14196" s="6"/>
      <c r="D14196" s="26"/>
    </row>
    <row r="14197" spans="1:4">
      <c r="A14197" s="26"/>
      <c r="B14197" s="5"/>
      <c r="C14197" s="6"/>
      <c r="D14197" s="26"/>
    </row>
    <row r="14198" spans="1:4">
      <c r="A14198" s="26"/>
      <c r="B14198" s="5"/>
      <c r="C14198" s="6"/>
      <c r="D14198" s="26"/>
    </row>
    <row r="14199" spans="1:4">
      <c r="A14199" s="26"/>
      <c r="B14199" s="5"/>
      <c r="C14199" s="6"/>
      <c r="D14199" s="26"/>
    </row>
    <row r="14200" spans="1:4">
      <c r="A14200" s="26"/>
      <c r="B14200" s="5"/>
      <c r="C14200" s="6"/>
      <c r="D14200" s="26"/>
    </row>
    <row r="14201" spans="1:4">
      <c r="A14201" s="26"/>
      <c r="B14201" s="5"/>
      <c r="C14201" s="6"/>
      <c r="D14201" s="26"/>
    </row>
    <row r="14202" spans="1:4">
      <c r="A14202" s="26"/>
      <c r="B14202" s="5"/>
      <c r="C14202" s="6"/>
      <c r="D14202" s="26"/>
    </row>
    <row r="14203" spans="1:4">
      <c r="A14203" s="26"/>
      <c r="B14203" s="5"/>
      <c r="C14203" s="6"/>
      <c r="D14203" s="26"/>
    </row>
    <row r="14204" spans="1:4">
      <c r="A14204" s="26"/>
      <c r="B14204" s="5"/>
      <c r="C14204" s="6"/>
      <c r="D14204" s="26"/>
    </row>
    <row r="14205" spans="1:4">
      <c r="A14205" s="26"/>
      <c r="B14205" s="5"/>
      <c r="C14205" s="6"/>
      <c r="D14205" s="26"/>
    </row>
    <row r="14206" spans="1:4">
      <c r="A14206" s="26"/>
      <c r="B14206" s="5"/>
      <c r="C14206" s="6"/>
      <c r="D14206" s="26"/>
    </row>
    <row r="14207" spans="1:4">
      <c r="A14207" s="26"/>
      <c r="B14207" s="5"/>
      <c r="C14207" s="6"/>
      <c r="D14207" s="26"/>
    </row>
    <row r="14208" spans="1:4">
      <c r="A14208" s="26"/>
      <c r="B14208" s="5"/>
      <c r="C14208" s="6"/>
      <c r="D14208" s="26"/>
    </row>
    <row r="14209" spans="1:4">
      <c r="A14209" s="26"/>
      <c r="B14209" s="5"/>
      <c r="C14209" s="6"/>
      <c r="D14209" s="26"/>
    </row>
    <row r="14210" spans="1:4">
      <c r="A14210" s="26"/>
      <c r="B14210" s="5"/>
      <c r="C14210" s="6"/>
      <c r="D14210" s="26"/>
    </row>
    <row r="14211" spans="1:4">
      <c r="A14211" s="26"/>
      <c r="B14211" s="5"/>
      <c r="C14211" s="6"/>
      <c r="D14211" s="26"/>
    </row>
    <row r="14212" spans="1:4">
      <c r="A14212" s="26"/>
      <c r="B14212" s="5"/>
      <c r="C14212" s="6"/>
      <c r="D14212" s="26"/>
    </row>
    <row r="14213" spans="1:4">
      <c r="A14213" s="26"/>
      <c r="B14213" s="5"/>
      <c r="C14213" s="6"/>
      <c r="D14213" s="26"/>
    </row>
    <row r="14214" spans="1:4">
      <c r="A14214" s="26"/>
      <c r="B14214" s="5"/>
      <c r="C14214" s="6"/>
      <c r="D14214" s="26"/>
    </row>
    <row r="14215" spans="1:4">
      <c r="A14215" s="26"/>
      <c r="B14215" s="5"/>
      <c r="C14215" s="6"/>
      <c r="D14215" s="26"/>
    </row>
    <row r="14216" spans="1:4">
      <c r="A14216" s="26"/>
      <c r="B14216" s="5"/>
      <c r="C14216" s="6"/>
      <c r="D14216" s="26"/>
    </row>
    <row r="14217" spans="1:4">
      <c r="A14217" s="26"/>
      <c r="B14217" s="5"/>
      <c r="C14217" s="6"/>
      <c r="D14217" s="26"/>
    </row>
    <row r="14218" spans="1:4">
      <c r="A14218" s="26"/>
      <c r="B14218" s="5"/>
      <c r="C14218" s="6"/>
      <c r="D14218" s="26"/>
    </row>
    <row r="14219" spans="1:4">
      <c r="A14219" s="26"/>
      <c r="B14219" s="5"/>
      <c r="C14219" s="6"/>
      <c r="D14219" s="26"/>
    </row>
    <row r="14220" spans="1:4">
      <c r="A14220" s="26"/>
      <c r="B14220" s="5"/>
      <c r="C14220" s="6"/>
      <c r="D14220" s="26"/>
    </row>
    <row r="14221" spans="1:4">
      <c r="A14221" s="26"/>
      <c r="B14221" s="5"/>
      <c r="C14221" s="6"/>
      <c r="D14221" s="26"/>
    </row>
    <row r="14222" spans="1:4">
      <c r="A14222" s="26"/>
      <c r="B14222" s="5"/>
      <c r="C14222" s="6"/>
      <c r="D14222" s="26"/>
    </row>
    <row r="14223" spans="1:4">
      <c r="A14223" s="26"/>
      <c r="B14223" s="5"/>
      <c r="C14223" s="6"/>
      <c r="D14223" s="26"/>
    </row>
    <row r="14224" spans="1:4">
      <c r="A14224" s="26"/>
      <c r="B14224" s="5"/>
      <c r="C14224" s="6"/>
      <c r="D14224" s="26"/>
    </row>
    <row r="14225" spans="1:4">
      <c r="A14225" s="26"/>
      <c r="B14225" s="5"/>
      <c r="C14225" s="6"/>
      <c r="D14225" s="26"/>
    </row>
    <row r="14226" spans="1:4">
      <c r="A14226" s="26"/>
      <c r="B14226" s="5"/>
      <c r="C14226" s="6"/>
      <c r="D14226" s="26"/>
    </row>
    <row r="14227" spans="1:4">
      <c r="A14227" s="26"/>
      <c r="B14227" s="5"/>
      <c r="C14227" s="6"/>
      <c r="D14227" s="26"/>
    </row>
    <row r="14228" spans="1:4">
      <c r="A14228" s="26"/>
      <c r="B14228" s="5"/>
      <c r="C14228" s="6"/>
      <c r="D14228" s="26"/>
    </row>
    <row r="14229" spans="1:4">
      <c r="A14229" s="26"/>
      <c r="B14229" s="5"/>
      <c r="C14229" s="6"/>
      <c r="D14229" s="26"/>
    </row>
    <row r="14230" spans="1:4">
      <c r="A14230" s="26"/>
      <c r="B14230" s="5"/>
      <c r="C14230" s="6"/>
      <c r="D14230" s="26"/>
    </row>
    <row r="14231" spans="1:4">
      <c r="A14231" s="26"/>
      <c r="B14231" s="5"/>
      <c r="C14231" s="6"/>
      <c r="D14231" s="26"/>
    </row>
    <row r="14232" spans="1:4">
      <c r="A14232" s="26"/>
      <c r="B14232" s="5"/>
      <c r="C14232" s="6"/>
      <c r="D14232" s="26"/>
    </row>
    <row r="14233" spans="1:4">
      <c r="A14233" s="26"/>
      <c r="B14233" s="5"/>
      <c r="C14233" s="6"/>
      <c r="D14233" s="26"/>
    </row>
    <row r="14234" spans="1:4">
      <c r="A14234" s="26"/>
      <c r="B14234" s="5"/>
      <c r="C14234" s="6"/>
      <c r="D14234" s="26"/>
    </row>
    <row r="14235" spans="1:4">
      <c r="A14235" s="26"/>
      <c r="B14235" s="5"/>
      <c r="C14235" s="6"/>
      <c r="D14235" s="26"/>
    </row>
    <row r="14236" spans="1:4">
      <c r="A14236" s="26"/>
      <c r="B14236" s="5"/>
      <c r="C14236" s="6"/>
      <c r="D14236" s="26"/>
    </row>
    <row r="14237" spans="1:4">
      <c r="A14237" s="26"/>
      <c r="B14237" s="5"/>
      <c r="C14237" s="6"/>
      <c r="D14237" s="26"/>
    </row>
    <row r="14238" spans="1:4">
      <c r="A14238" s="26"/>
      <c r="B14238" s="5"/>
      <c r="C14238" s="6"/>
      <c r="D14238" s="26"/>
    </row>
    <row r="14239" spans="1:4">
      <c r="A14239" s="26"/>
      <c r="B14239" s="5"/>
      <c r="C14239" s="6"/>
      <c r="D14239" s="26"/>
    </row>
    <row r="14240" spans="1:4">
      <c r="A14240" s="26"/>
      <c r="B14240" s="5"/>
      <c r="C14240" s="6"/>
      <c r="D14240" s="26"/>
    </row>
    <row r="14241" spans="1:4">
      <c r="A14241" s="26"/>
      <c r="B14241" s="5"/>
      <c r="C14241" s="6"/>
      <c r="D14241" s="26"/>
    </row>
    <row r="14242" spans="1:4">
      <c r="A14242" s="26"/>
      <c r="B14242" s="5"/>
      <c r="C14242" s="6"/>
      <c r="D14242" s="26"/>
    </row>
    <row r="14243" spans="1:4">
      <c r="A14243" s="26"/>
      <c r="B14243" s="5"/>
      <c r="C14243" s="6"/>
      <c r="D14243" s="26"/>
    </row>
    <row r="14244" spans="1:4">
      <c r="A14244" s="26"/>
      <c r="B14244" s="5"/>
      <c r="C14244" s="6"/>
      <c r="D14244" s="26"/>
    </row>
    <row r="14245" spans="1:4">
      <c r="A14245" s="26"/>
      <c r="B14245" s="5"/>
      <c r="C14245" s="6"/>
      <c r="D14245" s="26"/>
    </row>
    <row r="14246" spans="1:4">
      <c r="A14246" s="26"/>
      <c r="B14246" s="5"/>
      <c r="C14246" s="6"/>
      <c r="D14246" s="26"/>
    </row>
    <row r="14247" spans="1:4">
      <c r="A14247" s="26"/>
      <c r="B14247" s="5"/>
      <c r="C14247" s="6"/>
      <c r="D14247" s="26"/>
    </row>
    <row r="14248" spans="1:4">
      <c r="A14248" s="26"/>
      <c r="B14248" s="5"/>
      <c r="C14248" s="6"/>
      <c r="D14248" s="26"/>
    </row>
    <row r="14249" spans="1:4">
      <c r="A14249" s="26"/>
      <c r="B14249" s="5"/>
      <c r="C14249" s="6"/>
      <c r="D14249" s="26"/>
    </row>
    <row r="14250" spans="1:4">
      <c r="A14250" s="26"/>
      <c r="B14250" s="5"/>
      <c r="C14250" s="6"/>
      <c r="D14250" s="26"/>
    </row>
    <row r="14251" spans="1:4">
      <c r="A14251" s="26"/>
      <c r="B14251" s="5"/>
      <c r="C14251" s="6"/>
      <c r="D14251" s="26"/>
    </row>
    <row r="14252" spans="1:4">
      <c r="A14252" s="26"/>
      <c r="B14252" s="5"/>
      <c r="C14252" s="6"/>
      <c r="D14252" s="26"/>
    </row>
    <row r="14253" spans="1:4">
      <c r="A14253" s="26"/>
      <c r="B14253" s="5"/>
      <c r="C14253" s="6"/>
      <c r="D14253" s="26"/>
    </row>
    <row r="14254" spans="1:4">
      <c r="A14254" s="26"/>
      <c r="B14254" s="5"/>
      <c r="C14254" s="6"/>
      <c r="D14254" s="26"/>
    </row>
    <row r="14255" spans="1:4">
      <c r="A14255" s="26"/>
      <c r="B14255" s="5"/>
      <c r="C14255" s="6"/>
      <c r="D14255" s="26"/>
    </row>
    <row r="14256" spans="1:4">
      <c r="A14256" s="26"/>
      <c r="B14256" s="5"/>
      <c r="C14256" s="6"/>
      <c r="D14256" s="26"/>
    </row>
    <row r="14257" spans="1:4">
      <c r="A14257" s="26"/>
      <c r="B14257" s="5"/>
      <c r="C14257" s="6"/>
      <c r="D14257" s="26"/>
    </row>
    <row r="14258" spans="1:4">
      <c r="A14258" s="26"/>
      <c r="B14258" s="5"/>
      <c r="C14258" s="6"/>
      <c r="D14258" s="26"/>
    </row>
    <row r="14259" spans="1:4">
      <c r="A14259" s="26"/>
      <c r="B14259" s="5"/>
      <c r="C14259" s="6"/>
      <c r="D14259" s="26"/>
    </row>
    <row r="14260" spans="1:4">
      <c r="A14260" s="26"/>
      <c r="B14260" s="5"/>
      <c r="C14260" s="6"/>
      <c r="D14260" s="26"/>
    </row>
    <row r="14261" spans="1:4">
      <c r="A14261" s="26"/>
      <c r="B14261" s="5"/>
      <c r="C14261" s="6"/>
      <c r="D14261" s="26"/>
    </row>
    <row r="14262" spans="1:4">
      <c r="A14262" s="26"/>
      <c r="B14262" s="5"/>
      <c r="C14262" s="6"/>
      <c r="D14262" s="26"/>
    </row>
    <row r="14263" spans="1:4">
      <c r="A14263" s="26"/>
      <c r="B14263" s="5"/>
      <c r="C14263" s="6"/>
      <c r="D14263" s="26"/>
    </row>
    <row r="14264" spans="1:4">
      <c r="A14264" s="26"/>
      <c r="B14264" s="5"/>
      <c r="C14264" s="6"/>
      <c r="D14264" s="26"/>
    </row>
    <row r="14265" spans="1:4">
      <c r="A14265" s="26"/>
      <c r="B14265" s="5"/>
      <c r="C14265" s="6"/>
      <c r="D14265" s="26"/>
    </row>
    <row r="14266" spans="1:4">
      <c r="A14266" s="26"/>
      <c r="B14266" s="5"/>
      <c r="C14266" s="6"/>
      <c r="D14266" s="26"/>
    </row>
    <row r="14267" spans="1:4">
      <c r="A14267" s="26"/>
      <c r="B14267" s="5"/>
      <c r="C14267" s="6"/>
      <c r="D14267" s="26"/>
    </row>
    <row r="14268" spans="1:4">
      <c r="A14268" s="26"/>
      <c r="B14268" s="5"/>
      <c r="C14268" s="6"/>
      <c r="D14268" s="26"/>
    </row>
    <row r="14269" spans="1:4">
      <c r="A14269" s="26"/>
      <c r="B14269" s="5"/>
      <c r="C14269" s="6"/>
      <c r="D14269" s="26"/>
    </row>
    <row r="14270" spans="1:4">
      <c r="A14270" s="26"/>
      <c r="B14270" s="5"/>
      <c r="C14270" s="6"/>
      <c r="D14270" s="26"/>
    </row>
    <row r="14271" spans="1:4">
      <c r="A14271" s="26"/>
      <c r="B14271" s="5"/>
      <c r="C14271" s="6"/>
      <c r="D14271" s="26"/>
    </row>
    <row r="14272" spans="1:4">
      <c r="A14272" s="26"/>
      <c r="B14272" s="5"/>
      <c r="C14272" s="6"/>
      <c r="D14272" s="26"/>
    </row>
    <row r="14273" spans="1:4">
      <c r="A14273" s="26"/>
      <c r="B14273" s="5"/>
      <c r="C14273" s="6"/>
      <c r="D14273" s="26"/>
    </row>
    <row r="14274" spans="1:4">
      <c r="A14274" s="26"/>
      <c r="B14274" s="5"/>
      <c r="C14274" s="6"/>
      <c r="D14274" s="26"/>
    </row>
    <row r="14275" spans="1:4">
      <c r="A14275" s="26"/>
      <c r="B14275" s="5"/>
      <c r="C14275" s="6"/>
      <c r="D14275" s="26"/>
    </row>
    <row r="14276" spans="1:4">
      <c r="A14276" s="26"/>
      <c r="B14276" s="5"/>
      <c r="C14276" s="6"/>
      <c r="D14276" s="26"/>
    </row>
    <row r="14277" spans="1:4">
      <c r="A14277" s="26"/>
      <c r="B14277" s="5"/>
      <c r="C14277" s="6"/>
      <c r="D14277" s="26"/>
    </row>
    <row r="14278" spans="1:4">
      <c r="A14278" s="26"/>
      <c r="B14278" s="5"/>
      <c r="C14278" s="6"/>
      <c r="D14278" s="26"/>
    </row>
    <row r="14279" spans="1:4">
      <c r="A14279" s="26"/>
      <c r="B14279" s="5"/>
      <c r="C14279" s="6"/>
      <c r="D14279" s="26"/>
    </row>
    <row r="14280" spans="1:4">
      <c r="A14280" s="26"/>
      <c r="B14280" s="5"/>
      <c r="C14280" s="6"/>
      <c r="D14280" s="26"/>
    </row>
    <row r="14281" spans="1:4">
      <c r="A14281" s="26"/>
      <c r="B14281" s="5"/>
      <c r="C14281" s="6"/>
      <c r="D14281" s="26"/>
    </row>
    <row r="14282" spans="1:4">
      <c r="A14282" s="26"/>
      <c r="B14282" s="5"/>
      <c r="C14282" s="6"/>
      <c r="D14282" s="26"/>
    </row>
    <row r="14283" spans="1:4">
      <c r="A14283" s="26"/>
      <c r="B14283" s="5"/>
      <c r="C14283" s="6"/>
      <c r="D14283" s="26"/>
    </row>
    <row r="14284" spans="1:4">
      <c r="A14284" s="26"/>
      <c r="B14284" s="5"/>
      <c r="C14284" s="6"/>
      <c r="D14284" s="26"/>
    </row>
    <row r="14285" spans="1:4">
      <c r="A14285" s="26"/>
      <c r="B14285" s="5"/>
      <c r="C14285" s="6"/>
      <c r="D14285" s="26"/>
    </row>
    <row r="14286" spans="1:4">
      <c r="A14286" s="26"/>
      <c r="B14286" s="5"/>
      <c r="C14286" s="6"/>
      <c r="D14286" s="26"/>
    </row>
    <row r="14287" spans="1:4">
      <c r="A14287" s="26"/>
      <c r="B14287" s="5"/>
      <c r="C14287" s="6"/>
      <c r="D14287" s="26"/>
    </row>
    <row r="14288" spans="1:4">
      <c r="A14288" s="26"/>
      <c r="B14288" s="5"/>
      <c r="C14288" s="6"/>
      <c r="D14288" s="26"/>
    </row>
    <row r="14289" spans="1:4">
      <c r="A14289" s="26"/>
      <c r="B14289" s="5"/>
      <c r="C14289" s="6"/>
      <c r="D14289" s="26"/>
    </row>
    <row r="14290" spans="1:4">
      <c r="A14290" s="26"/>
      <c r="B14290" s="5"/>
      <c r="C14290" s="6"/>
      <c r="D14290" s="26"/>
    </row>
    <row r="14291" spans="1:4">
      <c r="A14291" s="26"/>
      <c r="B14291" s="5"/>
      <c r="C14291" s="6"/>
      <c r="D14291" s="26"/>
    </row>
    <row r="14292" spans="1:4">
      <c r="A14292" s="26"/>
      <c r="B14292" s="5"/>
      <c r="C14292" s="6"/>
      <c r="D14292" s="26"/>
    </row>
    <row r="14293" spans="1:4">
      <c r="A14293" s="26"/>
      <c r="B14293" s="5"/>
      <c r="C14293" s="6"/>
      <c r="D14293" s="26"/>
    </row>
    <row r="14294" spans="1:4">
      <c r="A14294" s="26"/>
      <c r="B14294" s="5"/>
      <c r="C14294" s="6"/>
      <c r="D14294" s="26"/>
    </row>
    <row r="14295" spans="1:4">
      <c r="A14295" s="26"/>
      <c r="B14295" s="5"/>
      <c r="C14295" s="6"/>
      <c r="D14295" s="26"/>
    </row>
    <row r="14296" spans="1:4">
      <c r="A14296" s="26"/>
      <c r="B14296" s="5"/>
      <c r="C14296" s="6"/>
      <c r="D14296" s="26"/>
    </row>
    <row r="14297" spans="1:4">
      <c r="A14297" s="26"/>
      <c r="B14297" s="5"/>
      <c r="C14297" s="6"/>
      <c r="D14297" s="26"/>
    </row>
    <row r="14298" spans="1:4">
      <c r="A14298" s="26"/>
      <c r="B14298" s="5"/>
      <c r="C14298" s="6"/>
      <c r="D14298" s="26"/>
    </row>
    <row r="14299" spans="1:4">
      <c r="A14299" s="26"/>
      <c r="B14299" s="5"/>
      <c r="C14299" s="6"/>
      <c r="D14299" s="26"/>
    </row>
    <row r="14300" spans="1:4">
      <c r="A14300" s="26"/>
      <c r="B14300" s="5"/>
      <c r="C14300" s="6"/>
      <c r="D14300" s="26"/>
    </row>
    <row r="14301" spans="1:4">
      <c r="A14301" s="26"/>
      <c r="B14301" s="5"/>
      <c r="C14301" s="6"/>
      <c r="D14301" s="26"/>
    </row>
    <row r="14302" spans="1:4">
      <c r="A14302" s="26"/>
      <c r="B14302" s="5"/>
      <c r="C14302" s="6"/>
      <c r="D14302" s="26"/>
    </row>
    <row r="14303" spans="1:4">
      <c r="A14303" s="26"/>
      <c r="B14303" s="5"/>
      <c r="C14303" s="6"/>
      <c r="D14303" s="26"/>
    </row>
    <row r="14304" spans="1:4">
      <c r="A14304" s="26"/>
      <c r="B14304" s="5"/>
      <c r="C14304" s="6"/>
      <c r="D14304" s="26"/>
    </row>
    <row r="14305" spans="1:4">
      <c r="A14305" s="26"/>
      <c r="B14305" s="5"/>
      <c r="C14305" s="6"/>
      <c r="D14305" s="26"/>
    </row>
    <row r="14306" spans="1:4">
      <c r="A14306" s="26"/>
      <c r="B14306" s="5"/>
      <c r="C14306" s="6"/>
      <c r="D14306" s="26"/>
    </row>
    <row r="14307" spans="1:4">
      <c r="A14307" s="26"/>
      <c r="B14307" s="5"/>
      <c r="C14307" s="6"/>
      <c r="D14307" s="26"/>
    </row>
    <row r="14308" spans="1:4">
      <c r="A14308" s="26"/>
      <c r="B14308" s="5"/>
      <c r="C14308" s="6"/>
      <c r="D14308" s="26"/>
    </row>
    <row r="14309" spans="1:4">
      <c r="A14309" s="26"/>
      <c r="B14309" s="5"/>
      <c r="C14309" s="6"/>
      <c r="D14309" s="26"/>
    </row>
    <row r="14310" spans="1:4">
      <c r="A14310" s="26"/>
      <c r="B14310" s="5"/>
      <c r="C14310" s="6"/>
      <c r="D14310" s="26"/>
    </row>
    <row r="14311" spans="1:4">
      <c r="A14311" s="26"/>
      <c r="B14311" s="5"/>
      <c r="C14311" s="6"/>
      <c r="D14311" s="26"/>
    </row>
    <row r="14312" spans="1:4">
      <c r="A14312" s="26"/>
      <c r="B14312" s="5"/>
      <c r="C14312" s="6"/>
      <c r="D14312" s="26"/>
    </row>
    <row r="14313" spans="1:4">
      <c r="A14313" s="26"/>
      <c r="B14313" s="5"/>
      <c r="C14313" s="6"/>
      <c r="D14313" s="26"/>
    </row>
    <row r="14314" spans="1:4">
      <c r="A14314" s="26"/>
      <c r="B14314" s="5"/>
      <c r="C14314" s="6"/>
      <c r="D14314" s="26"/>
    </row>
    <row r="14315" spans="1:4">
      <c r="A14315" s="26"/>
      <c r="B14315" s="5"/>
      <c r="C14315" s="6"/>
      <c r="D14315" s="26"/>
    </row>
    <row r="14316" spans="1:4">
      <c r="A14316" s="26"/>
      <c r="B14316" s="5"/>
      <c r="C14316" s="6"/>
      <c r="D14316" s="26"/>
    </row>
    <row r="14317" spans="1:4">
      <c r="A14317" s="26"/>
      <c r="B14317" s="5"/>
      <c r="C14317" s="6"/>
      <c r="D14317" s="26"/>
    </row>
    <row r="14318" spans="1:4">
      <c r="A14318" s="26"/>
      <c r="B14318" s="5"/>
      <c r="C14318" s="6"/>
      <c r="D14318" s="26"/>
    </row>
    <row r="14319" spans="1:4">
      <c r="A14319" s="26"/>
      <c r="B14319" s="5"/>
      <c r="C14319" s="6"/>
      <c r="D14319" s="26"/>
    </row>
    <row r="14320" spans="1:4">
      <c r="A14320" s="26"/>
      <c r="B14320" s="5"/>
      <c r="C14320" s="6"/>
      <c r="D14320" s="26"/>
    </row>
    <row r="14321" spans="1:4">
      <c r="A14321" s="26"/>
      <c r="B14321" s="5"/>
      <c r="C14321" s="6"/>
      <c r="D14321" s="26"/>
    </row>
    <row r="14322" spans="1:4">
      <c r="A14322" s="26"/>
      <c r="B14322" s="5"/>
      <c r="C14322" s="6"/>
      <c r="D14322" s="26"/>
    </row>
    <row r="14323" spans="1:4">
      <c r="A14323" s="26"/>
      <c r="B14323" s="5"/>
      <c r="C14323" s="6"/>
      <c r="D14323" s="26"/>
    </row>
    <row r="14324" spans="1:4">
      <c r="A14324" s="26"/>
      <c r="B14324" s="5"/>
      <c r="C14324" s="6"/>
      <c r="D14324" s="26"/>
    </row>
    <row r="14325" spans="1:4">
      <c r="A14325" s="26"/>
      <c r="B14325" s="5"/>
      <c r="C14325" s="6"/>
      <c r="D14325" s="26"/>
    </row>
    <row r="14326" spans="1:4">
      <c r="A14326" s="26"/>
      <c r="B14326" s="5"/>
      <c r="C14326" s="6"/>
      <c r="D14326" s="26"/>
    </row>
    <row r="14327" spans="1:4">
      <c r="A14327" s="26"/>
      <c r="B14327" s="5"/>
      <c r="C14327" s="6"/>
      <c r="D14327" s="26"/>
    </row>
    <row r="14328" spans="1:4">
      <c r="A14328" s="26"/>
      <c r="B14328" s="5"/>
      <c r="C14328" s="6"/>
      <c r="D14328" s="26"/>
    </row>
    <row r="14329" spans="1:4">
      <c r="A14329" s="26"/>
      <c r="B14329" s="5"/>
      <c r="C14329" s="6"/>
      <c r="D14329" s="26"/>
    </row>
    <row r="14330" spans="1:4">
      <c r="A14330" s="26"/>
      <c r="B14330" s="5"/>
      <c r="C14330" s="6"/>
      <c r="D14330" s="26"/>
    </row>
    <row r="14331" spans="1:4">
      <c r="A14331" s="26"/>
      <c r="B14331" s="5"/>
      <c r="C14331" s="6"/>
      <c r="D14331" s="26"/>
    </row>
    <row r="14332" spans="1:4">
      <c r="A14332" s="26"/>
      <c r="B14332" s="5"/>
      <c r="C14332" s="6"/>
      <c r="D14332" s="26"/>
    </row>
    <row r="14333" spans="1:4">
      <c r="A14333" s="26"/>
      <c r="B14333" s="5"/>
      <c r="C14333" s="6"/>
      <c r="D14333" s="26"/>
    </row>
    <row r="14334" spans="1:4">
      <c r="A14334" s="26"/>
      <c r="B14334" s="5"/>
      <c r="C14334" s="6"/>
      <c r="D14334" s="26"/>
    </row>
    <row r="14335" spans="1:4">
      <c r="A14335" s="26"/>
      <c r="B14335" s="5"/>
      <c r="C14335" s="6"/>
      <c r="D14335" s="26"/>
    </row>
    <row r="14336" spans="1:4">
      <c r="A14336" s="26"/>
      <c r="B14336" s="5"/>
      <c r="C14336" s="6"/>
      <c r="D14336" s="26"/>
    </row>
    <row r="14337" spans="1:4">
      <c r="A14337" s="26"/>
      <c r="B14337" s="5"/>
      <c r="C14337" s="6"/>
      <c r="D14337" s="26"/>
    </row>
    <row r="14338" spans="1:4">
      <c r="A14338" s="26"/>
      <c r="B14338" s="5"/>
      <c r="C14338" s="6"/>
      <c r="D14338" s="26"/>
    </row>
    <row r="14339" spans="1:4">
      <c r="A14339" s="26"/>
      <c r="B14339" s="5"/>
      <c r="C14339" s="6"/>
      <c r="D14339" s="26"/>
    </row>
    <row r="14340" spans="1:4">
      <c r="A14340" s="26"/>
      <c r="B14340" s="5"/>
      <c r="C14340" s="6"/>
      <c r="D14340" s="26"/>
    </row>
    <row r="14341" spans="1:4">
      <c r="A14341" s="26"/>
      <c r="B14341" s="5"/>
      <c r="C14341" s="6"/>
      <c r="D14341" s="26"/>
    </row>
    <row r="14342" spans="1:4">
      <c r="A14342" s="26"/>
      <c r="B14342" s="5"/>
      <c r="C14342" s="6"/>
      <c r="D14342" s="26"/>
    </row>
    <row r="14343" spans="1:4">
      <c r="A14343" s="26"/>
      <c r="B14343" s="5"/>
      <c r="C14343" s="6"/>
      <c r="D14343" s="26"/>
    </row>
    <row r="14344" spans="1:4">
      <c r="A14344" s="26"/>
      <c r="B14344" s="5"/>
      <c r="C14344" s="6"/>
      <c r="D14344" s="26"/>
    </row>
    <row r="14345" spans="1:4">
      <c r="A14345" s="26"/>
      <c r="B14345" s="5"/>
      <c r="C14345" s="6"/>
      <c r="D14345" s="26"/>
    </row>
    <row r="14346" spans="1:4">
      <c r="A14346" s="26"/>
      <c r="B14346" s="5"/>
      <c r="C14346" s="6"/>
      <c r="D14346" s="26"/>
    </row>
    <row r="14347" spans="1:4">
      <c r="A14347" s="26"/>
      <c r="B14347" s="5"/>
      <c r="C14347" s="6"/>
      <c r="D14347" s="26"/>
    </row>
    <row r="14348" spans="1:4">
      <c r="A14348" s="26"/>
      <c r="B14348" s="5"/>
      <c r="C14348" s="6"/>
      <c r="D14348" s="26"/>
    </row>
    <row r="14349" spans="1:4">
      <c r="A14349" s="26"/>
      <c r="B14349" s="5"/>
      <c r="C14349" s="6"/>
      <c r="D14349" s="26"/>
    </row>
    <row r="14350" spans="1:4">
      <c r="A14350" s="26"/>
      <c r="B14350" s="5"/>
      <c r="C14350" s="6"/>
      <c r="D14350" s="26"/>
    </row>
    <row r="14351" spans="1:4">
      <c r="A14351" s="26"/>
      <c r="B14351" s="5"/>
      <c r="C14351" s="6"/>
      <c r="D14351" s="26"/>
    </row>
    <row r="14352" spans="1:4">
      <c r="A14352" s="26"/>
      <c r="B14352" s="5"/>
      <c r="C14352" s="6"/>
      <c r="D14352" s="26"/>
    </row>
    <row r="14353" spans="1:4">
      <c r="A14353" s="26"/>
      <c r="B14353" s="5"/>
      <c r="C14353" s="6"/>
      <c r="D14353" s="26"/>
    </row>
    <row r="14354" spans="1:4">
      <c r="A14354" s="26"/>
      <c r="B14354" s="5"/>
      <c r="C14354" s="6"/>
      <c r="D14354" s="26"/>
    </row>
    <row r="14355" spans="1:4">
      <c r="A14355" s="26"/>
      <c r="B14355" s="5"/>
      <c r="C14355" s="6"/>
      <c r="D14355" s="26"/>
    </row>
    <row r="14356" spans="1:4">
      <c r="A14356" s="26"/>
      <c r="B14356" s="5"/>
      <c r="C14356" s="6"/>
      <c r="D14356" s="26"/>
    </row>
    <row r="14357" spans="1:4">
      <c r="A14357" s="26"/>
      <c r="B14357" s="5"/>
      <c r="C14357" s="6"/>
      <c r="D14357" s="26"/>
    </row>
    <row r="14358" spans="1:4">
      <c r="A14358" s="26"/>
      <c r="B14358" s="5"/>
      <c r="C14358" s="6"/>
      <c r="D14358" s="26"/>
    </row>
    <row r="14359" spans="1:4">
      <c r="A14359" s="26"/>
      <c r="B14359" s="5"/>
      <c r="C14359" s="6"/>
      <c r="D14359" s="26"/>
    </row>
    <row r="14360" spans="1:4">
      <c r="A14360" s="26"/>
      <c r="B14360" s="5"/>
      <c r="C14360" s="6"/>
      <c r="D14360" s="26"/>
    </row>
    <row r="14361" spans="1:4">
      <c r="A14361" s="26"/>
      <c r="B14361" s="5"/>
      <c r="C14361" s="6"/>
      <c r="D14361" s="26"/>
    </row>
    <row r="14362" spans="1:4">
      <c r="A14362" s="26"/>
      <c r="B14362" s="5"/>
      <c r="C14362" s="6"/>
      <c r="D14362" s="26"/>
    </row>
    <row r="14363" spans="1:4">
      <c r="A14363" s="26"/>
      <c r="B14363" s="5"/>
      <c r="C14363" s="6"/>
      <c r="D14363" s="26"/>
    </row>
    <row r="14364" spans="1:4">
      <c r="A14364" s="26"/>
      <c r="B14364" s="5"/>
      <c r="C14364" s="6"/>
      <c r="D14364" s="26"/>
    </row>
    <row r="14365" spans="1:4">
      <c r="A14365" s="26"/>
      <c r="B14365" s="5"/>
      <c r="C14365" s="6"/>
      <c r="D14365" s="26"/>
    </row>
    <row r="14366" spans="1:4">
      <c r="A14366" s="26"/>
      <c r="B14366" s="5"/>
      <c r="C14366" s="6"/>
      <c r="D14366" s="26"/>
    </row>
    <row r="14367" spans="1:4">
      <c r="A14367" s="26"/>
      <c r="B14367" s="5"/>
      <c r="C14367" s="6"/>
      <c r="D14367" s="26"/>
    </row>
    <row r="14368" spans="1:4">
      <c r="A14368" s="26"/>
      <c r="B14368" s="5"/>
      <c r="C14368" s="6"/>
      <c r="D14368" s="26"/>
    </row>
    <row r="14369" spans="1:4">
      <c r="A14369" s="26"/>
      <c r="B14369" s="5"/>
      <c r="C14369" s="6"/>
      <c r="D14369" s="26"/>
    </row>
    <row r="14370" spans="1:4">
      <c r="A14370" s="26"/>
      <c r="B14370" s="5"/>
      <c r="C14370" s="6"/>
      <c r="D14370" s="26"/>
    </row>
    <row r="14371" spans="1:4">
      <c r="A14371" s="26"/>
      <c r="B14371" s="5"/>
      <c r="C14371" s="6"/>
      <c r="D14371" s="26"/>
    </row>
    <row r="14372" spans="1:4">
      <c r="A14372" s="26"/>
      <c r="B14372" s="5"/>
      <c r="C14372" s="6"/>
      <c r="D14372" s="26"/>
    </row>
    <row r="14373" spans="1:4">
      <c r="A14373" s="26"/>
      <c r="B14373" s="5"/>
      <c r="C14373" s="6"/>
      <c r="D14373" s="26"/>
    </row>
    <row r="14374" spans="1:4">
      <c r="A14374" s="26"/>
      <c r="B14374" s="5"/>
      <c r="C14374" s="6"/>
      <c r="D14374" s="26"/>
    </row>
    <row r="14375" spans="1:4">
      <c r="A14375" s="26"/>
      <c r="B14375" s="5"/>
      <c r="C14375" s="6"/>
      <c r="D14375" s="26"/>
    </row>
    <row r="14376" spans="1:4">
      <c r="A14376" s="26"/>
      <c r="B14376" s="5"/>
      <c r="C14376" s="6"/>
      <c r="D14376" s="26"/>
    </row>
    <row r="14377" spans="1:4">
      <c r="A14377" s="26"/>
      <c r="B14377" s="5"/>
      <c r="C14377" s="6"/>
      <c r="D14377" s="26"/>
    </row>
    <row r="14378" spans="1:4">
      <c r="A14378" s="26"/>
      <c r="B14378" s="5"/>
      <c r="C14378" s="6"/>
      <c r="D14378" s="26"/>
    </row>
    <row r="14379" spans="1:4">
      <c r="A14379" s="26"/>
      <c r="B14379" s="5"/>
      <c r="C14379" s="6"/>
      <c r="D14379" s="26"/>
    </row>
    <row r="14380" spans="1:4">
      <c r="A14380" s="26"/>
      <c r="B14380" s="5"/>
      <c r="C14380" s="6"/>
      <c r="D14380" s="26"/>
    </row>
    <row r="14381" spans="1:4">
      <c r="A14381" s="26"/>
      <c r="B14381" s="5"/>
      <c r="C14381" s="6"/>
      <c r="D14381" s="26"/>
    </row>
    <row r="14382" spans="1:4">
      <c r="A14382" s="26"/>
      <c r="B14382" s="5"/>
      <c r="C14382" s="6"/>
      <c r="D14382" s="26"/>
    </row>
    <row r="14383" spans="1:4">
      <c r="A14383" s="26"/>
      <c r="B14383" s="5"/>
      <c r="C14383" s="6"/>
      <c r="D14383" s="26"/>
    </row>
    <row r="14384" spans="1:4">
      <c r="A14384" s="26"/>
      <c r="B14384" s="5"/>
      <c r="C14384" s="6"/>
      <c r="D14384" s="26"/>
    </row>
    <row r="14385" spans="1:4">
      <c r="A14385" s="26"/>
      <c r="B14385" s="5"/>
      <c r="C14385" s="6"/>
      <c r="D14385" s="26"/>
    </row>
    <row r="14386" spans="1:4">
      <c r="A14386" s="26"/>
      <c r="B14386" s="5"/>
      <c r="C14386" s="6"/>
      <c r="D14386" s="26"/>
    </row>
    <row r="14387" spans="1:4">
      <c r="A14387" s="26"/>
      <c r="B14387" s="5"/>
      <c r="C14387" s="6"/>
      <c r="D14387" s="26"/>
    </row>
    <row r="14388" spans="1:4">
      <c r="A14388" s="26"/>
      <c r="B14388" s="5"/>
      <c r="C14388" s="6"/>
      <c r="D14388" s="26"/>
    </row>
    <row r="14389" spans="1:4">
      <c r="A14389" s="26"/>
      <c r="B14389" s="5"/>
      <c r="C14389" s="6"/>
      <c r="D14389" s="26"/>
    </row>
    <row r="14390" spans="1:4">
      <c r="A14390" s="26"/>
      <c r="B14390" s="5"/>
      <c r="C14390" s="6"/>
      <c r="D14390" s="26"/>
    </row>
    <row r="14391" spans="1:4">
      <c r="A14391" s="26"/>
      <c r="B14391" s="5"/>
      <c r="C14391" s="6"/>
      <c r="D14391" s="26"/>
    </row>
    <row r="14392" spans="1:4">
      <c r="A14392" s="26"/>
      <c r="B14392" s="5"/>
      <c r="C14392" s="6"/>
      <c r="D14392" s="26"/>
    </row>
    <row r="14393" spans="1:4">
      <c r="A14393" s="26"/>
      <c r="B14393" s="5"/>
      <c r="C14393" s="6"/>
      <c r="D14393" s="26"/>
    </row>
    <row r="14394" spans="1:4">
      <c r="A14394" s="26"/>
      <c r="B14394" s="5"/>
      <c r="C14394" s="6"/>
      <c r="D14394" s="26"/>
    </row>
    <row r="14395" spans="1:4">
      <c r="A14395" s="26"/>
      <c r="B14395" s="5"/>
      <c r="C14395" s="6"/>
      <c r="D14395" s="26"/>
    </row>
    <row r="14396" spans="1:4">
      <c r="A14396" s="26"/>
      <c r="B14396" s="5"/>
      <c r="C14396" s="6"/>
      <c r="D14396" s="26"/>
    </row>
    <row r="14397" spans="1:4">
      <c r="A14397" s="26"/>
      <c r="B14397" s="5"/>
      <c r="C14397" s="6"/>
      <c r="D14397" s="26"/>
    </row>
    <row r="14398" spans="1:4">
      <c r="A14398" s="26"/>
      <c r="B14398" s="5"/>
      <c r="C14398" s="6"/>
      <c r="D14398" s="26"/>
    </row>
    <row r="14399" spans="1:4">
      <c r="A14399" s="26"/>
      <c r="B14399" s="5"/>
      <c r="C14399" s="6"/>
      <c r="D14399" s="26"/>
    </row>
    <row r="14400" spans="1:4">
      <c r="A14400" s="26"/>
      <c r="B14400" s="5"/>
      <c r="C14400" s="6"/>
      <c r="D14400" s="26"/>
    </row>
    <row r="14401" spans="1:4">
      <c r="A14401" s="26"/>
      <c r="B14401" s="5"/>
      <c r="C14401" s="6"/>
      <c r="D14401" s="26"/>
    </row>
    <row r="14402" spans="1:4">
      <c r="A14402" s="26"/>
      <c r="B14402" s="5"/>
      <c r="C14402" s="6"/>
      <c r="D14402" s="26"/>
    </row>
    <row r="14403" spans="1:4">
      <c r="A14403" s="26"/>
      <c r="B14403" s="5"/>
      <c r="C14403" s="6"/>
      <c r="D14403" s="26"/>
    </row>
    <row r="14404" spans="1:4">
      <c r="A14404" s="26"/>
      <c r="B14404" s="5"/>
      <c r="C14404" s="6"/>
      <c r="D14404" s="26"/>
    </row>
    <row r="14405" spans="1:4">
      <c r="A14405" s="26"/>
      <c r="B14405" s="5"/>
      <c r="C14405" s="6"/>
      <c r="D14405" s="26"/>
    </row>
    <row r="14406" spans="1:4">
      <c r="A14406" s="26"/>
      <c r="B14406" s="5"/>
      <c r="C14406" s="6"/>
      <c r="D14406" s="26"/>
    </row>
    <row r="14407" spans="1:4">
      <c r="A14407" s="26"/>
      <c r="B14407" s="5"/>
      <c r="C14407" s="6"/>
      <c r="D14407" s="26"/>
    </row>
    <row r="14408" spans="1:4">
      <c r="A14408" s="26"/>
      <c r="B14408" s="5"/>
      <c r="C14408" s="6"/>
      <c r="D14408" s="26"/>
    </row>
    <row r="14409" spans="1:4">
      <c r="A14409" s="26"/>
      <c r="B14409" s="5"/>
      <c r="C14409" s="6"/>
      <c r="D14409" s="26"/>
    </row>
    <row r="14410" spans="1:4">
      <c r="A14410" s="26"/>
      <c r="B14410" s="5"/>
      <c r="C14410" s="6"/>
      <c r="D14410" s="26"/>
    </row>
    <row r="14411" spans="1:4">
      <c r="A14411" s="26"/>
      <c r="B14411" s="5"/>
      <c r="C14411" s="6"/>
      <c r="D14411" s="26"/>
    </row>
    <row r="14412" spans="1:4">
      <c r="A14412" s="26"/>
      <c r="B14412" s="5"/>
      <c r="C14412" s="6"/>
      <c r="D14412" s="26"/>
    </row>
    <row r="14413" spans="1:4">
      <c r="A14413" s="26"/>
      <c r="B14413" s="5"/>
      <c r="C14413" s="6"/>
      <c r="D14413" s="26"/>
    </row>
    <row r="14414" spans="1:4">
      <c r="A14414" s="26"/>
      <c r="B14414" s="5"/>
      <c r="C14414" s="6"/>
      <c r="D14414" s="26"/>
    </row>
    <row r="14415" spans="1:4">
      <c r="A14415" s="26"/>
      <c r="B14415" s="5"/>
      <c r="C14415" s="6"/>
      <c r="D14415" s="26"/>
    </row>
    <row r="14416" spans="1:4">
      <c r="A14416" s="26"/>
      <c r="B14416" s="5"/>
      <c r="C14416" s="6"/>
      <c r="D14416" s="26"/>
    </row>
    <row r="14417" spans="1:4">
      <c r="A14417" s="26"/>
      <c r="B14417" s="5"/>
      <c r="C14417" s="6"/>
      <c r="D14417" s="26"/>
    </row>
    <row r="14418" spans="1:4">
      <c r="A14418" s="26"/>
      <c r="B14418" s="5"/>
      <c r="C14418" s="6"/>
      <c r="D14418" s="26"/>
    </row>
    <row r="14419" spans="1:4">
      <c r="A14419" s="26"/>
      <c r="B14419" s="5"/>
      <c r="C14419" s="6"/>
      <c r="D14419" s="26"/>
    </row>
    <row r="14420" spans="1:4">
      <c r="A14420" s="26"/>
      <c r="B14420" s="5"/>
      <c r="C14420" s="6"/>
      <c r="D14420" s="26"/>
    </row>
    <row r="14421" spans="1:4">
      <c r="A14421" s="26"/>
      <c r="B14421" s="5"/>
      <c r="C14421" s="6"/>
      <c r="D14421" s="26"/>
    </row>
    <row r="14422" spans="1:4">
      <c r="A14422" s="26"/>
      <c r="B14422" s="5"/>
      <c r="C14422" s="6"/>
      <c r="D14422" s="26"/>
    </row>
    <row r="14423" spans="1:4">
      <c r="A14423" s="26"/>
      <c r="B14423" s="5"/>
      <c r="C14423" s="6"/>
      <c r="D14423" s="26"/>
    </row>
    <row r="14424" spans="1:4">
      <c r="A14424" s="26"/>
      <c r="B14424" s="5"/>
      <c r="C14424" s="6"/>
      <c r="D14424" s="26"/>
    </row>
    <row r="14425" spans="1:4">
      <c r="A14425" s="26"/>
      <c r="B14425" s="5"/>
      <c r="C14425" s="6"/>
      <c r="D14425" s="26"/>
    </row>
    <row r="14426" spans="1:4">
      <c r="A14426" s="26"/>
      <c r="B14426" s="5"/>
      <c r="C14426" s="6"/>
      <c r="D14426" s="26"/>
    </row>
    <row r="14427" spans="1:4">
      <c r="A14427" s="26"/>
      <c r="B14427" s="5"/>
      <c r="C14427" s="6"/>
      <c r="D14427" s="26"/>
    </row>
    <row r="14428" spans="1:4">
      <c r="A14428" s="26"/>
      <c r="B14428" s="5"/>
      <c r="C14428" s="6"/>
      <c r="D14428" s="26"/>
    </row>
    <row r="14429" spans="1:4">
      <c r="A14429" s="26"/>
      <c r="B14429" s="5"/>
      <c r="C14429" s="6"/>
      <c r="D14429" s="26"/>
    </row>
    <row r="14430" spans="1:4">
      <c r="A14430" s="26"/>
      <c r="B14430" s="5"/>
      <c r="C14430" s="6"/>
      <c r="D14430" s="26"/>
    </row>
    <row r="14431" spans="1:4">
      <c r="A14431" s="26"/>
      <c r="B14431" s="5"/>
      <c r="C14431" s="6"/>
      <c r="D14431" s="26"/>
    </row>
    <row r="14432" spans="1:4">
      <c r="A14432" s="26"/>
      <c r="B14432" s="5"/>
      <c r="C14432" s="6"/>
      <c r="D14432" s="26"/>
    </row>
    <row r="14433" spans="1:4">
      <c r="A14433" s="26"/>
      <c r="B14433" s="5"/>
      <c r="C14433" s="6"/>
      <c r="D14433" s="26"/>
    </row>
    <row r="14434" spans="1:4">
      <c r="A14434" s="26"/>
      <c r="B14434" s="5"/>
      <c r="C14434" s="6"/>
      <c r="D14434" s="26"/>
    </row>
    <row r="14435" spans="1:4">
      <c r="A14435" s="26"/>
      <c r="B14435" s="5"/>
      <c r="C14435" s="6"/>
      <c r="D14435" s="26"/>
    </row>
    <row r="14436" spans="1:4">
      <c r="A14436" s="26"/>
      <c r="B14436" s="5"/>
      <c r="C14436" s="6"/>
      <c r="D14436" s="26"/>
    </row>
    <row r="14437" spans="1:4">
      <c r="A14437" s="26"/>
      <c r="B14437" s="5"/>
      <c r="C14437" s="6"/>
      <c r="D14437" s="26"/>
    </row>
    <row r="14438" spans="1:4">
      <c r="A14438" s="26"/>
      <c r="B14438" s="5"/>
      <c r="C14438" s="6"/>
      <c r="D14438" s="26"/>
    </row>
    <row r="14439" spans="1:4">
      <c r="A14439" s="26"/>
      <c r="B14439" s="5"/>
      <c r="C14439" s="6"/>
      <c r="D14439" s="26"/>
    </row>
    <row r="14440" spans="1:4">
      <c r="A14440" s="26"/>
      <c r="B14440" s="5"/>
      <c r="C14440" s="6"/>
      <c r="D14440" s="26"/>
    </row>
    <row r="14441" spans="1:4">
      <c r="A14441" s="26"/>
      <c r="B14441" s="5"/>
      <c r="C14441" s="6"/>
      <c r="D14441" s="26"/>
    </row>
    <row r="14442" spans="1:4">
      <c r="A14442" s="26"/>
      <c r="B14442" s="5"/>
      <c r="C14442" s="6"/>
      <c r="D14442" s="26"/>
    </row>
    <row r="14443" spans="1:4">
      <c r="A14443" s="26"/>
      <c r="B14443" s="5"/>
      <c r="C14443" s="6"/>
      <c r="D14443" s="26"/>
    </row>
    <row r="14444" spans="1:4">
      <c r="A14444" s="26"/>
      <c r="B14444" s="5"/>
      <c r="C14444" s="6"/>
      <c r="D14444" s="26"/>
    </row>
    <row r="14445" spans="1:4">
      <c r="A14445" s="26"/>
      <c r="B14445" s="5"/>
      <c r="C14445" s="6"/>
      <c r="D14445" s="26"/>
    </row>
    <row r="14446" spans="1:4">
      <c r="A14446" s="26"/>
      <c r="B14446" s="5"/>
      <c r="C14446" s="6"/>
      <c r="D14446" s="26"/>
    </row>
    <row r="14447" spans="1:4">
      <c r="A14447" s="26"/>
      <c r="B14447" s="5"/>
      <c r="C14447" s="6"/>
      <c r="D14447" s="26"/>
    </row>
    <row r="14448" spans="1:4">
      <c r="A14448" s="26"/>
      <c r="B14448" s="5"/>
      <c r="C14448" s="6"/>
      <c r="D14448" s="26"/>
    </row>
    <row r="14449" spans="1:4">
      <c r="A14449" s="26"/>
      <c r="B14449" s="5"/>
      <c r="C14449" s="6"/>
      <c r="D14449" s="26"/>
    </row>
    <row r="14450" spans="1:4">
      <c r="A14450" s="26"/>
      <c r="B14450" s="5"/>
      <c r="C14450" s="6"/>
      <c r="D14450" s="26"/>
    </row>
    <row r="14451" spans="1:4">
      <c r="A14451" s="26"/>
      <c r="B14451" s="5"/>
      <c r="C14451" s="6"/>
      <c r="D14451" s="26"/>
    </row>
    <row r="14452" spans="1:4">
      <c r="A14452" s="26"/>
      <c r="B14452" s="5"/>
      <c r="C14452" s="6"/>
      <c r="D14452" s="26"/>
    </row>
    <row r="14453" spans="1:4">
      <c r="A14453" s="26"/>
      <c r="B14453" s="5"/>
      <c r="C14453" s="6"/>
      <c r="D14453" s="26"/>
    </row>
    <row r="14454" spans="1:4">
      <c r="A14454" s="26"/>
      <c r="B14454" s="5"/>
      <c r="C14454" s="6"/>
      <c r="D14454" s="26"/>
    </row>
    <row r="14455" spans="1:4">
      <c r="A14455" s="26"/>
      <c r="B14455" s="5"/>
      <c r="C14455" s="6"/>
      <c r="D14455" s="26"/>
    </row>
    <row r="14456" spans="1:4">
      <c r="A14456" s="26"/>
      <c r="B14456" s="5"/>
      <c r="C14456" s="6"/>
      <c r="D14456" s="26"/>
    </row>
    <row r="14457" spans="1:4">
      <c r="A14457" s="26"/>
      <c r="B14457" s="5"/>
      <c r="C14457" s="6"/>
      <c r="D14457" s="26"/>
    </row>
    <row r="14458" spans="1:4">
      <c r="A14458" s="26"/>
      <c r="B14458" s="5"/>
      <c r="C14458" s="6"/>
      <c r="D14458" s="26"/>
    </row>
    <row r="14459" spans="1:4">
      <c r="A14459" s="26"/>
      <c r="B14459" s="5"/>
      <c r="C14459" s="6"/>
      <c r="D14459" s="26"/>
    </row>
    <row r="14460" spans="1:4">
      <c r="A14460" s="26"/>
      <c r="B14460" s="5"/>
      <c r="C14460" s="6"/>
      <c r="D14460" s="26"/>
    </row>
    <row r="14461" spans="1:4">
      <c r="A14461" s="26"/>
      <c r="B14461" s="5"/>
      <c r="C14461" s="6"/>
      <c r="D14461" s="26"/>
    </row>
    <row r="14462" spans="1:4">
      <c r="A14462" s="26"/>
      <c r="B14462" s="5"/>
      <c r="C14462" s="6"/>
      <c r="D14462" s="26"/>
    </row>
    <row r="14463" spans="1:4">
      <c r="A14463" s="26"/>
      <c r="B14463" s="5"/>
      <c r="C14463" s="6"/>
      <c r="D14463" s="26"/>
    </row>
    <row r="14464" spans="1:4">
      <c r="A14464" s="26"/>
      <c r="B14464" s="5"/>
      <c r="C14464" s="6"/>
      <c r="D14464" s="26"/>
    </row>
    <row r="14465" spans="1:4">
      <c r="A14465" s="26"/>
      <c r="B14465" s="5"/>
      <c r="C14465" s="6"/>
      <c r="D14465" s="26"/>
    </row>
    <row r="14466" spans="1:4">
      <c r="A14466" s="26"/>
      <c r="B14466" s="5"/>
      <c r="C14466" s="6"/>
      <c r="D14466" s="26"/>
    </row>
    <row r="14467" spans="1:4">
      <c r="A14467" s="26"/>
      <c r="B14467" s="5"/>
      <c r="C14467" s="6"/>
      <c r="D14467" s="26"/>
    </row>
    <row r="14468" spans="1:4">
      <c r="A14468" s="26"/>
      <c r="B14468" s="5"/>
      <c r="C14468" s="6"/>
      <c r="D14468" s="26"/>
    </row>
    <row r="14469" spans="1:4">
      <c r="A14469" s="26"/>
      <c r="B14469" s="5"/>
      <c r="C14469" s="6"/>
      <c r="D14469" s="26"/>
    </row>
    <row r="14470" spans="1:4">
      <c r="A14470" s="26"/>
      <c r="B14470" s="5"/>
      <c r="C14470" s="6"/>
      <c r="D14470" s="26"/>
    </row>
    <row r="14471" spans="1:4">
      <c r="A14471" s="26"/>
      <c r="B14471" s="5"/>
      <c r="C14471" s="6"/>
      <c r="D14471" s="26"/>
    </row>
    <row r="14472" spans="1:4">
      <c r="A14472" s="26"/>
      <c r="B14472" s="5"/>
      <c r="C14472" s="6"/>
      <c r="D14472" s="26"/>
    </row>
    <row r="14473" spans="1:4">
      <c r="A14473" s="26"/>
      <c r="B14473" s="5"/>
      <c r="C14473" s="6"/>
      <c r="D14473" s="26"/>
    </row>
    <row r="14474" spans="1:4">
      <c r="A14474" s="26"/>
      <c r="B14474" s="5"/>
      <c r="C14474" s="6"/>
      <c r="D14474" s="26"/>
    </row>
    <row r="14475" spans="1:4">
      <c r="A14475" s="26"/>
      <c r="B14475" s="5"/>
      <c r="C14475" s="6"/>
      <c r="D14475" s="26"/>
    </row>
    <row r="14476" spans="1:4">
      <c r="A14476" s="26"/>
      <c r="B14476" s="5"/>
      <c r="C14476" s="6"/>
      <c r="D14476" s="26"/>
    </row>
    <row r="14477" spans="1:4">
      <c r="A14477" s="26"/>
      <c r="B14477" s="5"/>
      <c r="C14477" s="6"/>
      <c r="D14477" s="26"/>
    </row>
    <row r="14478" spans="1:4">
      <c r="A14478" s="26"/>
      <c r="B14478" s="5"/>
      <c r="C14478" s="6"/>
      <c r="D14478" s="26"/>
    </row>
    <row r="14479" spans="1:4">
      <c r="A14479" s="26"/>
      <c r="B14479" s="5"/>
      <c r="C14479" s="6"/>
      <c r="D14479" s="26"/>
    </row>
    <row r="14480" spans="1:4">
      <c r="A14480" s="26"/>
      <c r="B14480" s="5"/>
      <c r="C14480" s="6"/>
      <c r="D14480" s="26"/>
    </row>
    <row r="14481" spans="1:4">
      <c r="A14481" s="26"/>
      <c r="B14481" s="5"/>
      <c r="C14481" s="6"/>
      <c r="D14481" s="26"/>
    </row>
    <row r="14482" spans="1:4">
      <c r="A14482" s="26"/>
      <c r="B14482" s="5"/>
      <c r="C14482" s="6"/>
      <c r="D14482" s="26"/>
    </row>
    <row r="14483" spans="1:4">
      <c r="A14483" s="26"/>
      <c r="B14483" s="5"/>
      <c r="C14483" s="6"/>
      <c r="D14483" s="26"/>
    </row>
    <row r="14484" spans="1:4">
      <c r="A14484" s="26"/>
      <c r="B14484" s="5"/>
      <c r="C14484" s="6"/>
      <c r="D14484" s="26"/>
    </row>
    <row r="14485" spans="1:4">
      <c r="A14485" s="26"/>
      <c r="B14485" s="5"/>
      <c r="C14485" s="6"/>
      <c r="D14485" s="26"/>
    </row>
    <row r="14486" spans="1:4">
      <c r="A14486" s="26"/>
      <c r="B14486" s="5"/>
      <c r="C14486" s="6"/>
      <c r="D14486" s="26"/>
    </row>
    <row r="14487" spans="1:4">
      <c r="A14487" s="26"/>
      <c r="B14487" s="5"/>
      <c r="C14487" s="6"/>
      <c r="D14487" s="26"/>
    </row>
    <row r="14488" spans="1:4">
      <c r="A14488" s="26"/>
      <c r="B14488" s="5"/>
      <c r="C14488" s="6"/>
      <c r="D14488" s="26"/>
    </row>
    <row r="14489" spans="1:4">
      <c r="A14489" s="26"/>
      <c r="B14489" s="5"/>
      <c r="C14489" s="6"/>
      <c r="D14489" s="26"/>
    </row>
    <row r="14490" spans="1:4">
      <c r="A14490" s="26"/>
      <c r="B14490" s="5"/>
      <c r="C14490" s="6"/>
      <c r="D14490" s="26"/>
    </row>
    <row r="14491" spans="1:4">
      <c r="A14491" s="26"/>
      <c r="B14491" s="5"/>
      <c r="C14491" s="6"/>
      <c r="D14491" s="26"/>
    </row>
    <row r="14492" spans="1:4">
      <c r="A14492" s="26"/>
      <c r="B14492" s="5"/>
      <c r="C14492" s="6"/>
      <c r="D14492" s="26"/>
    </row>
    <row r="14493" spans="1:4">
      <c r="A14493" s="26"/>
      <c r="B14493" s="5"/>
      <c r="C14493" s="6"/>
      <c r="D14493" s="26"/>
    </row>
    <row r="14494" spans="1:4">
      <c r="A14494" s="26"/>
      <c r="B14494" s="5"/>
      <c r="C14494" s="6"/>
      <c r="D14494" s="26"/>
    </row>
    <row r="14495" spans="1:4">
      <c r="A14495" s="26"/>
      <c r="B14495" s="5"/>
      <c r="C14495" s="6"/>
      <c r="D14495" s="26"/>
    </row>
    <row r="14496" spans="1:4">
      <c r="A14496" s="26"/>
      <c r="B14496" s="5"/>
      <c r="C14496" s="6"/>
      <c r="D14496" s="26"/>
    </row>
    <row r="14497" spans="1:4">
      <c r="A14497" s="26"/>
      <c r="B14497" s="5"/>
      <c r="C14497" s="6"/>
      <c r="D14497" s="26"/>
    </row>
    <row r="14498" spans="1:4">
      <c r="A14498" s="26"/>
      <c r="B14498" s="5"/>
      <c r="C14498" s="6"/>
      <c r="D14498" s="26"/>
    </row>
    <row r="14499" spans="1:4">
      <c r="A14499" s="26"/>
      <c r="B14499" s="5"/>
      <c r="C14499" s="6"/>
      <c r="D14499" s="26"/>
    </row>
    <row r="14500" spans="1:4">
      <c r="A14500" s="26"/>
      <c r="B14500" s="5"/>
      <c r="C14500" s="6"/>
      <c r="D14500" s="26"/>
    </row>
    <row r="14501" spans="1:4">
      <c r="A14501" s="26"/>
      <c r="B14501" s="5"/>
      <c r="C14501" s="6"/>
      <c r="D14501" s="26"/>
    </row>
    <row r="14502" spans="1:4">
      <c r="A14502" s="26"/>
      <c r="B14502" s="5"/>
      <c r="C14502" s="6"/>
      <c r="D14502" s="26"/>
    </row>
    <row r="14503" spans="1:4">
      <c r="A14503" s="26"/>
      <c r="B14503" s="5"/>
      <c r="C14503" s="6"/>
      <c r="D14503" s="26"/>
    </row>
    <row r="14504" spans="1:4">
      <c r="A14504" s="26"/>
      <c r="B14504" s="5"/>
      <c r="C14504" s="6"/>
      <c r="D14504" s="26"/>
    </row>
    <row r="14505" spans="1:4">
      <c r="A14505" s="26"/>
      <c r="B14505" s="5"/>
      <c r="C14505" s="6"/>
      <c r="D14505" s="26"/>
    </row>
    <row r="14506" spans="1:4">
      <c r="A14506" s="26"/>
      <c r="B14506" s="5"/>
      <c r="C14506" s="6"/>
      <c r="D14506" s="26"/>
    </row>
    <row r="14507" spans="1:4">
      <c r="A14507" s="26"/>
      <c r="B14507" s="5"/>
      <c r="C14507" s="6"/>
      <c r="D14507" s="26"/>
    </row>
    <row r="14508" spans="1:4">
      <c r="A14508" s="26"/>
      <c r="B14508" s="5"/>
      <c r="C14508" s="6"/>
      <c r="D14508" s="26"/>
    </row>
    <row r="14509" spans="1:4">
      <c r="A14509" s="26"/>
      <c r="B14509" s="5"/>
      <c r="C14509" s="6"/>
      <c r="D14509" s="26"/>
    </row>
    <row r="14510" spans="1:4">
      <c r="A14510" s="26"/>
      <c r="B14510" s="5"/>
      <c r="C14510" s="6"/>
      <c r="D14510" s="26"/>
    </row>
    <row r="14511" spans="1:4">
      <c r="A14511" s="26"/>
      <c r="B14511" s="5"/>
      <c r="C14511" s="6"/>
      <c r="D14511" s="26"/>
    </row>
    <row r="14512" spans="1:4">
      <c r="A14512" s="26"/>
      <c r="B14512" s="5"/>
      <c r="C14512" s="6"/>
      <c r="D14512" s="26"/>
    </row>
    <row r="14513" spans="1:4">
      <c r="A14513" s="26"/>
      <c r="B14513" s="5"/>
      <c r="C14513" s="6"/>
      <c r="D14513" s="26"/>
    </row>
    <row r="14514" spans="1:4">
      <c r="A14514" s="26"/>
      <c r="B14514" s="5"/>
      <c r="C14514" s="6"/>
      <c r="D14514" s="26"/>
    </row>
    <row r="14515" spans="1:4">
      <c r="A14515" s="26"/>
      <c r="B14515" s="5"/>
      <c r="C14515" s="6"/>
      <c r="D14515" s="26"/>
    </row>
    <row r="14516" spans="1:4">
      <c r="A14516" s="26"/>
      <c r="B14516" s="5"/>
      <c r="C14516" s="6"/>
      <c r="D14516" s="26"/>
    </row>
    <row r="14517" spans="1:4">
      <c r="A14517" s="26"/>
      <c r="B14517" s="5"/>
      <c r="C14517" s="6"/>
      <c r="D14517" s="26"/>
    </row>
    <row r="14518" spans="1:4">
      <c r="A14518" s="26"/>
      <c r="B14518" s="5"/>
      <c r="C14518" s="6"/>
      <c r="D14518" s="26"/>
    </row>
    <row r="14519" spans="1:4">
      <c r="A14519" s="26"/>
      <c r="B14519" s="5"/>
      <c r="C14519" s="6"/>
      <c r="D14519" s="26"/>
    </row>
    <row r="14520" spans="1:4">
      <c r="A14520" s="26"/>
      <c r="B14520" s="5"/>
      <c r="C14520" s="6"/>
      <c r="D14520" s="26"/>
    </row>
    <row r="14521" spans="1:4">
      <c r="A14521" s="26"/>
      <c r="B14521" s="5"/>
      <c r="C14521" s="6"/>
      <c r="D14521" s="26"/>
    </row>
    <row r="14522" spans="1:4">
      <c r="A14522" s="26"/>
      <c r="B14522" s="5"/>
      <c r="C14522" s="6"/>
      <c r="D14522" s="26"/>
    </row>
    <row r="14523" spans="1:4">
      <c r="A14523" s="26"/>
      <c r="B14523" s="5"/>
      <c r="C14523" s="6"/>
      <c r="D14523" s="26"/>
    </row>
    <row r="14524" spans="1:4">
      <c r="A14524" s="26"/>
      <c r="B14524" s="5"/>
      <c r="C14524" s="6"/>
      <c r="D14524" s="26"/>
    </row>
    <row r="14525" spans="1:4">
      <c r="A14525" s="26"/>
      <c r="B14525" s="5"/>
      <c r="C14525" s="6"/>
      <c r="D14525" s="26"/>
    </row>
    <row r="14526" spans="1:4">
      <c r="A14526" s="26"/>
      <c r="B14526" s="5"/>
      <c r="C14526" s="6"/>
      <c r="D14526" s="26"/>
    </row>
    <row r="14527" spans="1:4">
      <c r="A14527" s="26"/>
      <c r="B14527" s="5"/>
      <c r="C14527" s="6"/>
      <c r="D14527" s="26"/>
    </row>
    <row r="14528" spans="1:4">
      <c r="A14528" s="26"/>
      <c r="B14528" s="5"/>
      <c r="C14528" s="6"/>
      <c r="D14528" s="26"/>
    </row>
    <row r="14529" spans="1:4">
      <c r="A14529" s="26"/>
      <c r="B14529" s="5"/>
      <c r="C14529" s="6"/>
      <c r="D14529" s="26"/>
    </row>
    <row r="14530" spans="1:4">
      <c r="A14530" s="26"/>
      <c r="B14530" s="5"/>
      <c r="C14530" s="6"/>
      <c r="D14530" s="26"/>
    </row>
    <row r="14531" spans="1:4">
      <c r="A14531" s="26"/>
      <c r="B14531" s="5"/>
      <c r="C14531" s="6"/>
      <c r="D14531" s="26"/>
    </row>
    <row r="14532" spans="1:4">
      <c r="A14532" s="26"/>
      <c r="B14532" s="5"/>
      <c r="C14532" s="6"/>
      <c r="D14532" s="26"/>
    </row>
    <row r="14533" spans="1:4">
      <c r="A14533" s="26"/>
      <c r="B14533" s="5"/>
      <c r="C14533" s="6"/>
      <c r="D14533" s="26"/>
    </row>
    <row r="14534" spans="1:4">
      <c r="A14534" s="26"/>
      <c r="B14534" s="5"/>
      <c r="C14534" s="6"/>
      <c r="D14534" s="26"/>
    </row>
    <row r="14535" spans="1:4">
      <c r="A14535" s="26"/>
      <c r="B14535" s="5"/>
      <c r="C14535" s="6"/>
      <c r="D14535" s="26"/>
    </row>
    <row r="14536" spans="1:4">
      <c r="A14536" s="26"/>
      <c r="B14536" s="5"/>
      <c r="C14536" s="6"/>
      <c r="D14536" s="26"/>
    </row>
    <row r="14537" spans="1:4">
      <c r="A14537" s="26"/>
      <c r="B14537" s="5"/>
      <c r="C14537" s="6"/>
      <c r="D14537" s="26"/>
    </row>
    <row r="14538" spans="1:4">
      <c r="A14538" s="26"/>
      <c r="B14538" s="5"/>
      <c r="C14538" s="6"/>
      <c r="D14538" s="26"/>
    </row>
    <row r="14539" spans="1:4">
      <c r="A14539" s="26"/>
      <c r="B14539" s="5"/>
      <c r="C14539" s="6"/>
      <c r="D14539" s="26"/>
    </row>
    <row r="14540" spans="1:4">
      <c r="A14540" s="26"/>
      <c r="B14540" s="5"/>
      <c r="C14540" s="6"/>
      <c r="D14540" s="26"/>
    </row>
    <row r="14541" spans="1:4">
      <c r="A14541" s="26"/>
      <c r="B14541" s="5"/>
      <c r="C14541" s="6"/>
      <c r="D14541" s="26"/>
    </row>
    <row r="14542" spans="1:4">
      <c r="A14542" s="26"/>
      <c r="B14542" s="5"/>
      <c r="C14542" s="6"/>
      <c r="D14542" s="26"/>
    </row>
    <row r="14543" spans="1:4">
      <c r="A14543" s="26"/>
      <c r="B14543" s="5"/>
      <c r="C14543" s="6"/>
      <c r="D14543" s="26"/>
    </row>
    <row r="14544" spans="1:4">
      <c r="A14544" s="26"/>
      <c r="B14544" s="5"/>
      <c r="C14544" s="6"/>
      <c r="D14544" s="26"/>
    </row>
    <row r="14545" spans="1:4">
      <c r="A14545" s="26"/>
      <c r="B14545" s="5"/>
      <c r="C14545" s="6"/>
      <c r="D14545" s="26"/>
    </row>
    <row r="14546" spans="1:4">
      <c r="A14546" s="26"/>
      <c r="B14546" s="5"/>
      <c r="C14546" s="6"/>
      <c r="D14546" s="26"/>
    </row>
    <row r="14547" spans="1:4">
      <c r="A14547" s="26"/>
      <c r="B14547" s="5"/>
      <c r="C14547" s="6"/>
      <c r="D14547" s="26"/>
    </row>
    <row r="14548" spans="1:4">
      <c r="A14548" s="26"/>
      <c r="B14548" s="5"/>
      <c r="C14548" s="6"/>
      <c r="D14548" s="26"/>
    </row>
    <row r="14549" spans="1:4">
      <c r="A14549" s="26"/>
      <c r="B14549" s="5"/>
      <c r="C14549" s="6"/>
      <c r="D14549" s="26"/>
    </row>
    <row r="14550" spans="1:4">
      <c r="A14550" s="26"/>
      <c r="B14550" s="5"/>
      <c r="C14550" s="6"/>
      <c r="D14550" s="26"/>
    </row>
    <row r="14551" spans="1:4">
      <c r="A14551" s="26"/>
      <c r="B14551" s="5"/>
      <c r="C14551" s="6"/>
      <c r="D14551" s="26"/>
    </row>
    <row r="14552" spans="1:4">
      <c r="A14552" s="26"/>
      <c r="B14552" s="5"/>
      <c r="C14552" s="6"/>
      <c r="D14552" s="26"/>
    </row>
    <row r="14553" spans="1:4">
      <c r="A14553" s="26"/>
      <c r="B14553" s="5"/>
      <c r="C14553" s="6"/>
      <c r="D14553" s="26"/>
    </row>
    <row r="14554" spans="1:4">
      <c r="A14554" s="26"/>
      <c r="B14554" s="5"/>
      <c r="C14554" s="6"/>
      <c r="D14554" s="26"/>
    </row>
    <row r="14555" spans="1:4">
      <c r="A14555" s="26"/>
      <c r="B14555" s="5"/>
      <c r="C14555" s="6"/>
      <c r="D14555" s="26"/>
    </row>
    <row r="14556" spans="1:4">
      <c r="A14556" s="26"/>
      <c r="B14556" s="5"/>
      <c r="C14556" s="6"/>
      <c r="D14556" s="26"/>
    </row>
    <row r="14557" spans="1:4">
      <c r="A14557" s="26"/>
      <c r="B14557" s="5"/>
      <c r="C14557" s="6"/>
      <c r="D14557" s="26"/>
    </row>
    <row r="14558" spans="1:4">
      <c r="A14558" s="26"/>
      <c r="B14558" s="5"/>
      <c r="C14558" s="6"/>
      <c r="D14558" s="26"/>
    </row>
    <row r="14559" spans="1:4">
      <c r="A14559" s="26"/>
      <c r="B14559" s="5"/>
      <c r="C14559" s="6"/>
      <c r="D14559" s="26"/>
    </row>
    <row r="14560" spans="1:4">
      <c r="A14560" s="26"/>
      <c r="B14560" s="5"/>
      <c r="C14560" s="6"/>
      <c r="D14560" s="26"/>
    </row>
    <row r="14561" spans="1:4">
      <c r="A14561" s="26"/>
      <c r="B14561" s="5"/>
      <c r="C14561" s="6"/>
      <c r="D14561" s="26"/>
    </row>
    <row r="14562" spans="1:4">
      <c r="A14562" s="26"/>
      <c r="B14562" s="5"/>
      <c r="C14562" s="6"/>
      <c r="D14562" s="26"/>
    </row>
    <row r="14563" spans="1:4">
      <c r="A14563" s="26"/>
      <c r="B14563" s="5"/>
      <c r="C14563" s="6"/>
      <c r="D14563" s="26"/>
    </row>
    <row r="14564" spans="1:4">
      <c r="A14564" s="26"/>
      <c r="B14564" s="5"/>
      <c r="C14564" s="6"/>
      <c r="D14564" s="26"/>
    </row>
    <row r="14565" spans="1:4">
      <c r="A14565" s="26"/>
      <c r="B14565" s="5"/>
      <c r="C14565" s="6"/>
      <c r="D14565" s="26"/>
    </row>
    <row r="14566" spans="1:4">
      <c r="A14566" s="26"/>
      <c r="B14566" s="5"/>
      <c r="C14566" s="6"/>
      <c r="D14566" s="26"/>
    </row>
    <row r="14567" spans="1:4">
      <c r="A14567" s="26"/>
      <c r="B14567" s="5"/>
      <c r="C14567" s="6"/>
      <c r="D14567" s="26"/>
    </row>
    <row r="14568" spans="1:4">
      <c r="A14568" s="26"/>
      <c r="B14568" s="5"/>
      <c r="C14568" s="6"/>
      <c r="D14568" s="26"/>
    </row>
    <row r="14569" spans="1:4">
      <c r="A14569" s="26"/>
      <c r="B14569" s="5"/>
      <c r="C14569" s="6"/>
      <c r="D14569" s="26"/>
    </row>
    <row r="14570" spans="1:4">
      <c r="A14570" s="26"/>
      <c r="B14570" s="5"/>
      <c r="C14570" s="6"/>
      <c r="D14570" s="26"/>
    </row>
    <row r="14571" spans="1:4">
      <c r="A14571" s="26"/>
      <c r="B14571" s="5"/>
      <c r="C14571" s="6"/>
      <c r="D14571" s="26"/>
    </row>
    <row r="14572" spans="1:4">
      <c r="A14572" s="26"/>
      <c r="B14572" s="5"/>
      <c r="C14572" s="6"/>
      <c r="D14572" s="26"/>
    </row>
    <row r="14573" spans="1:4">
      <c r="A14573" s="26"/>
      <c r="B14573" s="5"/>
      <c r="C14573" s="6"/>
      <c r="D14573" s="26"/>
    </row>
    <row r="14574" spans="1:4">
      <c r="A14574" s="26"/>
      <c r="B14574" s="5"/>
      <c r="C14574" s="6"/>
      <c r="D14574" s="26"/>
    </row>
    <row r="14575" spans="1:4">
      <c r="A14575" s="26"/>
      <c r="B14575" s="5"/>
      <c r="C14575" s="6"/>
      <c r="D14575" s="26"/>
    </row>
    <row r="14576" spans="1:4">
      <c r="A14576" s="26"/>
      <c r="B14576" s="5"/>
      <c r="C14576" s="6"/>
      <c r="D14576" s="26"/>
    </row>
    <row r="14577" spans="1:4">
      <c r="A14577" s="26"/>
      <c r="B14577" s="5"/>
      <c r="C14577" s="6"/>
      <c r="D14577" s="26"/>
    </row>
    <row r="14578" spans="1:4">
      <c r="A14578" s="26"/>
      <c r="B14578" s="5"/>
      <c r="C14578" s="6"/>
      <c r="D14578" s="26"/>
    </row>
    <row r="14579" spans="1:4">
      <c r="A14579" s="26"/>
      <c r="B14579" s="5"/>
      <c r="C14579" s="6"/>
      <c r="D14579" s="26"/>
    </row>
    <row r="14580" spans="1:4">
      <c r="A14580" s="26"/>
      <c r="B14580" s="5"/>
      <c r="C14580" s="6"/>
      <c r="D14580" s="26"/>
    </row>
    <row r="14581" spans="1:4">
      <c r="A14581" s="26"/>
      <c r="B14581" s="5"/>
      <c r="C14581" s="6"/>
      <c r="D14581" s="26"/>
    </row>
    <row r="14582" spans="1:4">
      <c r="A14582" s="26"/>
      <c r="B14582" s="5"/>
      <c r="C14582" s="6"/>
      <c r="D14582" s="26"/>
    </row>
    <row r="14583" spans="1:4">
      <c r="A14583" s="26"/>
      <c r="B14583" s="5"/>
      <c r="C14583" s="6"/>
      <c r="D14583" s="26"/>
    </row>
    <row r="14584" spans="1:4">
      <c r="A14584" s="26"/>
      <c r="B14584" s="5"/>
      <c r="C14584" s="6"/>
      <c r="D14584" s="26"/>
    </row>
    <row r="14585" spans="1:4">
      <c r="A14585" s="26"/>
      <c r="B14585" s="5"/>
      <c r="C14585" s="6"/>
      <c r="D14585" s="26"/>
    </row>
    <row r="14586" spans="1:4">
      <c r="A14586" s="26"/>
      <c r="B14586" s="5"/>
      <c r="C14586" s="6"/>
      <c r="D14586" s="26"/>
    </row>
    <row r="14587" spans="1:4">
      <c r="A14587" s="26"/>
      <c r="B14587" s="5"/>
      <c r="C14587" s="6"/>
      <c r="D14587" s="26"/>
    </row>
    <row r="14588" spans="1:4">
      <c r="A14588" s="26"/>
      <c r="B14588" s="5"/>
      <c r="C14588" s="6"/>
      <c r="D14588" s="26"/>
    </row>
    <row r="14589" spans="1:4">
      <c r="A14589" s="26"/>
      <c r="B14589" s="5"/>
      <c r="C14589" s="6"/>
      <c r="D14589" s="26"/>
    </row>
    <row r="14590" spans="1:4">
      <c r="A14590" s="26"/>
      <c r="B14590" s="5"/>
      <c r="C14590" s="6"/>
      <c r="D14590" s="26"/>
    </row>
    <row r="14591" spans="1:4">
      <c r="A14591" s="26"/>
      <c r="B14591" s="5"/>
      <c r="C14591" s="6"/>
      <c r="D14591" s="26"/>
    </row>
    <row r="14592" spans="1:4">
      <c r="A14592" s="26"/>
      <c r="B14592" s="5"/>
      <c r="C14592" s="6"/>
      <c r="D14592" s="26"/>
    </row>
    <row r="14593" spans="1:4">
      <c r="A14593" s="26"/>
      <c r="B14593" s="5"/>
      <c r="C14593" s="6"/>
      <c r="D14593" s="26"/>
    </row>
    <row r="14594" spans="1:4">
      <c r="A14594" s="26"/>
      <c r="B14594" s="5"/>
      <c r="C14594" s="6"/>
      <c r="D14594" s="26"/>
    </row>
    <row r="14595" spans="1:4">
      <c r="A14595" s="26"/>
      <c r="B14595" s="5"/>
      <c r="C14595" s="6"/>
      <c r="D14595" s="26"/>
    </row>
    <row r="14596" spans="1:4">
      <c r="A14596" s="26"/>
      <c r="B14596" s="5"/>
      <c r="C14596" s="6"/>
      <c r="D14596" s="26"/>
    </row>
    <row r="14597" spans="1:4">
      <c r="A14597" s="26"/>
      <c r="B14597" s="5"/>
      <c r="C14597" s="6"/>
      <c r="D14597" s="26"/>
    </row>
    <row r="14598" spans="1:4">
      <c r="A14598" s="26"/>
      <c r="B14598" s="5"/>
      <c r="C14598" s="6"/>
      <c r="D14598" s="26"/>
    </row>
    <row r="14599" spans="1:4">
      <c r="A14599" s="26"/>
      <c r="B14599" s="5"/>
      <c r="C14599" s="6"/>
      <c r="D14599" s="26"/>
    </row>
    <row r="14600" spans="1:4">
      <c r="A14600" s="26"/>
      <c r="B14600" s="5"/>
      <c r="C14600" s="6"/>
      <c r="D14600" s="26"/>
    </row>
    <row r="14601" spans="1:4">
      <c r="A14601" s="26"/>
      <c r="B14601" s="5"/>
      <c r="C14601" s="6"/>
      <c r="D14601" s="26"/>
    </row>
    <row r="14602" spans="1:4">
      <c r="A14602" s="26"/>
      <c r="B14602" s="5"/>
      <c r="C14602" s="6"/>
      <c r="D14602" s="26"/>
    </row>
    <row r="14603" spans="1:4">
      <c r="A14603" s="26"/>
      <c r="B14603" s="5"/>
      <c r="C14603" s="6"/>
      <c r="D14603" s="26"/>
    </row>
    <row r="14604" spans="1:4">
      <c r="A14604" s="26"/>
      <c r="B14604" s="5"/>
      <c r="C14604" s="6"/>
      <c r="D14604" s="26"/>
    </row>
    <row r="14605" spans="1:4">
      <c r="A14605" s="26"/>
      <c r="B14605" s="5"/>
      <c r="C14605" s="6"/>
      <c r="D14605" s="26"/>
    </row>
    <row r="14606" spans="1:4">
      <c r="A14606" s="26"/>
      <c r="B14606" s="5"/>
      <c r="C14606" s="6"/>
      <c r="D14606" s="26"/>
    </row>
    <row r="14607" spans="1:4">
      <c r="A14607" s="26"/>
      <c r="B14607" s="5"/>
      <c r="C14607" s="6"/>
      <c r="D14607" s="26"/>
    </row>
    <row r="14608" spans="1:4">
      <c r="A14608" s="26"/>
      <c r="B14608" s="5"/>
      <c r="C14608" s="6"/>
      <c r="D14608" s="26"/>
    </row>
    <row r="14609" spans="1:4">
      <c r="A14609" s="26"/>
      <c r="B14609" s="5"/>
      <c r="C14609" s="6"/>
      <c r="D14609" s="26"/>
    </row>
    <row r="14610" spans="1:4">
      <c r="A14610" s="26"/>
      <c r="B14610" s="5"/>
      <c r="C14610" s="6"/>
      <c r="D14610" s="26"/>
    </row>
    <row r="14611" spans="1:4">
      <c r="A14611" s="26"/>
      <c r="B14611" s="5"/>
      <c r="C14611" s="6"/>
      <c r="D14611" s="26"/>
    </row>
    <row r="14612" spans="1:4">
      <c r="A14612" s="26"/>
      <c r="B14612" s="5"/>
      <c r="C14612" s="6"/>
      <c r="D14612" s="26"/>
    </row>
    <row r="14613" spans="1:4">
      <c r="A14613" s="26"/>
      <c r="B14613" s="5"/>
      <c r="C14613" s="6"/>
      <c r="D14613" s="26"/>
    </row>
    <row r="14614" spans="1:4">
      <c r="A14614" s="26"/>
      <c r="B14614" s="5"/>
      <c r="C14614" s="6"/>
      <c r="D14614" s="26"/>
    </row>
    <row r="14615" spans="1:4">
      <c r="A14615" s="26"/>
      <c r="B14615" s="5"/>
      <c r="C14615" s="6"/>
      <c r="D14615" s="26"/>
    </row>
    <row r="14616" spans="1:4">
      <c r="A14616" s="26"/>
      <c r="B14616" s="5"/>
      <c r="C14616" s="6"/>
      <c r="D14616" s="26"/>
    </row>
    <row r="14617" spans="1:4">
      <c r="A14617" s="26"/>
      <c r="B14617" s="5"/>
      <c r="C14617" s="6"/>
      <c r="D14617" s="26"/>
    </row>
    <row r="14618" spans="1:4">
      <c r="A14618" s="26"/>
      <c r="B14618" s="5"/>
      <c r="C14618" s="6"/>
      <c r="D14618" s="26"/>
    </row>
    <row r="14619" spans="1:4">
      <c r="A14619" s="26"/>
      <c r="B14619" s="5"/>
      <c r="C14619" s="6"/>
      <c r="D14619" s="26"/>
    </row>
    <row r="14620" spans="1:4">
      <c r="A14620" s="26"/>
      <c r="B14620" s="5"/>
      <c r="C14620" s="6"/>
      <c r="D14620" s="26"/>
    </row>
    <row r="14621" spans="1:4">
      <c r="A14621" s="26"/>
      <c r="B14621" s="5"/>
      <c r="C14621" s="6"/>
      <c r="D14621" s="26"/>
    </row>
    <row r="14622" spans="1:4">
      <c r="A14622" s="26"/>
      <c r="B14622" s="5"/>
      <c r="C14622" s="6"/>
      <c r="D14622" s="26"/>
    </row>
    <row r="14623" spans="1:4">
      <c r="A14623" s="26"/>
      <c r="B14623" s="5"/>
      <c r="C14623" s="6"/>
      <c r="D14623" s="26"/>
    </row>
    <row r="14624" spans="1:4">
      <c r="A14624" s="26"/>
      <c r="B14624" s="5"/>
      <c r="C14624" s="6"/>
      <c r="D14624" s="26"/>
    </row>
    <row r="14625" spans="1:4">
      <c r="A14625" s="26"/>
      <c r="B14625" s="5"/>
      <c r="C14625" s="6"/>
      <c r="D14625" s="26"/>
    </row>
    <row r="14626" spans="1:4">
      <c r="A14626" s="26"/>
      <c r="B14626" s="5"/>
      <c r="C14626" s="6"/>
      <c r="D14626" s="26"/>
    </row>
    <row r="14627" spans="1:4">
      <c r="A14627" s="26"/>
      <c r="B14627" s="5"/>
      <c r="C14627" s="6"/>
      <c r="D14627" s="26"/>
    </row>
    <row r="14628" spans="1:4">
      <c r="A14628" s="26"/>
      <c r="B14628" s="5"/>
      <c r="C14628" s="6"/>
      <c r="D14628" s="26"/>
    </row>
    <row r="14629" spans="1:4">
      <c r="A14629" s="26"/>
      <c r="B14629" s="5"/>
      <c r="C14629" s="6"/>
      <c r="D14629" s="26"/>
    </row>
    <row r="14630" spans="1:4">
      <c r="A14630" s="26"/>
      <c r="B14630" s="5"/>
      <c r="C14630" s="6"/>
      <c r="D14630" s="26"/>
    </row>
    <row r="14631" spans="1:4">
      <c r="A14631" s="26"/>
      <c r="B14631" s="5"/>
      <c r="C14631" s="6"/>
      <c r="D14631" s="26"/>
    </row>
    <row r="14632" spans="1:4">
      <c r="A14632" s="26"/>
      <c r="B14632" s="5"/>
      <c r="C14632" s="6"/>
      <c r="D14632" s="26"/>
    </row>
    <row r="14633" spans="1:4">
      <c r="A14633" s="26"/>
      <c r="B14633" s="5"/>
      <c r="C14633" s="6"/>
      <c r="D14633" s="26"/>
    </row>
    <row r="14634" spans="1:4">
      <c r="A14634" s="26"/>
      <c r="B14634" s="5"/>
      <c r="C14634" s="6"/>
      <c r="D14634" s="26"/>
    </row>
    <row r="14635" spans="1:4">
      <c r="A14635" s="26"/>
      <c r="B14635" s="5"/>
      <c r="C14635" s="6"/>
      <c r="D14635" s="26"/>
    </row>
    <row r="14636" spans="1:4">
      <c r="A14636" s="26"/>
      <c r="B14636" s="5"/>
      <c r="C14636" s="6"/>
      <c r="D14636" s="26"/>
    </row>
    <row r="14637" spans="1:4">
      <c r="A14637" s="26"/>
      <c r="B14637" s="5"/>
      <c r="C14637" s="6"/>
      <c r="D14637" s="26"/>
    </row>
    <row r="14638" spans="1:4">
      <c r="A14638" s="26"/>
      <c r="B14638" s="5"/>
      <c r="C14638" s="6"/>
      <c r="D14638" s="26"/>
    </row>
    <row r="14639" spans="1:4">
      <c r="A14639" s="26"/>
      <c r="B14639" s="5"/>
      <c r="C14639" s="6"/>
      <c r="D14639" s="26"/>
    </row>
    <row r="14640" spans="1:4">
      <c r="A14640" s="26"/>
      <c r="B14640" s="5"/>
      <c r="C14640" s="6"/>
      <c r="D14640" s="26"/>
    </row>
    <row r="14641" spans="1:4">
      <c r="A14641" s="26"/>
      <c r="B14641" s="5"/>
      <c r="C14641" s="6"/>
      <c r="D14641" s="26"/>
    </row>
    <row r="14642" spans="1:4">
      <c r="A14642" s="26"/>
      <c r="B14642" s="5"/>
      <c r="C14642" s="6"/>
      <c r="D14642" s="26"/>
    </row>
    <row r="14643" spans="1:4">
      <c r="A14643" s="26"/>
      <c r="B14643" s="5"/>
      <c r="C14643" s="6"/>
      <c r="D14643" s="26"/>
    </row>
    <row r="14644" spans="1:4">
      <c r="A14644" s="26"/>
      <c r="B14644" s="5"/>
      <c r="C14644" s="6"/>
      <c r="D14644" s="26"/>
    </row>
    <row r="14645" spans="1:4">
      <c r="A14645" s="26"/>
      <c r="B14645" s="5"/>
      <c r="C14645" s="6"/>
      <c r="D14645" s="26"/>
    </row>
    <row r="14646" spans="1:4">
      <c r="A14646" s="26"/>
      <c r="B14646" s="5"/>
      <c r="C14646" s="6"/>
      <c r="D14646" s="26"/>
    </row>
    <row r="14647" spans="1:4">
      <c r="A14647" s="26"/>
      <c r="B14647" s="5"/>
      <c r="C14647" s="6"/>
      <c r="D14647" s="26"/>
    </row>
    <row r="14648" spans="1:4">
      <c r="A14648" s="26"/>
      <c r="B14648" s="5"/>
      <c r="C14648" s="6"/>
      <c r="D14648" s="26"/>
    </row>
    <row r="14649" spans="1:4">
      <c r="A14649" s="26"/>
      <c r="B14649" s="5"/>
      <c r="C14649" s="6"/>
      <c r="D14649" s="26"/>
    </row>
    <row r="14650" spans="1:4">
      <c r="A14650" s="26"/>
      <c r="B14650" s="5"/>
      <c r="C14650" s="6"/>
      <c r="D14650" s="26"/>
    </row>
    <row r="14651" spans="1:4">
      <c r="A14651" s="26"/>
      <c r="B14651" s="5"/>
      <c r="C14651" s="6"/>
      <c r="D14651" s="26"/>
    </row>
    <row r="14652" spans="1:4">
      <c r="A14652" s="26"/>
      <c r="B14652" s="5"/>
      <c r="C14652" s="6"/>
      <c r="D14652" s="26"/>
    </row>
    <row r="14653" spans="1:4">
      <c r="A14653" s="26"/>
      <c r="B14653" s="5"/>
      <c r="C14653" s="6"/>
      <c r="D14653" s="26"/>
    </row>
    <row r="14654" spans="1:4">
      <c r="A14654" s="26"/>
      <c r="B14654" s="5"/>
      <c r="C14654" s="6"/>
      <c r="D14654" s="26"/>
    </row>
    <row r="14655" spans="1:4">
      <c r="A14655" s="26"/>
      <c r="B14655" s="5"/>
      <c r="C14655" s="6"/>
      <c r="D14655" s="26"/>
    </row>
    <row r="14656" spans="1:4">
      <c r="A14656" s="26"/>
      <c r="B14656" s="5"/>
      <c r="C14656" s="6"/>
      <c r="D14656" s="26"/>
    </row>
    <row r="14657" spans="1:4">
      <c r="A14657" s="26"/>
      <c r="B14657" s="5"/>
      <c r="C14657" s="6"/>
      <c r="D14657" s="26"/>
    </row>
    <row r="14658" spans="1:4">
      <c r="A14658" s="26"/>
      <c r="B14658" s="5"/>
      <c r="C14658" s="6"/>
      <c r="D14658" s="26"/>
    </row>
    <row r="14659" spans="1:4">
      <c r="A14659" s="26"/>
      <c r="B14659" s="5"/>
      <c r="C14659" s="6"/>
      <c r="D14659" s="26"/>
    </row>
    <row r="14660" spans="1:4">
      <c r="A14660" s="26"/>
      <c r="B14660" s="5"/>
      <c r="C14660" s="6"/>
      <c r="D14660" s="26"/>
    </row>
    <row r="14661" spans="1:4">
      <c r="A14661" s="26"/>
      <c r="B14661" s="5"/>
      <c r="C14661" s="6"/>
      <c r="D14661" s="26"/>
    </row>
    <row r="14662" spans="1:4">
      <c r="A14662" s="26"/>
      <c r="B14662" s="5"/>
      <c r="C14662" s="6"/>
      <c r="D14662" s="26"/>
    </row>
    <row r="14663" spans="1:4">
      <c r="A14663" s="26"/>
      <c r="B14663" s="5"/>
      <c r="C14663" s="6"/>
      <c r="D14663" s="26"/>
    </row>
    <row r="14664" spans="1:4">
      <c r="A14664" s="26"/>
      <c r="B14664" s="5"/>
      <c r="C14664" s="6"/>
      <c r="D14664" s="26"/>
    </row>
    <row r="14665" spans="1:4">
      <c r="A14665" s="26"/>
      <c r="B14665" s="5"/>
      <c r="C14665" s="6"/>
      <c r="D14665" s="26"/>
    </row>
    <row r="14666" spans="1:4">
      <c r="A14666" s="26"/>
      <c r="B14666" s="5"/>
      <c r="C14666" s="6"/>
      <c r="D14666" s="26"/>
    </row>
    <row r="14667" spans="1:4">
      <c r="A14667" s="26"/>
      <c r="B14667" s="5"/>
      <c r="C14667" s="6"/>
      <c r="D14667" s="26"/>
    </row>
    <row r="14668" spans="1:4">
      <c r="A14668" s="26"/>
      <c r="B14668" s="5"/>
      <c r="C14668" s="6"/>
      <c r="D14668" s="26"/>
    </row>
    <row r="14669" spans="1:4">
      <c r="A14669" s="26"/>
      <c r="B14669" s="5"/>
      <c r="C14669" s="6"/>
      <c r="D14669" s="26"/>
    </row>
    <row r="14670" spans="1:4">
      <c r="A14670" s="26"/>
      <c r="B14670" s="5"/>
      <c r="C14670" s="6"/>
      <c r="D14670" s="26"/>
    </row>
    <row r="14671" spans="1:4">
      <c r="A14671" s="26"/>
      <c r="B14671" s="5"/>
      <c r="C14671" s="6"/>
      <c r="D14671" s="26"/>
    </row>
    <row r="14672" spans="1:4">
      <c r="A14672" s="26"/>
      <c r="B14672" s="5"/>
      <c r="C14672" s="6"/>
      <c r="D14672" s="26"/>
    </row>
    <row r="14673" spans="1:4">
      <c r="A14673" s="26"/>
      <c r="B14673" s="5"/>
      <c r="C14673" s="6"/>
      <c r="D14673" s="26"/>
    </row>
    <row r="14674" spans="1:4">
      <c r="A14674" s="26"/>
      <c r="B14674" s="5"/>
      <c r="C14674" s="6"/>
      <c r="D14674" s="26"/>
    </row>
    <row r="14675" spans="1:4">
      <c r="A14675" s="26"/>
      <c r="B14675" s="5"/>
      <c r="C14675" s="6"/>
      <c r="D14675" s="26"/>
    </row>
    <row r="14676" spans="1:4">
      <c r="A14676" s="26"/>
      <c r="B14676" s="5"/>
      <c r="C14676" s="6"/>
      <c r="D14676" s="26"/>
    </row>
    <row r="14677" spans="1:4">
      <c r="A14677" s="26"/>
      <c r="B14677" s="5"/>
      <c r="C14677" s="6"/>
      <c r="D14677" s="26"/>
    </row>
    <row r="14678" spans="1:4">
      <c r="A14678" s="26"/>
      <c r="B14678" s="5"/>
      <c r="C14678" s="6"/>
      <c r="D14678" s="26"/>
    </row>
    <row r="14679" spans="1:4">
      <c r="A14679" s="26"/>
      <c r="B14679" s="5"/>
      <c r="C14679" s="6"/>
      <c r="D14679" s="26"/>
    </row>
    <row r="14680" spans="1:4">
      <c r="A14680" s="26"/>
      <c r="B14680" s="5"/>
      <c r="C14680" s="6"/>
      <c r="D14680" s="26"/>
    </row>
    <row r="14681" spans="1:4">
      <c r="A14681" s="26"/>
      <c r="B14681" s="5"/>
      <c r="C14681" s="6"/>
      <c r="D14681" s="26"/>
    </row>
    <row r="14682" spans="1:4">
      <c r="A14682" s="26"/>
      <c r="B14682" s="5"/>
      <c r="C14682" s="6"/>
      <c r="D14682" s="26"/>
    </row>
    <row r="14683" spans="1:4">
      <c r="A14683" s="26"/>
      <c r="B14683" s="5"/>
      <c r="C14683" s="6"/>
      <c r="D14683" s="26"/>
    </row>
    <row r="14684" spans="1:4">
      <c r="A14684" s="26"/>
      <c r="B14684" s="5"/>
      <c r="C14684" s="6"/>
      <c r="D14684" s="26"/>
    </row>
    <row r="14685" spans="1:4">
      <c r="A14685" s="26"/>
      <c r="B14685" s="5"/>
      <c r="C14685" s="6"/>
      <c r="D14685" s="26"/>
    </row>
    <row r="14686" spans="1:4">
      <c r="A14686" s="26"/>
      <c r="B14686" s="5"/>
      <c r="C14686" s="6"/>
      <c r="D14686" s="26"/>
    </row>
    <row r="14687" spans="1:4">
      <c r="A14687" s="26"/>
      <c r="B14687" s="5"/>
      <c r="C14687" s="6"/>
      <c r="D14687" s="26"/>
    </row>
    <row r="14688" spans="1:4">
      <c r="A14688" s="26"/>
      <c r="B14688" s="5"/>
      <c r="C14688" s="6"/>
      <c r="D14688" s="26"/>
    </row>
    <row r="14689" spans="1:4">
      <c r="A14689" s="26"/>
      <c r="B14689" s="5"/>
      <c r="C14689" s="6"/>
      <c r="D14689" s="26"/>
    </row>
    <row r="14690" spans="1:4">
      <c r="A14690" s="26"/>
      <c r="B14690" s="5"/>
      <c r="C14690" s="6"/>
      <c r="D14690" s="26"/>
    </row>
    <row r="14691" spans="1:4">
      <c r="A14691" s="26"/>
      <c r="B14691" s="5"/>
      <c r="C14691" s="6"/>
      <c r="D14691" s="26"/>
    </row>
    <row r="14692" spans="1:4">
      <c r="A14692" s="26"/>
      <c r="B14692" s="5"/>
      <c r="C14692" s="6"/>
      <c r="D14692" s="26"/>
    </row>
    <row r="14693" spans="1:4">
      <c r="A14693" s="26"/>
      <c r="B14693" s="5"/>
      <c r="C14693" s="6"/>
      <c r="D14693" s="26"/>
    </row>
    <row r="14694" spans="1:4">
      <c r="A14694" s="26"/>
      <c r="B14694" s="5"/>
      <c r="C14694" s="6"/>
      <c r="D14694" s="26"/>
    </row>
    <row r="14695" spans="1:4">
      <c r="A14695" s="26"/>
      <c r="B14695" s="5"/>
      <c r="C14695" s="6"/>
      <c r="D14695" s="26"/>
    </row>
    <row r="14696" spans="1:4">
      <c r="A14696" s="26"/>
      <c r="B14696" s="5"/>
      <c r="C14696" s="6"/>
      <c r="D14696" s="26"/>
    </row>
    <row r="14697" spans="1:4">
      <c r="A14697" s="26"/>
      <c r="B14697" s="5"/>
      <c r="C14697" s="6"/>
      <c r="D14697" s="26"/>
    </row>
    <row r="14698" spans="1:4">
      <c r="A14698" s="26"/>
      <c r="B14698" s="5"/>
      <c r="C14698" s="6"/>
      <c r="D14698" s="26"/>
    </row>
    <row r="14699" spans="1:4">
      <c r="A14699" s="26"/>
      <c r="B14699" s="5"/>
      <c r="C14699" s="6"/>
      <c r="D14699" s="26"/>
    </row>
    <row r="14700" spans="1:4">
      <c r="A14700" s="26"/>
      <c r="B14700" s="5"/>
      <c r="C14700" s="6"/>
      <c r="D14700" s="26"/>
    </row>
    <row r="14701" spans="1:4">
      <c r="A14701" s="26"/>
      <c r="B14701" s="5"/>
      <c r="C14701" s="6"/>
      <c r="D14701" s="26"/>
    </row>
    <row r="14702" spans="1:4">
      <c r="A14702" s="26"/>
      <c r="B14702" s="5"/>
      <c r="C14702" s="6"/>
      <c r="D14702" s="26"/>
    </row>
    <row r="14703" spans="1:4">
      <c r="A14703" s="26"/>
      <c r="B14703" s="5"/>
      <c r="C14703" s="6"/>
      <c r="D14703" s="26"/>
    </row>
    <row r="14704" spans="1:4">
      <c r="A14704" s="26"/>
      <c r="B14704" s="5"/>
      <c r="C14704" s="6"/>
      <c r="D14704" s="26"/>
    </row>
    <row r="14705" spans="1:4">
      <c r="A14705" s="26"/>
      <c r="B14705" s="5"/>
      <c r="C14705" s="6"/>
      <c r="D14705" s="26"/>
    </row>
    <row r="14706" spans="1:4">
      <c r="A14706" s="26"/>
      <c r="B14706" s="5"/>
      <c r="C14706" s="6"/>
      <c r="D14706" s="26"/>
    </row>
    <row r="14707" spans="1:4">
      <c r="A14707" s="26"/>
      <c r="B14707" s="5"/>
      <c r="C14707" s="6"/>
      <c r="D14707" s="26"/>
    </row>
    <row r="14708" spans="1:4">
      <c r="A14708" s="26"/>
      <c r="B14708" s="5"/>
      <c r="C14708" s="6"/>
      <c r="D14708" s="26"/>
    </row>
    <row r="14709" spans="1:4">
      <c r="A14709" s="26"/>
      <c r="B14709" s="5"/>
      <c r="C14709" s="6"/>
      <c r="D14709" s="26"/>
    </row>
    <row r="14710" spans="1:4">
      <c r="A14710" s="26"/>
      <c r="B14710" s="5"/>
      <c r="C14710" s="6"/>
      <c r="D14710" s="26"/>
    </row>
    <row r="14711" spans="1:4">
      <c r="A14711" s="26"/>
      <c r="B14711" s="5"/>
      <c r="C14711" s="6"/>
      <c r="D14711" s="26"/>
    </row>
    <row r="14712" spans="1:4">
      <c r="A14712" s="26"/>
      <c r="B14712" s="5"/>
      <c r="C14712" s="6"/>
      <c r="D14712" s="26"/>
    </row>
    <row r="14713" spans="1:4">
      <c r="A14713" s="26"/>
      <c r="B14713" s="5"/>
      <c r="C14713" s="6"/>
      <c r="D14713" s="26"/>
    </row>
    <row r="14714" spans="1:4">
      <c r="A14714" s="26"/>
      <c r="B14714" s="5"/>
      <c r="C14714" s="6"/>
      <c r="D14714" s="26"/>
    </row>
    <row r="14715" spans="1:4">
      <c r="A14715" s="26"/>
      <c r="B14715" s="5"/>
      <c r="C14715" s="6"/>
      <c r="D14715" s="26"/>
    </row>
    <row r="14716" spans="1:4">
      <c r="A14716" s="26"/>
      <c r="B14716" s="5"/>
      <c r="C14716" s="6"/>
      <c r="D14716" s="26"/>
    </row>
    <row r="14717" spans="1:4">
      <c r="A14717" s="26"/>
      <c r="B14717" s="5"/>
      <c r="C14717" s="6"/>
      <c r="D14717" s="26"/>
    </row>
    <row r="14718" spans="1:4">
      <c r="A14718" s="26"/>
      <c r="B14718" s="5"/>
      <c r="C14718" s="6"/>
      <c r="D14718" s="26"/>
    </row>
    <row r="14719" spans="1:4">
      <c r="A14719" s="26"/>
      <c r="B14719" s="5"/>
      <c r="C14719" s="6"/>
      <c r="D14719" s="26"/>
    </row>
    <row r="14720" spans="1:4">
      <c r="A14720" s="26"/>
      <c r="B14720" s="5"/>
      <c r="C14720" s="6"/>
      <c r="D14720" s="26"/>
    </row>
    <row r="14721" spans="1:4">
      <c r="A14721" s="26"/>
      <c r="B14721" s="5"/>
      <c r="C14721" s="6"/>
      <c r="D14721" s="26"/>
    </row>
    <row r="14722" spans="1:4">
      <c r="A14722" s="26"/>
      <c r="B14722" s="5"/>
      <c r="C14722" s="6"/>
      <c r="D14722" s="26"/>
    </row>
    <row r="14723" spans="1:4">
      <c r="A14723" s="26"/>
      <c r="B14723" s="5"/>
      <c r="C14723" s="6"/>
      <c r="D14723" s="26"/>
    </row>
    <row r="14724" spans="1:4">
      <c r="A14724" s="26"/>
      <c r="B14724" s="5"/>
      <c r="C14724" s="6"/>
      <c r="D14724" s="26"/>
    </row>
    <row r="14725" spans="1:4">
      <c r="A14725" s="26"/>
      <c r="B14725" s="5"/>
      <c r="C14725" s="6"/>
      <c r="D14725" s="26"/>
    </row>
    <row r="14726" spans="1:4">
      <c r="A14726" s="26"/>
      <c r="B14726" s="5"/>
      <c r="C14726" s="6"/>
      <c r="D14726" s="26"/>
    </row>
    <row r="14727" spans="1:4">
      <c r="A14727" s="26"/>
      <c r="B14727" s="5"/>
      <c r="C14727" s="6"/>
      <c r="D14727" s="26"/>
    </row>
    <row r="14728" spans="1:4">
      <c r="A14728" s="26"/>
      <c r="B14728" s="5"/>
      <c r="C14728" s="6"/>
      <c r="D14728" s="26"/>
    </row>
    <row r="14729" spans="1:4">
      <c r="A14729" s="26"/>
      <c r="B14729" s="5"/>
      <c r="C14729" s="6"/>
      <c r="D14729" s="26"/>
    </row>
    <row r="14730" spans="1:4">
      <c r="A14730" s="26"/>
      <c r="B14730" s="5"/>
      <c r="C14730" s="6"/>
      <c r="D14730" s="26"/>
    </row>
    <row r="14731" spans="1:4">
      <c r="A14731" s="26"/>
      <c r="B14731" s="5"/>
      <c r="C14731" s="6"/>
      <c r="D14731" s="26"/>
    </row>
    <row r="14732" spans="1:4">
      <c r="A14732" s="26"/>
      <c r="B14732" s="5"/>
      <c r="C14732" s="6"/>
      <c r="D14732" s="26"/>
    </row>
    <row r="14733" spans="1:4">
      <c r="A14733" s="26"/>
      <c r="B14733" s="5"/>
      <c r="C14733" s="6"/>
      <c r="D14733" s="26"/>
    </row>
    <row r="14734" spans="1:4">
      <c r="A14734" s="26"/>
      <c r="B14734" s="5"/>
      <c r="C14734" s="6"/>
      <c r="D14734" s="26"/>
    </row>
    <row r="14735" spans="1:4">
      <c r="A14735" s="26"/>
      <c r="B14735" s="5"/>
      <c r="C14735" s="6"/>
      <c r="D14735" s="26"/>
    </row>
    <row r="14736" spans="1:4">
      <c r="A14736" s="26"/>
      <c r="B14736" s="5"/>
      <c r="C14736" s="6"/>
      <c r="D14736" s="26"/>
    </row>
    <row r="14737" spans="1:4">
      <c r="A14737" s="26"/>
      <c r="B14737" s="5"/>
      <c r="C14737" s="6"/>
      <c r="D14737" s="26"/>
    </row>
    <row r="14738" spans="1:4">
      <c r="A14738" s="26"/>
      <c r="B14738" s="5"/>
      <c r="C14738" s="6"/>
      <c r="D14738" s="26"/>
    </row>
    <row r="14739" spans="1:4">
      <c r="A14739" s="26"/>
      <c r="B14739" s="5"/>
      <c r="C14739" s="6"/>
      <c r="D14739" s="26"/>
    </row>
    <row r="14740" spans="1:4">
      <c r="A14740" s="26"/>
      <c r="B14740" s="5"/>
      <c r="C14740" s="6"/>
      <c r="D14740" s="26"/>
    </row>
    <row r="14741" spans="1:4">
      <c r="A14741" s="26"/>
      <c r="B14741" s="5"/>
      <c r="C14741" s="6"/>
      <c r="D14741" s="26"/>
    </row>
    <row r="14742" spans="1:4">
      <c r="A14742" s="26"/>
      <c r="B14742" s="5"/>
      <c r="C14742" s="6"/>
      <c r="D14742" s="26"/>
    </row>
    <row r="14743" spans="1:4">
      <c r="A14743" s="26"/>
      <c r="B14743" s="5"/>
      <c r="C14743" s="6"/>
      <c r="D14743" s="26"/>
    </row>
    <row r="14744" spans="1:4">
      <c r="A14744" s="26"/>
      <c r="B14744" s="5"/>
      <c r="C14744" s="6"/>
      <c r="D14744" s="26"/>
    </row>
    <row r="14745" spans="1:4">
      <c r="A14745" s="26"/>
      <c r="B14745" s="5"/>
      <c r="C14745" s="6"/>
      <c r="D14745" s="26"/>
    </row>
    <row r="14746" spans="1:4">
      <c r="A14746" s="26"/>
      <c r="B14746" s="5"/>
      <c r="C14746" s="6"/>
      <c r="D14746" s="26"/>
    </row>
    <row r="14747" spans="1:4">
      <c r="A14747" s="26"/>
      <c r="B14747" s="5"/>
      <c r="C14747" s="6"/>
      <c r="D14747" s="26"/>
    </row>
    <row r="14748" spans="1:4">
      <c r="A14748" s="26"/>
      <c r="B14748" s="5"/>
      <c r="C14748" s="6"/>
      <c r="D14748" s="26"/>
    </row>
    <row r="14749" spans="1:4">
      <c r="A14749" s="26"/>
      <c r="B14749" s="5"/>
      <c r="C14749" s="6"/>
      <c r="D14749" s="26"/>
    </row>
    <row r="14750" spans="1:4">
      <c r="A14750" s="26"/>
      <c r="B14750" s="5"/>
      <c r="C14750" s="6"/>
      <c r="D14750" s="26"/>
    </row>
    <row r="14751" spans="1:4">
      <c r="A14751" s="26"/>
      <c r="B14751" s="5"/>
      <c r="C14751" s="6"/>
      <c r="D14751" s="26"/>
    </row>
    <row r="14752" spans="1:4">
      <c r="A14752" s="26"/>
      <c r="B14752" s="5"/>
      <c r="C14752" s="6"/>
      <c r="D14752" s="26"/>
    </row>
    <row r="14753" spans="1:4">
      <c r="A14753" s="26"/>
      <c r="B14753" s="5"/>
      <c r="C14753" s="6"/>
      <c r="D14753" s="26"/>
    </row>
    <row r="14754" spans="1:4">
      <c r="A14754" s="26"/>
      <c r="B14754" s="5"/>
      <c r="C14754" s="6"/>
      <c r="D14754" s="26"/>
    </row>
    <row r="14755" spans="1:4">
      <c r="A14755" s="26"/>
      <c r="B14755" s="5"/>
      <c r="C14755" s="6"/>
      <c r="D14755" s="26"/>
    </row>
    <row r="14756" spans="1:4">
      <c r="A14756" s="26"/>
      <c r="B14756" s="5"/>
      <c r="C14756" s="6"/>
      <c r="D14756" s="26"/>
    </row>
    <row r="14757" spans="1:4">
      <c r="A14757" s="26"/>
      <c r="B14757" s="5"/>
      <c r="C14757" s="6"/>
      <c r="D14757" s="26"/>
    </row>
    <row r="14758" spans="1:4">
      <c r="A14758" s="26"/>
      <c r="B14758" s="5"/>
      <c r="C14758" s="6"/>
      <c r="D14758" s="26"/>
    </row>
    <row r="14759" spans="1:4">
      <c r="A14759" s="26"/>
      <c r="B14759" s="5"/>
      <c r="C14759" s="6"/>
      <c r="D14759" s="26"/>
    </row>
    <row r="14760" spans="1:4">
      <c r="A14760" s="26"/>
      <c r="B14760" s="5"/>
      <c r="C14760" s="6"/>
      <c r="D14760" s="26"/>
    </row>
    <row r="14761" spans="1:4">
      <c r="A14761" s="26"/>
      <c r="B14761" s="5"/>
      <c r="C14761" s="6"/>
      <c r="D14761" s="26"/>
    </row>
    <row r="14762" spans="1:4">
      <c r="A14762" s="26"/>
      <c r="B14762" s="5"/>
      <c r="C14762" s="6"/>
      <c r="D14762" s="26"/>
    </row>
    <row r="14763" spans="1:4">
      <c r="A14763" s="26"/>
      <c r="B14763" s="5"/>
      <c r="C14763" s="6"/>
      <c r="D14763" s="26"/>
    </row>
    <row r="14764" spans="1:4">
      <c r="A14764" s="26"/>
      <c r="B14764" s="5"/>
      <c r="C14764" s="6"/>
      <c r="D14764" s="26"/>
    </row>
    <row r="14765" spans="1:4">
      <c r="A14765" s="26"/>
      <c r="B14765" s="5"/>
      <c r="C14765" s="6"/>
      <c r="D14765" s="26"/>
    </row>
    <row r="14766" spans="1:4">
      <c r="A14766" s="26"/>
      <c r="B14766" s="5"/>
      <c r="C14766" s="6"/>
      <c r="D14766" s="26"/>
    </row>
    <row r="14767" spans="1:4">
      <c r="A14767" s="26"/>
      <c r="B14767" s="5"/>
      <c r="C14767" s="6"/>
      <c r="D14767" s="26"/>
    </row>
    <row r="14768" spans="1:4">
      <c r="A14768" s="26"/>
      <c r="B14768" s="5"/>
      <c r="C14768" s="6"/>
      <c r="D14768" s="26"/>
    </row>
    <row r="14769" spans="1:4">
      <c r="A14769" s="26"/>
      <c r="B14769" s="5"/>
      <c r="C14769" s="6"/>
      <c r="D14769" s="26"/>
    </row>
    <row r="14770" spans="1:4">
      <c r="A14770" s="26"/>
      <c r="B14770" s="5"/>
      <c r="C14770" s="6"/>
      <c r="D14770" s="26"/>
    </row>
    <row r="14771" spans="1:4">
      <c r="A14771" s="26"/>
      <c r="B14771" s="5"/>
      <c r="C14771" s="6"/>
      <c r="D14771" s="26"/>
    </row>
    <row r="14772" spans="1:4">
      <c r="A14772" s="26"/>
      <c r="B14772" s="5"/>
      <c r="C14772" s="6"/>
      <c r="D14772" s="26"/>
    </row>
    <row r="14773" spans="1:4">
      <c r="A14773" s="26"/>
      <c r="B14773" s="5"/>
      <c r="C14773" s="6"/>
      <c r="D14773" s="26"/>
    </row>
    <row r="14774" spans="1:4">
      <c r="A14774" s="26"/>
      <c r="B14774" s="5"/>
      <c r="C14774" s="6"/>
      <c r="D14774" s="26"/>
    </row>
    <row r="14775" spans="1:4">
      <c r="A14775" s="26"/>
      <c r="B14775" s="5"/>
      <c r="C14775" s="6"/>
      <c r="D14775" s="26"/>
    </row>
    <row r="14776" spans="1:4">
      <c r="A14776" s="26"/>
      <c r="B14776" s="5"/>
      <c r="C14776" s="6"/>
      <c r="D14776" s="26"/>
    </row>
    <row r="14777" spans="1:4">
      <c r="A14777" s="26"/>
      <c r="B14777" s="5"/>
      <c r="C14777" s="6"/>
      <c r="D14777" s="26"/>
    </row>
    <row r="14778" spans="1:4">
      <c r="A14778" s="26"/>
      <c r="B14778" s="5"/>
      <c r="C14778" s="6"/>
      <c r="D14778" s="26"/>
    </row>
    <row r="14779" spans="1:4">
      <c r="A14779" s="26"/>
      <c r="B14779" s="5"/>
      <c r="C14779" s="6"/>
      <c r="D14779" s="26"/>
    </row>
    <row r="14780" spans="1:4">
      <c r="A14780" s="26"/>
      <c r="B14780" s="5"/>
      <c r="C14780" s="6"/>
      <c r="D14780" s="26"/>
    </row>
    <row r="14781" spans="1:4">
      <c r="A14781" s="26"/>
      <c r="B14781" s="5"/>
      <c r="C14781" s="6"/>
      <c r="D14781" s="26"/>
    </row>
    <row r="14782" spans="1:4">
      <c r="A14782" s="26"/>
      <c r="B14782" s="5"/>
      <c r="C14782" s="6"/>
      <c r="D14782" s="26"/>
    </row>
    <row r="14783" spans="1:4">
      <c r="A14783" s="26"/>
      <c r="B14783" s="5"/>
      <c r="C14783" s="6"/>
      <c r="D14783" s="26"/>
    </row>
    <row r="14784" spans="1:4">
      <c r="A14784" s="26"/>
      <c r="B14784" s="5"/>
      <c r="C14784" s="6"/>
      <c r="D14784" s="26"/>
    </row>
    <row r="14785" spans="1:4">
      <c r="A14785" s="26"/>
      <c r="B14785" s="5"/>
      <c r="C14785" s="6"/>
      <c r="D14785" s="26"/>
    </row>
    <row r="14786" spans="1:4">
      <c r="A14786" s="26"/>
      <c r="B14786" s="5"/>
      <c r="C14786" s="6"/>
      <c r="D14786" s="26"/>
    </row>
    <row r="14787" spans="1:4">
      <c r="A14787" s="26"/>
      <c r="B14787" s="5"/>
      <c r="C14787" s="6"/>
      <c r="D14787" s="26"/>
    </row>
    <row r="14788" spans="1:4">
      <c r="A14788" s="26"/>
      <c r="B14788" s="5"/>
      <c r="C14788" s="6"/>
      <c r="D14788" s="26"/>
    </row>
    <row r="14789" spans="1:4">
      <c r="A14789" s="26"/>
      <c r="B14789" s="5"/>
      <c r="C14789" s="6"/>
      <c r="D14789" s="26"/>
    </row>
    <row r="14790" spans="1:4">
      <c r="A14790" s="26"/>
      <c r="B14790" s="5"/>
      <c r="C14790" s="6"/>
      <c r="D14790" s="26"/>
    </row>
    <row r="14791" spans="1:4">
      <c r="A14791" s="26"/>
      <c r="B14791" s="5"/>
      <c r="C14791" s="6"/>
      <c r="D14791" s="26"/>
    </row>
    <row r="14792" spans="1:4">
      <c r="A14792" s="26"/>
      <c r="B14792" s="5"/>
      <c r="C14792" s="6"/>
      <c r="D14792" s="26"/>
    </row>
    <row r="14793" spans="1:4">
      <c r="A14793" s="26"/>
      <c r="B14793" s="5"/>
      <c r="C14793" s="6"/>
      <c r="D14793" s="26"/>
    </row>
    <row r="14794" spans="1:4">
      <c r="A14794" s="26"/>
      <c r="B14794" s="5"/>
      <c r="C14794" s="6"/>
      <c r="D14794" s="26"/>
    </row>
    <row r="14795" spans="1:4">
      <c r="A14795" s="26"/>
      <c r="B14795" s="5"/>
      <c r="C14795" s="6"/>
      <c r="D14795" s="26"/>
    </row>
    <row r="14796" spans="1:4">
      <c r="A14796" s="26"/>
      <c r="B14796" s="5"/>
      <c r="C14796" s="6"/>
      <c r="D14796" s="26"/>
    </row>
    <row r="14797" spans="1:4">
      <c r="A14797" s="26"/>
      <c r="B14797" s="5"/>
      <c r="C14797" s="6"/>
      <c r="D14797" s="26"/>
    </row>
    <row r="14798" spans="1:4">
      <c r="A14798" s="26"/>
      <c r="B14798" s="5"/>
      <c r="C14798" s="6"/>
      <c r="D14798" s="26"/>
    </row>
    <row r="14799" spans="1:4">
      <c r="A14799" s="26"/>
      <c r="B14799" s="5"/>
      <c r="C14799" s="6"/>
      <c r="D14799" s="26"/>
    </row>
    <row r="14800" spans="1:4">
      <c r="A14800" s="26"/>
      <c r="B14800" s="5"/>
      <c r="C14800" s="6"/>
      <c r="D14800" s="26"/>
    </row>
    <row r="14801" spans="1:4">
      <c r="A14801" s="26"/>
      <c r="B14801" s="5"/>
      <c r="C14801" s="6"/>
      <c r="D14801" s="26"/>
    </row>
    <row r="14802" spans="1:4">
      <c r="A14802" s="26"/>
      <c r="B14802" s="5"/>
      <c r="C14802" s="6"/>
      <c r="D14802" s="26"/>
    </row>
    <row r="14803" spans="1:4">
      <c r="A14803" s="26"/>
      <c r="B14803" s="5"/>
      <c r="C14803" s="6"/>
      <c r="D14803" s="26"/>
    </row>
    <row r="14804" spans="1:4">
      <c r="A14804" s="26"/>
      <c r="B14804" s="5"/>
      <c r="C14804" s="6"/>
      <c r="D14804" s="26"/>
    </row>
    <row r="14805" spans="1:4">
      <c r="A14805" s="26"/>
      <c r="B14805" s="5"/>
      <c r="C14805" s="6"/>
      <c r="D14805" s="26"/>
    </row>
    <row r="14806" spans="1:4">
      <c r="A14806" s="26"/>
      <c r="B14806" s="5"/>
      <c r="C14806" s="6"/>
      <c r="D14806" s="26"/>
    </row>
    <row r="14807" spans="1:4">
      <c r="A14807" s="26"/>
      <c r="B14807" s="5"/>
      <c r="C14807" s="6"/>
      <c r="D14807" s="26"/>
    </row>
    <row r="14808" spans="1:4">
      <c r="A14808" s="26"/>
      <c r="B14808" s="5"/>
      <c r="C14808" s="6"/>
      <c r="D14808" s="26"/>
    </row>
    <row r="14809" spans="1:4">
      <c r="A14809" s="26"/>
      <c r="B14809" s="5"/>
      <c r="C14809" s="6"/>
      <c r="D14809" s="26"/>
    </row>
    <row r="14810" spans="1:4">
      <c r="A14810" s="26"/>
      <c r="B14810" s="5"/>
      <c r="C14810" s="6"/>
      <c r="D14810" s="26"/>
    </row>
    <row r="14811" spans="1:4">
      <c r="A14811" s="26"/>
      <c r="B14811" s="5"/>
      <c r="C14811" s="6"/>
      <c r="D14811" s="26"/>
    </row>
    <row r="14812" spans="1:4">
      <c r="A14812" s="26"/>
      <c r="B14812" s="5"/>
      <c r="C14812" s="6"/>
      <c r="D14812" s="26"/>
    </row>
    <row r="14813" spans="1:4">
      <c r="A14813" s="26"/>
      <c r="B14813" s="5"/>
      <c r="C14813" s="6"/>
      <c r="D14813" s="26"/>
    </row>
    <row r="14814" spans="1:4">
      <c r="A14814" s="26"/>
      <c r="B14814" s="5"/>
      <c r="C14814" s="6"/>
      <c r="D14814" s="26"/>
    </row>
    <row r="14815" spans="1:4">
      <c r="A14815" s="26"/>
      <c r="B14815" s="5"/>
      <c r="C14815" s="6"/>
      <c r="D14815" s="26"/>
    </row>
    <row r="14816" spans="1:4">
      <c r="A14816" s="26"/>
      <c r="B14816" s="5"/>
      <c r="C14816" s="6"/>
      <c r="D14816" s="26"/>
    </row>
    <row r="14817" spans="1:4">
      <c r="A14817" s="26"/>
      <c r="B14817" s="5"/>
      <c r="C14817" s="6"/>
      <c r="D14817" s="26"/>
    </row>
    <row r="14818" spans="1:4">
      <c r="A14818" s="26"/>
      <c r="B14818" s="5"/>
      <c r="C14818" s="6"/>
      <c r="D14818" s="26"/>
    </row>
    <row r="14819" spans="1:4">
      <c r="A14819" s="26"/>
      <c r="B14819" s="5"/>
      <c r="C14819" s="6"/>
      <c r="D14819" s="26"/>
    </row>
    <row r="14820" spans="1:4">
      <c r="A14820" s="26"/>
      <c r="B14820" s="5"/>
      <c r="C14820" s="6"/>
      <c r="D14820" s="26"/>
    </row>
    <row r="14821" spans="1:4">
      <c r="A14821" s="26"/>
      <c r="B14821" s="5"/>
      <c r="C14821" s="6"/>
      <c r="D14821" s="26"/>
    </row>
    <row r="14822" spans="1:4">
      <c r="A14822" s="26"/>
      <c r="B14822" s="5"/>
      <c r="C14822" s="6"/>
      <c r="D14822" s="26"/>
    </row>
    <row r="14823" spans="1:4">
      <c r="A14823" s="26"/>
      <c r="B14823" s="5"/>
      <c r="C14823" s="6"/>
      <c r="D14823" s="26"/>
    </row>
    <row r="14824" spans="1:4">
      <c r="A14824" s="26"/>
      <c r="B14824" s="5"/>
      <c r="C14824" s="6"/>
      <c r="D14824" s="26"/>
    </row>
    <row r="14825" spans="1:4">
      <c r="A14825" s="26"/>
      <c r="B14825" s="5"/>
      <c r="C14825" s="6"/>
      <c r="D14825" s="26"/>
    </row>
    <row r="14826" spans="1:4">
      <c r="A14826" s="26"/>
      <c r="B14826" s="5"/>
      <c r="C14826" s="6"/>
      <c r="D14826" s="26"/>
    </row>
    <row r="14827" spans="1:4">
      <c r="A14827" s="26"/>
      <c r="B14827" s="5"/>
      <c r="C14827" s="6"/>
      <c r="D14827" s="26"/>
    </row>
    <row r="14828" spans="1:4">
      <c r="A14828" s="26"/>
      <c r="B14828" s="5"/>
      <c r="C14828" s="6"/>
      <c r="D14828" s="26"/>
    </row>
    <row r="14829" spans="1:4">
      <c r="A14829" s="26"/>
      <c r="B14829" s="5"/>
      <c r="C14829" s="6"/>
      <c r="D14829" s="26"/>
    </row>
    <row r="14830" spans="1:4">
      <c r="A14830" s="26"/>
      <c r="B14830" s="5"/>
      <c r="C14830" s="6"/>
      <c r="D14830" s="26"/>
    </row>
    <row r="14831" spans="1:4">
      <c r="A14831" s="26"/>
      <c r="B14831" s="5"/>
      <c r="C14831" s="6"/>
      <c r="D14831" s="26"/>
    </row>
    <row r="14832" spans="1:4">
      <c r="A14832" s="26"/>
      <c r="B14832" s="5"/>
      <c r="C14832" s="6"/>
      <c r="D14832" s="26"/>
    </row>
    <row r="14833" spans="1:4">
      <c r="A14833" s="26"/>
      <c r="B14833" s="5"/>
      <c r="C14833" s="6"/>
      <c r="D14833" s="26"/>
    </row>
    <row r="14834" spans="1:4">
      <c r="A14834" s="26"/>
      <c r="B14834" s="5"/>
      <c r="C14834" s="6"/>
      <c r="D14834" s="26"/>
    </row>
    <row r="14835" spans="1:4">
      <c r="A14835" s="26"/>
      <c r="B14835" s="5"/>
      <c r="C14835" s="6"/>
      <c r="D14835" s="26"/>
    </row>
    <row r="14836" spans="1:4">
      <c r="A14836" s="26"/>
      <c r="B14836" s="5"/>
      <c r="C14836" s="6"/>
      <c r="D14836" s="26"/>
    </row>
    <row r="14837" spans="1:4">
      <c r="A14837" s="26"/>
      <c r="B14837" s="5"/>
      <c r="C14837" s="6"/>
      <c r="D14837" s="26"/>
    </row>
    <row r="14838" spans="1:4">
      <c r="A14838" s="26"/>
      <c r="B14838" s="5"/>
      <c r="C14838" s="6"/>
      <c r="D14838" s="26"/>
    </row>
    <row r="14839" spans="1:4">
      <c r="A14839" s="26"/>
      <c r="B14839" s="5"/>
      <c r="C14839" s="6"/>
      <c r="D14839" s="26"/>
    </row>
    <row r="14840" spans="1:4">
      <c r="A14840" s="26"/>
      <c r="B14840" s="5"/>
      <c r="C14840" s="6"/>
      <c r="D14840" s="26"/>
    </row>
    <row r="14841" spans="1:4">
      <c r="A14841" s="26"/>
      <c r="B14841" s="5"/>
      <c r="C14841" s="6"/>
      <c r="D14841" s="26"/>
    </row>
    <row r="14842" spans="1:4">
      <c r="A14842" s="26"/>
      <c r="B14842" s="5"/>
      <c r="C14842" s="6"/>
      <c r="D14842" s="26"/>
    </row>
    <row r="14843" spans="1:4">
      <c r="A14843" s="26"/>
      <c r="B14843" s="5"/>
      <c r="C14843" s="6"/>
      <c r="D14843" s="26"/>
    </row>
    <row r="14844" spans="1:4">
      <c r="A14844" s="26"/>
      <c r="B14844" s="5"/>
      <c r="C14844" s="6"/>
      <c r="D14844" s="26"/>
    </row>
    <row r="14845" spans="1:4">
      <c r="A14845" s="26"/>
      <c r="B14845" s="5"/>
      <c r="C14845" s="6"/>
      <c r="D14845" s="26"/>
    </row>
    <row r="14846" spans="1:4">
      <c r="A14846" s="26"/>
      <c r="B14846" s="5"/>
      <c r="C14846" s="6"/>
      <c r="D14846" s="26"/>
    </row>
    <row r="14847" spans="1:4">
      <c r="A14847" s="26"/>
      <c r="B14847" s="5"/>
      <c r="C14847" s="6"/>
      <c r="D14847" s="26"/>
    </row>
    <row r="14848" spans="1:4">
      <c r="A14848" s="26"/>
      <c r="B14848" s="5"/>
      <c r="C14848" s="6"/>
      <c r="D14848" s="26"/>
    </row>
    <row r="14849" spans="1:4">
      <c r="A14849" s="26"/>
      <c r="B14849" s="5"/>
      <c r="C14849" s="6"/>
      <c r="D14849" s="26"/>
    </row>
    <row r="14850" spans="1:4">
      <c r="A14850" s="26"/>
      <c r="B14850" s="5"/>
      <c r="C14850" s="6"/>
      <c r="D14850" s="26"/>
    </row>
    <row r="14851" spans="1:4">
      <c r="A14851" s="26"/>
      <c r="B14851" s="5"/>
      <c r="C14851" s="6"/>
      <c r="D14851" s="26"/>
    </row>
    <row r="14852" spans="1:4">
      <c r="A14852" s="26"/>
      <c r="B14852" s="5"/>
      <c r="C14852" s="6"/>
      <c r="D14852" s="26"/>
    </row>
    <row r="14853" spans="1:4">
      <c r="A14853" s="26"/>
      <c r="B14853" s="5"/>
      <c r="C14853" s="6"/>
      <c r="D14853" s="26"/>
    </row>
    <row r="14854" spans="1:4">
      <c r="A14854" s="26"/>
      <c r="B14854" s="5"/>
      <c r="C14854" s="6"/>
      <c r="D14854" s="26"/>
    </row>
    <row r="14855" spans="1:4">
      <c r="A14855" s="26"/>
      <c r="B14855" s="5"/>
      <c r="C14855" s="6"/>
      <c r="D14855" s="26"/>
    </row>
    <row r="14856" spans="1:4">
      <c r="A14856" s="26"/>
      <c r="B14856" s="5"/>
      <c r="C14856" s="6"/>
      <c r="D14856" s="26"/>
    </row>
    <row r="14857" spans="1:4">
      <c r="A14857" s="26"/>
      <c r="B14857" s="5"/>
      <c r="C14857" s="6"/>
      <c r="D14857" s="26"/>
    </row>
    <row r="14858" spans="1:4">
      <c r="A14858" s="26"/>
      <c r="B14858" s="5"/>
      <c r="C14858" s="6"/>
      <c r="D14858" s="26"/>
    </row>
    <row r="14859" spans="1:4">
      <c r="A14859" s="26"/>
      <c r="B14859" s="5"/>
      <c r="C14859" s="6"/>
      <c r="D14859" s="26"/>
    </row>
    <row r="14860" spans="1:4">
      <c r="A14860" s="26"/>
      <c r="B14860" s="5"/>
      <c r="C14860" s="6"/>
      <c r="D14860" s="26"/>
    </row>
    <row r="14861" spans="1:4">
      <c r="A14861" s="26"/>
      <c r="B14861" s="5"/>
      <c r="C14861" s="6"/>
      <c r="D14861" s="26"/>
    </row>
    <row r="14862" spans="1:4">
      <c r="A14862" s="26"/>
      <c r="B14862" s="5"/>
      <c r="C14862" s="6"/>
      <c r="D14862" s="26"/>
    </row>
    <row r="14863" spans="1:4">
      <c r="A14863" s="26"/>
      <c r="B14863" s="5"/>
      <c r="C14863" s="6"/>
      <c r="D14863" s="26"/>
    </row>
    <row r="14864" spans="1:4">
      <c r="A14864" s="26"/>
      <c r="B14864" s="5"/>
      <c r="C14864" s="6"/>
      <c r="D14864" s="26"/>
    </row>
    <row r="14865" spans="1:4">
      <c r="A14865" s="26"/>
      <c r="B14865" s="5"/>
      <c r="C14865" s="6"/>
      <c r="D14865" s="26"/>
    </row>
    <row r="14866" spans="1:4">
      <c r="A14866" s="26"/>
      <c r="B14866" s="5"/>
      <c r="C14866" s="6"/>
      <c r="D14866" s="26"/>
    </row>
    <row r="14867" spans="1:4">
      <c r="A14867" s="26"/>
      <c r="B14867" s="5"/>
      <c r="C14867" s="6"/>
      <c r="D14867" s="26"/>
    </row>
    <row r="14868" spans="1:4">
      <c r="A14868" s="26"/>
      <c r="B14868" s="5"/>
      <c r="C14868" s="6"/>
      <c r="D14868" s="26"/>
    </row>
    <row r="14869" spans="1:4">
      <c r="A14869" s="26"/>
      <c r="B14869" s="5"/>
      <c r="C14869" s="6"/>
      <c r="D14869" s="26"/>
    </row>
    <row r="14870" spans="1:4">
      <c r="A14870" s="26"/>
      <c r="B14870" s="5"/>
      <c r="C14870" s="6"/>
      <c r="D14870" s="26"/>
    </row>
    <row r="14871" spans="1:4">
      <c r="A14871" s="26"/>
      <c r="B14871" s="5"/>
      <c r="C14871" s="6"/>
      <c r="D14871" s="26"/>
    </row>
    <row r="14872" spans="1:4">
      <c r="A14872" s="26"/>
      <c r="B14872" s="5"/>
      <c r="C14872" s="6"/>
      <c r="D14872" s="26"/>
    </row>
    <row r="14873" spans="1:4">
      <c r="A14873" s="26"/>
      <c r="B14873" s="5"/>
      <c r="C14873" s="6"/>
      <c r="D14873" s="26"/>
    </row>
    <row r="14874" spans="1:4">
      <c r="A14874" s="26"/>
      <c r="B14874" s="5"/>
      <c r="C14874" s="6"/>
      <c r="D14874" s="26"/>
    </row>
    <row r="14875" spans="1:4">
      <c r="A14875" s="26"/>
      <c r="B14875" s="5"/>
      <c r="C14875" s="6"/>
      <c r="D14875" s="26"/>
    </row>
    <row r="14876" spans="1:4">
      <c r="A14876" s="26"/>
      <c r="B14876" s="5"/>
      <c r="C14876" s="6"/>
      <c r="D14876" s="26"/>
    </row>
    <row r="14877" spans="1:4">
      <c r="A14877" s="26"/>
      <c r="B14877" s="5"/>
      <c r="C14877" s="6"/>
      <c r="D14877" s="26"/>
    </row>
    <row r="14878" spans="1:4">
      <c r="A14878" s="26"/>
      <c r="B14878" s="5"/>
      <c r="C14878" s="6"/>
      <c r="D14878" s="26"/>
    </row>
    <row r="14879" spans="1:4">
      <c r="A14879" s="26"/>
      <c r="B14879" s="5"/>
      <c r="C14879" s="6"/>
      <c r="D14879" s="26"/>
    </row>
    <row r="14880" spans="1:4">
      <c r="A14880" s="26"/>
      <c r="B14880" s="5"/>
      <c r="C14880" s="6"/>
      <c r="D14880" s="26"/>
    </row>
    <row r="14881" spans="1:4">
      <c r="A14881" s="26"/>
      <c r="B14881" s="5"/>
      <c r="C14881" s="6"/>
      <c r="D14881" s="26"/>
    </row>
    <row r="14882" spans="1:4">
      <c r="A14882" s="26"/>
      <c r="B14882" s="5"/>
      <c r="C14882" s="6"/>
      <c r="D14882" s="26"/>
    </row>
    <row r="14883" spans="1:4">
      <c r="A14883" s="26"/>
      <c r="B14883" s="5"/>
      <c r="C14883" s="6"/>
      <c r="D14883" s="26"/>
    </row>
    <row r="14884" spans="1:4">
      <c r="A14884" s="26"/>
      <c r="B14884" s="5"/>
      <c r="C14884" s="6"/>
      <c r="D14884" s="26"/>
    </row>
    <row r="14885" spans="1:4">
      <c r="A14885" s="26"/>
      <c r="B14885" s="5"/>
      <c r="C14885" s="6"/>
      <c r="D14885" s="26"/>
    </row>
    <row r="14886" spans="1:4">
      <c r="A14886" s="26"/>
      <c r="B14886" s="5"/>
      <c r="C14886" s="6"/>
      <c r="D14886" s="26"/>
    </row>
    <row r="14887" spans="1:4">
      <c r="A14887" s="26"/>
      <c r="B14887" s="5"/>
      <c r="C14887" s="6"/>
      <c r="D14887" s="26"/>
    </row>
    <row r="14888" spans="1:4">
      <c r="A14888" s="26"/>
      <c r="B14888" s="5"/>
      <c r="C14888" s="6"/>
      <c r="D14888" s="26"/>
    </row>
    <row r="14889" spans="1:4">
      <c r="A14889" s="26"/>
      <c r="B14889" s="5"/>
      <c r="C14889" s="6"/>
      <c r="D14889" s="26"/>
    </row>
    <row r="14890" spans="1:4">
      <c r="A14890" s="26"/>
      <c r="B14890" s="5"/>
      <c r="C14890" s="6"/>
      <c r="D14890" s="26"/>
    </row>
    <row r="14891" spans="1:4">
      <c r="A14891" s="26"/>
      <c r="B14891" s="5"/>
      <c r="C14891" s="6"/>
      <c r="D14891" s="26"/>
    </row>
    <row r="14892" spans="1:4">
      <c r="A14892" s="26"/>
      <c r="B14892" s="5"/>
      <c r="C14892" s="6"/>
      <c r="D14892" s="26"/>
    </row>
    <row r="14893" spans="1:4">
      <c r="A14893" s="26"/>
      <c r="B14893" s="5"/>
      <c r="C14893" s="6"/>
      <c r="D14893" s="26"/>
    </row>
    <row r="14894" spans="1:4">
      <c r="A14894" s="26"/>
      <c r="B14894" s="5"/>
      <c r="C14894" s="6"/>
      <c r="D14894" s="26"/>
    </row>
    <row r="14895" spans="1:4">
      <c r="A14895" s="26"/>
      <c r="B14895" s="5"/>
      <c r="C14895" s="6"/>
      <c r="D14895" s="26"/>
    </row>
    <row r="14896" spans="1:4">
      <c r="A14896" s="26"/>
      <c r="B14896" s="5"/>
      <c r="C14896" s="6"/>
      <c r="D14896" s="26"/>
    </row>
    <row r="14897" spans="1:4">
      <c r="A14897" s="26"/>
      <c r="B14897" s="5"/>
      <c r="C14897" s="6"/>
      <c r="D14897" s="26"/>
    </row>
    <row r="14898" spans="1:4">
      <c r="A14898" s="26"/>
      <c r="B14898" s="5"/>
      <c r="C14898" s="6"/>
      <c r="D14898" s="26"/>
    </row>
    <row r="14899" spans="1:4">
      <c r="A14899" s="26"/>
      <c r="B14899" s="5"/>
      <c r="C14899" s="6"/>
      <c r="D14899" s="26"/>
    </row>
    <row r="14900" spans="1:4">
      <c r="A14900" s="26"/>
      <c r="B14900" s="5"/>
      <c r="C14900" s="6"/>
      <c r="D14900" s="26"/>
    </row>
    <row r="14901" spans="1:4">
      <c r="A14901" s="26"/>
      <c r="B14901" s="5"/>
      <c r="C14901" s="6"/>
      <c r="D14901" s="26"/>
    </row>
    <row r="14902" spans="1:4">
      <c r="A14902" s="26"/>
      <c r="B14902" s="5"/>
      <c r="C14902" s="6"/>
      <c r="D14902" s="26"/>
    </row>
    <row r="14903" spans="1:4">
      <c r="A14903" s="26"/>
      <c r="B14903" s="5"/>
      <c r="C14903" s="6"/>
      <c r="D14903" s="26"/>
    </row>
    <row r="14904" spans="1:4">
      <c r="A14904" s="26"/>
      <c r="B14904" s="5"/>
      <c r="C14904" s="6"/>
      <c r="D14904" s="26"/>
    </row>
    <row r="14905" spans="1:4">
      <c r="A14905" s="26"/>
      <c r="B14905" s="5"/>
      <c r="C14905" s="6"/>
      <c r="D14905" s="26"/>
    </row>
    <row r="14906" spans="1:4">
      <c r="A14906" s="26"/>
      <c r="B14906" s="5"/>
      <c r="C14906" s="6"/>
      <c r="D14906" s="26"/>
    </row>
    <row r="14907" spans="1:4">
      <c r="A14907" s="26"/>
      <c r="B14907" s="5"/>
      <c r="C14907" s="6"/>
      <c r="D14907" s="26"/>
    </row>
    <row r="14908" spans="1:4">
      <c r="A14908" s="26"/>
      <c r="B14908" s="5"/>
      <c r="C14908" s="6"/>
      <c r="D14908" s="26"/>
    </row>
    <row r="14909" spans="1:4">
      <c r="A14909" s="26"/>
      <c r="B14909" s="5"/>
      <c r="C14909" s="6"/>
      <c r="D14909" s="26"/>
    </row>
    <row r="14910" spans="1:4">
      <c r="A14910" s="26"/>
      <c r="B14910" s="5"/>
      <c r="C14910" s="6"/>
      <c r="D14910" s="26"/>
    </row>
    <row r="14911" spans="1:4">
      <c r="A14911" s="26"/>
      <c r="B14911" s="5"/>
      <c r="C14911" s="6"/>
      <c r="D14911" s="26"/>
    </row>
    <row r="14912" spans="1:4">
      <c r="A14912" s="26"/>
      <c r="B14912" s="5"/>
      <c r="C14912" s="6"/>
      <c r="D14912" s="26"/>
    </row>
    <row r="14913" spans="1:4">
      <c r="A14913" s="26"/>
      <c r="B14913" s="5"/>
      <c r="C14913" s="6"/>
      <c r="D14913" s="26"/>
    </row>
    <row r="14914" spans="1:4">
      <c r="A14914" s="26"/>
      <c r="B14914" s="5"/>
      <c r="C14914" s="6"/>
      <c r="D14914" s="26"/>
    </row>
    <row r="14915" spans="1:4">
      <c r="A14915" s="26"/>
      <c r="B14915" s="5"/>
      <c r="C14915" s="6"/>
      <c r="D14915" s="26"/>
    </row>
    <row r="14916" spans="1:4">
      <c r="A14916" s="26"/>
      <c r="B14916" s="5"/>
      <c r="C14916" s="6"/>
      <c r="D14916" s="26"/>
    </row>
    <row r="14917" spans="1:4">
      <c r="A14917" s="26"/>
      <c r="B14917" s="5"/>
      <c r="C14917" s="6"/>
      <c r="D14917" s="26"/>
    </row>
    <row r="14918" spans="1:4">
      <c r="A14918" s="26"/>
      <c r="B14918" s="5"/>
      <c r="C14918" s="6"/>
      <c r="D14918" s="26"/>
    </row>
    <row r="14919" spans="1:4">
      <c r="A14919" s="26"/>
      <c r="B14919" s="5"/>
      <c r="C14919" s="6"/>
      <c r="D14919" s="26"/>
    </row>
    <row r="14920" spans="1:4">
      <c r="A14920" s="26"/>
      <c r="B14920" s="5"/>
      <c r="C14920" s="6"/>
      <c r="D14920" s="26"/>
    </row>
    <row r="14921" spans="1:4">
      <c r="A14921" s="26"/>
      <c r="B14921" s="5"/>
      <c r="C14921" s="6"/>
      <c r="D14921" s="26"/>
    </row>
    <row r="14922" spans="1:4">
      <c r="A14922" s="26"/>
      <c r="B14922" s="5"/>
      <c r="C14922" s="6"/>
      <c r="D14922" s="26"/>
    </row>
    <row r="14923" spans="1:4">
      <c r="A14923" s="26"/>
      <c r="B14923" s="5"/>
      <c r="C14923" s="6"/>
      <c r="D14923" s="26"/>
    </row>
    <row r="14924" spans="1:4">
      <c r="A14924" s="26"/>
      <c r="B14924" s="5"/>
      <c r="C14924" s="6"/>
      <c r="D14924" s="26"/>
    </row>
    <row r="14925" spans="1:4">
      <c r="A14925" s="26"/>
      <c r="B14925" s="5"/>
      <c r="C14925" s="6"/>
      <c r="D14925" s="26"/>
    </row>
    <row r="14926" spans="1:4">
      <c r="A14926" s="26"/>
      <c r="B14926" s="5"/>
      <c r="C14926" s="6"/>
      <c r="D14926" s="26"/>
    </row>
    <row r="14927" spans="1:4">
      <c r="A14927" s="26"/>
      <c r="B14927" s="5"/>
      <c r="C14927" s="6"/>
      <c r="D14927" s="26"/>
    </row>
    <row r="14928" spans="1:4">
      <c r="A14928" s="26"/>
      <c r="B14928" s="5"/>
      <c r="C14928" s="6"/>
      <c r="D14928" s="26"/>
    </row>
    <row r="14929" spans="1:4">
      <c r="A14929" s="26"/>
      <c r="B14929" s="5"/>
      <c r="C14929" s="6"/>
      <c r="D14929" s="26"/>
    </row>
    <row r="14930" spans="1:4">
      <c r="A14930" s="26"/>
      <c r="B14930" s="5"/>
      <c r="C14930" s="6"/>
      <c r="D14930" s="26"/>
    </row>
    <row r="14931" spans="1:4">
      <c r="A14931" s="26"/>
      <c r="B14931" s="5"/>
      <c r="C14931" s="6"/>
      <c r="D14931" s="26"/>
    </row>
    <row r="14932" spans="1:4">
      <c r="A14932" s="26"/>
      <c r="B14932" s="5"/>
      <c r="C14932" s="6"/>
      <c r="D14932" s="26"/>
    </row>
    <row r="14933" spans="1:4">
      <c r="A14933" s="26"/>
      <c r="B14933" s="5"/>
      <c r="C14933" s="6"/>
      <c r="D14933" s="26"/>
    </row>
    <row r="14934" spans="1:4">
      <c r="A14934" s="26"/>
      <c r="B14934" s="5"/>
      <c r="C14934" s="6"/>
      <c r="D14934" s="26"/>
    </row>
    <row r="14935" spans="1:4">
      <c r="A14935" s="26"/>
      <c r="B14935" s="5"/>
      <c r="C14935" s="6"/>
      <c r="D14935" s="26"/>
    </row>
    <row r="14936" spans="1:4">
      <c r="A14936" s="26"/>
      <c r="B14936" s="5"/>
      <c r="C14936" s="6"/>
      <c r="D14936" s="26"/>
    </row>
    <row r="14937" spans="1:4">
      <c r="A14937" s="26"/>
      <c r="B14937" s="5"/>
      <c r="C14937" s="6"/>
      <c r="D14937" s="26"/>
    </row>
    <row r="14938" spans="1:4">
      <c r="A14938" s="26"/>
      <c r="B14938" s="5"/>
      <c r="C14938" s="6"/>
      <c r="D14938" s="26"/>
    </row>
    <row r="14939" spans="1:4">
      <c r="A14939" s="26"/>
      <c r="B14939" s="5"/>
      <c r="C14939" s="6"/>
      <c r="D14939" s="26"/>
    </row>
    <row r="14940" spans="1:4">
      <c r="A14940" s="26"/>
      <c r="B14940" s="5"/>
      <c r="C14940" s="6"/>
      <c r="D14940" s="26"/>
    </row>
    <row r="14941" spans="1:4">
      <c r="A14941" s="26"/>
      <c r="B14941" s="5"/>
      <c r="C14941" s="6"/>
      <c r="D14941" s="26"/>
    </row>
    <row r="14942" spans="1:4">
      <c r="A14942" s="26"/>
      <c r="B14942" s="5"/>
      <c r="C14942" s="6"/>
      <c r="D14942" s="26"/>
    </row>
    <row r="14943" spans="1:4">
      <c r="A14943" s="26"/>
      <c r="B14943" s="5"/>
      <c r="C14943" s="6"/>
      <c r="D14943" s="26"/>
    </row>
    <row r="14944" spans="1:4">
      <c r="A14944" s="26"/>
      <c r="B14944" s="5"/>
      <c r="C14944" s="6"/>
      <c r="D14944" s="26"/>
    </row>
    <row r="14945" spans="1:4">
      <c r="A14945" s="26"/>
      <c r="B14945" s="5"/>
      <c r="C14945" s="6"/>
      <c r="D14945" s="26"/>
    </row>
    <row r="14946" spans="1:4">
      <c r="A14946" s="26"/>
      <c r="B14946" s="5"/>
      <c r="C14946" s="6"/>
      <c r="D14946" s="26"/>
    </row>
    <row r="14947" spans="1:4">
      <c r="A14947" s="26"/>
      <c r="B14947" s="5"/>
      <c r="C14947" s="6"/>
      <c r="D14947" s="26"/>
    </row>
    <row r="14948" spans="1:4">
      <c r="A14948" s="26"/>
      <c r="B14948" s="5"/>
      <c r="C14948" s="6"/>
      <c r="D14948" s="26"/>
    </row>
    <row r="14949" spans="1:4">
      <c r="A14949" s="26"/>
      <c r="B14949" s="5"/>
      <c r="C14949" s="6"/>
      <c r="D14949" s="26"/>
    </row>
    <row r="14950" spans="1:4">
      <c r="A14950" s="26"/>
      <c r="B14950" s="5"/>
      <c r="C14950" s="6"/>
      <c r="D14950" s="26"/>
    </row>
    <row r="14951" spans="1:4">
      <c r="A14951" s="26"/>
      <c r="B14951" s="5"/>
      <c r="C14951" s="6"/>
      <c r="D14951" s="26"/>
    </row>
    <row r="14952" spans="1:4">
      <c r="A14952" s="26"/>
      <c r="B14952" s="5"/>
      <c r="C14952" s="6"/>
      <c r="D14952" s="26"/>
    </row>
    <row r="14953" spans="1:4">
      <c r="A14953" s="26"/>
      <c r="B14953" s="5"/>
      <c r="C14953" s="6"/>
      <c r="D14953" s="26"/>
    </row>
    <row r="14954" spans="1:4">
      <c r="A14954" s="26"/>
      <c r="B14954" s="5"/>
      <c r="C14954" s="6"/>
      <c r="D14954" s="26"/>
    </row>
    <row r="14955" spans="1:4">
      <c r="A14955" s="26"/>
      <c r="B14955" s="5"/>
      <c r="C14955" s="6"/>
      <c r="D14955" s="26"/>
    </row>
    <row r="14956" spans="1:4">
      <c r="A14956" s="26"/>
      <c r="B14956" s="5"/>
      <c r="C14956" s="6"/>
      <c r="D14956" s="26"/>
    </row>
    <row r="14957" spans="1:4">
      <c r="A14957" s="26"/>
      <c r="B14957" s="5"/>
      <c r="C14957" s="6"/>
      <c r="D14957" s="26"/>
    </row>
    <row r="14958" spans="1:4">
      <c r="A14958" s="26"/>
      <c r="B14958" s="5"/>
      <c r="C14958" s="6"/>
      <c r="D14958" s="26"/>
    </row>
    <row r="14959" spans="1:4">
      <c r="A14959" s="26"/>
      <c r="B14959" s="5"/>
      <c r="C14959" s="6"/>
      <c r="D14959" s="26"/>
    </row>
    <row r="14960" spans="1:4">
      <c r="A14960" s="26"/>
      <c r="B14960" s="5"/>
      <c r="C14960" s="6"/>
      <c r="D14960" s="26"/>
    </row>
    <row r="14961" spans="1:4">
      <c r="A14961" s="26"/>
      <c r="B14961" s="5"/>
      <c r="C14961" s="6"/>
      <c r="D14961" s="26"/>
    </row>
    <row r="14962" spans="1:4">
      <c r="A14962" s="26"/>
      <c r="B14962" s="5"/>
      <c r="C14962" s="6"/>
      <c r="D14962" s="26"/>
    </row>
    <row r="14963" spans="1:4">
      <c r="A14963" s="26"/>
      <c r="B14963" s="5"/>
      <c r="C14963" s="6"/>
      <c r="D14963" s="26"/>
    </row>
    <row r="14964" spans="1:4">
      <c r="A14964" s="26"/>
      <c r="B14964" s="5"/>
      <c r="C14964" s="6"/>
      <c r="D14964" s="26"/>
    </row>
    <row r="14965" spans="1:4">
      <c r="A14965" s="26"/>
      <c r="B14965" s="5"/>
      <c r="C14965" s="6"/>
      <c r="D14965" s="26"/>
    </row>
    <row r="14966" spans="1:4">
      <c r="A14966" s="26"/>
      <c r="B14966" s="5"/>
      <c r="C14966" s="6"/>
      <c r="D14966" s="26"/>
    </row>
    <row r="14967" spans="1:4">
      <c r="A14967" s="26"/>
      <c r="B14967" s="5"/>
      <c r="C14967" s="6"/>
      <c r="D14967" s="26"/>
    </row>
    <row r="14968" spans="1:4">
      <c r="A14968" s="26"/>
      <c r="B14968" s="5"/>
      <c r="C14968" s="6"/>
      <c r="D14968" s="26"/>
    </row>
    <row r="14969" spans="1:4">
      <c r="A14969" s="26"/>
      <c r="B14969" s="5"/>
      <c r="C14969" s="6"/>
      <c r="D14969" s="26"/>
    </row>
    <row r="14970" spans="1:4">
      <c r="A14970" s="26"/>
      <c r="B14970" s="5"/>
      <c r="C14970" s="6"/>
      <c r="D14970" s="26"/>
    </row>
    <row r="14971" spans="1:4">
      <c r="A14971" s="26"/>
      <c r="B14971" s="5"/>
      <c r="C14971" s="6"/>
      <c r="D14971" s="26"/>
    </row>
    <row r="14972" spans="1:4">
      <c r="A14972" s="26"/>
      <c r="B14972" s="5"/>
      <c r="C14972" s="6"/>
      <c r="D14972" s="26"/>
    </row>
    <row r="14973" spans="1:4">
      <c r="A14973" s="26"/>
      <c r="B14973" s="5"/>
      <c r="C14973" s="6"/>
      <c r="D14973" s="26"/>
    </row>
    <row r="14974" spans="1:4">
      <c r="A14974" s="26"/>
      <c r="B14974" s="5"/>
      <c r="C14974" s="6"/>
      <c r="D14974" s="26"/>
    </row>
    <row r="14975" spans="1:4">
      <c r="A14975" s="26"/>
      <c r="B14975" s="5"/>
      <c r="C14975" s="6"/>
      <c r="D14975" s="26"/>
    </row>
    <row r="14976" spans="1:4">
      <c r="A14976" s="26"/>
      <c r="B14976" s="5"/>
      <c r="C14976" s="6"/>
      <c r="D14976" s="26"/>
    </row>
    <row r="14977" spans="1:4">
      <c r="A14977" s="26"/>
      <c r="B14977" s="5"/>
      <c r="C14977" s="6"/>
      <c r="D14977" s="26"/>
    </row>
    <row r="14978" spans="1:4">
      <c r="A14978" s="26"/>
      <c r="B14978" s="5"/>
      <c r="C14978" s="6"/>
      <c r="D14978" s="26"/>
    </row>
    <row r="14979" spans="1:4">
      <c r="A14979" s="26"/>
      <c r="B14979" s="5"/>
      <c r="C14979" s="6"/>
      <c r="D14979" s="26"/>
    </row>
    <row r="14980" spans="1:4">
      <c r="A14980" s="26"/>
      <c r="B14980" s="5"/>
      <c r="C14980" s="6"/>
      <c r="D14980" s="26"/>
    </row>
    <row r="14981" spans="1:4">
      <c r="A14981" s="26"/>
      <c r="B14981" s="5"/>
      <c r="C14981" s="6"/>
      <c r="D14981" s="26"/>
    </row>
    <row r="14982" spans="1:4">
      <c r="A14982" s="26"/>
      <c r="B14982" s="5"/>
      <c r="C14982" s="6"/>
      <c r="D14982" s="26"/>
    </row>
    <row r="14983" spans="1:4">
      <c r="A14983" s="26"/>
      <c r="B14983" s="5"/>
      <c r="C14983" s="6"/>
      <c r="D14983" s="26"/>
    </row>
    <row r="14984" spans="1:4">
      <c r="A14984" s="26"/>
      <c r="B14984" s="5"/>
      <c r="C14984" s="6"/>
      <c r="D14984" s="26"/>
    </row>
    <row r="14985" spans="1:4">
      <c r="A14985" s="26"/>
      <c r="B14985" s="5"/>
      <c r="C14985" s="6"/>
      <c r="D14985" s="26"/>
    </row>
    <row r="14986" spans="1:4">
      <c r="A14986" s="26"/>
      <c r="B14986" s="5"/>
      <c r="C14986" s="6"/>
      <c r="D14986" s="26"/>
    </row>
    <row r="14987" spans="1:4">
      <c r="A14987" s="26"/>
      <c r="B14987" s="5"/>
      <c r="C14987" s="6"/>
      <c r="D14987" s="26"/>
    </row>
    <row r="14988" spans="1:4">
      <c r="A14988" s="26"/>
      <c r="B14988" s="5"/>
      <c r="C14988" s="6"/>
      <c r="D14988" s="26"/>
    </row>
    <row r="14989" spans="1:4">
      <c r="A14989" s="26"/>
      <c r="B14989" s="5"/>
      <c r="C14989" s="6"/>
      <c r="D14989" s="26"/>
    </row>
    <row r="14990" spans="1:4">
      <c r="A14990" s="26"/>
      <c r="B14990" s="5"/>
      <c r="C14990" s="6"/>
      <c r="D14990" s="26"/>
    </row>
    <row r="14991" spans="1:4">
      <c r="A14991" s="26"/>
      <c r="B14991" s="5"/>
      <c r="C14991" s="6"/>
      <c r="D14991" s="26"/>
    </row>
    <row r="14992" spans="1:4">
      <c r="A14992" s="26"/>
      <c r="B14992" s="5"/>
      <c r="C14992" s="6"/>
      <c r="D14992" s="26"/>
    </row>
    <row r="14993" spans="1:4">
      <c r="A14993" s="26"/>
      <c r="B14993" s="5"/>
      <c r="C14993" s="6"/>
      <c r="D14993" s="26"/>
    </row>
    <row r="14994" spans="1:4">
      <c r="A14994" s="26"/>
      <c r="B14994" s="5"/>
      <c r="C14994" s="6"/>
      <c r="D14994" s="26"/>
    </row>
    <row r="14995" spans="1:4">
      <c r="A14995" s="26"/>
      <c r="B14995" s="5"/>
      <c r="C14995" s="6"/>
      <c r="D14995" s="26"/>
    </row>
    <row r="14996" spans="1:4">
      <c r="A14996" s="26"/>
      <c r="B14996" s="5"/>
      <c r="C14996" s="6"/>
      <c r="D14996" s="26"/>
    </row>
    <row r="14997" spans="1:4">
      <c r="A14997" s="26"/>
      <c r="B14997" s="5"/>
      <c r="C14997" s="6"/>
      <c r="D14997" s="26"/>
    </row>
    <row r="14998" spans="1:4">
      <c r="A14998" s="26"/>
      <c r="B14998" s="5"/>
      <c r="C14998" s="6"/>
      <c r="D14998" s="26"/>
    </row>
    <row r="14999" spans="1:4">
      <c r="A14999" s="26"/>
      <c r="B14999" s="5"/>
      <c r="C14999" s="6"/>
      <c r="D14999" s="26"/>
    </row>
    <row r="15000" spans="1:4">
      <c r="A15000" s="26"/>
      <c r="B15000" s="5"/>
      <c r="C15000" s="6"/>
      <c r="D15000" s="26"/>
    </row>
    <row r="15001" spans="1:4">
      <c r="A15001" s="26"/>
      <c r="B15001" s="5"/>
      <c r="C15001" s="6"/>
      <c r="D15001" s="26"/>
    </row>
    <row r="15002" spans="1:4">
      <c r="A15002" s="26"/>
      <c r="B15002" s="5"/>
      <c r="C15002" s="6"/>
      <c r="D15002" s="26"/>
    </row>
    <row r="15003" spans="1:4">
      <c r="A15003" s="26"/>
      <c r="B15003" s="5"/>
      <c r="C15003" s="6"/>
      <c r="D15003" s="26"/>
    </row>
    <row r="15004" spans="1:4">
      <c r="A15004" s="26"/>
      <c r="B15004" s="5"/>
      <c r="C15004" s="6"/>
      <c r="D15004" s="26"/>
    </row>
    <row r="15005" spans="1:4">
      <c r="A15005" s="26"/>
      <c r="B15005" s="5"/>
      <c r="C15005" s="6"/>
      <c r="D15005" s="26"/>
    </row>
    <row r="15006" spans="1:4">
      <c r="A15006" s="26"/>
      <c r="B15006" s="5"/>
      <c r="C15006" s="6"/>
      <c r="D15006" s="26"/>
    </row>
    <row r="15007" spans="1:4">
      <c r="A15007" s="26"/>
      <c r="B15007" s="5"/>
      <c r="C15007" s="6"/>
      <c r="D15007" s="26"/>
    </row>
    <row r="15008" spans="1:4">
      <c r="A15008" s="26"/>
      <c r="B15008" s="5"/>
      <c r="C15008" s="6"/>
      <c r="D15008" s="26"/>
    </row>
    <row r="15009" spans="1:4">
      <c r="A15009" s="26"/>
      <c r="B15009" s="5"/>
      <c r="C15009" s="6"/>
      <c r="D15009" s="26"/>
    </row>
    <row r="15010" spans="1:4">
      <c r="A15010" s="26"/>
      <c r="B15010" s="5"/>
      <c r="C15010" s="6"/>
      <c r="D15010" s="26"/>
    </row>
    <row r="15011" spans="1:4">
      <c r="A15011" s="26"/>
      <c r="B15011" s="5"/>
      <c r="C15011" s="6"/>
      <c r="D15011" s="26"/>
    </row>
    <row r="15012" spans="1:4">
      <c r="A15012" s="26"/>
      <c r="B15012" s="5"/>
      <c r="C15012" s="6"/>
      <c r="D15012" s="26"/>
    </row>
    <row r="15013" spans="1:4">
      <c r="A15013" s="26"/>
      <c r="B15013" s="5"/>
      <c r="C15013" s="6"/>
      <c r="D15013" s="26"/>
    </row>
    <row r="15014" spans="1:4">
      <c r="A15014" s="26"/>
      <c r="B15014" s="5"/>
      <c r="C15014" s="6"/>
      <c r="D15014" s="26"/>
    </row>
    <row r="15015" spans="1:4">
      <c r="A15015" s="26"/>
      <c r="B15015" s="5"/>
      <c r="C15015" s="6"/>
      <c r="D15015" s="26"/>
    </row>
    <row r="15016" spans="1:4">
      <c r="A15016" s="26"/>
      <c r="B15016" s="5"/>
      <c r="C15016" s="6"/>
      <c r="D15016" s="26"/>
    </row>
    <row r="15017" spans="1:4">
      <c r="A15017" s="26"/>
      <c r="B15017" s="5"/>
      <c r="C15017" s="6"/>
      <c r="D15017" s="26"/>
    </row>
    <row r="15018" spans="1:4">
      <c r="A15018" s="26"/>
      <c r="B15018" s="5"/>
      <c r="C15018" s="6"/>
      <c r="D15018" s="26"/>
    </row>
    <row r="15019" spans="1:4">
      <c r="A15019" s="26"/>
      <c r="B15019" s="5"/>
      <c r="C15019" s="6"/>
      <c r="D15019" s="26"/>
    </row>
    <row r="15020" spans="1:4">
      <c r="A15020" s="26"/>
      <c r="B15020" s="5"/>
      <c r="C15020" s="6"/>
      <c r="D15020" s="26"/>
    </row>
    <row r="15021" spans="1:4">
      <c r="A15021" s="26"/>
      <c r="B15021" s="5"/>
      <c r="C15021" s="6"/>
      <c r="D15021" s="26"/>
    </row>
    <row r="15022" spans="1:4">
      <c r="A15022" s="26"/>
      <c r="B15022" s="5"/>
      <c r="C15022" s="6"/>
      <c r="D15022" s="26"/>
    </row>
    <row r="15023" spans="1:4">
      <c r="A15023" s="26"/>
      <c r="B15023" s="5"/>
      <c r="C15023" s="6"/>
      <c r="D15023" s="26"/>
    </row>
    <row r="15024" spans="1:4">
      <c r="A15024" s="26"/>
      <c r="B15024" s="5"/>
      <c r="C15024" s="6"/>
      <c r="D15024" s="26"/>
    </row>
    <row r="15025" spans="1:4">
      <c r="A15025" s="26"/>
      <c r="B15025" s="5"/>
      <c r="C15025" s="6"/>
      <c r="D15025" s="26"/>
    </row>
    <row r="15026" spans="1:4">
      <c r="A15026" s="26"/>
      <c r="B15026" s="5"/>
      <c r="C15026" s="6"/>
      <c r="D15026" s="26"/>
    </row>
    <row r="15027" spans="1:4">
      <c r="A15027" s="26"/>
      <c r="B15027" s="5"/>
      <c r="C15027" s="6"/>
      <c r="D15027" s="26"/>
    </row>
    <row r="15028" spans="1:4">
      <c r="A15028" s="26"/>
      <c r="B15028" s="5"/>
      <c r="C15028" s="6"/>
      <c r="D15028" s="26"/>
    </row>
    <row r="15029" spans="1:4">
      <c r="A15029" s="26"/>
      <c r="B15029" s="5"/>
      <c r="C15029" s="6"/>
      <c r="D15029" s="26"/>
    </row>
    <row r="15030" spans="1:4">
      <c r="A15030" s="26"/>
      <c r="B15030" s="5"/>
      <c r="C15030" s="6"/>
      <c r="D15030" s="26"/>
    </row>
    <row r="15031" spans="1:4">
      <c r="A15031" s="26"/>
      <c r="B15031" s="5"/>
      <c r="C15031" s="6"/>
      <c r="D15031" s="26"/>
    </row>
    <row r="15032" spans="1:4">
      <c r="A15032" s="26"/>
      <c r="B15032" s="5"/>
      <c r="C15032" s="6"/>
      <c r="D15032" s="26"/>
    </row>
    <row r="15033" spans="1:4">
      <c r="A15033" s="26"/>
      <c r="B15033" s="5"/>
      <c r="C15033" s="6"/>
      <c r="D15033" s="26"/>
    </row>
    <row r="15034" spans="1:4">
      <c r="A15034" s="26"/>
      <c r="B15034" s="5"/>
      <c r="C15034" s="6"/>
      <c r="D15034" s="26"/>
    </row>
    <row r="15035" spans="1:4">
      <c r="A15035" s="26"/>
      <c r="B15035" s="5"/>
      <c r="C15035" s="6"/>
      <c r="D15035" s="26"/>
    </row>
    <row r="15036" spans="1:4">
      <c r="A15036" s="26"/>
      <c r="B15036" s="5"/>
      <c r="C15036" s="6"/>
      <c r="D15036" s="26"/>
    </row>
    <row r="15037" spans="1:4">
      <c r="A15037" s="26"/>
      <c r="B15037" s="5"/>
      <c r="C15037" s="6"/>
      <c r="D15037" s="26"/>
    </row>
    <row r="15038" spans="1:4">
      <c r="A15038" s="26"/>
      <c r="B15038" s="5"/>
      <c r="C15038" s="6"/>
      <c r="D15038" s="26"/>
    </row>
    <row r="15039" spans="1:4">
      <c r="A15039" s="26"/>
      <c r="B15039" s="5"/>
      <c r="C15039" s="6"/>
      <c r="D15039" s="26"/>
    </row>
    <row r="15040" spans="1:4">
      <c r="A15040" s="26"/>
      <c r="B15040" s="5"/>
      <c r="C15040" s="6"/>
      <c r="D15040" s="26"/>
    </row>
    <row r="15041" spans="1:4">
      <c r="A15041" s="26"/>
      <c r="B15041" s="5"/>
      <c r="C15041" s="6"/>
      <c r="D15041" s="26"/>
    </row>
    <row r="15042" spans="1:4">
      <c r="A15042" s="26"/>
      <c r="B15042" s="5"/>
      <c r="C15042" s="6"/>
      <c r="D15042" s="26"/>
    </row>
    <row r="15043" spans="1:4">
      <c r="A15043" s="26"/>
      <c r="B15043" s="5"/>
      <c r="C15043" s="6"/>
      <c r="D15043" s="26"/>
    </row>
    <row r="15044" spans="1:4">
      <c r="A15044" s="26"/>
      <c r="B15044" s="5"/>
      <c r="C15044" s="6"/>
      <c r="D15044" s="26"/>
    </row>
    <row r="15045" spans="1:4">
      <c r="A15045" s="26"/>
      <c r="B15045" s="5"/>
      <c r="C15045" s="6"/>
      <c r="D15045" s="26"/>
    </row>
    <row r="15046" spans="1:4">
      <c r="A15046" s="26"/>
      <c r="B15046" s="5"/>
      <c r="C15046" s="6"/>
      <c r="D15046" s="26"/>
    </row>
    <row r="15047" spans="1:4">
      <c r="A15047" s="26"/>
      <c r="B15047" s="5"/>
      <c r="C15047" s="6"/>
      <c r="D15047" s="26"/>
    </row>
    <row r="15048" spans="1:4">
      <c r="A15048" s="26"/>
      <c r="B15048" s="5"/>
      <c r="C15048" s="6"/>
      <c r="D15048" s="26"/>
    </row>
    <row r="15049" spans="1:4">
      <c r="A15049" s="26"/>
      <c r="B15049" s="5"/>
      <c r="C15049" s="6"/>
      <c r="D15049" s="26"/>
    </row>
    <row r="15050" spans="1:4">
      <c r="A15050" s="26"/>
      <c r="B15050" s="5"/>
      <c r="C15050" s="6"/>
      <c r="D15050" s="26"/>
    </row>
    <row r="15051" spans="1:4">
      <c r="A15051" s="26"/>
      <c r="B15051" s="5"/>
      <c r="C15051" s="6"/>
      <c r="D15051" s="26"/>
    </row>
    <row r="15052" spans="1:4">
      <c r="A15052" s="26"/>
      <c r="B15052" s="5"/>
      <c r="C15052" s="6"/>
      <c r="D15052" s="26"/>
    </row>
    <row r="15053" spans="1:4">
      <c r="A15053" s="26"/>
      <c r="B15053" s="5"/>
      <c r="C15053" s="6"/>
      <c r="D15053" s="26"/>
    </row>
    <row r="15054" spans="1:4">
      <c r="A15054" s="26"/>
      <c r="B15054" s="5"/>
      <c r="C15054" s="6"/>
      <c r="D15054" s="26"/>
    </row>
    <row r="15055" spans="1:4">
      <c r="A15055" s="26"/>
      <c r="B15055" s="5"/>
      <c r="C15055" s="6"/>
      <c r="D15055" s="26"/>
    </row>
    <row r="15056" spans="1:4">
      <c r="A15056" s="26"/>
      <c r="B15056" s="5"/>
      <c r="C15056" s="6"/>
      <c r="D15056" s="26"/>
    </row>
    <row r="15057" spans="1:4">
      <c r="A15057" s="26"/>
      <c r="B15057" s="5"/>
      <c r="C15057" s="6"/>
      <c r="D15057" s="26"/>
    </row>
    <row r="15058" spans="1:4">
      <c r="A15058" s="26"/>
      <c r="B15058" s="5"/>
      <c r="C15058" s="6"/>
      <c r="D15058" s="26"/>
    </row>
    <row r="15059" spans="1:4">
      <c r="A15059" s="26"/>
      <c r="B15059" s="5"/>
      <c r="C15059" s="6"/>
      <c r="D15059" s="26"/>
    </row>
    <row r="15060" spans="1:4">
      <c r="A15060" s="26"/>
      <c r="B15060" s="5"/>
      <c r="C15060" s="6"/>
      <c r="D15060" s="26"/>
    </row>
    <row r="15061" spans="1:4">
      <c r="A15061" s="26"/>
      <c r="B15061" s="5"/>
      <c r="C15061" s="6"/>
      <c r="D15061" s="26"/>
    </row>
    <row r="15062" spans="1:4">
      <c r="A15062" s="26"/>
      <c r="B15062" s="5"/>
      <c r="C15062" s="6"/>
      <c r="D15062" s="26"/>
    </row>
    <row r="15063" spans="1:4">
      <c r="A15063" s="26"/>
      <c r="B15063" s="5"/>
      <c r="C15063" s="6"/>
      <c r="D15063" s="26"/>
    </row>
    <row r="15064" spans="1:4">
      <c r="A15064" s="26"/>
      <c r="B15064" s="5"/>
      <c r="C15064" s="6"/>
      <c r="D15064" s="26"/>
    </row>
    <row r="15065" spans="1:4">
      <c r="A15065" s="26"/>
      <c r="B15065" s="5"/>
      <c r="C15065" s="6"/>
      <c r="D15065" s="26"/>
    </row>
    <row r="15066" spans="1:4">
      <c r="A15066" s="26"/>
      <c r="B15066" s="5"/>
      <c r="C15066" s="6"/>
      <c r="D15066" s="26"/>
    </row>
    <row r="15067" spans="1:4">
      <c r="A15067" s="26"/>
      <c r="B15067" s="5"/>
      <c r="C15067" s="6"/>
      <c r="D15067" s="26"/>
    </row>
    <row r="15068" spans="1:4">
      <c r="A15068" s="26"/>
      <c r="B15068" s="5"/>
      <c r="C15068" s="6"/>
      <c r="D15068" s="26"/>
    </row>
    <row r="15069" spans="1:4">
      <c r="A15069" s="26"/>
      <c r="B15069" s="5"/>
      <c r="C15069" s="6"/>
      <c r="D15069" s="26"/>
    </row>
    <row r="15070" spans="1:4">
      <c r="A15070" s="26"/>
      <c r="B15070" s="5"/>
      <c r="C15070" s="6"/>
      <c r="D15070" s="26"/>
    </row>
    <row r="15071" spans="1:4">
      <c r="A15071" s="26"/>
      <c r="B15071" s="5"/>
      <c r="C15071" s="6"/>
      <c r="D15071" s="26"/>
    </row>
    <row r="15072" spans="1:4">
      <c r="A15072" s="26"/>
      <c r="B15072" s="5"/>
      <c r="C15072" s="6"/>
      <c r="D15072" s="26"/>
    </row>
    <row r="15073" spans="1:4">
      <c r="A15073" s="26"/>
      <c r="B15073" s="5"/>
      <c r="C15073" s="6"/>
      <c r="D15073" s="26"/>
    </row>
    <row r="15074" spans="1:4">
      <c r="A15074" s="26"/>
      <c r="B15074" s="5"/>
      <c r="C15074" s="6"/>
      <c r="D15074" s="26"/>
    </row>
    <row r="15075" spans="1:4">
      <c r="A15075" s="26"/>
      <c r="B15075" s="5"/>
      <c r="C15075" s="6"/>
      <c r="D15075" s="26"/>
    </row>
    <row r="15076" spans="1:4">
      <c r="A15076" s="26"/>
      <c r="B15076" s="5"/>
      <c r="C15076" s="6"/>
      <c r="D15076" s="26"/>
    </row>
    <row r="15077" spans="1:4">
      <c r="A15077" s="26"/>
      <c r="B15077" s="5"/>
      <c r="C15077" s="6"/>
      <c r="D15077" s="26"/>
    </row>
    <row r="15078" spans="1:4">
      <c r="A15078" s="26"/>
      <c r="B15078" s="5"/>
      <c r="C15078" s="6"/>
      <c r="D15078" s="26"/>
    </row>
    <row r="15079" spans="1:4">
      <c r="A15079" s="26"/>
      <c r="B15079" s="5"/>
      <c r="C15079" s="6"/>
      <c r="D15079" s="26"/>
    </row>
    <row r="15080" spans="1:4">
      <c r="A15080" s="26"/>
      <c r="B15080" s="5"/>
      <c r="C15080" s="6"/>
      <c r="D15080" s="26"/>
    </row>
    <row r="15081" spans="1:4">
      <c r="A15081" s="26"/>
      <c r="B15081" s="5"/>
      <c r="C15081" s="6"/>
      <c r="D15081" s="26"/>
    </row>
    <row r="15082" spans="1:4">
      <c r="A15082" s="26"/>
      <c r="B15082" s="5"/>
      <c r="C15082" s="6"/>
      <c r="D15082" s="26"/>
    </row>
    <row r="15083" spans="1:4">
      <c r="A15083" s="26"/>
      <c r="B15083" s="5"/>
      <c r="C15083" s="6"/>
      <c r="D15083" s="26"/>
    </row>
    <row r="15084" spans="1:4">
      <c r="A15084" s="26"/>
      <c r="B15084" s="5"/>
      <c r="C15084" s="6"/>
      <c r="D15084" s="26"/>
    </row>
    <row r="15085" spans="1:4">
      <c r="A15085" s="26"/>
      <c r="B15085" s="5"/>
      <c r="C15085" s="6"/>
      <c r="D15085" s="26"/>
    </row>
    <row r="15086" spans="1:4">
      <c r="A15086" s="26"/>
      <c r="B15086" s="5"/>
      <c r="C15086" s="6"/>
      <c r="D15086" s="26"/>
    </row>
    <row r="15087" spans="1:4">
      <c r="A15087" s="26"/>
      <c r="B15087" s="5"/>
      <c r="C15087" s="6"/>
      <c r="D15087" s="26"/>
    </row>
    <row r="15088" spans="1:4">
      <c r="A15088" s="26"/>
      <c r="B15088" s="5"/>
      <c r="C15088" s="6"/>
      <c r="D15088" s="26"/>
    </row>
    <row r="15089" spans="1:4">
      <c r="A15089" s="26"/>
      <c r="B15089" s="5"/>
      <c r="C15089" s="6"/>
      <c r="D15089" s="26"/>
    </row>
    <row r="15090" spans="1:4">
      <c r="A15090" s="26"/>
      <c r="B15090" s="5"/>
      <c r="C15090" s="6"/>
      <c r="D15090" s="26"/>
    </row>
    <row r="15091" spans="1:4">
      <c r="A15091" s="26"/>
      <c r="B15091" s="5"/>
      <c r="C15091" s="6"/>
      <c r="D15091" s="26"/>
    </row>
    <row r="15092" spans="1:4">
      <c r="A15092" s="26"/>
      <c r="B15092" s="5"/>
      <c r="C15092" s="6"/>
      <c r="D15092" s="26"/>
    </row>
    <row r="15093" spans="1:4">
      <c r="A15093" s="26"/>
      <c r="B15093" s="5"/>
      <c r="C15093" s="6"/>
      <c r="D15093" s="26"/>
    </row>
    <row r="15094" spans="1:4">
      <c r="A15094" s="26"/>
      <c r="B15094" s="5"/>
      <c r="C15094" s="6"/>
      <c r="D15094" s="26"/>
    </row>
    <row r="15095" spans="1:4">
      <c r="A15095" s="26"/>
      <c r="B15095" s="5"/>
      <c r="C15095" s="6"/>
      <c r="D15095" s="26"/>
    </row>
    <row r="15096" spans="1:4">
      <c r="A15096" s="26"/>
      <c r="B15096" s="5"/>
      <c r="C15096" s="6"/>
      <c r="D15096" s="26"/>
    </row>
    <row r="15097" spans="1:4">
      <c r="A15097" s="26"/>
      <c r="B15097" s="5"/>
      <c r="C15097" s="6"/>
      <c r="D15097" s="26"/>
    </row>
    <row r="15098" spans="1:4">
      <c r="A15098" s="26"/>
      <c r="B15098" s="5"/>
      <c r="C15098" s="6"/>
      <c r="D15098" s="26"/>
    </row>
    <row r="15099" spans="1:4">
      <c r="A15099" s="26"/>
      <c r="B15099" s="5"/>
      <c r="C15099" s="6"/>
      <c r="D15099" s="26"/>
    </row>
    <row r="15100" spans="1:4">
      <c r="A15100" s="26"/>
      <c r="B15100" s="5"/>
      <c r="C15100" s="6"/>
      <c r="D15100" s="26"/>
    </row>
    <row r="15101" spans="1:4">
      <c r="A15101" s="26"/>
      <c r="B15101" s="5"/>
      <c r="C15101" s="6"/>
      <c r="D15101" s="26"/>
    </row>
    <row r="15102" spans="1:4">
      <c r="A15102" s="26"/>
      <c r="B15102" s="5"/>
      <c r="C15102" s="6"/>
      <c r="D15102" s="26"/>
    </row>
    <row r="15103" spans="1:4">
      <c r="A15103" s="26"/>
      <c r="B15103" s="5"/>
      <c r="C15103" s="6"/>
      <c r="D15103" s="26"/>
    </row>
    <row r="15104" spans="1:4">
      <c r="A15104" s="26"/>
      <c r="B15104" s="5"/>
      <c r="C15104" s="6"/>
      <c r="D15104" s="26"/>
    </row>
    <row r="15105" spans="1:4">
      <c r="A15105" s="26"/>
      <c r="B15105" s="5"/>
      <c r="C15105" s="6"/>
      <c r="D15105" s="26"/>
    </row>
    <row r="15106" spans="1:4">
      <c r="A15106" s="26"/>
      <c r="B15106" s="5"/>
      <c r="C15106" s="6"/>
      <c r="D15106" s="26"/>
    </row>
    <row r="15107" spans="1:4">
      <c r="A15107" s="26"/>
      <c r="B15107" s="5"/>
      <c r="C15107" s="6"/>
      <c r="D15107" s="26"/>
    </row>
    <row r="15108" spans="1:4">
      <c r="A15108" s="26"/>
      <c r="B15108" s="5"/>
      <c r="C15108" s="6"/>
      <c r="D15108" s="26"/>
    </row>
    <row r="15109" spans="1:4">
      <c r="A15109" s="26"/>
      <c r="B15109" s="5"/>
      <c r="C15109" s="6"/>
      <c r="D15109" s="26"/>
    </row>
    <row r="15110" spans="1:4">
      <c r="A15110" s="26"/>
      <c r="B15110" s="5"/>
      <c r="C15110" s="6"/>
      <c r="D15110" s="26"/>
    </row>
    <row r="15111" spans="1:4">
      <c r="A15111" s="26"/>
      <c r="B15111" s="5"/>
      <c r="C15111" s="6"/>
      <c r="D15111" s="26"/>
    </row>
    <row r="15112" spans="1:4">
      <c r="A15112" s="26"/>
      <c r="B15112" s="5"/>
      <c r="C15112" s="6"/>
      <c r="D15112" s="26"/>
    </row>
    <row r="15113" spans="1:4">
      <c r="A15113" s="26"/>
      <c r="B15113" s="5"/>
      <c r="C15113" s="6"/>
      <c r="D15113" s="26"/>
    </row>
    <row r="15114" spans="1:4">
      <c r="A15114" s="26"/>
      <c r="B15114" s="5"/>
      <c r="C15114" s="6"/>
      <c r="D15114" s="26"/>
    </row>
    <row r="15115" spans="1:4">
      <c r="A15115" s="26"/>
      <c r="B15115" s="5"/>
      <c r="C15115" s="6"/>
      <c r="D15115" s="26"/>
    </row>
    <row r="15116" spans="1:4">
      <c r="A15116" s="26"/>
      <c r="B15116" s="5"/>
      <c r="C15116" s="6"/>
      <c r="D15116" s="26"/>
    </row>
    <row r="15117" spans="1:4">
      <c r="A15117" s="26"/>
      <c r="B15117" s="5"/>
      <c r="C15117" s="6"/>
      <c r="D15117" s="26"/>
    </row>
    <row r="15118" spans="1:4">
      <c r="A15118" s="26"/>
      <c r="B15118" s="5"/>
      <c r="C15118" s="6"/>
      <c r="D15118" s="26"/>
    </row>
    <row r="15119" spans="1:4">
      <c r="A15119" s="26"/>
      <c r="B15119" s="5"/>
      <c r="C15119" s="6"/>
      <c r="D15119" s="26"/>
    </row>
    <row r="15120" spans="1:4">
      <c r="A15120" s="26"/>
      <c r="B15120" s="5"/>
      <c r="C15120" s="6"/>
      <c r="D15120" s="26"/>
    </row>
    <row r="15121" spans="1:4">
      <c r="A15121" s="26"/>
      <c r="B15121" s="5"/>
      <c r="C15121" s="6"/>
      <c r="D15121" s="26"/>
    </row>
    <row r="15122" spans="1:4">
      <c r="A15122" s="26"/>
      <c r="B15122" s="5"/>
      <c r="C15122" s="6"/>
      <c r="D15122" s="26"/>
    </row>
    <row r="15123" spans="1:4">
      <c r="A15123" s="26"/>
      <c r="B15123" s="5"/>
      <c r="C15123" s="6"/>
      <c r="D15123" s="26"/>
    </row>
    <row r="15124" spans="1:4">
      <c r="A15124" s="26"/>
      <c r="B15124" s="5"/>
      <c r="C15124" s="6"/>
      <c r="D15124" s="26"/>
    </row>
    <row r="15125" spans="1:4">
      <c r="A15125" s="26"/>
      <c r="B15125" s="5"/>
      <c r="C15125" s="6"/>
      <c r="D15125" s="26"/>
    </row>
    <row r="15126" spans="1:4">
      <c r="A15126" s="26"/>
      <c r="B15126" s="5"/>
      <c r="C15126" s="6"/>
      <c r="D15126" s="26"/>
    </row>
    <row r="15127" spans="1:4">
      <c r="A15127" s="26"/>
      <c r="B15127" s="5"/>
      <c r="C15127" s="6"/>
      <c r="D15127" s="26"/>
    </row>
    <row r="15128" spans="1:4">
      <c r="A15128" s="26"/>
      <c r="B15128" s="5"/>
      <c r="C15128" s="6"/>
      <c r="D15128" s="26"/>
    </row>
    <row r="15129" spans="1:4">
      <c r="A15129" s="26"/>
      <c r="B15129" s="5"/>
      <c r="C15129" s="6"/>
      <c r="D15129" s="26"/>
    </row>
    <row r="15130" spans="1:4">
      <c r="A15130" s="26"/>
      <c r="B15130" s="5"/>
      <c r="C15130" s="6"/>
      <c r="D15130" s="26"/>
    </row>
    <row r="15131" spans="1:4">
      <c r="A15131" s="26"/>
      <c r="B15131" s="5"/>
      <c r="C15131" s="6"/>
      <c r="D15131" s="26"/>
    </row>
    <row r="15132" spans="1:4">
      <c r="A15132" s="26"/>
      <c r="B15132" s="5"/>
      <c r="C15132" s="6"/>
      <c r="D15132" s="26"/>
    </row>
    <row r="15133" spans="1:4">
      <c r="A15133" s="26"/>
      <c r="B15133" s="5"/>
      <c r="C15133" s="6"/>
      <c r="D15133" s="26"/>
    </row>
    <row r="15134" spans="1:4">
      <c r="A15134" s="26"/>
      <c r="B15134" s="5"/>
      <c r="C15134" s="6"/>
      <c r="D15134" s="26"/>
    </row>
    <row r="15135" spans="1:4">
      <c r="A15135" s="26"/>
      <c r="B15135" s="5"/>
      <c r="C15135" s="6"/>
      <c r="D15135" s="26"/>
    </row>
    <row r="15136" spans="1:4">
      <c r="A15136" s="26"/>
      <c r="B15136" s="5"/>
      <c r="C15136" s="6"/>
      <c r="D15136" s="26"/>
    </row>
    <row r="15137" spans="1:4">
      <c r="A15137" s="26"/>
      <c r="B15137" s="5"/>
      <c r="C15137" s="6"/>
      <c r="D15137" s="26"/>
    </row>
    <row r="15138" spans="1:4">
      <c r="A15138" s="26"/>
      <c r="B15138" s="5"/>
      <c r="C15138" s="6"/>
      <c r="D15138" s="26"/>
    </row>
    <row r="15139" spans="1:4">
      <c r="A15139" s="26"/>
      <c r="B15139" s="5"/>
      <c r="C15139" s="6"/>
      <c r="D15139" s="26"/>
    </row>
    <row r="15140" spans="1:4">
      <c r="A15140" s="26"/>
      <c r="B15140" s="5"/>
      <c r="C15140" s="6"/>
      <c r="D15140" s="26"/>
    </row>
    <row r="15141" spans="1:4">
      <c r="A15141" s="26"/>
      <c r="B15141" s="5"/>
      <c r="C15141" s="6"/>
      <c r="D15141" s="26"/>
    </row>
    <row r="15142" spans="1:4">
      <c r="A15142" s="26"/>
      <c r="B15142" s="5"/>
      <c r="C15142" s="6"/>
      <c r="D15142" s="26"/>
    </row>
    <row r="15143" spans="1:4">
      <c r="A15143" s="26"/>
      <c r="B15143" s="5"/>
      <c r="C15143" s="6"/>
      <c r="D15143" s="26"/>
    </row>
    <row r="15144" spans="1:4">
      <c r="A15144" s="26"/>
      <c r="B15144" s="5"/>
      <c r="C15144" s="6"/>
      <c r="D15144" s="26"/>
    </row>
    <row r="15145" spans="1:4">
      <c r="A15145" s="26"/>
      <c r="B15145" s="5"/>
      <c r="C15145" s="6"/>
      <c r="D15145" s="26"/>
    </row>
    <row r="15146" spans="1:4">
      <c r="A15146" s="26"/>
      <c r="B15146" s="5"/>
      <c r="C15146" s="6"/>
      <c r="D15146" s="26"/>
    </row>
    <row r="15147" spans="1:4">
      <c r="A15147" s="26"/>
      <c r="B15147" s="5"/>
      <c r="C15147" s="6"/>
      <c r="D15147" s="26"/>
    </row>
    <row r="15148" spans="1:4">
      <c r="A15148" s="26"/>
      <c r="B15148" s="5"/>
      <c r="C15148" s="6"/>
      <c r="D15148" s="26"/>
    </row>
    <row r="15149" spans="1:4">
      <c r="A15149" s="26"/>
      <c r="B15149" s="5"/>
      <c r="C15149" s="6"/>
      <c r="D15149" s="26"/>
    </row>
    <row r="15150" spans="1:4">
      <c r="A15150" s="26"/>
      <c r="B15150" s="5"/>
      <c r="C15150" s="6"/>
      <c r="D15150" s="26"/>
    </row>
    <row r="15151" spans="1:4">
      <c r="A15151" s="26"/>
      <c r="B15151" s="5"/>
      <c r="C15151" s="6"/>
      <c r="D15151" s="26"/>
    </row>
    <row r="15152" spans="1:4">
      <c r="A15152" s="26"/>
      <c r="B15152" s="5"/>
      <c r="C15152" s="6"/>
      <c r="D15152" s="26"/>
    </row>
    <row r="15153" spans="1:4">
      <c r="A15153" s="26"/>
      <c r="B15153" s="5"/>
      <c r="C15153" s="6"/>
      <c r="D15153" s="26"/>
    </row>
    <row r="15154" spans="1:4">
      <c r="A15154" s="26"/>
      <c r="B15154" s="5"/>
      <c r="C15154" s="6"/>
      <c r="D15154" s="26"/>
    </row>
    <row r="15155" spans="1:4">
      <c r="A15155" s="26"/>
      <c r="B15155" s="5"/>
      <c r="C15155" s="6"/>
      <c r="D15155" s="26"/>
    </row>
    <row r="15156" spans="1:4">
      <c r="A15156" s="26"/>
      <c r="B15156" s="5"/>
      <c r="C15156" s="6"/>
      <c r="D15156" s="26"/>
    </row>
    <row r="15157" spans="1:4">
      <c r="A15157" s="26"/>
      <c r="B15157" s="5"/>
      <c r="C15157" s="6"/>
      <c r="D15157" s="26"/>
    </row>
    <row r="15158" spans="1:4">
      <c r="A15158" s="26"/>
      <c r="B15158" s="5"/>
      <c r="C15158" s="6"/>
      <c r="D15158" s="26"/>
    </row>
    <row r="15159" spans="1:4">
      <c r="A15159" s="26"/>
      <c r="B15159" s="5"/>
      <c r="C15159" s="6"/>
      <c r="D15159" s="26"/>
    </row>
    <row r="15160" spans="1:4">
      <c r="A15160" s="26"/>
      <c r="B15160" s="5"/>
      <c r="C15160" s="6"/>
      <c r="D15160" s="26"/>
    </row>
    <row r="15161" spans="1:4">
      <c r="A15161" s="26"/>
      <c r="B15161" s="5"/>
      <c r="C15161" s="6"/>
      <c r="D15161" s="26"/>
    </row>
    <row r="15162" spans="1:4">
      <c r="A15162" s="26"/>
      <c r="B15162" s="5"/>
      <c r="C15162" s="6"/>
      <c r="D15162" s="26"/>
    </row>
    <row r="15163" spans="1:4">
      <c r="A15163" s="26"/>
      <c r="B15163" s="5"/>
      <c r="C15163" s="6"/>
      <c r="D15163" s="26"/>
    </row>
    <row r="15164" spans="1:4">
      <c r="A15164" s="26"/>
      <c r="B15164" s="5"/>
      <c r="C15164" s="6"/>
      <c r="D15164" s="26"/>
    </row>
    <row r="15165" spans="1:4">
      <c r="A15165" s="26"/>
      <c r="B15165" s="5"/>
      <c r="C15165" s="6"/>
      <c r="D15165" s="26"/>
    </row>
    <row r="15166" spans="1:4">
      <c r="A15166" s="26"/>
      <c r="B15166" s="5"/>
      <c r="C15166" s="6"/>
      <c r="D15166" s="26"/>
    </row>
    <row r="15167" spans="1:4">
      <c r="A15167" s="26"/>
      <c r="B15167" s="5"/>
      <c r="C15167" s="6"/>
      <c r="D15167" s="26"/>
    </row>
    <row r="15168" spans="1:4">
      <c r="A15168" s="26"/>
      <c r="B15168" s="5"/>
      <c r="C15168" s="6"/>
      <c r="D15168" s="26"/>
    </row>
    <row r="15169" spans="1:4">
      <c r="A15169" s="26"/>
      <c r="B15169" s="5"/>
      <c r="C15169" s="6"/>
      <c r="D15169" s="26"/>
    </row>
    <row r="15170" spans="1:4">
      <c r="A15170" s="26"/>
      <c r="B15170" s="5"/>
      <c r="C15170" s="6"/>
      <c r="D15170" s="26"/>
    </row>
    <row r="15171" spans="1:4">
      <c r="A15171" s="26"/>
      <c r="B15171" s="5"/>
      <c r="C15171" s="6"/>
      <c r="D15171" s="26"/>
    </row>
    <row r="15172" spans="1:4">
      <c r="A15172" s="26"/>
      <c r="B15172" s="5"/>
      <c r="C15172" s="6"/>
      <c r="D15172" s="26"/>
    </row>
    <row r="15173" spans="1:4">
      <c r="A15173" s="26"/>
      <c r="B15173" s="5"/>
      <c r="C15173" s="6"/>
      <c r="D15173" s="26"/>
    </row>
    <row r="15174" spans="1:4">
      <c r="A15174" s="26"/>
      <c r="B15174" s="5"/>
      <c r="C15174" s="6"/>
      <c r="D15174" s="26"/>
    </row>
    <row r="15175" spans="1:4">
      <c r="A15175" s="26"/>
      <c r="B15175" s="5"/>
      <c r="C15175" s="6"/>
      <c r="D15175" s="26"/>
    </row>
    <row r="15176" spans="1:4">
      <c r="A15176" s="26"/>
      <c r="B15176" s="5"/>
      <c r="C15176" s="6"/>
      <c r="D15176" s="26"/>
    </row>
    <row r="15177" spans="1:4">
      <c r="A15177" s="26"/>
      <c r="B15177" s="5"/>
      <c r="C15177" s="6"/>
      <c r="D15177" s="26"/>
    </row>
    <row r="15178" spans="1:4">
      <c r="A15178" s="26"/>
      <c r="B15178" s="5"/>
      <c r="C15178" s="6"/>
      <c r="D15178" s="26"/>
    </row>
    <row r="15179" spans="1:4">
      <c r="A15179" s="26"/>
      <c r="B15179" s="5"/>
      <c r="C15179" s="6"/>
      <c r="D15179" s="26"/>
    </row>
    <row r="15180" spans="1:4">
      <c r="A15180" s="26"/>
      <c r="B15180" s="5"/>
      <c r="C15180" s="6"/>
      <c r="D15180" s="26"/>
    </row>
    <row r="15181" spans="1:4">
      <c r="A15181" s="26"/>
      <c r="B15181" s="5"/>
      <c r="C15181" s="6"/>
      <c r="D15181" s="26"/>
    </row>
    <row r="15182" spans="1:4">
      <c r="A15182" s="26"/>
      <c r="B15182" s="5"/>
      <c r="C15182" s="6"/>
      <c r="D15182" s="26"/>
    </row>
    <row r="15183" spans="1:4">
      <c r="A15183" s="26"/>
      <c r="B15183" s="5"/>
      <c r="C15183" s="6"/>
      <c r="D15183" s="26"/>
    </row>
    <row r="15184" spans="1:4">
      <c r="A15184" s="26"/>
      <c r="B15184" s="5"/>
      <c r="C15184" s="6"/>
      <c r="D15184" s="26"/>
    </row>
    <row r="15185" spans="1:4">
      <c r="A15185" s="26"/>
      <c r="B15185" s="5"/>
      <c r="C15185" s="6"/>
      <c r="D15185" s="26"/>
    </row>
    <row r="15186" spans="1:4">
      <c r="A15186" s="26"/>
      <c r="B15186" s="5"/>
      <c r="C15186" s="6"/>
      <c r="D15186" s="26"/>
    </row>
    <row r="15187" spans="1:4">
      <c r="A15187" s="26"/>
      <c r="B15187" s="5"/>
      <c r="C15187" s="6"/>
      <c r="D15187" s="26"/>
    </row>
    <row r="15188" spans="1:4">
      <c r="A15188" s="26"/>
      <c r="B15188" s="5"/>
      <c r="C15188" s="6"/>
      <c r="D15188" s="26"/>
    </row>
    <row r="15189" spans="1:4">
      <c r="A15189" s="26"/>
      <c r="B15189" s="5"/>
      <c r="C15189" s="6"/>
      <c r="D15189" s="26"/>
    </row>
    <row r="15190" spans="1:4">
      <c r="A15190" s="26"/>
      <c r="B15190" s="5"/>
      <c r="C15190" s="6"/>
      <c r="D15190" s="26"/>
    </row>
    <row r="15191" spans="1:4">
      <c r="A15191" s="26"/>
      <c r="B15191" s="5"/>
      <c r="C15191" s="6"/>
      <c r="D15191" s="26"/>
    </row>
    <row r="15192" spans="1:4">
      <c r="A15192" s="26"/>
      <c r="B15192" s="5"/>
      <c r="C15192" s="6"/>
      <c r="D15192" s="26"/>
    </row>
    <row r="15193" spans="1:4">
      <c r="A15193" s="26"/>
      <c r="B15193" s="5"/>
      <c r="C15193" s="6"/>
      <c r="D15193" s="26"/>
    </row>
    <row r="15194" spans="1:4">
      <c r="A15194" s="26"/>
      <c r="B15194" s="5"/>
      <c r="C15194" s="6"/>
      <c r="D15194" s="26"/>
    </row>
    <row r="15195" spans="1:4">
      <c r="A15195" s="26"/>
      <c r="B15195" s="5"/>
      <c r="C15195" s="6"/>
      <c r="D15195" s="26"/>
    </row>
    <row r="15196" spans="1:4">
      <c r="A15196" s="26"/>
      <c r="B15196" s="5"/>
      <c r="C15196" s="6"/>
      <c r="D15196" s="26"/>
    </row>
    <row r="15197" spans="1:4">
      <c r="A15197" s="26"/>
      <c r="B15197" s="5"/>
      <c r="C15197" s="6"/>
      <c r="D15197" s="26"/>
    </row>
    <row r="15198" spans="1:4">
      <c r="A15198" s="26"/>
      <c r="B15198" s="5"/>
      <c r="C15198" s="6"/>
      <c r="D15198" s="26"/>
    </row>
    <row r="15199" spans="1:4">
      <c r="A15199" s="26"/>
      <c r="B15199" s="5"/>
      <c r="C15199" s="6"/>
      <c r="D15199" s="26"/>
    </row>
    <row r="15200" spans="1:4">
      <c r="A15200" s="26"/>
      <c r="B15200" s="5"/>
      <c r="C15200" s="6"/>
      <c r="D15200" s="26"/>
    </row>
    <row r="15201" spans="1:4">
      <c r="A15201" s="26"/>
      <c r="B15201" s="5"/>
      <c r="C15201" s="6"/>
      <c r="D15201" s="26"/>
    </row>
    <row r="15202" spans="1:4">
      <c r="A15202" s="26"/>
      <c r="B15202" s="5"/>
      <c r="C15202" s="6"/>
      <c r="D15202" s="26"/>
    </row>
    <row r="15203" spans="1:4">
      <c r="A15203" s="26"/>
      <c r="B15203" s="5"/>
      <c r="C15203" s="6"/>
      <c r="D15203" s="26"/>
    </row>
    <row r="15204" spans="1:4">
      <c r="A15204" s="26"/>
      <c r="B15204" s="5"/>
      <c r="C15204" s="6"/>
      <c r="D15204" s="26"/>
    </row>
    <row r="15205" spans="1:4">
      <c r="A15205" s="26"/>
      <c r="B15205" s="5"/>
      <c r="C15205" s="6"/>
      <c r="D15205" s="26"/>
    </row>
    <row r="15206" spans="1:4">
      <c r="A15206" s="26"/>
      <c r="B15206" s="5"/>
      <c r="C15206" s="6"/>
      <c r="D15206" s="26"/>
    </row>
    <row r="15207" spans="1:4">
      <c r="A15207" s="26"/>
      <c r="B15207" s="5"/>
      <c r="C15207" s="6"/>
      <c r="D15207" s="26"/>
    </row>
    <row r="15208" spans="1:4">
      <c r="A15208" s="26"/>
      <c r="B15208" s="5"/>
      <c r="C15208" s="6"/>
      <c r="D15208" s="26"/>
    </row>
    <row r="15209" spans="1:4">
      <c r="A15209" s="26"/>
      <c r="B15209" s="5"/>
      <c r="C15209" s="6"/>
      <c r="D15209" s="26"/>
    </row>
    <row r="15210" spans="1:4">
      <c r="A15210" s="26"/>
      <c r="B15210" s="5"/>
      <c r="C15210" s="6"/>
      <c r="D15210" s="26"/>
    </row>
    <row r="15211" spans="1:4">
      <c r="A15211" s="26"/>
      <c r="B15211" s="5"/>
      <c r="C15211" s="6"/>
      <c r="D15211" s="26"/>
    </row>
    <row r="15212" spans="1:4">
      <c r="A15212" s="26"/>
      <c r="B15212" s="5"/>
      <c r="C15212" s="6"/>
      <c r="D15212" s="26"/>
    </row>
    <row r="15213" spans="1:4">
      <c r="A15213" s="26"/>
      <c r="B15213" s="5"/>
      <c r="C15213" s="6"/>
      <c r="D15213" s="26"/>
    </row>
    <row r="15214" spans="1:4">
      <c r="A15214" s="26"/>
      <c r="B15214" s="5"/>
      <c r="C15214" s="6"/>
      <c r="D15214" s="26"/>
    </row>
    <row r="15215" spans="1:4">
      <c r="A15215" s="26"/>
      <c r="B15215" s="5"/>
      <c r="C15215" s="6"/>
      <c r="D15215" s="26"/>
    </row>
    <row r="15216" spans="1:4">
      <c r="A15216" s="26"/>
      <c r="B15216" s="5"/>
      <c r="C15216" s="6"/>
      <c r="D15216" s="26"/>
    </row>
    <row r="15217" spans="1:4">
      <c r="A15217" s="26"/>
      <c r="B15217" s="5"/>
      <c r="C15217" s="6"/>
      <c r="D15217" s="26"/>
    </row>
    <row r="15218" spans="1:4">
      <c r="A15218" s="26"/>
      <c r="B15218" s="5"/>
      <c r="C15218" s="6"/>
      <c r="D15218" s="26"/>
    </row>
    <row r="15219" spans="1:4">
      <c r="A15219" s="26"/>
      <c r="B15219" s="5"/>
      <c r="C15219" s="6"/>
      <c r="D15219" s="26"/>
    </row>
    <row r="15220" spans="1:4">
      <c r="A15220" s="26"/>
      <c r="B15220" s="5"/>
      <c r="C15220" s="6"/>
      <c r="D15220" s="26"/>
    </row>
    <row r="15221" spans="1:4">
      <c r="A15221" s="26"/>
      <c r="B15221" s="5"/>
      <c r="C15221" s="6"/>
      <c r="D15221" s="26"/>
    </row>
    <row r="15222" spans="1:4">
      <c r="A15222" s="26"/>
      <c r="B15222" s="5"/>
      <c r="C15222" s="6"/>
      <c r="D15222" s="26"/>
    </row>
    <row r="15223" spans="1:4">
      <c r="A15223" s="26"/>
      <c r="B15223" s="5"/>
      <c r="C15223" s="6"/>
      <c r="D15223" s="26"/>
    </row>
    <row r="15224" spans="1:4">
      <c r="A15224" s="26"/>
      <c r="B15224" s="5"/>
      <c r="C15224" s="6"/>
      <c r="D15224" s="26"/>
    </row>
    <row r="15225" spans="1:4">
      <c r="A15225" s="26"/>
      <c r="B15225" s="5"/>
      <c r="C15225" s="6"/>
      <c r="D15225" s="26"/>
    </row>
    <row r="15226" spans="1:4">
      <c r="A15226" s="26"/>
      <c r="B15226" s="5"/>
      <c r="C15226" s="6"/>
      <c r="D15226" s="26"/>
    </row>
    <row r="15227" spans="1:4">
      <c r="A15227" s="26"/>
      <c r="B15227" s="5"/>
      <c r="C15227" s="6"/>
      <c r="D15227" s="26"/>
    </row>
    <row r="15228" spans="1:4">
      <c r="A15228" s="26"/>
      <c r="B15228" s="5"/>
      <c r="C15228" s="6"/>
      <c r="D15228" s="26"/>
    </row>
    <row r="15229" spans="1:4">
      <c r="A15229" s="26"/>
      <c r="B15229" s="5"/>
      <c r="C15229" s="6"/>
      <c r="D15229" s="26"/>
    </row>
    <row r="15230" spans="1:4">
      <c r="A15230" s="26"/>
      <c r="B15230" s="5"/>
      <c r="C15230" s="6"/>
      <c r="D15230" s="26"/>
    </row>
    <row r="15231" spans="1:4">
      <c r="A15231" s="26"/>
      <c r="B15231" s="5"/>
      <c r="C15231" s="6"/>
      <c r="D15231" s="26"/>
    </row>
    <row r="15232" spans="1:4">
      <c r="A15232" s="26"/>
      <c r="B15232" s="5"/>
      <c r="C15232" s="6"/>
      <c r="D15232" s="26"/>
    </row>
    <row r="15233" spans="1:4">
      <c r="A15233" s="26"/>
      <c r="B15233" s="5"/>
      <c r="C15233" s="6"/>
      <c r="D15233" s="26"/>
    </row>
    <row r="15234" spans="1:4">
      <c r="A15234" s="26"/>
      <c r="B15234" s="5"/>
      <c r="C15234" s="6"/>
      <c r="D15234" s="26"/>
    </row>
    <row r="15235" spans="1:4">
      <c r="A15235" s="26"/>
      <c r="B15235" s="5"/>
      <c r="C15235" s="6"/>
      <c r="D15235" s="26"/>
    </row>
    <row r="15236" spans="1:4">
      <c r="A15236" s="26"/>
      <c r="B15236" s="5"/>
      <c r="C15236" s="6"/>
      <c r="D15236" s="26"/>
    </row>
    <row r="15237" spans="1:4">
      <c r="A15237" s="26"/>
      <c r="B15237" s="5"/>
      <c r="C15237" s="6"/>
      <c r="D15237" s="26"/>
    </row>
    <row r="15238" spans="1:4">
      <c r="A15238" s="26"/>
      <c r="B15238" s="5"/>
      <c r="C15238" s="6"/>
      <c r="D15238" s="26"/>
    </row>
    <row r="15239" spans="1:4">
      <c r="A15239" s="26"/>
      <c r="B15239" s="5"/>
      <c r="C15239" s="6"/>
      <c r="D15239" s="26"/>
    </row>
    <row r="15240" spans="1:4">
      <c r="A15240" s="26"/>
      <c r="B15240" s="5"/>
      <c r="C15240" s="6"/>
      <c r="D15240" s="26"/>
    </row>
    <row r="15241" spans="1:4">
      <c r="A15241" s="26"/>
      <c r="B15241" s="5"/>
      <c r="C15241" s="6"/>
      <c r="D15241" s="26"/>
    </row>
    <row r="15242" spans="1:4">
      <c r="A15242" s="26"/>
      <c r="B15242" s="5"/>
      <c r="C15242" s="6"/>
      <c r="D15242" s="26"/>
    </row>
    <row r="15243" spans="1:4">
      <c r="A15243" s="26"/>
      <c r="B15243" s="5"/>
      <c r="C15243" s="6"/>
      <c r="D15243" s="26"/>
    </row>
    <row r="15244" spans="1:4">
      <c r="A15244" s="26"/>
      <c r="B15244" s="5"/>
      <c r="C15244" s="6"/>
      <c r="D15244" s="26"/>
    </row>
    <row r="15245" spans="1:4">
      <c r="A15245" s="26"/>
      <c r="B15245" s="5"/>
      <c r="C15245" s="6"/>
      <c r="D15245" s="26"/>
    </row>
    <row r="15246" spans="1:4">
      <c r="A15246" s="26"/>
      <c r="B15246" s="5"/>
      <c r="C15246" s="6"/>
      <c r="D15246" s="26"/>
    </row>
    <row r="15247" spans="1:4">
      <c r="A15247" s="26"/>
      <c r="B15247" s="5"/>
      <c r="C15247" s="6"/>
      <c r="D15247" s="26"/>
    </row>
    <row r="15248" spans="1:4">
      <c r="A15248" s="26"/>
      <c r="B15248" s="5"/>
      <c r="C15248" s="6"/>
      <c r="D15248" s="26"/>
    </row>
    <row r="15249" spans="1:4">
      <c r="A15249" s="26"/>
      <c r="B15249" s="5"/>
      <c r="C15249" s="6"/>
      <c r="D15249" s="26"/>
    </row>
    <row r="15250" spans="1:4">
      <c r="A15250" s="26"/>
      <c r="B15250" s="5"/>
      <c r="C15250" s="6"/>
      <c r="D15250" s="26"/>
    </row>
    <row r="15251" spans="1:4">
      <c r="A15251" s="26"/>
      <c r="B15251" s="5"/>
      <c r="C15251" s="6"/>
      <c r="D15251" s="26"/>
    </row>
    <row r="15252" spans="1:4">
      <c r="A15252" s="26"/>
      <c r="B15252" s="5"/>
      <c r="C15252" s="6"/>
      <c r="D15252" s="26"/>
    </row>
    <row r="15253" spans="1:4">
      <c r="A15253" s="26"/>
      <c r="B15253" s="5"/>
      <c r="C15253" s="6"/>
      <c r="D15253" s="26"/>
    </row>
    <row r="15254" spans="1:4">
      <c r="A15254" s="26"/>
      <c r="B15254" s="5"/>
      <c r="C15254" s="6"/>
      <c r="D15254" s="26"/>
    </row>
    <row r="15255" spans="1:4">
      <c r="A15255" s="26"/>
      <c r="B15255" s="5"/>
      <c r="C15255" s="6"/>
      <c r="D15255" s="26"/>
    </row>
    <row r="15256" spans="1:4">
      <c r="A15256" s="26"/>
      <c r="B15256" s="5"/>
      <c r="C15256" s="6"/>
      <c r="D15256" s="26"/>
    </row>
    <row r="15257" spans="1:4">
      <c r="A15257" s="26"/>
      <c r="B15257" s="5"/>
      <c r="C15257" s="6"/>
      <c r="D15257" s="26"/>
    </row>
    <row r="15258" spans="1:4">
      <c r="A15258" s="26"/>
      <c r="B15258" s="5"/>
      <c r="C15258" s="6"/>
      <c r="D15258" s="26"/>
    </row>
    <row r="15259" spans="1:4">
      <c r="A15259" s="26"/>
      <c r="B15259" s="5"/>
      <c r="C15259" s="6"/>
      <c r="D15259" s="26"/>
    </row>
    <row r="15260" spans="1:4">
      <c r="A15260" s="26"/>
      <c r="B15260" s="5"/>
      <c r="C15260" s="6"/>
      <c r="D15260" s="26"/>
    </row>
    <row r="15261" spans="1:4">
      <c r="A15261" s="26"/>
      <c r="B15261" s="5"/>
      <c r="C15261" s="6"/>
      <c r="D15261" s="26"/>
    </row>
    <row r="15262" spans="1:4">
      <c r="A15262" s="26"/>
      <c r="B15262" s="5"/>
      <c r="C15262" s="6"/>
      <c r="D15262" s="26"/>
    </row>
    <row r="15263" spans="1:4">
      <c r="A15263" s="26"/>
      <c r="B15263" s="5"/>
      <c r="C15263" s="6"/>
      <c r="D15263" s="26"/>
    </row>
    <row r="15264" spans="1:4">
      <c r="A15264" s="26"/>
      <c r="B15264" s="5"/>
      <c r="C15264" s="6"/>
      <c r="D15264" s="26"/>
    </row>
    <row r="15265" spans="1:4">
      <c r="A15265" s="26"/>
      <c r="B15265" s="5"/>
      <c r="C15265" s="6"/>
      <c r="D15265" s="26"/>
    </row>
    <row r="15266" spans="1:4">
      <c r="A15266" s="26"/>
      <c r="B15266" s="5"/>
      <c r="C15266" s="6"/>
      <c r="D15266" s="26"/>
    </row>
    <row r="15267" spans="1:4">
      <c r="A15267" s="26"/>
      <c r="B15267" s="5"/>
      <c r="C15267" s="6"/>
      <c r="D15267" s="26"/>
    </row>
    <row r="15268" spans="1:4">
      <c r="A15268" s="26"/>
      <c r="B15268" s="5"/>
      <c r="C15268" s="6"/>
      <c r="D15268" s="26"/>
    </row>
    <row r="15269" spans="1:4">
      <c r="A15269" s="26"/>
      <c r="B15269" s="5"/>
      <c r="C15269" s="6"/>
      <c r="D15269" s="26"/>
    </row>
    <row r="15270" spans="1:4">
      <c r="A15270" s="26"/>
      <c r="B15270" s="5"/>
      <c r="C15270" s="6"/>
      <c r="D15270" s="26"/>
    </row>
    <row r="15271" spans="1:4">
      <c r="A15271" s="26"/>
      <c r="B15271" s="5"/>
      <c r="C15271" s="6"/>
      <c r="D15271" s="26"/>
    </row>
    <row r="15272" spans="1:4">
      <c r="A15272" s="26"/>
      <c r="B15272" s="5"/>
      <c r="C15272" s="6"/>
      <c r="D15272" s="26"/>
    </row>
    <row r="15273" spans="1:4">
      <c r="A15273" s="26"/>
      <c r="B15273" s="5"/>
      <c r="C15273" s="6"/>
      <c r="D15273" s="26"/>
    </row>
    <row r="15274" spans="1:4">
      <c r="A15274" s="26"/>
      <c r="B15274" s="5"/>
      <c r="C15274" s="6"/>
      <c r="D15274" s="26"/>
    </row>
    <row r="15275" spans="1:4">
      <c r="A15275" s="26"/>
      <c r="B15275" s="5"/>
      <c r="C15275" s="6"/>
      <c r="D15275" s="26"/>
    </row>
    <row r="15276" spans="1:4">
      <c r="A15276" s="26"/>
      <c r="B15276" s="5"/>
      <c r="C15276" s="6"/>
      <c r="D15276" s="26"/>
    </row>
    <row r="15277" spans="1:4">
      <c r="A15277" s="26"/>
      <c r="B15277" s="5"/>
      <c r="C15277" s="6"/>
      <c r="D15277" s="26"/>
    </row>
    <row r="15278" spans="1:4">
      <c r="A15278" s="26"/>
      <c r="B15278" s="5"/>
      <c r="C15278" s="6"/>
      <c r="D15278" s="26"/>
    </row>
    <row r="15279" spans="1:4">
      <c r="A15279" s="26"/>
      <c r="B15279" s="5"/>
      <c r="C15279" s="6"/>
      <c r="D15279" s="26"/>
    </row>
    <row r="15280" spans="1:4">
      <c r="A15280" s="26"/>
      <c r="B15280" s="5"/>
      <c r="C15280" s="6"/>
      <c r="D15280" s="26"/>
    </row>
    <row r="15281" spans="1:4">
      <c r="A15281" s="26"/>
      <c r="B15281" s="5"/>
      <c r="C15281" s="6"/>
      <c r="D15281" s="26"/>
    </row>
    <row r="15282" spans="1:4">
      <c r="A15282" s="26"/>
      <c r="B15282" s="5"/>
      <c r="C15282" s="6"/>
      <c r="D15282" s="26"/>
    </row>
    <row r="15283" spans="1:4">
      <c r="A15283" s="26"/>
      <c r="B15283" s="5"/>
      <c r="C15283" s="6"/>
      <c r="D15283" s="26"/>
    </row>
    <row r="15284" spans="1:4">
      <c r="A15284" s="26"/>
      <c r="B15284" s="5"/>
      <c r="C15284" s="6"/>
      <c r="D15284" s="26"/>
    </row>
    <row r="15285" spans="1:4">
      <c r="A15285" s="26"/>
      <c r="B15285" s="5"/>
      <c r="C15285" s="6"/>
      <c r="D15285" s="26"/>
    </row>
    <row r="15286" spans="1:4">
      <c r="A15286" s="26"/>
      <c r="B15286" s="5"/>
      <c r="C15286" s="6"/>
      <c r="D15286" s="26"/>
    </row>
    <row r="15287" spans="1:4">
      <c r="A15287" s="26"/>
      <c r="B15287" s="5"/>
      <c r="C15287" s="6"/>
      <c r="D15287" s="26"/>
    </row>
    <row r="15288" spans="1:4">
      <c r="A15288" s="26"/>
      <c r="B15288" s="5"/>
      <c r="C15288" s="6"/>
      <c r="D15288" s="26"/>
    </row>
    <row r="15289" spans="1:4">
      <c r="A15289" s="26"/>
      <c r="B15289" s="5"/>
      <c r="C15289" s="6"/>
      <c r="D15289" s="26"/>
    </row>
    <row r="15290" spans="1:4">
      <c r="A15290" s="26"/>
      <c r="B15290" s="5"/>
      <c r="C15290" s="6"/>
      <c r="D15290" s="26"/>
    </row>
    <row r="15291" spans="1:4">
      <c r="A15291" s="26"/>
      <c r="B15291" s="5"/>
      <c r="C15291" s="6"/>
      <c r="D15291" s="26"/>
    </row>
    <row r="15292" spans="1:4">
      <c r="A15292" s="26"/>
      <c r="B15292" s="5"/>
      <c r="C15292" s="6"/>
      <c r="D15292" s="26"/>
    </row>
    <row r="15293" spans="1:4">
      <c r="A15293" s="26"/>
      <c r="B15293" s="5"/>
      <c r="C15293" s="6"/>
      <c r="D15293" s="26"/>
    </row>
    <row r="15294" spans="1:4">
      <c r="A15294" s="26"/>
      <c r="B15294" s="5"/>
      <c r="C15294" s="6"/>
      <c r="D15294" s="26"/>
    </row>
    <row r="15295" spans="1:4">
      <c r="A15295" s="26"/>
      <c r="B15295" s="5"/>
      <c r="C15295" s="6"/>
      <c r="D15295" s="26"/>
    </row>
    <row r="15296" spans="1:4">
      <c r="A15296" s="26"/>
      <c r="B15296" s="5"/>
      <c r="C15296" s="6"/>
      <c r="D15296" s="26"/>
    </row>
    <row r="15297" spans="1:4">
      <c r="A15297" s="26"/>
      <c r="B15297" s="5"/>
      <c r="C15297" s="6"/>
      <c r="D15297" s="26"/>
    </row>
    <row r="15298" spans="1:4">
      <c r="A15298" s="26"/>
      <c r="B15298" s="5"/>
      <c r="C15298" s="6"/>
      <c r="D15298" s="26"/>
    </row>
    <row r="15299" spans="1:4">
      <c r="A15299" s="26"/>
      <c r="B15299" s="5"/>
      <c r="C15299" s="6"/>
      <c r="D15299" s="26"/>
    </row>
    <row r="15300" spans="1:4">
      <c r="A15300" s="26"/>
      <c r="B15300" s="5"/>
      <c r="C15300" s="6"/>
      <c r="D15300" s="26"/>
    </row>
    <row r="15301" spans="1:4">
      <c r="A15301" s="26"/>
      <c r="B15301" s="5"/>
      <c r="C15301" s="6"/>
      <c r="D15301" s="26"/>
    </row>
    <row r="15302" spans="1:4">
      <c r="A15302" s="26"/>
      <c r="B15302" s="5"/>
      <c r="C15302" s="6"/>
      <c r="D15302" s="26"/>
    </row>
    <row r="15303" spans="1:4">
      <c r="A15303" s="26"/>
      <c r="B15303" s="5"/>
      <c r="C15303" s="6"/>
      <c r="D15303" s="26"/>
    </row>
    <row r="15304" spans="1:4">
      <c r="A15304" s="26"/>
      <c r="B15304" s="5"/>
      <c r="C15304" s="6"/>
      <c r="D15304" s="26"/>
    </row>
    <row r="15305" spans="1:4">
      <c r="A15305" s="26"/>
      <c r="B15305" s="5"/>
      <c r="C15305" s="6"/>
      <c r="D15305" s="26"/>
    </row>
    <row r="15306" spans="1:4">
      <c r="A15306" s="26"/>
      <c r="B15306" s="5"/>
      <c r="C15306" s="6"/>
      <c r="D15306" s="26"/>
    </row>
    <row r="15307" spans="1:4">
      <c r="A15307" s="26"/>
      <c r="B15307" s="5"/>
      <c r="C15307" s="6"/>
      <c r="D15307" s="26"/>
    </row>
    <row r="15308" spans="1:4">
      <c r="A15308" s="26"/>
      <c r="B15308" s="5"/>
      <c r="C15308" s="6"/>
      <c r="D15308" s="26"/>
    </row>
    <row r="15309" spans="1:4">
      <c r="A15309" s="26"/>
      <c r="B15309" s="5"/>
      <c r="C15309" s="6"/>
      <c r="D15309" s="26"/>
    </row>
    <row r="15310" spans="1:4">
      <c r="A15310" s="26"/>
      <c r="B15310" s="5"/>
      <c r="C15310" s="6"/>
      <c r="D15310" s="26"/>
    </row>
    <row r="15311" spans="1:4">
      <c r="A15311" s="26"/>
      <c r="B15311" s="5"/>
      <c r="C15311" s="6"/>
      <c r="D15311" s="26"/>
    </row>
    <row r="15312" spans="1:4">
      <c r="A15312" s="26"/>
      <c r="B15312" s="5"/>
      <c r="C15312" s="6"/>
      <c r="D15312" s="26"/>
    </row>
    <row r="15313" spans="1:4">
      <c r="A15313" s="26"/>
      <c r="B15313" s="5"/>
      <c r="C15313" s="6"/>
      <c r="D15313" s="26"/>
    </row>
    <row r="15314" spans="1:4">
      <c r="A15314" s="26"/>
      <c r="B15314" s="5"/>
      <c r="C15314" s="6"/>
      <c r="D15314" s="26"/>
    </row>
    <row r="15315" spans="1:4">
      <c r="A15315" s="26"/>
      <c r="B15315" s="5"/>
      <c r="C15315" s="6"/>
      <c r="D15315" s="26"/>
    </row>
    <row r="15316" spans="1:4">
      <c r="A15316" s="26"/>
      <c r="B15316" s="5"/>
      <c r="C15316" s="6"/>
      <c r="D15316" s="26"/>
    </row>
    <row r="15317" spans="1:4">
      <c r="A15317" s="26"/>
      <c r="B15317" s="5"/>
      <c r="C15317" s="6"/>
      <c r="D15317" s="26"/>
    </row>
    <row r="15318" spans="1:4">
      <c r="A15318" s="26"/>
      <c r="B15318" s="5"/>
      <c r="C15318" s="6"/>
      <c r="D15318" s="26"/>
    </row>
    <row r="15319" spans="1:4">
      <c r="A15319" s="26"/>
      <c r="B15319" s="5"/>
      <c r="C15319" s="6"/>
      <c r="D15319" s="26"/>
    </row>
    <row r="15320" spans="1:4">
      <c r="A15320" s="26"/>
      <c r="B15320" s="5"/>
      <c r="C15320" s="6"/>
      <c r="D15320" s="26"/>
    </row>
    <row r="15321" spans="1:4">
      <c r="A15321" s="26"/>
      <c r="B15321" s="5"/>
      <c r="C15321" s="6"/>
      <c r="D15321" s="26"/>
    </row>
    <row r="15322" spans="1:4">
      <c r="A15322" s="26"/>
      <c r="B15322" s="5"/>
      <c r="C15322" s="6"/>
      <c r="D15322" s="26"/>
    </row>
    <row r="15323" spans="1:4">
      <c r="A15323" s="26"/>
      <c r="B15323" s="5"/>
      <c r="C15323" s="6"/>
      <c r="D15323" s="26"/>
    </row>
    <row r="15324" spans="1:4">
      <c r="A15324" s="26"/>
      <c r="B15324" s="5"/>
      <c r="C15324" s="6"/>
      <c r="D15324" s="26"/>
    </row>
    <row r="15325" spans="1:4">
      <c r="A15325" s="26"/>
      <c r="B15325" s="5"/>
      <c r="C15325" s="6"/>
      <c r="D15325" s="26"/>
    </row>
    <row r="15326" spans="1:4">
      <c r="A15326" s="26"/>
      <c r="B15326" s="5"/>
      <c r="C15326" s="6"/>
      <c r="D15326" s="26"/>
    </row>
    <row r="15327" spans="1:4">
      <c r="A15327" s="26"/>
      <c r="B15327" s="5"/>
      <c r="C15327" s="6"/>
      <c r="D15327" s="26"/>
    </row>
    <row r="15328" spans="1:4">
      <c r="A15328" s="26"/>
      <c r="B15328" s="5"/>
      <c r="C15328" s="6"/>
      <c r="D15328" s="26"/>
    </row>
    <row r="15329" spans="1:4">
      <c r="A15329" s="26"/>
      <c r="B15329" s="5"/>
      <c r="C15329" s="6"/>
      <c r="D15329" s="26"/>
    </row>
    <row r="15330" spans="1:4">
      <c r="A15330" s="26"/>
      <c r="B15330" s="5"/>
      <c r="C15330" s="6"/>
      <c r="D15330" s="26"/>
    </row>
    <row r="15331" spans="1:4">
      <c r="A15331" s="26"/>
      <c r="B15331" s="5"/>
      <c r="C15331" s="6"/>
      <c r="D15331" s="26"/>
    </row>
    <row r="15332" spans="1:4">
      <c r="A15332" s="26"/>
      <c r="B15332" s="5"/>
      <c r="C15332" s="6"/>
      <c r="D15332" s="26"/>
    </row>
    <row r="15333" spans="1:4">
      <c r="A15333" s="26"/>
      <c r="B15333" s="5"/>
      <c r="C15333" s="6"/>
      <c r="D15333" s="26"/>
    </row>
    <row r="15334" spans="1:4">
      <c r="A15334" s="26"/>
      <c r="B15334" s="5"/>
      <c r="C15334" s="6"/>
      <c r="D15334" s="26"/>
    </row>
    <row r="15335" spans="1:4">
      <c r="A15335" s="26"/>
      <c r="B15335" s="5"/>
      <c r="C15335" s="6"/>
      <c r="D15335" s="26"/>
    </row>
    <row r="15336" spans="1:4">
      <c r="A15336" s="26"/>
      <c r="B15336" s="5"/>
      <c r="C15336" s="6"/>
      <c r="D15336" s="26"/>
    </row>
    <row r="15337" spans="1:4">
      <c r="A15337" s="26"/>
      <c r="B15337" s="5"/>
      <c r="C15337" s="6"/>
      <c r="D15337" s="26"/>
    </row>
    <row r="15338" spans="1:4">
      <c r="A15338" s="26"/>
      <c r="B15338" s="5"/>
      <c r="C15338" s="6"/>
      <c r="D15338" s="26"/>
    </row>
    <row r="15339" spans="1:4">
      <c r="A15339" s="26"/>
      <c r="B15339" s="5"/>
      <c r="C15339" s="6"/>
      <c r="D15339" s="26"/>
    </row>
    <row r="15340" spans="1:4">
      <c r="A15340" s="26"/>
      <c r="B15340" s="5"/>
      <c r="C15340" s="6"/>
      <c r="D15340" s="26"/>
    </row>
    <row r="15341" spans="1:4">
      <c r="A15341" s="26"/>
      <c r="B15341" s="5"/>
      <c r="C15341" s="6"/>
      <c r="D15341" s="26"/>
    </row>
    <row r="15342" spans="1:4">
      <c r="A15342" s="26"/>
      <c r="B15342" s="5"/>
      <c r="C15342" s="6"/>
      <c r="D15342" s="26"/>
    </row>
    <row r="15343" spans="1:4">
      <c r="A15343" s="26"/>
      <c r="B15343" s="5"/>
      <c r="C15343" s="6"/>
      <c r="D15343" s="26"/>
    </row>
    <row r="15344" spans="1:4">
      <c r="A15344" s="26"/>
      <c r="B15344" s="5"/>
      <c r="C15344" s="6"/>
      <c r="D15344" s="26"/>
    </row>
    <row r="15345" spans="1:4">
      <c r="A15345" s="26"/>
      <c r="B15345" s="5"/>
      <c r="C15345" s="6"/>
      <c r="D15345" s="26"/>
    </row>
    <row r="15346" spans="1:4">
      <c r="A15346" s="26"/>
      <c r="B15346" s="5"/>
      <c r="C15346" s="6"/>
      <c r="D15346" s="26"/>
    </row>
    <row r="15347" spans="1:4">
      <c r="A15347" s="26"/>
      <c r="B15347" s="5"/>
      <c r="C15347" s="6"/>
      <c r="D15347" s="26"/>
    </row>
    <row r="15348" spans="1:4">
      <c r="A15348" s="26"/>
      <c r="B15348" s="5"/>
      <c r="C15348" s="6"/>
      <c r="D15348" s="26"/>
    </row>
    <row r="15349" spans="1:4">
      <c r="A15349" s="26"/>
      <c r="B15349" s="5"/>
      <c r="C15349" s="6"/>
      <c r="D15349" s="26"/>
    </row>
    <row r="15350" spans="1:4">
      <c r="A15350" s="26"/>
      <c r="B15350" s="5"/>
      <c r="C15350" s="6"/>
      <c r="D15350" s="26"/>
    </row>
    <row r="15351" spans="1:4">
      <c r="A15351" s="26"/>
      <c r="B15351" s="5"/>
      <c r="C15351" s="6"/>
      <c r="D15351" s="26"/>
    </row>
    <row r="15352" spans="1:4">
      <c r="A15352" s="26"/>
      <c r="B15352" s="5"/>
      <c r="C15352" s="6"/>
      <c r="D15352" s="26"/>
    </row>
    <row r="15353" spans="1:4">
      <c r="A15353" s="26"/>
      <c r="B15353" s="5"/>
      <c r="C15353" s="6"/>
      <c r="D15353" s="26"/>
    </row>
    <row r="15354" spans="1:4">
      <c r="A15354" s="26"/>
      <c r="B15354" s="5"/>
      <c r="C15354" s="6"/>
      <c r="D15354" s="26"/>
    </row>
    <row r="15355" spans="1:4">
      <c r="A15355" s="26"/>
      <c r="B15355" s="5"/>
      <c r="C15355" s="6"/>
      <c r="D15355" s="26"/>
    </row>
    <row r="15356" spans="1:4">
      <c r="A15356" s="26"/>
      <c r="B15356" s="5"/>
      <c r="C15356" s="6"/>
      <c r="D15356" s="26"/>
    </row>
    <row r="15357" spans="1:4">
      <c r="A15357" s="26"/>
      <c r="B15357" s="5"/>
      <c r="C15357" s="6"/>
      <c r="D15357" s="26"/>
    </row>
    <row r="15358" spans="1:4">
      <c r="A15358" s="26"/>
      <c r="B15358" s="5"/>
      <c r="C15358" s="6"/>
      <c r="D15358" s="26"/>
    </row>
    <row r="15359" spans="1:4">
      <c r="A15359" s="26"/>
      <c r="B15359" s="5"/>
      <c r="C15359" s="6"/>
      <c r="D15359" s="26"/>
    </row>
    <row r="15360" spans="1:4">
      <c r="A15360" s="26"/>
      <c r="B15360" s="5"/>
      <c r="C15360" s="6"/>
      <c r="D15360" s="26"/>
    </row>
    <row r="15361" spans="1:4">
      <c r="A15361" s="26"/>
      <c r="B15361" s="5"/>
      <c r="C15361" s="6"/>
      <c r="D15361" s="26"/>
    </row>
    <row r="15362" spans="1:4">
      <c r="A15362" s="26"/>
      <c r="B15362" s="5"/>
      <c r="C15362" s="6"/>
      <c r="D15362" s="26"/>
    </row>
    <row r="15363" spans="1:4">
      <c r="A15363" s="26"/>
      <c r="B15363" s="5"/>
      <c r="C15363" s="6"/>
      <c r="D15363" s="26"/>
    </row>
    <row r="15364" spans="1:4">
      <c r="A15364" s="26"/>
      <c r="B15364" s="5"/>
      <c r="C15364" s="6"/>
      <c r="D15364" s="26"/>
    </row>
    <row r="15365" spans="1:4">
      <c r="A15365" s="26"/>
      <c r="B15365" s="5"/>
      <c r="C15365" s="6"/>
      <c r="D15365" s="26"/>
    </row>
    <row r="15366" spans="1:4">
      <c r="A15366" s="26"/>
      <c r="B15366" s="5"/>
      <c r="C15366" s="6"/>
      <c r="D15366" s="26"/>
    </row>
    <row r="15367" spans="1:4">
      <c r="A15367" s="26"/>
      <c r="B15367" s="5"/>
      <c r="C15367" s="6"/>
      <c r="D15367" s="26"/>
    </row>
    <row r="15368" spans="1:4">
      <c r="A15368" s="26"/>
      <c r="B15368" s="5"/>
      <c r="C15368" s="6"/>
      <c r="D15368" s="26"/>
    </row>
    <row r="15369" spans="1:4">
      <c r="A15369" s="26"/>
      <c r="B15369" s="5"/>
      <c r="C15369" s="6"/>
      <c r="D15369" s="26"/>
    </row>
    <row r="15370" spans="1:4">
      <c r="A15370" s="26"/>
      <c r="B15370" s="5"/>
      <c r="C15370" s="6"/>
      <c r="D15370" s="26"/>
    </row>
    <row r="15371" spans="1:4">
      <c r="A15371" s="26"/>
      <c r="B15371" s="5"/>
      <c r="C15371" s="6"/>
      <c r="D15371" s="26"/>
    </row>
    <row r="15372" spans="1:4">
      <c r="A15372" s="26"/>
      <c r="B15372" s="5"/>
      <c r="C15372" s="6"/>
      <c r="D15372" s="26"/>
    </row>
    <row r="15373" spans="1:4">
      <c r="A15373" s="26"/>
      <c r="B15373" s="5"/>
      <c r="C15373" s="6"/>
      <c r="D15373" s="26"/>
    </row>
    <row r="15374" spans="1:4">
      <c r="A15374" s="26"/>
      <c r="B15374" s="5"/>
      <c r="C15374" s="6"/>
      <c r="D15374" s="26"/>
    </row>
    <row r="15375" spans="1:4">
      <c r="A15375" s="26"/>
      <c r="B15375" s="5"/>
      <c r="C15375" s="6"/>
      <c r="D15375" s="26"/>
    </row>
    <row r="15376" spans="1:4">
      <c r="A15376" s="26"/>
      <c r="B15376" s="5"/>
      <c r="C15376" s="6"/>
      <c r="D15376" s="26"/>
    </row>
    <row r="15377" spans="1:4">
      <c r="A15377" s="26"/>
      <c r="B15377" s="5"/>
      <c r="C15377" s="6"/>
      <c r="D15377" s="26"/>
    </row>
    <row r="15378" spans="1:4">
      <c r="A15378" s="26"/>
      <c r="B15378" s="5"/>
      <c r="C15378" s="6"/>
      <c r="D15378" s="26"/>
    </row>
    <row r="15379" spans="1:4">
      <c r="A15379" s="26"/>
      <c r="B15379" s="5"/>
      <c r="C15379" s="6"/>
      <c r="D15379" s="26"/>
    </row>
    <row r="15380" spans="1:4">
      <c r="A15380" s="26"/>
      <c r="B15380" s="5"/>
      <c r="C15380" s="6"/>
      <c r="D15380" s="26"/>
    </row>
    <row r="15381" spans="1:4">
      <c r="A15381" s="26"/>
      <c r="B15381" s="5"/>
      <c r="C15381" s="6"/>
      <c r="D15381" s="26"/>
    </row>
    <row r="15382" spans="1:4">
      <c r="A15382" s="26"/>
      <c r="B15382" s="5"/>
      <c r="C15382" s="6"/>
      <c r="D15382" s="26"/>
    </row>
    <row r="15383" spans="1:4">
      <c r="A15383" s="26"/>
      <c r="B15383" s="5"/>
      <c r="C15383" s="6"/>
      <c r="D15383" s="26"/>
    </row>
    <row r="15384" spans="1:4">
      <c r="A15384" s="26"/>
      <c r="B15384" s="5"/>
      <c r="C15384" s="6"/>
      <c r="D15384" s="26"/>
    </row>
    <row r="15385" spans="1:4">
      <c r="A15385" s="26"/>
      <c r="B15385" s="5"/>
      <c r="C15385" s="6"/>
      <c r="D15385" s="26"/>
    </row>
    <row r="15386" spans="1:4">
      <c r="A15386" s="26"/>
      <c r="B15386" s="5"/>
      <c r="C15386" s="6"/>
      <c r="D15386" s="26"/>
    </row>
    <row r="15387" spans="1:4">
      <c r="A15387" s="26"/>
      <c r="B15387" s="5"/>
      <c r="C15387" s="6"/>
      <c r="D15387" s="26"/>
    </row>
    <row r="15388" spans="1:4">
      <c r="A15388" s="26"/>
      <c r="B15388" s="5"/>
      <c r="C15388" s="6"/>
      <c r="D15388" s="26"/>
    </row>
    <row r="15389" spans="1:4">
      <c r="A15389" s="26"/>
      <c r="B15389" s="5"/>
      <c r="C15389" s="6"/>
      <c r="D15389" s="26"/>
    </row>
    <row r="15390" spans="1:4">
      <c r="A15390" s="26"/>
      <c r="B15390" s="5"/>
      <c r="C15390" s="6"/>
      <c r="D15390" s="26"/>
    </row>
    <row r="15391" spans="1:4">
      <c r="A15391" s="26"/>
      <c r="B15391" s="5"/>
      <c r="C15391" s="6"/>
      <c r="D15391" s="26"/>
    </row>
    <row r="15392" spans="1:4">
      <c r="A15392" s="26"/>
      <c r="B15392" s="5"/>
      <c r="C15392" s="6"/>
      <c r="D15392" s="26"/>
    </row>
    <row r="15393" spans="1:4">
      <c r="A15393" s="26"/>
      <c r="B15393" s="5"/>
      <c r="C15393" s="6"/>
      <c r="D15393" s="26"/>
    </row>
    <row r="15394" spans="1:4">
      <c r="A15394" s="26"/>
      <c r="B15394" s="5"/>
      <c r="C15394" s="6"/>
      <c r="D15394" s="26"/>
    </row>
    <row r="15395" spans="1:4">
      <c r="A15395" s="26"/>
      <c r="B15395" s="5"/>
      <c r="C15395" s="6"/>
      <c r="D15395" s="26"/>
    </row>
    <row r="15396" spans="1:4">
      <c r="A15396" s="26"/>
      <c r="B15396" s="5"/>
      <c r="C15396" s="6"/>
      <c r="D15396" s="26"/>
    </row>
    <row r="15397" spans="1:4">
      <c r="A15397" s="26"/>
      <c r="B15397" s="5"/>
      <c r="C15397" s="6"/>
      <c r="D15397" s="26"/>
    </row>
    <row r="15398" spans="1:4">
      <c r="A15398" s="26"/>
      <c r="B15398" s="5"/>
      <c r="C15398" s="6"/>
      <c r="D15398" s="26"/>
    </row>
    <row r="15399" spans="1:4">
      <c r="A15399" s="26"/>
      <c r="B15399" s="5"/>
      <c r="C15399" s="6"/>
      <c r="D15399" s="26"/>
    </row>
    <row r="15400" spans="1:4">
      <c r="A15400" s="26"/>
      <c r="B15400" s="5"/>
      <c r="C15400" s="6"/>
      <c r="D15400" s="26"/>
    </row>
    <row r="15401" spans="1:4">
      <c r="A15401" s="26"/>
      <c r="B15401" s="5"/>
      <c r="C15401" s="6"/>
      <c r="D15401" s="26"/>
    </row>
    <row r="15402" spans="1:4">
      <c r="A15402" s="26"/>
      <c r="B15402" s="5"/>
      <c r="C15402" s="6"/>
      <c r="D15402" s="26"/>
    </row>
    <row r="15403" spans="1:4">
      <c r="A15403" s="26"/>
      <c r="B15403" s="5"/>
      <c r="C15403" s="6"/>
      <c r="D15403" s="26"/>
    </row>
    <row r="15404" spans="1:4">
      <c r="A15404" s="26"/>
      <c r="B15404" s="5"/>
      <c r="C15404" s="6"/>
      <c r="D15404" s="26"/>
    </row>
    <row r="15405" spans="1:4">
      <c r="A15405" s="26"/>
      <c r="B15405" s="5"/>
      <c r="C15405" s="6"/>
      <c r="D15405" s="26"/>
    </row>
    <row r="15406" spans="1:4">
      <c r="A15406" s="26"/>
      <c r="B15406" s="5"/>
      <c r="C15406" s="6"/>
      <c r="D15406" s="26"/>
    </row>
    <row r="15407" spans="1:4">
      <c r="A15407" s="26"/>
      <c r="B15407" s="5"/>
      <c r="C15407" s="6"/>
      <c r="D15407" s="26"/>
    </row>
    <row r="15408" spans="1:4">
      <c r="A15408" s="26"/>
      <c r="B15408" s="5"/>
      <c r="C15408" s="6"/>
      <c r="D15408" s="26"/>
    </row>
    <row r="15409" spans="1:4">
      <c r="A15409" s="26"/>
      <c r="B15409" s="5"/>
      <c r="C15409" s="6"/>
      <c r="D15409" s="26"/>
    </row>
    <row r="15410" spans="1:4">
      <c r="A15410" s="26"/>
      <c r="B15410" s="5"/>
      <c r="C15410" s="6"/>
      <c r="D15410" s="26"/>
    </row>
    <row r="15411" spans="1:4">
      <c r="A15411" s="26"/>
      <c r="B15411" s="5"/>
      <c r="C15411" s="6"/>
      <c r="D15411" s="26"/>
    </row>
    <row r="15412" spans="1:4">
      <c r="A15412" s="26"/>
      <c r="B15412" s="5"/>
      <c r="C15412" s="6"/>
      <c r="D15412" s="26"/>
    </row>
    <row r="15413" spans="1:4">
      <c r="A15413" s="26"/>
      <c r="B15413" s="5"/>
      <c r="C15413" s="6"/>
      <c r="D15413" s="26"/>
    </row>
    <row r="15414" spans="1:4">
      <c r="A15414" s="26"/>
      <c r="B15414" s="5"/>
      <c r="C15414" s="6"/>
      <c r="D15414" s="26"/>
    </row>
    <row r="15415" spans="1:4">
      <c r="A15415" s="26"/>
      <c r="B15415" s="5"/>
      <c r="C15415" s="6"/>
      <c r="D15415" s="26"/>
    </row>
    <row r="15416" spans="1:4">
      <c r="A15416" s="26"/>
      <c r="B15416" s="5"/>
      <c r="C15416" s="6"/>
      <c r="D15416" s="26"/>
    </row>
    <row r="15417" spans="1:4">
      <c r="A15417" s="26"/>
      <c r="B15417" s="5"/>
      <c r="C15417" s="6"/>
      <c r="D15417" s="26"/>
    </row>
    <row r="15418" spans="1:4">
      <c r="A15418" s="26"/>
      <c r="B15418" s="5"/>
      <c r="C15418" s="6"/>
      <c r="D15418" s="26"/>
    </row>
    <row r="15419" spans="1:4">
      <c r="A15419" s="26"/>
      <c r="B15419" s="5"/>
      <c r="C15419" s="6"/>
      <c r="D15419" s="26"/>
    </row>
    <row r="15420" spans="1:4">
      <c r="A15420" s="26"/>
      <c r="B15420" s="5"/>
      <c r="C15420" s="6"/>
      <c r="D15420" s="26"/>
    </row>
    <row r="15421" spans="1:4">
      <c r="A15421" s="26"/>
      <c r="B15421" s="5"/>
      <c r="C15421" s="6"/>
      <c r="D15421" s="26"/>
    </row>
    <row r="15422" spans="1:4">
      <c r="A15422" s="26"/>
      <c r="B15422" s="5"/>
      <c r="C15422" s="6"/>
      <c r="D15422" s="26"/>
    </row>
    <row r="15423" spans="1:4">
      <c r="A15423" s="26"/>
      <c r="B15423" s="5"/>
      <c r="C15423" s="6"/>
      <c r="D15423" s="26"/>
    </row>
    <row r="15424" spans="1:4">
      <c r="A15424" s="26"/>
      <c r="B15424" s="5"/>
      <c r="C15424" s="6"/>
      <c r="D15424" s="26"/>
    </row>
    <row r="15425" spans="1:4">
      <c r="A15425" s="26"/>
      <c r="B15425" s="5"/>
      <c r="C15425" s="6"/>
      <c r="D15425" s="26"/>
    </row>
    <row r="15426" spans="1:4">
      <c r="A15426" s="26"/>
      <c r="B15426" s="5"/>
      <c r="C15426" s="6"/>
      <c r="D15426" s="26"/>
    </row>
    <row r="15427" spans="1:4">
      <c r="A15427" s="26"/>
      <c r="B15427" s="5"/>
      <c r="C15427" s="6"/>
      <c r="D15427" s="26"/>
    </row>
    <row r="15428" spans="1:4">
      <c r="A15428" s="26"/>
      <c r="B15428" s="5"/>
      <c r="C15428" s="6"/>
      <c r="D15428" s="26"/>
    </row>
    <row r="15429" spans="1:4">
      <c r="A15429" s="26"/>
      <c r="B15429" s="5"/>
      <c r="C15429" s="6"/>
      <c r="D15429" s="26"/>
    </row>
    <row r="15430" spans="1:4">
      <c r="A15430" s="26"/>
      <c r="B15430" s="5"/>
      <c r="C15430" s="6"/>
      <c r="D15430" s="26"/>
    </row>
    <row r="15431" spans="1:4">
      <c r="A15431" s="26"/>
      <c r="B15431" s="5"/>
      <c r="C15431" s="6"/>
      <c r="D15431" s="26"/>
    </row>
    <row r="15432" spans="1:4">
      <c r="A15432" s="26"/>
      <c r="B15432" s="5"/>
      <c r="C15432" s="6"/>
      <c r="D15432" s="26"/>
    </row>
    <row r="15433" spans="1:4">
      <c r="A15433" s="26"/>
      <c r="B15433" s="5"/>
      <c r="C15433" s="6"/>
      <c r="D15433" s="26"/>
    </row>
    <row r="15434" spans="1:4">
      <c r="A15434" s="26"/>
      <c r="B15434" s="5"/>
      <c r="C15434" s="6"/>
      <c r="D15434" s="26"/>
    </row>
    <row r="15435" spans="1:4">
      <c r="A15435" s="26"/>
      <c r="B15435" s="5"/>
      <c r="C15435" s="6"/>
      <c r="D15435" s="26"/>
    </row>
    <row r="15436" spans="1:4">
      <c r="A15436" s="26"/>
      <c r="B15436" s="5"/>
      <c r="C15436" s="6"/>
      <c r="D15436" s="26"/>
    </row>
    <row r="15437" spans="1:4">
      <c r="A15437" s="26"/>
      <c r="B15437" s="5"/>
      <c r="C15437" s="6"/>
      <c r="D15437" s="26"/>
    </row>
    <row r="15438" spans="1:4">
      <c r="A15438" s="26"/>
      <c r="B15438" s="5"/>
      <c r="C15438" s="6"/>
      <c r="D15438" s="26"/>
    </row>
    <row r="15439" spans="1:4">
      <c r="A15439" s="26"/>
      <c r="B15439" s="5"/>
      <c r="C15439" s="6"/>
      <c r="D15439" s="26"/>
    </row>
    <row r="15440" spans="1:4">
      <c r="A15440" s="26"/>
      <c r="B15440" s="5"/>
      <c r="C15440" s="6"/>
      <c r="D15440" s="26"/>
    </row>
    <row r="15441" spans="1:4">
      <c r="A15441" s="26"/>
      <c r="B15441" s="5"/>
      <c r="C15441" s="6"/>
      <c r="D15441" s="26"/>
    </row>
    <row r="15442" spans="1:4">
      <c r="A15442" s="26"/>
      <c r="B15442" s="5"/>
      <c r="C15442" s="6"/>
      <c r="D15442" s="26"/>
    </row>
    <row r="15443" spans="1:4">
      <c r="A15443" s="26"/>
      <c r="B15443" s="5"/>
      <c r="C15443" s="6"/>
      <c r="D15443" s="26"/>
    </row>
    <row r="15444" spans="1:4">
      <c r="A15444" s="26"/>
      <c r="B15444" s="5"/>
      <c r="C15444" s="6"/>
      <c r="D15444" s="26"/>
    </row>
    <row r="15445" spans="1:4">
      <c r="A15445" s="26"/>
      <c r="B15445" s="5"/>
      <c r="C15445" s="6"/>
      <c r="D15445" s="26"/>
    </row>
    <row r="15446" spans="1:4">
      <c r="A15446" s="26"/>
      <c r="B15446" s="5"/>
      <c r="C15446" s="6"/>
      <c r="D15446" s="26"/>
    </row>
    <row r="15447" spans="1:4">
      <c r="A15447" s="26"/>
      <c r="B15447" s="5"/>
      <c r="C15447" s="6"/>
      <c r="D15447" s="26"/>
    </row>
    <row r="15448" spans="1:4">
      <c r="A15448" s="26"/>
      <c r="B15448" s="5"/>
      <c r="C15448" s="6"/>
      <c r="D15448" s="26"/>
    </row>
    <row r="15449" spans="1:4">
      <c r="A15449" s="26"/>
      <c r="B15449" s="5"/>
      <c r="C15449" s="6"/>
      <c r="D15449" s="26"/>
    </row>
    <row r="15450" spans="1:4">
      <c r="A15450" s="26"/>
      <c r="B15450" s="5"/>
      <c r="C15450" s="6"/>
      <c r="D15450" s="26"/>
    </row>
    <row r="15451" spans="1:4">
      <c r="A15451" s="26"/>
      <c r="B15451" s="5"/>
      <c r="C15451" s="6"/>
      <c r="D15451" s="26"/>
    </row>
    <row r="15452" spans="1:4">
      <c r="A15452" s="26"/>
      <c r="B15452" s="5"/>
      <c r="C15452" s="6"/>
      <c r="D15452" s="26"/>
    </row>
    <row r="15453" spans="1:4">
      <c r="A15453" s="26"/>
      <c r="B15453" s="5"/>
      <c r="C15453" s="6"/>
      <c r="D15453" s="26"/>
    </row>
    <row r="15454" spans="1:4">
      <c r="A15454" s="26"/>
      <c r="B15454" s="5"/>
      <c r="C15454" s="6"/>
      <c r="D15454" s="26"/>
    </row>
    <row r="15455" spans="1:4">
      <c r="A15455" s="26"/>
      <c r="B15455" s="5"/>
      <c r="C15455" s="6"/>
      <c r="D15455" s="26"/>
    </row>
    <row r="15456" spans="1:4">
      <c r="A15456" s="26"/>
      <c r="B15456" s="5"/>
      <c r="C15456" s="6"/>
      <c r="D15456" s="26"/>
    </row>
    <row r="15457" spans="1:4">
      <c r="A15457" s="26"/>
      <c r="B15457" s="5"/>
      <c r="C15457" s="6"/>
      <c r="D15457" s="26"/>
    </row>
    <row r="15458" spans="1:4">
      <c r="A15458" s="26"/>
      <c r="B15458" s="5"/>
      <c r="C15458" s="6"/>
      <c r="D15458" s="26"/>
    </row>
    <row r="15459" spans="1:4">
      <c r="A15459" s="26"/>
      <c r="B15459" s="5"/>
      <c r="C15459" s="6"/>
      <c r="D15459" s="26"/>
    </row>
    <row r="15460" spans="1:4">
      <c r="A15460" s="26"/>
      <c r="B15460" s="5"/>
      <c r="C15460" s="6"/>
      <c r="D15460" s="26"/>
    </row>
    <row r="15461" spans="1:4">
      <c r="A15461" s="26"/>
      <c r="B15461" s="5"/>
      <c r="C15461" s="6"/>
      <c r="D15461" s="26"/>
    </row>
    <row r="15462" spans="1:4">
      <c r="A15462" s="26"/>
      <c r="B15462" s="5"/>
      <c r="C15462" s="6"/>
      <c r="D15462" s="26"/>
    </row>
    <row r="15463" spans="1:4">
      <c r="A15463" s="26"/>
      <c r="B15463" s="5"/>
      <c r="C15463" s="6"/>
      <c r="D15463" s="26"/>
    </row>
    <row r="15464" spans="1:4">
      <c r="A15464" s="26"/>
      <c r="B15464" s="5"/>
      <c r="C15464" s="6"/>
      <c r="D15464" s="26"/>
    </row>
    <row r="15465" spans="1:4">
      <c r="A15465" s="26"/>
      <c r="B15465" s="5"/>
      <c r="C15465" s="6"/>
      <c r="D15465" s="26"/>
    </row>
    <row r="15466" spans="1:4">
      <c r="A15466" s="26"/>
      <c r="B15466" s="5"/>
      <c r="C15466" s="6"/>
      <c r="D15466" s="26"/>
    </row>
    <row r="15467" spans="1:4">
      <c r="A15467" s="26"/>
      <c r="B15467" s="5"/>
      <c r="C15467" s="6"/>
      <c r="D15467" s="26"/>
    </row>
    <row r="15468" spans="1:4">
      <c r="A15468" s="26"/>
      <c r="B15468" s="5"/>
      <c r="C15468" s="6"/>
      <c r="D15468" s="26"/>
    </row>
    <row r="15469" spans="1:4">
      <c r="A15469" s="26"/>
      <c r="B15469" s="5"/>
      <c r="C15469" s="6"/>
      <c r="D15469" s="26"/>
    </row>
    <row r="15470" spans="1:4">
      <c r="A15470" s="26"/>
      <c r="B15470" s="5"/>
      <c r="C15470" s="6"/>
      <c r="D15470" s="26"/>
    </row>
    <row r="15471" spans="1:4">
      <c r="A15471" s="26"/>
      <c r="B15471" s="5"/>
      <c r="C15471" s="6"/>
      <c r="D15471" s="26"/>
    </row>
    <row r="15472" spans="1:4">
      <c r="A15472" s="26"/>
      <c r="B15472" s="5"/>
      <c r="C15472" s="6"/>
      <c r="D15472" s="26"/>
    </row>
    <row r="15473" spans="1:4">
      <c r="A15473" s="26"/>
      <c r="B15473" s="5"/>
      <c r="C15473" s="6"/>
      <c r="D15473" s="26"/>
    </row>
    <row r="15474" spans="1:4">
      <c r="A15474" s="26"/>
      <c r="B15474" s="5"/>
      <c r="C15474" s="6"/>
      <c r="D15474" s="26"/>
    </row>
    <row r="15475" spans="1:4">
      <c r="A15475" s="26"/>
      <c r="B15475" s="5"/>
      <c r="C15475" s="6"/>
      <c r="D15475" s="26"/>
    </row>
    <row r="15476" spans="1:4">
      <c r="A15476" s="26"/>
      <c r="B15476" s="5"/>
      <c r="C15476" s="6"/>
      <c r="D15476" s="26"/>
    </row>
    <row r="15477" spans="1:4">
      <c r="A15477" s="26"/>
      <c r="B15477" s="5"/>
      <c r="C15477" s="6"/>
      <c r="D15477" s="26"/>
    </row>
    <row r="15478" spans="1:4">
      <c r="A15478" s="26"/>
      <c r="B15478" s="5"/>
      <c r="C15478" s="6"/>
      <c r="D15478" s="26"/>
    </row>
    <row r="15479" spans="1:4">
      <c r="A15479" s="26"/>
      <c r="B15479" s="5"/>
      <c r="C15479" s="6"/>
      <c r="D15479" s="26"/>
    </row>
    <row r="15480" spans="1:4">
      <c r="A15480" s="26"/>
      <c r="B15480" s="5"/>
      <c r="C15480" s="6"/>
      <c r="D15480" s="26"/>
    </row>
    <row r="15481" spans="1:4">
      <c r="A15481" s="26"/>
      <c r="B15481" s="5"/>
      <c r="C15481" s="6"/>
      <c r="D15481" s="26"/>
    </row>
    <row r="15482" spans="1:4">
      <c r="A15482" s="26"/>
      <c r="B15482" s="5"/>
      <c r="C15482" s="6"/>
      <c r="D15482" s="26"/>
    </row>
    <row r="15483" spans="1:4">
      <c r="A15483" s="26"/>
      <c r="B15483" s="5"/>
      <c r="C15483" s="6"/>
      <c r="D15483" s="26"/>
    </row>
    <row r="15484" spans="1:4">
      <c r="A15484" s="26"/>
      <c r="B15484" s="5"/>
      <c r="C15484" s="6"/>
      <c r="D15484" s="26"/>
    </row>
    <row r="15485" spans="1:4">
      <c r="A15485" s="26"/>
      <c r="B15485" s="5"/>
      <c r="C15485" s="6"/>
      <c r="D15485" s="26"/>
    </row>
    <row r="15486" spans="1:4">
      <c r="A15486" s="26"/>
      <c r="B15486" s="5"/>
      <c r="C15486" s="6"/>
      <c r="D15486" s="26"/>
    </row>
    <row r="15487" spans="1:4">
      <c r="A15487" s="26"/>
      <c r="B15487" s="5"/>
      <c r="C15487" s="6"/>
      <c r="D15487" s="26"/>
    </row>
    <row r="15488" spans="1:4">
      <c r="A15488" s="26"/>
      <c r="B15488" s="5"/>
      <c r="C15488" s="6"/>
      <c r="D15488" s="26"/>
    </row>
    <row r="15489" spans="1:4">
      <c r="A15489" s="26"/>
      <c r="B15489" s="5"/>
      <c r="C15489" s="6"/>
      <c r="D15489" s="26"/>
    </row>
    <row r="15490" spans="1:4">
      <c r="A15490" s="26"/>
      <c r="B15490" s="5"/>
      <c r="C15490" s="6"/>
      <c r="D15490" s="26"/>
    </row>
    <row r="15491" spans="1:4">
      <c r="A15491" s="26"/>
      <c r="B15491" s="5"/>
      <c r="C15491" s="6"/>
      <c r="D15491" s="26"/>
    </row>
    <row r="15492" spans="1:4">
      <c r="A15492" s="26"/>
      <c r="B15492" s="5"/>
      <c r="C15492" s="6"/>
      <c r="D15492" s="26"/>
    </row>
    <row r="15493" spans="1:4">
      <c r="A15493" s="26"/>
      <c r="B15493" s="5"/>
      <c r="C15493" s="6"/>
      <c r="D15493" s="26"/>
    </row>
    <row r="15494" spans="1:4">
      <c r="A15494" s="26"/>
      <c r="B15494" s="5"/>
      <c r="C15494" s="6"/>
      <c r="D15494" s="26"/>
    </row>
    <row r="15495" spans="1:4">
      <c r="A15495" s="26"/>
      <c r="B15495" s="5"/>
      <c r="C15495" s="6"/>
      <c r="D15495" s="26"/>
    </row>
    <row r="15496" spans="1:4">
      <c r="A15496" s="26"/>
      <c r="B15496" s="5"/>
      <c r="C15496" s="6"/>
      <c r="D15496" s="26"/>
    </row>
    <row r="15497" spans="1:4">
      <c r="A15497" s="26"/>
      <c r="B15497" s="5"/>
      <c r="C15497" s="6"/>
      <c r="D15497" s="26"/>
    </row>
    <row r="15498" spans="1:4">
      <c r="A15498" s="26"/>
      <c r="B15498" s="5"/>
      <c r="C15498" s="6"/>
      <c r="D15498" s="26"/>
    </row>
    <row r="15499" spans="1:4">
      <c r="A15499" s="26"/>
      <c r="B15499" s="5"/>
      <c r="C15499" s="6"/>
      <c r="D15499" s="26"/>
    </row>
    <row r="15500" spans="1:4">
      <c r="A15500" s="26"/>
      <c r="B15500" s="5"/>
      <c r="C15500" s="6"/>
      <c r="D15500" s="26"/>
    </row>
    <row r="15501" spans="1:4">
      <c r="A15501" s="26"/>
      <c r="B15501" s="5"/>
      <c r="C15501" s="6"/>
      <c r="D15501" s="26"/>
    </row>
    <row r="15502" spans="1:4">
      <c r="A15502" s="26"/>
      <c r="B15502" s="5"/>
      <c r="C15502" s="6"/>
      <c r="D15502" s="26"/>
    </row>
    <row r="15503" spans="1:4">
      <c r="A15503" s="26"/>
      <c r="B15503" s="5"/>
      <c r="C15503" s="6"/>
      <c r="D15503" s="26"/>
    </row>
    <row r="15504" spans="1:4">
      <c r="A15504" s="26"/>
      <c r="B15504" s="5"/>
      <c r="C15504" s="6"/>
      <c r="D15504" s="26"/>
    </row>
    <row r="15505" spans="1:4">
      <c r="A15505" s="26"/>
      <c r="B15505" s="5"/>
      <c r="C15505" s="6"/>
      <c r="D15505" s="26"/>
    </row>
    <row r="15506" spans="1:4">
      <c r="A15506" s="26"/>
      <c r="B15506" s="5"/>
      <c r="C15506" s="6"/>
      <c r="D15506" s="26"/>
    </row>
    <row r="15507" spans="1:4">
      <c r="A15507" s="26"/>
      <c r="B15507" s="5"/>
      <c r="C15507" s="6"/>
      <c r="D15507" s="26"/>
    </row>
    <row r="15508" spans="1:4">
      <c r="A15508" s="26"/>
      <c r="B15508" s="5"/>
      <c r="C15508" s="6"/>
      <c r="D15508" s="26"/>
    </row>
    <row r="15509" spans="1:4">
      <c r="A15509" s="26"/>
      <c r="B15509" s="5"/>
      <c r="C15509" s="6"/>
      <c r="D15509" s="26"/>
    </row>
    <row r="15510" spans="1:4">
      <c r="A15510" s="26"/>
      <c r="B15510" s="5"/>
      <c r="C15510" s="6"/>
      <c r="D15510" s="26"/>
    </row>
    <row r="15511" spans="1:4">
      <c r="A15511" s="26"/>
      <c r="B15511" s="5"/>
      <c r="C15511" s="6"/>
      <c r="D15511" s="26"/>
    </row>
    <row r="15512" spans="1:4">
      <c r="A15512" s="26"/>
      <c r="B15512" s="5"/>
      <c r="C15512" s="6"/>
      <c r="D15512" s="26"/>
    </row>
    <row r="15513" spans="1:4">
      <c r="A15513" s="26"/>
      <c r="B15513" s="5"/>
      <c r="C15513" s="6"/>
      <c r="D15513" s="26"/>
    </row>
    <row r="15514" spans="1:4">
      <c r="A15514" s="26"/>
      <c r="B15514" s="5"/>
      <c r="C15514" s="6"/>
      <c r="D15514" s="26"/>
    </row>
    <row r="15515" spans="1:4">
      <c r="A15515" s="26"/>
      <c r="B15515" s="5"/>
      <c r="C15515" s="6"/>
      <c r="D15515" s="26"/>
    </row>
    <row r="15516" spans="1:4">
      <c r="A15516" s="26"/>
      <c r="B15516" s="5"/>
      <c r="C15516" s="6"/>
      <c r="D15516" s="26"/>
    </row>
    <row r="15517" spans="1:4">
      <c r="A15517" s="26"/>
      <c r="B15517" s="5"/>
      <c r="C15517" s="6"/>
      <c r="D15517" s="26"/>
    </row>
    <row r="15518" spans="1:4">
      <c r="A15518" s="26"/>
      <c r="B15518" s="5"/>
      <c r="C15518" s="6"/>
      <c r="D15518" s="26"/>
    </row>
    <row r="15519" spans="1:4">
      <c r="A15519" s="26"/>
      <c r="B15519" s="5"/>
      <c r="C15519" s="6"/>
      <c r="D15519" s="26"/>
    </row>
    <row r="15520" spans="1:4">
      <c r="A15520" s="26"/>
      <c r="B15520" s="5"/>
      <c r="C15520" s="6"/>
      <c r="D15520" s="26"/>
    </row>
    <row r="15521" spans="1:4">
      <c r="A15521" s="26"/>
      <c r="B15521" s="5"/>
      <c r="C15521" s="6"/>
      <c r="D15521" s="26"/>
    </row>
    <row r="15522" spans="1:4">
      <c r="A15522" s="26"/>
      <c r="B15522" s="5"/>
      <c r="C15522" s="6"/>
      <c r="D15522" s="26"/>
    </row>
    <row r="15523" spans="1:4">
      <c r="A15523" s="26"/>
      <c r="B15523" s="5"/>
      <c r="C15523" s="6"/>
      <c r="D15523" s="26"/>
    </row>
    <row r="15524" spans="1:4">
      <c r="A15524" s="26"/>
      <c r="B15524" s="5"/>
      <c r="C15524" s="6"/>
      <c r="D15524" s="26"/>
    </row>
    <row r="15525" spans="1:4">
      <c r="A15525" s="26"/>
      <c r="B15525" s="5"/>
      <c r="C15525" s="6"/>
      <c r="D15525" s="26"/>
    </row>
    <row r="15526" spans="1:4">
      <c r="A15526" s="26"/>
      <c r="B15526" s="5"/>
      <c r="C15526" s="6"/>
      <c r="D15526" s="26"/>
    </row>
    <row r="15527" spans="1:4">
      <c r="A15527" s="26"/>
      <c r="B15527" s="5"/>
      <c r="C15527" s="6"/>
      <c r="D15527" s="26"/>
    </row>
    <row r="15528" spans="1:4">
      <c r="A15528" s="26"/>
      <c r="B15528" s="5"/>
      <c r="C15528" s="6"/>
      <c r="D15528" s="26"/>
    </row>
    <row r="15529" spans="1:4">
      <c r="A15529" s="26"/>
      <c r="B15529" s="5"/>
      <c r="C15529" s="6"/>
      <c r="D15529" s="26"/>
    </row>
    <row r="15530" spans="1:4">
      <c r="A15530" s="26"/>
      <c r="B15530" s="5"/>
      <c r="C15530" s="6"/>
      <c r="D15530" s="26"/>
    </row>
    <row r="15531" spans="1:4">
      <c r="A15531" s="26"/>
      <c r="B15531" s="5"/>
      <c r="C15531" s="6"/>
      <c r="D15531" s="26"/>
    </row>
    <row r="15532" spans="1:4">
      <c r="A15532" s="26"/>
      <c r="B15532" s="5"/>
      <c r="C15532" s="6"/>
      <c r="D15532" s="26"/>
    </row>
    <row r="15533" spans="1:4">
      <c r="A15533" s="26"/>
      <c r="B15533" s="5"/>
      <c r="C15533" s="6"/>
      <c r="D15533" s="26"/>
    </row>
    <row r="15534" spans="1:4">
      <c r="A15534" s="26"/>
      <c r="B15534" s="5"/>
      <c r="C15534" s="6"/>
      <c r="D15534" s="26"/>
    </row>
    <row r="15535" spans="1:4">
      <c r="A15535" s="26"/>
      <c r="B15535" s="5"/>
      <c r="C15535" s="6"/>
      <c r="D15535" s="26"/>
    </row>
    <row r="15536" spans="1:4">
      <c r="A15536" s="26"/>
      <c r="B15536" s="5"/>
      <c r="C15536" s="6"/>
      <c r="D15536" s="26"/>
    </row>
    <row r="15537" spans="1:4">
      <c r="A15537" s="26"/>
      <c r="B15537" s="5"/>
      <c r="C15537" s="6"/>
      <c r="D15537" s="26"/>
    </row>
    <row r="15538" spans="1:4">
      <c r="A15538" s="26"/>
      <c r="B15538" s="5"/>
      <c r="C15538" s="6"/>
      <c r="D15538" s="26"/>
    </row>
    <row r="15539" spans="1:4">
      <c r="A15539" s="26"/>
      <c r="B15539" s="5"/>
      <c r="C15539" s="6"/>
      <c r="D15539" s="26"/>
    </row>
    <row r="15540" spans="1:4">
      <c r="A15540" s="26"/>
      <c r="B15540" s="5"/>
      <c r="C15540" s="6"/>
      <c r="D15540" s="26"/>
    </row>
    <row r="15541" spans="1:4">
      <c r="A15541" s="26"/>
      <c r="B15541" s="5"/>
      <c r="C15541" s="6"/>
      <c r="D15541" s="26"/>
    </row>
    <row r="15542" spans="1:4">
      <c r="A15542" s="26"/>
      <c r="B15542" s="5"/>
      <c r="C15542" s="6"/>
      <c r="D15542" s="26"/>
    </row>
    <row r="15543" spans="1:4">
      <c r="A15543" s="26"/>
      <c r="B15543" s="5"/>
      <c r="C15543" s="6"/>
      <c r="D15543" s="26"/>
    </row>
    <row r="15544" spans="1:4">
      <c r="A15544" s="26"/>
      <c r="B15544" s="5"/>
      <c r="C15544" s="6"/>
      <c r="D15544" s="26"/>
    </row>
    <row r="15545" spans="1:4">
      <c r="A15545" s="26"/>
      <c r="B15545" s="5"/>
      <c r="C15545" s="6"/>
      <c r="D15545" s="26"/>
    </row>
    <row r="15546" spans="1:4">
      <c r="A15546" s="26"/>
      <c r="B15546" s="5"/>
      <c r="C15546" s="6"/>
      <c r="D15546" s="26"/>
    </row>
    <row r="15547" spans="1:4">
      <c r="A15547" s="26"/>
      <c r="B15547" s="5"/>
      <c r="C15547" s="6"/>
      <c r="D15547" s="26"/>
    </row>
    <row r="15548" spans="1:4">
      <c r="A15548" s="26"/>
      <c r="B15548" s="5"/>
      <c r="C15548" s="6"/>
      <c r="D15548" s="26"/>
    </row>
    <row r="15549" spans="1:4">
      <c r="A15549" s="26"/>
      <c r="B15549" s="5"/>
      <c r="C15549" s="6"/>
      <c r="D15549" s="26"/>
    </row>
    <row r="15550" spans="1:4">
      <c r="A15550" s="26"/>
      <c r="B15550" s="5"/>
      <c r="C15550" s="6"/>
      <c r="D15550" s="26"/>
    </row>
    <row r="15551" spans="1:4">
      <c r="A15551" s="26"/>
      <c r="B15551" s="5"/>
      <c r="C15551" s="6"/>
      <c r="D15551" s="26"/>
    </row>
    <row r="15552" spans="1:4">
      <c r="A15552" s="26"/>
      <c r="B15552" s="5"/>
      <c r="C15552" s="6"/>
      <c r="D15552" s="26"/>
    </row>
    <row r="15553" spans="1:4">
      <c r="A15553" s="26"/>
      <c r="B15553" s="5"/>
      <c r="C15553" s="6"/>
      <c r="D15553" s="26"/>
    </row>
    <row r="15554" spans="1:4">
      <c r="A15554" s="26"/>
      <c r="B15554" s="5"/>
      <c r="C15554" s="6"/>
      <c r="D15554" s="26"/>
    </row>
    <row r="15555" spans="1:4">
      <c r="A15555" s="26"/>
      <c r="B15555" s="5"/>
      <c r="C15555" s="6"/>
      <c r="D15555" s="26"/>
    </row>
    <row r="15556" spans="1:4">
      <c r="A15556" s="26"/>
      <c r="B15556" s="5"/>
      <c r="C15556" s="6"/>
      <c r="D15556" s="26"/>
    </row>
    <row r="15557" spans="1:4">
      <c r="A15557" s="26"/>
      <c r="B15557" s="5"/>
      <c r="C15557" s="6"/>
      <c r="D15557" s="26"/>
    </row>
    <row r="15558" spans="1:4">
      <c r="A15558" s="26"/>
      <c r="B15558" s="5"/>
      <c r="C15558" s="6"/>
      <c r="D15558" s="26"/>
    </row>
    <row r="15559" spans="1:4">
      <c r="A15559" s="26"/>
      <c r="B15559" s="5"/>
      <c r="C15559" s="6"/>
      <c r="D15559" s="26"/>
    </row>
    <row r="15560" spans="1:4">
      <c r="A15560" s="26"/>
      <c r="B15560" s="5"/>
      <c r="C15560" s="6"/>
      <c r="D15560" s="26"/>
    </row>
    <row r="15561" spans="1:4">
      <c r="A15561" s="26"/>
      <c r="B15561" s="5"/>
      <c r="C15561" s="6"/>
      <c r="D15561" s="26"/>
    </row>
    <row r="15562" spans="1:4">
      <c r="A15562" s="26"/>
      <c r="B15562" s="5"/>
      <c r="C15562" s="6"/>
      <c r="D15562" s="26"/>
    </row>
    <row r="15563" spans="1:4">
      <c r="A15563" s="26"/>
      <c r="B15563" s="5"/>
      <c r="C15563" s="6"/>
      <c r="D15563" s="26"/>
    </row>
    <row r="15564" spans="1:4">
      <c r="A15564" s="26"/>
      <c r="B15564" s="5"/>
      <c r="C15564" s="6"/>
      <c r="D15564" s="26"/>
    </row>
    <row r="15565" spans="1:4">
      <c r="A15565" s="26"/>
      <c r="B15565" s="5"/>
      <c r="C15565" s="6"/>
      <c r="D15565" s="26"/>
    </row>
    <row r="15566" spans="1:4">
      <c r="A15566" s="26"/>
      <c r="B15566" s="5"/>
      <c r="C15566" s="6"/>
      <c r="D15566" s="26"/>
    </row>
    <row r="15567" spans="1:4">
      <c r="A15567" s="26"/>
      <c r="B15567" s="5"/>
      <c r="C15567" s="6"/>
      <c r="D15567" s="26"/>
    </row>
    <row r="15568" spans="1:4">
      <c r="A15568" s="26"/>
      <c r="B15568" s="5"/>
      <c r="C15568" s="6"/>
      <c r="D15568" s="26"/>
    </row>
    <row r="15569" spans="1:4">
      <c r="A15569" s="26"/>
      <c r="B15569" s="5"/>
      <c r="C15569" s="6"/>
      <c r="D15569" s="26"/>
    </row>
    <row r="15570" spans="1:4">
      <c r="A15570" s="26"/>
      <c r="B15570" s="5"/>
      <c r="C15570" s="6"/>
      <c r="D15570" s="26"/>
    </row>
    <row r="15571" spans="1:4">
      <c r="A15571" s="26"/>
      <c r="B15571" s="5"/>
      <c r="C15571" s="6"/>
      <c r="D15571" s="26"/>
    </row>
    <row r="15572" spans="1:4">
      <c r="A15572" s="26"/>
      <c r="B15572" s="5"/>
      <c r="C15572" s="6"/>
      <c r="D15572" s="26"/>
    </row>
    <row r="15573" spans="1:4">
      <c r="A15573" s="26"/>
      <c r="B15573" s="5"/>
      <c r="C15573" s="6"/>
      <c r="D15573" s="26"/>
    </row>
    <row r="15574" spans="1:4">
      <c r="A15574" s="26"/>
      <c r="B15574" s="5"/>
      <c r="C15574" s="6"/>
      <c r="D15574" s="26"/>
    </row>
    <row r="15575" spans="1:4">
      <c r="A15575" s="26"/>
      <c r="B15575" s="5"/>
      <c r="C15575" s="6"/>
      <c r="D15575" s="26"/>
    </row>
    <row r="15576" spans="1:4">
      <c r="A15576" s="26"/>
      <c r="B15576" s="5"/>
      <c r="C15576" s="6"/>
      <c r="D15576" s="26"/>
    </row>
    <row r="15577" spans="1:4">
      <c r="A15577" s="26"/>
      <c r="B15577" s="5"/>
      <c r="C15577" s="6"/>
      <c r="D15577" s="26"/>
    </row>
    <row r="15578" spans="1:4">
      <c r="A15578" s="26"/>
      <c r="B15578" s="5"/>
      <c r="C15578" s="6"/>
      <c r="D15578" s="26"/>
    </row>
    <row r="15579" spans="1:4">
      <c r="A15579" s="26"/>
      <c r="B15579" s="5"/>
      <c r="C15579" s="6"/>
      <c r="D15579" s="26"/>
    </row>
    <row r="15580" spans="1:4">
      <c r="A15580" s="26"/>
      <c r="B15580" s="5"/>
      <c r="C15580" s="6"/>
      <c r="D15580" s="26"/>
    </row>
    <row r="15581" spans="1:4">
      <c r="A15581" s="26"/>
      <c r="B15581" s="5"/>
      <c r="C15581" s="6"/>
      <c r="D15581" s="26"/>
    </row>
    <row r="15582" spans="1:4">
      <c r="A15582" s="26"/>
      <c r="B15582" s="5"/>
      <c r="C15582" s="6"/>
      <c r="D15582" s="26"/>
    </row>
    <row r="15583" spans="1:4">
      <c r="A15583" s="26"/>
      <c r="B15583" s="5"/>
      <c r="C15583" s="6"/>
      <c r="D15583" s="26"/>
    </row>
    <row r="15584" spans="1:4">
      <c r="A15584" s="26"/>
      <c r="B15584" s="5"/>
      <c r="C15584" s="6"/>
      <c r="D15584" s="26"/>
    </row>
    <row r="15585" spans="1:4">
      <c r="A15585" s="26"/>
      <c r="B15585" s="5"/>
      <c r="C15585" s="6"/>
      <c r="D15585" s="26"/>
    </row>
    <row r="15586" spans="1:4">
      <c r="A15586" s="26"/>
      <c r="B15586" s="5"/>
      <c r="C15586" s="6"/>
      <c r="D15586" s="26"/>
    </row>
    <row r="15587" spans="1:4">
      <c r="A15587" s="26"/>
      <c r="B15587" s="5"/>
      <c r="C15587" s="6"/>
      <c r="D15587" s="26"/>
    </row>
    <row r="15588" spans="1:4">
      <c r="A15588" s="26"/>
      <c r="B15588" s="5"/>
      <c r="C15588" s="6"/>
      <c r="D15588" s="26"/>
    </row>
    <row r="15589" spans="1:4">
      <c r="A15589" s="26"/>
      <c r="B15589" s="5"/>
      <c r="C15589" s="6"/>
      <c r="D15589" s="26"/>
    </row>
    <row r="15590" spans="1:4">
      <c r="A15590" s="26"/>
      <c r="B15590" s="5"/>
      <c r="C15590" s="6"/>
      <c r="D15590" s="26"/>
    </row>
    <row r="15591" spans="1:4">
      <c r="A15591" s="26"/>
      <c r="B15591" s="5"/>
      <c r="C15591" s="6"/>
      <c r="D15591" s="26"/>
    </row>
    <row r="15592" spans="1:4">
      <c r="A15592" s="26"/>
      <c r="B15592" s="5"/>
      <c r="C15592" s="6"/>
      <c r="D15592" s="26"/>
    </row>
    <row r="15593" spans="1:4">
      <c r="A15593" s="26"/>
      <c r="B15593" s="5"/>
      <c r="C15593" s="6"/>
      <c r="D15593" s="26"/>
    </row>
    <row r="15594" spans="1:4">
      <c r="A15594" s="26"/>
      <c r="B15594" s="5"/>
      <c r="C15594" s="6"/>
      <c r="D15594" s="26"/>
    </row>
    <row r="15595" spans="1:4">
      <c r="A15595" s="26"/>
      <c r="B15595" s="5"/>
      <c r="C15595" s="6"/>
      <c r="D15595" s="26"/>
    </row>
    <row r="15596" spans="1:4">
      <c r="A15596" s="26"/>
      <c r="B15596" s="5"/>
      <c r="C15596" s="6"/>
      <c r="D15596" s="26"/>
    </row>
    <row r="15597" spans="1:4">
      <c r="A15597" s="26"/>
      <c r="B15597" s="5"/>
      <c r="C15597" s="6"/>
      <c r="D15597" s="26"/>
    </row>
    <row r="15598" spans="1:4">
      <c r="A15598" s="26"/>
      <c r="B15598" s="5"/>
      <c r="C15598" s="6"/>
      <c r="D15598" s="26"/>
    </row>
    <row r="15599" spans="1:4">
      <c r="A15599" s="26"/>
      <c r="B15599" s="5"/>
      <c r="C15599" s="6"/>
      <c r="D15599" s="26"/>
    </row>
    <row r="15600" spans="1:4">
      <c r="A15600" s="26"/>
      <c r="B15600" s="5"/>
      <c r="C15600" s="6"/>
      <c r="D15600" s="26"/>
    </row>
    <row r="15601" spans="1:4">
      <c r="A15601" s="26"/>
      <c r="B15601" s="5"/>
      <c r="C15601" s="6"/>
      <c r="D15601" s="26"/>
    </row>
    <row r="15602" spans="1:4">
      <c r="A15602" s="26"/>
      <c r="B15602" s="5"/>
      <c r="C15602" s="6"/>
      <c r="D15602" s="26"/>
    </row>
    <row r="15603" spans="1:4">
      <c r="A15603" s="26"/>
      <c r="B15603" s="5"/>
      <c r="C15603" s="6"/>
      <c r="D15603" s="26"/>
    </row>
    <row r="15604" spans="1:4">
      <c r="A15604" s="26"/>
      <c r="B15604" s="5"/>
      <c r="C15604" s="6"/>
      <c r="D15604" s="26"/>
    </row>
    <row r="15605" spans="1:4">
      <c r="A15605" s="26"/>
      <c r="B15605" s="5"/>
      <c r="C15605" s="6"/>
      <c r="D15605" s="26"/>
    </row>
    <row r="15606" spans="1:4">
      <c r="A15606" s="26"/>
      <c r="B15606" s="5"/>
      <c r="C15606" s="6"/>
      <c r="D15606" s="26"/>
    </row>
    <row r="15607" spans="1:4">
      <c r="A15607" s="26"/>
      <c r="B15607" s="5"/>
      <c r="C15607" s="6"/>
      <c r="D15607" s="26"/>
    </row>
    <row r="15608" spans="1:4">
      <c r="A15608" s="26"/>
      <c r="B15608" s="5"/>
      <c r="C15608" s="6"/>
      <c r="D15608" s="26"/>
    </row>
    <row r="15609" spans="1:4">
      <c r="A15609" s="26"/>
      <c r="B15609" s="5"/>
      <c r="C15609" s="6"/>
      <c r="D15609" s="26"/>
    </row>
    <row r="15610" spans="1:4">
      <c r="A15610" s="26"/>
      <c r="B15610" s="5"/>
      <c r="C15610" s="6"/>
      <c r="D15610" s="26"/>
    </row>
    <row r="15611" spans="1:4">
      <c r="A15611" s="26"/>
      <c r="B15611" s="5"/>
      <c r="C15611" s="6"/>
      <c r="D15611" s="26"/>
    </row>
    <row r="15612" spans="1:4">
      <c r="A15612" s="26"/>
      <c r="B15612" s="5"/>
      <c r="C15612" s="6"/>
      <c r="D15612" s="26"/>
    </row>
    <row r="15613" spans="1:4">
      <c r="A15613" s="26"/>
      <c r="B15613" s="5"/>
      <c r="C15613" s="6"/>
      <c r="D15613" s="26"/>
    </row>
    <row r="15614" spans="1:4">
      <c r="A15614" s="26"/>
      <c r="B15614" s="5"/>
      <c r="C15614" s="6"/>
      <c r="D15614" s="26"/>
    </row>
    <row r="15615" spans="1:4">
      <c r="A15615" s="26"/>
      <c r="B15615" s="5"/>
      <c r="C15615" s="6"/>
      <c r="D15615" s="26"/>
    </row>
    <row r="15616" spans="1:4">
      <c r="A15616" s="26"/>
      <c r="B15616" s="5"/>
      <c r="C15616" s="6"/>
      <c r="D15616" s="26"/>
    </row>
    <row r="15617" spans="1:4">
      <c r="A15617" s="26"/>
      <c r="B15617" s="5"/>
      <c r="C15617" s="6"/>
      <c r="D15617" s="26"/>
    </row>
    <row r="15618" spans="1:4">
      <c r="A15618" s="26"/>
      <c r="B15618" s="5"/>
      <c r="C15618" s="6"/>
      <c r="D15618" s="26"/>
    </row>
    <row r="15619" spans="1:4">
      <c r="A15619" s="26"/>
      <c r="B15619" s="5"/>
      <c r="C15619" s="6"/>
      <c r="D15619" s="26"/>
    </row>
    <row r="15620" spans="1:4">
      <c r="A15620" s="26"/>
      <c r="B15620" s="5"/>
      <c r="C15620" s="6"/>
      <c r="D15620" s="26"/>
    </row>
    <row r="15621" spans="1:4">
      <c r="A15621" s="26"/>
      <c r="B15621" s="5"/>
      <c r="C15621" s="6"/>
      <c r="D15621" s="26"/>
    </row>
    <row r="15622" spans="1:4">
      <c r="A15622" s="26"/>
      <c r="B15622" s="5"/>
      <c r="C15622" s="6"/>
      <c r="D15622" s="26"/>
    </row>
    <row r="15623" spans="1:4">
      <c r="A15623" s="26"/>
      <c r="B15623" s="5"/>
      <c r="C15623" s="6"/>
      <c r="D15623" s="26"/>
    </row>
    <row r="15624" spans="1:4">
      <c r="A15624" s="26"/>
      <c r="B15624" s="5"/>
      <c r="C15624" s="6"/>
      <c r="D15624" s="26"/>
    </row>
    <row r="15625" spans="1:4">
      <c r="A15625" s="26"/>
      <c r="B15625" s="5"/>
      <c r="C15625" s="6"/>
      <c r="D15625" s="26"/>
    </row>
    <row r="15626" spans="1:4">
      <c r="A15626" s="26"/>
      <c r="B15626" s="5"/>
      <c r="C15626" s="6"/>
      <c r="D15626" s="26"/>
    </row>
    <row r="15627" spans="1:4">
      <c r="A15627" s="26"/>
      <c r="B15627" s="5"/>
      <c r="C15627" s="6"/>
      <c r="D15627" s="26"/>
    </row>
    <row r="15628" spans="1:4">
      <c r="A15628" s="26"/>
      <c r="B15628" s="5"/>
      <c r="C15628" s="6"/>
      <c r="D15628" s="26"/>
    </row>
    <row r="15629" spans="1:4">
      <c r="A15629" s="26"/>
      <c r="B15629" s="5"/>
      <c r="C15629" s="6"/>
      <c r="D15629" s="26"/>
    </row>
    <row r="15630" spans="1:4">
      <c r="A15630" s="26"/>
      <c r="B15630" s="5"/>
      <c r="C15630" s="6"/>
      <c r="D15630" s="26"/>
    </row>
    <row r="15631" spans="1:4">
      <c r="A15631" s="26"/>
      <c r="B15631" s="5"/>
      <c r="C15631" s="6"/>
      <c r="D15631" s="26"/>
    </row>
    <row r="15632" spans="1:4">
      <c r="A15632" s="26"/>
      <c r="B15632" s="5"/>
      <c r="C15632" s="6"/>
      <c r="D15632" s="26"/>
    </row>
    <row r="15633" spans="1:4">
      <c r="A15633" s="26"/>
      <c r="B15633" s="5"/>
      <c r="C15633" s="6"/>
      <c r="D15633" s="26"/>
    </row>
    <row r="15634" spans="1:4">
      <c r="A15634" s="26"/>
      <c r="B15634" s="5"/>
      <c r="C15634" s="6"/>
      <c r="D15634" s="26"/>
    </row>
    <row r="15635" spans="1:4">
      <c r="A15635" s="26"/>
      <c r="B15635" s="5"/>
      <c r="C15635" s="6"/>
      <c r="D15635" s="26"/>
    </row>
    <row r="15636" spans="1:4">
      <c r="A15636" s="26"/>
      <c r="B15636" s="5"/>
      <c r="C15636" s="6"/>
      <c r="D15636" s="26"/>
    </row>
    <row r="15637" spans="1:4">
      <c r="A15637" s="26"/>
      <c r="B15637" s="5"/>
      <c r="C15637" s="6"/>
      <c r="D15637" s="26"/>
    </row>
    <row r="15638" spans="1:4">
      <c r="A15638" s="26"/>
      <c r="B15638" s="5"/>
      <c r="C15638" s="6"/>
      <c r="D15638" s="26"/>
    </row>
    <row r="15639" spans="1:4">
      <c r="A15639" s="26"/>
      <c r="B15639" s="5"/>
      <c r="C15639" s="6"/>
      <c r="D15639" s="26"/>
    </row>
    <row r="15640" spans="1:4">
      <c r="A15640" s="26"/>
      <c r="B15640" s="5"/>
      <c r="C15640" s="6"/>
      <c r="D15640" s="26"/>
    </row>
    <row r="15641" spans="1:4">
      <c r="A15641" s="26"/>
      <c r="B15641" s="5"/>
      <c r="C15641" s="6"/>
      <c r="D15641" s="26"/>
    </row>
    <row r="15642" spans="1:4">
      <c r="A15642" s="26"/>
      <c r="B15642" s="5"/>
      <c r="C15642" s="6"/>
      <c r="D15642" s="26"/>
    </row>
    <row r="15643" spans="1:4">
      <c r="A15643" s="26"/>
      <c r="B15643" s="5"/>
      <c r="C15643" s="6"/>
      <c r="D15643" s="26"/>
    </row>
    <row r="15644" spans="1:4">
      <c r="A15644" s="26"/>
      <c r="B15644" s="5"/>
      <c r="C15644" s="6"/>
      <c r="D15644" s="26"/>
    </row>
    <row r="15645" spans="1:4">
      <c r="A15645" s="26"/>
      <c r="B15645" s="5"/>
      <c r="C15645" s="6"/>
      <c r="D15645" s="26"/>
    </row>
    <row r="15646" spans="1:4">
      <c r="A15646" s="26"/>
      <c r="B15646" s="5"/>
      <c r="C15646" s="6"/>
      <c r="D15646" s="26"/>
    </row>
    <row r="15647" spans="1:4">
      <c r="A15647" s="26"/>
      <c r="B15647" s="5"/>
      <c r="C15647" s="6"/>
      <c r="D15647" s="26"/>
    </row>
    <row r="15648" spans="1:4">
      <c r="A15648" s="26"/>
      <c r="B15648" s="5"/>
      <c r="C15648" s="6"/>
      <c r="D15648" s="26"/>
    </row>
    <row r="15649" spans="1:4">
      <c r="A15649" s="26"/>
      <c r="B15649" s="5"/>
      <c r="C15649" s="6"/>
      <c r="D15649" s="26"/>
    </row>
    <row r="15650" spans="1:4">
      <c r="A15650" s="26"/>
      <c r="B15650" s="5"/>
      <c r="C15650" s="6"/>
      <c r="D15650" s="26"/>
    </row>
    <row r="15651" spans="1:4">
      <c r="A15651" s="26"/>
      <c r="B15651" s="5"/>
      <c r="C15651" s="6"/>
      <c r="D15651" s="26"/>
    </row>
    <row r="15652" spans="1:4">
      <c r="A15652" s="26"/>
      <c r="B15652" s="5"/>
      <c r="C15652" s="6"/>
      <c r="D15652" s="26"/>
    </row>
    <row r="15653" spans="1:4">
      <c r="A15653" s="26"/>
      <c r="B15653" s="5"/>
      <c r="C15653" s="6"/>
      <c r="D15653" s="26"/>
    </row>
    <row r="15654" spans="1:4">
      <c r="A15654" s="26"/>
      <c r="B15654" s="5"/>
      <c r="C15654" s="6"/>
      <c r="D15654" s="26"/>
    </row>
    <row r="15655" spans="1:4">
      <c r="A15655" s="26"/>
      <c r="B15655" s="5"/>
      <c r="C15655" s="6"/>
      <c r="D15655" s="26"/>
    </row>
    <row r="15656" spans="1:4">
      <c r="A15656" s="26"/>
      <c r="B15656" s="5"/>
      <c r="C15656" s="6"/>
      <c r="D15656" s="26"/>
    </row>
    <row r="15657" spans="1:4">
      <c r="A15657" s="26"/>
      <c r="B15657" s="5"/>
      <c r="C15657" s="6"/>
      <c r="D15657" s="26"/>
    </row>
    <row r="15658" spans="1:4">
      <c r="A15658" s="26"/>
      <c r="B15658" s="5"/>
      <c r="C15658" s="6"/>
      <c r="D15658" s="26"/>
    </row>
    <row r="15659" spans="1:4">
      <c r="A15659" s="26"/>
      <c r="B15659" s="5"/>
      <c r="C15659" s="6"/>
      <c r="D15659" s="26"/>
    </row>
    <row r="15660" spans="1:4">
      <c r="A15660" s="26"/>
      <c r="B15660" s="5"/>
      <c r="C15660" s="6"/>
      <c r="D15660" s="26"/>
    </row>
    <row r="15661" spans="1:4">
      <c r="A15661" s="26"/>
      <c r="B15661" s="5"/>
      <c r="C15661" s="6"/>
      <c r="D15661" s="26"/>
    </row>
    <row r="15662" spans="1:4">
      <c r="A15662" s="26"/>
      <c r="B15662" s="5"/>
      <c r="C15662" s="6"/>
      <c r="D15662" s="26"/>
    </row>
    <row r="15663" spans="1:4">
      <c r="A15663" s="26"/>
      <c r="B15663" s="5"/>
      <c r="C15663" s="6"/>
      <c r="D15663" s="26"/>
    </row>
    <row r="15664" spans="1:4">
      <c r="A15664" s="26"/>
      <c r="B15664" s="5"/>
      <c r="C15664" s="6"/>
      <c r="D15664" s="26"/>
    </row>
    <row r="15665" spans="1:4">
      <c r="A15665" s="26"/>
      <c r="B15665" s="5"/>
      <c r="C15665" s="6"/>
      <c r="D15665" s="26"/>
    </row>
    <row r="15666" spans="1:4">
      <c r="A15666" s="26"/>
      <c r="B15666" s="5"/>
      <c r="C15666" s="6"/>
      <c r="D15666" s="26"/>
    </row>
    <row r="15667" spans="1:4">
      <c r="A15667" s="26"/>
      <c r="B15667" s="5"/>
      <c r="C15667" s="6"/>
      <c r="D15667" s="26"/>
    </row>
    <row r="15668" spans="1:4">
      <c r="A15668" s="26"/>
      <c r="B15668" s="5"/>
      <c r="C15668" s="6"/>
      <c r="D15668" s="26"/>
    </row>
    <row r="15669" spans="1:4">
      <c r="A15669" s="26"/>
      <c r="B15669" s="5"/>
      <c r="C15669" s="6"/>
      <c r="D15669" s="26"/>
    </row>
    <row r="15670" spans="1:4">
      <c r="A15670" s="26"/>
      <c r="B15670" s="5"/>
      <c r="C15670" s="6"/>
      <c r="D15670" s="26"/>
    </row>
    <row r="15671" spans="1:4">
      <c r="A15671" s="26"/>
      <c r="B15671" s="5"/>
      <c r="C15671" s="6"/>
      <c r="D15671" s="26"/>
    </row>
    <row r="15672" spans="1:4">
      <c r="A15672" s="26"/>
      <c r="B15672" s="5"/>
      <c r="C15672" s="6"/>
      <c r="D15672" s="26"/>
    </row>
    <row r="15673" spans="1:4">
      <c r="A15673" s="26"/>
      <c r="B15673" s="5"/>
      <c r="C15673" s="6"/>
      <c r="D15673" s="26"/>
    </row>
    <row r="15674" spans="1:4">
      <c r="A15674" s="26"/>
      <c r="B15674" s="5"/>
      <c r="C15674" s="6"/>
      <c r="D15674" s="26"/>
    </row>
    <row r="15675" spans="1:4">
      <c r="A15675" s="26"/>
      <c r="B15675" s="5"/>
      <c r="C15675" s="6"/>
      <c r="D15675" s="26"/>
    </row>
    <row r="15676" spans="1:4">
      <c r="A15676" s="26"/>
      <c r="B15676" s="5"/>
      <c r="C15676" s="6"/>
      <c r="D15676" s="26"/>
    </row>
    <row r="15677" spans="1:4">
      <c r="A15677" s="26"/>
      <c r="B15677" s="5"/>
      <c r="C15677" s="6"/>
      <c r="D15677" s="26"/>
    </row>
    <row r="15678" spans="1:4">
      <c r="A15678" s="26"/>
      <c r="B15678" s="5"/>
      <c r="C15678" s="6"/>
      <c r="D15678" s="26"/>
    </row>
    <row r="15679" spans="1:4">
      <c r="A15679" s="26"/>
      <c r="B15679" s="5"/>
      <c r="C15679" s="6"/>
      <c r="D15679" s="26"/>
    </row>
    <row r="15680" spans="1:4">
      <c r="A15680" s="26"/>
      <c r="B15680" s="5"/>
      <c r="C15680" s="6"/>
      <c r="D15680" s="26"/>
    </row>
    <row r="15681" spans="1:4">
      <c r="A15681" s="26"/>
      <c r="B15681" s="5"/>
      <c r="C15681" s="6"/>
      <c r="D15681" s="26"/>
    </row>
    <row r="15682" spans="1:4">
      <c r="A15682" s="26"/>
      <c r="B15682" s="5"/>
      <c r="C15682" s="6"/>
      <c r="D15682" s="26"/>
    </row>
    <row r="15683" spans="1:4">
      <c r="A15683" s="26"/>
      <c r="B15683" s="5"/>
      <c r="C15683" s="6"/>
      <c r="D15683" s="26"/>
    </row>
    <row r="15684" spans="1:4">
      <c r="A15684" s="26"/>
      <c r="B15684" s="5"/>
      <c r="C15684" s="6"/>
      <c r="D15684" s="26"/>
    </row>
    <row r="15685" spans="1:4">
      <c r="A15685" s="26"/>
      <c r="B15685" s="5"/>
      <c r="C15685" s="6"/>
      <c r="D15685" s="26"/>
    </row>
    <row r="15686" spans="1:4">
      <c r="A15686" s="26"/>
      <c r="B15686" s="5"/>
      <c r="C15686" s="6"/>
      <c r="D15686" s="26"/>
    </row>
    <row r="15687" spans="1:4">
      <c r="A15687" s="26"/>
      <c r="B15687" s="5"/>
      <c r="C15687" s="6"/>
      <c r="D15687" s="26"/>
    </row>
    <row r="15688" spans="1:4">
      <c r="A15688" s="26"/>
      <c r="B15688" s="5"/>
      <c r="C15688" s="6"/>
      <c r="D15688" s="26"/>
    </row>
    <row r="15689" spans="1:4">
      <c r="A15689" s="26"/>
      <c r="B15689" s="5"/>
      <c r="C15689" s="6"/>
      <c r="D15689" s="26"/>
    </row>
    <row r="15690" spans="1:4">
      <c r="A15690" s="26"/>
      <c r="B15690" s="5"/>
      <c r="C15690" s="6"/>
      <c r="D15690" s="26"/>
    </row>
    <row r="15691" spans="1:4">
      <c r="A15691" s="26"/>
      <c r="B15691" s="5"/>
      <c r="C15691" s="6"/>
      <c r="D15691" s="26"/>
    </row>
    <row r="15692" spans="1:4">
      <c r="A15692" s="26"/>
      <c r="B15692" s="5"/>
      <c r="C15692" s="6"/>
      <c r="D15692" s="26"/>
    </row>
    <row r="15693" spans="1:4">
      <c r="A15693" s="26"/>
      <c r="B15693" s="5"/>
      <c r="C15693" s="6"/>
      <c r="D15693" s="26"/>
    </row>
    <row r="15694" spans="1:4">
      <c r="A15694" s="26"/>
      <c r="B15694" s="5"/>
      <c r="C15694" s="6"/>
      <c r="D15694" s="26"/>
    </row>
    <row r="15695" spans="1:4">
      <c r="A15695" s="26"/>
      <c r="B15695" s="5"/>
      <c r="C15695" s="6"/>
      <c r="D15695" s="26"/>
    </row>
    <row r="15696" spans="1:4">
      <c r="A15696" s="26"/>
      <c r="B15696" s="5"/>
      <c r="C15696" s="6"/>
      <c r="D15696" s="26"/>
    </row>
    <row r="15697" spans="1:4">
      <c r="A15697" s="26"/>
      <c r="B15697" s="5"/>
      <c r="C15697" s="6"/>
      <c r="D15697" s="26"/>
    </row>
    <row r="15698" spans="1:4">
      <c r="A15698" s="26"/>
      <c r="B15698" s="5"/>
      <c r="C15698" s="6"/>
      <c r="D15698" s="26"/>
    </row>
    <row r="15699" spans="1:4">
      <c r="A15699" s="26"/>
      <c r="B15699" s="5"/>
      <c r="C15699" s="6"/>
      <c r="D15699" s="26"/>
    </row>
    <row r="15700" spans="1:4">
      <c r="A15700" s="26"/>
      <c r="B15700" s="5"/>
      <c r="C15700" s="6"/>
      <c r="D15700" s="26"/>
    </row>
    <row r="15701" spans="1:4">
      <c r="A15701" s="26"/>
      <c r="B15701" s="5"/>
      <c r="C15701" s="6"/>
      <c r="D15701" s="26"/>
    </row>
    <row r="15702" spans="1:4">
      <c r="A15702" s="26"/>
      <c r="B15702" s="5"/>
      <c r="C15702" s="6"/>
      <c r="D15702" s="26"/>
    </row>
    <row r="15703" spans="1:4">
      <c r="A15703" s="26"/>
      <c r="B15703" s="5"/>
      <c r="C15703" s="6"/>
      <c r="D15703" s="26"/>
    </row>
    <row r="15704" spans="1:4">
      <c r="A15704" s="26"/>
      <c r="B15704" s="5"/>
      <c r="C15704" s="6"/>
      <c r="D15704" s="26"/>
    </row>
    <row r="15705" spans="1:4">
      <c r="A15705" s="26"/>
      <c r="B15705" s="5"/>
      <c r="C15705" s="6"/>
      <c r="D15705" s="26"/>
    </row>
    <row r="15706" spans="1:4">
      <c r="A15706" s="26"/>
      <c r="B15706" s="5"/>
      <c r="C15706" s="6"/>
      <c r="D15706" s="26"/>
    </row>
    <row r="15707" spans="1:4">
      <c r="A15707" s="26"/>
      <c r="B15707" s="5"/>
      <c r="C15707" s="6"/>
      <c r="D15707" s="26"/>
    </row>
    <row r="15708" spans="1:4">
      <c r="A15708" s="26"/>
      <c r="B15708" s="5"/>
      <c r="C15708" s="6"/>
      <c r="D15708" s="26"/>
    </row>
    <row r="15709" spans="1:4">
      <c r="A15709" s="26"/>
      <c r="B15709" s="5"/>
      <c r="C15709" s="6"/>
      <c r="D15709" s="26"/>
    </row>
    <row r="15710" spans="1:4">
      <c r="A15710" s="26"/>
      <c r="B15710" s="5"/>
      <c r="C15710" s="6"/>
      <c r="D15710" s="26"/>
    </row>
    <row r="15711" spans="1:4">
      <c r="A15711" s="26"/>
      <c r="B15711" s="5"/>
      <c r="C15711" s="6"/>
      <c r="D15711" s="26"/>
    </row>
    <row r="15712" spans="1:4">
      <c r="A15712" s="26"/>
      <c r="B15712" s="5"/>
      <c r="C15712" s="6"/>
      <c r="D15712" s="26"/>
    </row>
    <row r="15713" spans="1:4">
      <c r="A15713" s="26"/>
      <c r="B15713" s="5"/>
      <c r="C15713" s="6"/>
      <c r="D15713" s="26"/>
    </row>
    <row r="15714" spans="1:4">
      <c r="A15714" s="26"/>
      <c r="B15714" s="5"/>
      <c r="C15714" s="6"/>
      <c r="D15714" s="26"/>
    </row>
    <row r="15715" spans="1:4">
      <c r="A15715" s="26"/>
      <c r="B15715" s="5"/>
      <c r="C15715" s="6"/>
      <c r="D15715" s="26"/>
    </row>
    <row r="15716" spans="1:4">
      <c r="A15716" s="26"/>
      <c r="B15716" s="5"/>
      <c r="C15716" s="6"/>
      <c r="D15716" s="26"/>
    </row>
    <row r="15717" spans="1:4">
      <c r="A15717" s="26"/>
      <c r="B15717" s="5"/>
      <c r="C15717" s="6"/>
      <c r="D15717" s="26"/>
    </row>
    <row r="15718" spans="1:4">
      <c r="A15718" s="26"/>
      <c r="B15718" s="5"/>
      <c r="C15718" s="6"/>
      <c r="D15718" s="26"/>
    </row>
    <row r="15719" spans="1:4">
      <c r="A15719" s="26"/>
      <c r="B15719" s="5"/>
      <c r="C15719" s="6"/>
      <c r="D15719" s="26"/>
    </row>
    <row r="15720" spans="1:4">
      <c r="A15720" s="26"/>
      <c r="B15720" s="5"/>
      <c r="C15720" s="6"/>
      <c r="D15720" s="26"/>
    </row>
    <row r="15721" spans="1:4">
      <c r="A15721" s="26"/>
      <c r="B15721" s="5"/>
      <c r="C15721" s="6"/>
      <c r="D15721" s="26"/>
    </row>
    <row r="15722" spans="1:4">
      <c r="A15722" s="26"/>
      <c r="B15722" s="5"/>
      <c r="C15722" s="6"/>
      <c r="D15722" s="26"/>
    </row>
    <row r="15723" spans="1:4">
      <c r="A15723" s="26"/>
      <c r="B15723" s="5"/>
      <c r="C15723" s="6"/>
      <c r="D15723" s="26"/>
    </row>
    <row r="15724" spans="1:4">
      <c r="A15724" s="26"/>
      <c r="B15724" s="5"/>
      <c r="C15724" s="6"/>
      <c r="D15724" s="26"/>
    </row>
    <row r="15725" spans="1:4">
      <c r="A15725" s="26"/>
      <c r="B15725" s="5"/>
      <c r="C15725" s="6"/>
      <c r="D15725" s="26"/>
    </row>
    <row r="15726" spans="1:4">
      <c r="A15726" s="26"/>
      <c r="B15726" s="5"/>
      <c r="C15726" s="6"/>
      <c r="D15726" s="26"/>
    </row>
    <row r="15727" spans="1:4">
      <c r="A15727" s="26"/>
      <c r="B15727" s="5"/>
      <c r="C15727" s="6"/>
      <c r="D15727" s="26"/>
    </row>
    <row r="15728" spans="1:4">
      <c r="A15728" s="26"/>
      <c r="B15728" s="5"/>
      <c r="C15728" s="6"/>
      <c r="D15728" s="26"/>
    </row>
    <row r="15729" spans="1:4">
      <c r="A15729" s="26"/>
      <c r="B15729" s="5"/>
      <c r="C15729" s="6"/>
      <c r="D15729" s="26"/>
    </row>
    <row r="15730" spans="1:4">
      <c r="A15730" s="26"/>
      <c r="B15730" s="5"/>
      <c r="C15730" s="6"/>
      <c r="D15730" s="26"/>
    </row>
    <row r="15731" spans="1:4">
      <c r="A15731" s="26"/>
      <c r="B15731" s="5"/>
      <c r="C15731" s="6"/>
      <c r="D15731" s="26"/>
    </row>
    <row r="15732" spans="1:4">
      <c r="A15732" s="26"/>
      <c r="B15732" s="5"/>
      <c r="C15732" s="6"/>
      <c r="D15732" s="26"/>
    </row>
    <row r="15733" spans="1:4">
      <c r="A15733" s="26"/>
      <c r="B15733" s="5"/>
      <c r="C15733" s="6"/>
      <c r="D15733" s="26"/>
    </row>
    <row r="15734" spans="1:4">
      <c r="A15734" s="26"/>
      <c r="B15734" s="5"/>
      <c r="C15734" s="6"/>
      <c r="D15734" s="26"/>
    </row>
    <row r="15735" spans="1:4">
      <c r="A15735" s="26"/>
      <c r="B15735" s="5"/>
      <c r="C15735" s="6"/>
      <c r="D15735" s="26"/>
    </row>
    <row r="15736" spans="1:4">
      <c r="A15736" s="26"/>
      <c r="B15736" s="5"/>
      <c r="C15736" s="6"/>
      <c r="D15736" s="26"/>
    </row>
    <row r="15737" spans="1:4">
      <c r="A15737" s="26"/>
      <c r="B15737" s="5"/>
      <c r="C15737" s="6"/>
      <c r="D15737" s="26"/>
    </row>
    <row r="15738" spans="1:4">
      <c r="A15738" s="26"/>
      <c r="B15738" s="5"/>
      <c r="C15738" s="6"/>
      <c r="D15738" s="26"/>
    </row>
    <row r="15739" spans="1:4">
      <c r="A15739" s="26"/>
      <c r="B15739" s="5"/>
      <c r="C15739" s="6"/>
      <c r="D15739" s="26"/>
    </row>
    <row r="15740" spans="1:4">
      <c r="A15740" s="26"/>
      <c r="B15740" s="5"/>
      <c r="C15740" s="6"/>
      <c r="D15740" s="26"/>
    </row>
    <row r="15741" spans="1:4">
      <c r="A15741" s="26"/>
      <c r="B15741" s="5"/>
      <c r="C15741" s="6"/>
      <c r="D15741" s="26"/>
    </row>
    <row r="15742" spans="1:4">
      <c r="A15742" s="26"/>
      <c r="B15742" s="5"/>
      <c r="C15742" s="6"/>
      <c r="D15742" s="26"/>
    </row>
    <row r="15743" spans="1:4">
      <c r="A15743" s="26"/>
      <c r="B15743" s="5"/>
      <c r="C15743" s="6"/>
      <c r="D15743" s="26"/>
    </row>
    <row r="15744" spans="1:4">
      <c r="A15744" s="26"/>
      <c r="B15744" s="5"/>
      <c r="C15744" s="6"/>
      <c r="D15744" s="26"/>
    </row>
    <row r="15745" spans="1:4">
      <c r="A15745" s="26"/>
      <c r="B15745" s="5"/>
      <c r="C15745" s="6"/>
      <c r="D15745" s="26"/>
    </row>
    <row r="15746" spans="1:4">
      <c r="A15746" s="26"/>
      <c r="B15746" s="5"/>
      <c r="C15746" s="6"/>
      <c r="D15746" s="26"/>
    </row>
    <row r="15747" spans="1:4">
      <c r="A15747" s="26"/>
      <c r="B15747" s="5"/>
      <c r="C15747" s="6"/>
      <c r="D15747" s="26"/>
    </row>
    <row r="15748" spans="1:4">
      <c r="A15748" s="26"/>
      <c r="B15748" s="5"/>
      <c r="C15748" s="6"/>
      <c r="D15748" s="26"/>
    </row>
    <row r="15749" spans="1:4">
      <c r="A15749" s="26"/>
      <c r="B15749" s="5"/>
      <c r="C15749" s="6"/>
      <c r="D15749" s="26"/>
    </row>
    <row r="15750" spans="1:4">
      <c r="A15750" s="26"/>
      <c r="B15750" s="5"/>
      <c r="C15750" s="6"/>
      <c r="D15750" s="26"/>
    </row>
    <row r="15751" spans="1:4">
      <c r="A15751" s="26"/>
      <c r="B15751" s="5"/>
      <c r="C15751" s="6"/>
      <c r="D15751" s="26"/>
    </row>
    <row r="15752" spans="1:4">
      <c r="A15752" s="26"/>
      <c r="B15752" s="5"/>
      <c r="C15752" s="6"/>
      <c r="D15752" s="26"/>
    </row>
    <row r="15753" spans="1:4">
      <c r="A15753" s="26"/>
      <c r="B15753" s="5"/>
      <c r="C15753" s="6"/>
      <c r="D15753" s="26"/>
    </row>
    <row r="15754" spans="1:4">
      <c r="A15754" s="26"/>
      <c r="B15754" s="5"/>
      <c r="C15754" s="6"/>
      <c r="D15754" s="26"/>
    </row>
    <row r="15755" spans="1:4">
      <c r="A15755" s="26"/>
      <c r="B15755" s="5"/>
      <c r="C15755" s="6"/>
      <c r="D15755" s="26"/>
    </row>
    <row r="15756" spans="1:4">
      <c r="A15756" s="26"/>
      <c r="B15756" s="5"/>
      <c r="C15756" s="6"/>
      <c r="D15756" s="26"/>
    </row>
    <row r="15757" spans="1:4">
      <c r="A15757" s="26"/>
      <c r="B15757" s="5"/>
      <c r="C15757" s="6"/>
      <c r="D15757" s="26"/>
    </row>
    <row r="15758" spans="1:4">
      <c r="A15758" s="26"/>
      <c r="B15758" s="5"/>
      <c r="C15758" s="6"/>
      <c r="D15758" s="26"/>
    </row>
    <row r="15759" spans="1:4">
      <c r="A15759" s="26"/>
      <c r="B15759" s="5"/>
      <c r="C15759" s="6"/>
      <c r="D15759" s="26"/>
    </row>
    <row r="15760" spans="1:4">
      <c r="A15760" s="26"/>
      <c r="B15760" s="5"/>
      <c r="C15760" s="6"/>
      <c r="D15760" s="26"/>
    </row>
    <row r="15761" spans="1:4">
      <c r="A15761" s="26"/>
      <c r="B15761" s="5"/>
      <c r="C15761" s="6"/>
      <c r="D15761" s="26"/>
    </row>
    <row r="15762" spans="1:4">
      <c r="A15762" s="26"/>
      <c r="B15762" s="5"/>
      <c r="C15762" s="6"/>
      <c r="D15762" s="26"/>
    </row>
    <row r="15763" spans="1:4">
      <c r="A15763" s="26"/>
      <c r="B15763" s="5"/>
      <c r="C15763" s="6"/>
      <c r="D15763" s="26"/>
    </row>
    <row r="15764" spans="1:4">
      <c r="A15764" s="26"/>
      <c r="B15764" s="5"/>
      <c r="C15764" s="6"/>
      <c r="D15764" s="26"/>
    </row>
    <row r="15765" spans="1:4">
      <c r="A15765" s="26"/>
      <c r="B15765" s="5"/>
      <c r="C15765" s="6"/>
      <c r="D15765" s="26"/>
    </row>
    <row r="15766" spans="1:4">
      <c r="A15766" s="26"/>
      <c r="B15766" s="5"/>
      <c r="C15766" s="6"/>
      <c r="D15766" s="26"/>
    </row>
    <row r="15767" spans="1:4">
      <c r="A15767" s="26"/>
      <c r="B15767" s="5"/>
      <c r="C15767" s="6"/>
      <c r="D15767" s="26"/>
    </row>
    <row r="15768" spans="1:4">
      <c r="A15768" s="26"/>
      <c r="B15768" s="5"/>
      <c r="C15768" s="6"/>
      <c r="D15768" s="26"/>
    </row>
    <row r="15769" spans="1:4">
      <c r="A15769" s="26"/>
      <c r="B15769" s="5"/>
      <c r="C15769" s="6"/>
      <c r="D15769" s="26"/>
    </row>
    <row r="15770" spans="1:4">
      <c r="A15770" s="26"/>
      <c r="B15770" s="5"/>
      <c r="C15770" s="6"/>
      <c r="D15770" s="26"/>
    </row>
    <row r="15771" spans="1:4">
      <c r="A15771" s="26"/>
      <c r="B15771" s="5"/>
      <c r="C15771" s="6"/>
      <c r="D15771" s="26"/>
    </row>
    <row r="15772" spans="1:4">
      <c r="A15772" s="26"/>
      <c r="B15772" s="5"/>
      <c r="C15772" s="6"/>
      <c r="D15772" s="26"/>
    </row>
    <row r="15773" spans="1:4">
      <c r="A15773" s="26"/>
      <c r="B15773" s="5"/>
      <c r="C15773" s="6"/>
      <c r="D15773" s="26"/>
    </row>
    <row r="15774" spans="1:4">
      <c r="A15774" s="26"/>
      <c r="B15774" s="5"/>
      <c r="C15774" s="6"/>
      <c r="D15774" s="26"/>
    </row>
    <row r="15775" spans="1:4">
      <c r="A15775" s="26"/>
      <c r="B15775" s="5"/>
      <c r="C15775" s="6"/>
      <c r="D15775" s="26"/>
    </row>
    <row r="15776" spans="1:4">
      <c r="A15776" s="26"/>
      <c r="B15776" s="5"/>
      <c r="C15776" s="6"/>
      <c r="D15776" s="26"/>
    </row>
    <row r="15777" spans="1:4">
      <c r="A15777" s="26"/>
      <c r="B15777" s="5"/>
      <c r="C15777" s="6"/>
      <c r="D15777" s="26"/>
    </row>
    <row r="15778" spans="1:4">
      <c r="A15778" s="26"/>
      <c r="B15778" s="5"/>
      <c r="C15778" s="6"/>
      <c r="D15778" s="26"/>
    </row>
    <row r="15779" spans="1:4">
      <c r="A15779" s="26"/>
      <c r="B15779" s="5"/>
      <c r="C15779" s="6"/>
      <c r="D15779" s="26"/>
    </row>
    <row r="15780" spans="1:4">
      <c r="A15780" s="26"/>
      <c r="B15780" s="5"/>
      <c r="C15780" s="6"/>
      <c r="D15780" s="26"/>
    </row>
    <row r="15781" spans="1:4">
      <c r="A15781" s="26"/>
      <c r="B15781" s="5"/>
      <c r="C15781" s="6"/>
      <c r="D15781" s="26"/>
    </row>
    <row r="15782" spans="1:4">
      <c r="A15782" s="26"/>
      <c r="B15782" s="5"/>
      <c r="C15782" s="6"/>
      <c r="D15782" s="26"/>
    </row>
    <row r="15783" spans="1:4">
      <c r="A15783" s="26"/>
      <c r="B15783" s="5"/>
      <c r="C15783" s="6"/>
      <c r="D15783" s="26"/>
    </row>
    <row r="15784" spans="1:4">
      <c r="A15784" s="26"/>
      <c r="B15784" s="5"/>
      <c r="C15784" s="6"/>
      <c r="D15784" s="26"/>
    </row>
    <row r="15785" spans="1:4">
      <c r="A15785" s="26"/>
      <c r="B15785" s="5"/>
      <c r="C15785" s="6"/>
      <c r="D15785" s="26"/>
    </row>
    <row r="15786" spans="1:4">
      <c r="A15786" s="26"/>
      <c r="B15786" s="5"/>
      <c r="C15786" s="6"/>
      <c r="D15786" s="26"/>
    </row>
    <row r="15787" spans="1:4">
      <c r="A15787" s="26"/>
      <c r="B15787" s="5"/>
      <c r="C15787" s="6"/>
      <c r="D15787" s="26"/>
    </row>
    <row r="15788" spans="1:4">
      <c r="A15788" s="26"/>
      <c r="B15788" s="5"/>
      <c r="C15788" s="6"/>
      <c r="D15788" s="26"/>
    </row>
    <row r="15789" spans="1:4">
      <c r="A15789" s="26"/>
      <c r="B15789" s="5"/>
      <c r="C15789" s="6"/>
      <c r="D15789" s="26"/>
    </row>
    <row r="15790" spans="1:4">
      <c r="A15790" s="26"/>
      <c r="B15790" s="5"/>
      <c r="C15790" s="6"/>
      <c r="D15790" s="26"/>
    </row>
    <row r="15791" spans="1:4">
      <c r="A15791" s="26"/>
      <c r="B15791" s="5"/>
      <c r="C15791" s="6"/>
      <c r="D15791" s="26"/>
    </row>
    <row r="15792" spans="1:4">
      <c r="A15792" s="26"/>
      <c r="B15792" s="5"/>
      <c r="C15792" s="6"/>
      <c r="D15792" s="26"/>
    </row>
    <row r="15793" spans="1:4">
      <c r="A15793" s="26"/>
      <c r="B15793" s="5"/>
      <c r="C15793" s="6"/>
      <c r="D15793" s="26"/>
    </row>
    <row r="15794" spans="1:4">
      <c r="A15794" s="26"/>
      <c r="B15794" s="5"/>
      <c r="C15794" s="6"/>
      <c r="D15794" s="26"/>
    </row>
    <row r="15795" spans="1:4">
      <c r="A15795" s="26"/>
      <c r="B15795" s="5"/>
      <c r="C15795" s="6"/>
      <c r="D15795" s="26"/>
    </row>
    <row r="15796" spans="1:4">
      <c r="A15796" s="26"/>
      <c r="B15796" s="5"/>
      <c r="C15796" s="6"/>
      <c r="D15796" s="26"/>
    </row>
    <row r="15797" spans="1:4">
      <c r="A15797" s="26"/>
      <c r="B15797" s="5"/>
      <c r="C15797" s="6"/>
      <c r="D15797" s="26"/>
    </row>
    <row r="15798" spans="1:4">
      <c r="A15798" s="26"/>
      <c r="B15798" s="5"/>
      <c r="C15798" s="6"/>
      <c r="D15798" s="26"/>
    </row>
    <row r="15799" spans="1:4">
      <c r="A15799" s="26"/>
      <c r="B15799" s="5"/>
      <c r="C15799" s="6"/>
      <c r="D15799" s="26"/>
    </row>
    <row r="15800" spans="1:4">
      <c r="A15800" s="26"/>
      <c r="B15800" s="5"/>
      <c r="C15800" s="6"/>
      <c r="D15800" s="26"/>
    </row>
    <row r="15801" spans="1:4">
      <c r="A15801" s="26"/>
      <c r="B15801" s="5"/>
      <c r="C15801" s="6"/>
      <c r="D15801" s="26"/>
    </row>
    <row r="15802" spans="1:4">
      <c r="A15802" s="26"/>
      <c r="B15802" s="5"/>
      <c r="C15802" s="6"/>
      <c r="D15802" s="26"/>
    </row>
    <row r="15803" spans="1:4">
      <c r="A15803" s="26"/>
      <c r="B15803" s="5"/>
      <c r="C15803" s="6"/>
      <c r="D15803" s="26"/>
    </row>
    <row r="15804" spans="1:4">
      <c r="A15804" s="26"/>
      <c r="B15804" s="5"/>
      <c r="C15804" s="6"/>
      <c r="D15804" s="26"/>
    </row>
    <row r="15805" spans="1:4">
      <c r="A15805" s="26"/>
      <c r="B15805" s="5"/>
      <c r="C15805" s="6"/>
      <c r="D15805" s="26"/>
    </row>
    <row r="15806" spans="1:4">
      <c r="A15806" s="26"/>
      <c r="B15806" s="5"/>
      <c r="C15806" s="6"/>
      <c r="D15806" s="26"/>
    </row>
    <row r="15807" spans="1:4">
      <c r="A15807" s="26"/>
      <c r="B15807" s="5"/>
      <c r="C15807" s="6"/>
      <c r="D15807" s="26"/>
    </row>
    <row r="15808" spans="1:4">
      <c r="A15808" s="26"/>
      <c r="B15808" s="5"/>
      <c r="C15808" s="6"/>
      <c r="D15808" s="26"/>
    </row>
    <row r="15809" spans="1:4">
      <c r="A15809" s="26"/>
      <c r="B15809" s="5"/>
      <c r="C15809" s="6"/>
      <c r="D15809" s="26"/>
    </row>
    <row r="15810" spans="1:4">
      <c r="A15810" s="26"/>
      <c r="B15810" s="5"/>
      <c r="C15810" s="6"/>
      <c r="D15810" s="26"/>
    </row>
    <row r="15811" spans="1:4">
      <c r="A15811" s="26"/>
      <c r="B15811" s="5"/>
      <c r="C15811" s="6"/>
      <c r="D15811" s="26"/>
    </row>
    <row r="15812" spans="1:4">
      <c r="A15812" s="26"/>
      <c r="B15812" s="5"/>
      <c r="C15812" s="6"/>
      <c r="D15812" s="26"/>
    </row>
    <row r="15813" spans="1:4">
      <c r="A15813" s="26"/>
      <c r="B15813" s="5"/>
      <c r="C15813" s="6"/>
      <c r="D15813" s="26"/>
    </row>
    <row r="15814" spans="1:4">
      <c r="A15814" s="26"/>
      <c r="B15814" s="5"/>
      <c r="C15814" s="6"/>
      <c r="D15814" s="26"/>
    </row>
    <row r="15815" spans="1:4">
      <c r="A15815" s="26"/>
      <c r="B15815" s="5"/>
      <c r="C15815" s="6"/>
      <c r="D15815" s="26"/>
    </row>
    <row r="15816" spans="1:4">
      <c r="A15816" s="26"/>
      <c r="B15816" s="5"/>
      <c r="C15816" s="6"/>
      <c r="D15816" s="26"/>
    </row>
    <row r="15817" spans="1:4">
      <c r="A15817" s="26"/>
      <c r="B15817" s="5"/>
      <c r="C15817" s="6"/>
      <c r="D15817" s="26"/>
    </row>
    <row r="15818" spans="1:4">
      <c r="A15818" s="26"/>
      <c r="B15818" s="5"/>
      <c r="C15818" s="6"/>
      <c r="D15818" s="26"/>
    </row>
    <row r="15819" spans="1:4">
      <c r="A15819" s="26"/>
      <c r="B15819" s="5"/>
      <c r="C15819" s="6"/>
      <c r="D15819" s="26"/>
    </row>
    <row r="15820" spans="1:4">
      <c r="A15820" s="26"/>
      <c r="B15820" s="5"/>
      <c r="C15820" s="6"/>
      <c r="D15820" s="26"/>
    </row>
    <row r="15821" spans="1:4">
      <c r="A15821" s="26"/>
      <c r="B15821" s="5"/>
      <c r="C15821" s="6"/>
      <c r="D15821" s="26"/>
    </row>
    <row r="15822" spans="1:4">
      <c r="A15822" s="26"/>
      <c r="B15822" s="5"/>
      <c r="C15822" s="6"/>
      <c r="D15822" s="26"/>
    </row>
    <row r="15823" spans="1:4">
      <c r="A15823" s="26"/>
      <c r="B15823" s="5"/>
      <c r="C15823" s="6"/>
      <c r="D15823" s="26"/>
    </row>
    <row r="15824" spans="1:4">
      <c r="A15824" s="26"/>
      <c r="B15824" s="5"/>
      <c r="C15824" s="6"/>
      <c r="D15824" s="26"/>
    </row>
    <row r="15825" spans="1:4">
      <c r="A15825" s="26"/>
      <c r="B15825" s="5"/>
      <c r="C15825" s="6"/>
      <c r="D15825" s="26"/>
    </row>
    <row r="15826" spans="1:4">
      <c r="A15826" s="26"/>
      <c r="B15826" s="5"/>
      <c r="C15826" s="6"/>
      <c r="D15826" s="26"/>
    </row>
    <row r="15827" spans="1:4">
      <c r="A15827" s="26"/>
      <c r="B15827" s="5"/>
      <c r="C15827" s="6"/>
      <c r="D15827" s="26"/>
    </row>
    <row r="15828" spans="1:4">
      <c r="A15828" s="26"/>
      <c r="B15828" s="5"/>
      <c r="C15828" s="6"/>
      <c r="D15828" s="26"/>
    </row>
    <row r="15829" spans="1:4">
      <c r="A15829" s="26"/>
      <c r="B15829" s="5"/>
      <c r="C15829" s="6"/>
      <c r="D15829" s="26"/>
    </row>
    <row r="15830" spans="1:4">
      <c r="A15830" s="26"/>
      <c r="B15830" s="5"/>
      <c r="C15830" s="6"/>
      <c r="D15830" s="26"/>
    </row>
    <row r="15831" spans="1:4">
      <c r="A15831" s="26"/>
      <c r="B15831" s="5"/>
      <c r="C15831" s="6"/>
      <c r="D15831" s="26"/>
    </row>
    <row r="15832" spans="1:4">
      <c r="A15832" s="26"/>
      <c r="B15832" s="5"/>
      <c r="C15832" s="6"/>
      <c r="D15832" s="26"/>
    </row>
    <row r="15833" spans="1:4">
      <c r="A15833" s="26"/>
      <c r="B15833" s="5"/>
      <c r="C15833" s="6"/>
      <c r="D15833" s="26"/>
    </row>
    <row r="15834" spans="1:4">
      <c r="A15834" s="26"/>
      <c r="B15834" s="5"/>
      <c r="C15834" s="6"/>
      <c r="D15834" s="26"/>
    </row>
    <row r="15835" spans="1:4">
      <c r="A15835" s="26"/>
      <c r="B15835" s="5"/>
      <c r="C15835" s="6"/>
      <c r="D15835" s="26"/>
    </row>
    <row r="15836" spans="1:4">
      <c r="A15836" s="26"/>
      <c r="B15836" s="5"/>
      <c r="C15836" s="6"/>
      <c r="D15836" s="26"/>
    </row>
    <row r="15837" spans="1:4">
      <c r="A15837" s="26"/>
      <c r="B15837" s="5"/>
      <c r="C15837" s="6"/>
      <c r="D15837" s="26"/>
    </row>
    <row r="15838" spans="1:4">
      <c r="A15838" s="26"/>
      <c r="B15838" s="5"/>
      <c r="C15838" s="6"/>
      <c r="D15838" s="26"/>
    </row>
    <row r="15839" spans="1:4">
      <c r="A15839" s="26"/>
      <c r="B15839" s="5"/>
      <c r="C15839" s="6"/>
      <c r="D15839" s="26"/>
    </row>
    <row r="15840" spans="1:4">
      <c r="A15840" s="26"/>
      <c r="B15840" s="5"/>
      <c r="C15840" s="6"/>
      <c r="D15840" s="26"/>
    </row>
    <row r="15841" spans="1:4">
      <c r="A15841" s="26"/>
      <c r="B15841" s="5"/>
      <c r="C15841" s="6"/>
      <c r="D15841" s="26"/>
    </row>
    <row r="15842" spans="1:4">
      <c r="A15842" s="26"/>
      <c r="B15842" s="5"/>
      <c r="C15842" s="6"/>
      <c r="D15842" s="26"/>
    </row>
    <row r="15843" spans="1:4">
      <c r="A15843" s="26"/>
      <c r="B15843" s="5"/>
      <c r="C15843" s="6"/>
      <c r="D15843" s="26"/>
    </row>
    <row r="15844" spans="1:4">
      <c r="A15844" s="26"/>
      <c r="B15844" s="5"/>
      <c r="C15844" s="6"/>
      <c r="D15844" s="26"/>
    </row>
    <row r="15845" spans="1:4">
      <c r="A15845" s="26"/>
      <c r="B15845" s="5"/>
      <c r="C15845" s="6"/>
      <c r="D15845" s="26"/>
    </row>
    <row r="15846" spans="1:4">
      <c r="A15846" s="26"/>
      <c r="B15846" s="5"/>
      <c r="C15846" s="6"/>
      <c r="D15846" s="26"/>
    </row>
    <row r="15847" spans="1:4">
      <c r="A15847" s="26"/>
      <c r="B15847" s="5"/>
      <c r="C15847" s="6"/>
      <c r="D15847" s="26"/>
    </row>
    <row r="15848" spans="1:4">
      <c r="A15848" s="26"/>
      <c r="B15848" s="5"/>
      <c r="C15848" s="6"/>
      <c r="D15848" s="26"/>
    </row>
    <row r="15849" spans="1:4">
      <c r="A15849" s="26"/>
      <c r="B15849" s="5"/>
      <c r="C15849" s="6"/>
      <c r="D15849" s="26"/>
    </row>
    <row r="15850" spans="1:4">
      <c r="A15850" s="26"/>
      <c r="B15850" s="5"/>
      <c r="C15850" s="6"/>
      <c r="D15850" s="26"/>
    </row>
    <row r="15851" spans="1:4">
      <c r="A15851" s="26"/>
      <c r="B15851" s="5"/>
      <c r="C15851" s="6"/>
      <c r="D15851" s="26"/>
    </row>
    <row r="15852" spans="1:4">
      <c r="A15852" s="26"/>
      <c r="B15852" s="5"/>
      <c r="C15852" s="6"/>
      <c r="D15852" s="26"/>
    </row>
    <row r="15853" spans="1:4">
      <c r="A15853" s="26"/>
      <c r="B15853" s="5"/>
      <c r="C15853" s="6"/>
      <c r="D15853" s="26"/>
    </row>
    <row r="15854" spans="1:4">
      <c r="A15854" s="26"/>
      <c r="B15854" s="5"/>
      <c r="C15854" s="6"/>
      <c r="D15854" s="26"/>
    </row>
    <row r="15855" spans="1:4">
      <c r="A15855" s="26"/>
      <c r="B15855" s="5"/>
      <c r="C15855" s="6"/>
      <c r="D15855" s="26"/>
    </row>
    <row r="15856" spans="1:4">
      <c r="A15856" s="26"/>
      <c r="B15856" s="5"/>
      <c r="C15856" s="6"/>
      <c r="D15856" s="26"/>
    </row>
    <row r="15857" spans="1:4">
      <c r="A15857" s="26"/>
      <c r="B15857" s="5"/>
      <c r="C15857" s="6"/>
      <c r="D15857" s="26"/>
    </row>
    <row r="15858" spans="1:4">
      <c r="A15858" s="26"/>
      <c r="B15858" s="5"/>
      <c r="C15858" s="6"/>
      <c r="D15858" s="26"/>
    </row>
    <row r="15859" spans="1:4">
      <c r="A15859" s="26"/>
      <c r="B15859" s="5"/>
      <c r="C15859" s="6"/>
      <c r="D15859" s="26"/>
    </row>
    <row r="15860" spans="1:4">
      <c r="A15860" s="26"/>
      <c r="B15860" s="5"/>
      <c r="C15860" s="6"/>
      <c r="D15860" s="26"/>
    </row>
    <row r="15861" spans="1:4">
      <c r="A15861" s="26"/>
      <c r="B15861" s="5"/>
      <c r="C15861" s="6"/>
      <c r="D15861" s="26"/>
    </row>
    <row r="15862" spans="1:4">
      <c r="A15862" s="26"/>
      <c r="B15862" s="5"/>
      <c r="C15862" s="6"/>
      <c r="D15862" s="26"/>
    </row>
    <row r="15863" spans="1:4">
      <c r="A15863" s="26"/>
      <c r="B15863" s="5"/>
      <c r="C15863" s="6"/>
      <c r="D15863" s="26"/>
    </row>
    <row r="15864" spans="1:4">
      <c r="A15864" s="26"/>
      <c r="B15864" s="5"/>
      <c r="C15864" s="6"/>
      <c r="D15864" s="26"/>
    </row>
    <row r="15865" spans="1:4">
      <c r="A15865" s="26"/>
      <c r="B15865" s="5"/>
      <c r="C15865" s="6"/>
      <c r="D15865" s="26"/>
    </row>
    <row r="15866" spans="1:4">
      <c r="A15866" s="26"/>
      <c r="B15866" s="5"/>
      <c r="C15866" s="6"/>
      <c r="D15866" s="26"/>
    </row>
    <row r="15867" spans="1:4">
      <c r="A15867" s="26"/>
      <c r="B15867" s="5"/>
      <c r="C15867" s="6"/>
      <c r="D15867" s="26"/>
    </row>
    <row r="15868" spans="1:4">
      <c r="A15868" s="26"/>
      <c r="B15868" s="5"/>
      <c r="C15868" s="6"/>
      <c r="D15868" s="26"/>
    </row>
    <row r="15869" spans="1:4">
      <c r="A15869" s="26"/>
      <c r="B15869" s="5"/>
      <c r="C15869" s="6"/>
      <c r="D15869" s="26"/>
    </row>
    <row r="15870" spans="1:4">
      <c r="A15870" s="26"/>
      <c r="B15870" s="5"/>
      <c r="C15870" s="6"/>
      <c r="D15870" s="26"/>
    </row>
    <row r="15871" spans="1:4">
      <c r="A15871" s="26"/>
      <c r="B15871" s="5"/>
      <c r="C15871" s="6"/>
      <c r="D15871" s="26"/>
    </row>
    <row r="15872" spans="1:4">
      <c r="A15872" s="26"/>
      <c r="B15872" s="5"/>
      <c r="C15872" s="6"/>
      <c r="D15872" s="26"/>
    </row>
    <row r="15873" spans="1:4">
      <c r="A15873" s="26"/>
      <c r="B15873" s="5"/>
      <c r="C15873" s="6"/>
      <c r="D15873" s="26"/>
    </row>
    <row r="15874" spans="1:4">
      <c r="A15874" s="26"/>
      <c r="B15874" s="5"/>
      <c r="C15874" s="6"/>
      <c r="D15874" s="26"/>
    </row>
    <row r="15875" spans="1:4">
      <c r="A15875" s="26"/>
      <c r="B15875" s="5"/>
      <c r="C15875" s="6"/>
      <c r="D15875" s="26"/>
    </row>
    <row r="15876" spans="1:4">
      <c r="A15876" s="26"/>
      <c r="B15876" s="5"/>
      <c r="C15876" s="6"/>
      <c r="D15876" s="26"/>
    </row>
    <row r="15877" spans="1:4">
      <c r="A15877" s="26"/>
      <c r="B15877" s="5"/>
      <c r="C15877" s="6"/>
      <c r="D15877" s="26"/>
    </row>
    <row r="15878" spans="1:4">
      <c r="A15878" s="26"/>
      <c r="B15878" s="5"/>
      <c r="C15878" s="6"/>
      <c r="D15878" s="26"/>
    </row>
    <row r="15879" spans="1:4">
      <c r="A15879" s="26"/>
      <c r="B15879" s="5"/>
      <c r="C15879" s="6"/>
      <c r="D15879" s="26"/>
    </row>
    <row r="15880" spans="1:4">
      <c r="A15880" s="26"/>
      <c r="B15880" s="5"/>
      <c r="C15880" s="6"/>
      <c r="D15880" s="26"/>
    </row>
    <row r="15881" spans="1:4">
      <c r="A15881" s="26"/>
      <c r="B15881" s="5"/>
      <c r="C15881" s="6"/>
      <c r="D15881" s="26"/>
    </row>
    <row r="15882" spans="1:4">
      <c r="A15882" s="26"/>
      <c r="B15882" s="5"/>
      <c r="C15882" s="6"/>
      <c r="D15882" s="26"/>
    </row>
    <row r="15883" spans="1:4">
      <c r="A15883" s="26"/>
      <c r="B15883" s="5"/>
      <c r="C15883" s="6"/>
      <c r="D15883" s="26"/>
    </row>
    <row r="15884" spans="1:4">
      <c r="A15884" s="26"/>
      <c r="B15884" s="5"/>
      <c r="C15884" s="6"/>
      <c r="D15884" s="26"/>
    </row>
    <row r="15885" spans="1:4">
      <c r="A15885" s="26"/>
      <c r="B15885" s="5"/>
      <c r="C15885" s="6"/>
      <c r="D15885" s="26"/>
    </row>
    <row r="15886" spans="1:4">
      <c r="A15886" s="26"/>
      <c r="B15886" s="5"/>
      <c r="C15886" s="6"/>
      <c r="D15886" s="26"/>
    </row>
    <row r="15887" spans="1:4">
      <c r="A15887" s="26"/>
      <c r="B15887" s="5"/>
      <c r="C15887" s="6"/>
      <c r="D15887" s="26"/>
    </row>
    <row r="15888" spans="1:4">
      <c r="A15888" s="26"/>
      <c r="B15888" s="5"/>
      <c r="C15888" s="6"/>
      <c r="D15888" s="26"/>
    </row>
    <row r="15889" spans="1:4">
      <c r="A15889" s="26"/>
      <c r="B15889" s="5"/>
      <c r="C15889" s="6"/>
      <c r="D15889" s="26"/>
    </row>
    <row r="15890" spans="1:4">
      <c r="A15890" s="26"/>
      <c r="B15890" s="5"/>
      <c r="C15890" s="6"/>
      <c r="D15890" s="26"/>
    </row>
    <row r="15891" spans="1:4">
      <c r="A15891" s="26"/>
      <c r="B15891" s="5"/>
      <c r="C15891" s="6"/>
      <c r="D15891" s="26"/>
    </row>
    <row r="15892" spans="1:4">
      <c r="A15892" s="26"/>
      <c r="B15892" s="5"/>
      <c r="C15892" s="6"/>
      <c r="D15892" s="26"/>
    </row>
    <row r="15893" spans="1:4">
      <c r="A15893" s="26"/>
      <c r="B15893" s="5"/>
      <c r="C15893" s="6"/>
      <c r="D15893" s="26"/>
    </row>
    <row r="15894" spans="1:4">
      <c r="A15894" s="26"/>
      <c r="B15894" s="5"/>
      <c r="C15894" s="6"/>
      <c r="D15894" s="26"/>
    </row>
    <row r="15895" spans="1:4">
      <c r="A15895" s="26"/>
      <c r="B15895" s="5"/>
      <c r="C15895" s="6"/>
      <c r="D15895" s="26"/>
    </row>
    <row r="15896" spans="1:4">
      <c r="A15896" s="26"/>
      <c r="B15896" s="5"/>
      <c r="C15896" s="6"/>
      <c r="D15896" s="26"/>
    </row>
    <row r="15897" spans="1:4">
      <c r="A15897" s="26"/>
      <c r="B15897" s="5"/>
      <c r="C15897" s="6"/>
      <c r="D15897" s="26"/>
    </row>
    <row r="15898" spans="1:4">
      <c r="A15898" s="26"/>
      <c r="B15898" s="5"/>
      <c r="C15898" s="6"/>
      <c r="D15898" s="26"/>
    </row>
    <row r="15899" spans="1:4">
      <c r="A15899" s="26"/>
      <c r="B15899" s="5"/>
      <c r="C15899" s="6"/>
      <c r="D15899" s="26"/>
    </row>
    <row r="15900" spans="1:4">
      <c r="A15900" s="26"/>
      <c r="B15900" s="5"/>
      <c r="C15900" s="6"/>
      <c r="D15900" s="26"/>
    </row>
    <row r="15901" spans="1:4">
      <c r="A15901" s="26"/>
      <c r="B15901" s="5"/>
      <c r="C15901" s="6"/>
      <c r="D15901" s="26"/>
    </row>
    <row r="15902" spans="1:4">
      <c r="A15902" s="26"/>
      <c r="B15902" s="5"/>
      <c r="C15902" s="6"/>
      <c r="D15902" s="26"/>
    </row>
    <row r="15903" spans="1:4">
      <c r="A15903" s="26"/>
      <c r="B15903" s="5"/>
      <c r="C15903" s="6"/>
      <c r="D15903" s="26"/>
    </row>
    <row r="15904" spans="1:4">
      <c r="A15904" s="26"/>
      <c r="B15904" s="5"/>
      <c r="C15904" s="6"/>
      <c r="D15904" s="26"/>
    </row>
    <row r="15905" spans="1:4">
      <c r="A15905" s="26"/>
      <c r="B15905" s="5"/>
      <c r="C15905" s="6"/>
      <c r="D15905" s="26"/>
    </row>
    <row r="15906" spans="1:4">
      <c r="A15906" s="26"/>
      <c r="B15906" s="5"/>
      <c r="C15906" s="6"/>
      <c r="D15906" s="26"/>
    </row>
    <row r="15907" spans="1:4">
      <c r="A15907" s="26"/>
      <c r="B15907" s="5"/>
      <c r="C15907" s="6"/>
      <c r="D15907" s="26"/>
    </row>
    <row r="15908" spans="1:4">
      <c r="A15908" s="26"/>
      <c r="B15908" s="5"/>
      <c r="C15908" s="6"/>
      <c r="D15908" s="26"/>
    </row>
    <row r="15909" spans="1:4">
      <c r="A15909" s="26"/>
      <c r="B15909" s="5"/>
      <c r="C15909" s="6"/>
      <c r="D15909" s="26"/>
    </row>
    <row r="15910" spans="1:4">
      <c r="A15910" s="26"/>
      <c r="B15910" s="5"/>
      <c r="C15910" s="6"/>
      <c r="D15910" s="26"/>
    </row>
    <row r="15911" spans="1:4">
      <c r="A15911" s="26"/>
      <c r="B15911" s="5"/>
      <c r="C15911" s="6"/>
      <c r="D15911" s="26"/>
    </row>
    <row r="15912" spans="1:4">
      <c r="A15912" s="26"/>
      <c r="B15912" s="5"/>
      <c r="C15912" s="6"/>
      <c r="D15912" s="26"/>
    </row>
    <row r="15913" spans="1:4">
      <c r="A15913" s="26"/>
      <c r="B15913" s="5"/>
      <c r="C15913" s="6"/>
      <c r="D15913" s="26"/>
    </row>
    <row r="15914" spans="1:4">
      <c r="A15914" s="26"/>
      <c r="B15914" s="5"/>
      <c r="C15914" s="6"/>
      <c r="D15914" s="26"/>
    </row>
    <row r="15915" spans="1:4">
      <c r="A15915" s="26"/>
      <c r="B15915" s="5"/>
      <c r="C15915" s="6"/>
      <c r="D15915" s="26"/>
    </row>
    <row r="15916" spans="1:4">
      <c r="A15916" s="26"/>
      <c r="B15916" s="5"/>
      <c r="C15916" s="6"/>
      <c r="D15916" s="26"/>
    </row>
    <row r="15917" spans="1:4">
      <c r="A15917" s="26"/>
      <c r="B15917" s="5"/>
      <c r="C15917" s="6"/>
      <c r="D15917" s="26"/>
    </row>
    <row r="15918" spans="1:4">
      <c r="A15918" s="26"/>
      <c r="B15918" s="5"/>
      <c r="C15918" s="6"/>
      <c r="D15918" s="26"/>
    </row>
    <row r="15919" spans="1:4">
      <c r="A15919" s="26"/>
      <c r="B15919" s="5"/>
      <c r="C15919" s="6"/>
      <c r="D15919" s="26"/>
    </row>
    <row r="15920" spans="1:4">
      <c r="A15920" s="26"/>
      <c r="B15920" s="5"/>
      <c r="C15920" s="6"/>
      <c r="D15920" s="26"/>
    </row>
    <row r="15921" spans="1:4">
      <c r="A15921" s="26"/>
      <c r="B15921" s="5"/>
      <c r="C15921" s="6"/>
      <c r="D15921" s="26"/>
    </row>
    <row r="15922" spans="1:4">
      <c r="A15922" s="26"/>
      <c r="B15922" s="5"/>
      <c r="C15922" s="6"/>
      <c r="D15922" s="26"/>
    </row>
    <row r="15923" spans="1:4">
      <c r="A15923" s="26"/>
      <c r="B15923" s="5"/>
      <c r="C15923" s="6"/>
      <c r="D15923" s="26"/>
    </row>
    <row r="15924" spans="1:4">
      <c r="A15924" s="26"/>
      <c r="B15924" s="5"/>
      <c r="C15924" s="6"/>
      <c r="D15924" s="26"/>
    </row>
    <row r="15925" spans="1:4">
      <c r="A15925" s="26"/>
      <c r="B15925" s="5"/>
      <c r="C15925" s="6"/>
      <c r="D15925" s="26"/>
    </row>
    <row r="15926" spans="1:4">
      <c r="A15926" s="26"/>
      <c r="B15926" s="5"/>
      <c r="C15926" s="6"/>
      <c r="D15926" s="26"/>
    </row>
    <row r="15927" spans="1:4">
      <c r="A15927" s="26"/>
      <c r="B15927" s="5"/>
      <c r="C15927" s="6"/>
      <c r="D15927" s="26"/>
    </row>
    <row r="15928" spans="1:4">
      <c r="A15928" s="26"/>
      <c r="B15928" s="5"/>
      <c r="C15928" s="6"/>
      <c r="D15928" s="26"/>
    </row>
    <row r="15929" spans="1:4">
      <c r="A15929" s="26"/>
      <c r="B15929" s="5"/>
      <c r="C15929" s="6"/>
      <c r="D15929" s="26"/>
    </row>
    <row r="15930" spans="1:4">
      <c r="A15930" s="26"/>
      <c r="B15930" s="5"/>
      <c r="C15930" s="6"/>
      <c r="D15930" s="26"/>
    </row>
    <row r="15931" spans="1:4">
      <c r="A15931" s="26"/>
      <c r="B15931" s="5"/>
      <c r="C15931" s="6"/>
      <c r="D15931" s="26"/>
    </row>
    <row r="15932" spans="1:4">
      <c r="A15932" s="26"/>
      <c r="B15932" s="5"/>
      <c r="C15932" s="6"/>
      <c r="D15932" s="26"/>
    </row>
    <row r="15933" spans="1:4">
      <c r="A15933" s="26"/>
      <c r="B15933" s="5"/>
      <c r="C15933" s="6"/>
      <c r="D15933" s="26"/>
    </row>
    <row r="15934" spans="1:4">
      <c r="A15934" s="26"/>
      <c r="B15934" s="5"/>
      <c r="C15934" s="6"/>
      <c r="D15934" s="26"/>
    </row>
    <row r="15935" spans="1:4">
      <c r="A15935" s="26"/>
      <c r="B15935" s="5"/>
      <c r="C15935" s="6"/>
      <c r="D15935" s="26"/>
    </row>
    <row r="15936" spans="1:4">
      <c r="A15936" s="26"/>
      <c r="B15936" s="5"/>
      <c r="C15936" s="6"/>
      <c r="D15936" s="26"/>
    </row>
    <row r="15937" spans="1:4">
      <c r="A15937" s="26"/>
      <c r="B15937" s="5"/>
      <c r="C15937" s="6"/>
      <c r="D15937" s="26"/>
    </row>
    <row r="15938" spans="1:4">
      <c r="A15938" s="26"/>
      <c r="B15938" s="5"/>
      <c r="C15938" s="6"/>
      <c r="D15938" s="26"/>
    </row>
    <row r="15939" spans="1:4">
      <c r="A15939" s="26"/>
      <c r="B15939" s="5"/>
      <c r="C15939" s="6"/>
      <c r="D15939" s="26"/>
    </row>
    <row r="15940" spans="1:4">
      <c r="A15940" s="26"/>
      <c r="B15940" s="5"/>
      <c r="C15940" s="6"/>
      <c r="D15940" s="26"/>
    </row>
    <row r="15941" spans="1:4">
      <c r="A15941" s="26"/>
      <c r="B15941" s="5"/>
      <c r="C15941" s="6"/>
      <c r="D15941" s="26"/>
    </row>
    <row r="15942" spans="1:4">
      <c r="A15942" s="26"/>
      <c r="B15942" s="5"/>
      <c r="C15942" s="6"/>
      <c r="D15942" s="26"/>
    </row>
    <row r="15943" spans="1:4">
      <c r="A15943" s="26"/>
      <c r="B15943" s="5"/>
      <c r="C15943" s="6"/>
      <c r="D15943" s="26"/>
    </row>
    <row r="15944" spans="1:4">
      <c r="A15944" s="26"/>
      <c r="B15944" s="5"/>
      <c r="C15944" s="6"/>
      <c r="D15944" s="26"/>
    </row>
    <row r="15945" spans="1:4">
      <c r="A15945" s="26"/>
      <c r="B15945" s="5"/>
      <c r="C15945" s="6"/>
      <c r="D15945" s="26"/>
    </row>
    <row r="15946" spans="1:4">
      <c r="A15946" s="26"/>
      <c r="B15946" s="5"/>
      <c r="C15946" s="6"/>
      <c r="D15946" s="26"/>
    </row>
    <row r="15947" spans="1:4">
      <c r="A15947" s="26"/>
      <c r="B15947" s="5"/>
      <c r="C15947" s="6"/>
      <c r="D15947" s="26"/>
    </row>
    <row r="15948" spans="1:4">
      <c r="A15948" s="26"/>
      <c r="B15948" s="5"/>
      <c r="C15948" s="6"/>
      <c r="D15948" s="26"/>
    </row>
    <row r="15949" spans="1:4">
      <c r="A15949" s="26"/>
      <c r="B15949" s="5"/>
      <c r="C15949" s="6"/>
      <c r="D15949" s="26"/>
    </row>
    <row r="15950" spans="1:4">
      <c r="A15950" s="26"/>
      <c r="B15950" s="5"/>
      <c r="C15950" s="6"/>
      <c r="D15950" s="26"/>
    </row>
    <row r="15951" spans="1:4">
      <c r="A15951" s="26"/>
      <c r="B15951" s="5"/>
      <c r="C15951" s="6"/>
      <c r="D15951" s="26"/>
    </row>
    <row r="15952" spans="1:4">
      <c r="A15952" s="26"/>
      <c r="B15952" s="5"/>
      <c r="C15952" s="6"/>
      <c r="D15952" s="26"/>
    </row>
    <row r="15953" spans="1:4">
      <c r="A15953" s="26"/>
      <c r="B15953" s="5"/>
      <c r="C15953" s="6"/>
      <c r="D15953" s="26"/>
    </row>
    <row r="15954" spans="1:4">
      <c r="A15954" s="26"/>
      <c r="B15954" s="5"/>
      <c r="C15954" s="6"/>
      <c r="D15954" s="26"/>
    </row>
    <row r="15955" spans="1:4">
      <c r="A15955" s="26"/>
      <c r="B15955" s="5"/>
      <c r="C15955" s="6"/>
      <c r="D15955" s="26"/>
    </row>
    <row r="15956" spans="1:4">
      <c r="A15956" s="26"/>
      <c r="B15956" s="5"/>
      <c r="C15956" s="6"/>
      <c r="D15956" s="26"/>
    </row>
    <row r="15957" spans="1:4">
      <c r="A15957" s="26"/>
      <c r="B15957" s="5"/>
      <c r="C15957" s="6"/>
      <c r="D15957" s="26"/>
    </row>
    <row r="15958" spans="1:4">
      <c r="A15958" s="26"/>
      <c r="B15958" s="5"/>
      <c r="C15958" s="6"/>
      <c r="D15958" s="26"/>
    </row>
    <row r="15959" spans="1:4">
      <c r="A15959" s="26"/>
      <c r="B15959" s="5"/>
      <c r="C15959" s="6"/>
      <c r="D15959" s="26"/>
    </row>
    <row r="15960" spans="1:4">
      <c r="A15960" s="26"/>
      <c r="B15960" s="5"/>
      <c r="C15960" s="6"/>
      <c r="D15960" s="26"/>
    </row>
    <row r="15961" spans="1:4">
      <c r="A15961" s="26"/>
      <c r="B15961" s="5"/>
      <c r="C15961" s="6"/>
      <c r="D15961" s="26"/>
    </row>
    <row r="15962" spans="1:4">
      <c r="A15962" s="26"/>
      <c r="B15962" s="5"/>
      <c r="C15962" s="6"/>
      <c r="D15962" s="26"/>
    </row>
    <row r="15963" spans="1:4">
      <c r="A15963" s="26"/>
      <c r="B15963" s="5"/>
      <c r="C15963" s="6"/>
      <c r="D15963" s="26"/>
    </row>
    <row r="15964" spans="1:4">
      <c r="A15964" s="26"/>
      <c r="B15964" s="5"/>
      <c r="C15964" s="6"/>
      <c r="D15964" s="26"/>
    </row>
    <row r="15965" spans="1:4">
      <c r="A15965" s="26"/>
      <c r="B15965" s="5"/>
      <c r="C15965" s="6"/>
      <c r="D15965" s="26"/>
    </row>
    <row r="15966" spans="1:4">
      <c r="A15966" s="26"/>
      <c r="B15966" s="5"/>
      <c r="C15966" s="6"/>
      <c r="D15966" s="26"/>
    </row>
    <row r="15967" spans="1:4">
      <c r="A15967" s="26"/>
      <c r="B15967" s="5"/>
      <c r="C15967" s="6"/>
      <c r="D15967" s="26"/>
    </row>
    <row r="15968" spans="1:4">
      <c r="A15968" s="26"/>
      <c r="B15968" s="5"/>
      <c r="C15968" s="6"/>
      <c r="D15968" s="26"/>
    </row>
    <row r="15969" spans="1:4">
      <c r="A15969" s="26"/>
      <c r="B15969" s="5"/>
      <c r="C15969" s="6"/>
      <c r="D15969" s="26"/>
    </row>
    <row r="15970" spans="1:4">
      <c r="A15970" s="26"/>
      <c r="B15970" s="5"/>
      <c r="C15970" s="6"/>
      <c r="D15970" s="26"/>
    </row>
    <row r="15971" spans="1:4">
      <c r="A15971" s="26"/>
      <c r="B15971" s="5"/>
      <c r="C15971" s="6"/>
      <c r="D15971" s="26"/>
    </row>
    <row r="15972" spans="1:4">
      <c r="A15972" s="26"/>
      <c r="B15972" s="5"/>
      <c r="C15972" s="6"/>
      <c r="D15972" s="26"/>
    </row>
    <row r="15973" spans="1:4">
      <c r="A15973" s="26"/>
      <c r="B15973" s="5"/>
      <c r="C15973" s="6"/>
      <c r="D15973" s="26"/>
    </row>
    <row r="15974" spans="1:4">
      <c r="A15974" s="26"/>
      <c r="B15974" s="5"/>
      <c r="C15974" s="6"/>
      <c r="D15974" s="26"/>
    </row>
    <row r="15975" spans="1:4">
      <c r="A15975" s="26"/>
      <c r="B15975" s="5"/>
      <c r="C15975" s="6"/>
      <c r="D15975" s="26"/>
    </row>
    <row r="15976" spans="1:4">
      <c r="A15976" s="26"/>
      <c r="B15976" s="5"/>
      <c r="C15976" s="6"/>
      <c r="D15976" s="26"/>
    </row>
    <row r="15977" spans="1:4">
      <c r="A15977" s="26"/>
      <c r="B15977" s="5"/>
      <c r="C15977" s="6"/>
      <c r="D15977" s="26"/>
    </row>
    <row r="15978" spans="1:4">
      <c r="A15978" s="26"/>
      <c r="B15978" s="5"/>
      <c r="C15978" s="6"/>
      <c r="D15978" s="26"/>
    </row>
    <row r="15979" spans="1:4">
      <c r="A15979" s="26"/>
      <c r="B15979" s="5"/>
      <c r="C15979" s="6"/>
      <c r="D15979" s="26"/>
    </row>
    <row r="15980" spans="1:4">
      <c r="A15980" s="26"/>
      <c r="B15980" s="5"/>
      <c r="C15980" s="6"/>
      <c r="D15980" s="26"/>
    </row>
    <row r="15981" spans="1:4">
      <c r="A15981" s="26"/>
      <c r="B15981" s="5"/>
      <c r="C15981" s="6"/>
      <c r="D15981" s="26"/>
    </row>
    <row r="15982" spans="1:4">
      <c r="A15982" s="26"/>
      <c r="B15982" s="5"/>
      <c r="C15982" s="6"/>
      <c r="D15982" s="26"/>
    </row>
    <row r="15983" spans="1:4">
      <c r="A15983" s="26"/>
      <c r="B15983" s="5"/>
      <c r="C15983" s="6"/>
      <c r="D15983" s="26"/>
    </row>
    <row r="15984" spans="1:4">
      <c r="A15984" s="26"/>
      <c r="B15984" s="5"/>
      <c r="C15984" s="6"/>
      <c r="D15984" s="26"/>
    </row>
    <row r="15985" spans="1:4">
      <c r="A15985" s="26"/>
      <c r="B15985" s="5"/>
      <c r="C15985" s="6"/>
      <c r="D15985" s="26"/>
    </row>
    <row r="15986" spans="1:4">
      <c r="A15986" s="26"/>
      <c r="B15986" s="5"/>
      <c r="C15986" s="6"/>
      <c r="D15986" s="26"/>
    </row>
    <row r="15987" spans="1:4">
      <c r="A15987" s="26"/>
      <c r="B15987" s="5"/>
      <c r="C15987" s="6"/>
      <c r="D15987" s="26"/>
    </row>
    <row r="15988" spans="1:4">
      <c r="A15988" s="26"/>
      <c r="B15988" s="5"/>
      <c r="C15988" s="6"/>
      <c r="D15988" s="26"/>
    </row>
    <row r="15989" spans="1:4">
      <c r="A15989" s="26"/>
      <c r="B15989" s="5"/>
      <c r="C15989" s="6"/>
      <c r="D15989" s="26"/>
    </row>
    <row r="15990" spans="1:4">
      <c r="A15990" s="26"/>
      <c r="B15990" s="5"/>
      <c r="C15990" s="6"/>
      <c r="D15990" s="26"/>
    </row>
    <row r="15991" spans="1:4">
      <c r="A15991" s="26"/>
      <c r="B15991" s="5"/>
      <c r="C15991" s="6"/>
      <c r="D15991" s="26"/>
    </row>
    <row r="15992" spans="1:4">
      <c r="A15992" s="26"/>
      <c r="B15992" s="5"/>
      <c r="C15992" s="6"/>
      <c r="D15992" s="26"/>
    </row>
    <row r="15993" spans="1:4">
      <c r="A15993" s="26"/>
      <c r="B15993" s="5"/>
      <c r="C15993" s="6"/>
      <c r="D15993" s="26"/>
    </row>
    <row r="15994" spans="1:4">
      <c r="A15994" s="26"/>
      <c r="B15994" s="5"/>
      <c r="C15994" s="6"/>
      <c r="D15994" s="26"/>
    </row>
    <row r="15995" spans="1:4">
      <c r="A15995" s="26"/>
      <c r="B15995" s="5"/>
      <c r="C15995" s="6"/>
      <c r="D15995" s="26"/>
    </row>
    <row r="15996" spans="1:4">
      <c r="A15996" s="26"/>
      <c r="B15996" s="5"/>
      <c r="C15996" s="6"/>
      <c r="D15996" s="26"/>
    </row>
    <row r="15997" spans="1:4">
      <c r="A15997" s="26"/>
      <c r="B15997" s="5"/>
      <c r="C15997" s="6"/>
      <c r="D15997" s="26"/>
    </row>
    <row r="15998" spans="1:4">
      <c r="A15998" s="26"/>
      <c r="B15998" s="5"/>
      <c r="C15998" s="6"/>
      <c r="D15998" s="26"/>
    </row>
    <row r="15999" spans="1:4">
      <c r="A15999" s="26"/>
      <c r="B15999" s="5"/>
      <c r="C15999" s="6"/>
      <c r="D15999" s="26"/>
    </row>
    <row r="16000" spans="1:4">
      <c r="A16000" s="26"/>
      <c r="B16000" s="5"/>
      <c r="C16000" s="6"/>
      <c r="D16000" s="26"/>
    </row>
    <row r="16001" spans="1:4">
      <c r="A16001" s="26"/>
      <c r="B16001" s="5"/>
      <c r="C16001" s="6"/>
      <c r="D16001" s="26"/>
    </row>
    <row r="16002" spans="1:4">
      <c r="A16002" s="26"/>
      <c r="B16002" s="5"/>
      <c r="C16002" s="6"/>
      <c r="D16002" s="26"/>
    </row>
    <row r="16003" spans="1:4">
      <c r="A16003" s="26"/>
      <c r="B16003" s="5"/>
      <c r="C16003" s="6"/>
      <c r="D16003" s="26"/>
    </row>
    <row r="16004" spans="1:4">
      <c r="A16004" s="26"/>
      <c r="B16004" s="5"/>
      <c r="C16004" s="6"/>
      <c r="D16004" s="26"/>
    </row>
    <row r="16005" spans="1:4">
      <c r="A16005" s="26"/>
      <c r="B16005" s="5"/>
      <c r="C16005" s="6"/>
      <c r="D16005" s="26"/>
    </row>
    <row r="16006" spans="1:4">
      <c r="A16006" s="26"/>
      <c r="B16006" s="5"/>
      <c r="C16006" s="6"/>
      <c r="D16006" s="26"/>
    </row>
    <row r="16007" spans="1:4">
      <c r="A16007" s="26"/>
      <c r="B16007" s="5"/>
      <c r="C16007" s="6"/>
      <c r="D16007" s="26"/>
    </row>
    <row r="16008" spans="1:4">
      <c r="A16008" s="26"/>
      <c r="B16008" s="5"/>
      <c r="C16008" s="6"/>
      <c r="D16008" s="26"/>
    </row>
    <row r="16009" spans="1:4">
      <c r="A16009" s="26"/>
      <c r="B16009" s="5"/>
      <c r="C16009" s="6"/>
      <c r="D16009" s="26"/>
    </row>
    <row r="16010" spans="1:4">
      <c r="A16010" s="26"/>
      <c r="B16010" s="5"/>
      <c r="C16010" s="6"/>
      <c r="D16010" s="26"/>
    </row>
    <row r="16011" spans="1:4">
      <c r="A16011" s="26"/>
      <c r="B16011" s="5"/>
      <c r="C16011" s="6"/>
      <c r="D16011" s="26"/>
    </row>
    <row r="16012" spans="1:4">
      <c r="A16012" s="26"/>
      <c r="B16012" s="5"/>
      <c r="C16012" s="6"/>
      <c r="D16012" s="26"/>
    </row>
    <row r="16013" spans="1:4">
      <c r="A16013" s="26"/>
      <c r="B16013" s="5"/>
      <c r="C16013" s="6"/>
      <c r="D16013" s="26"/>
    </row>
    <row r="16014" spans="1:4">
      <c r="A16014" s="26"/>
      <c r="B16014" s="5"/>
      <c r="C16014" s="6"/>
      <c r="D16014" s="26"/>
    </row>
    <row r="16015" spans="1:4">
      <c r="A16015" s="26"/>
      <c r="B16015" s="5"/>
      <c r="C16015" s="6"/>
      <c r="D16015" s="26"/>
    </row>
    <row r="16016" spans="1:4">
      <c r="A16016" s="26"/>
      <c r="B16016" s="5"/>
      <c r="C16016" s="6"/>
      <c r="D16016" s="26"/>
    </row>
    <row r="16017" spans="1:4">
      <c r="A16017" s="26"/>
      <c r="B16017" s="5"/>
      <c r="C16017" s="6"/>
      <c r="D16017" s="26"/>
    </row>
    <row r="16018" spans="1:4">
      <c r="A16018" s="26"/>
      <c r="B16018" s="5"/>
      <c r="C16018" s="6"/>
      <c r="D16018" s="26"/>
    </row>
    <row r="16019" spans="1:4">
      <c r="A16019" s="26"/>
      <c r="B16019" s="5"/>
      <c r="C16019" s="6"/>
      <c r="D16019" s="26"/>
    </row>
    <row r="16020" spans="1:4">
      <c r="A16020" s="26"/>
      <c r="B16020" s="5"/>
      <c r="C16020" s="6"/>
      <c r="D16020" s="26"/>
    </row>
    <row r="16021" spans="1:4">
      <c r="A16021" s="26"/>
      <c r="B16021" s="5"/>
      <c r="C16021" s="6"/>
      <c r="D16021" s="26"/>
    </row>
    <row r="16022" spans="1:4">
      <c r="A16022" s="26"/>
      <c r="B16022" s="5"/>
      <c r="C16022" s="6"/>
      <c r="D16022" s="26"/>
    </row>
    <row r="16023" spans="1:4">
      <c r="A16023" s="26"/>
      <c r="B16023" s="5"/>
      <c r="C16023" s="6"/>
      <c r="D16023" s="26"/>
    </row>
    <row r="16024" spans="1:4">
      <c r="A16024" s="26"/>
      <c r="B16024" s="5"/>
      <c r="C16024" s="6"/>
      <c r="D16024" s="26"/>
    </row>
    <row r="16025" spans="1:4">
      <c r="A16025" s="26"/>
      <c r="B16025" s="5"/>
      <c r="C16025" s="6"/>
      <c r="D16025" s="26"/>
    </row>
    <row r="16026" spans="1:4">
      <c r="A16026" s="26"/>
      <c r="B16026" s="5"/>
      <c r="C16026" s="6"/>
      <c r="D16026" s="26"/>
    </row>
    <row r="16027" spans="1:4">
      <c r="A16027" s="26"/>
      <c r="B16027" s="5"/>
      <c r="C16027" s="6"/>
      <c r="D16027" s="26"/>
    </row>
    <row r="16028" spans="1:4">
      <c r="A16028" s="26"/>
      <c r="B16028" s="5"/>
      <c r="C16028" s="6"/>
      <c r="D16028" s="26"/>
    </row>
    <row r="16029" spans="1:4">
      <c r="A16029" s="26"/>
      <c r="B16029" s="5"/>
      <c r="C16029" s="6"/>
      <c r="D16029" s="26"/>
    </row>
    <row r="16030" spans="1:4">
      <c r="A16030" s="26"/>
      <c r="B16030" s="5"/>
      <c r="C16030" s="6"/>
      <c r="D16030" s="26"/>
    </row>
    <row r="16031" spans="1:4">
      <c r="A16031" s="26"/>
      <c r="B16031" s="5"/>
      <c r="C16031" s="6"/>
      <c r="D16031" s="26"/>
    </row>
    <row r="16032" spans="1:4">
      <c r="A16032" s="26"/>
      <c r="B16032" s="5"/>
      <c r="C16032" s="6"/>
      <c r="D16032" s="26"/>
    </row>
    <row r="16033" spans="1:4">
      <c r="A16033" s="26"/>
      <c r="B16033" s="5"/>
      <c r="C16033" s="6"/>
      <c r="D16033" s="26"/>
    </row>
    <row r="16034" spans="1:4">
      <c r="A16034" s="26"/>
      <c r="B16034" s="5"/>
      <c r="C16034" s="6"/>
      <c r="D16034" s="26"/>
    </row>
    <row r="16035" spans="1:4">
      <c r="A16035" s="26"/>
      <c r="B16035" s="5"/>
      <c r="C16035" s="6"/>
      <c r="D16035" s="26"/>
    </row>
    <row r="16036" spans="1:4">
      <c r="A16036" s="26"/>
      <c r="B16036" s="5"/>
      <c r="C16036" s="6"/>
      <c r="D16036" s="26"/>
    </row>
    <row r="16037" spans="1:4">
      <c r="A16037" s="26"/>
      <c r="B16037" s="5"/>
      <c r="C16037" s="6"/>
      <c r="D16037" s="26"/>
    </row>
    <row r="16038" spans="1:4">
      <c r="A16038" s="26"/>
      <c r="B16038" s="5"/>
      <c r="C16038" s="6"/>
      <c r="D16038" s="26"/>
    </row>
    <row r="16039" spans="1:4">
      <c r="A16039" s="26"/>
      <c r="B16039" s="5"/>
      <c r="C16039" s="6"/>
      <c r="D16039" s="26"/>
    </row>
    <row r="16040" spans="1:4">
      <c r="A16040" s="26"/>
      <c r="B16040" s="5"/>
      <c r="C16040" s="6"/>
      <c r="D16040" s="26"/>
    </row>
    <row r="16041" spans="1:4">
      <c r="A16041" s="26"/>
      <c r="B16041" s="5"/>
      <c r="C16041" s="6"/>
      <c r="D16041" s="26"/>
    </row>
    <row r="16042" spans="1:4">
      <c r="A16042" s="26"/>
      <c r="B16042" s="5"/>
      <c r="C16042" s="6"/>
      <c r="D16042" s="26"/>
    </row>
    <row r="16043" spans="1:4">
      <c r="A16043" s="26"/>
      <c r="B16043" s="5"/>
      <c r="C16043" s="6"/>
      <c r="D16043" s="26"/>
    </row>
    <row r="16044" spans="1:4">
      <c r="A16044" s="26"/>
      <c r="B16044" s="5"/>
      <c r="C16044" s="6"/>
      <c r="D16044" s="26"/>
    </row>
    <row r="16045" spans="1:4">
      <c r="A16045" s="26"/>
      <c r="B16045" s="5"/>
      <c r="C16045" s="6"/>
      <c r="D16045" s="26"/>
    </row>
    <row r="16046" spans="1:4">
      <c r="A16046" s="26"/>
      <c r="B16046" s="5"/>
      <c r="C16046" s="6"/>
      <c r="D16046" s="26"/>
    </row>
    <row r="16047" spans="1:4">
      <c r="A16047" s="26"/>
      <c r="B16047" s="5"/>
      <c r="C16047" s="6"/>
      <c r="D16047" s="26"/>
    </row>
    <row r="16048" spans="1:4">
      <c r="A16048" s="26"/>
      <c r="B16048" s="5"/>
      <c r="C16048" s="6"/>
      <c r="D16048" s="26"/>
    </row>
    <row r="16049" spans="1:4">
      <c r="A16049" s="26"/>
      <c r="B16049" s="5"/>
      <c r="C16049" s="6"/>
      <c r="D16049" s="26"/>
    </row>
    <row r="16050" spans="1:4">
      <c r="A16050" s="26"/>
      <c r="B16050" s="5"/>
      <c r="C16050" s="6"/>
      <c r="D16050" s="26"/>
    </row>
    <row r="16051" spans="1:4">
      <c r="A16051" s="26"/>
      <c r="B16051" s="5"/>
      <c r="C16051" s="6"/>
      <c r="D16051" s="26"/>
    </row>
    <row r="16052" spans="1:4">
      <c r="A16052" s="26"/>
      <c r="B16052" s="5"/>
      <c r="C16052" s="6"/>
      <c r="D16052" s="26"/>
    </row>
    <row r="16053" spans="1:4">
      <c r="A16053" s="26"/>
      <c r="B16053" s="5"/>
      <c r="C16053" s="6"/>
      <c r="D16053" s="26"/>
    </row>
    <row r="16054" spans="1:4">
      <c r="A16054" s="26"/>
      <c r="B16054" s="5"/>
      <c r="C16054" s="6"/>
      <c r="D16054" s="26"/>
    </row>
    <row r="16055" spans="1:4">
      <c r="A16055" s="26"/>
      <c r="B16055" s="5"/>
      <c r="C16055" s="6"/>
      <c r="D16055" s="26"/>
    </row>
    <row r="16056" spans="1:4">
      <c r="A16056" s="26"/>
      <c r="B16056" s="5"/>
      <c r="C16056" s="6"/>
      <c r="D16056" s="26"/>
    </row>
    <row r="16057" spans="1:4">
      <c r="A16057" s="26"/>
      <c r="B16057" s="5"/>
      <c r="C16057" s="6"/>
      <c r="D16057" s="26"/>
    </row>
    <row r="16058" spans="1:4">
      <c r="A16058" s="26"/>
      <c r="B16058" s="5"/>
      <c r="C16058" s="6"/>
      <c r="D16058" s="26"/>
    </row>
    <row r="16059" spans="1:4">
      <c r="A16059" s="26"/>
      <c r="B16059" s="5"/>
      <c r="C16059" s="6"/>
      <c r="D16059" s="26"/>
    </row>
    <row r="16060" spans="1:4">
      <c r="A16060" s="26"/>
      <c r="B16060" s="5"/>
      <c r="C16060" s="6"/>
      <c r="D16060" s="26"/>
    </row>
    <row r="16061" spans="1:4">
      <c r="A16061" s="26"/>
      <c r="B16061" s="5"/>
      <c r="C16061" s="6"/>
      <c r="D16061" s="26"/>
    </row>
    <row r="16062" spans="1:4">
      <c r="A16062" s="26"/>
      <c r="B16062" s="5"/>
      <c r="C16062" s="6"/>
      <c r="D16062" s="26"/>
    </row>
    <row r="16063" spans="1:4">
      <c r="A16063" s="26"/>
      <c r="B16063" s="5"/>
      <c r="C16063" s="6"/>
      <c r="D16063" s="26"/>
    </row>
    <row r="16064" spans="1:4">
      <c r="A16064" s="26"/>
      <c r="B16064" s="5"/>
      <c r="C16064" s="6"/>
      <c r="D16064" s="26"/>
    </row>
    <row r="16065" spans="1:4">
      <c r="A16065" s="26"/>
      <c r="B16065" s="5"/>
      <c r="C16065" s="6"/>
      <c r="D16065" s="26"/>
    </row>
    <row r="16066" spans="1:4">
      <c r="A16066" s="26"/>
      <c r="B16066" s="5"/>
      <c r="C16066" s="6"/>
      <c r="D16066" s="26"/>
    </row>
    <row r="16067" spans="1:4">
      <c r="A16067" s="26"/>
      <c r="B16067" s="5"/>
      <c r="C16067" s="6"/>
      <c r="D16067" s="26"/>
    </row>
    <row r="16068" spans="1:4">
      <c r="A16068" s="26"/>
      <c r="B16068" s="5"/>
      <c r="C16068" s="6"/>
      <c r="D16068" s="26"/>
    </row>
    <row r="16069" spans="1:4">
      <c r="A16069" s="26"/>
      <c r="B16069" s="5"/>
      <c r="C16069" s="6"/>
      <c r="D16069" s="26"/>
    </row>
    <row r="16070" spans="1:4">
      <c r="A16070" s="26"/>
      <c r="B16070" s="5"/>
      <c r="C16070" s="6"/>
      <c r="D16070" s="26"/>
    </row>
    <row r="16071" spans="1:4">
      <c r="A16071" s="26"/>
      <c r="B16071" s="5"/>
      <c r="C16071" s="6"/>
      <c r="D16071" s="26"/>
    </row>
    <row r="16072" spans="1:4">
      <c r="A16072" s="26"/>
      <c r="B16072" s="5"/>
      <c r="C16072" s="6"/>
      <c r="D16072" s="26"/>
    </row>
    <row r="16073" spans="1:4">
      <c r="A16073" s="26"/>
      <c r="B16073" s="5"/>
      <c r="C16073" s="6"/>
      <c r="D16073" s="26"/>
    </row>
    <row r="16074" spans="1:4">
      <c r="A16074" s="26"/>
      <c r="B16074" s="5"/>
      <c r="C16074" s="6"/>
      <c r="D16074" s="26"/>
    </row>
    <row r="16075" spans="1:4">
      <c r="A16075" s="26"/>
      <c r="B16075" s="5"/>
      <c r="C16075" s="6"/>
      <c r="D16075" s="26"/>
    </row>
    <row r="16076" spans="1:4">
      <c r="A16076" s="26"/>
      <c r="B16076" s="5"/>
      <c r="C16076" s="6"/>
      <c r="D16076" s="26"/>
    </row>
    <row r="16077" spans="1:4">
      <c r="A16077" s="26"/>
      <c r="B16077" s="5"/>
      <c r="C16077" s="6"/>
      <c r="D16077" s="26"/>
    </row>
    <row r="16078" spans="1:4">
      <c r="A16078" s="26"/>
      <c r="B16078" s="5"/>
      <c r="C16078" s="6"/>
      <c r="D16078" s="26"/>
    </row>
    <row r="16079" spans="1:4">
      <c r="A16079" s="26"/>
      <c r="B16079" s="5"/>
      <c r="C16079" s="6"/>
      <c r="D16079" s="26"/>
    </row>
    <row r="16080" spans="1:4">
      <c r="A16080" s="26"/>
      <c r="B16080" s="5"/>
      <c r="C16080" s="6"/>
      <c r="D16080" s="26"/>
    </row>
    <row r="16081" spans="1:4">
      <c r="A16081" s="26"/>
      <c r="B16081" s="5"/>
      <c r="C16081" s="6"/>
      <c r="D16081" s="26"/>
    </row>
    <row r="16082" spans="1:4">
      <c r="A16082" s="26"/>
      <c r="B16082" s="5"/>
      <c r="C16082" s="6"/>
      <c r="D16082" s="26"/>
    </row>
    <row r="16083" spans="1:4">
      <c r="A16083" s="26"/>
      <c r="B16083" s="5"/>
      <c r="C16083" s="6"/>
      <c r="D16083" s="26"/>
    </row>
    <row r="16084" spans="1:4">
      <c r="A16084" s="26"/>
      <c r="B16084" s="5"/>
      <c r="C16084" s="6"/>
      <c r="D16084" s="26"/>
    </row>
    <row r="16085" spans="1:4">
      <c r="A16085" s="26"/>
      <c r="B16085" s="5"/>
      <c r="C16085" s="6"/>
      <c r="D16085" s="26"/>
    </row>
    <row r="16086" spans="1:4">
      <c r="A16086" s="26"/>
      <c r="B16086" s="5"/>
      <c r="C16086" s="6"/>
      <c r="D16086" s="26"/>
    </row>
    <row r="16087" spans="1:4">
      <c r="A16087" s="26"/>
      <c r="B16087" s="5"/>
      <c r="C16087" s="6"/>
      <c r="D16087" s="26"/>
    </row>
    <row r="16088" spans="1:4">
      <c r="A16088" s="26"/>
      <c r="B16088" s="5"/>
      <c r="C16088" s="6"/>
      <c r="D16088" s="26"/>
    </row>
    <row r="16089" spans="1:4">
      <c r="A16089" s="26"/>
      <c r="B16089" s="5"/>
      <c r="C16089" s="6"/>
      <c r="D16089" s="26"/>
    </row>
    <row r="16090" spans="1:4">
      <c r="A16090" s="26"/>
      <c r="B16090" s="5"/>
      <c r="C16090" s="6"/>
      <c r="D16090" s="26"/>
    </row>
    <row r="16091" spans="1:4">
      <c r="A16091" s="26"/>
      <c r="B16091" s="5"/>
      <c r="C16091" s="6"/>
      <c r="D16091" s="26"/>
    </row>
    <row r="16092" spans="1:4">
      <c r="A16092" s="26"/>
      <c r="B16092" s="5"/>
      <c r="C16092" s="6"/>
      <c r="D16092" s="26"/>
    </row>
    <row r="16093" spans="1:4">
      <c r="A16093" s="26"/>
      <c r="B16093" s="5"/>
      <c r="C16093" s="6"/>
      <c r="D16093" s="26"/>
    </row>
    <row r="16094" spans="1:4">
      <c r="A16094" s="26"/>
      <c r="B16094" s="5"/>
      <c r="C16094" s="6"/>
      <c r="D16094" s="26"/>
    </row>
    <row r="16095" spans="1:4">
      <c r="A16095" s="26"/>
      <c r="B16095" s="5"/>
      <c r="C16095" s="6"/>
      <c r="D16095" s="26"/>
    </row>
    <row r="16096" spans="1:4">
      <c r="A16096" s="26"/>
      <c r="B16096" s="5"/>
      <c r="C16096" s="6"/>
      <c r="D16096" s="26"/>
    </row>
    <row r="16097" spans="1:4">
      <c r="A16097" s="26"/>
      <c r="B16097" s="5"/>
      <c r="C16097" s="6"/>
      <c r="D16097" s="26"/>
    </row>
    <row r="16098" spans="1:4">
      <c r="A16098" s="26"/>
      <c r="B16098" s="5"/>
      <c r="C16098" s="6"/>
      <c r="D16098" s="26"/>
    </row>
    <row r="16099" spans="1:4">
      <c r="A16099" s="26"/>
      <c r="B16099" s="5"/>
      <c r="C16099" s="6"/>
      <c r="D16099" s="26"/>
    </row>
    <row r="16100" spans="1:4">
      <c r="A16100" s="26"/>
      <c r="B16100" s="5"/>
      <c r="C16100" s="6"/>
      <c r="D16100" s="26"/>
    </row>
    <row r="16101" spans="1:4">
      <c r="A16101" s="26"/>
      <c r="B16101" s="5"/>
      <c r="C16101" s="6"/>
      <c r="D16101" s="26"/>
    </row>
    <row r="16102" spans="1:4">
      <c r="A16102" s="26"/>
      <c r="B16102" s="5"/>
      <c r="C16102" s="6"/>
      <c r="D16102" s="26"/>
    </row>
    <row r="16103" spans="1:4">
      <c r="A16103" s="26"/>
      <c r="B16103" s="5"/>
      <c r="C16103" s="6"/>
      <c r="D16103" s="26"/>
    </row>
    <row r="16104" spans="1:4">
      <c r="A16104" s="26"/>
      <c r="B16104" s="5"/>
      <c r="C16104" s="6"/>
      <c r="D16104" s="26"/>
    </row>
    <row r="16105" spans="1:4">
      <c r="A16105" s="26"/>
      <c r="B16105" s="5"/>
      <c r="C16105" s="6"/>
      <c r="D16105" s="26"/>
    </row>
    <row r="16106" spans="1:4">
      <c r="A16106" s="26"/>
      <c r="B16106" s="5"/>
      <c r="C16106" s="6"/>
      <c r="D16106" s="26"/>
    </row>
    <row r="16107" spans="1:4">
      <c r="A16107" s="26"/>
      <c r="B16107" s="5"/>
      <c r="C16107" s="6"/>
      <c r="D16107" s="26"/>
    </row>
    <row r="16108" spans="1:4">
      <c r="A16108" s="26"/>
      <c r="B16108" s="5"/>
      <c r="C16108" s="6"/>
      <c r="D16108" s="26"/>
    </row>
    <row r="16109" spans="1:4">
      <c r="A16109" s="26"/>
      <c r="B16109" s="5"/>
      <c r="C16109" s="6"/>
      <c r="D16109" s="26"/>
    </row>
    <row r="16110" spans="1:4">
      <c r="A16110" s="26"/>
      <c r="B16110" s="5"/>
      <c r="C16110" s="6"/>
      <c r="D16110" s="26"/>
    </row>
    <row r="16111" spans="1:4">
      <c r="A16111" s="26"/>
      <c r="B16111" s="5"/>
      <c r="C16111" s="6"/>
      <c r="D16111" s="26"/>
    </row>
    <row r="16112" spans="1:4">
      <c r="A16112" s="26"/>
      <c r="B16112" s="5"/>
      <c r="C16112" s="6"/>
      <c r="D16112" s="26"/>
    </row>
    <row r="16113" spans="1:4">
      <c r="A16113" s="26"/>
      <c r="B16113" s="5"/>
      <c r="C16113" s="6"/>
      <c r="D16113" s="26"/>
    </row>
    <row r="16114" spans="1:4">
      <c r="A16114" s="26"/>
      <c r="B16114" s="5"/>
      <c r="C16114" s="6"/>
      <c r="D16114" s="26"/>
    </row>
    <row r="16115" spans="1:4">
      <c r="A16115" s="26"/>
      <c r="B16115" s="5"/>
      <c r="C16115" s="6"/>
      <c r="D16115" s="26"/>
    </row>
    <row r="16116" spans="1:4">
      <c r="A16116" s="26"/>
      <c r="B16116" s="5"/>
      <c r="C16116" s="6"/>
      <c r="D16116" s="26"/>
    </row>
    <row r="16117" spans="1:4">
      <c r="A16117" s="26"/>
      <c r="B16117" s="5"/>
      <c r="C16117" s="6"/>
      <c r="D16117" s="26"/>
    </row>
    <row r="16118" spans="1:4">
      <c r="A16118" s="26"/>
      <c r="B16118" s="5"/>
      <c r="C16118" s="6"/>
      <c r="D16118" s="26"/>
    </row>
    <row r="16119" spans="1:4">
      <c r="A16119" s="26"/>
      <c r="B16119" s="5"/>
      <c r="C16119" s="6"/>
      <c r="D16119" s="26"/>
    </row>
    <row r="16120" spans="1:4">
      <c r="A16120" s="26"/>
      <c r="B16120" s="5"/>
      <c r="C16120" s="6"/>
      <c r="D16120" s="26"/>
    </row>
    <row r="16121" spans="1:4">
      <c r="A16121" s="26"/>
      <c r="B16121" s="5"/>
      <c r="C16121" s="6"/>
      <c r="D16121" s="26"/>
    </row>
    <row r="16122" spans="1:4">
      <c r="A16122" s="26"/>
      <c r="B16122" s="5"/>
      <c r="C16122" s="6"/>
      <c r="D16122" s="26"/>
    </row>
    <row r="16123" spans="1:4">
      <c r="A16123" s="26"/>
      <c r="B16123" s="5"/>
      <c r="C16123" s="6"/>
      <c r="D16123" s="26"/>
    </row>
    <row r="16124" spans="1:4">
      <c r="A16124" s="26"/>
      <c r="B16124" s="5"/>
      <c r="C16124" s="6"/>
      <c r="D16124" s="26"/>
    </row>
    <row r="16125" spans="1:4">
      <c r="A16125" s="26"/>
      <c r="B16125" s="5"/>
      <c r="C16125" s="6"/>
      <c r="D16125" s="26"/>
    </row>
    <row r="16126" spans="1:4">
      <c r="A16126" s="26"/>
      <c r="B16126" s="5"/>
      <c r="C16126" s="6"/>
      <c r="D16126" s="26"/>
    </row>
    <row r="16127" spans="1:4">
      <c r="A16127" s="26"/>
      <c r="B16127" s="5"/>
      <c r="C16127" s="6"/>
      <c r="D16127" s="26"/>
    </row>
    <row r="16128" spans="1:4">
      <c r="A16128" s="26"/>
      <c r="B16128" s="5"/>
      <c r="C16128" s="6"/>
      <c r="D16128" s="26"/>
    </row>
    <row r="16129" spans="1:4">
      <c r="A16129" s="26"/>
      <c r="B16129" s="5"/>
      <c r="C16129" s="6"/>
      <c r="D16129" s="26"/>
    </row>
    <row r="16130" spans="1:4">
      <c r="A16130" s="26"/>
      <c r="B16130" s="5"/>
      <c r="C16130" s="6"/>
      <c r="D16130" s="26"/>
    </row>
    <row r="16131" spans="1:4">
      <c r="A16131" s="26"/>
      <c r="B16131" s="5"/>
      <c r="C16131" s="6"/>
      <c r="D16131" s="26"/>
    </row>
    <row r="16132" spans="1:4">
      <c r="A16132" s="26"/>
      <c r="B16132" s="5"/>
      <c r="C16132" s="6"/>
      <c r="D16132" s="26"/>
    </row>
    <row r="16133" spans="1:4">
      <c r="A16133" s="26"/>
      <c r="B16133" s="5"/>
      <c r="C16133" s="6"/>
      <c r="D16133" s="26"/>
    </row>
    <row r="16134" spans="1:4">
      <c r="A16134" s="26"/>
      <c r="B16134" s="5"/>
      <c r="C16134" s="6"/>
      <c r="D16134" s="26"/>
    </row>
    <row r="16135" spans="1:4">
      <c r="A16135" s="26"/>
      <c r="B16135" s="5"/>
      <c r="C16135" s="6"/>
      <c r="D16135" s="26"/>
    </row>
    <row r="16136" spans="1:4">
      <c r="A16136" s="26"/>
      <c r="B16136" s="5"/>
      <c r="C16136" s="6"/>
      <c r="D16136" s="26"/>
    </row>
    <row r="16137" spans="1:4">
      <c r="A16137" s="26"/>
      <c r="B16137" s="5"/>
      <c r="C16137" s="6"/>
      <c r="D16137" s="26"/>
    </row>
    <row r="16138" spans="1:4">
      <c r="A16138" s="26"/>
      <c r="B16138" s="5"/>
      <c r="C16138" s="6"/>
      <c r="D16138" s="26"/>
    </row>
    <row r="16139" spans="1:4">
      <c r="A16139" s="26"/>
      <c r="B16139" s="5"/>
      <c r="C16139" s="6"/>
      <c r="D16139" s="26"/>
    </row>
    <row r="16140" spans="1:4">
      <c r="A16140" s="26"/>
      <c r="B16140" s="5"/>
      <c r="C16140" s="6"/>
      <c r="D16140" s="26"/>
    </row>
    <row r="16141" spans="1:4">
      <c r="A16141" s="26"/>
      <c r="B16141" s="5"/>
      <c r="C16141" s="6"/>
      <c r="D16141" s="26"/>
    </row>
    <row r="16142" spans="1:4">
      <c r="A16142" s="26"/>
      <c r="B16142" s="5"/>
      <c r="C16142" s="6"/>
      <c r="D16142" s="26"/>
    </row>
    <row r="16143" spans="1:4">
      <c r="A16143" s="26"/>
      <c r="B16143" s="5"/>
      <c r="C16143" s="6"/>
      <c r="D16143" s="26"/>
    </row>
    <row r="16144" spans="1:4">
      <c r="A16144" s="26"/>
      <c r="B16144" s="5"/>
      <c r="C16144" s="6"/>
      <c r="D16144" s="26"/>
    </row>
    <row r="16145" spans="1:4">
      <c r="A16145" s="26"/>
      <c r="B16145" s="5"/>
      <c r="C16145" s="6"/>
      <c r="D16145" s="26"/>
    </row>
    <row r="16146" spans="1:4">
      <c r="A16146" s="26"/>
      <c r="B16146" s="5"/>
      <c r="C16146" s="6"/>
      <c r="D16146" s="26"/>
    </row>
    <row r="16147" spans="1:4">
      <c r="A16147" s="26"/>
      <c r="B16147" s="5"/>
      <c r="C16147" s="6"/>
      <c r="D16147" s="26"/>
    </row>
    <row r="16148" spans="1:4">
      <c r="A16148" s="26"/>
      <c r="B16148" s="5"/>
      <c r="C16148" s="6"/>
      <c r="D16148" s="26"/>
    </row>
    <row r="16149" spans="1:4">
      <c r="A16149" s="26"/>
      <c r="B16149" s="5"/>
      <c r="C16149" s="6"/>
      <c r="D16149" s="26"/>
    </row>
    <row r="16150" spans="1:4">
      <c r="A16150" s="26"/>
      <c r="B16150" s="5"/>
      <c r="C16150" s="6"/>
      <c r="D16150" s="26"/>
    </row>
    <row r="16151" spans="1:4">
      <c r="A16151" s="26"/>
      <c r="B16151" s="5"/>
      <c r="C16151" s="6"/>
      <c r="D16151" s="26"/>
    </row>
    <row r="16152" spans="1:4">
      <c r="A16152" s="26"/>
      <c r="B16152" s="5"/>
      <c r="C16152" s="6"/>
      <c r="D16152" s="26"/>
    </row>
    <row r="16153" spans="1:4">
      <c r="A16153" s="26"/>
      <c r="B16153" s="5"/>
      <c r="C16153" s="6"/>
      <c r="D16153" s="26"/>
    </row>
    <row r="16154" spans="1:4">
      <c r="A16154" s="26"/>
      <c r="B16154" s="5"/>
      <c r="C16154" s="6"/>
      <c r="D16154" s="26"/>
    </row>
    <row r="16155" spans="1:4">
      <c r="A16155" s="26"/>
      <c r="B16155" s="5"/>
      <c r="C16155" s="6"/>
      <c r="D16155" s="26"/>
    </row>
    <row r="16156" spans="1:4">
      <c r="A16156" s="26"/>
      <c r="B16156" s="5"/>
      <c r="C16156" s="6"/>
      <c r="D16156" s="26"/>
    </row>
    <row r="16157" spans="1:4">
      <c r="A16157" s="26"/>
      <c r="B16157" s="5"/>
      <c r="C16157" s="6"/>
      <c r="D16157" s="26"/>
    </row>
    <row r="16158" spans="1:4">
      <c r="A16158" s="26"/>
      <c r="B16158" s="5"/>
      <c r="C16158" s="6"/>
      <c r="D16158" s="26"/>
    </row>
    <row r="16159" spans="1:4">
      <c r="A16159" s="26"/>
      <c r="B16159" s="5"/>
      <c r="C16159" s="6"/>
      <c r="D16159" s="26"/>
    </row>
    <row r="16160" spans="1:4">
      <c r="A16160" s="26"/>
      <c r="B16160" s="5"/>
      <c r="C16160" s="6"/>
      <c r="D16160" s="26"/>
    </row>
    <row r="16161" spans="1:4">
      <c r="A16161" s="26"/>
      <c r="B16161" s="5"/>
      <c r="C16161" s="6"/>
      <c r="D16161" s="26"/>
    </row>
    <row r="16162" spans="1:4">
      <c r="A16162" s="26"/>
      <c r="B16162" s="5"/>
      <c r="C16162" s="6"/>
      <c r="D16162" s="26"/>
    </row>
    <row r="16163" spans="1:4">
      <c r="A16163" s="26"/>
      <c r="B16163" s="5"/>
      <c r="C16163" s="6"/>
      <c r="D16163" s="26"/>
    </row>
    <row r="16164" spans="1:4">
      <c r="A16164" s="26"/>
      <c r="B16164" s="5"/>
      <c r="C16164" s="6"/>
      <c r="D16164" s="26"/>
    </row>
    <row r="16165" spans="1:4">
      <c r="A16165" s="26"/>
      <c r="B16165" s="5"/>
      <c r="C16165" s="6"/>
      <c r="D16165" s="26"/>
    </row>
    <row r="16166" spans="1:4">
      <c r="A16166" s="26"/>
      <c r="B16166" s="5"/>
      <c r="C16166" s="6"/>
      <c r="D16166" s="26"/>
    </row>
    <row r="16167" spans="1:4">
      <c r="A16167" s="26"/>
      <c r="B16167" s="5"/>
      <c r="C16167" s="6"/>
      <c r="D16167" s="26"/>
    </row>
    <row r="16168" spans="1:4">
      <c r="A16168" s="26"/>
      <c r="B16168" s="5"/>
      <c r="C16168" s="6"/>
      <c r="D16168" s="26"/>
    </row>
    <row r="16169" spans="1:4">
      <c r="A16169" s="26"/>
      <c r="B16169" s="5"/>
      <c r="C16169" s="6"/>
      <c r="D16169" s="26"/>
    </row>
    <row r="16170" spans="1:4">
      <c r="A16170" s="26"/>
      <c r="B16170" s="5"/>
      <c r="C16170" s="6"/>
      <c r="D16170" s="26"/>
    </row>
    <row r="16171" spans="1:4">
      <c r="A16171" s="26"/>
      <c r="B16171" s="5"/>
      <c r="C16171" s="6"/>
      <c r="D16171" s="26"/>
    </row>
    <row r="16172" spans="1:4">
      <c r="A16172" s="26"/>
      <c r="B16172" s="5"/>
      <c r="C16172" s="6"/>
      <c r="D16172" s="26"/>
    </row>
    <row r="16173" spans="1:4">
      <c r="A16173" s="26"/>
      <c r="B16173" s="5"/>
      <c r="C16173" s="6"/>
      <c r="D16173" s="26"/>
    </row>
    <row r="16174" spans="1:4">
      <c r="A16174" s="26"/>
      <c r="B16174" s="5"/>
      <c r="C16174" s="6"/>
      <c r="D16174" s="26"/>
    </row>
    <row r="16175" spans="1:4">
      <c r="A16175" s="26"/>
      <c r="B16175" s="5"/>
      <c r="C16175" s="6"/>
      <c r="D16175" s="26"/>
    </row>
    <row r="16176" spans="1:4">
      <c r="A16176" s="26"/>
      <c r="B16176" s="5"/>
      <c r="C16176" s="6"/>
      <c r="D16176" s="26"/>
    </row>
    <row r="16177" spans="1:4">
      <c r="A16177" s="26"/>
      <c r="B16177" s="5"/>
      <c r="C16177" s="6"/>
      <c r="D16177" s="26"/>
    </row>
    <row r="16178" spans="1:4">
      <c r="A16178" s="26"/>
      <c r="B16178" s="5"/>
      <c r="C16178" s="6"/>
      <c r="D16178" s="26"/>
    </row>
    <row r="16179" spans="1:4">
      <c r="A16179" s="26"/>
      <c r="B16179" s="5"/>
      <c r="C16179" s="6"/>
      <c r="D16179" s="26"/>
    </row>
    <row r="16180" spans="1:4">
      <c r="A16180" s="26"/>
      <c r="B16180" s="5"/>
      <c r="C16180" s="6"/>
      <c r="D16180" s="26"/>
    </row>
    <row r="16181" spans="1:4">
      <c r="A16181" s="26"/>
      <c r="B16181" s="5"/>
      <c r="C16181" s="6"/>
      <c r="D16181" s="26"/>
    </row>
    <row r="16182" spans="1:4">
      <c r="A16182" s="26"/>
      <c r="B16182" s="5"/>
      <c r="C16182" s="6"/>
      <c r="D16182" s="26"/>
    </row>
    <row r="16183" spans="1:4">
      <c r="A16183" s="26"/>
      <c r="B16183" s="5"/>
      <c r="C16183" s="6"/>
      <c r="D16183" s="26"/>
    </row>
    <row r="16184" spans="1:4">
      <c r="A16184" s="26"/>
      <c r="B16184" s="5"/>
      <c r="C16184" s="6"/>
      <c r="D16184" s="26"/>
    </row>
    <row r="16185" spans="1:4">
      <c r="A16185" s="26"/>
      <c r="B16185" s="5"/>
      <c r="C16185" s="6"/>
      <c r="D16185" s="26"/>
    </row>
    <row r="16186" spans="1:4">
      <c r="A16186" s="26"/>
      <c r="B16186" s="5"/>
      <c r="C16186" s="6"/>
      <c r="D16186" s="26"/>
    </row>
    <row r="16187" spans="1:4">
      <c r="A16187" s="26"/>
      <c r="B16187" s="5"/>
      <c r="C16187" s="6"/>
      <c r="D16187" s="26"/>
    </row>
    <row r="16188" spans="1:4">
      <c r="A16188" s="26"/>
      <c r="B16188" s="5"/>
      <c r="C16188" s="6"/>
      <c r="D16188" s="26"/>
    </row>
    <row r="16189" spans="1:4">
      <c r="A16189" s="26"/>
      <c r="B16189" s="5"/>
      <c r="C16189" s="6"/>
      <c r="D16189" s="26"/>
    </row>
    <row r="16190" spans="1:4">
      <c r="A16190" s="26"/>
      <c r="B16190" s="5"/>
      <c r="C16190" s="6"/>
      <c r="D16190" s="26"/>
    </row>
    <row r="16191" spans="1:4">
      <c r="A16191" s="26"/>
      <c r="B16191" s="5"/>
      <c r="C16191" s="6"/>
      <c r="D16191" s="26"/>
    </row>
    <row r="16192" spans="1:4">
      <c r="A16192" s="26"/>
      <c r="B16192" s="5"/>
      <c r="C16192" s="6"/>
      <c r="D16192" s="26"/>
    </row>
    <row r="16193" spans="1:4">
      <c r="A16193" s="26"/>
      <c r="B16193" s="5"/>
      <c r="C16193" s="6"/>
      <c r="D16193" s="26"/>
    </row>
    <row r="16194" spans="1:4">
      <c r="A16194" s="26"/>
      <c r="B16194" s="5"/>
      <c r="C16194" s="6"/>
      <c r="D16194" s="26"/>
    </row>
    <row r="16195" spans="1:4">
      <c r="A16195" s="26"/>
      <c r="B16195" s="5"/>
      <c r="C16195" s="6"/>
      <c r="D16195" s="26"/>
    </row>
    <row r="16196" spans="1:4">
      <c r="A16196" s="26"/>
      <c r="B16196" s="5"/>
      <c r="C16196" s="6"/>
      <c r="D16196" s="26"/>
    </row>
    <row r="16197" spans="1:4">
      <c r="A16197" s="26"/>
      <c r="B16197" s="5"/>
      <c r="C16197" s="6"/>
      <c r="D16197" s="26"/>
    </row>
    <row r="16198" spans="1:4">
      <c r="A16198" s="26"/>
      <c r="B16198" s="5"/>
      <c r="C16198" s="6"/>
      <c r="D16198" s="26"/>
    </row>
    <row r="16199" spans="1:4">
      <c r="A16199" s="26"/>
      <c r="B16199" s="5"/>
      <c r="C16199" s="6"/>
      <c r="D16199" s="26"/>
    </row>
    <row r="16200" spans="1:4">
      <c r="A16200" s="26"/>
      <c r="B16200" s="5"/>
      <c r="C16200" s="6"/>
      <c r="D16200" s="26"/>
    </row>
    <row r="16201" spans="1:4">
      <c r="A16201" s="26"/>
      <c r="B16201" s="5"/>
      <c r="C16201" s="6"/>
      <c r="D16201" s="26"/>
    </row>
    <row r="16202" spans="1:4">
      <c r="A16202" s="26"/>
      <c r="B16202" s="5"/>
      <c r="C16202" s="6"/>
      <c r="D16202" s="26"/>
    </row>
    <row r="16203" spans="1:4">
      <c r="A16203" s="26"/>
      <c r="B16203" s="5"/>
      <c r="C16203" s="6"/>
      <c r="D16203" s="26"/>
    </row>
    <row r="16204" spans="1:4">
      <c r="A16204" s="26"/>
      <c r="B16204" s="5"/>
      <c r="C16204" s="6"/>
      <c r="D16204" s="26"/>
    </row>
    <row r="16205" spans="1:4">
      <c r="A16205" s="26"/>
      <c r="B16205" s="5"/>
      <c r="C16205" s="6"/>
      <c r="D16205" s="26"/>
    </row>
    <row r="16206" spans="1:4">
      <c r="A16206" s="26"/>
      <c r="B16206" s="5"/>
      <c r="C16206" s="6"/>
      <c r="D16206" s="26"/>
    </row>
    <row r="16207" spans="1:4">
      <c r="A16207" s="26"/>
      <c r="B16207" s="5"/>
      <c r="C16207" s="6"/>
      <c r="D16207" s="26"/>
    </row>
    <row r="16208" spans="1:4">
      <c r="A16208" s="26"/>
      <c r="B16208" s="5"/>
      <c r="C16208" s="6"/>
      <c r="D16208" s="26"/>
    </row>
    <row r="16209" spans="1:4">
      <c r="A16209" s="26"/>
      <c r="B16209" s="5"/>
      <c r="C16209" s="6"/>
      <c r="D16209" s="26"/>
    </row>
    <row r="16210" spans="1:4">
      <c r="A16210" s="26"/>
      <c r="B16210" s="5"/>
      <c r="C16210" s="6"/>
      <c r="D16210" s="26"/>
    </row>
    <row r="16211" spans="1:4">
      <c r="A16211" s="26"/>
      <c r="B16211" s="5"/>
      <c r="C16211" s="6"/>
      <c r="D16211" s="26"/>
    </row>
    <row r="16212" spans="1:4">
      <c r="A16212" s="26"/>
      <c r="B16212" s="5"/>
      <c r="C16212" s="6"/>
      <c r="D16212" s="26"/>
    </row>
    <row r="16213" spans="1:4">
      <c r="A16213" s="26"/>
      <c r="B16213" s="5"/>
      <c r="C16213" s="6"/>
      <c r="D16213" s="26"/>
    </row>
    <row r="16214" spans="1:4">
      <c r="A16214" s="26"/>
      <c r="B16214" s="5"/>
      <c r="C16214" s="6"/>
      <c r="D16214" s="26"/>
    </row>
    <row r="16215" spans="1:4">
      <c r="A16215" s="26"/>
      <c r="B16215" s="5"/>
      <c r="C16215" s="6"/>
      <c r="D16215" s="26"/>
    </row>
    <row r="16216" spans="1:4">
      <c r="A16216" s="26"/>
      <c r="B16216" s="5"/>
      <c r="C16216" s="6"/>
      <c r="D16216" s="26"/>
    </row>
    <row r="16217" spans="1:4">
      <c r="A16217" s="26"/>
      <c r="B16217" s="5"/>
      <c r="C16217" s="6"/>
      <c r="D16217" s="26"/>
    </row>
    <row r="16218" spans="1:4">
      <c r="A16218" s="26"/>
      <c r="B16218" s="5"/>
      <c r="C16218" s="6"/>
      <c r="D16218" s="26"/>
    </row>
    <row r="16219" spans="1:4">
      <c r="A16219" s="26"/>
      <c r="B16219" s="5"/>
      <c r="C16219" s="6"/>
      <c r="D16219" s="26"/>
    </row>
    <row r="16220" spans="1:4">
      <c r="A16220" s="26"/>
      <c r="B16220" s="5"/>
      <c r="C16220" s="6"/>
      <c r="D16220" s="26"/>
    </row>
    <row r="16221" spans="1:4">
      <c r="A16221" s="26"/>
      <c r="B16221" s="5"/>
      <c r="C16221" s="6"/>
      <c r="D16221" s="26"/>
    </row>
    <row r="16222" spans="1:4">
      <c r="A16222" s="26"/>
      <c r="B16222" s="5"/>
      <c r="C16222" s="6"/>
      <c r="D16222" s="26"/>
    </row>
    <row r="16223" spans="1:4">
      <c r="A16223" s="26"/>
      <c r="B16223" s="5"/>
      <c r="C16223" s="6"/>
      <c r="D16223" s="26"/>
    </row>
    <row r="16224" spans="1:4">
      <c r="A16224" s="26"/>
      <c r="B16224" s="5"/>
      <c r="C16224" s="6"/>
      <c r="D16224" s="26"/>
    </row>
    <row r="16225" spans="1:4">
      <c r="A16225" s="26"/>
      <c r="B16225" s="5"/>
      <c r="C16225" s="6"/>
      <c r="D16225" s="26"/>
    </row>
    <row r="16226" spans="1:4">
      <c r="A16226" s="26"/>
      <c r="B16226" s="5"/>
      <c r="C16226" s="6"/>
      <c r="D16226" s="26"/>
    </row>
    <row r="16227" spans="1:4">
      <c r="A16227" s="26"/>
      <c r="B16227" s="5"/>
      <c r="C16227" s="6"/>
      <c r="D16227" s="26"/>
    </row>
    <row r="16228" spans="1:4">
      <c r="A16228" s="26"/>
      <c r="B16228" s="5"/>
      <c r="C16228" s="6"/>
      <c r="D16228" s="26"/>
    </row>
    <row r="16229" spans="1:4">
      <c r="A16229" s="26"/>
      <c r="B16229" s="5"/>
      <c r="C16229" s="6"/>
      <c r="D16229" s="26"/>
    </row>
    <row r="16230" spans="1:4">
      <c r="A16230" s="26"/>
      <c r="B16230" s="5"/>
      <c r="C16230" s="6"/>
      <c r="D16230" s="26"/>
    </row>
    <row r="16231" spans="1:4">
      <c r="A16231" s="26"/>
      <c r="B16231" s="5"/>
      <c r="C16231" s="6"/>
      <c r="D16231" s="26"/>
    </row>
    <row r="16232" spans="1:4">
      <c r="A16232" s="26"/>
      <c r="B16232" s="5"/>
      <c r="C16232" s="6"/>
      <c r="D16232" s="26"/>
    </row>
    <row r="16233" spans="1:4">
      <c r="A16233" s="26"/>
      <c r="B16233" s="5"/>
      <c r="C16233" s="6"/>
      <c r="D16233" s="26"/>
    </row>
    <row r="16234" spans="1:4">
      <c r="A16234" s="26"/>
      <c r="B16234" s="5"/>
      <c r="C16234" s="6"/>
      <c r="D16234" s="26"/>
    </row>
    <row r="16235" spans="1:4">
      <c r="A16235" s="26"/>
      <c r="B16235" s="5"/>
      <c r="C16235" s="6"/>
      <c r="D16235" s="26"/>
    </row>
    <row r="16236" spans="1:4">
      <c r="A16236" s="26"/>
      <c r="B16236" s="5"/>
      <c r="C16236" s="6"/>
      <c r="D16236" s="26"/>
    </row>
    <row r="16237" spans="1:4">
      <c r="A16237" s="26"/>
      <c r="B16237" s="5"/>
      <c r="C16237" s="6"/>
      <c r="D16237" s="26"/>
    </row>
    <row r="16238" spans="1:4">
      <c r="A16238" s="26"/>
      <c r="B16238" s="5"/>
      <c r="C16238" s="6"/>
      <c r="D16238" s="26"/>
    </row>
    <row r="16239" spans="1:4">
      <c r="A16239" s="26"/>
      <c r="B16239" s="5"/>
      <c r="C16239" s="6"/>
      <c r="D16239" s="26"/>
    </row>
    <row r="16240" spans="1:4">
      <c r="A16240" s="26"/>
      <c r="B16240" s="5"/>
      <c r="C16240" s="6"/>
      <c r="D16240" s="26"/>
    </row>
    <row r="16241" spans="1:4">
      <c r="A16241" s="26"/>
      <c r="B16241" s="5"/>
      <c r="C16241" s="6"/>
      <c r="D16241" s="26"/>
    </row>
    <row r="16242" spans="1:4">
      <c r="A16242" s="26"/>
      <c r="B16242" s="5"/>
      <c r="C16242" s="6"/>
      <c r="D16242" s="26"/>
    </row>
    <row r="16243" spans="1:4">
      <c r="A16243" s="26"/>
      <c r="B16243" s="5"/>
      <c r="C16243" s="6"/>
      <c r="D16243" s="26"/>
    </row>
    <row r="16244" spans="1:4">
      <c r="A16244" s="26"/>
      <c r="B16244" s="5"/>
      <c r="C16244" s="6"/>
      <c r="D16244" s="26"/>
    </row>
    <row r="16245" spans="1:4">
      <c r="A16245" s="26"/>
      <c r="B16245" s="5"/>
      <c r="C16245" s="6"/>
      <c r="D16245" s="26"/>
    </row>
    <row r="16246" spans="1:4">
      <c r="A16246" s="26"/>
      <c r="B16246" s="5"/>
      <c r="C16246" s="6"/>
      <c r="D16246" s="26"/>
    </row>
    <row r="16247" spans="1:4">
      <c r="A16247" s="26"/>
      <c r="B16247" s="5"/>
      <c r="C16247" s="6"/>
      <c r="D16247" s="26"/>
    </row>
    <row r="16248" spans="1:4">
      <c r="A16248" s="26"/>
      <c r="B16248" s="5"/>
      <c r="C16248" s="6"/>
      <c r="D16248" s="26"/>
    </row>
    <row r="16249" spans="1:4">
      <c r="A16249" s="26"/>
      <c r="B16249" s="5"/>
      <c r="C16249" s="6"/>
      <c r="D16249" s="26"/>
    </row>
    <row r="16250" spans="1:4">
      <c r="A16250" s="26"/>
      <c r="B16250" s="5"/>
      <c r="C16250" s="6"/>
      <c r="D16250" s="26"/>
    </row>
    <row r="16251" spans="1:4">
      <c r="A16251" s="26"/>
      <c r="B16251" s="5"/>
      <c r="C16251" s="6"/>
      <c r="D16251" s="26"/>
    </row>
    <row r="16252" spans="1:4">
      <c r="A16252" s="26"/>
      <c r="B16252" s="5"/>
      <c r="C16252" s="6"/>
      <c r="D16252" s="26"/>
    </row>
    <row r="16253" spans="1:4">
      <c r="A16253" s="26"/>
      <c r="B16253" s="5"/>
      <c r="C16253" s="6"/>
      <c r="D16253" s="26"/>
    </row>
    <row r="16254" spans="1:4">
      <c r="A16254" s="26"/>
      <c r="B16254" s="5"/>
      <c r="C16254" s="6"/>
      <c r="D16254" s="26"/>
    </row>
    <row r="16255" spans="1:4">
      <c r="A16255" s="26"/>
      <c r="B16255" s="5"/>
      <c r="C16255" s="6"/>
      <c r="D16255" s="26"/>
    </row>
    <row r="16256" spans="1:4">
      <c r="A16256" s="26"/>
      <c r="B16256" s="5"/>
      <c r="C16256" s="6"/>
      <c r="D16256" s="26"/>
    </row>
    <row r="16257" spans="1:4">
      <c r="A16257" s="26"/>
      <c r="B16257" s="5"/>
      <c r="C16257" s="6"/>
      <c r="D16257" s="26"/>
    </row>
    <row r="16258" spans="1:4">
      <c r="A16258" s="26"/>
      <c r="B16258" s="5"/>
      <c r="C16258" s="6"/>
      <c r="D16258" s="26"/>
    </row>
    <row r="16259" spans="1:4">
      <c r="A16259" s="26"/>
      <c r="B16259" s="5"/>
      <c r="C16259" s="6"/>
      <c r="D16259" s="26"/>
    </row>
    <row r="16260" spans="1:4">
      <c r="A16260" s="26"/>
      <c r="B16260" s="5"/>
      <c r="C16260" s="6"/>
      <c r="D16260" s="26"/>
    </row>
    <row r="16261" spans="1:4">
      <c r="A16261" s="26"/>
      <c r="B16261" s="5"/>
      <c r="C16261" s="6"/>
      <c r="D16261" s="26"/>
    </row>
    <row r="16262" spans="1:4">
      <c r="A16262" s="26"/>
      <c r="B16262" s="5"/>
      <c r="C16262" s="6"/>
      <c r="D16262" s="26"/>
    </row>
    <row r="16263" spans="1:4">
      <c r="A16263" s="26"/>
      <c r="B16263" s="5"/>
      <c r="C16263" s="6"/>
      <c r="D16263" s="26"/>
    </row>
    <row r="16264" spans="1:4">
      <c r="A16264" s="26"/>
      <c r="B16264" s="5"/>
      <c r="C16264" s="6"/>
      <c r="D16264" s="26"/>
    </row>
    <row r="16265" spans="1:4">
      <c r="A16265" s="26"/>
      <c r="B16265" s="5"/>
      <c r="C16265" s="6"/>
      <c r="D16265" s="26"/>
    </row>
    <row r="16266" spans="1:4">
      <c r="A16266" s="26"/>
      <c r="B16266" s="5"/>
      <c r="C16266" s="6"/>
      <c r="D16266" s="26"/>
    </row>
    <row r="16267" spans="1:4">
      <c r="A16267" s="26"/>
      <c r="B16267" s="5"/>
      <c r="C16267" s="6"/>
      <c r="D16267" s="26"/>
    </row>
    <row r="16268" spans="1:4">
      <c r="A16268" s="26"/>
      <c r="B16268" s="5"/>
      <c r="C16268" s="6"/>
      <c r="D16268" s="26"/>
    </row>
    <row r="16269" spans="1:4">
      <c r="A16269" s="26"/>
      <c r="B16269" s="5"/>
      <c r="C16269" s="6"/>
      <c r="D16269" s="26"/>
    </row>
    <row r="16270" spans="1:4">
      <c r="A16270" s="26"/>
      <c r="B16270" s="5"/>
      <c r="C16270" s="6"/>
      <c r="D16270" s="26"/>
    </row>
    <row r="16271" spans="1:4">
      <c r="A16271" s="26"/>
      <c r="B16271" s="5"/>
      <c r="C16271" s="6"/>
      <c r="D16271" s="26"/>
    </row>
    <row r="16272" spans="1:4">
      <c r="A16272" s="26"/>
      <c r="B16272" s="5"/>
      <c r="C16272" s="6"/>
      <c r="D16272" s="26"/>
    </row>
    <row r="16273" spans="1:4">
      <c r="A16273" s="26"/>
      <c r="B16273" s="5"/>
      <c r="C16273" s="6"/>
      <c r="D16273" s="26"/>
    </row>
    <row r="16274" spans="1:4">
      <c r="A16274" s="26"/>
      <c r="B16274" s="5"/>
      <c r="C16274" s="6"/>
      <c r="D16274" s="26"/>
    </row>
    <row r="16275" spans="1:4">
      <c r="A16275" s="26"/>
      <c r="B16275" s="5"/>
      <c r="C16275" s="6"/>
      <c r="D16275" s="26"/>
    </row>
    <row r="16276" spans="1:4">
      <c r="A16276" s="26"/>
      <c r="B16276" s="5"/>
      <c r="C16276" s="6"/>
      <c r="D16276" s="26"/>
    </row>
    <row r="16277" spans="1:4">
      <c r="A16277" s="26"/>
      <c r="B16277" s="5"/>
      <c r="C16277" s="6"/>
      <c r="D16277" s="26"/>
    </row>
    <row r="16278" spans="1:4">
      <c r="A16278" s="26"/>
      <c r="B16278" s="5"/>
      <c r="C16278" s="6"/>
      <c r="D16278" s="26"/>
    </row>
    <row r="16279" spans="1:4">
      <c r="A16279" s="26"/>
      <c r="B16279" s="5"/>
      <c r="C16279" s="6"/>
      <c r="D16279" s="26"/>
    </row>
    <row r="16280" spans="1:4">
      <c r="A16280" s="26"/>
      <c r="B16280" s="5"/>
      <c r="C16280" s="6"/>
      <c r="D16280" s="26"/>
    </row>
    <row r="16281" spans="1:4">
      <c r="A16281" s="26"/>
      <c r="B16281" s="5"/>
      <c r="C16281" s="6"/>
      <c r="D16281" s="26"/>
    </row>
    <row r="16282" spans="1:4">
      <c r="A16282" s="26"/>
      <c r="B16282" s="5"/>
      <c r="C16282" s="6"/>
      <c r="D16282" s="26"/>
    </row>
    <row r="16283" spans="1:4">
      <c r="A16283" s="26"/>
      <c r="B16283" s="5"/>
      <c r="C16283" s="6"/>
      <c r="D16283" s="26"/>
    </row>
    <row r="16284" spans="1:4">
      <c r="A16284" s="26"/>
      <c r="B16284" s="5"/>
      <c r="C16284" s="6"/>
      <c r="D16284" s="26"/>
    </row>
    <row r="16285" spans="1:4">
      <c r="A16285" s="26"/>
      <c r="B16285" s="5"/>
      <c r="C16285" s="6"/>
      <c r="D16285" s="26"/>
    </row>
    <row r="16286" spans="1:4">
      <c r="A16286" s="26"/>
      <c r="B16286" s="5"/>
      <c r="C16286" s="6"/>
      <c r="D16286" s="26"/>
    </row>
    <row r="16287" spans="1:4">
      <c r="A16287" s="26"/>
      <c r="B16287" s="5"/>
      <c r="C16287" s="6"/>
      <c r="D16287" s="26"/>
    </row>
    <row r="16288" spans="1:4">
      <c r="A16288" s="26"/>
      <c r="B16288" s="5"/>
      <c r="C16288" s="6"/>
      <c r="D16288" s="26"/>
    </row>
    <row r="16289" spans="1:4">
      <c r="A16289" s="26"/>
      <c r="B16289" s="5"/>
      <c r="C16289" s="6"/>
      <c r="D16289" s="26"/>
    </row>
    <row r="16290" spans="1:4">
      <c r="A16290" s="26"/>
      <c r="B16290" s="5"/>
      <c r="C16290" s="6"/>
      <c r="D16290" s="26"/>
    </row>
    <row r="16291" spans="1:4">
      <c r="A16291" s="26"/>
      <c r="B16291" s="5"/>
      <c r="C16291" s="6"/>
      <c r="D16291" s="26"/>
    </row>
    <row r="16292" spans="1:4">
      <c r="A16292" s="26"/>
      <c r="B16292" s="5"/>
      <c r="C16292" s="6"/>
      <c r="D16292" s="26"/>
    </row>
    <row r="16293" spans="1:4">
      <c r="A16293" s="26"/>
      <c r="B16293" s="5"/>
      <c r="C16293" s="6"/>
      <c r="D16293" s="26"/>
    </row>
    <row r="16294" spans="1:4">
      <c r="A16294" s="26"/>
      <c r="B16294" s="5"/>
      <c r="C16294" s="6"/>
      <c r="D16294" s="26"/>
    </row>
    <row r="16295" spans="1:4">
      <c r="A16295" s="26"/>
      <c r="B16295" s="5"/>
      <c r="C16295" s="6"/>
      <c r="D16295" s="26"/>
    </row>
    <row r="16296" spans="1:4">
      <c r="A16296" s="26"/>
      <c r="B16296" s="5"/>
      <c r="C16296" s="6"/>
      <c r="D16296" s="26"/>
    </row>
    <row r="16297" spans="1:4">
      <c r="A16297" s="26"/>
      <c r="B16297" s="5"/>
      <c r="C16297" s="6"/>
      <c r="D16297" s="26"/>
    </row>
    <row r="16298" spans="1:4">
      <c r="A16298" s="26"/>
      <c r="B16298" s="5"/>
      <c r="C16298" s="6"/>
      <c r="D16298" s="26"/>
    </row>
    <row r="16299" spans="1:4">
      <c r="A16299" s="26"/>
      <c r="B16299" s="5"/>
      <c r="C16299" s="6"/>
      <c r="D16299" s="26"/>
    </row>
    <row r="16300" spans="1:4">
      <c r="A16300" s="26"/>
      <c r="B16300" s="5"/>
      <c r="C16300" s="6"/>
      <c r="D16300" s="26"/>
    </row>
    <row r="16301" spans="1:4">
      <c r="A16301" s="26"/>
      <c r="B16301" s="5"/>
      <c r="C16301" s="6"/>
      <c r="D16301" s="26"/>
    </row>
    <row r="16302" spans="1:4">
      <c r="A16302" s="26"/>
      <c r="B16302" s="5"/>
      <c r="C16302" s="6"/>
      <c r="D16302" s="26"/>
    </row>
    <row r="16303" spans="1:4">
      <c r="A16303" s="26"/>
      <c r="B16303" s="5"/>
      <c r="C16303" s="6"/>
      <c r="D16303" s="26"/>
    </row>
    <row r="16304" spans="1:4">
      <c r="A16304" s="26"/>
      <c r="B16304" s="5"/>
      <c r="C16304" s="6"/>
      <c r="D16304" s="26"/>
    </row>
    <row r="16305" spans="1:4">
      <c r="A16305" s="26"/>
      <c r="B16305" s="5"/>
      <c r="C16305" s="6"/>
      <c r="D16305" s="26"/>
    </row>
    <row r="16306" spans="1:4">
      <c r="A16306" s="26"/>
      <c r="B16306" s="5"/>
      <c r="C16306" s="6"/>
      <c r="D16306" s="26"/>
    </row>
    <row r="16307" spans="1:4">
      <c r="A16307" s="26"/>
      <c r="B16307" s="5"/>
      <c r="C16307" s="6"/>
      <c r="D16307" s="26"/>
    </row>
    <row r="16308" spans="1:4">
      <c r="A16308" s="26"/>
      <c r="B16308" s="5"/>
      <c r="C16308" s="6"/>
      <c r="D16308" s="26"/>
    </row>
    <row r="16309" spans="1:4">
      <c r="A16309" s="26"/>
      <c r="B16309" s="5"/>
      <c r="C16309" s="6"/>
      <c r="D16309" s="26"/>
    </row>
    <row r="16310" spans="1:4">
      <c r="A16310" s="26"/>
      <c r="B16310" s="5"/>
      <c r="C16310" s="6"/>
      <c r="D16310" s="26"/>
    </row>
    <row r="16311" spans="1:4">
      <c r="A16311" s="26"/>
      <c r="B16311" s="5"/>
      <c r="C16311" s="6"/>
      <c r="D16311" s="26"/>
    </row>
    <row r="16312" spans="1:4">
      <c r="A16312" s="26"/>
      <c r="B16312" s="5"/>
      <c r="C16312" s="6"/>
      <c r="D16312" s="26"/>
    </row>
    <row r="16313" spans="1:4">
      <c r="A16313" s="26"/>
      <c r="B16313" s="5"/>
      <c r="C16313" s="6"/>
      <c r="D16313" s="26"/>
    </row>
    <row r="16314" spans="1:4">
      <c r="A16314" s="26"/>
      <c r="B16314" s="5"/>
      <c r="C16314" s="6"/>
      <c r="D16314" s="26"/>
    </row>
    <row r="16315" spans="1:4">
      <c r="A16315" s="26"/>
      <c r="B16315" s="5"/>
      <c r="C16315" s="6"/>
      <c r="D16315" s="26"/>
    </row>
    <row r="16316" spans="1:4">
      <c r="A16316" s="26"/>
      <c r="B16316" s="5"/>
      <c r="C16316" s="6"/>
      <c r="D16316" s="26"/>
    </row>
    <row r="16317" spans="1:4">
      <c r="A16317" s="26"/>
      <c r="B16317" s="5"/>
      <c r="C16317" s="6"/>
      <c r="D16317" s="26"/>
    </row>
    <row r="16318" spans="1:4">
      <c r="A16318" s="26"/>
      <c r="B16318" s="5"/>
      <c r="C16318" s="6"/>
      <c r="D16318" s="26"/>
    </row>
    <row r="16319" spans="1:4">
      <c r="A16319" s="26"/>
      <c r="B16319" s="5"/>
      <c r="C16319" s="6"/>
      <c r="D16319" s="26"/>
    </row>
    <row r="16320" spans="1:4">
      <c r="A16320" s="26"/>
      <c r="B16320" s="5"/>
      <c r="C16320" s="6"/>
      <c r="D16320" s="26"/>
    </row>
    <row r="16321" spans="1:4">
      <c r="A16321" s="26"/>
      <c r="B16321" s="5"/>
      <c r="C16321" s="6"/>
      <c r="D16321" s="26"/>
    </row>
    <row r="16322" spans="1:4">
      <c r="A16322" s="26"/>
      <c r="B16322" s="5"/>
      <c r="C16322" s="6"/>
      <c r="D16322" s="26"/>
    </row>
    <row r="16323" spans="1:4">
      <c r="A16323" s="26"/>
      <c r="B16323" s="5"/>
      <c r="C16323" s="6"/>
      <c r="D16323" s="26"/>
    </row>
    <row r="16324" spans="1:4">
      <c r="A16324" s="26"/>
      <c r="B16324" s="5"/>
      <c r="C16324" s="6"/>
      <c r="D16324" s="26"/>
    </row>
    <row r="16325" spans="1:4">
      <c r="A16325" s="26"/>
      <c r="B16325" s="5"/>
      <c r="C16325" s="6"/>
      <c r="D16325" s="26"/>
    </row>
    <row r="16326" spans="1:4">
      <c r="A16326" s="26"/>
      <c r="B16326" s="5"/>
      <c r="C16326" s="6"/>
      <c r="D16326" s="26"/>
    </row>
    <row r="16327" spans="1:4">
      <c r="A16327" s="26"/>
      <c r="B16327" s="5"/>
      <c r="C16327" s="6"/>
      <c r="D16327" s="26"/>
    </row>
    <row r="16328" spans="1:4">
      <c r="A16328" s="26"/>
      <c r="B16328" s="5"/>
      <c r="C16328" s="6"/>
      <c r="D16328" s="26"/>
    </row>
    <row r="16329" spans="1:4">
      <c r="A16329" s="26"/>
      <c r="B16329" s="5"/>
      <c r="C16329" s="6"/>
      <c r="D16329" s="26"/>
    </row>
    <row r="16330" spans="1:4">
      <c r="A16330" s="26"/>
      <c r="B16330" s="5"/>
      <c r="C16330" s="6"/>
      <c r="D16330" s="26"/>
    </row>
    <row r="16331" spans="1:4">
      <c r="A16331" s="26"/>
      <c r="B16331" s="5"/>
      <c r="C16331" s="6"/>
      <c r="D16331" s="26"/>
    </row>
    <row r="16332" spans="1:4">
      <c r="A16332" s="26"/>
      <c r="B16332" s="5"/>
      <c r="C16332" s="6"/>
      <c r="D16332" s="26"/>
    </row>
    <row r="16333" spans="1:4">
      <c r="A16333" s="26"/>
      <c r="B16333" s="5"/>
      <c r="C16333" s="6"/>
      <c r="D16333" s="26"/>
    </row>
    <row r="16334" spans="1:4">
      <c r="A16334" s="26"/>
      <c r="B16334" s="5"/>
      <c r="C16334" s="6"/>
      <c r="D16334" s="26"/>
    </row>
    <row r="16335" spans="1:4">
      <c r="A16335" s="26"/>
      <c r="B16335" s="5"/>
      <c r="C16335" s="6"/>
      <c r="D16335" s="26"/>
    </row>
    <row r="16336" spans="1:4">
      <c r="A16336" s="26"/>
      <c r="B16336" s="5"/>
      <c r="C16336" s="6"/>
      <c r="D16336" s="26"/>
    </row>
    <row r="16337" spans="1:4">
      <c r="A16337" s="26"/>
      <c r="B16337" s="5"/>
      <c r="C16337" s="6"/>
      <c r="D16337" s="26"/>
    </row>
    <row r="16338" spans="1:4">
      <c r="A16338" s="26"/>
      <c r="B16338" s="5"/>
      <c r="C16338" s="6"/>
      <c r="D16338" s="26"/>
    </row>
    <row r="16339" spans="1:4">
      <c r="A16339" s="26"/>
      <c r="B16339" s="5"/>
      <c r="C16339" s="6"/>
      <c r="D16339" s="26"/>
    </row>
    <row r="16340" spans="1:4">
      <c r="A16340" s="26"/>
      <c r="B16340" s="5"/>
      <c r="C16340" s="6"/>
      <c r="D16340" s="26"/>
    </row>
    <row r="16341" spans="1:4">
      <c r="A16341" s="26"/>
      <c r="B16341" s="5"/>
      <c r="C16341" s="6"/>
      <c r="D16341" s="26"/>
    </row>
    <row r="16342" spans="1:4">
      <c r="A16342" s="26"/>
      <c r="B16342" s="5"/>
      <c r="C16342" s="6"/>
      <c r="D16342" s="26"/>
    </row>
    <row r="16343" spans="1:4">
      <c r="A16343" s="26"/>
      <c r="B16343" s="5"/>
      <c r="C16343" s="6"/>
      <c r="D16343" s="26"/>
    </row>
    <row r="16344" spans="1:4">
      <c r="A16344" s="26"/>
      <c r="B16344" s="5"/>
      <c r="C16344" s="6"/>
      <c r="D16344" s="26"/>
    </row>
    <row r="16345" spans="1:4">
      <c r="A16345" s="26"/>
      <c r="B16345" s="5"/>
      <c r="C16345" s="6"/>
      <c r="D16345" s="26"/>
    </row>
    <row r="16346" spans="1:4">
      <c r="A16346" s="26"/>
      <c r="B16346" s="5"/>
      <c r="C16346" s="6"/>
      <c r="D16346" s="26"/>
    </row>
    <row r="16347" spans="1:4">
      <c r="A16347" s="26"/>
      <c r="B16347" s="5"/>
      <c r="C16347" s="6"/>
      <c r="D16347" s="26"/>
    </row>
    <row r="16348" spans="1:4">
      <c r="A16348" s="26"/>
      <c r="B16348" s="5"/>
      <c r="C16348" s="6"/>
      <c r="D16348" s="26"/>
    </row>
    <row r="16349" spans="1:4">
      <c r="A16349" s="26"/>
      <c r="B16349" s="5"/>
      <c r="C16349" s="6"/>
      <c r="D16349" s="26"/>
    </row>
    <row r="16350" spans="1:4">
      <c r="A16350" s="26"/>
      <c r="B16350" s="5"/>
      <c r="C16350" s="6"/>
      <c r="D16350" s="26"/>
    </row>
    <row r="16351" spans="1:4">
      <c r="A16351" s="26"/>
      <c r="B16351" s="5"/>
      <c r="C16351" s="6"/>
      <c r="D16351" s="26"/>
    </row>
    <row r="16352" spans="1:4">
      <c r="A16352" s="26"/>
      <c r="B16352" s="5"/>
      <c r="C16352" s="6"/>
      <c r="D16352" s="26"/>
    </row>
    <row r="16353" spans="1:4">
      <c r="A16353" s="26"/>
      <c r="B16353" s="5"/>
      <c r="C16353" s="6"/>
      <c r="D16353" s="26"/>
    </row>
    <row r="16354" spans="1:4">
      <c r="A16354" s="26"/>
      <c r="B16354" s="5"/>
      <c r="C16354" s="6"/>
      <c r="D16354" s="26"/>
    </row>
    <row r="16355" spans="1:4">
      <c r="A16355" s="26"/>
      <c r="B16355" s="5"/>
      <c r="C16355" s="6"/>
      <c r="D16355" s="26"/>
    </row>
    <row r="16356" spans="1:4">
      <c r="A16356" s="26"/>
      <c r="B16356" s="5"/>
      <c r="C16356" s="6"/>
      <c r="D16356" s="26"/>
    </row>
    <row r="16357" spans="1:4">
      <c r="A16357" s="26"/>
      <c r="B16357" s="5"/>
      <c r="C16357" s="6"/>
      <c r="D16357" s="26"/>
    </row>
    <row r="16358" spans="1:4">
      <c r="A16358" s="26"/>
      <c r="B16358" s="5"/>
      <c r="C16358" s="6"/>
      <c r="D16358" s="26"/>
    </row>
    <row r="16359" spans="1:4">
      <c r="A16359" s="26"/>
      <c r="B16359" s="5"/>
      <c r="C16359" s="6"/>
      <c r="D16359" s="26"/>
    </row>
    <row r="16360" spans="1:4">
      <c r="A16360" s="26"/>
      <c r="B16360" s="5"/>
      <c r="C16360" s="6"/>
      <c r="D16360" s="26"/>
    </row>
    <row r="16361" spans="1:4">
      <c r="A16361" s="26"/>
      <c r="B16361" s="5"/>
      <c r="C16361" s="6"/>
      <c r="D16361" s="26"/>
    </row>
    <row r="16362" spans="1:4">
      <c r="A16362" s="26"/>
      <c r="B16362" s="5"/>
      <c r="C16362" s="6"/>
      <c r="D16362" s="26"/>
    </row>
    <row r="16363" spans="1:4">
      <c r="A16363" s="26"/>
      <c r="B16363" s="5"/>
      <c r="C16363" s="6"/>
      <c r="D16363" s="26"/>
    </row>
    <row r="16364" spans="1:4">
      <c r="A16364" s="26"/>
      <c r="B16364" s="5"/>
      <c r="C16364" s="6"/>
      <c r="D16364" s="26"/>
    </row>
    <row r="16365" spans="1:4">
      <c r="A16365" s="26"/>
      <c r="B16365" s="5"/>
      <c r="C16365" s="6"/>
      <c r="D16365" s="26"/>
    </row>
    <row r="16366" spans="1:4">
      <c r="A16366" s="26"/>
      <c r="B16366" s="5"/>
      <c r="C16366" s="6"/>
      <c r="D16366" s="26"/>
    </row>
    <row r="16367" spans="1:4">
      <c r="A16367" s="26"/>
      <c r="B16367" s="5"/>
      <c r="C16367" s="6"/>
      <c r="D16367" s="26"/>
    </row>
    <row r="16368" spans="1:4">
      <c r="A16368" s="26"/>
      <c r="B16368" s="5"/>
      <c r="C16368" s="6"/>
      <c r="D16368" s="26"/>
    </row>
    <row r="16369" spans="1:4">
      <c r="A16369" s="26"/>
      <c r="B16369" s="5"/>
      <c r="C16369" s="6"/>
      <c r="D16369" s="26"/>
    </row>
    <row r="16370" spans="1:4">
      <c r="A16370" s="26"/>
      <c r="B16370" s="5"/>
      <c r="C16370" s="6"/>
      <c r="D16370" s="26"/>
    </row>
    <row r="16371" spans="1:4">
      <c r="A16371" s="26"/>
      <c r="B16371" s="5"/>
      <c r="C16371" s="6"/>
      <c r="D16371" s="26"/>
    </row>
    <row r="16372" spans="1:4">
      <c r="A16372" s="26"/>
      <c r="B16372" s="5"/>
      <c r="C16372" s="6"/>
      <c r="D16372" s="26"/>
    </row>
    <row r="16373" spans="1:4">
      <c r="A16373" s="26"/>
      <c r="B16373" s="5"/>
      <c r="C16373" s="6"/>
      <c r="D16373" s="26"/>
    </row>
    <row r="16374" spans="1:4">
      <c r="A16374" s="26"/>
      <c r="B16374" s="5"/>
      <c r="C16374" s="6"/>
      <c r="D16374" s="26"/>
    </row>
    <row r="16375" spans="1:4">
      <c r="A16375" s="26"/>
      <c r="B16375" s="5"/>
      <c r="C16375" s="6"/>
      <c r="D16375" s="26"/>
    </row>
    <row r="16376" spans="1:4">
      <c r="A16376" s="26"/>
      <c r="B16376" s="5"/>
      <c r="C16376" s="6"/>
      <c r="D16376" s="26"/>
    </row>
    <row r="16377" spans="1:4">
      <c r="A16377" s="26"/>
      <c r="B16377" s="5"/>
      <c r="C16377" s="6"/>
      <c r="D16377" s="26"/>
    </row>
    <row r="16378" spans="1:4">
      <c r="A16378" s="26"/>
      <c r="B16378" s="5"/>
      <c r="C16378" s="6"/>
      <c r="D16378" s="26"/>
    </row>
    <row r="16379" spans="1:4">
      <c r="A16379" s="26"/>
      <c r="B16379" s="5"/>
      <c r="C16379" s="6"/>
      <c r="D16379" s="26"/>
    </row>
    <row r="16380" spans="1:4">
      <c r="A16380" s="26"/>
      <c r="B16380" s="5"/>
      <c r="C16380" s="6"/>
      <c r="D16380" s="26"/>
    </row>
    <row r="16381" spans="1:4">
      <c r="A16381" s="26"/>
      <c r="B16381" s="5"/>
      <c r="C16381" s="6"/>
      <c r="D16381" s="26"/>
    </row>
    <row r="16382" spans="1:4">
      <c r="A16382" s="26"/>
      <c r="B16382" s="5"/>
      <c r="C16382" s="6"/>
      <c r="D16382" s="26"/>
    </row>
    <row r="16383" spans="1:4">
      <c r="A16383" s="26"/>
      <c r="B16383" s="5"/>
      <c r="C16383" s="6"/>
      <c r="D16383" s="26"/>
    </row>
    <row r="16384" spans="1:4">
      <c r="A16384" s="26"/>
      <c r="B16384" s="5"/>
      <c r="C16384" s="6"/>
      <c r="D16384" s="26"/>
    </row>
    <row r="16385" spans="1:4">
      <c r="A16385" s="26"/>
      <c r="B16385" s="5"/>
      <c r="C16385" s="6"/>
      <c r="D16385" s="26"/>
    </row>
    <row r="16386" spans="1:4">
      <c r="A16386" s="26"/>
      <c r="B16386" s="5"/>
      <c r="C16386" s="6"/>
      <c r="D16386" s="26"/>
    </row>
    <row r="16387" spans="1:4">
      <c r="A16387" s="26"/>
      <c r="B16387" s="5"/>
      <c r="C16387" s="6"/>
      <c r="D16387" s="26"/>
    </row>
    <row r="16388" spans="1:4">
      <c r="A16388" s="26"/>
      <c r="B16388" s="5"/>
      <c r="C16388" s="6"/>
      <c r="D16388" s="26"/>
    </row>
    <row r="16389" spans="1:4">
      <c r="A16389" s="26"/>
      <c r="B16389" s="5"/>
      <c r="C16389" s="6"/>
      <c r="D16389" s="26"/>
    </row>
    <row r="16390" spans="1:4">
      <c r="A16390" s="26"/>
      <c r="B16390" s="5"/>
      <c r="C16390" s="6"/>
      <c r="D16390" s="26"/>
    </row>
    <row r="16391" spans="1:4">
      <c r="A16391" s="26"/>
      <c r="B16391" s="5"/>
      <c r="C16391" s="6"/>
      <c r="D16391" s="26"/>
    </row>
    <row r="16392" spans="1:4">
      <c r="A16392" s="26"/>
      <c r="B16392" s="5"/>
      <c r="C16392" s="6"/>
      <c r="D16392" s="26"/>
    </row>
    <row r="16393" spans="1:4">
      <c r="A16393" s="26"/>
      <c r="B16393" s="5"/>
      <c r="C16393" s="6"/>
      <c r="D16393" s="26"/>
    </row>
    <row r="16394" spans="1:4">
      <c r="A16394" s="26"/>
      <c r="B16394" s="5"/>
      <c r="C16394" s="6"/>
      <c r="D16394" s="26"/>
    </row>
    <row r="16395" spans="1:4">
      <c r="A16395" s="26"/>
      <c r="B16395" s="5"/>
      <c r="C16395" s="6"/>
      <c r="D16395" s="26"/>
    </row>
    <row r="16396" spans="1:4">
      <c r="A16396" s="26"/>
      <c r="B16396" s="5"/>
      <c r="C16396" s="6"/>
      <c r="D16396" s="26"/>
    </row>
    <row r="16397" spans="1:4">
      <c r="A16397" s="26"/>
      <c r="B16397" s="5"/>
      <c r="C16397" s="6"/>
      <c r="D16397" s="26"/>
    </row>
    <row r="16398" spans="1:4">
      <c r="A16398" s="26"/>
      <c r="B16398" s="5"/>
      <c r="C16398" s="6"/>
      <c r="D16398" s="26"/>
    </row>
    <row r="16399" spans="1:4">
      <c r="A16399" s="26"/>
      <c r="B16399" s="5"/>
      <c r="C16399" s="6"/>
      <c r="D16399" s="26"/>
    </row>
    <row r="16400" spans="1:4">
      <c r="A16400" s="26"/>
      <c r="B16400" s="5"/>
      <c r="C16400" s="6"/>
      <c r="D16400" s="26"/>
    </row>
    <row r="16401" spans="1:4">
      <c r="A16401" s="26"/>
      <c r="B16401" s="5"/>
      <c r="C16401" s="6"/>
      <c r="D16401" s="26"/>
    </row>
    <row r="16402" spans="1:4">
      <c r="A16402" s="26"/>
      <c r="B16402" s="5"/>
      <c r="C16402" s="6"/>
      <c r="D16402" s="26"/>
    </row>
    <row r="16403" spans="1:4">
      <c r="A16403" s="26"/>
      <c r="B16403" s="5"/>
      <c r="C16403" s="6"/>
      <c r="D16403" s="26"/>
    </row>
    <row r="16404" spans="1:4">
      <c r="A16404" s="26"/>
      <c r="B16404" s="5"/>
      <c r="C16404" s="6"/>
      <c r="D16404" s="26"/>
    </row>
    <row r="16405" spans="1:4">
      <c r="A16405" s="26"/>
      <c r="B16405" s="5"/>
      <c r="C16405" s="6"/>
      <c r="D16405" s="26"/>
    </row>
    <row r="16406" spans="1:4">
      <c r="A16406" s="26"/>
      <c r="B16406" s="5"/>
      <c r="C16406" s="6"/>
      <c r="D16406" s="26"/>
    </row>
    <row r="16407" spans="1:4">
      <c r="A16407" s="26"/>
      <c r="B16407" s="5"/>
      <c r="C16407" s="6"/>
      <c r="D16407" s="26"/>
    </row>
    <row r="16408" spans="1:4">
      <c r="A16408" s="26"/>
      <c r="B16408" s="5"/>
      <c r="C16408" s="6"/>
      <c r="D16408" s="26"/>
    </row>
    <row r="16409" spans="1:4">
      <c r="A16409" s="26"/>
      <c r="B16409" s="5"/>
      <c r="C16409" s="6"/>
      <c r="D16409" s="26"/>
    </row>
    <row r="16410" spans="1:4">
      <c r="A16410" s="26"/>
      <c r="B16410" s="5"/>
      <c r="C16410" s="6"/>
      <c r="D16410" s="26"/>
    </row>
    <row r="16411" spans="1:4">
      <c r="A16411" s="26"/>
      <c r="B16411" s="5"/>
      <c r="C16411" s="6"/>
      <c r="D16411" s="26"/>
    </row>
    <row r="16412" spans="1:4">
      <c r="A16412" s="26"/>
      <c r="B16412" s="5"/>
      <c r="C16412" s="6"/>
      <c r="D16412" s="26"/>
    </row>
    <row r="16413" spans="1:4">
      <c r="A16413" s="26"/>
      <c r="B16413" s="5"/>
      <c r="C16413" s="6"/>
      <c r="D16413" s="26"/>
    </row>
    <row r="16414" spans="1:4">
      <c r="A16414" s="26"/>
      <c r="B16414" s="5"/>
      <c r="C16414" s="6"/>
      <c r="D16414" s="26"/>
    </row>
    <row r="16415" spans="1:4">
      <c r="A16415" s="26"/>
      <c r="B16415" s="5"/>
      <c r="C16415" s="6"/>
      <c r="D16415" s="26"/>
    </row>
    <row r="16416" spans="1:4">
      <c r="A16416" s="26"/>
      <c r="B16416" s="5"/>
      <c r="C16416" s="6"/>
      <c r="D16416" s="26"/>
    </row>
    <row r="16417" spans="1:4">
      <c r="A16417" s="26"/>
      <c r="B16417" s="5"/>
      <c r="C16417" s="6"/>
      <c r="D16417" s="26"/>
    </row>
    <row r="16418" spans="1:4">
      <c r="A16418" s="26"/>
      <c r="B16418" s="5"/>
      <c r="C16418" s="6"/>
      <c r="D16418" s="26"/>
    </row>
    <row r="16419" spans="1:4">
      <c r="A16419" s="26"/>
      <c r="B16419" s="5"/>
      <c r="C16419" s="6"/>
      <c r="D16419" s="26"/>
    </row>
    <row r="16420" spans="1:4">
      <c r="A16420" s="26"/>
      <c r="B16420" s="5"/>
      <c r="C16420" s="6"/>
      <c r="D16420" s="26"/>
    </row>
    <row r="16421" spans="1:4">
      <c r="A16421" s="26"/>
      <c r="B16421" s="5"/>
      <c r="C16421" s="6"/>
      <c r="D16421" s="26"/>
    </row>
    <row r="16422" spans="1:4">
      <c r="A16422" s="26"/>
      <c r="B16422" s="5"/>
      <c r="C16422" s="6"/>
      <c r="D16422" s="26"/>
    </row>
    <row r="16423" spans="1:4">
      <c r="A16423" s="26"/>
      <c r="B16423" s="5"/>
      <c r="C16423" s="6"/>
      <c r="D16423" s="26"/>
    </row>
    <row r="16424" spans="1:4">
      <c r="A16424" s="26"/>
      <c r="B16424" s="5"/>
      <c r="C16424" s="6"/>
      <c r="D16424" s="26"/>
    </row>
    <row r="16425" spans="1:4">
      <c r="A16425" s="26"/>
      <c r="B16425" s="5"/>
      <c r="C16425" s="6"/>
      <c r="D16425" s="26"/>
    </row>
    <row r="16426" spans="1:4">
      <c r="A16426" s="26"/>
      <c r="B16426" s="5"/>
      <c r="C16426" s="6"/>
      <c r="D16426" s="26"/>
    </row>
    <row r="16427" spans="1:4">
      <c r="A16427" s="26"/>
      <c r="B16427" s="5"/>
      <c r="C16427" s="6"/>
      <c r="D16427" s="26"/>
    </row>
    <row r="16428" spans="1:4">
      <c r="A16428" s="26"/>
      <c r="B16428" s="5"/>
      <c r="C16428" s="6"/>
      <c r="D16428" s="26"/>
    </row>
    <row r="16429" spans="1:4">
      <c r="A16429" s="26"/>
      <c r="B16429" s="5"/>
      <c r="C16429" s="6"/>
      <c r="D16429" s="26"/>
    </row>
    <row r="16430" spans="1:4">
      <c r="A16430" s="26"/>
      <c r="B16430" s="5"/>
      <c r="C16430" s="6"/>
      <c r="D16430" s="26"/>
    </row>
    <row r="16431" spans="1:4">
      <c r="A16431" s="26"/>
      <c r="B16431" s="5"/>
      <c r="C16431" s="6"/>
      <c r="D16431" s="26"/>
    </row>
    <row r="16432" spans="1:4">
      <c r="A16432" s="26"/>
      <c r="B16432" s="5"/>
      <c r="C16432" s="6"/>
      <c r="D16432" s="26"/>
    </row>
    <row r="16433" spans="1:4">
      <c r="A16433" s="26"/>
      <c r="B16433" s="5"/>
      <c r="C16433" s="6"/>
      <c r="D16433" s="26"/>
    </row>
    <row r="16434" spans="1:4">
      <c r="A16434" s="26"/>
      <c r="B16434" s="5"/>
      <c r="C16434" s="6"/>
      <c r="D16434" s="26"/>
    </row>
    <row r="16435" spans="1:4">
      <c r="A16435" s="26"/>
      <c r="B16435" s="5"/>
      <c r="C16435" s="6"/>
      <c r="D16435" s="26"/>
    </row>
    <row r="16436" spans="1:4">
      <c r="A16436" s="26"/>
      <c r="B16436" s="5"/>
      <c r="C16436" s="6"/>
      <c r="D16436" s="26"/>
    </row>
    <row r="16437" spans="1:4">
      <c r="A16437" s="26"/>
      <c r="B16437" s="5"/>
      <c r="C16437" s="6"/>
      <c r="D16437" s="26"/>
    </row>
    <row r="16438" spans="1:4">
      <c r="A16438" s="26"/>
      <c r="B16438" s="5"/>
      <c r="C16438" s="6"/>
      <c r="D16438" s="26"/>
    </row>
    <row r="16439" spans="1:4">
      <c r="A16439" s="26"/>
      <c r="B16439" s="5"/>
      <c r="C16439" s="6"/>
      <c r="D16439" s="26"/>
    </row>
    <row r="16440" spans="1:4">
      <c r="A16440" s="26"/>
      <c r="B16440" s="5"/>
      <c r="C16440" s="6"/>
      <c r="D16440" s="26"/>
    </row>
    <row r="16441" spans="1:4">
      <c r="A16441" s="26"/>
      <c r="B16441" s="5"/>
      <c r="C16441" s="6"/>
      <c r="D16441" s="26"/>
    </row>
    <row r="16442" spans="1:4">
      <c r="A16442" s="26"/>
      <c r="B16442" s="5"/>
      <c r="C16442" s="6"/>
      <c r="D16442" s="26"/>
    </row>
    <row r="16443" spans="1:4">
      <c r="A16443" s="26"/>
      <c r="B16443" s="5"/>
      <c r="C16443" s="6"/>
      <c r="D16443" s="26"/>
    </row>
    <row r="16444" spans="1:4">
      <c r="A16444" s="26"/>
      <c r="B16444" s="5"/>
      <c r="C16444" s="6"/>
      <c r="D16444" s="26"/>
    </row>
    <row r="16445" spans="1:4">
      <c r="A16445" s="26"/>
      <c r="B16445" s="5"/>
      <c r="C16445" s="6"/>
      <c r="D16445" s="26"/>
    </row>
    <row r="16446" spans="1:4">
      <c r="A16446" s="26"/>
      <c r="B16446" s="5"/>
      <c r="C16446" s="6"/>
      <c r="D16446" s="26"/>
    </row>
    <row r="16447" spans="1:4">
      <c r="A16447" s="26"/>
      <c r="B16447" s="5"/>
      <c r="C16447" s="6"/>
      <c r="D16447" s="26"/>
    </row>
    <row r="16448" spans="1:4">
      <c r="A16448" s="26"/>
      <c r="B16448" s="5"/>
      <c r="C16448" s="6"/>
      <c r="D16448" s="26"/>
    </row>
    <row r="16449" spans="1:4">
      <c r="A16449" s="26"/>
      <c r="B16449" s="5"/>
      <c r="C16449" s="6"/>
      <c r="D16449" s="26"/>
    </row>
    <row r="16450" spans="1:4">
      <c r="A16450" s="26"/>
      <c r="B16450" s="5"/>
      <c r="C16450" s="6"/>
      <c r="D16450" s="26"/>
    </row>
    <row r="16451" spans="1:4">
      <c r="A16451" s="26"/>
      <c r="B16451" s="5"/>
      <c r="C16451" s="6"/>
      <c r="D16451" s="26"/>
    </row>
    <row r="16452" spans="1:4">
      <c r="A16452" s="26"/>
      <c r="B16452" s="5"/>
      <c r="C16452" s="6"/>
      <c r="D16452" s="26"/>
    </row>
    <row r="16453" spans="1:4">
      <c r="A16453" s="26"/>
      <c r="B16453" s="5"/>
      <c r="C16453" s="6"/>
      <c r="D16453" s="26"/>
    </row>
    <row r="16454" spans="1:4">
      <c r="A16454" s="26"/>
      <c r="B16454" s="5"/>
      <c r="C16454" s="6"/>
      <c r="D16454" s="26"/>
    </row>
    <row r="16455" spans="1:4">
      <c r="A16455" s="26"/>
      <c r="B16455" s="5"/>
      <c r="C16455" s="6"/>
      <c r="D16455" s="26"/>
    </row>
    <row r="16456" spans="1:4">
      <c r="A16456" s="26"/>
      <c r="B16456" s="5"/>
      <c r="C16456" s="6"/>
      <c r="D16456" s="26"/>
    </row>
    <row r="16457" spans="1:4">
      <c r="A16457" s="26"/>
      <c r="B16457" s="5"/>
      <c r="C16457" s="6"/>
      <c r="D16457" s="26"/>
    </row>
    <row r="16458" spans="1:4">
      <c r="A16458" s="26"/>
      <c r="B16458" s="5"/>
      <c r="C16458" s="6"/>
      <c r="D16458" s="26"/>
    </row>
    <row r="16459" spans="1:4">
      <c r="A16459" s="26"/>
      <c r="B16459" s="5"/>
      <c r="C16459" s="6"/>
      <c r="D16459" s="26"/>
    </row>
    <row r="16460" spans="1:4">
      <c r="A16460" s="26"/>
      <c r="B16460" s="5"/>
      <c r="C16460" s="6"/>
      <c r="D16460" s="26"/>
    </row>
    <row r="16461" spans="1:4">
      <c r="A16461" s="26"/>
      <c r="B16461" s="5"/>
      <c r="C16461" s="6"/>
      <c r="D16461" s="26"/>
    </row>
    <row r="16462" spans="1:4">
      <c r="A16462" s="26"/>
      <c r="B16462" s="5"/>
      <c r="C16462" s="6"/>
      <c r="D16462" s="26"/>
    </row>
    <row r="16463" spans="1:4">
      <c r="A16463" s="26"/>
      <c r="B16463" s="5"/>
      <c r="C16463" s="6"/>
      <c r="D16463" s="26"/>
    </row>
    <row r="16464" spans="1:4">
      <c r="A16464" s="26"/>
      <c r="B16464" s="5"/>
      <c r="C16464" s="6"/>
      <c r="D16464" s="26"/>
    </row>
    <row r="16465" spans="1:4">
      <c r="A16465" s="26"/>
      <c r="B16465" s="5"/>
      <c r="C16465" s="6"/>
      <c r="D16465" s="26"/>
    </row>
    <row r="16466" spans="1:4">
      <c r="A16466" s="26"/>
      <c r="B16466" s="5"/>
      <c r="C16466" s="6"/>
      <c r="D16466" s="26"/>
    </row>
    <row r="16467" spans="1:4">
      <c r="A16467" s="26"/>
      <c r="B16467" s="5"/>
      <c r="C16467" s="6"/>
      <c r="D16467" s="26"/>
    </row>
    <row r="16468" spans="1:4">
      <c r="A16468" s="26"/>
      <c r="B16468" s="5"/>
      <c r="C16468" s="6"/>
      <c r="D16468" s="26"/>
    </row>
    <row r="16469" spans="1:4">
      <c r="A16469" s="26"/>
      <c r="B16469" s="5"/>
      <c r="C16469" s="6"/>
      <c r="D16469" s="26"/>
    </row>
    <row r="16470" spans="1:4">
      <c r="A16470" s="26"/>
      <c r="B16470" s="5"/>
      <c r="C16470" s="6"/>
      <c r="D16470" s="26"/>
    </row>
    <row r="16471" spans="1:4">
      <c r="A16471" s="26"/>
      <c r="B16471" s="5"/>
      <c r="C16471" s="6"/>
      <c r="D16471" s="26"/>
    </row>
    <row r="16472" spans="1:4">
      <c r="A16472" s="26"/>
      <c r="B16472" s="5"/>
      <c r="C16472" s="6"/>
      <c r="D16472" s="26"/>
    </row>
    <row r="16473" spans="1:4">
      <c r="A16473" s="26"/>
      <c r="B16473" s="5"/>
      <c r="C16473" s="6"/>
      <c r="D16473" s="26"/>
    </row>
    <row r="16474" spans="1:4">
      <c r="A16474" s="26"/>
      <c r="B16474" s="5"/>
      <c r="C16474" s="6"/>
      <c r="D16474" s="26"/>
    </row>
    <row r="16475" spans="1:4">
      <c r="A16475" s="26"/>
      <c r="B16475" s="5"/>
      <c r="C16475" s="6"/>
      <c r="D16475" s="26"/>
    </row>
    <row r="16476" spans="1:4">
      <c r="A16476" s="26"/>
      <c r="B16476" s="5"/>
      <c r="C16476" s="6"/>
      <c r="D16476" s="26"/>
    </row>
    <row r="16477" spans="1:4">
      <c r="A16477" s="26"/>
      <c r="B16477" s="5"/>
      <c r="C16477" s="6"/>
      <c r="D16477" s="26"/>
    </row>
    <row r="16478" spans="1:4">
      <c r="A16478" s="26"/>
      <c r="B16478" s="5"/>
      <c r="C16478" s="6"/>
      <c r="D16478" s="26"/>
    </row>
    <row r="16479" spans="1:4">
      <c r="A16479" s="26"/>
      <c r="B16479" s="5"/>
      <c r="C16479" s="6"/>
      <c r="D16479" s="26"/>
    </row>
    <row r="16480" spans="1:4">
      <c r="A16480" s="26"/>
      <c r="B16480" s="5"/>
      <c r="C16480" s="6"/>
      <c r="D16480" s="26"/>
    </row>
    <row r="16481" spans="1:4">
      <c r="A16481" s="26"/>
      <c r="B16481" s="5"/>
      <c r="C16481" s="6"/>
      <c r="D16481" s="26"/>
    </row>
    <row r="16482" spans="1:4">
      <c r="A16482" s="26"/>
      <c r="B16482" s="5"/>
      <c r="C16482" s="6"/>
      <c r="D16482" s="26"/>
    </row>
    <row r="16483" spans="1:4">
      <c r="A16483" s="26"/>
      <c r="B16483" s="5"/>
      <c r="C16483" s="6"/>
      <c r="D16483" s="26"/>
    </row>
    <row r="16484" spans="1:4">
      <c r="A16484" s="26"/>
      <c r="B16484" s="5"/>
      <c r="C16484" s="6"/>
      <c r="D16484" s="26"/>
    </row>
    <row r="16485" spans="1:4">
      <c r="A16485" s="26"/>
      <c r="B16485" s="5"/>
      <c r="C16485" s="6"/>
      <c r="D16485" s="26"/>
    </row>
    <row r="16486" spans="1:4">
      <c r="A16486" s="26"/>
      <c r="B16486" s="5"/>
      <c r="C16486" s="6"/>
      <c r="D16486" s="26"/>
    </row>
    <row r="16487" spans="1:4">
      <c r="A16487" s="26"/>
      <c r="B16487" s="5"/>
      <c r="C16487" s="6"/>
      <c r="D16487" s="26"/>
    </row>
    <row r="16488" spans="1:4">
      <c r="A16488" s="26"/>
      <c r="B16488" s="5"/>
      <c r="C16488" s="6"/>
      <c r="D16488" s="26"/>
    </row>
    <row r="16489" spans="1:4">
      <c r="A16489" s="26"/>
      <c r="B16489" s="5"/>
      <c r="C16489" s="6"/>
      <c r="D16489" s="26"/>
    </row>
    <row r="16490" spans="1:4">
      <c r="A16490" s="26"/>
      <c r="B16490" s="5"/>
      <c r="C16490" s="6"/>
      <c r="D16490" s="26"/>
    </row>
    <row r="16491" spans="1:4">
      <c r="A16491" s="26"/>
      <c r="B16491" s="5"/>
      <c r="C16491" s="6"/>
      <c r="D16491" s="26"/>
    </row>
    <row r="16492" spans="1:4">
      <c r="A16492" s="26"/>
      <c r="B16492" s="5"/>
      <c r="C16492" s="6"/>
      <c r="D16492" s="26"/>
    </row>
    <row r="16493" spans="1:4">
      <c r="A16493" s="26"/>
      <c r="B16493" s="5"/>
      <c r="C16493" s="6"/>
      <c r="D16493" s="26"/>
    </row>
    <row r="16494" spans="1:4">
      <c r="A16494" s="26"/>
      <c r="B16494" s="5"/>
      <c r="C16494" s="6"/>
      <c r="D16494" s="26"/>
    </row>
    <row r="16495" spans="1:4">
      <c r="A16495" s="26"/>
      <c r="B16495" s="5"/>
      <c r="C16495" s="6"/>
      <c r="D16495" s="26"/>
    </row>
    <row r="16496" spans="1:4">
      <c r="A16496" s="26"/>
      <c r="B16496" s="5"/>
      <c r="C16496" s="6"/>
      <c r="D16496" s="26"/>
    </row>
    <row r="16497" spans="1:4">
      <c r="A16497" s="26"/>
      <c r="B16497" s="5"/>
      <c r="C16497" s="6"/>
      <c r="D16497" s="26"/>
    </row>
    <row r="16498" spans="1:4">
      <c r="A16498" s="26"/>
      <c r="B16498" s="5"/>
      <c r="C16498" s="6"/>
      <c r="D16498" s="26"/>
    </row>
    <row r="16499" spans="1:4">
      <c r="A16499" s="26"/>
      <c r="B16499" s="5"/>
      <c r="C16499" s="6"/>
      <c r="D16499" s="26"/>
    </row>
    <row r="16500" spans="1:4">
      <c r="A16500" s="26"/>
      <c r="B16500" s="5"/>
      <c r="C16500" s="6"/>
      <c r="D16500" s="26"/>
    </row>
    <row r="16501" spans="1:4">
      <c r="A16501" s="26"/>
      <c r="B16501" s="5"/>
      <c r="C16501" s="6"/>
      <c r="D16501" s="26"/>
    </row>
    <row r="16502" spans="1:4">
      <c r="A16502" s="26"/>
      <c r="B16502" s="5"/>
      <c r="C16502" s="6"/>
      <c r="D16502" s="26"/>
    </row>
    <row r="16503" spans="1:4">
      <c r="A16503" s="26"/>
      <c r="B16503" s="5"/>
      <c r="C16503" s="6"/>
      <c r="D16503" s="26"/>
    </row>
    <row r="16504" spans="1:4">
      <c r="A16504" s="26"/>
      <c r="B16504" s="5"/>
      <c r="C16504" s="6"/>
      <c r="D16504" s="26"/>
    </row>
    <row r="16505" spans="1:4">
      <c r="A16505" s="26"/>
      <c r="B16505" s="5"/>
      <c r="C16505" s="6"/>
      <c r="D16505" s="26"/>
    </row>
    <row r="16506" spans="1:4">
      <c r="A16506" s="26"/>
      <c r="B16506" s="5"/>
      <c r="C16506" s="6"/>
      <c r="D16506" s="26"/>
    </row>
    <row r="16507" spans="1:4">
      <c r="A16507" s="26"/>
      <c r="B16507" s="5"/>
      <c r="C16507" s="6"/>
      <c r="D16507" s="26"/>
    </row>
    <row r="16508" spans="1:4">
      <c r="A16508" s="26"/>
      <c r="B16508" s="5"/>
      <c r="C16508" s="6"/>
      <c r="D16508" s="26"/>
    </row>
    <row r="16509" spans="1:4">
      <c r="A16509" s="26"/>
      <c r="B16509" s="5"/>
      <c r="C16509" s="6"/>
      <c r="D16509" s="26"/>
    </row>
    <row r="16510" spans="1:4">
      <c r="A16510" s="26"/>
      <c r="B16510" s="5"/>
      <c r="C16510" s="6"/>
      <c r="D16510" s="26"/>
    </row>
    <row r="16511" spans="1:4">
      <c r="A16511" s="26"/>
      <c r="B16511" s="5"/>
      <c r="C16511" s="6"/>
      <c r="D16511" s="26"/>
    </row>
    <row r="16512" spans="1:4">
      <c r="A16512" s="26"/>
      <c r="B16512" s="5"/>
      <c r="C16512" s="6"/>
      <c r="D16512" s="26"/>
    </row>
    <row r="16513" spans="1:4">
      <c r="A16513" s="26"/>
      <c r="B16513" s="5"/>
      <c r="C16513" s="6"/>
      <c r="D16513" s="26"/>
    </row>
    <row r="16514" spans="1:4">
      <c r="A16514" s="26"/>
      <c r="B16514" s="5"/>
      <c r="C16514" s="6"/>
      <c r="D16514" s="26"/>
    </row>
    <row r="16515" spans="1:4">
      <c r="A16515" s="26"/>
      <c r="B16515" s="5"/>
      <c r="C16515" s="6"/>
      <c r="D16515" s="26"/>
    </row>
    <row r="16516" spans="1:4">
      <c r="A16516" s="26"/>
      <c r="B16516" s="5"/>
      <c r="C16516" s="6"/>
      <c r="D16516" s="26"/>
    </row>
    <row r="16517" spans="1:4">
      <c r="A16517" s="26"/>
      <c r="B16517" s="5"/>
      <c r="C16517" s="6"/>
      <c r="D16517" s="26"/>
    </row>
    <row r="16518" spans="1:4">
      <c r="A16518" s="26"/>
      <c r="B16518" s="5"/>
      <c r="C16518" s="6"/>
      <c r="D16518" s="26"/>
    </row>
    <row r="16519" spans="1:4">
      <c r="A16519" s="26"/>
      <c r="B16519" s="5"/>
      <c r="C16519" s="6"/>
      <c r="D16519" s="26"/>
    </row>
    <row r="16520" spans="1:4">
      <c r="A16520" s="26"/>
      <c r="B16520" s="5"/>
      <c r="C16520" s="6"/>
      <c r="D16520" s="26"/>
    </row>
    <row r="16521" spans="1:4">
      <c r="A16521" s="26"/>
      <c r="B16521" s="5"/>
      <c r="C16521" s="6"/>
      <c r="D16521" s="26"/>
    </row>
    <row r="16522" spans="1:4">
      <c r="A16522" s="26"/>
      <c r="B16522" s="5"/>
      <c r="C16522" s="6"/>
      <c r="D16522" s="26"/>
    </row>
    <row r="16523" spans="1:4">
      <c r="A16523" s="26"/>
      <c r="B16523" s="5"/>
      <c r="C16523" s="6"/>
      <c r="D16523" s="26"/>
    </row>
    <row r="16524" spans="1:4">
      <c r="A16524" s="26"/>
      <c r="B16524" s="5"/>
      <c r="C16524" s="6"/>
      <c r="D16524" s="26"/>
    </row>
    <row r="16525" spans="1:4">
      <c r="A16525" s="26"/>
      <c r="B16525" s="5"/>
      <c r="C16525" s="6"/>
      <c r="D16525" s="26"/>
    </row>
    <row r="16526" spans="1:4">
      <c r="A16526" s="26"/>
      <c r="B16526" s="5"/>
      <c r="C16526" s="6"/>
      <c r="D16526" s="26"/>
    </row>
    <row r="16527" spans="1:4">
      <c r="A16527" s="26"/>
      <c r="B16527" s="5"/>
      <c r="C16527" s="6"/>
      <c r="D16527" s="26"/>
    </row>
    <row r="16528" spans="1:4">
      <c r="A16528" s="26"/>
      <c r="B16528" s="5"/>
      <c r="C16528" s="6"/>
      <c r="D16528" s="26"/>
    </row>
    <row r="16529" spans="1:4">
      <c r="A16529" s="26"/>
      <c r="B16529" s="5"/>
      <c r="C16529" s="6"/>
      <c r="D16529" s="26"/>
    </row>
    <row r="16530" spans="1:4">
      <c r="A16530" s="26"/>
      <c r="B16530" s="5"/>
      <c r="C16530" s="6"/>
      <c r="D16530" s="26"/>
    </row>
    <row r="16531" spans="1:4">
      <c r="A16531" s="26"/>
      <c r="B16531" s="5"/>
      <c r="C16531" s="6"/>
      <c r="D16531" s="26"/>
    </row>
    <row r="16532" spans="1:4">
      <c r="A16532" s="26"/>
      <c r="B16532" s="5"/>
      <c r="C16532" s="6"/>
      <c r="D16532" s="26"/>
    </row>
    <row r="16533" spans="1:4">
      <c r="A16533" s="26"/>
      <c r="B16533" s="5"/>
      <c r="C16533" s="6"/>
      <c r="D16533" s="26"/>
    </row>
    <row r="16534" spans="1:4">
      <c r="A16534" s="26"/>
      <c r="B16534" s="5"/>
      <c r="C16534" s="6"/>
      <c r="D16534" s="26"/>
    </row>
    <row r="16535" spans="1:4">
      <c r="A16535" s="26"/>
      <c r="B16535" s="5"/>
      <c r="C16535" s="6"/>
      <c r="D16535" s="26"/>
    </row>
    <row r="16536" spans="1:4">
      <c r="A16536" s="26"/>
      <c r="B16536" s="5"/>
      <c r="C16536" s="6"/>
      <c r="D16536" s="26"/>
    </row>
    <row r="16537" spans="1:4">
      <c r="A16537" s="26"/>
      <c r="B16537" s="5"/>
      <c r="C16537" s="6"/>
      <c r="D16537" s="26"/>
    </row>
    <row r="16538" spans="1:4">
      <c r="A16538" s="26"/>
      <c r="B16538" s="5"/>
      <c r="C16538" s="6"/>
      <c r="D16538" s="26"/>
    </row>
    <row r="16539" spans="1:4">
      <c r="A16539" s="26"/>
      <c r="B16539" s="5"/>
      <c r="C16539" s="6"/>
      <c r="D16539" s="26"/>
    </row>
    <row r="16540" spans="1:4">
      <c r="A16540" s="26"/>
      <c r="B16540" s="5"/>
      <c r="C16540" s="6"/>
      <c r="D16540" s="26"/>
    </row>
    <row r="16541" spans="1:4">
      <c r="A16541" s="26"/>
      <c r="B16541" s="5"/>
      <c r="C16541" s="6"/>
      <c r="D16541" s="26"/>
    </row>
    <row r="16542" spans="1:4">
      <c r="A16542" s="26"/>
      <c r="B16542" s="5"/>
      <c r="C16542" s="6"/>
      <c r="D16542" s="26"/>
    </row>
    <row r="16543" spans="1:4">
      <c r="A16543" s="26"/>
      <c r="B16543" s="5"/>
      <c r="C16543" s="6"/>
      <c r="D16543" s="26"/>
    </row>
    <row r="16544" spans="1:4">
      <c r="A16544" s="26"/>
      <c r="B16544" s="5"/>
      <c r="C16544" s="6"/>
      <c r="D16544" s="26"/>
    </row>
    <row r="16545" spans="1:4">
      <c r="A16545" s="26"/>
      <c r="B16545" s="5"/>
      <c r="C16545" s="6"/>
      <c r="D16545" s="26"/>
    </row>
    <row r="16546" spans="1:4">
      <c r="A16546" s="26"/>
      <c r="B16546" s="5"/>
      <c r="C16546" s="6"/>
      <c r="D16546" s="26"/>
    </row>
    <row r="16547" spans="1:4">
      <c r="A16547" s="26"/>
      <c r="B16547" s="5"/>
      <c r="C16547" s="6"/>
      <c r="D16547" s="26"/>
    </row>
    <row r="16548" spans="1:4">
      <c r="A16548" s="26"/>
      <c r="B16548" s="5"/>
      <c r="C16548" s="6"/>
      <c r="D16548" s="26"/>
    </row>
    <row r="16549" spans="1:4">
      <c r="A16549" s="26"/>
      <c r="B16549" s="5"/>
      <c r="C16549" s="6"/>
      <c r="D16549" s="26"/>
    </row>
    <row r="16550" spans="1:4">
      <c r="A16550" s="26"/>
      <c r="B16550" s="5"/>
      <c r="C16550" s="6"/>
      <c r="D16550" s="26"/>
    </row>
    <row r="16551" spans="1:4">
      <c r="A16551" s="26"/>
      <c r="B16551" s="5"/>
      <c r="C16551" s="6"/>
      <c r="D16551" s="26"/>
    </row>
    <row r="16552" spans="1:4">
      <c r="A16552" s="26"/>
      <c r="B16552" s="5"/>
      <c r="C16552" s="6"/>
      <c r="D16552" s="26"/>
    </row>
    <row r="16553" spans="1:4">
      <c r="A16553" s="26"/>
      <c r="B16553" s="5"/>
      <c r="C16553" s="6"/>
      <c r="D16553" s="26"/>
    </row>
    <row r="16554" spans="1:4">
      <c r="A16554" s="26"/>
      <c r="B16554" s="5"/>
      <c r="C16554" s="6"/>
      <c r="D16554" s="26"/>
    </row>
    <row r="16555" spans="1:4">
      <c r="A16555" s="26"/>
      <c r="B16555" s="5"/>
      <c r="C16555" s="6"/>
      <c r="D16555" s="26"/>
    </row>
    <row r="16556" spans="1:4">
      <c r="A16556" s="26"/>
      <c r="B16556" s="5"/>
      <c r="C16556" s="6"/>
      <c r="D16556" s="26"/>
    </row>
    <row r="16557" spans="1:4">
      <c r="A16557" s="26"/>
      <c r="B16557" s="5"/>
      <c r="C16557" s="6"/>
      <c r="D16557" s="26"/>
    </row>
    <row r="16558" spans="1:4">
      <c r="A16558" s="26"/>
      <c r="B16558" s="5"/>
      <c r="C16558" s="6"/>
      <c r="D16558" s="26"/>
    </row>
    <row r="16559" spans="1:4">
      <c r="A16559" s="26"/>
      <c r="B16559" s="5"/>
      <c r="C16559" s="6"/>
      <c r="D16559" s="26"/>
    </row>
    <row r="16560" spans="1:4">
      <c r="A16560" s="26"/>
      <c r="B16560" s="5"/>
      <c r="C16560" s="6"/>
      <c r="D16560" s="26"/>
    </row>
    <row r="16561" spans="1:4">
      <c r="A16561" s="26"/>
      <c r="B16561" s="5"/>
      <c r="C16561" s="6"/>
      <c r="D16561" s="26"/>
    </row>
    <row r="16562" spans="1:4">
      <c r="A16562" s="26"/>
      <c r="B16562" s="5"/>
      <c r="C16562" s="6"/>
      <c r="D16562" s="26"/>
    </row>
    <row r="16563" spans="1:4">
      <c r="A16563" s="26"/>
      <c r="B16563" s="5"/>
      <c r="C16563" s="6"/>
      <c r="D16563" s="26"/>
    </row>
    <row r="16564" spans="1:4">
      <c r="A16564" s="26"/>
      <c r="B16564" s="5"/>
      <c r="C16564" s="6"/>
      <c r="D16564" s="26"/>
    </row>
    <row r="16565" spans="1:4">
      <c r="A16565" s="26"/>
      <c r="B16565" s="5"/>
      <c r="C16565" s="6"/>
      <c r="D16565" s="26"/>
    </row>
    <row r="16566" spans="1:4">
      <c r="A16566" s="26"/>
      <c r="B16566" s="5"/>
      <c r="C16566" s="6"/>
      <c r="D16566" s="26"/>
    </row>
    <row r="16567" spans="1:4">
      <c r="A16567" s="26"/>
      <c r="B16567" s="5"/>
      <c r="C16567" s="6"/>
      <c r="D16567" s="26"/>
    </row>
    <row r="16568" spans="1:4">
      <c r="A16568" s="26"/>
      <c r="B16568" s="5"/>
      <c r="C16568" s="6"/>
      <c r="D16568" s="26"/>
    </row>
    <row r="16569" spans="1:4">
      <c r="A16569" s="26"/>
      <c r="B16569" s="5"/>
      <c r="C16569" s="6"/>
      <c r="D16569" s="26"/>
    </row>
    <row r="16570" spans="1:4">
      <c r="A16570" s="26"/>
      <c r="B16570" s="5"/>
      <c r="C16570" s="6"/>
      <c r="D16570" s="26"/>
    </row>
    <row r="16571" spans="1:4">
      <c r="A16571" s="26"/>
      <c r="B16571" s="5"/>
      <c r="C16571" s="6"/>
      <c r="D16571" s="26"/>
    </row>
    <row r="16572" spans="1:4">
      <c r="A16572" s="26"/>
      <c r="B16572" s="5"/>
      <c r="C16572" s="6"/>
      <c r="D16572" s="26"/>
    </row>
    <row r="16573" spans="1:4">
      <c r="A16573" s="26"/>
      <c r="B16573" s="5"/>
      <c r="C16573" s="6"/>
      <c r="D16573" s="26"/>
    </row>
    <row r="16574" spans="1:4">
      <c r="A16574" s="26"/>
      <c r="B16574" s="5"/>
      <c r="C16574" s="6"/>
      <c r="D16574" s="26"/>
    </row>
    <row r="16575" spans="1:4">
      <c r="A16575" s="26"/>
      <c r="B16575" s="5"/>
      <c r="C16575" s="6"/>
      <c r="D16575" s="26"/>
    </row>
    <row r="16576" spans="1:4">
      <c r="A16576" s="26"/>
      <c r="B16576" s="5"/>
      <c r="C16576" s="6"/>
      <c r="D16576" s="26"/>
    </row>
    <row r="16577" spans="1:4">
      <c r="A16577" s="26"/>
      <c r="B16577" s="5"/>
      <c r="C16577" s="6"/>
      <c r="D16577" s="26"/>
    </row>
    <row r="16578" spans="1:4">
      <c r="A16578" s="26"/>
      <c r="B16578" s="5"/>
      <c r="C16578" s="6"/>
      <c r="D16578" s="26"/>
    </row>
    <row r="16579" spans="1:4">
      <c r="A16579" s="26"/>
      <c r="B16579" s="5"/>
      <c r="C16579" s="6"/>
      <c r="D16579" s="26"/>
    </row>
    <row r="16580" spans="1:4">
      <c r="A16580" s="26"/>
      <c r="B16580" s="5"/>
      <c r="C16580" s="6"/>
      <c r="D16580" s="26"/>
    </row>
    <row r="16581" spans="1:4">
      <c r="A16581" s="26"/>
      <c r="B16581" s="5"/>
      <c r="C16581" s="6"/>
      <c r="D16581" s="26"/>
    </row>
    <row r="16582" spans="1:4">
      <c r="A16582" s="26"/>
      <c r="B16582" s="5"/>
      <c r="C16582" s="6"/>
      <c r="D16582" s="26"/>
    </row>
    <row r="16583" spans="1:4">
      <c r="A16583" s="26"/>
      <c r="B16583" s="5"/>
      <c r="C16583" s="6"/>
      <c r="D16583" s="26"/>
    </row>
    <row r="16584" spans="1:4">
      <c r="A16584" s="26"/>
      <c r="B16584" s="5"/>
      <c r="C16584" s="6"/>
      <c r="D16584" s="26"/>
    </row>
    <row r="16585" spans="1:4">
      <c r="A16585" s="26"/>
      <c r="B16585" s="5"/>
      <c r="C16585" s="6"/>
      <c r="D16585" s="26"/>
    </row>
    <row r="16586" spans="1:4">
      <c r="A16586" s="26"/>
      <c r="B16586" s="5"/>
      <c r="C16586" s="6"/>
      <c r="D16586" s="26"/>
    </row>
    <row r="16587" spans="1:4">
      <c r="A16587" s="26"/>
      <c r="B16587" s="5"/>
      <c r="C16587" s="6"/>
      <c r="D16587" s="26"/>
    </row>
    <row r="16588" spans="1:4">
      <c r="A16588" s="26"/>
      <c r="B16588" s="5"/>
      <c r="C16588" s="6"/>
      <c r="D16588" s="26"/>
    </row>
    <row r="16589" spans="1:4">
      <c r="A16589" s="26"/>
      <c r="B16589" s="5"/>
      <c r="C16589" s="6"/>
      <c r="D16589" s="26"/>
    </row>
    <row r="16590" spans="1:4">
      <c r="A16590" s="26"/>
      <c r="B16590" s="5"/>
      <c r="C16590" s="6"/>
      <c r="D16590" s="26"/>
    </row>
    <row r="16591" spans="1:4">
      <c r="A16591" s="26"/>
      <c r="B16591" s="5"/>
      <c r="C16591" s="6"/>
      <c r="D16591" s="26"/>
    </row>
    <row r="16592" spans="1:4">
      <c r="A16592" s="26"/>
      <c r="B16592" s="5"/>
      <c r="C16592" s="6"/>
      <c r="D16592" s="26"/>
    </row>
    <row r="16593" spans="1:4">
      <c r="A16593" s="26"/>
      <c r="B16593" s="5"/>
      <c r="C16593" s="6"/>
      <c r="D16593" s="26"/>
    </row>
    <row r="16594" spans="1:4">
      <c r="A16594" s="26"/>
      <c r="B16594" s="5"/>
      <c r="C16594" s="6"/>
      <c r="D16594" s="26"/>
    </row>
    <row r="16595" spans="1:4">
      <c r="A16595" s="26"/>
      <c r="B16595" s="5"/>
      <c r="C16595" s="6"/>
      <c r="D16595" s="26"/>
    </row>
    <row r="16596" spans="1:4">
      <c r="A16596" s="26"/>
      <c r="B16596" s="5"/>
      <c r="C16596" s="6"/>
      <c r="D16596" s="26"/>
    </row>
    <row r="16597" spans="1:4">
      <c r="A16597" s="26"/>
      <c r="B16597" s="5"/>
      <c r="C16597" s="6"/>
      <c r="D16597" s="26"/>
    </row>
    <row r="16598" spans="1:4">
      <c r="A16598" s="26"/>
      <c r="B16598" s="5"/>
      <c r="C16598" s="6"/>
      <c r="D16598" s="26"/>
    </row>
    <row r="16599" spans="1:4">
      <c r="A16599" s="26"/>
      <c r="B16599" s="5"/>
      <c r="C16599" s="6"/>
      <c r="D16599" s="26"/>
    </row>
    <row r="16600" spans="1:4">
      <c r="A16600" s="26"/>
      <c r="B16600" s="5"/>
      <c r="C16600" s="6"/>
      <c r="D16600" s="26"/>
    </row>
    <row r="16601" spans="1:4">
      <c r="A16601" s="26"/>
      <c r="B16601" s="5"/>
      <c r="C16601" s="6"/>
      <c r="D16601" s="26"/>
    </row>
    <row r="16602" spans="1:4">
      <c r="A16602" s="26"/>
      <c r="B16602" s="5"/>
      <c r="C16602" s="6"/>
      <c r="D16602" s="26"/>
    </row>
    <row r="16603" spans="1:4">
      <c r="A16603" s="26"/>
      <c r="B16603" s="5"/>
      <c r="C16603" s="6"/>
      <c r="D16603" s="26"/>
    </row>
    <row r="16604" spans="1:4">
      <c r="A16604" s="26"/>
      <c r="B16604" s="5"/>
      <c r="C16604" s="6"/>
      <c r="D16604" s="26"/>
    </row>
    <row r="16605" spans="1:4">
      <c r="A16605" s="26"/>
      <c r="B16605" s="5"/>
      <c r="C16605" s="6"/>
      <c r="D16605" s="26"/>
    </row>
    <row r="16606" spans="1:4">
      <c r="A16606" s="26"/>
      <c r="B16606" s="5"/>
      <c r="C16606" s="6"/>
      <c r="D16606" s="26"/>
    </row>
    <row r="16607" spans="1:4">
      <c r="A16607" s="26"/>
      <c r="B16607" s="5"/>
      <c r="C16607" s="6"/>
      <c r="D16607" s="26"/>
    </row>
    <row r="16608" spans="1:4">
      <c r="A16608" s="26"/>
      <c r="B16608" s="5"/>
      <c r="C16608" s="6"/>
      <c r="D16608" s="26"/>
    </row>
    <row r="16609" spans="1:4">
      <c r="A16609" s="26"/>
      <c r="B16609" s="5"/>
      <c r="C16609" s="6"/>
      <c r="D16609" s="26"/>
    </row>
    <row r="16610" spans="1:4">
      <c r="A16610" s="26"/>
      <c r="B16610" s="5"/>
      <c r="C16610" s="6"/>
      <c r="D16610" s="26"/>
    </row>
    <row r="16611" spans="1:4">
      <c r="A16611" s="26"/>
      <c r="B16611" s="5"/>
      <c r="C16611" s="6"/>
      <c r="D16611" s="26"/>
    </row>
    <row r="16612" spans="1:4">
      <c r="A16612" s="26"/>
      <c r="B16612" s="5"/>
      <c r="C16612" s="6"/>
      <c r="D16612" s="26"/>
    </row>
    <row r="16613" spans="1:4">
      <c r="A16613" s="26"/>
      <c r="B16613" s="5"/>
      <c r="C16613" s="6"/>
      <c r="D16613" s="26"/>
    </row>
    <row r="16614" spans="1:4">
      <c r="A16614" s="26"/>
      <c r="B16614" s="5"/>
      <c r="C16614" s="6"/>
      <c r="D16614" s="26"/>
    </row>
    <row r="16615" spans="1:4">
      <c r="A16615" s="26"/>
      <c r="B16615" s="5"/>
      <c r="C16615" s="6"/>
      <c r="D16615" s="26"/>
    </row>
    <row r="16616" spans="1:4">
      <c r="A16616" s="26"/>
      <c r="B16616" s="5"/>
      <c r="C16616" s="6"/>
      <c r="D16616" s="26"/>
    </row>
    <row r="16617" spans="1:4">
      <c r="A16617" s="26"/>
      <c r="B16617" s="5"/>
      <c r="C16617" s="6"/>
      <c r="D16617" s="26"/>
    </row>
    <row r="16618" spans="1:4">
      <c r="A16618" s="26"/>
      <c r="B16618" s="5"/>
      <c r="C16618" s="6"/>
      <c r="D16618" s="26"/>
    </row>
    <row r="16619" spans="1:4">
      <c r="A16619" s="26"/>
      <c r="B16619" s="5"/>
      <c r="C16619" s="6"/>
      <c r="D16619" s="26"/>
    </row>
    <row r="16620" spans="1:4">
      <c r="A16620" s="26"/>
      <c r="B16620" s="5"/>
      <c r="C16620" s="6"/>
      <c r="D16620" s="26"/>
    </row>
    <row r="16621" spans="1:4">
      <c r="A16621" s="26"/>
      <c r="B16621" s="5"/>
      <c r="C16621" s="6"/>
      <c r="D16621" s="26"/>
    </row>
    <row r="16622" spans="1:4">
      <c r="A16622" s="26"/>
      <c r="B16622" s="5"/>
      <c r="C16622" s="6"/>
      <c r="D16622" s="26"/>
    </row>
    <row r="16623" spans="1:4">
      <c r="A16623" s="26"/>
      <c r="B16623" s="5"/>
      <c r="C16623" s="6"/>
      <c r="D16623" s="26"/>
    </row>
    <row r="16624" spans="1:4">
      <c r="A16624" s="26"/>
      <c r="B16624" s="5"/>
      <c r="C16624" s="6"/>
      <c r="D16624" s="26"/>
    </row>
    <row r="16625" spans="1:4">
      <c r="A16625" s="26"/>
      <c r="B16625" s="5"/>
      <c r="C16625" s="6"/>
      <c r="D16625" s="26"/>
    </row>
    <row r="16626" spans="1:4">
      <c r="A16626" s="26"/>
      <c r="B16626" s="5"/>
      <c r="C16626" s="6"/>
      <c r="D16626" s="26"/>
    </row>
    <row r="16627" spans="1:4">
      <c r="A16627" s="26"/>
      <c r="B16627" s="5"/>
      <c r="C16627" s="6"/>
      <c r="D16627" s="26"/>
    </row>
    <row r="16628" spans="1:4">
      <c r="A16628" s="26"/>
      <c r="B16628" s="5"/>
      <c r="C16628" s="6"/>
      <c r="D16628" s="26"/>
    </row>
    <row r="16629" spans="1:4">
      <c r="A16629" s="26"/>
      <c r="B16629" s="5"/>
      <c r="C16629" s="6"/>
      <c r="D16629" s="26"/>
    </row>
    <row r="16630" spans="1:4">
      <c r="A16630" s="26"/>
      <c r="B16630" s="5"/>
      <c r="C16630" s="6"/>
      <c r="D16630" s="26"/>
    </row>
    <row r="16631" spans="1:4">
      <c r="A16631" s="26"/>
      <c r="B16631" s="5"/>
      <c r="C16631" s="6"/>
      <c r="D16631" s="26"/>
    </row>
    <row r="16632" spans="1:4">
      <c r="A16632" s="26"/>
      <c r="B16632" s="5"/>
      <c r="C16632" s="6"/>
      <c r="D16632" s="26"/>
    </row>
    <row r="16633" spans="1:4">
      <c r="A16633" s="26"/>
      <c r="B16633" s="5"/>
      <c r="C16633" s="6"/>
      <c r="D16633" s="26"/>
    </row>
    <row r="16634" spans="1:4">
      <c r="A16634" s="26"/>
      <c r="B16634" s="5"/>
      <c r="C16634" s="6"/>
      <c r="D16634" s="26"/>
    </row>
    <row r="16635" spans="1:4">
      <c r="A16635" s="26"/>
      <c r="B16635" s="5"/>
      <c r="C16635" s="6"/>
      <c r="D16635" s="26"/>
    </row>
    <row r="16636" spans="1:4">
      <c r="A16636" s="26"/>
      <c r="B16636" s="5"/>
      <c r="C16636" s="6"/>
      <c r="D16636" s="26"/>
    </row>
    <row r="16637" spans="1:4">
      <c r="A16637" s="26"/>
      <c r="B16637" s="5"/>
      <c r="C16637" s="6"/>
      <c r="D16637" s="26"/>
    </row>
    <row r="16638" spans="1:4">
      <c r="A16638" s="26"/>
      <c r="B16638" s="5"/>
      <c r="C16638" s="6"/>
      <c r="D16638" s="26"/>
    </row>
    <row r="16639" spans="1:4">
      <c r="A16639" s="26"/>
      <c r="B16639" s="5"/>
      <c r="C16639" s="6"/>
      <c r="D16639" s="26"/>
    </row>
    <row r="16640" spans="1:4">
      <c r="A16640" s="26"/>
      <c r="B16640" s="5"/>
      <c r="C16640" s="6"/>
      <c r="D16640" s="26"/>
    </row>
    <row r="16641" spans="1:4">
      <c r="A16641" s="26"/>
      <c r="B16641" s="5"/>
      <c r="C16641" s="6"/>
      <c r="D16641" s="26"/>
    </row>
    <row r="16642" spans="1:4">
      <c r="A16642" s="26"/>
      <c r="B16642" s="5"/>
      <c r="C16642" s="6"/>
      <c r="D16642" s="26"/>
    </row>
    <row r="16643" spans="1:4">
      <c r="A16643" s="26"/>
      <c r="B16643" s="5"/>
      <c r="C16643" s="6"/>
      <c r="D16643" s="26"/>
    </row>
    <row r="16644" spans="1:4">
      <c r="A16644" s="26"/>
      <c r="B16644" s="5"/>
      <c r="C16644" s="6"/>
      <c r="D16644" s="26"/>
    </row>
    <row r="16645" spans="1:4">
      <c r="A16645" s="26"/>
      <c r="B16645" s="5"/>
      <c r="C16645" s="6"/>
      <c r="D16645" s="26"/>
    </row>
    <row r="16646" spans="1:4">
      <c r="A16646" s="26"/>
      <c r="B16646" s="5"/>
      <c r="C16646" s="6"/>
      <c r="D16646" s="26"/>
    </row>
    <row r="16647" spans="1:4">
      <c r="A16647" s="26"/>
      <c r="B16647" s="5"/>
      <c r="C16647" s="6"/>
      <c r="D16647" s="26"/>
    </row>
    <row r="16648" spans="1:4">
      <c r="A16648" s="26"/>
      <c r="B16648" s="5"/>
      <c r="C16648" s="6"/>
      <c r="D16648" s="26"/>
    </row>
    <row r="16649" spans="1:4">
      <c r="A16649" s="26"/>
      <c r="B16649" s="5"/>
      <c r="C16649" s="6"/>
      <c r="D16649" s="26"/>
    </row>
    <row r="16650" spans="1:4">
      <c r="A16650" s="26"/>
      <c r="B16650" s="5"/>
      <c r="C16650" s="6"/>
      <c r="D16650" s="26"/>
    </row>
    <row r="16651" spans="1:4">
      <c r="A16651" s="26"/>
      <c r="B16651" s="5"/>
      <c r="C16651" s="6"/>
      <c r="D16651" s="26"/>
    </row>
    <row r="16652" spans="1:4">
      <c r="A16652" s="26"/>
      <c r="B16652" s="5"/>
      <c r="C16652" s="6"/>
      <c r="D16652" s="26"/>
    </row>
    <row r="16653" spans="1:4">
      <c r="A16653" s="26"/>
      <c r="B16653" s="5"/>
      <c r="C16653" s="6"/>
      <c r="D16653" s="26"/>
    </row>
    <row r="16654" spans="1:4">
      <c r="A16654" s="26"/>
      <c r="B16654" s="5"/>
      <c r="C16654" s="6"/>
      <c r="D16654" s="26"/>
    </row>
    <row r="16655" spans="1:4">
      <c r="A16655" s="26"/>
      <c r="B16655" s="5"/>
      <c r="C16655" s="6"/>
      <c r="D16655" s="26"/>
    </row>
    <row r="16656" spans="1:4">
      <c r="A16656" s="26"/>
      <c r="B16656" s="5"/>
      <c r="C16656" s="6"/>
      <c r="D16656" s="26"/>
    </row>
    <row r="16657" spans="1:4">
      <c r="A16657" s="26"/>
      <c r="B16657" s="5"/>
      <c r="C16657" s="6"/>
      <c r="D16657" s="26"/>
    </row>
    <row r="16658" spans="1:4">
      <c r="A16658" s="26"/>
      <c r="B16658" s="5"/>
      <c r="C16658" s="6"/>
      <c r="D16658" s="26"/>
    </row>
    <row r="16659" spans="1:4">
      <c r="A16659" s="26"/>
      <c r="B16659" s="5"/>
      <c r="C16659" s="6"/>
      <c r="D16659" s="26"/>
    </row>
    <row r="16660" spans="1:4">
      <c r="A16660" s="26"/>
      <c r="B16660" s="5"/>
      <c r="C16660" s="6"/>
      <c r="D16660" s="26"/>
    </row>
    <row r="16661" spans="1:4">
      <c r="A16661" s="26"/>
      <c r="B16661" s="5"/>
      <c r="C16661" s="6"/>
      <c r="D16661" s="26"/>
    </row>
    <row r="16662" spans="1:4">
      <c r="A16662" s="26"/>
      <c r="B16662" s="5"/>
      <c r="C16662" s="6"/>
      <c r="D16662" s="26"/>
    </row>
    <row r="16663" spans="1:4">
      <c r="A16663" s="26"/>
      <c r="B16663" s="5"/>
      <c r="C16663" s="6"/>
      <c r="D16663" s="26"/>
    </row>
    <row r="16664" spans="1:4">
      <c r="A16664" s="26"/>
      <c r="B16664" s="5"/>
      <c r="C16664" s="6"/>
      <c r="D16664" s="26"/>
    </row>
    <row r="16665" spans="1:4">
      <c r="A16665" s="26"/>
      <c r="B16665" s="5"/>
      <c r="C16665" s="6"/>
      <c r="D16665" s="26"/>
    </row>
    <row r="16666" spans="1:4">
      <c r="A16666" s="26"/>
      <c r="B16666" s="5"/>
      <c r="C16666" s="6"/>
      <c r="D16666" s="26"/>
    </row>
    <row r="16667" spans="1:4">
      <c r="A16667" s="26"/>
      <c r="B16667" s="5"/>
      <c r="C16667" s="6"/>
      <c r="D16667" s="26"/>
    </row>
    <row r="16668" spans="1:4">
      <c r="A16668" s="26"/>
      <c r="B16668" s="5"/>
      <c r="C16668" s="6"/>
      <c r="D16668" s="26"/>
    </row>
    <row r="16669" spans="1:4">
      <c r="A16669" s="26"/>
      <c r="B16669" s="5"/>
      <c r="C16669" s="6"/>
      <c r="D16669" s="26"/>
    </row>
    <row r="16670" spans="1:4">
      <c r="A16670" s="26"/>
      <c r="B16670" s="5"/>
      <c r="C16670" s="6"/>
      <c r="D16670" s="26"/>
    </row>
    <row r="16671" spans="1:4">
      <c r="A16671" s="26"/>
      <c r="B16671" s="5"/>
      <c r="C16671" s="6"/>
      <c r="D16671" s="26"/>
    </row>
    <row r="16672" spans="1:4">
      <c r="A16672" s="26"/>
      <c r="B16672" s="5"/>
      <c r="C16672" s="6"/>
      <c r="D16672" s="26"/>
    </row>
    <row r="16673" spans="1:4">
      <c r="A16673" s="26"/>
      <c r="B16673" s="5"/>
      <c r="C16673" s="6"/>
      <c r="D16673" s="26"/>
    </row>
    <row r="16674" spans="1:4">
      <c r="A16674" s="26"/>
      <c r="B16674" s="5"/>
      <c r="C16674" s="6"/>
      <c r="D16674" s="26"/>
    </row>
    <row r="16675" spans="1:4">
      <c r="A16675" s="26"/>
      <c r="B16675" s="5"/>
      <c r="C16675" s="6"/>
      <c r="D16675" s="26"/>
    </row>
    <row r="16676" spans="1:4">
      <c r="A16676" s="26"/>
      <c r="B16676" s="5"/>
      <c r="C16676" s="6"/>
      <c r="D16676" s="26"/>
    </row>
    <row r="16677" spans="1:4">
      <c r="A16677" s="26"/>
      <c r="B16677" s="5"/>
      <c r="C16677" s="6"/>
      <c r="D16677" s="26"/>
    </row>
    <row r="16678" spans="1:4">
      <c r="A16678" s="26"/>
      <c r="B16678" s="5"/>
      <c r="C16678" s="6"/>
      <c r="D16678" s="26"/>
    </row>
    <row r="16679" spans="1:4">
      <c r="A16679" s="26"/>
      <c r="B16679" s="5"/>
      <c r="C16679" s="6"/>
      <c r="D16679" s="26"/>
    </row>
    <row r="16680" spans="1:4">
      <c r="A16680" s="26"/>
      <c r="B16680" s="5"/>
      <c r="C16680" s="6"/>
      <c r="D16680" s="26"/>
    </row>
    <row r="16681" spans="1:4">
      <c r="A16681" s="26"/>
      <c r="B16681" s="5"/>
      <c r="C16681" s="6"/>
      <c r="D16681" s="26"/>
    </row>
    <row r="16682" spans="1:4">
      <c r="A16682" s="26"/>
      <c r="B16682" s="5"/>
      <c r="C16682" s="6"/>
      <c r="D16682" s="26"/>
    </row>
    <row r="16683" spans="1:4">
      <c r="A16683" s="26"/>
      <c r="B16683" s="5"/>
      <c r="C16683" s="6"/>
      <c r="D16683" s="26"/>
    </row>
    <row r="16684" spans="1:4">
      <c r="A16684" s="26"/>
      <c r="B16684" s="5"/>
      <c r="C16684" s="6"/>
      <c r="D16684" s="26"/>
    </row>
    <row r="16685" spans="1:4">
      <c r="A16685" s="26"/>
      <c r="B16685" s="5"/>
      <c r="C16685" s="6"/>
      <c r="D16685" s="26"/>
    </row>
    <row r="16686" spans="1:4">
      <c r="A16686" s="26"/>
      <c r="B16686" s="5"/>
      <c r="C16686" s="6"/>
      <c r="D16686" s="26"/>
    </row>
    <row r="16687" spans="1:4">
      <c r="A16687" s="26"/>
      <c r="B16687" s="5"/>
      <c r="C16687" s="6"/>
      <c r="D16687" s="26"/>
    </row>
    <row r="16688" spans="1:4">
      <c r="A16688" s="26"/>
      <c r="B16688" s="5"/>
      <c r="C16688" s="6"/>
      <c r="D16688" s="26"/>
    </row>
    <row r="16689" spans="1:4">
      <c r="A16689" s="26"/>
      <c r="B16689" s="5"/>
      <c r="C16689" s="6"/>
      <c r="D16689" s="26"/>
    </row>
    <row r="16690" spans="1:4">
      <c r="A16690" s="26"/>
      <c r="B16690" s="5"/>
      <c r="C16690" s="6"/>
      <c r="D16690" s="26"/>
    </row>
    <row r="16691" spans="1:4">
      <c r="A16691" s="26"/>
      <c r="B16691" s="5"/>
      <c r="C16691" s="6"/>
      <c r="D16691" s="26"/>
    </row>
    <row r="16692" spans="1:4">
      <c r="A16692" s="26"/>
      <c r="B16692" s="5"/>
      <c r="C16692" s="6"/>
      <c r="D16692" s="26"/>
    </row>
    <row r="16693" spans="1:4">
      <c r="A16693" s="26"/>
      <c r="B16693" s="5"/>
      <c r="C16693" s="6"/>
      <c r="D16693" s="26"/>
    </row>
    <row r="16694" spans="1:4">
      <c r="A16694" s="26"/>
      <c r="B16694" s="5"/>
      <c r="C16694" s="6"/>
      <c r="D16694" s="26"/>
    </row>
    <row r="16695" spans="1:4">
      <c r="A16695" s="26"/>
      <c r="B16695" s="5"/>
      <c r="C16695" s="6"/>
      <c r="D16695" s="26"/>
    </row>
    <row r="16696" spans="1:4">
      <c r="A16696" s="26"/>
      <c r="B16696" s="5"/>
      <c r="C16696" s="6"/>
      <c r="D16696" s="26"/>
    </row>
    <row r="16697" spans="1:4">
      <c r="A16697" s="26"/>
      <c r="B16697" s="5"/>
      <c r="C16697" s="6"/>
      <c r="D16697" s="26"/>
    </row>
    <row r="16698" spans="1:4">
      <c r="A16698" s="26"/>
      <c r="B16698" s="5"/>
      <c r="C16698" s="6"/>
      <c r="D16698" s="26"/>
    </row>
    <row r="16699" spans="1:4">
      <c r="A16699" s="26"/>
      <c r="B16699" s="5"/>
      <c r="C16699" s="6"/>
      <c r="D16699" s="26"/>
    </row>
    <row r="16700" spans="1:4">
      <c r="A16700" s="26"/>
      <c r="B16700" s="5"/>
      <c r="C16700" s="6"/>
      <c r="D16700" s="26"/>
    </row>
    <row r="16701" spans="1:4">
      <c r="A16701" s="26"/>
      <c r="B16701" s="5"/>
      <c r="C16701" s="6"/>
      <c r="D16701" s="26"/>
    </row>
    <row r="16702" spans="1:4">
      <c r="A16702" s="26"/>
      <c r="B16702" s="5"/>
      <c r="C16702" s="6"/>
      <c r="D16702" s="26"/>
    </row>
    <row r="16703" spans="1:4">
      <c r="A16703" s="26"/>
      <c r="B16703" s="5"/>
      <c r="C16703" s="6"/>
      <c r="D16703" s="26"/>
    </row>
    <row r="16704" spans="1:4">
      <c r="A16704" s="26"/>
      <c r="B16704" s="5"/>
      <c r="C16704" s="6"/>
      <c r="D16704" s="26"/>
    </row>
    <row r="16705" spans="1:4">
      <c r="A16705" s="26"/>
      <c r="B16705" s="5"/>
      <c r="C16705" s="6"/>
      <c r="D16705" s="26"/>
    </row>
    <row r="16706" spans="1:4">
      <c r="A16706" s="26"/>
      <c r="B16706" s="5"/>
      <c r="C16706" s="6"/>
      <c r="D16706" s="26"/>
    </row>
    <row r="16707" spans="1:4">
      <c r="A16707" s="26"/>
      <c r="B16707" s="5"/>
      <c r="C16707" s="6"/>
      <c r="D16707" s="26"/>
    </row>
    <row r="16708" spans="1:4">
      <c r="A16708" s="26"/>
      <c r="B16708" s="5"/>
      <c r="C16708" s="6"/>
      <c r="D16708" s="26"/>
    </row>
    <row r="16709" spans="1:4">
      <c r="A16709" s="26"/>
      <c r="B16709" s="5"/>
      <c r="C16709" s="6"/>
      <c r="D16709" s="26"/>
    </row>
    <row r="16710" spans="1:4">
      <c r="A16710" s="26"/>
      <c r="B16710" s="5"/>
      <c r="C16710" s="6"/>
      <c r="D16710" s="26"/>
    </row>
    <row r="16711" spans="1:4">
      <c r="A16711" s="26"/>
      <c r="B16711" s="5"/>
      <c r="C16711" s="6"/>
      <c r="D16711" s="26"/>
    </row>
    <row r="16712" spans="1:4">
      <c r="A16712" s="26"/>
      <c r="B16712" s="5"/>
      <c r="C16712" s="6"/>
      <c r="D16712" s="26"/>
    </row>
    <row r="16713" spans="1:4">
      <c r="A16713" s="26"/>
      <c r="B16713" s="5"/>
      <c r="C16713" s="6"/>
      <c r="D16713" s="26"/>
    </row>
    <row r="16714" spans="1:4">
      <c r="A16714" s="26"/>
      <c r="B16714" s="5"/>
      <c r="C16714" s="6"/>
      <c r="D16714" s="26"/>
    </row>
    <row r="16715" spans="1:4">
      <c r="A16715" s="26"/>
      <c r="B16715" s="5"/>
      <c r="C16715" s="6"/>
      <c r="D16715" s="26"/>
    </row>
    <row r="16716" spans="1:4">
      <c r="A16716" s="26"/>
      <c r="B16716" s="5"/>
      <c r="C16716" s="6"/>
      <c r="D16716" s="26"/>
    </row>
    <row r="16717" spans="1:4">
      <c r="A16717" s="26"/>
      <c r="B16717" s="5"/>
      <c r="C16717" s="6"/>
      <c r="D16717" s="26"/>
    </row>
    <row r="16718" spans="1:4">
      <c r="A16718" s="26"/>
      <c r="B16718" s="5"/>
      <c r="C16718" s="6"/>
      <c r="D16718" s="26"/>
    </row>
    <row r="16719" spans="1:4">
      <c r="A16719" s="26"/>
      <c r="B16719" s="5"/>
      <c r="C16719" s="6"/>
      <c r="D16719" s="26"/>
    </row>
    <row r="16720" spans="1:4">
      <c r="A16720" s="26"/>
      <c r="B16720" s="5"/>
      <c r="C16720" s="6"/>
      <c r="D16720" s="26"/>
    </row>
    <row r="16721" spans="1:4">
      <c r="A16721" s="26"/>
      <c r="B16721" s="5"/>
      <c r="C16721" s="6"/>
      <c r="D16721" s="26"/>
    </row>
    <row r="16722" spans="1:4">
      <c r="A16722" s="26"/>
      <c r="B16722" s="5"/>
      <c r="C16722" s="6"/>
      <c r="D16722" s="26"/>
    </row>
    <row r="16723" spans="1:4">
      <c r="A16723" s="26"/>
      <c r="B16723" s="5"/>
      <c r="C16723" s="6"/>
      <c r="D16723" s="26"/>
    </row>
    <row r="16724" spans="1:4">
      <c r="A16724" s="26"/>
      <c r="B16724" s="5"/>
      <c r="C16724" s="6"/>
      <c r="D16724" s="26"/>
    </row>
    <row r="16725" spans="1:4">
      <c r="A16725" s="26"/>
      <c r="B16725" s="5"/>
      <c r="C16725" s="6"/>
      <c r="D16725" s="26"/>
    </row>
    <row r="16726" spans="1:4">
      <c r="A16726" s="26"/>
      <c r="B16726" s="5"/>
      <c r="C16726" s="6"/>
      <c r="D16726" s="26"/>
    </row>
    <row r="16727" spans="1:4">
      <c r="A16727" s="26"/>
      <c r="B16727" s="5"/>
      <c r="C16727" s="6"/>
      <c r="D16727" s="26"/>
    </row>
    <row r="16728" spans="1:4">
      <c r="A16728" s="26"/>
      <c r="B16728" s="5"/>
      <c r="C16728" s="6"/>
      <c r="D16728" s="26"/>
    </row>
    <row r="16729" spans="1:4">
      <c r="A16729" s="26"/>
      <c r="B16729" s="5"/>
      <c r="C16729" s="6"/>
      <c r="D16729" s="26"/>
    </row>
    <row r="16730" spans="1:4">
      <c r="A16730" s="26"/>
      <c r="B16730" s="5"/>
      <c r="C16730" s="6"/>
      <c r="D16730" s="26"/>
    </row>
    <row r="16731" spans="1:4">
      <c r="A16731" s="26"/>
      <c r="B16731" s="5"/>
      <c r="C16731" s="6"/>
      <c r="D16731" s="26"/>
    </row>
    <row r="16732" spans="1:4">
      <c r="A16732" s="26"/>
      <c r="B16732" s="5"/>
      <c r="C16732" s="6"/>
      <c r="D16732" s="26"/>
    </row>
    <row r="16733" spans="1:4">
      <c r="A16733" s="26"/>
      <c r="B16733" s="5"/>
      <c r="C16733" s="6"/>
      <c r="D16733" s="26"/>
    </row>
    <row r="16734" spans="1:4">
      <c r="A16734" s="26"/>
      <c r="B16734" s="5"/>
      <c r="C16734" s="6"/>
      <c r="D16734" s="26"/>
    </row>
    <row r="16735" spans="1:4">
      <c r="A16735" s="26"/>
      <c r="B16735" s="5"/>
      <c r="C16735" s="6"/>
      <c r="D16735" s="26"/>
    </row>
    <row r="16736" spans="1:4">
      <c r="A16736" s="26"/>
      <c r="B16736" s="5"/>
      <c r="C16736" s="6"/>
      <c r="D16736" s="26"/>
    </row>
    <row r="16737" spans="1:4">
      <c r="A16737" s="26"/>
      <c r="B16737" s="5"/>
      <c r="C16737" s="6"/>
      <c r="D16737" s="26"/>
    </row>
    <row r="16738" spans="1:4">
      <c r="A16738" s="26"/>
      <c r="B16738" s="5"/>
      <c r="C16738" s="6"/>
      <c r="D16738" s="26"/>
    </row>
    <row r="16739" spans="1:4">
      <c r="A16739" s="26"/>
      <c r="B16739" s="5"/>
      <c r="C16739" s="6"/>
      <c r="D16739" s="26"/>
    </row>
    <row r="16740" spans="1:4">
      <c r="A16740" s="26"/>
      <c r="B16740" s="5"/>
      <c r="C16740" s="6"/>
      <c r="D16740" s="26"/>
    </row>
    <row r="16741" spans="1:4">
      <c r="A16741" s="26"/>
      <c r="B16741" s="5"/>
      <c r="C16741" s="6"/>
      <c r="D16741" s="26"/>
    </row>
    <row r="16742" spans="1:4">
      <c r="A16742" s="26"/>
      <c r="B16742" s="5"/>
      <c r="C16742" s="6"/>
      <c r="D16742" s="26"/>
    </row>
    <row r="16743" spans="1:4">
      <c r="A16743" s="26"/>
      <c r="B16743" s="5"/>
      <c r="C16743" s="6"/>
      <c r="D16743" s="26"/>
    </row>
    <row r="16744" spans="1:4">
      <c r="A16744" s="26"/>
      <c r="B16744" s="5"/>
      <c r="C16744" s="6"/>
      <c r="D16744" s="26"/>
    </row>
    <row r="16745" spans="1:4">
      <c r="A16745" s="26"/>
      <c r="B16745" s="5"/>
      <c r="C16745" s="6"/>
      <c r="D16745" s="26"/>
    </row>
    <row r="16746" spans="1:4">
      <c r="A16746" s="26"/>
      <c r="B16746" s="5"/>
      <c r="C16746" s="6"/>
      <c r="D16746" s="26"/>
    </row>
    <row r="16747" spans="1:4">
      <c r="A16747" s="26"/>
      <c r="B16747" s="5"/>
      <c r="C16747" s="6"/>
      <c r="D16747" s="26"/>
    </row>
    <row r="16748" spans="1:4">
      <c r="A16748" s="26"/>
      <c r="B16748" s="5"/>
      <c r="C16748" s="6"/>
      <c r="D16748" s="26"/>
    </row>
    <row r="16749" spans="1:4">
      <c r="A16749" s="26"/>
      <c r="B16749" s="5"/>
      <c r="C16749" s="6"/>
      <c r="D16749" s="26"/>
    </row>
    <row r="16750" spans="1:4">
      <c r="A16750" s="26"/>
      <c r="B16750" s="5"/>
      <c r="C16750" s="6"/>
      <c r="D16750" s="26"/>
    </row>
    <row r="16751" spans="1:4">
      <c r="A16751" s="26"/>
      <c r="B16751" s="5"/>
      <c r="C16751" s="6"/>
      <c r="D16751" s="26"/>
    </row>
    <row r="16752" spans="1:4">
      <c r="A16752" s="26"/>
      <c r="B16752" s="5"/>
      <c r="C16752" s="6"/>
      <c r="D16752" s="26"/>
    </row>
    <row r="16753" spans="1:4">
      <c r="A16753" s="26"/>
      <c r="B16753" s="5"/>
      <c r="C16753" s="6"/>
      <c r="D16753" s="26"/>
    </row>
    <row r="16754" spans="1:4">
      <c r="A16754" s="26"/>
      <c r="B16754" s="5"/>
      <c r="C16754" s="6"/>
      <c r="D16754" s="26"/>
    </row>
    <row r="16755" spans="1:4">
      <c r="A16755" s="26"/>
      <c r="B16755" s="5"/>
      <c r="C16755" s="6"/>
      <c r="D16755" s="26"/>
    </row>
    <row r="16756" spans="1:4">
      <c r="A16756" s="26"/>
      <c r="B16756" s="5"/>
      <c r="C16756" s="6"/>
      <c r="D16756" s="26"/>
    </row>
    <row r="16757" spans="1:4">
      <c r="A16757" s="26"/>
      <c r="B16757" s="5"/>
      <c r="C16757" s="6"/>
      <c r="D16757" s="26"/>
    </row>
    <row r="16758" spans="1:4">
      <c r="A16758" s="26"/>
      <c r="B16758" s="5"/>
      <c r="C16758" s="6"/>
      <c r="D16758" s="26"/>
    </row>
    <row r="16759" spans="1:4">
      <c r="A16759" s="26"/>
      <c r="B16759" s="5"/>
      <c r="C16759" s="6"/>
      <c r="D16759" s="26"/>
    </row>
    <row r="16760" spans="1:4">
      <c r="A16760" s="26"/>
      <c r="B16760" s="5"/>
      <c r="C16760" s="6"/>
      <c r="D16760" s="26"/>
    </row>
    <row r="16761" spans="1:4">
      <c r="A16761" s="26"/>
      <c r="B16761" s="5"/>
      <c r="C16761" s="6"/>
      <c r="D16761" s="26"/>
    </row>
    <row r="16762" spans="1:4">
      <c r="A16762" s="26"/>
      <c r="B16762" s="5"/>
      <c r="C16762" s="6"/>
      <c r="D16762" s="26"/>
    </row>
    <row r="16763" spans="1:4">
      <c r="A16763" s="26"/>
      <c r="B16763" s="5"/>
      <c r="C16763" s="6"/>
      <c r="D16763" s="26"/>
    </row>
    <row r="16764" spans="1:4">
      <c r="A16764" s="26"/>
      <c r="B16764" s="5"/>
      <c r="C16764" s="6"/>
      <c r="D16764" s="26"/>
    </row>
    <row r="16765" spans="1:4">
      <c r="A16765" s="26"/>
      <c r="B16765" s="5"/>
      <c r="C16765" s="6"/>
      <c r="D16765" s="26"/>
    </row>
    <row r="16766" spans="1:4">
      <c r="A16766" s="26"/>
      <c r="B16766" s="5"/>
      <c r="C16766" s="6"/>
      <c r="D16766" s="26"/>
    </row>
    <row r="16767" spans="1:4">
      <c r="A16767" s="26"/>
      <c r="B16767" s="5"/>
      <c r="C16767" s="6"/>
      <c r="D16767" s="26"/>
    </row>
    <row r="16768" spans="1:4">
      <c r="A16768" s="26"/>
      <c r="B16768" s="5"/>
      <c r="C16768" s="6"/>
      <c r="D16768" s="26"/>
    </row>
    <row r="16769" spans="1:4">
      <c r="A16769" s="26"/>
      <c r="B16769" s="5"/>
      <c r="C16769" s="6"/>
      <c r="D16769" s="26"/>
    </row>
    <row r="16770" spans="1:4">
      <c r="A16770" s="26"/>
      <c r="B16770" s="5"/>
      <c r="C16770" s="6"/>
      <c r="D16770" s="26"/>
    </row>
    <row r="16771" spans="1:4">
      <c r="A16771" s="26"/>
      <c r="B16771" s="5"/>
      <c r="C16771" s="6"/>
      <c r="D16771" s="26"/>
    </row>
    <row r="16772" spans="1:4">
      <c r="A16772" s="26"/>
      <c r="B16772" s="5"/>
      <c r="C16772" s="6"/>
      <c r="D16772" s="26"/>
    </row>
    <row r="16773" spans="1:4">
      <c r="A16773" s="26"/>
      <c r="B16773" s="5"/>
      <c r="C16773" s="6"/>
      <c r="D16773" s="26"/>
    </row>
    <row r="16774" spans="1:4">
      <c r="A16774" s="26"/>
      <c r="B16774" s="5"/>
      <c r="C16774" s="6"/>
      <c r="D16774" s="26"/>
    </row>
    <row r="16775" spans="1:4">
      <c r="A16775" s="26"/>
      <c r="B16775" s="5"/>
      <c r="C16775" s="6"/>
      <c r="D16775" s="26"/>
    </row>
    <row r="16776" spans="1:4">
      <c r="A16776" s="26"/>
      <c r="B16776" s="5"/>
      <c r="C16776" s="6"/>
      <c r="D16776" s="26"/>
    </row>
    <row r="16777" spans="1:4">
      <c r="A16777" s="26"/>
      <c r="B16777" s="5"/>
      <c r="C16777" s="6"/>
      <c r="D16777" s="26"/>
    </row>
    <row r="16778" spans="1:4">
      <c r="A16778" s="26"/>
      <c r="B16778" s="5"/>
      <c r="C16778" s="6"/>
      <c r="D16778" s="26"/>
    </row>
    <row r="16779" spans="1:4">
      <c r="A16779" s="26"/>
      <c r="B16779" s="5"/>
      <c r="C16779" s="6"/>
      <c r="D16779" s="26"/>
    </row>
    <row r="16780" spans="1:4">
      <c r="A16780" s="26"/>
      <c r="B16780" s="5"/>
      <c r="C16780" s="6"/>
      <c r="D16780" s="26"/>
    </row>
    <row r="16781" spans="1:4">
      <c r="A16781" s="26"/>
      <c r="B16781" s="5"/>
      <c r="C16781" s="6"/>
      <c r="D16781" s="26"/>
    </row>
    <row r="16782" spans="1:4">
      <c r="A16782" s="26"/>
      <c r="B16782" s="5"/>
      <c r="C16782" s="6"/>
      <c r="D16782" s="26"/>
    </row>
    <row r="16783" spans="1:4">
      <c r="A16783" s="26"/>
      <c r="B16783" s="5"/>
      <c r="C16783" s="6"/>
      <c r="D16783" s="26"/>
    </row>
    <row r="16784" spans="1:4">
      <c r="A16784" s="26"/>
      <c r="B16784" s="5"/>
      <c r="C16784" s="6"/>
      <c r="D16784" s="26"/>
    </row>
    <row r="16785" spans="1:4">
      <c r="A16785" s="26"/>
      <c r="B16785" s="5"/>
      <c r="C16785" s="6"/>
      <c r="D16785" s="26"/>
    </row>
    <row r="16786" spans="1:4">
      <c r="A16786" s="26"/>
      <c r="B16786" s="5"/>
      <c r="C16786" s="6"/>
      <c r="D16786" s="26"/>
    </row>
    <row r="16787" spans="1:4">
      <c r="A16787" s="26"/>
      <c r="B16787" s="5"/>
      <c r="C16787" s="6"/>
      <c r="D16787" s="26"/>
    </row>
    <row r="16788" spans="1:4">
      <c r="A16788" s="26"/>
      <c r="B16788" s="5"/>
      <c r="C16788" s="6"/>
      <c r="D16788" s="26"/>
    </row>
    <row r="16789" spans="1:4">
      <c r="A16789" s="26"/>
      <c r="B16789" s="5"/>
      <c r="C16789" s="6"/>
      <c r="D16789" s="26"/>
    </row>
    <row r="16790" spans="1:4">
      <c r="A16790" s="26"/>
      <c r="B16790" s="5"/>
      <c r="C16790" s="6"/>
      <c r="D16790" s="26"/>
    </row>
    <row r="16791" spans="1:4">
      <c r="A16791" s="26"/>
      <c r="B16791" s="5"/>
      <c r="C16791" s="6"/>
      <c r="D16791" s="26"/>
    </row>
    <row r="16792" spans="1:4">
      <c r="A16792" s="26"/>
      <c r="B16792" s="5"/>
      <c r="C16792" s="6"/>
      <c r="D16792" s="26"/>
    </row>
    <row r="16793" spans="1:4">
      <c r="A16793" s="26"/>
      <c r="B16793" s="5"/>
      <c r="C16793" s="6"/>
      <c r="D16793" s="26"/>
    </row>
    <row r="16794" spans="1:4">
      <c r="A16794" s="26"/>
      <c r="B16794" s="5"/>
      <c r="C16794" s="6"/>
      <c r="D16794" s="26"/>
    </row>
    <row r="16795" spans="1:4">
      <c r="A16795" s="26"/>
      <c r="B16795" s="5"/>
      <c r="C16795" s="6"/>
      <c r="D16795" s="26"/>
    </row>
    <row r="16796" spans="1:4">
      <c r="A16796" s="26"/>
      <c r="B16796" s="5"/>
      <c r="C16796" s="6"/>
      <c r="D16796" s="26"/>
    </row>
    <row r="16797" spans="1:4">
      <c r="A16797" s="26"/>
      <c r="B16797" s="5"/>
      <c r="C16797" s="6"/>
      <c r="D16797" s="26"/>
    </row>
    <row r="16798" spans="1:4">
      <c r="A16798" s="26"/>
      <c r="B16798" s="5"/>
      <c r="C16798" s="6"/>
      <c r="D16798" s="26"/>
    </row>
    <row r="16799" spans="1:4">
      <c r="A16799" s="26"/>
      <c r="B16799" s="5"/>
      <c r="C16799" s="6"/>
      <c r="D16799" s="26"/>
    </row>
    <row r="16800" spans="1:4">
      <c r="A16800" s="26"/>
      <c r="B16800" s="5"/>
      <c r="C16800" s="6"/>
      <c r="D16800" s="26"/>
    </row>
    <row r="16801" spans="1:4">
      <c r="A16801" s="26"/>
      <c r="B16801" s="5"/>
      <c r="C16801" s="6"/>
      <c r="D16801" s="26"/>
    </row>
    <row r="16802" spans="1:4">
      <c r="A16802" s="26"/>
      <c r="B16802" s="5"/>
      <c r="C16802" s="6"/>
      <c r="D16802" s="26"/>
    </row>
    <row r="16803" spans="1:4">
      <c r="A16803" s="26"/>
      <c r="B16803" s="5"/>
      <c r="C16803" s="6"/>
      <c r="D16803" s="26"/>
    </row>
    <row r="16804" spans="1:4">
      <c r="A16804" s="26"/>
      <c r="B16804" s="5"/>
      <c r="C16804" s="6"/>
      <c r="D16804" s="26"/>
    </row>
    <row r="16805" spans="1:4">
      <c r="A16805" s="26"/>
      <c r="B16805" s="5"/>
      <c r="C16805" s="6"/>
      <c r="D16805" s="26"/>
    </row>
    <row r="16806" spans="1:4">
      <c r="A16806" s="26"/>
      <c r="B16806" s="5"/>
      <c r="C16806" s="6"/>
      <c r="D16806" s="26"/>
    </row>
    <row r="16807" spans="1:4">
      <c r="A16807" s="26"/>
      <c r="B16807" s="5"/>
      <c r="C16807" s="6"/>
      <c r="D16807" s="26"/>
    </row>
    <row r="16808" spans="1:4">
      <c r="A16808" s="26"/>
      <c r="B16808" s="5"/>
      <c r="C16808" s="6"/>
      <c r="D16808" s="26"/>
    </row>
    <row r="16809" spans="1:4">
      <c r="A16809" s="26"/>
      <c r="B16809" s="5"/>
      <c r="C16809" s="6"/>
      <c r="D16809" s="26"/>
    </row>
    <row r="16810" spans="1:4">
      <c r="A16810" s="26"/>
      <c r="B16810" s="5"/>
      <c r="C16810" s="6"/>
      <c r="D16810" s="26"/>
    </row>
    <row r="16811" spans="1:4">
      <c r="A16811" s="26"/>
      <c r="B16811" s="5"/>
      <c r="C16811" s="6"/>
      <c r="D16811" s="26"/>
    </row>
    <row r="16812" spans="1:4">
      <c r="A16812" s="26"/>
      <c r="B16812" s="5"/>
      <c r="C16812" s="6"/>
      <c r="D16812" s="26"/>
    </row>
    <row r="16813" spans="1:4">
      <c r="A16813" s="26"/>
      <c r="B16813" s="5"/>
      <c r="C16813" s="6"/>
      <c r="D16813" s="26"/>
    </row>
    <row r="16814" spans="1:4">
      <c r="A16814" s="26"/>
      <c r="B16814" s="5"/>
      <c r="C16814" s="6"/>
      <c r="D16814" s="26"/>
    </row>
    <row r="16815" spans="1:4">
      <c r="A16815" s="26"/>
      <c r="B16815" s="5"/>
      <c r="C16815" s="6"/>
      <c r="D16815" s="26"/>
    </row>
    <row r="16816" spans="1:4">
      <c r="A16816" s="26"/>
      <c r="B16816" s="5"/>
      <c r="C16816" s="6"/>
      <c r="D16816" s="26"/>
    </row>
    <row r="16817" spans="1:4">
      <c r="A16817" s="26"/>
      <c r="B16817" s="5"/>
      <c r="C16817" s="6"/>
      <c r="D16817" s="26"/>
    </row>
    <row r="16818" spans="1:4">
      <c r="A16818" s="26"/>
      <c r="B16818" s="5"/>
      <c r="C16818" s="6"/>
      <c r="D16818" s="26"/>
    </row>
    <row r="16819" spans="1:4">
      <c r="A16819" s="26"/>
      <c r="B16819" s="5"/>
      <c r="C16819" s="6"/>
      <c r="D16819" s="26"/>
    </row>
    <row r="16820" spans="1:4">
      <c r="A16820" s="26"/>
      <c r="B16820" s="5"/>
      <c r="C16820" s="6"/>
      <c r="D16820" s="26"/>
    </row>
    <row r="16821" spans="1:4">
      <c r="A16821" s="26"/>
      <c r="B16821" s="5"/>
      <c r="C16821" s="6"/>
      <c r="D16821" s="26"/>
    </row>
    <row r="16822" spans="1:4">
      <c r="A16822" s="26"/>
      <c r="B16822" s="5"/>
      <c r="C16822" s="6"/>
      <c r="D16822" s="26"/>
    </row>
    <row r="16823" spans="1:4">
      <c r="A16823" s="26"/>
      <c r="B16823" s="5"/>
      <c r="C16823" s="6"/>
      <c r="D16823" s="26"/>
    </row>
    <row r="16824" spans="1:4">
      <c r="A16824" s="26"/>
      <c r="B16824" s="5"/>
      <c r="C16824" s="6"/>
      <c r="D16824" s="26"/>
    </row>
    <row r="16825" spans="1:4">
      <c r="A16825" s="26"/>
      <c r="B16825" s="5"/>
      <c r="C16825" s="6"/>
      <c r="D16825" s="26"/>
    </row>
    <row r="16826" spans="1:4">
      <c r="A16826" s="26"/>
      <c r="B16826" s="5"/>
      <c r="C16826" s="6"/>
      <c r="D16826" s="26"/>
    </row>
    <row r="16827" spans="1:4">
      <c r="A16827" s="26"/>
      <c r="B16827" s="5"/>
      <c r="C16827" s="6"/>
      <c r="D16827" s="26"/>
    </row>
    <row r="16828" spans="1:4">
      <c r="A16828" s="26"/>
      <c r="B16828" s="5"/>
      <c r="C16828" s="6"/>
      <c r="D16828" s="26"/>
    </row>
    <row r="16829" spans="1:4">
      <c r="A16829" s="26"/>
      <c r="B16829" s="5"/>
      <c r="C16829" s="6"/>
      <c r="D16829" s="26"/>
    </row>
    <row r="16830" spans="1:4">
      <c r="A16830" s="26"/>
      <c r="B16830" s="5"/>
      <c r="C16830" s="6"/>
      <c r="D16830" s="26"/>
    </row>
    <row r="16831" spans="1:4">
      <c r="A16831" s="26"/>
      <c r="B16831" s="5"/>
      <c r="C16831" s="6"/>
      <c r="D16831" s="26"/>
    </row>
    <row r="16832" spans="1:4">
      <c r="A16832" s="26"/>
      <c r="B16832" s="5"/>
      <c r="C16832" s="6"/>
      <c r="D16832" s="26"/>
    </row>
    <row r="16833" spans="1:4">
      <c r="A16833" s="26"/>
      <c r="B16833" s="5"/>
      <c r="C16833" s="6"/>
      <c r="D16833" s="26"/>
    </row>
    <row r="16834" spans="1:4">
      <c r="A16834" s="26"/>
      <c r="B16834" s="5"/>
      <c r="C16834" s="6"/>
      <c r="D16834" s="26"/>
    </row>
    <row r="16835" spans="1:4">
      <c r="A16835" s="26"/>
      <c r="B16835" s="5"/>
      <c r="C16835" s="6"/>
      <c r="D16835" s="26"/>
    </row>
    <row r="16836" spans="1:4">
      <c r="A16836" s="26"/>
      <c r="B16836" s="5"/>
      <c r="C16836" s="6"/>
      <c r="D16836" s="26"/>
    </row>
    <row r="16837" spans="1:4">
      <c r="A16837" s="26"/>
      <c r="B16837" s="5"/>
      <c r="C16837" s="6"/>
      <c r="D16837" s="26"/>
    </row>
    <row r="16838" spans="1:4">
      <c r="A16838" s="26"/>
      <c r="B16838" s="5"/>
      <c r="C16838" s="6"/>
      <c r="D16838" s="26"/>
    </row>
    <row r="16839" spans="1:4">
      <c r="A16839" s="26"/>
      <c r="B16839" s="5"/>
      <c r="C16839" s="6"/>
      <c r="D16839" s="26"/>
    </row>
    <row r="16840" spans="1:4">
      <c r="A16840" s="26"/>
      <c r="B16840" s="5"/>
      <c r="C16840" s="6"/>
      <c r="D16840" s="26"/>
    </row>
    <row r="16841" spans="1:4">
      <c r="A16841" s="26"/>
      <c r="B16841" s="5"/>
      <c r="C16841" s="6"/>
      <c r="D16841" s="26"/>
    </row>
    <row r="16842" spans="1:4">
      <c r="A16842" s="26"/>
      <c r="B16842" s="5"/>
      <c r="C16842" s="6"/>
      <c r="D16842" s="26"/>
    </row>
    <row r="16843" spans="1:4">
      <c r="A16843" s="26"/>
      <c r="B16843" s="5"/>
      <c r="C16843" s="6"/>
      <c r="D16843" s="26"/>
    </row>
    <row r="16844" spans="1:4">
      <c r="A16844" s="26"/>
      <c r="B16844" s="5"/>
      <c r="C16844" s="6"/>
      <c r="D16844" s="26"/>
    </row>
    <row r="16845" spans="1:4">
      <c r="A16845" s="26"/>
      <c r="B16845" s="5"/>
      <c r="C16845" s="6"/>
      <c r="D16845" s="26"/>
    </row>
    <row r="16846" spans="1:4">
      <c r="A16846" s="26"/>
      <c r="B16846" s="5"/>
      <c r="C16846" s="6"/>
      <c r="D16846" s="26"/>
    </row>
    <row r="16847" spans="1:4">
      <c r="A16847" s="26"/>
      <c r="B16847" s="5"/>
      <c r="C16847" s="6"/>
      <c r="D16847" s="26"/>
    </row>
    <row r="16848" spans="1:4">
      <c r="A16848" s="26"/>
      <c r="B16848" s="5"/>
      <c r="C16848" s="6"/>
      <c r="D16848" s="26"/>
    </row>
    <row r="16849" spans="1:4">
      <c r="A16849" s="26"/>
      <c r="B16849" s="5"/>
      <c r="C16849" s="6"/>
      <c r="D16849" s="26"/>
    </row>
    <row r="16850" spans="1:4">
      <c r="A16850" s="26"/>
      <c r="B16850" s="5"/>
      <c r="C16850" s="6"/>
      <c r="D16850" s="26"/>
    </row>
    <row r="16851" spans="1:4">
      <c r="A16851" s="26"/>
      <c r="B16851" s="5"/>
      <c r="C16851" s="6"/>
      <c r="D16851" s="26"/>
    </row>
    <row r="16852" spans="1:4">
      <c r="A16852" s="26"/>
      <c r="B16852" s="5"/>
      <c r="C16852" s="6"/>
      <c r="D16852" s="26"/>
    </row>
    <row r="16853" spans="1:4">
      <c r="A16853" s="26"/>
      <c r="B16853" s="5"/>
      <c r="C16853" s="6"/>
      <c r="D16853" s="26"/>
    </row>
    <row r="16854" spans="1:4">
      <c r="A16854" s="26"/>
      <c r="B16854" s="5"/>
      <c r="C16854" s="6"/>
      <c r="D16854" s="26"/>
    </row>
    <row r="16855" spans="1:4">
      <c r="A16855" s="26"/>
      <c r="B16855" s="5"/>
      <c r="C16855" s="6"/>
      <c r="D16855" s="26"/>
    </row>
    <row r="16856" spans="1:4">
      <c r="A16856" s="26"/>
      <c r="B16856" s="5"/>
      <c r="C16856" s="6"/>
      <c r="D16856" s="26"/>
    </row>
    <row r="16857" spans="1:4">
      <c r="A16857" s="26"/>
      <c r="B16857" s="5"/>
      <c r="C16857" s="6"/>
      <c r="D16857" s="26"/>
    </row>
    <row r="16858" spans="1:4">
      <c r="A16858" s="26"/>
      <c r="B16858" s="5"/>
      <c r="C16858" s="6"/>
      <c r="D16858" s="26"/>
    </row>
    <row r="16859" spans="1:4">
      <c r="A16859" s="26"/>
      <c r="B16859" s="5"/>
      <c r="C16859" s="6"/>
      <c r="D16859" s="26"/>
    </row>
    <row r="16860" spans="1:4">
      <c r="A16860" s="26"/>
      <c r="B16860" s="5"/>
      <c r="C16860" s="6"/>
      <c r="D16860" s="26"/>
    </row>
    <row r="16861" spans="1:4">
      <c r="A16861" s="26"/>
      <c r="B16861" s="5"/>
      <c r="C16861" s="6"/>
      <c r="D16861" s="26"/>
    </row>
    <row r="16862" spans="1:4">
      <c r="A16862" s="26"/>
      <c r="B16862" s="5"/>
      <c r="C16862" s="6"/>
      <c r="D16862" s="26"/>
    </row>
    <row r="16863" spans="1:4">
      <c r="A16863" s="26"/>
      <c r="B16863" s="5"/>
      <c r="C16863" s="6"/>
      <c r="D16863" s="26"/>
    </row>
    <row r="16864" spans="1:4">
      <c r="A16864" s="26"/>
      <c r="B16864" s="5"/>
      <c r="C16864" s="6"/>
      <c r="D16864" s="26"/>
    </row>
    <row r="16865" spans="1:4">
      <c r="A16865" s="26"/>
      <c r="B16865" s="5"/>
      <c r="C16865" s="6"/>
      <c r="D16865" s="26"/>
    </row>
    <row r="16866" spans="1:4">
      <c r="A16866" s="26"/>
      <c r="B16866" s="5"/>
      <c r="C16866" s="6"/>
      <c r="D16866" s="26"/>
    </row>
    <row r="16867" spans="1:4">
      <c r="A16867" s="26"/>
      <c r="B16867" s="5"/>
      <c r="C16867" s="6"/>
      <c r="D16867" s="26"/>
    </row>
    <row r="16868" spans="1:4">
      <c r="A16868" s="26"/>
      <c r="B16868" s="5"/>
      <c r="C16868" s="6"/>
      <c r="D16868" s="26"/>
    </row>
    <row r="16869" spans="1:4">
      <c r="A16869" s="26"/>
      <c r="B16869" s="5"/>
      <c r="C16869" s="6"/>
      <c r="D16869" s="26"/>
    </row>
    <row r="16870" spans="1:4">
      <c r="A16870" s="26"/>
      <c r="B16870" s="5"/>
      <c r="C16870" s="6"/>
      <c r="D16870" s="26"/>
    </row>
    <row r="16871" spans="1:4">
      <c r="A16871" s="26"/>
      <c r="B16871" s="5"/>
      <c r="C16871" s="6"/>
      <c r="D16871" s="26"/>
    </row>
    <row r="16872" spans="1:4">
      <c r="A16872" s="26"/>
      <c r="B16872" s="5"/>
      <c r="C16872" s="6"/>
      <c r="D16872" s="26"/>
    </row>
    <row r="16873" spans="1:4">
      <c r="A16873" s="26"/>
      <c r="B16873" s="5"/>
      <c r="C16873" s="6"/>
      <c r="D16873" s="26"/>
    </row>
    <row r="16874" spans="1:4">
      <c r="A16874" s="26"/>
      <c r="B16874" s="5"/>
      <c r="C16874" s="6"/>
      <c r="D16874" s="26"/>
    </row>
    <row r="16875" spans="1:4">
      <c r="A16875" s="26"/>
      <c r="B16875" s="5"/>
      <c r="C16875" s="6"/>
      <c r="D16875" s="26"/>
    </row>
    <row r="16876" spans="1:4">
      <c r="A16876" s="26"/>
      <c r="B16876" s="5"/>
      <c r="C16876" s="6"/>
      <c r="D16876" s="26"/>
    </row>
    <row r="16877" spans="1:4">
      <c r="A16877" s="26"/>
      <c r="B16877" s="5"/>
      <c r="C16877" s="6"/>
      <c r="D16877" s="26"/>
    </row>
    <row r="16878" spans="1:4">
      <c r="A16878" s="26"/>
      <c r="B16878" s="5"/>
      <c r="C16878" s="6"/>
      <c r="D16878" s="26"/>
    </row>
    <row r="16879" spans="1:4">
      <c r="A16879" s="26"/>
      <c r="B16879" s="5"/>
      <c r="C16879" s="6"/>
      <c r="D16879" s="26"/>
    </row>
    <row r="16880" spans="1:4">
      <c r="A16880" s="26"/>
      <c r="B16880" s="5"/>
      <c r="C16880" s="6"/>
      <c r="D16880" s="26"/>
    </row>
    <row r="16881" spans="1:4">
      <c r="A16881" s="26"/>
      <c r="B16881" s="5"/>
      <c r="C16881" s="6"/>
      <c r="D16881" s="26"/>
    </row>
    <row r="16882" spans="1:4">
      <c r="A16882" s="26"/>
      <c r="B16882" s="5"/>
      <c r="C16882" s="6"/>
      <c r="D16882" s="26"/>
    </row>
    <row r="16883" spans="1:4">
      <c r="A16883" s="26"/>
      <c r="B16883" s="5"/>
      <c r="C16883" s="6"/>
      <c r="D16883" s="26"/>
    </row>
    <row r="16884" spans="1:4">
      <c r="A16884" s="26"/>
      <c r="B16884" s="5"/>
      <c r="C16884" s="6"/>
      <c r="D16884" s="26"/>
    </row>
    <row r="16885" spans="1:4">
      <c r="A16885" s="26"/>
      <c r="B16885" s="5"/>
      <c r="C16885" s="6"/>
      <c r="D16885" s="26"/>
    </row>
    <row r="16886" spans="1:4">
      <c r="A16886" s="26"/>
      <c r="B16886" s="5"/>
      <c r="C16886" s="6"/>
      <c r="D16886" s="26"/>
    </row>
    <row r="16887" spans="1:4">
      <c r="A16887" s="26"/>
      <c r="B16887" s="5"/>
      <c r="C16887" s="6"/>
      <c r="D16887" s="26"/>
    </row>
    <row r="16888" spans="1:4">
      <c r="A16888" s="26"/>
      <c r="B16888" s="5"/>
      <c r="C16888" s="6"/>
      <c r="D16888" s="26"/>
    </row>
    <row r="16889" spans="1:4">
      <c r="A16889" s="26"/>
      <c r="B16889" s="5"/>
      <c r="C16889" s="6"/>
      <c r="D16889" s="26"/>
    </row>
    <row r="16890" spans="1:4">
      <c r="A16890" s="26"/>
      <c r="B16890" s="5"/>
      <c r="C16890" s="6"/>
      <c r="D16890" s="26"/>
    </row>
    <row r="16891" spans="1:4">
      <c r="A16891" s="26"/>
      <c r="B16891" s="5"/>
      <c r="C16891" s="6"/>
      <c r="D16891" s="26"/>
    </row>
    <row r="16892" spans="1:4">
      <c r="A16892" s="26"/>
      <c r="B16892" s="5"/>
      <c r="C16892" s="6"/>
      <c r="D16892" s="26"/>
    </row>
    <row r="16893" spans="1:4">
      <c r="A16893" s="26"/>
      <c r="B16893" s="5"/>
      <c r="C16893" s="6"/>
      <c r="D16893" s="26"/>
    </row>
    <row r="16894" spans="1:4">
      <c r="A16894" s="26"/>
      <c r="B16894" s="5"/>
      <c r="C16894" s="6"/>
      <c r="D16894" s="26"/>
    </row>
    <row r="16895" spans="1:4">
      <c r="A16895" s="26"/>
      <c r="B16895" s="5"/>
      <c r="C16895" s="6"/>
      <c r="D16895" s="26"/>
    </row>
    <row r="16896" spans="1:4">
      <c r="A16896" s="26"/>
      <c r="B16896" s="5"/>
      <c r="C16896" s="6"/>
      <c r="D16896" s="26"/>
    </row>
    <row r="16897" spans="1:4">
      <c r="A16897" s="26"/>
      <c r="B16897" s="5"/>
      <c r="C16897" s="6"/>
      <c r="D16897" s="26"/>
    </row>
    <row r="16898" spans="1:4">
      <c r="A16898" s="26"/>
      <c r="B16898" s="5"/>
      <c r="C16898" s="6"/>
      <c r="D16898" s="26"/>
    </row>
    <row r="16899" spans="1:4">
      <c r="A16899" s="26"/>
      <c r="B16899" s="5"/>
      <c r="C16899" s="6"/>
      <c r="D16899" s="26"/>
    </row>
    <row r="16900" spans="1:4">
      <c r="A16900" s="26"/>
      <c r="B16900" s="5"/>
      <c r="C16900" s="6"/>
      <c r="D16900" s="26"/>
    </row>
    <row r="16901" spans="1:4">
      <c r="A16901" s="26"/>
      <c r="B16901" s="5"/>
      <c r="C16901" s="6"/>
      <c r="D16901" s="26"/>
    </row>
    <row r="16902" spans="1:4">
      <c r="A16902" s="26"/>
      <c r="B16902" s="5"/>
      <c r="C16902" s="6"/>
      <c r="D16902" s="26"/>
    </row>
    <row r="16903" spans="1:4">
      <c r="A16903" s="26"/>
      <c r="B16903" s="5"/>
      <c r="C16903" s="6"/>
      <c r="D16903" s="26"/>
    </row>
    <row r="16904" spans="1:4">
      <c r="A16904" s="26"/>
      <c r="B16904" s="5"/>
      <c r="C16904" s="6"/>
      <c r="D16904" s="26"/>
    </row>
    <row r="16905" spans="1:4">
      <c r="A16905" s="26"/>
      <c r="B16905" s="5"/>
      <c r="C16905" s="6"/>
      <c r="D16905" s="26"/>
    </row>
    <row r="16906" spans="1:4">
      <c r="A16906" s="26"/>
      <c r="B16906" s="5"/>
      <c r="C16906" s="6"/>
      <c r="D16906" s="26"/>
    </row>
    <row r="16907" spans="1:4">
      <c r="A16907" s="26"/>
      <c r="B16907" s="5"/>
      <c r="C16907" s="6"/>
      <c r="D16907" s="26"/>
    </row>
    <row r="16908" spans="1:4">
      <c r="A16908" s="26"/>
      <c r="B16908" s="5"/>
      <c r="C16908" s="6"/>
      <c r="D16908" s="26"/>
    </row>
    <row r="16909" spans="1:4">
      <c r="A16909" s="26"/>
      <c r="B16909" s="5"/>
      <c r="C16909" s="6"/>
      <c r="D16909" s="26"/>
    </row>
    <row r="16910" spans="1:4">
      <c r="A16910" s="26"/>
      <c r="B16910" s="5"/>
      <c r="C16910" s="6"/>
      <c r="D16910" s="26"/>
    </row>
    <row r="16911" spans="1:4">
      <c r="A16911" s="26"/>
      <c r="B16911" s="5"/>
      <c r="C16911" s="6"/>
      <c r="D16911" s="26"/>
    </row>
    <row r="16912" spans="1:4">
      <c r="A16912" s="26"/>
      <c r="B16912" s="5"/>
      <c r="C16912" s="6"/>
      <c r="D16912" s="26"/>
    </row>
    <row r="16913" spans="1:4">
      <c r="A16913" s="26"/>
      <c r="B16913" s="5"/>
      <c r="C16913" s="6"/>
      <c r="D16913" s="26"/>
    </row>
    <row r="16914" spans="1:4">
      <c r="A16914" s="26"/>
      <c r="B16914" s="5"/>
      <c r="C16914" s="6"/>
      <c r="D16914" s="26"/>
    </row>
    <row r="16915" spans="1:4">
      <c r="A16915" s="26"/>
      <c r="B16915" s="5"/>
      <c r="C16915" s="6"/>
      <c r="D16915" s="26"/>
    </row>
    <row r="16916" spans="1:4">
      <c r="A16916" s="26"/>
      <c r="B16916" s="5"/>
      <c r="C16916" s="6"/>
      <c r="D16916" s="26"/>
    </row>
    <row r="16917" spans="1:4">
      <c r="A16917" s="26"/>
      <c r="B16917" s="5"/>
      <c r="C16917" s="6"/>
      <c r="D16917" s="26"/>
    </row>
    <row r="16918" spans="1:4">
      <c r="A16918" s="26"/>
      <c r="B16918" s="5"/>
      <c r="C16918" s="6"/>
      <c r="D16918" s="26"/>
    </row>
    <row r="16919" spans="1:4">
      <c r="A16919" s="26"/>
      <c r="B16919" s="5"/>
      <c r="C16919" s="6"/>
      <c r="D16919" s="26"/>
    </row>
    <row r="16920" spans="1:4">
      <c r="A16920" s="26"/>
      <c r="B16920" s="5"/>
      <c r="C16920" s="6"/>
      <c r="D16920" s="26"/>
    </row>
    <row r="16921" spans="1:4">
      <c r="A16921" s="26"/>
      <c r="B16921" s="5"/>
      <c r="C16921" s="6"/>
      <c r="D16921" s="26"/>
    </row>
    <row r="16922" spans="1:4">
      <c r="A16922" s="26"/>
      <c r="B16922" s="5"/>
      <c r="C16922" s="6"/>
      <c r="D16922" s="26"/>
    </row>
    <row r="16923" spans="1:4">
      <c r="A16923" s="26"/>
      <c r="B16923" s="5"/>
      <c r="C16923" s="6"/>
      <c r="D16923" s="26"/>
    </row>
    <row r="16924" spans="1:4">
      <c r="A16924" s="26"/>
      <c r="B16924" s="5"/>
      <c r="C16924" s="6"/>
      <c r="D16924" s="26"/>
    </row>
    <row r="16925" spans="1:4">
      <c r="A16925" s="26"/>
      <c r="B16925" s="5"/>
      <c r="C16925" s="6"/>
      <c r="D16925" s="26"/>
    </row>
    <row r="16926" spans="1:4">
      <c r="A16926" s="26"/>
      <c r="B16926" s="5"/>
      <c r="C16926" s="6"/>
      <c r="D16926" s="26"/>
    </row>
    <row r="16927" spans="1:4">
      <c r="A16927" s="26"/>
      <c r="B16927" s="5"/>
      <c r="C16927" s="6"/>
      <c r="D16927" s="26"/>
    </row>
    <row r="16928" spans="1:4">
      <c r="A16928" s="26"/>
      <c r="B16928" s="5"/>
      <c r="C16928" s="6"/>
      <c r="D16928" s="26"/>
    </row>
    <row r="16929" spans="1:4">
      <c r="A16929" s="26"/>
      <c r="B16929" s="5"/>
      <c r="C16929" s="6"/>
      <c r="D16929" s="26"/>
    </row>
    <row r="16930" spans="1:4">
      <c r="A16930" s="26"/>
      <c r="B16930" s="5"/>
      <c r="C16930" s="6"/>
      <c r="D16930" s="26"/>
    </row>
    <row r="16931" spans="1:4">
      <c r="A16931" s="26"/>
      <c r="B16931" s="5"/>
      <c r="C16931" s="6"/>
      <c r="D16931" s="26"/>
    </row>
    <row r="16932" spans="1:4">
      <c r="A16932" s="26"/>
      <c r="B16932" s="5"/>
      <c r="C16932" s="6"/>
      <c r="D16932" s="26"/>
    </row>
    <row r="16933" spans="1:4">
      <c r="A16933" s="26"/>
      <c r="B16933" s="5"/>
      <c r="C16933" s="6"/>
      <c r="D16933" s="26"/>
    </row>
    <row r="16934" spans="1:4">
      <c r="A16934" s="26"/>
      <c r="B16934" s="5"/>
      <c r="C16934" s="6"/>
      <c r="D16934" s="26"/>
    </row>
    <row r="16935" spans="1:4">
      <c r="A16935" s="26"/>
      <c r="B16935" s="5"/>
      <c r="C16935" s="6"/>
      <c r="D16935" s="26"/>
    </row>
    <row r="16936" spans="1:4">
      <c r="A16936" s="26"/>
      <c r="B16936" s="5"/>
      <c r="C16936" s="6"/>
      <c r="D16936" s="26"/>
    </row>
    <row r="16937" spans="1:4">
      <c r="A16937" s="26"/>
      <c r="B16937" s="5"/>
      <c r="C16937" s="6"/>
      <c r="D16937" s="26"/>
    </row>
    <row r="16938" spans="1:4">
      <c r="A16938" s="26"/>
      <c r="B16938" s="5"/>
      <c r="C16938" s="6"/>
      <c r="D16938" s="26"/>
    </row>
    <row r="16939" spans="1:4">
      <c r="A16939" s="26"/>
      <c r="B16939" s="5"/>
      <c r="C16939" s="6"/>
      <c r="D16939" s="26"/>
    </row>
    <row r="16940" spans="1:4">
      <c r="A16940" s="26"/>
      <c r="B16940" s="5"/>
      <c r="C16940" s="6"/>
      <c r="D16940" s="26"/>
    </row>
    <row r="16941" spans="1:4">
      <c r="A16941" s="26"/>
      <c r="B16941" s="5"/>
      <c r="C16941" s="6"/>
      <c r="D16941" s="26"/>
    </row>
    <row r="16942" spans="1:4">
      <c r="A16942" s="26"/>
      <c r="B16942" s="5"/>
      <c r="C16942" s="6"/>
      <c r="D16942" s="26"/>
    </row>
    <row r="16943" spans="1:4">
      <c r="A16943" s="26"/>
      <c r="B16943" s="5"/>
      <c r="C16943" s="6"/>
      <c r="D16943" s="26"/>
    </row>
    <row r="16944" spans="1:4">
      <c r="A16944" s="26"/>
      <c r="B16944" s="5"/>
      <c r="C16944" s="6"/>
      <c r="D16944" s="26"/>
    </row>
    <row r="16945" spans="1:4">
      <c r="A16945" s="26"/>
      <c r="B16945" s="5"/>
      <c r="C16945" s="6"/>
      <c r="D16945" s="26"/>
    </row>
    <row r="16946" spans="1:4">
      <c r="A16946" s="26"/>
      <c r="B16946" s="5"/>
      <c r="C16946" s="6"/>
      <c r="D16946" s="26"/>
    </row>
    <row r="16947" spans="1:4">
      <c r="A16947" s="26"/>
      <c r="B16947" s="5"/>
      <c r="C16947" s="6"/>
      <c r="D16947" s="26"/>
    </row>
    <row r="16948" spans="1:4">
      <c r="A16948" s="26"/>
      <c r="B16948" s="5"/>
      <c r="C16948" s="6"/>
      <c r="D16948" s="26"/>
    </row>
    <row r="16949" spans="1:4">
      <c r="A16949" s="26"/>
      <c r="B16949" s="5"/>
      <c r="C16949" s="6"/>
      <c r="D16949" s="26"/>
    </row>
    <row r="16950" spans="1:4">
      <c r="A16950" s="26"/>
      <c r="B16950" s="5"/>
      <c r="C16950" s="6"/>
      <c r="D16950" s="26"/>
    </row>
    <row r="16951" spans="1:4">
      <c r="A16951" s="26"/>
      <c r="B16951" s="5"/>
      <c r="C16951" s="6"/>
      <c r="D16951" s="26"/>
    </row>
    <row r="16952" spans="1:4">
      <c r="A16952" s="26"/>
      <c r="B16952" s="5"/>
      <c r="C16952" s="6"/>
      <c r="D16952" s="26"/>
    </row>
    <row r="16953" spans="1:4">
      <c r="A16953" s="26"/>
      <c r="B16953" s="5"/>
      <c r="C16953" s="6"/>
      <c r="D16953" s="26"/>
    </row>
    <row r="16954" spans="1:4">
      <c r="A16954" s="26"/>
      <c r="B16954" s="5"/>
      <c r="C16954" s="6"/>
      <c r="D16954" s="26"/>
    </row>
    <row r="16955" spans="1:4">
      <c r="A16955" s="26"/>
      <c r="B16955" s="5"/>
      <c r="C16955" s="6"/>
      <c r="D16955" s="26"/>
    </row>
    <row r="16956" spans="1:4">
      <c r="A16956" s="26"/>
      <c r="B16956" s="5"/>
      <c r="C16956" s="6"/>
      <c r="D16956" s="26"/>
    </row>
    <row r="16957" spans="1:4">
      <c r="A16957" s="26"/>
      <c r="B16957" s="5"/>
      <c r="C16957" s="6"/>
      <c r="D16957" s="26"/>
    </row>
    <row r="16958" spans="1:4">
      <c r="A16958" s="26"/>
      <c r="B16958" s="5"/>
      <c r="C16958" s="6"/>
      <c r="D16958" s="26"/>
    </row>
    <row r="16959" spans="1:4">
      <c r="A16959" s="26"/>
      <c r="B16959" s="5"/>
      <c r="C16959" s="6"/>
      <c r="D16959" s="26"/>
    </row>
    <row r="16960" spans="1:4">
      <c r="A16960" s="26"/>
      <c r="B16960" s="5"/>
      <c r="C16960" s="6"/>
      <c r="D16960" s="26"/>
    </row>
    <row r="16961" spans="1:4">
      <c r="A16961" s="26"/>
      <c r="B16961" s="5"/>
      <c r="C16961" s="6"/>
      <c r="D16961" s="26"/>
    </row>
    <row r="16962" spans="1:4">
      <c r="A16962" s="26"/>
      <c r="B16962" s="5"/>
      <c r="C16962" s="6"/>
      <c r="D16962" s="26"/>
    </row>
    <row r="16963" spans="1:4">
      <c r="A16963" s="26"/>
      <c r="B16963" s="5"/>
      <c r="C16963" s="6"/>
      <c r="D16963" s="26"/>
    </row>
    <row r="16964" spans="1:4">
      <c r="A16964" s="26"/>
      <c r="B16964" s="5"/>
      <c r="C16964" s="6"/>
      <c r="D16964" s="26"/>
    </row>
    <row r="16965" spans="1:4">
      <c r="A16965" s="26"/>
      <c r="B16965" s="5"/>
      <c r="C16965" s="6"/>
      <c r="D16965" s="26"/>
    </row>
    <row r="16966" spans="1:4">
      <c r="A16966" s="26"/>
      <c r="B16966" s="5"/>
      <c r="C16966" s="6"/>
      <c r="D16966" s="26"/>
    </row>
    <row r="16967" spans="1:4">
      <c r="A16967" s="26"/>
      <c r="B16967" s="5"/>
      <c r="C16967" s="6"/>
      <c r="D16967" s="26"/>
    </row>
    <row r="16968" spans="1:4">
      <c r="A16968" s="26"/>
      <c r="B16968" s="5"/>
      <c r="C16968" s="6"/>
      <c r="D16968" s="26"/>
    </row>
    <row r="16969" spans="1:4">
      <c r="A16969" s="26"/>
      <c r="B16969" s="5"/>
      <c r="C16969" s="6"/>
      <c r="D16969" s="26"/>
    </row>
    <row r="16970" spans="1:4">
      <c r="A16970" s="26"/>
      <c r="B16970" s="5"/>
      <c r="C16970" s="6"/>
      <c r="D16970" s="26"/>
    </row>
    <row r="16971" spans="1:4">
      <c r="A16971" s="26"/>
      <c r="B16971" s="5"/>
      <c r="C16971" s="6"/>
      <c r="D16971" s="26"/>
    </row>
    <row r="16972" spans="1:4">
      <c r="A16972" s="26"/>
      <c r="B16972" s="5"/>
      <c r="C16972" s="6"/>
      <c r="D16972" s="26"/>
    </row>
    <row r="16973" spans="1:4">
      <c r="A16973" s="26"/>
      <c r="B16973" s="5"/>
      <c r="C16973" s="6"/>
      <c r="D16973" s="26"/>
    </row>
    <row r="16974" spans="1:4">
      <c r="A16974" s="26"/>
      <c r="B16974" s="5"/>
      <c r="C16974" s="6"/>
      <c r="D16974" s="26"/>
    </row>
    <row r="16975" spans="1:4">
      <c r="A16975" s="26"/>
      <c r="B16975" s="5"/>
      <c r="C16975" s="6"/>
      <c r="D16975" s="26"/>
    </row>
    <row r="16976" spans="1:4">
      <c r="A16976" s="26"/>
      <c r="B16976" s="5"/>
      <c r="C16976" s="6"/>
      <c r="D16976" s="26"/>
    </row>
    <row r="16977" spans="1:4">
      <c r="A16977" s="26"/>
      <c r="B16977" s="5"/>
      <c r="C16977" s="6"/>
      <c r="D16977" s="26"/>
    </row>
    <row r="16978" spans="1:4">
      <c r="A16978" s="26"/>
      <c r="B16978" s="5"/>
      <c r="C16978" s="6"/>
      <c r="D16978" s="26"/>
    </row>
    <row r="16979" spans="1:4">
      <c r="A16979" s="26"/>
      <c r="B16979" s="5"/>
      <c r="C16979" s="6"/>
      <c r="D16979" s="26"/>
    </row>
    <row r="16980" spans="1:4">
      <c r="A16980" s="26"/>
      <c r="B16980" s="5"/>
      <c r="C16980" s="6"/>
      <c r="D16980" s="26"/>
    </row>
    <row r="16981" spans="1:4">
      <c r="A16981" s="26"/>
      <c r="B16981" s="5"/>
      <c r="C16981" s="6"/>
      <c r="D16981" s="26"/>
    </row>
    <row r="16982" spans="1:4">
      <c r="A16982" s="26"/>
      <c r="B16982" s="5"/>
      <c r="C16982" s="6"/>
      <c r="D16982" s="26"/>
    </row>
    <row r="16983" spans="1:4">
      <c r="A16983" s="26"/>
      <c r="B16983" s="5"/>
      <c r="C16983" s="6"/>
      <c r="D16983" s="26"/>
    </row>
    <row r="16984" spans="1:4">
      <c r="A16984" s="26"/>
      <c r="B16984" s="5"/>
      <c r="C16984" s="6"/>
      <c r="D16984" s="26"/>
    </row>
    <row r="16985" spans="1:4">
      <c r="A16985" s="26"/>
      <c r="B16985" s="5"/>
      <c r="C16985" s="6"/>
      <c r="D16985" s="26"/>
    </row>
    <row r="16986" spans="1:4">
      <c r="A16986" s="26"/>
      <c r="B16986" s="5"/>
      <c r="C16986" s="6"/>
      <c r="D16986" s="26"/>
    </row>
    <row r="16987" spans="1:4">
      <c r="A16987" s="26"/>
      <c r="B16987" s="5"/>
      <c r="C16987" s="6"/>
      <c r="D16987" s="26"/>
    </row>
    <row r="16988" spans="1:4">
      <c r="A16988" s="26"/>
      <c r="B16988" s="5"/>
      <c r="C16988" s="6"/>
      <c r="D16988" s="26"/>
    </row>
    <row r="16989" spans="1:4">
      <c r="A16989" s="26"/>
      <c r="B16989" s="5"/>
      <c r="C16989" s="6"/>
      <c r="D16989" s="26"/>
    </row>
    <row r="16990" spans="1:4">
      <c r="A16990" s="26"/>
      <c r="B16990" s="5"/>
      <c r="C16990" s="6"/>
      <c r="D16990" s="26"/>
    </row>
    <row r="16991" spans="1:4">
      <c r="A16991" s="26"/>
      <c r="B16991" s="5"/>
      <c r="C16991" s="6"/>
      <c r="D16991" s="26"/>
    </row>
    <row r="16992" spans="1:4">
      <c r="A16992" s="26"/>
      <c r="B16992" s="5"/>
      <c r="C16992" s="6"/>
      <c r="D16992" s="26"/>
    </row>
    <row r="16993" spans="1:4">
      <c r="A16993" s="26"/>
      <c r="B16993" s="5"/>
      <c r="C16993" s="6"/>
      <c r="D16993" s="26"/>
    </row>
    <row r="16994" spans="1:4">
      <c r="A16994" s="26"/>
      <c r="B16994" s="5"/>
      <c r="C16994" s="6"/>
      <c r="D16994" s="26"/>
    </row>
    <row r="16995" spans="1:4">
      <c r="A16995" s="26"/>
      <c r="B16995" s="5"/>
      <c r="C16995" s="6"/>
      <c r="D16995" s="26"/>
    </row>
    <row r="16996" spans="1:4">
      <c r="A16996" s="26"/>
      <c r="B16996" s="5"/>
      <c r="C16996" s="6"/>
      <c r="D16996" s="26"/>
    </row>
    <row r="16997" spans="1:4">
      <c r="A16997" s="26"/>
      <c r="B16997" s="5"/>
      <c r="C16997" s="6"/>
      <c r="D16997" s="26"/>
    </row>
    <row r="16998" spans="1:4">
      <c r="A16998" s="26"/>
      <c r="B16998" s="5"/>
      <c r="C16998" s="6"/>
      <c r="D16998" s="26"/>
    </row>
    <row r="16999" spans="1:4">
      <c r="A16999" s="26"/>
      <c r="B16999" s="5"/>
      <c r="C16999" s="6"/>
      <c r="D16999" s="26"/>
    </row>
    <row r="17000" spans="1:4">
      <c r="A17000" s="26"/>
      <c r="B17000" s="5"/>
      <c r="C17000" s="6"/>
      <c r="D17000" s="26"/>
    </row>
    <row r="17001" spans="1:4">
      <c r="A17001" s="26"/>
      <c r="B17001" s="5"/>
      <c r="C17001" s="6"/>
      <c r="D17001" s="26"/>
    </row>
    <row r="17002" spans="1:4">
      <c r="A17002" s="26"/>
      <c r="B17002" s="5"/>
      <c r="C17002" s="6"/>
      <c r="D17002" s="26"/>
    </row>
    <row r="17003" spans="1:4">
      <c r="A17003" s="26"/>
      <c r="B17003" s="5"/>
      <c r="C17003" s="6"/>
      <c r="D17003" s="26"/>
    </row>
    <row r="17004" spans="1:4">
      <c r="A17004" s="26"/>
      <c r="B17004" s="5"/>
      <c r="C17004" s="6"/>
      <c r="D17004" s="26"/>
    </row>
    <row r="17005" spans="1:4">
      <c r="A17005" s="26"/>
      <c r="B17005" s="5"/>
      <c r="C17005" s="6"/>
      <c r="D17005" s="26"/>
    </row>
    <row r="17006" spans="1:4">
      <c r="A17006" s="26"/>
      <c r="B17006" s="5"/>
      <c r="C17006" s="6"/>
      <c r="D17006" s="26"/>
    </row>
    <row r="17007" spans="1:4">
      <c r="A17007" s="26"/>
      <c r="B17007" s="5"/>
      <c r="C17007" s="6"/>
      <c r="D17007" s="26"/>
    </row>
    <row r="17008" spans="1:4">
      <c r="A17008" s="26"/>
      <c r="B17008" s="5"/>
      <c r="C17008" s="6"/>
      <c r="D17008" s="26"/>
    </row>
    <row r="17009" spans="1:4">
      <c r="A17009" s="26"/>
      <c r="B17009" s="5"/>
      <c r="C17009" s="6"/>
      <c r="D17009" s="26"/>
    </row>
    <row r="17010" spans="1:4">
      <c r="A17010" s="26"/>
      <c r="B17010" s="5"/>
      <c r="C17010" s="6"/>
      <c r="D17010" s="26"/>
    </row>
    <row r="17011" spans="1:4">
      <c r="A17011" s="26"/>
      <c r="B17011" s="5"/>
      <c r="C17011" s="6"/>
      <c r="D17011" s="26"/>
    </row>
    <row r="17012" spans="1:4">
      <c r="A17012" s="26"/>
      <c r="B17012" s="5"/>
      <c r="C17012" s="6"/>
      <c r="D17012" s="26"/>
    </row>
    <row r="17013" spans="1:4">
      <c r="A17013" s="26"/>
      <c r="B17013" s="5"/>
      <c r="C17013" s="6"/>
      <c r="D17013" s="26"/>
    </row>
    <row r="17014" spans="1:4">
      <c r="A17014" s="26"/>
      <c r="B17014" s="5"/>
      <c r="C17014" s="6"/>
      <c r="D17014" s="26"/>
    </row>
    <row r="17015" spans="1:4">
      <c r="A17015" s="26"/>
      <c r="B17015" s="5"/>
      <c r="C17015" s="6"/>
      <c r="D17015" s="26"/>
    </row>
    <row r="17016" spans="1:4">
      <c r="A17016" s="26"/>
      <c r="B17016" s="5"/>
      <c r="C17016" s="6"/>
      <c r="D17016" s="26"/>
    </row>
    <row r="17017" spans="1:4">
      <c r="A17017" s="26"/>
      <c r="B17017" s="5"/>
      <c r="C17017" s="6"/>
      <c r="D17017" s="26"/>
    </row>
    <row r="17018" spans="1:4">
      <c r="A17018" s="26"/>
      <c r="B17018" s="5"/>
      <c r="C17018" s="6"/>
      <c r="D17018" s="26"/>
    </row>
    <row r="17019" spans="1:4">
      <c r="A17019" s="26"/>
      <c r="B17019" s="5"/>
      <c r="C17019" s="6"/>
      <c r="D17019" s="26"/>
    </row>
    <row r="17020" spans="1:4">
      <c r="A17020" s="26"/>
      <c r="B17020" s="5"/>
      <c r="C17020" s="6"/>
      <c r="D17020" s="26"/>
    </row>
    <row r="17021" spans="1:4">
      <c r="A17021" s="26"/>
      <c r="B17021" s="5"/>
      <c r="C17021" s="6"/>
      <c r="D17021" s="26"/>
    </row>
    <row r="17022" spans="1:4">
      <c r="A17022" s="26"/>
      <c r="B17022" s="5"/>
      <c r="C17022" s="6"/>
      <c r="D17022" s="26"/>
    </row>
    <row r="17023" spans="1:4">
      <c r="A17023" s="26"/>
      <c r="B17023" s="5"/>
      <c r="C17023" s="6"/>
      <c r="D17023" s="26"/>
    </row>
    <row r="17024" spans="1:4">
      <c r="A17024" s="26"/>
      <c r="B17024" s="5"/>
      <c r="C17024" s="6"/>
      <c r="D17024" s="26"/>
    </row>
    <row r="17025" spans="1:4">
      <c r="A17025" s="26"/>
      <c r="B17025" s="5"/>
      <c r="C17025" s="6"/>
      <c r="D17025" s="26"/>
    </row>
    <row r="17026" spans="1:4">
      <c r="A17026" s="26"/>
      <c r="B17026" s="5"/>
      <c r="C17026" s="6"/>
      <c r="D17026" s="26"/>
    </row>
    <row r="17027" spans="1:4">
      <c r="A17027" s="26"/>
      <c r="B17027" s="5"/>
      <c r="C17027" s="6"/>
      <c r="D17027" s="26"/>
    </row>
    <row r="17028" spans="1:4">
      <c r="A17028" s="26"/>
      <c r="B17028" s="5"/>
      <c r="C17028" s="6"/>
      <c r="D17028" s="26"/>
    </row>
    <row r="17029" spans="1:4">
      <c r="A17029" s="26"/>
      <c r="B17029" s="5"/>
      <c r="C17029" s="6"/>
      <c r="D17029" s="26"/>
    </row>
    <row r="17030" spans="1:4">
      <c r="A17030" s="26"/>
      <c r="B17030" s="5"/>
      <c r="C17030" s="6"/>
      <c r="D17030" s="26"/>
    </row>
    <row r="17031" spans="1:4">
      <c r="A17031" s="26"/>
      <c r="B17031" s="5"/>
      <c r="C17031" s="6"/>
      <c r="D17031" s="26"/>
    </row>
    <row r="17032" spans="1:4">
      <c r="A17032" s="26"/>
      <c r="B17032" s="5"/>
      <c r="C17032" s="6"/>
      <c r="D17032" s="26"/>
    </row>
    <row r="17033" spans="1:4">
      <c r="A17033" s="26"/>
      <c r="B17033" s="5"/>
      <c r="C17033" s="6"/>
      <c r="D17033" s="26"/>
    </row>
    <row r="17034" spans="1:4">
      <c r="A17034" s="26"/>
      <c r="B17034" s="5"/>
      <c r="C17034" s="6"/>
      <c r="D17034" s="26"/>
    </row>
    <row r="17035" spans="1:4">
      <c r="A17035" s="26"/>
      <c r="B17035" s="5"/>
      <c r="C17035" s="6"/>
      <c r="D17035" s="26"/>
    </row>
    <row r="17036" spans="1:4">
      <c r="A17036" s="26"/>
      <c r="B17036" s="5"/>
      <c r="C17036" s="6"/>
      <c r="D17036" s="26"/>
    </row>
    <row r="17037" spans="1:4">
      <c r="A17037" s="26"/>
      <c r="B17037" s="5"/>
      <c r="C17037" s="6"/>
      <c r="D17037" s="26"/>
    </row>
    <row r="17038" spans="1:4">
      <c r="A17038" s="26"/>
      <c r="B17038" s="5"/>
      <c r="C17038" s="6"/>
      <c r="D17038" s="26"/>
    </row>
    <row r="17039" spans="1:4">
      <c r="A17039" s="26"/>
      <c r="B17039" s="5"/>
      <c r="C17039" s="6"/>
      <c r="D17039" s="26"/>
    </row>
    <row r="17040" spans="1:4">
      <c r="A17040" s="26"/>
      <c r="B17040" s="5"/>
      <c r="C17040" s="6"/>
      <c r="D17040" s="26"/>
    </row>
    <row r="17041" spans="1:4">
      <c r="A17041" s="26"/>
      <c r="B17041" s="5"/>
      <c r="C17041" s="6"/>
      <c r="D17041" s="26"/>
    </row>
    <row r="17042" spans="1:4">
      <c r="A17042" s="26"/>
      <c r="B17042" s="5"/>
      <c r="C17042" s="6"/>
      <c r="D17042" s="26"/>
    </row>
    <row r="17043" spans="1:4">
      <c r="A17043" s="26"/>
      <c r="B17043" s="5"/>
      <c r="C17043" s="6"/>
      <c r="D17043" s="26"/>
    </row>
    <row r="17044" spans="1:4">
      <c r="A17044" s="26"/>
      <c r="B17044" s="5"/>
      <c r="C17044" s="6"/>
      <c r="D17044" s="26"/>
    </row>
    <row r="17045" spans="1:4">
      <c r="A17045" s="26"/>
      <c r="B17045" s="5"/>
      <c r="C17045" s="6"/>
      <c r="D17045" s="26"/>
    </row>
    <row r="17046" spans="1:4">
      <c r="A17046" s="26"/>
      <c r="B17046" s="5"/>
      <c r="C17046" s="6"/>
      <c r="D17046" s="26"/>
    </row>
    <row r="17047" spans="1:4">
      <c r="A17047" s="26"/>
      <c r="B17047" s="5"/>
      <c r="C17047" s="6"/>
      <c r="D17047" s="26"/>
    </row>
    <row r="17048" spans="1:4">
      <c r="A17048" s="26"/>
      <c r="B17048" s="5"/>
      <c r="C17048" s="6"/>
      <c r="D17048" s="26"/>
    </row>
    <row r="17049" spans="1:4">
      <c r="A17049" s="26"/>
      <c r="B17049" s="5"/>
      <c r="C17049" s="6"/>
      <c r="D17049" s="26"/>
    </row>
    <row r="17050" spans="1:4">
      <c r="A17050" s="26"/>
      <c r="B17050" s="5"/>
      <c r="C17050" s="6"/>
      <c r="D17050" s="26"/>
    </row>
    <row r="17051" spans="1:4">
      <c r="A17051" s="26"/>
      <c r="B17051" s="5"/>
      <c r="C17051" s="6"/>
      <c r="D17051" s="26"/>
    </row>
    <row r="17052" spans="1:4">
      <c r="A17052" s="26"/>
      <c r="B17052" s="5"/>
      <c r="C17052" s="6"/>
      <c r="D17052" s="26"/>
    </row>
    <row r="17053" spans="1:4">
      <c r="A17053" s="26"/>
      <c r="B17053" s="5"/>
      <c r="C17053" s="6"/>
      <c r="D17053" s="26"/>
    </row>
    <row r="17054" spans="1:4">
      <c r="A17054" s="26"/>
      <c r="B17054" s="5"/>
      <c r="C17054" s="6"/>
      <c r="D17054" s="26"/>
    </row>
    <row r="17055" spans="1:4">
      <c r="A17055" s="26"/>
      <c r="B17055" s="5"/>
      <c r="C17055" s="6"/>
      <c r="D17055" s="26"/>
    </row>
    <row r="17056" spans="1:4">
      <c r="A17056" s="26"/>
      <c r="B17056" s="5"/>
      <c r="C17056" s="6"/>
      <c r="D17056" s="26"/>
    </row>
    <row r="17057" spans="1:4">
      <c r="A17057" s="26"/>
      <c r="B17057" s="5"/>
      <c r="C17057" s="6"/>
      <c r="D17057" s="26"/>
    </row>
    <row r="17058" spans="1:4">
      <c r="A17058" s="26"/>
      <c r="B17058" s="5"/>
      <c r="C17058" s="6"/>
      <c r="D17058" s="26"/>
    </row>
    <row r="17059" spans="1:4">
      <c r="A17059" s="26"/>
      <c r="B17059" s="5"/>
      <c r="C17059" s="6"/>
      <c r="D17059" s="26"/>
    </row>
    <row r="17060" spans="1:4">
      <c r="A17060" s="26"/>
      <c r="B17060" s="5"/>
      <c r="C17060" s="6"/>
      <c r="D17060" s="26"/>
    </row>
    <row r="17061" spans="1:4">
      <c r="A17061" s="26"/>
      <c r="B17061" s="5"/>
      <c r="C17061" s="6"/>
      <c r="D17061" s="26"/>
    </row>
    <row r="17062" spans="1:4">
      <c r="A17062" s="26"/>
      <c r="B17062" s="5"/>
      <c r="C17062" s="6"/>
      <c r="D17062" s="26"/>
    </row>
    <row r="17063" spans="1:4">
      <c r="A17063" s="26"/>
      <c r="B17063" s="5"/>
      <c r="C17063" s="6"/>
      <c r="D17063" s="26"/>
    </row>
    <row r="17064" spans="1:4">
      <c r="A17064" s="26"/>
      <c r="B17064" s="5"/>
      <c r="C17064" s="6"/>
      <c r="D17064" s="26"/>
    </row>
    <row r="17065" spans="1:4">
      <c r="A17065" s="26"/>
      <c r="B17065" s="5"/>
      <c r="C17065" s="6"/>
      <c r="D17065" s="26"/>
    </row>
    <row r="17066" spans="1:4">
      <c r="A17066" s="26"/>
      <c r="B17066" s="5"/>
      <c r="C17066" s="6"/>
      <c r="D17066" s="26"/>
    </row>
    <row r="17067" spans="1:4">
      <c r="A17067" s="26"/>
      <c r="B17067" s="5"/>
      <c r="C17067" s="6"/>
      <c r="D17067" s="26"/>
    </row>
    <row r="17068" spans="1:4">
      <c r="A17068" s="26"/>
      <c r="B17068" s="5"/>
      <c r="C17068" s="6"/>
      <c r="D17068" s="26"/>
    </row>
    <row r="17069" spans="1:4">
      <c r="A17069" s="26"/>
      <c r="B17069" s="5"/>
      <c r="C17069" s="6"/>
      <c r="D17069" s="26"/>
    </row>
    <row r="17070" spans="1:4">
      <c r="A17070" s="26"/>
      <c r="B17070" s="5"/>
      <c r="C17070" s="6"/>
      <c r="D17070" s="26"/>
    </row>
    <row r="17071" spans="1:4">
      <c r="A17071" s="26"/>
      <c r="B17071" s="5"/>
      <c r="C17071" s="6"/>
      <c r="D17071" s="26"/>
    </row>
    <row r="17072" spans="1:4">
      <c r="A17072" s="26"/>
      <c r="B17072" s="5"/>
      <c r="C17072" s="6"/>
      <c r="D17072" s="26"/>
    </row>
    <row r="17073" spans="1:4">
      <c r="A17073" s="26"/>
      <c r="B17073" s="5"/>
      <c r="C17073" s="6"/>
      <c r="D17073" s="26"/>
    </row>
    <row r="17074" spans="1:4">
      <c r="A17074" s="26"/>
      <c r="B17074" s="5"/>
      <c r="C17074" s="6"/>
      <c r="D17074" s="26"/>
    </row>
    <row r="17075" spans="1:4">
      <c r="A17075" s="26"/>
      <c r="B17075" s="5"/>
      <c r="C17075" s="6"/>
      <c r="D17075" s="26"/>
    </row>
    <row r="17076" spans="1:4">
      <c r="A17076" s="26"/>
      <c r="B17076" s="5"/>
      <c r="C17076" s="6"/>
      <c r="D17076" s="26"/>
    </row>
    <row r="17077" spans="1:4">
      <c r="A17077" s="26"/>
      <c r="B17077" s="5"/>
      <c r="C17077" s="6"/>
      <c r="D17077" s="26"/>
    </row>
    <row r="17078" spans="1:4">
      <c r="A17078" s="26"/>
      <c r="B17078" s="5"/>
      <c r="C17078" s="6"/>
      <c r="D17078" s="26"/>
    </row>
    <row r="17079" spans="1:4">
      <c r="A17079" s="26"/>
      <c r="B17079" s="5"/>
      <c r="C17079" s="6"/>
      <c r="D17079" s="26"/>
    </row>
    <row r="17080" spans="1:4">
      <c r="A17080" s="26"/>
      <c r="B17080" s="5"/>
      <c r="C17080" s="6"/>
      <c r="D17080" s="26"/>
    </row>
    <row r="17081" spans="1:4">
      <c r="A17081" s="26"/>
      <c r="B17081" s="5"/>
      <c r="C17081" s="6"/>
      <c r="D17081" s="26"/>
    </row>
    <row r="17082" spans="1:4">
      <c r="A17082" s="26"/>
      <c r="B17082" s="5"/>
      <c r="C17082" s="6"/>
      <c r="D17082" s="26"/>
    </row>
    <row r="17083" spans="1:4">
      <c r="A17083" s="26"/>
      <c r="B17083" s="5"/>
      <c r="C17083" s="6"/>
      <c r="D17083" s="26"/>
    </row>
    <row r="17084" spans="1:4">
      <c r="A17084" s="26"/>
      <c r="B17084" s="5"/>
      <c r="C17084" s="6"/>
      <c r="D17084" s="26"/>
    </row>
    <row r="17085" spans="1:4">
      <c r="A17085" s="26"/>
      <c r="B17085" s="5"/>
      <c r="C17085" s="6"/>
      <c r="D17085" s="26"/>
    </row>
    <row r="17086" spans="1:4">
      <c r="A17086" s="26"/>
      <c r="B17086" s="5"/>
      <c r="C17086" s="6"/>
      <c r="D17086" s="26"/>
    </row>
    <row r="17087" spans="1:4">
      <c r="A17087" s="26"/>
      <c r="B17087" s="5"/>
      <c r="C17087" s="6"/>
      <c r="D17087" s="26"/>
    </row>
    <row r="17088" spans="1:4">
      <c r="A17088" s="26"/>
      <c r="B17088" s="5"/>
      <c r="C17088" s="6"/>
      <c r="D17088" s="26"/>
    </row>
    <row r="17089" spans="1:4">
      <c r="A17089" s="26"/>
      <c r="B17089" s="5"/>
      <c r="C17089" s="6"/>
      <c r="D17089" s="26"/>
    </row>
    <row r="17090" spans="1:4">
      <c r="A17090" s="26"/>
      <c r="B17090" s="5"/>
      <c r="C17090" s="6"/>
      <c r="D17090" s="26"/>
    </row>
    <row r="17091" spans="1:4">
      <c r="A17091" s="26"/>
      <c r="B17091" s="5"/>
      <c r="C17091" s="6"/>
      <c r="D17091" s="26"/>
    </row>
    <row r="17092" spans="1:4">
      <c r="A17092" s="26"/>
      <c r="B17092" s="5"/>
      <c r="C17092" s="6"/>
      <c r="D17092" s="26"/>
    </row>
    <row r="17093" spans="1:4">
      <c r="A17093" s="26"/>
      <c r="B17093" s="5"/>
      <c r="C17093" s="6"/>
      <c r="D17093" s="26"/>
    </row>
    <row r="17094" spans="1:4">
      <c r="A17094" s="26"/>
      <c r="B17094" s="5"/>
      <c r="C17094" s="6"/>
      <c r="D17094" s="26"/>
    </row>
    <row r="17095" spans="1:4">
      <c r="A17095" s="26"/>
      <c r="B17095" s="5"/>
      <c r="C17095" s="6"/>
      <c r="D17095" s="26"/>
    </row>
    <row r="17096" spans="1:4">
      <c r="A17096" s="26"/>
      <c r="B17096" s="5"/>
      <c r="C17096" s="6"/>
      <c r="D17096" s="26"/>
    </row>
    <row r="17097" spans="1:4">
      <c r="A17097" s="26"/>
      <c r="B17097" s="5"/>
      <c r="C17097" s="6"/>
      <c r="D17097" s="26"/>
    </row>
    <row r="17098" spans="1:4">
      <c r="A17098" s="26"/>
      <c r="B17098" s="5"/>
      <c r="C17098" s="6"/>
      <c r="D17098" s="26"/>
    </row>
    <row r="17099" spans="1:4">
      <c r="A17099" s="26"/>
      <c r="B17099" s="5"/>
      <c r="C17099" s="6"/>
      <c r="D17099" s="26"/>
    </row>
    <row r="17100" spans="1:4">
      <c r="A17100" s="26"/>
      <c r="B17100" s="5"/>
      <c r="C17100" s="6"/>
      <c r="D17100" s="26"/>
    </row>
    <row r="17101" spans="1:4">
      <c r="A17101" s="26"/>
      <c r="B17101" s="5"/>
      <c r="C17101" s="6"/>
      <c r="D17101" s="26"/>
    </row>
    <row r="17102" spans="1:4">
      <c r="A17102" s="26"/>
      <c r="B17102" s="5"/>
      <c r="C17102" s="6"/>
      <c r="D17102" s="26"/>
    </row>
    <row r="17103" spans="1:4">
      <c r="A17103" s="26"/>
      <c r="B17103" s="5"/>
      <c r="C17103" s="6"/>
      <c r="D17103" s="26"/>
    </row>
    <row r="17104" spans="1:4">
      <c r="A17104" s="26"/>
      <c r="B17104" s="5"/>
      <c r="C17104" s="6"/>
      <c r="D17104" s="26"/>
    </row>
    <row r="17105" spans="1:4">
      <c r="A17105" s="26"/>
      <c r="B17105" s="5"/>
      <c r="C17105" s="6"/>
      <c r="D17105" s="26"/>
    </row>
    <row r="17106" spans="1:4">
      <c r="A17106" s="26"/>
      <c r="B17106" s="5"/>
      <c r="C17106" s="6"/>
      <c r="D17106" s="26"/>
    </row>
    <row r="17107" spans="1:4">
      <c r="A17107" s="26"/>
      <c r="B17107" s="5"/>
      <c r="C17107" s="6"/>
      <c r="D17107" s="26"/>
    </row>
    <row r="17108" spans="1:4">
      <c r="A17108" s="26"/>
      <c r="B17108" s="5"/>
      <c r="C17108" s="6"/>
      <c r="D17108" s="26"/>
    </row>
    <row r="17109" spans="1:4">
      <c r="A17109" s="26"/>
      <c r="B17109" s="5"/>
      <c r="C17109" s="6"/>
      <c r="D17109" s="26"/>
    </row>
    <row r="17110" spans="1:4">
      <c r="A17110" s="26"/>
      <c r="B17110" s="5"/>
      <c r="C17110" s="6"/>
      <c r="D17110" s="26"/>
    </row>
    <row r="17111" spans="1:4">
      <c r="A17111" s="26"/>
      <c r="B17111" s="5"/>
      <c r="C17111" s="6"/>
      <c r="D17111" s="26"/>
    </row>
    <row r="17112" spans="1:4">
      <c r="A17112" s="26"/>
      <c r="B17112" s="5"/>
      <c r="C17112" s="6"/>
      <c r="D17112" s="26"/>
    </row>
    <row r="17113" spans="1:4">
      <c r="A17113" s="26"/>
      <c r="B17113" s="5"/>
      <c r="C17113" s="6"/>
      <c r="D17113" s="26"/>
    </row>
    <row r="17114" spans="1:4">
      <c r="A17114" s="26"/>
      <c r="B17114" s="5"/>
      <c r="C17114" s="6"/>
      <c r="D17114" s="26"/>
    </row>
    <row r="17115" spans="1:4">
      <c r="A17115" s="26"/>
      <c r="B17115" s="5"/>
      <c r="C17115" s="6"/>
      <c r="D17115" s="26"/>
    </row>
    <row r="17116" spans="1:4">
      <c r="A17116" s="26"/>
      <c r="B17116" s="5"/>
      <c r="C17116" s="6"/>
      <c r="D17116" s="26"/>
    </row>
    <row r="17117" spans="1:4">
      <c r="A17117" s="26"/>
      <c r="B17117" s="5"/>
      <c r="C17117" s="6"/>
      <c r="D17117" s="26"/>
    </row>
    <row r="17118" spans="1:4">
      <c r="A17118" s="26"/>
      <c r="B17118" s="5"/>
      <c r="C17118" s="6"/>
      <c r="D17118" s="26"/>
    </row>
    <row r="17119" spans="1:4">
      <c r="A17119" s="26"/>
      <c r="B17119" s="5"/>
      <c r="C17119" s="6"/>
      <c r="D17119" s="26"/>
    </row>
    <row r="17120" spans="1:4">
      <c r="A17120" s="26"/>
      <c r="B17120" s="5"/>
      <c r="C17120" s="6"/>
      <c r="D17120" s="26"/>
    </row>
    <row r="17121" spans="1:4">
      <c r="A17121" s="26"/>
      <c r="B17121" s="5"/>
      <c r="C17121" s="6"/>
      <c r="D17121" s="26"/>
    </row>
    <row r="17122" spans="1:4">
      <c r="A17122" s="26"/>
      <c r="B17122" s="5"/>
      <c r="C17122" s="6"/>
      <c r="D17122" s="26"/>
    </row>
    <row r="17123" spans="1:4">
      <c r="A17123" s="26"/>
      <c r="B17123" s="5"/>
      <c r="C17123" s="6"/>
      <c r="D17123" s="26"/>
    </row>
    <row r="17124" spans="1:4">
      <c r="A17124" s="26"/>
      <c r="B17124" s="5"/>
      <c r="C17124" s="6"/>
      <c r="D17124" s="26"/>
    </row>
    <row r="17125" spans="1:4">
      <c r="A17125" s="26"/>
      <c r="B17125" s="5"/>
      <c r="C17125" s="6"/>
      <c r="D17125" s="26"/>
    </row>
    <row r="17126" spans="1:4">
      <c r="A17126" s="26"/>
      <c r="B17126" s="5"/>
      <c r="C17126" s="6"/>
      <c r="D17126" s="26"/>
    </row>
    <row r="17127" spans="1:4">
      <c r="A17127" s="26"/>
      <c r="B17127" s="5"/>
      <c r="C17127" s="6"/>
      <c r="D17127" s="26"/>
    </row>
    <row r="17128" spans="1:4">
      <c r="A17128" s="26"/>
      <c r="B17128" s="5"/>
      <c r="C17128" s="6"/>
      <c r="D17128" s="26"/>
    </row>
    <row r="17129" spans="1:4">
      <c r="A17129" s="26"/>
      <c r="B17129" s="5"/>
      <c r="C17129" s="6"/>
      <c r="D17129" s="26"/>
    </row>
    <row r="17130" spans="1:4">
      <c r="A17130" s="26"/>
      <c r="B17130" s="5"/>
      <c r="C17130" s="6"/>
      <c r="D17130" s="26"/>
    </row>
    <row r="17131" spans="1:4">
      <c r="A17131" s="26"/>
      <c r="B17131" s="5"/>
      <c r="C17131" s="6"/>
      <c r="D17131" s="26"/>
    </row>
    <row r="17132" spans="1:4">
      <c r="A17132" s="26"/>
      <c r="B17132" s="5"/>
      <c r="C17132" s="6"/>
      <c r="D17132" s="26"/>
    </row>
    <row r="17133" spans="1:4">
      <c r="A17133" s="26"/>
      <c r="B17133" s="5"/>
      <c r="C17133" s="6"/>
      <c r="D17133" s="26"/>
    </row>
    <row r="17134" spans="1:4">
      <c r="A17134" s="26"/>
      <c r="B17134" s="5"/>
      <c r="C17134" s="6"/>
      <c r="D17134" s="26"/>
    </row>
    <row r="17135" spans="1:4">
      <c r="A17135" s="26"/>
      <c r="B17135" s="5"/>
      <c r="C17135" s="6"/>
      <c r="D17135" s="26"/>
    </row>
    <row r="17136" spans="1:4">
      <c r="A17136" s="26"/>
      <c r="B17136" s="5"/>
      <c r="C17136" s="6"/>
      <c r="D17136" s="26"/>
    </row>
    <row r="17137" spans="1:4">
      <c r="A17137" s="26"/>
      <c r="B17137" s="5"/>
      <c r="C17137" s="6"/>
      <c r="D17137" s="26"/>
    </row>
    <row r="17138" spans="1:4">
      <c r="A17138" s="26"/>
      <c r="B17138" s="5"/>
      <c r="C17138" s="6"/>
      <c r="D17138" s="26"/>
    </row>
    <row r="17139" spans="1:4">
      <c r="A17139" s="26"/>
      <c r="B17139" s="5"/>
      <c r="C17139" s="6"/>
      <c r="D17139" s="26"/>
    </row>
    <row r="17140" spans="1:4">
      <c r="A17140" s="26"/>
      <c r="B17140" s="5"/>
      <c r="C17140" s="6"/>
      <c r="D17140" s="26"/>
    </row>
    <row r="17141" spans="1:4">
      <c r="A17141" s="26"/>
      <c r="B17141" s="5"/>
      <c r="C17141" s="6"/>
      <c r="D17141" s="26"/>
    </row>
    <row r="17142" spans="1:4">
      <c r="A17142" s="26"/>
      <c r="B17142" s="5"/>
      <c r="C17142" s="6"/>
      <c r="D17142" s="26"/>
    </row>
    <row r="17143" spans="1:4">
      <c r="A17143" s="26"/>
      <c r="B17143" s="5"/>
      <c r="C17143" s="6"/>
      <c r="D17143" s="26"/>
    </row>
    <row r="17144" spans="1:4">
      <c r="A17144" s="26"/>
      <c r="B17144" s="5"/>
      <c r="C17144" s="6"/>
      <c r="D17144" s="26"/>
    </row>
    <row r="17145" spans="1:4">
      <c r="A17145" s="26"/>
      <c r="B17145" s="5"/>
      <c r="C17145" s="6"/>
      <c r="D17145" s="26"/>
    </row>
    <row r="17146" spans="1:4">
      <c r="A17146" s="26"/>
      <c r="B17146" s="5"/>
      <c r="C17146" s="6"/>
      <c r="D17146" s="26"/>
    </row>
    <row r="17147" spans="1:4">
      <c r="A17147" s="26"/>
      <c r="B17147" s="5"/>
      <c r="C17147" s="6"/>
      <c r="D17147" s="26"/>
    </row>
    <row r="17148" spans="1:4">
      <c r="A17148" s="26"/>
      <c r="B17148" s="5"/>
      <c r="C17148" s="6"/>
      <c r="D17148" s="26"/>
    </row>
    <row r="17149" spans="1:4">
      <c r="A17149" s="26"/>
      <c r="B17149" s="5"/>
      <c r="C17149" s="6"/>
      <c r="D17149" s="26"/>
    </row>
    <row r="17150" spans="1:4">
      <c r="A17150" s="26"/>
      <c r="B17150" s="5"/>
      <c r="C17150" s="6"/>
      <c r="D17150" s="26"/>
    </row>
    <row r="17151" spans="1:4">
      <c r="A17151" s="26"/>
      <c r="B17151" s="5"/>
      <c r="C17151" s="6"/>
      <c r="D17151" s="26"/>
    </row>
    <row r="17152" spans="1:4">
      <c r="A17152" s="26"/>
      <c r="B17152" s="5"/>
      <c r="C17152" s="6"/>
      <c r="D17152" s="26"/>
    </row>
    <row r="17153" spans="1:4">
      <c r="A17153" s="26"/>
      <c r="B17153" s="5"/>
      <c r="C17153" s="6"/>
      <c r="D17153" s="26"/>
    </row>
    <row r="17154" spans="1:4">
      <c r="A17154" s="26"/>
      <c r="B17154" s="5"/>
      <c r="C17154" s="6"/>
      <c r="D17154" s="26"/>
    </row>
    <row r="17155" spans="1:4">
      <c r="A17155" s="26"/>
      <c r="B17155" s="5"/>
      <c r="C17155" s="6"/>
      <c r="D17155" s="26"/>
    </row>
    <row r="17156" spans="1:4">
      <c r="A17156" s="26"/>
      <c r="B17156" s="5"/>
      <c r="C17156" s="6"/>
      <c r="D17156" s="26"/>
    </row>
    <row r="17157" spans="1:4">
      <c r="A17157" s="26"/>
      <c r="B17157" s="5"/>
      <c r="C17157" s="6"/>
      <c r="D17157" s="26"/>
    </row>
    <row r="17158" spans="1:4">
      <c r="A17158" s="26"/>
      <c r="B17158" s="5"/>
      <c r="C17158" s="6"/>
      <c r="D17158" s="26"/>
    </row>
    <row r="17159" spans="1:4">
      <c r="A17159" s="26"/>
      <c r="B17159" s="5"/>
      <c r="C17159" s="6"/>
      <c r="D17159" s="26"/>
    </row>
    <row r="17160" spans="1:4">
      <c r="A17160" s="26"/>
      <c r="B17160" s="5"/>
      <c r="C17160" s="6"/>
      <c r="D17160" s="26"/>
    </row>
    <row r="17161" spans="1:4">
      <c r="A17161" s="26"/>
      <c r="B17161" s="5"/>
      <c r="C17161" s="6"/>
      <c r="D17161" s="26"/>
    </row>
    <row r="17162" spans="1:4">
      <c r="A17162" s="26"/>
      <c r="B17162" s="5"/>
      <c r="C17162" s="6"/>
      <c r="D17162" s="26"/>
    </row>
    <row r="17163" spans="1:4">
      <c r="A17163" s="26"/>
      <c r="B17163" s="5"/>
      <c r="C17163" s="6"/>
      <c r="D17163" s="26"/>
    </row>
    <row r="17164" spans="1:4">
      <c r="A17164" s="26"/>
      <c r="B17164" s="5"/>
      <c r="C17164" s="6"/>
      <c r="D17164" s="26"/>
    </row>
    <row r="17165" spans="1:4">
      <c r="A17165" s="26"/>
      <c r="B17165" s="5"/>
      <c r="C17165" s="6"/>
      <c r="D17165" s="26"/>
    </row>
    <row r="17166" spans="1:4">
      <c r="A17166" s="26"/>
      <c r="B17166" s="5"/>
      <c r="C17166" s="6"/>
      <c r="D17166" s="26"/>
    </row>
    <row r="17167" spans="1:4">
      <c r="A17167" s="26"/>
      <c r="B17167" s="5"/>
      <c r="C17167" s="6"/>
      <c r="D17167" s="26"/>
    </row>
    <row r="17168" spans="1:4">
      <c r="A17168" s="26"/>
      <c r="B17168" s="5"/>
      <c r="C17168" s="6"/>
      <c r="D17168" s="26"/>
    </row>
    <row r="17169" spans="1:4">
      <c r="A17169" s="26"/>
      <c r="B17169" s="5"/>
      <c r="C17169" s="6"/>
      <c r="D17169" s="26"/>
    </row>
    <row r="17170" spans="1:4">
      <c r="A17170" s="26"/>
      <c r="B17170" s="5"/>
      <c r="C17170" s="6"/>
      <c r="D17170" s="26"/>
    </row>
    <row r="17171" spans="1:4">
      <c r="A17171" s="26"/>
      <c r="B17171" s="5"/>
      <c r="C17171" s="6"/>
      <c r="D17171" s="26"/>
    </row>
    <row r="17172" spans="1:4">
      <c r="A17172" s="26"/>
      <c r="B17172" s="5"/>
      <c r="C17172" s="6"/>
      <c r="D17172" s="26"/>
    </row>
    <row r="17173" spans="1:4">
      <c r="A17173" s="26"/>
      <c r="B17173" s="5"/>
      <c r="C17173" s="6"/>
      <c r="D17173" s="26"/>
    </row>
    <row r="17174" spans="1:4">
      <c r="A17174" s="26"/>
      <c r="B17174" s="5"/>
      <c r="C17174" s="6"/>
      <c r="D17174" s="26"/>
    </row>
    <row r="17175" spans="1:4">
      <c r="A17175" s="26"/>
      <c r="B17175" s="5"/>
      <c r="C17175" s="6"/>
      <c r="D17175" s="26"/>
    </row>
    <row r="17176" spans="1:4">
      <c r="A17176" s="26"/>
      <c r="B17176" s="5"/>
      <c r="C17176" s="6"/>
      <c r="D17176" s="26"/>
    </row>
    <row r="17177" spans="1:4">
      <c r="A17177" s="26"/>
      <c r="B17177" s="5"/>
      <c r="C17177" s="6"/>
      <c r="D17177" s="26"/>
    </row>
    <row r="17178" spans="1:4">
      <c r="A17178" s="26"/>
      <c r="B17178" s="5"/>
      <c r="C17178" s="6"/>
      <c r="D17178" s="26"/>
    </row>
    <row r="17179" spans="1:4">
      <c r="A17179" s="26"/>
      <c r="B17179" s="5"/>
      <c r="C17179" s="6"/>
      <c r="D17179" s="26"/>
    </row>
    <row r="17180" spans="1:4">
      <c r="A17180" s="26"/>
      <c r="B17180" s="5"/>
      <c r="C17180" s="6"/>
      <c r="D17180" s="26"/>
    </row>
    <row r="17181" spans="1:4">
      <c r="A17181" s="26"/>
      <c r="B17181" s="5"/>
      <c r="C17181" s="6"/>
      <c r="D17181" s="26"/>
    </row>
    <row r="17182" spans="1:4">
      <c r="A17182" s="26"/>
      <c r="B17182" s="5"/>
      <c r="C17182" s="6"/>
      <c r="D17182" s="26"/>
    </row>
    <row r="17183" spans="1:4">
      <c r="A17183" s="26"/>
      <c r="B17183" s="5"/>
      <c r="C17183" s="6"/>
      <c r="D17183" s="26"/>
    </row>
    <row r="17184" spans="1:4">
      <c r="A17184" s="26"/>
      <c r="B17184" s="5"/>
      <c r="C17184" s="6"/>
      <c r="D17184" s="26"/>
    </row>
    <row r="17185" spans="1:4">
      <c r="A17185" s="26"/>
      <c r="B17185" s="5"/>
      <c r="C17185" s="6"/>
      <c r="D17185" s="26"/>
    </row>
    <row r="17186" spans="1:4">
      <c r="A17186" s="26"/>
      <c r="B17186" s="5"/>
      <c r="C17186" s="6"/>
      <c r="D17186" s="26"/>
    </row>
    <row r="17187" spans="1:4">
      <c r="A17187" s="26"/>
      <c r="B17187" s="5"/>
      <c r="C17187" s="6"/>
      <c r="D17187" s="26"/>
    </row>
    <row r="17188" spans="1:4">
      <c r="A17188" s="26"/>
      <c r="B17188" s="5"/>
      <c r="C17188" s="6"/>
      <c r="D17188" s="26"/>
    </row>
    <row r="17189" spans="1:4">
      <c r="A17189" s="26"/>
      <c r="B17189" s="5"/>
      <c r="C17189" s="6"/>
      <c r="D17189" s="26"/>
    </row>
    <row r="17190" spans="1:4">
      <c r="A17190" s="26"/>
      <c r="B17190" s="5"/>
      <c r="C17190" s="6"/>
      <c r="D17190" s="26"/>
    </row>
    <row r="17191" spans="1:4">
      <c r="A17191" s="26"/>
      <c r="B17191" s="5"/>
      <c r="C17191" s="6"/>
      <c r="D17191" s="26"/>
    </row>
    <row r="17192" spans="1:4">
      <c r="A17192" s="26"/>
      <c r="B17192" s="5"/>
      <c r="C17192" s="6"/>
      <c r="D17192" s="26"/>
    </row>
    <row r="17193" spans="1:4">
      <c r="A17193" s="26"/>
      <c r="B17193" s="5"/>
      <c r="C17193" s="6"/>
      <c r="D17193" s="26"/>
    </row>
    <row r="17194" spans="1:4">
      <c r="A17194" s="26"/>
      <c r="B17194" s="5"/>
      <c r="C17194" s="6"/>
      <c r="D17194" s="26"/>
    </row>
    <row r="17195" spans="1:4">
      <c r="A17195" s="26"/>
      <c r="B17195" s="5"/>
      <c r="C17195" s="6"/>
      <c r="D17195" s="26"/>
    </row>
    <row r="17196" spans="1:4">
      <c r="A17196" s="26"/>
      <c r="B17196" s="5"/>
      <c r="C17196" s="6"/>
      <c r="D17196" s="26"/>
    </row>
    <row r="17197" spans="1:4">
      <c r="A17197" s="26"/>
      <c r="B17197" s="5"/>
      <c r="C17197" s="6"/>
      <c r="D17197" s="26"/>
    </row>
    <row r="17198" spans="1:4">
      <c r="A17198" s="26"/>
      <c r="B17198" s="5"/>
      <c r="C17198" s="6"/>
      <c r="D17198" s="26"/>
    </row>
    <row r="17199" spans="1:4">
      <c r="A17199" s="26"/>
      <c r="B17199" s="5"/>
      <c r="C17199" s="6"/>
      <c r="D17199" s="26"/>
    </row>
    <row r="17200" spans="1:4">
      <c r="A17200" s="26"/>
      <c r="B17200" s="5"/>
      <c r="C17200" s="6"/>
      <c r="D17200" s="26"/>
    </row>
    <row r="17201" spans="1:4">
      <c r="A17201" s="26"/>
      <c r="B17201" s="5"/>
      <c r="C17201" s="6"/>
      <c r="D17201" s="26"/>
    </row>
    <row r="17202" spans="1:4">
      <c r="A17202" s="26"/>
      <c r="B17202" s="5"/>
      <c r="C17202" s="6"/>
      <c r="D17202" s="26"/>
    </row>
    <row r="17203" spans="1:4">
      <c r="A17203" s="26"/>
      <c r="B17203" s="5"/>
      <c r="C17203" s="6"/>
      <c r="D17203" s="26"/>
    </row>
    <row r="17204" spans="1:4">
      <c r="A17204" s="26"/>
      <c r="B17204" s="5"/>
      <c r="C17204" s="6"/>
      <c r="D17204" s="26"/>
    </row>
    <row r="17205" spans="1:4">
      <c r="A17205" s="26"/>
      <c r="B17205" s="5"/>
      <c r="C17205" s="6"/>
      <c r="D17205" s="26"/>
    </row>
    <row r="17206" spans="1:4">
      <c r="A17206" s="26"/>
      <c r="B17206" s="5"/>
      <c r="C17206" s="6"/>
      <c r="D17206" s="26"/>
    </row>
    <row r="17207" spans="1:4">
      <c r="A17207" s="26"/>
      <c r="B17207" s="5"/>
      <c r="C17207" s="6"/>
      <c r="D17207" s="26"/>
    </row>
    <row r="17208" spans="1:4">
      <c r="A17208" s="26"/>
      <c r="B17208" s="5"/>
      <c r="C17208" s="6"/>
      <c r="D17208" s="26"/>
    </row>
    <row r="17209" spans="1:4">
      <c r="A17209" s="26"/>
      <c r="B17209" s="5"/>
      <c r="C17209" s="6"/>
      <c r="D17209" s="26"/>
    </row>
    <row r="17210" spans="1:4">
      <c r="A17210" s="26"/>
      <c r="B17210" s="5"/>
      <c r="C17210" s="6"/>
      <c r="D17210" s="26"/>
    </row>
    <row r="17211" spans="1:4">
      <c r="A17211" s="26"/>
      <c r="B17211" s="5"/>
      <c r="C17211" s="6"/>
      <c r="D17211" s="26"/>
    </row>
    <row r="17212" spans="1:4">
      <c r="A17212" s="26"/>
      <c r="B17212" s="5"/>
      <c r="C17212" s="6"/>
      <c r="D17212" s="26"/>
    </row>
    <row r="17213" spans="1:4">
      <c r="A17213" s="26"/>
      <c r="B17213" s="5"/>
      <c r="C17213" s="6"/>
      <c r="D17213" s="26"/>
    </row>
    <row r="17214" spans="1:4">
      <c r="A17214" s="26"/>
      <c r="B17214" s="5"/>
      <c r="C17214" s="6"/>
      <c r="D17214" s="26"/>
    </row>
    <row r="17215" spans="1:4">
      <c r="A17215" s="26"/>
      <c r="B17215" s="5"/>
      <c r="C17215" s="6"/>
      <c r="D17215" s="26"/>
    </row>
    <row r="17216" spans="1:4">
      <c r="A17216" s="26"/>
      <c r="B17216" s="5"/>
      <c r="C17216" s="6"/>
      <c r="D17216" s="26"/>
    </row>
    <row r="17217" spans="1:4">
      <c r="A17217" s="26"/>
      <c r="B17217" s="5"/>
      <c r="C17217" s="6"/>
      <c r="D17217" s="26"/>
    </row>
    <row r="17218" spans="1:4">
      <c r="A17218" s="26"/>
      <c r="B17218" s="5"/>
      <c r="C17218" s="6"/>
      <c r="D17218" s="26"/>
    </row>
    <row r="17219" spans="1:4">
      <c r="A17219" s="26"/>
      <c r="B17219" s="5"/>
      <c r="C17219" s="6"/>
      <c r="D17219" s="26"/>
    </row>
    <row r="17220" spans="1:4">
      <c r="A17220" s="26"/>
      <c r="B17220" s="5"/>
      <c r="C17220" s="6"/>
      <c r="D17220" s="26"/>
    </row>
    <row r="17221" spans="1:4">
      <c r="A17221" s="26"/>
      <c r="B17221" s="5"/>
      <c r="C17221" s="6"/>
      <c r="D17221" s="26"/>
    </row>
    <row r="17222" spans="1:4">
      <c r="A17222" s="26"/>
      <c r="B17222" s="5"/>
      <c r="C17222" s="6"/>
      <c r="D17222" s="26"/>
    </row>
    <row r="17223" spans="1:4">
      <c r="A17223" s="26"/>
      <c r="B17223" s="5"/>
      <c r="C17223" s="6"/>
      <c r="D17223" s="26"/>
    </row>
    <row r="17224" spans="1:4">
      <c r="A17224" s="26"/>
      <c r="B17224" s="5"/>
      <c r="C17224" s="6"/>
      <c r="D17224" s="26"/>
    </row>
    <row r="17225" spans="1:4">
      <c r="A17225" s="26"/>
      <c r="B17225" s="5"/>
      <c r="C17225" s="6"/>
      <c r="D17225" s="26"/>
    </row>
    <row r="17226" spans="1:4">
      <c r="A17226" s="26"/>
      <c r="B17226" s="5"/>
      <c r="C17226" s="6"/>
      <c r="D17226" s="26"/>
    </row>
    <row r="17227" spans="1:4">
      <c r="A17227" s="26"/>
      <c r="B17227" s="5"/>
      <c r="C17227" s="6"/>
      <c r="D17227" s="26"/>
    </row>
    <row r="17228" spans="1:4">
      <c r="A17228" s="26"/>
      <c r="B17228" s="5"/>
      <c r="C17228" s="6"/>
      <c r="D17228" s="26"/>
    </row>
    <row r="17229" spans="1:4">
      <c r="A17229" s="26"/>
      <c r="B17229" s="5"/>
      <c r="C17229" s="6"/>
      <c r="D17229" s="26"/>
    </row>
    <row r="17230" spans="1:4">
      <c r="A17230" s="26"/>
      <c r="B17230" s="5"/>
      <c r="C17230" s="6"/>
      <c r="D17230" s="26"/>
    </row>
    <row r="17231" spans="1:4">
      <c r="A17231" s="26"/>
      <c r="B17231" s="5"/>
      <c r="C17231" s="6"/>
      <c r="D17231" s="26"/>
    </row>
    <row r="17232" spans="1:4">
      <c r="A17232" s="26"/>
      <c r="B17232" s="5"/>
      <c r="C17232" s="6"/>
      <c r="D17232" s="26"/>
    </row>
    <row r="17233" spans="1:4">
      <c r="A17233" s="26"/>
      <c r="B17233" s="5"/>
      <c r="C17233" s="6"/>
      <c r="D17233" s="26"/>
    </row>
    <row r="17234" spans="1:4">
      <c r="A17234" s="26"/>
      <c r="B17234" s="5"/>
      <c r="C17234" s="6"/>
      <c r="D17234" s="26"/>
    </row>
    <row r="17235" spans="1:4">
      <c r="A17235" s="26"/>
      <c r="B17235" s="5"/>
      <c r="C17235" s="6"/>
      <c r="D17235" s="26"/>
    </row>
    <row r="17236" spans="1:4">
      <c r="A17236" s="26"/>
      <c r="B17236" s="5"/>
      <c r="C17236" s="6"/>
      <c r="D17236" s="26"/>
    </row>
    <row r="17237" spans="1:4">
      <c r="A17237" s="26"/>
      <c r="B17237" s="5"/>
      <c r="C17237" s="6"/>
      <c r="D17237" s="26"/>
    </row>
    <row r="17238" spans="1:4">
      <c r="A17238" s="26"/>
      <c r="B17238" s="5"/>
      <c r="C17238" s="6"/>
      <c r="D17238" s="26"/>
    </row>
    <row r="17239" spans="1:4">
      <c r="A17239" s="26"/>
      <c r="B17239" s="5"/>
      <c r="C17239" s="6"/>
      <c r="D17239" s="26"/>
    </row>
    <row r="17240" spans="1:4">
      <c r="A17240" s="26"/>
      <c r="B17240" s="5"/>
      <c r="C17240" s="6"/>
      <c r="D17240" s="26"/>
    </row>
    <row r="17241" spans="1:4">
      <c r="A17241" s="26"/>
      <c r="B17241" s="5"/>
      <c r="C17241" s="6"/>
      <c r="D17241" s="26"/>
    </row>
    <row r="17242" spans="1:4">
      <c r="A17242" s="26"/>
      <c r="B17242" s="5"/>
      <c r="C17242" s="6"/>
      <c r="D17242" s="26"/>
    </row>
    <row r="17243" spans="1:4">
      <c r="A17243" s="26"/>
      <c r="B17243" s="5"/>
      <c r="C17243" s="6"/>
      <c r="D17243" s="26"/>
    </row>
    <row r="17244" spans="1:4">
      <c r="A17244" s="26"/>
      <c r="B17244" s="5"/>
      <c r="C17244" s="6"/>
      <c r="D17244" s="26"/>
    </row>
    <row r="17245" spans="1:4">
      <c r="A17245" s="26"/>
      <c r="B17245" s="5"/>
      <c r="C17245" s="6"/>
      <c r="D17245" s="26"/>
    </row>
    <row r="17246" spans="1:4">
      <c r="A17246" s="26"/>
      <c r="B17246" s="5"/>
      <c r="C17246" s="6"/>
      <c r="D17246" s="26"/>
    </row>
    <row r="17247" spans="1:4">
      <c r="A17247" s="26"/>
      <c r="B17247" s="5"/>
      <c r="C17247" s="6"/>
      <c r="D17247" s="26"/>
    </row>
    <row r="17248" spans="1:4">
      <c r="A17248" s="26"/>
      <c r="B17248" s="5"/>
      <c r="C17248" s="6"/>
      <c r="D17248" s="26"/>
    </row>
    <row r="17249" spans="1:4">
      <c r="A17249" s="26"/>
      <c r="B17249" s="5"/>
      <c r="C17249" s="6"/>
      <c r="D17249" s="26"/>
    </row>
    <row r="17250" spans="1:4">
      <c r="A17250" s="26"/>
      <c r="B17250" s="5"/>
      <c r="C17250" s="6"/>
      <c r="D17250" s="26"/>
    </row>
    <row r="17251" spans="1:4">
      <c r="A17251" s="26"/>
      <c r="B17251" s="5"/>
      <c r="C17251" s="6"/>
      <c r="D17251" s="26"/>
    </row>
    <row r="17252" spans="1:4">
      <c r="A17252" s="26"/>
      <c r="B17252" s="5"/>
      <c r="C17252" s="6"/>
      <c r="D17252" s="26"/>
    </row>
    <row r="17253" spans="1:4">
      <c r="A17253" s="26"/>
      <c r="B17253" s="5"/>
      <c r="C17253" s="6"/>
      <c r="D17253" s="26"/>
    </row>
    <row r="17254" spans="1:4">
      <c r="A17254" s="26"/>
      <c r="B17254" s="5"/>
      <c r="C17254" s="6"/>
      <c r="D17254" s="26"/>
    </row>
    <row r="17255" spans="1:4">
      <c r="A17255" s="26"/>
      <c r="B17255" s="5"/>
      <c r="C17255" s="6"/>
      <c r="D17255" s="26"/>
    </row>
    <row r="17256" spans="1:4">
      <c r="A17256" s="26"/>
      <c r="B17256" s="5"/>
      <c r="C17256" s="6"/>
      <c r="D17256" s="26"/>
    </row>
    <row r="17257" spans="1:4">
      <c r="A17257" s="26"/>
      <c r="B17257" s="5"/>
      <c r="C17257" s="6"/>
      <c r="D17257" s="26"/>
    </row>
    <row r="17258" spans="1:4">
      <c r="A17258" s="26"/>
      <c r="B17258" s="5"/>
      <c r="C17258" s="6"/>
      <c r="D17258" s="26"/>
    </row>
    <row r="17259" spans="1:4">
      <c r="A17259" s="26"/>
      <c r="B17259" s="5"/>
      <c r="C17259" s="6"/>
      <c r="D17259" s="26"/>
    </row>
    <row r="17260" spans="1:4">
      <c r="A17260" s="26"/>
      <c r="B17260" s="5"/>
      <c r="C17260" s="6"/>
      <c r="D17260" s="26"/>
    </row>
    <row r="17261" spans="1:4">
      <c r="A17261" s="26"/>
      <c r="B17261" s="5"/>
      <c r="C17261" s="6"/>
      <c r="D17261" s="26"/>
    </row>
    <row r="17262" spans="1:4">
      <c r="A17262" s="26"/>
      <c r="B17262" s="5"/>
      <c r="C17262" s="6"/>
      <c r="D17262" s="26"/>
    </row>
    <row r="17263" spans="1:4">
      <c r="A17263" s="26"/>
      <c r="B17263" s="5"/>
      <c r="C17263" s="6"/>
      <c r="D17263" s="26"/>
    </row>
    <row r="17264" spans="1:4">
      <c r="A17264" s="26"/>
      <c r="B17264" s="5"/>
      <c r="C17264" s="6"/>
      <c r="D17264" s="26"/>
    </row>
    <row r="17265" spans="1:4">
      <c r="A17265" s="26"/>
      <c r="B17265" s="5"/>
      <c r="C17265" s="6"/>
      <c r="D17265" s="26"/>
    </row>
    <row r="17266" spans="1:4">
      <c r="A17266" s="26"/>
      <c r="B17266" s="5"/>
      <c r="C17266" s="6"/>
      <c r="D17266" s="26"/>
    </row>
    <row r="17267" spans="1:4">
      <c r="A17267" s="26"/>
      <c r="B17267" s="5"/>
      <c r="C17267" s="6"/>
      <c r="D17267" s="26"/>
    </row>
    <row r="17268" spans="1:4">
      <c r="A17268" s="26"/>
      <c r="B17268" s="5"/>
      <c r="C17268" s="6"/>
      <c r="D17268" s="26"/>
    </row>
    <row r="17269" spans="1:4">
      <c r="A17269" s="26"/>
      <c r="B17269" s="5"/>
      <c r="C17269" s="6"/>
      <c r="D17269" s="26"/>
    </row>
    <row r="17270" spans="1:4">
      <c r="A17270" s="26"/>
      <c r="B17270" s="5"/>
      <c r="C17270" s="6"/>
      <c r="D17270" s="26"/>
    </row>
    <row r="17271" spans="1:4">
      <c r="A17271" s="26"/>
      <c r="B17271" s="5"/>
      <c r="C17271" s="6"/>
      <c r="D17271" s="26"/>
    </row>
    <row r="17272" spans="1:4">
      <c r="A17272" s="26"/>
      <c r="B17272" s="5"/>
      <c r="C17272" s="6"/>
      <c r="D17272" s="26"/>
    </row>
    <row r="17273" spans="1:4">
      <c r="A17273" s="26"/>
      <c r="B17273" s="5"/>
      <c r="C17273" s="6"/>
      <c r="D17273" s="26"/>
    </row>
    <row r="17274" spans="1:4">
      <c r="A17274" s="26"/>
      <c r="B17274" s="5"/>
      <c r="C17274" s="6"/>
      <c r="D17274" s="26"/>
    </row>
    <row r="17275" spans="1:4">
      <c r="A17275" s="26"/>
      <c r="B17275" s="5"/>
      <c r="C17275" s="6"/>
      <c r="D17275" s="26"/>
    </row>
    <row r="17276" spans="1:4">
      <c r="A17276" s="26"/>
      <c r="B17276" s="5"/>
      <c r="C17276" s="6"/>
      <c r="D17276" s="26"/>
    </row>
    <row r="17277" spans="1:4">
      <c r="A17277" s="26"/>
      <c r="B17277" s="5"/>
      <c r="C17277" s="6"/>
      <c r="D17277" s="26"/>
    </row>
    <row r="17278" spans="1:4">
      <c r="A17278" s="26"/>
      <c r="B17278" s="5"/>
      <c r="C17278" s="6"/>
      <c r="D17278" s="26"/>
    </row>
    <row r="17279" spans="1:4">
      <c r="A17279" s="26"/>
      <c r="B17279" s="5"/>
      <c r="C17279" s="6"/>
      <c r="D17279" s="26"/>
    </row>
    <row r="17280" spans="1:4">
      <c r="A17280" s="26"/>
      <c r="B17280" s="5"/>
      <c r="C17280" s="6"/>
      <c r="D17280" s="26"/>
    </row>
    <row r="17281" spans="1:4">
      <c r="A17281" s="26"/>
      <c r="B17281" s="5"/>
      <c r="C17281" s="6"/>
      <c r="D17281" s="26"/>
    </row>
    <row r="17282" spans="1:4">
      <c r="A17282" s="26"/>
      <c r="B17282" s="5"/>
      <c r="C17282" s="6"/>
      <c r="D17282" s="26"/>
    </row>
    <row r="17283" spans="1:4">
      <c r="A17283" s="26"/>
      <c r="B17283" s="5"/>
      <c r="C17283" s="6"/>
      <c r="D17283" s="26"/>
    </row>
    <row r="17284" spans="1:4">
      <c r="A17284" s="26"/>
      <c r="B17284" s="5"/>
      <c r="C17284" s="6"/>
      <c r="D17284" s="26"/>
    </row>
    <row r="17285" spans="1:4">
      <c r="A17285" s="26"/>
      <c r="B17285" s="5"/>
      <c r="C17285" s="6"/>
      <c r="D17285" s="26"/>
    </row>
    <row r="17286" spans="1:4">
      <c r="A17286" s="26"/>
      <c r="B17286" s="5"/>
      <c r="C17286" s="6"/>
      <c r="D17286" s="26"/>
    </row>
    <row r="17287" spans="1:4">
      <c r="A17287" s="26"/>
      <c r="B17287" s="5"/>
      <c r="C17287" s="6"/>
      <c r="D17287" s="26"/>
    </row>
    <row r="17288" spans="1:4">
      <c r="A17288" s="26"/>
      <c r="B17288" s="5"/>
      <c r="C17288" s="6"/>
      <c r="D17288" s="26"/>
    </row>
    <row r="17289" spans="1:4">
      <c r="A17289" s="26"/>
      <c r="B17289" s="5"/>
      <c r="C17289" s="6"/>
      <c r="D17289" s="26"/>
    </row>
    <row r="17290" spans="1:4">
      <c r="A17290" s="26"/>
      <c r="B17290" s="5"/>
      <c r="C17290" s="6"/>
      <c r="D17290" s="26"/>
    </row>
    <row r="17291" spans="1:4">
      <c r="A17291" s="26"/>
      <c r="B17291" s="5"/>
      <c r="C17291" s="6"/>
      <c r="D17291" s="26"/>
    </row>
    <row r="17292" spans="1:4">
      <c r="A17292" s="26"/>
      <c r="B17292" s="5"/>
      <c r="C17292" s="6"/>
      <c r="D17292" s="26"/>
    </row>
    <row r="17293" spans="1:4">
      <c r="A17293" s="26"/>
      <c r="B17293" s="5"/>
      <c r="C17293" s="6"/>
      <c r="D17293" s="26"/>
    </row>
    <row r="17294" spans="1:4">
      <c r="A17294" s="26"/>
      <c r="B17294" s="5"/>
      <c r="C17294" s="6"/>
      <c r="D17294" s="26"/>
    </row>
    <row r="17295" spans="1:4">
      <c r="A17295" s="26"/>
      <c r="B17295" s="5"/>
      <c r="C17295" s="6"/>
      <c r="D17295" s="26"/>
    </row>
    <row r="17296" spans="1:4">
      <c r="A17296" s="26"/>
      <c r="B17296" s="5"/>
      <c r="C17296" s="6"/>
      <c r="D17296" s="26"/>
    </row>
    <row r="17297" spans="1:4">
      <c r="A17297" s="26"/>
      <c r="B17297" s="5"/>
      <c r="C17297" s="6"/>
      <c r="D17297" s="26"/>
    </row>
    <row r="17298" spans="1:4">
      <c r="A17298" s="26"/>
      <c r="B17298" s="5"/>
      <c r="C17298" s="6"/>
      <c r="D17298" s="26"/>
    </row>
    <row r="17299" spans="1:4">
      <c r="A17299" s="26"/>
      <c r="B17299" s="5"/>
      <c r="C17299" s="6"/>
      <c r="D17299" s="26"/>
    </row>
    <row r="17300" spans="1:4">
      <c r="A17300" s="26"/>
      <c r="B17300" s="5"/>
      <c r="C17300" s="6"/>
      <c r="D17300" s="26"/>
    </row>
    <row r="17301" spans="1:4">
      <c r="A17301" s="26"/>
      <c r="B17301" s="5"/>
      <c r="C17301" s="6"/>
      <c r="D17301" s="26"/>
    </row>
    <row r="17302" spans="1:4">
      <c r="A17302" s="26"/>
      <c r="B17302" s="5"/>
      <c r="C17302" s="6"/>
      <c r="D17302" s="26"/>
    </row>
    <row r="17303" spans="1:4">
      <c r="A17303" s="26"/>
      <c r="B17303" s="5"/>
      <c r="C17303" s="6"/>
      <c r="D17303" s="26"/>
    </row>
    <row r="17304" spans="1:4">
      <c r="A17304" s="26"/>
      <c r="B17304" s="5"/>
      <c r="C17304" s="6"/>
      <c r="D17304" s="26"/>
    </row>
    <row r="17305" spans="1:4">
      <c r="A17305" s="26"/>
      <c r="B17305" s="5"/>
      <c r="C17305" s="6"/>
      <c r="D17305" s="26"/>
    </row>
    <row r="17306" spans="1:4">
      <c r="A17306" s="26"/>
      <c r="B17306" s="5"/>
      <c r="C17306" s="6"/>
      <c r="D17306" s="26"/>
    </row>
    <row r="17307" spans="1:4">
      <c r="A17307" s="26"/>
      <c r="B17307" s="5"/>
      <c r="C17307" s="6"/>
      <c r="D17307" s="26"/>
    </row>
    <row r="17308" spans="1:4">
      <c r="A17308" s="26"/>
      <c r="B17308" s="5"/>
      <c r="C17308" s="6"/>
      <c r="D17308" s="26"/>
    </row>
    <row r="17309" spans="1:4">
      <c r="A17309" s="26"/>
      <c r="B17309" s="5"/>
      <c r="C17309" s="6"/>
      <c r="D17309" s="26"/>
    </row>
    <row r="17310" spans="1:4">
      <c r="A17310" s="26"/>
      <c r="B17310" s="5"/>
      <c r="C17310" s="6"/>
      <c r="D17310" s="26"/>
    </row>
    <row r="17311" spans="1:4">
      <c r="A17311" s="26"/>
      <c r="B17311" s="5"/>
      <c r="C17311" s="6"/>
      <c r="D17311" s="26"/>
    </row>
    <row r="17312" spans="1:4">
      <c r="A17312" s="26"/>
      <c r="B17312" s="5"/>
      <c r="C17312" s="6"/>
      <c r="D17312" s="26"/>
    </row>
    <row r="17313" spans="1:4">
      <c r="A17313" s="26"/>
      <c r="B17313" s="5"/>
      <c r="C17313" s="6"/>
      <c r="D17313" s="26"/>
    </row>
    <row r="17314" spans="1:4">
      <c r="A17314" s="26"/>
      <c r="B17314" s="5"/>
      <c r="C17314" s="6"/>
      <c r="D17314" s="26"/>
    </row>
    <row r="17315" spans="1:4">
      <c r="A17315" s="26"/>
      <c r="B17315" s="5"/>
      <c r="C17315" s="6"/>
      <c r="D17315" s="26"/>
    </row>
    <row r="17316" spans="1:4">
      <c r="A17316" s="26"/>
      <c r="B17316" s="5"/>
      <c r="C17316" s="6"/>
      <c r="D17316" s="26"/>
    </row>
    <row r="17317" spans="1:4">
      <c r="A17317" s="26"/>
      <c r="B17317" s="5"/>
      <c r="C17317" s="6"/>
      <c r="D17317" s="26"/>
    </row>
    <row r="17318" spans="1:4">
      <c r="A17318" s="26"/>
      <c r="B17318" s="5"/>
      <c r="C17318" s="6"/>
      <c r="D17318" s="26"/>
    </row>
    <row r="17319" spans="1:4">
      <c r="A17319" s="26"/>
      <c r="B17319" s="5"/>
      <c r="C17319" s="6"/>
      <c r="D17319" s="26"/>
    </row>
    <row r="17320" spans="1:4">
      <c r="A17320" s="26"/>
      <c r="B17320" s="5"/>
      <c r="C17320" s="6"/>
      <c r="D17320" s="26"/>
    </row>
    <row r="17321" spans="1:4">
      <c r="A17321" s="26"/>
      <c r="B17321" s="5"/>
      <c r="C17321" s="6"/>
      <c r="D17321" s="26"/>
    </row>
    <row r="17322" spans="1:4">
      <c r="A17322" s="26"/>
      <c r="B17322" s="5"/>
      <c r="C17322" s="6"/>
      <c r="D17322" s="26"/>
    </row>
    <row r="17323" spans="1:4">
      <c r="A17323" s="26"/>
      <c r="B17323" s="5"/>
      <c r="C17323" s="6"/>
      <c r="D17323" s="26"/>
    </row>
    <row r="17324" spans="1:4">
      <c r="A17324" s="26"/>
      <c r="B17324" s="5"/>
      <c r="C17324" s="6"/>
      <c r="D17324" s="26"/>
    </row>
    <row r="17325" spans="1:4">
      <c r="A17325" s="26"/>
      <c r="B17325" s="5"/>
      <c r="C17325" s="6"/>
      <c r="D17325" s="26"/>
    </row>
    <row r="17326" spans="1:4">
      <c r="A17326" s="26"/>
      <c r="B17326" s="5"/>
      <c r="C17326" s="6"/>
      <c r="D17326" s="26"/>
    </row>
    <row r="17327" spans="1:4">
      <c r="A17327" s="26"/>
      <c r="B17327" s="5"/>
      <c r="C17327" s="6"/>
      <c r="D17327" s="26"/>
    </row>
    <row r="17328" spans="1:4">
      <c r="A17328" s="26"/>
      <c r="B17328" s="5"/>
      <c r="C17328" s="6"/>
      <c r="D17328" s="26"/>
    </row>
    <row r="17329" spans="1:4">
      <c r="A17329" s="26"/>
      <c r="B17329" s="5"/>
      <c r="C17329" s="6"/>
      <c r="D17329" s="26"/>
    </row>
    <row r="17330" spans="1:4">
      <c r="A17330" s="26"/>
      <c r="B17330" s="5"/>
      <c r="C17330" s="6"/>
      <c r="D17330" s="26"/>
    </row>
    <row r="17331" spans="1:4">
      <c r="A17331" s="26"/>
      <c r="B17331" s="5"/>
      <c r="C17331" s="6"/>
      <c r="D17331" s="26"/>
    </row>
    <row r="17332" spans="1:4">
      <c r="A17332" s="26"/>
      <c r="B17332" s="5"/>
      <c r="C17332" s="6"/>
      <c r="D17332" s="26"/>
    </row>
    <row r="17333" spans="1:4">
      <c r="A17333" s="26"/>
      <c r="B17333" s="5"/>
      <c r="C17333" s="6"/>
      <c r="D17333" s="26"/>
    </row>
    <row r="17334" spans="1:4">
      <c r="A17334" s="26"/>
      <c r="B17334" s="5"/>
      <c r="C17334" s="6"/>
      <c r="D17334" s="26"/>
    </row>
    <row r="17335" spans="1:4">
      <c r="A17335" s="26"/>
      <c r="B17335" s="5"/>
      <c r="C17335" s="6"/>
      <c r="D17335" s="26"/>
    </row>
    <row r="17336" spans="1:4">
      <c r="A17336" s="26"/>
      <c r="B17336" s="5"/>
      <c r="C17336" s="6"/>
      <c r="D17336" s="26"/>
    </row>
    <row r="17337" spans="1:4">
      <c r="A17337" s="26"/>
      <c r="B17337" s="5"/>
      <c r="C17337" s="6"/>
      <c r="D17337" s="26"/>
    </row>
    <row r="17338" spans="1:4">
      <c r="A17338" s="26"/>
      <c r="B17338" s="5"/>
      <c r="C17338" s="6"/>
      <c r="D17338" s="26"/>
    </row>
    <row r="17339" spans="1:4">
      <c r="A17339" s="26"/>
      <c r="B17339" s="5"/>
      <c r="C17339" s="6"/>
      <c r="D17339" s="26"/>
    </row>
    <row r="17340" spans="1:4">
      <c r="A17340" s="26"/>
      <c r="B17340" s="5"/>
      <c r="C17340" s="6"/>
      <c r="D17340" s="26"/>
    </row>
    <row r="17341" spans="1:4">
      <c r="A17341" s="26"/>
      <c r="B17341" s="5"/>
      <c r="C17341" s="6"/>
      <c r="D17341" s="26"/>
    </row>
    <row r="17342" spans="1:4">
      <c r="A17342" s="26"/>
      <c r="B17342" s="5"/>
      <c r="C17342" s="6"/>
      <c r="D17342" s="26"/>
    </row>
    <row r="17343" spans="1:4">
      <c r="A17343" s="26"/>
      <c r="B17343" s="5"/>
      <c r="C17343" s="6"/>
      <c r="D17343" s="26"/>
    </row>
    <row r="17344" spans="1:4">
      <c r="A17344" s="26"/>
      <c r="B17344" s="5"/>
      <c r="C17344" s="6"/>
      <c r="D17344" s="26"/>
    </row>
    <row r="17345" spans="1:4">
      <c r="A17345" s="26"/>
      <c r="B17345" s="5"/>
      <c r="C17345" s="6"/>
      <c r="D17345" s="26"/>
    </row>
    <row r="17346" spans="1:4">
      <c r="A17346" s="26"/>
      <c r="B17346" s="5"/>
      <c r="C17346" s="6"/>
      <c r="D17346" s="26"/>
    </row>
    <row r="17347" spans="1:4">
      <c r="A17347" s="26"/>
      <c r="B17347" s="5"/>
      <c r="C17347" s="6"/>
      <c r="D17347" s="26"/>
    </row>
    <row r="17348" spans="1:4">
      <c r="A17348" s="26"/>
      <c r="B17348" s="5"/>
      <c r="C17348" s="6"/>
      <c r="D17348" s="26"/>
    </row>
    <row r="17349" spans="1:4">
      <c r="A17349" s="26"/>
      <c r="B17349" s="5"/>
      <c r="C17349" s="6"/>
      <c r="D17349" s="26"/>
    </row>
    <row r="17350" spans="1:4">
      <c r="A17350" s="26"/>
      <c r="B17350" s="5"/>
      <c r="C17350" s="6"/>
      <c r="D17350" s="26"/>
    </row>
    <row r="17351" spans="1:4">
      <c r="A17351" s="26"/>
      <c r="B17351" s="5"/>
      <c r="C17351" s="6"/>
      <c r="D17351" s="26"/>
    </row>
    <row r="17352" spans="1:4">
      <c r="A17352" s="26"/>
      <c r="B17352" s="5"/>
      <c r="C17352" s="6"/>
      <c r="D17352" s="26"/>
    </row>
    <row r="17353" spans="1:4">
      <c r="A17353" s="26"/>
      <c r="B17353" s="5"/>
      <c r="C17353" s="6"/>
      <c r="D17353" s="26"/>
    </row>
    <row r="17354" spans="1:4">
      <c r="A17354" s="26"/>
      <c r="B17354" s="5"/>
      <c r="C17354" s="6"/>
      <c r="D17354" s="26"/>
    </row>
    <row r="17355" spans="1:4">
      <c r="A17355" s="26"/>
      <c r="B17355" s="5"/>
      <c r="C17355" s="6"/>
      <c r="D17355" s="26"/>
    </row>
    <row r="17356" spans="1:4">
      <c r="A17356" s="26"/>
      <c r="B17356" s="5"/>
      <c r="C17356" s="6"/>
      <c r="D17356" s="26"/>
    </row>
    <row r="17357" spans="1:4">
      <c r="A17357" s="26"/>
      <c r="B17357" s="5"/>
      <c r="C17357" s="6"/>
      <c r="D17357" s="26"/>
    </row>
    <row r="17358" spans="1:4">
      <c r="A17358" s="26"/>
      <c r="B17358" s="5"/>
      <c r="C17358" s="6"/>
      <c r="D17358" s="26"/>
    </row>
    <row r="17359" spans="1:4">
      <c r="A17359" s="26"/>
      <c r="B17359" s="5"/>
      <c r="C17359" s="6"/>
      <c r="D17359" s="26"/>
    </row>
    <row r="17360" spans="1:4">
      <c r="A17360" s="26"/>
      <c r="B17360" s="5"/>
      <c r="C17360" s="6"/>
      <c r="D17360" s="26"/>
    </row>
    <row r="17361" spans="1:4">
      <c r="A17361" s="26"/>
      <c r="B17361" s="5"/>
      <c r="C17361" s="6"/>
      <c r="D17361" s="26"/>
    </row>
    <row r="17362" spans="1:4">
      <c r="A17362" s="26"/>
      <c r="B17362" s="5"/>
      <c r="C17362" s="6"/>
      <c r="D17362" s="26"/>
    </row>
    <row r="17363" spans="1:4">
      <c r="A17363" s="26"/>
      <c r="B17363" s="5"/>
      <c r="C17363" s="6"/>
      <c r="D17363" s="26"/>
    </row>
    <row r="17364" spans="1:4">
      <c r="A17364" s="26"/>
      <c r="B17364" s="5"/>
      <c r="C17364" s="6"/>
      <c r="D17364" s="26"/>
    </row>
    <row r="17365" spans="1:4">
      <c r="A17365" s="26"/>
      <c r="B17365" s="5"/>
      <c r="C17365" s="6"/>
      <c r="D17365" s="26"/>
    </row>
    <row r="17366" spans="1:4">
      <c r="A17366" s="26"/>
      <c r="B17366" s="5"/>
      <c r="C17366" s="6"/>
      <c r="D17366" s="26"/>
    </row>
    <row r="17367" spans="1:4">
      <c r="A17367" s="26"/>
      <c r="B17367" s="5"/>
      <c r="C17367" s="6"/>
      <c r="D17367" s="26"/>
    </row>
    <row r="17368" spans="1:4">
      <c r="A17368" s="26"/>
      <c r="B17368" s="5"/>
      <c r="C17368" s="6"/>
      <c r="D17368" s="26"/>
    </row>
    <row r="17369" spans="1:4">
      <c r="A17369" s="26"/>
      <c r="B17369" s="5"/>
      <c r="C17369" s="6"/>
      <c r="D17369" s="26"/>
    </row>
    <row r="17370" spans="1:4">
      <c r="A17370" s="26"/>
      <c r="B17370" s="5"/>
      <c r="C17370" s="6"/>
      <c r="D17370" s="26"/>
    </row>
    <row r="17371" spans="1:4">
      <c r="A17371" s="26"/>
      <c r="B17371" s="5"/>
      <c r="C17371" s="6"/>
      <c r="D17371" s="26"/>
    </row>
    <row r="17372" spans="1:4">
      <c r="A17372" s="26"/>
      <c r="B17372" s="5"/>
      <c r="C17372" s="6"/>
      <c r="D17372" s="26"/>
    </row>
    <row r="17373" spans="1:4">
      <c r="A17373" s="26"/>
      <c r="B17373" s="5"/>
      <c r="C17373" s="6"/>
      <c r="D17373" s="26"/>
    </row>
    <row r="17374" spans="1:4">
      <c r="A17374" s="26"/>
      <c r="B17374" s="5"/>
      <c r="C17374" s="6"/>
      <c r="D17374" s="26"/>
    </row>
    <row r="17375" spans="1:4">
      <c r="A17375" s="26"/>
      <c r="B17375" s="5"/>
      <c r="C17375" s="6"/>
      <c r="D17375" s="26"/>
    </row>
    <row r="17376" spans="1:4">
      <c r="A17376" s="26"/>
      <c r="B17376" s="5"/>
      <c r="C17376" s="6"/>
      <c r="D17376" s="26"/>
    </row>
    <row r="17377" spans="1:4">
      <c r="A17377" s="26"/>
      <c r="B17377" s="5"/>
      <c r="C17377" s="6"/>
      <c r="D17377" s="26"/>
    </row>
    <row r="17378" spans="1:4">
      <c r="A17378" s="26"/>
      <c r="B17378" s="5"/>
      <c r="C17378" s="6"/>
      <c r="D17378" s="26"/>
    </row>
    <row r="17379" spans="1:4">
      <c r="A17379" s="26"/>
      <c r="B17379" s="5"/>
      <c r="C17379" s="6"/>
      <c r="D17379" s="26"/>
    </row>
    <row r="17380" spans="1:4">
      <c r="A17380" s="26"/>
      <c r="B17380" s="5"/>
      <c r="C17380" s="6"/>
      <c r="D17380" s="26"/>
    </row>
    <row r="17381" spans="1:4">
      <c r="A17381" s="26"/>
      <c r="B17381" s="5"/>
      <c r="C17381" s="6"/>
      <c r="D17381" s="26"/>
    </row>
    <row r="17382" spans="1:4">
      <c r="A17382" s="26"/>
      <c r="B17382" s="5"/>
      <c r="C17382" s="6"/>
      <c r="D17382" s="26"/>
    </row>
    <row r="17383" spans="1:4">
      <c r="A17383" s="26"/>
      <c r="B17383" s="5"/>
      <c r="C17383" s="6"/>
      <c r="D17383" s="26"/>
    </row>
    <row r="17384" spans="1:4">
      <c r="A17384" s="26"/>
      <c r="B17384" s="5"/>
      <c r="C17384" s="6"/>
      <c r="D17384" s="26"/>
    </row>
    <row r="17385" spans="1:4">
      <c r="A17385" s="26"/>
      <c r="B17385" s="5"/>
      <c r="C17385" s="6"/>
      <c r="D17385" s="26"/>
    </row>
    <row r="17386" spans="1:4">
      <c r="A17386" s="26"/>
      <c r="B17386" s="5"/>
      <c r="C17386" s="6"/>
      <c r="D17386" s="26"/>
    </row>
    <row r="17387" spans="1:4">
      <c r="A17387" s="26"/>
      <c r="B17387" s="5"/>
      <c r="C17387" s="6"/>
      <c r="D17387" s="26"/>
    </row>
    <row r="17388" spans="1:4">
      <c r="A17388" s="26"/>
      <c r="B17388" s="5"/>
      <c r="C17388" s="6"/>
      <c r="D17388" s="26"/>
    </row>
    <row r="17389" spans="1:4">
      <c r="A17389" s="26"/>
      <c r="B17389" s="5"/>
      <c r="C17389" s="6"/>
      <c r="D17389" s="26"/>
    </row>
    <row r="17390" spans="1:4">
      <c r="A17390" s="26"/>
      <c r="B17390" s="5"/>
      <c r="C17390" s="6"/>
      <c r="D17390" s="26"/>
    </row>
    <row r="17391" spans="1:4">
      <c r="A17391" s="26"/>
      <c r="B17391" s="5"/>
      <c r="C17391" s="6"/>
      <c r="D17391" s="26"/>
    </row>
    <row r="17392" spans="1:4">
      <c r="A17392" s="26"/>
      <c r="B17392" s="5"/>
      <c r="C17392" s="6"/>
      <c r="D17392" s="26"/>
    </row>
    <row r="17393" spans="1:4">
      <c r="A17393" s="26"/>
      <c r="B17393" s="5"/>
      <c r="C17393" s="6"/>
      <c r="D17393" s="26"/>
    </row>
    <row r="17394" spans="1:4">
      <c r="A17394" s="26"/>
      <c r="B17394" s="5"/>
      <c r="C17394" s="6"/>
      <c r="D17394" s="26"/>
    </row>
    <row r="17395" spans="1:4">
      <c r="A17395" s="26"/>
      <c r="B17395" s="5"/>
      <c r="C17395" s="6"/>
      <c r="D17395" s="26"/>
    </row>
    <row r="17396" spans="1:4">
      <c r="A17396" s="26"/>
      <c r="B17396" s="5"/>
      <c r="C17396" s="6"/>
      <c r="D17396" s="26"/>
    </row>
    <row r="17397" spans="1:4">
      <c r="A17397" s="26"/>
      <c r="B17397" s="5"/>
      <c r="C17397" s="6"/>
      <c r="D17397" s="26"/>
    </row>
    <row r="17398" spans="1:4">
      <c r="A17398" s="26"/>
      <c r="B17398" s="5"/>
      <c r="C17398" s="6"/>
      <c r="D17398" s="26"/>
    </row>
    <row r="17399" spans="1:4">
      <c r="A17399" s="26"/>
      <c r="B17399" s="5"/>
      <c r="C17399" s="6"/>
      <c r="D17399" s="26"/>
    </row>
    <row r="17400" spans="1:4">
      <c r="A17400" s="26"/>
      <c r="B17400" s="5"/>
      <c r="C17400" s="6"/>
      <c r="D17400" s="26"/>
    </row>
    <row r="17401" spans="1:4">
      <c r="A17401" s="26"/>
      <c r="B17401" s="5"/>
      <c r="C17401" s="6"/>
      <c r="D17401" s="26"/>
    </row>
    <row r="17402" spans="1:4">
      <c r="A17402" s="26"/>
      <c r="B17402" s="5"/>
      <c r="C17402" s="6"/>
      <c r="D17402" s="26"/>
    </row>
    <row r="17403" spans="1:4">
      <c r="A17403" s="26"/>
      <c r="B17403" s="5"/>
      <c r="C17403" s="6"/>
      <c r="D17403" s="26"/>
    </row>
    <row r="17404" spans="1:4">
      <c r="A17404" s="26"/>
      <c r="B17404" s="5"/>
      <c r="C17404" s="6"/>
      <c r="D17404" s="26"/>
    </row>
    <row r="17405" spans="1:4">
      <c r="A17405" s="26"/>
      <c r="B17405" s="5"/>
      <c r="C17405" s="6"/>
      <c r="D17405" s="26"/>
    </row>
    <row r="17406" spans="1:4">
      <c r="A17406" s="26"/>
      <c r="B17406" s="5"/>
      <c r="C17406" s="6"/>
      <c r="D17406" s="26"/>
    </row>
    <row r="17407" spans="1:4">
      <c r="A17407" s="26"/>
      <c r="B17407" s="5"/>
      <c r="C17407" s="6"/>
      <c r="D17407" s="26"/>
    </row>
    <row r="17408" spans="1:4">
      <c r="A17408" s="26"/>
      <c r="B17408" s="5"/>
      <c r="C17408" s="6"/>
      <c r="D17408" s="26"/>
    </row>
    <row r="17409" spans="1:4">
      <c r="A17409" s="26"/>
      <c r="B17409" s="5"/>
      <c r="C17409" s="6"/>
      <c r="D17409" s="26"/>
    </row>
    <row r="17410" spans="1:4">
      <c r="A17410" s="26"/>
      <c r="B17410" s="5"/>
      <c r="C17410" s="6"/>
      <c r="D17410" s="26"/>
    </row>
    <row r="17411" spans="1:4">
      <c r="A17411" s="26"/>
      <c r="B17411" s="5"/>
      <c r="C17411" s="6"/>
      <c r="D17411" s="26"/>
    </row>
    <row r="17412" spans="1:4">
      <c r="A17412" s="26"/>
      <c r="B17412" s="5"/>
      <c r="C17412" s="6"/>
      <c r="D17412" s="26"/>
    </row>
    <row r="17413" spans="1:4">
      <c r="A17413" s="26"/>
      <c r="B17413" s="5"/>
      <c r="C17413" s="6"/>
      <c r="D17413" s="26"/>
    </row>
    <row r="17414" spans="1:4">
      <c r="A17414" s="26"/>
      <c r="B17414" s="5"/>
      <c r="C17414" s="6"/>
      <c r="D17414" s="26"/>
    </row>
    <row r="17415" spans="1:4">
      <c r="A17415" s="26"/>
      <c r="B17415" s="5"/>
      <c r="C17415" s="6"/>
      <c r="D17415" s="26"/>
    </row>
    <row r="17416" spans="1:4">
      <c r="A17416" s="26"/>
      <c r="B17416" s="5"/>
      <c r="C17416" s="6"/>
      <c r="D17416" s="26"/>
    </row>
    <row r="17417" spans="1:4">
      <c r="A17417" s="26"/>
      <c r="B17417" s="5"/>
      <c r="C17417" s="6"/>
      <c r="D17417" s="26"/>
    </row>
    <row r="17418" spans="1:4">
      <c r="A17418" s="26"/>
      <c r="B17418" s="5"/>
      <c r="C17418" s="6"/>
      <c r="D17418" s="26"/>
    </row>
    <row r="17419" spans="1:4">
      <c r="A17419" s="26"/>
      <c r="B17419" s="5"/>
      <c r="C17419" s="6"/>
      <c r="D17419" s="26"/>
    </row>
    <row r="17420" spans="1:4">
      <c r="A17420" s="26"/>
      <c r="B17420" s="5"/>
      <c r="C17420" s="6"/>
      <c r="D17420" s="26"/>
    </row>
    <row r="17421" spans="1:4">
      <c r="A17421" s="26"/>
      <c r="B17421" s="5"/>
      <c r="C17421" s="6"/>
      <c r="D17421" s="26"/>
    </row>
    <row r="17422" spans="1:4">
      <c r="A17422" s="26"/>
      <c r="B17422" s="5"/>
      <c r="C17422" s="6"/>
      <c r="D17422" s="26"/>
    </row>
    <row r="17423" spans="1:4">
      <c r="A17423" s="26"/>
      <c r="B17423" s="5"/>
      <c r="C17423" s="6"/>
      <c r="D17423" s="26"/>
    </row>
    <row r="17424" spans="1:4">
      <c r="A17424" s="26"/>
      <c r="B17424" s="5"/>
      <c r="C17424" s="6"/>
      <c r="D17424" s="26"/>
    </row>
    <row r="17425" spans="1:4">
      <c r="A17425" s="26"/>
      <c r="B17425" s="5"/>
      <c r="C17425" s="6"/>
      <c r="D17425" s="26"/>
    </row>
    <row r="17426" spans="1:4">
      <c r="A17426" s="26"/>
      <c r="B17426" s="5"/>
      <c r="C17426" s="6"/>
      <c r="D17426" s="26"/>
    </row>
    <row r="17427" spans="1:4">
      <c r="A17427" s="26"/>
      <c r="B17427" s="5"/>
      <c r="C17427" s="6"/>
      <c r="D17427" s="26"/>
    </row>
    <row r="17428" spans="1:4">
      <c r="A17428" s="26"/>
      <c r="B17428" s="5"/>
      <c r="C17428" s="6"/>
      <c r="D17428" s="26"/>
    </row>
    <row r="17429" spans="1:4">
      <c r="A17429" s="26"/>
      <c r="B17429" s="5"/>
      <c r="C17429" s="6"/>
      <c r="D17429" s="26"/>
    </row>
    <row r="17430" spans="1:4">
      <c r="A17430" s="26"/>
      <c r="B17430" s="5"/>
      <c r="C17430" s="6"/>
      <c r="D17430" s="26"/>
    </row>
    <row r="17431" spans="1:4">
      <c r="A17431" s="26"/>
      <c r="B17431" s="5"/>
      <c r="C17431" s="6"/>
      <c r="D17431" s="26"/>
    </row>
    <row r="17432" spans="1:4">
      <c r="A17432" s="26"/>
      <c r="B17432" s="5"/>
      <c r="C17432" s="6"/>
      <c r="D17432" s="26"/>
    </row>
    <row r="17433" spans="1:4">
      <c r="A17433" s="26"/>
      <c r="B17433" s="5"/>
      <c r="C17433" s="6"/>
      <c r="D17433" s="26"/>
    </row>
    <row r="17434" spans="1:4">
      <c r="A17434" s="26"/>
      <c r="B17434" s="5"/>
      <c r="C17434" s="6"/>
      <c r="D17434" s="26"/>
    </row>
    <row r="17435" spans="1:4">
      <c r="A17435" s="26"/>
      <c r="B17435" s="5"/>
      <c r="C17435" s="6"/>
      <c r="D17435" s="26"/>
    </row>
    <row r="17436" spans="1:4">
      <c r="A17436" s="26"/>
      <c r="B17436" s="5"/>
      <c r="C17436" s="6"/>
      <c r="D17436" s="26"/>
    </row>
    <row r="17437" spans="1:4">
      <c r="A17437" s="26"/>
      <c r="B17437" s="5"/>
      <c r="C17437" s="6"/>
      <c r="D17437" s="26"/>
    </row>
    <row r="17438" spans="1:4">
      <c r="A17438" s="26"/>
      <c r="B17438" s="5"/>
      <c r="C17438" s="6"/>
      <c r="D17438" s="26"/>
    </row>
    <row r="17439" spans="1:4">
      <c r="A17439" s="26"/>
      <c r="B17439" s="5"/>
      <c r="C17439" s="6"/>
      <c r="D17439" s="26"/>
    </row>
    <row r="17440" spans="1:4">
      <c r="A17440" s="26"/>
      <c r="B17440" s="5"/>
      <c r="C17440" s="6"/>
      <c r="D17440" s="26"/>
    </row>
    <row r="17441" spans="1:4">
      <c r="A17441" s="26"/>
      <c r="B17441" s="5"/>
      <c r="C17441" s="6"/>
      <c r="D17441" s="26"/>
    </row>
    <row r="17442" spans="1:4">
      <c r="A17442" s="26"/>
      <c r="B17442" s="5"/>
      <c r="C17442" s="6"/>
      <c r="D17442" s="26"/>
    </row>
    <row r="17443" spans="1:4">
      <c r="A17443" s="26"/>
      <c r="B17443" s="5"/>
      <c r="C17443" s="6"/>
      <c r="D17443" s="26"/>
    </row>
    <row r="17444" spans="1:4">
      <c r="A17444" s="26"/>
      <c r="B17444" s="5"/>
      <c r="C17444" s="6"/>
      <c r="D17444" s="26"/>
    </row>
    <row r="17445" spans="1:4">
      <c r="A17445" s="26"/>
      <c r="B17445" s="5"/>
      <c r="C17445" s="6"/>
      <c r="D17445" s="26"/>
    </row>
    <row r="17446" spans="1:4">
      <c r="A17446" s="26"/>
      <c r="B17446" s="5"/>
      <c r="C17446" s="6"/>
      <c r="D17446" s="26"/>
    </row>
    <row r="17447" spans="1:4">
      <c r="A17447" s="26"/>
      <c r="B17447" s="5"/>
      <c r="C17447" s="6"/>
      <c r="D17447" s="26"/>
    </row>
    <row r="17448" spans="1:4">
      <c r="A17448" s="26"/>
      <c r="B17448" s="5"/>
      <c r="C17448" s="6"/>
      <c r="D17448" s="26"/>
    </row>
    <row r="17449" spans="1:4">
      <c r="A17449" s="26"/>
      <c r="B17449" s="5"/>
      <c r="C17449" s="6"/>
      <c r="D17449" s="26"/>
    </row>
    <row r="17450" spans="1:4">
      <c r="A17450" s="26"/>
      <c r="B17450" s="5"/>
      <c r="C17450" s="6"/>
      <c r="D17450" s="26"/>
    </row>
    <row r="17451" spans="1:4">
      <c r="A17451" s="26"/>
      <c r="B17451" s="5"/>
      <c r="C17451" s="6"/>
      <c r="D17451" s="26"/>
    </row>
    <row r="17452" spans="1:4">
      <c r="A17452" s="26"/>
      <c r="B17452" s="5"/>
      <c r="C17452" s="6"/>
      <c r="D17452" s="26"/>
    </row>
    <row r="17453" spans="1:4">
      <c r="A17453" s="26"/>
      <c r="B17453" s="5"/>
      <c r="C17453" s="6"/>
      <c r="D17453" s="26"/>
    </row>
    <row r="17454" spans="1:4">
      <c r="A17454" s="26"/>
      <c r="B17454" s="5"/>
      <c r="C17454" s="6"/>
      <c r="D17454" s="26"/>
    </row>
    <row r="17455" spans="1:4">
      <c r="A17455" s="26"/>
      <c r="B17455" s="5"/>
      <c r="C17455" s="6"/>
      <c r="D17455" s="26"/>
    </row>
    <row r="17456" spans="1:4">
      <c r="A17456" s="26"/>
      <c r="B17456" s="5"/>
      <c r="C17456" s="6"/>
      <c r="D17456" s="26"/>
    </row>
    <row r="17457" spans="1:4">
      <c r="A17457" s="26"/>
      <c r="B17457" s="5"/>
      <c r="C17457" s="6"/>
      <c r="D17457" s="26"/>
    </row>
    <row r="17458" spans="1:4">
      <c r="A17458" s="26"/>
      <c r="B17458" s="5"/>
      <c r="C17458" s="6"/>
      <c r="D17458" s="26"/>
    </row>
    <row r="17459" spans="1:4">
      <c r="A17459" s="26"/>
      <c r="B17459" s="5"/>
      <c r="C17459" s="6"/>
      <c r="D17459" s="26"/>
    </row>
    <row r="17460" spans="1:4">
      <c r="A17460" s="26"/>
      <c r="B17460" s="5"/>
      <c r="C17460" s="6"/>
      <c r="D17460" s="26"/>
    </row>
    <row r="17461" spans="1:4">
      <c r="A17461" s="26"/>
      <c r="B17461" s="5"/>
      <c r="C17461" s="6"/>
      <c r="D17461" s="26"/>
    </row>
    <row r="17462" spans="1:4">
      <c r="A17462" s="26"/>
      <c r="B17462" s="5"/>
      <c r="C17462" s="6"/>
      <c r="D17462" s="26"/>
    </row>
    <row r="17463" spans="1:4">
      <c r="A17463" s="26"/>
      <c r="B17463" s="5"/>
      <c r="C17463" s="6"/>
      <c r="D17463" s="26"/>
    </row>
    <row r="17464" spans="1:4">
      <c r="A17464" s="26"/>
      <c r="B17464" s="5"/>
      <c r="C17464" s="6"/>
      <c r="D17464" s="26"/>
    </row>
    <row r="17465" spans="1:4">
      <c r="A17465" s="26"/>
      <c r="B17465" s="5"/>
      <c r="C17465" s="6"/>
      <c r="D17465" s="26"/>
    </row>
    <row r="17466" spans="1:4">
      <c r="A17466" s="26"/>
      <c r="B17466" s="5"/>
      <c r="C17466" s="6"/>
      <c r="D17466" s="26"/>
    </row>
    <row r="17467" spans="1:4">
      <c r="A17467" s="26"/>
      <c r="B17467" s="5"/>
      <c r="C17467" s="6"/>
      <c r="D17467" s="26"/>
    </row>
    <row r="17468" spans="1:4">
      <c r="A17468" s="26"/>
      <c r="B17468" s="5"/>
      <c r="C17468" s="6"/>
      <c r="D17468" s="26"/>
    </row>
    <row r="17469" spans="1:4">
      <c r="A17469" s="26"/>
      <c r="B17469" s="5"/>
      <c r="C17469" s="6"/>
      <c r="D17469" s="26"/>
    </row>
    <row r="17470" spans="1:4">
      <c r="A17470" s="26"/>
      <c r="B17470" s="5"/>
      <c r="C17470" s="6"/>
      <c r="D17470" s="26"/>
    </row>
    <row r="17471" spans="1:4">
      <c r="A17471" s="26"/>
      <c r="B17471" s="5"/>
      <c r="C17471" s="6"/>
      <c r="D17471" s="26"/>
    </row>
    <row r="17472" spans="1:4">
      <c r="A17472" s="26"/>
      <c r="B17472" s="5"/>
      <c r="C17472" s="6"/>
      <c r="D17472" s="26"/>
    </row>
    <row r="17473" spans="1:4">
      <c r="A17473" s="26"/>
      <c r="B17473" s="5"/>
      <c r="C17473" s="6"/>
      <c r="D17473" s="26"/>
    </row>
    <row r="17474" spans="1:4">
      <c r="A17474" s="26"/>
      <c r="B17474" s="5"/>
      <c r="C17474" s="6"/>
      <c r="D17474" s="26"/>
    </row>
    <row r="17475" spans="1:4">
      <c r="A17475" s="26"/>
      <c r="B17475" s="5"/>
      <c r="C17475" s="6"/>
      <c r="D17475" s="26"/>
    </row>
    <row r="17476" spans="1:4">
      <c r="A17476" s="26"/>
      <c r="B17476" s="5"/>
      <c r="C17476" s="6"/>
      <c r="D17476" s="26"/>
    </row>
    <row r="17477" spans="1:4">
      <c r="A17477" s="26"/>
      <c r="B17477" s="5"/>
      <c r="C17477" s="6"/>
      <c r="D17477" s="26"/>
    </row>
    <row r="17478" spans="1:4">
      <c r="A17478" s="26"/>
      <c r="B17478" s="5"/>
      <c r="C17478" s="6"/>
      <c r="D17478" s="26"/>
    </row>
    <row r="17479" spans="1:4">
      <c r="A17479" s="26"/>
      <c r="B17479" s="5"/>
      <c r="C17479" s="6"/>
      <c r="D17479" s="26"/>
    </row>
    <row r="17480" spans="1:4">
      <c r="A17480" s="26"/>
      <c r="B17480" s="5"/>
      <c r="C17480" s="6"/>
      <c r="D17480" s="26"/>
    </row>
    <row r="17481" spans="1:4">
      <c r="A17481" s="26"/>
      <c r="B17481" s="5"/>
      <c r="C17481" s="6"/>
      <c r="D17481" s="26"/>
    </row>
    <row r="17482" spans="1:4">
      <c r="A17482" s="26"/>
      <c r="B17482" s="5"/>
      <c r="C17482" s="6"/>
      <c r="D17482" s="26"/>
    </row>
    <row r="17483" spans="1:4">
      <c r="A17483" s="26"/>
      <c r="B17483" s="5"/>
      <c r="C17483" s="6"/>
      <c r="D17483" s="26"/>
    </row>
    <row r="17484" spans="1:4">
      <c r="A17484" s="26"/>
      <c r="B17484" s="5"/>
      <c r="C17484" s="6"/>
      <c r="D17484" s="26"/>
    </row>
    <row r="17485" spans="1:4">
      <c r="A17485" s="26"/>
      <c r="B17485" s="5"/>
      <c r="C17485" s="6"/>
      <c r="D17485" s="26"/>
    </row>
    <row r="17486" spans="1:4">
      <c r="A17486" s="26"/>
      <c r="B17486" s="5"/>
      <c r="C17486" s="6"/>
      <c r="D17486" s="26"/>
    </row>
    <row r="17487" spans="1:4">
      <c r="A17487" s="26"/>
      <c r="B17487" s="5"/>
      <c r="C17487" s="6"/>
      <c r="D17487" s="26"/>
    </row>
    <row r="17488" spans="1:4">
      <c r="A17488" s="26"/>
      <c r="B17488" s="5"/>
      <c r="C17488" s="6"/>
      <c r="D17488" s="26"/>
    </row>
    <row r="17489" spans="1:4">
      <c r="A17489" s="26"/>
      <c r="B17489" s="5"/>
      <c r="C17489" s="6"/>
      <c r="D17489" s="26"/>
    </row>
    <row r="17490" spans="1:4">
      <c r="A17490" s="26"/>
      <c r="B17490" s="5"/>
      <c r="C17490" s="6"/>
      <c r="D17490" s="26"/>
    </row>
    <row r="17491" spans="1:4">
      <c r="A17491" s="26"/>
      <c r="B17491" s="5"/>
      <c r="C17491" s="6"/>
      <c r="D17491" s="26"/>
    </row>
    <row r="17492" spans="1:4">
      <c r="A17492" s="26"/>
      <c r="B17492" s="5"/>
      <c r="C17492" s="6"/>
      <c r="D17492" s="26"/>
    </row>
    <row r="17493" spans="1:4">
      <c r="A17493" s="26"/>
      <c r="B17493" s="5"/>
      <c r="C17493" s="6"/>
      <c r="D17493" s="26"/>
    </row>
    <row r="17494" spans="1:4">
      <c r="A17494" s="26"/>
      <c r="B17494" s="5"/>
      <c r="C17494" s="6"/>
      <c r="D17494" s="26"/>
    </row>
    <row r="17495" spans="1:4">
      <c r="A17495" s="26"/>
      <c r="B17495" s="5"/>
      <c r="C17495" s="6"/>
      <c r="D17495" s="26"/>
    </row>
    <row r="17496" spans="1:4">
      <c r="A17496" s="26"/>
      <c r="B17496" s="5"/>
      <c r="C17496" s="6"/>
      <c r="D17496" s="26"/>
    </row>
    <row r="17497" spans="1:4">
      <c r="A17497" s="26"/>
      <c r="B17497" s="5"/>
      <c r="C17497" s="6"/>
      <c r="D17497" s="26"/>
    </row>
    <row r="17498" spans="1:4">
      <c r="A17498" s="26"/>
      <c r="B17498" s="5"/>
      <c r="C17498" s="6"/>
      <c r="D17498" s="26"/>
    </row>
    <row r="17499" spans="1:4">
      <c r="A17499" s="26"/>
      <c r="B17499" s="5"/>
      <c r="C17499" s="6"/>
      <c r="D17499" s="26"/>
    </row>
    <row r="17500" spans="1:4">
      <c r="A17500" s="26"/>
      <c r="B17500" s="5"/>
      <c r="C17500" s="6"/>
      <c r="D17500" s="26"/>
    </row>
    <row r="17501" spans="1:4">
      <c r="A17501" s="26"/>
      <c r="B17501" s="5"/>
      <c r="C17501" s="6"/>
      <c r="D17501" s="26"/>
    </row>
    <row r="17502" spans="1:4">
      <c r="A17502" s="26"/>
      <c r="B17502" s="5"/>
      <c r="C17502" s="6"/>
      <c r="D17502" s="26"/>
    </row>
    <row r="17503" spans="1:4">
      <c r="A17503" s="26"/>
      <c r="B17503" s="5"/>
      <c r="C17503" s="6"/>
      <c r="D17503" s="26"/>
    </row>
    <row r="17504" spans="1:4">
      <c r="A17504" s="26"/>
      <c r="B17504" s="5"/>
      <c r="C17504" s="6"/>
      <c r="D17504" s="26"/>
    </row>
    <row r="17505" spans="1:4">
      <c r="A17505" s="26"/>
      <c r="B17505" s="5"/>
      <c r="C17505" s="6"/>
      <c r="D17505" s="26"/>
    </row>
    <row r="17506" spans="1:4">
      <c r="A17506" s="26"/>
      <c r="B17506" s="5"/>
      <c r="C17506" s="6"/>
      <c r="D17506" s="26"/>
    </row>
    <row r="17507" spans="1:4">
      <c r="A17507" s="26"/>
      <c r="B17507" s="5"/>
      <c r="C17507" s="6"/>
      <c r="D17507" s="26"/>
    </row>
    <row r="17508" spans="1:4">
      <c r="A17508" s="26"/>
      <c r="B17508" s="5"/>
      <c r="C17508" s="6"/>
      <c r="D17508" s="26"/>
    </row>
    <row r="17509" spans="1:4">
      <c r="A17509" s="26"/>
      <c r="B17509" s="5"/>
      <c r="C17509" s="6"/>
      <c r="D17509" s="26"/>
    </row>
    <row r="17510" spans="1:4">
      <c r="A17510" s="26"/>
      <c r="B17510" s="5"/>
      <c r="C17510" s="6"/>
      <c r="D17510" s="26"/>
    </row>
    <row r="17511" spans="1:4">
      <c r="A17511" s="26"/>
      <c r="B17511" s="5"/>
      <c r="C17511" s="6"/>
      <c r="D17511" s="26"/>
    </row>
    <row r="17512" spans="1:4">
      <c r="A17512" s="26"/>
      <c r="B17512" s="5"/>
      <c r="C17512" s="6"/>
      <c r="D17512" s="26"/>
    </row>
    <row r="17513" spans="1:4">
      <c r="A17513" s="26"/>
      <c r="B17513" s="5"/>
      <c r="C17513" s="6"/>
      <c r="D17513" s="26"/>
    </row>
    <row r="17514" spans="1:4">
      <c r="A17514" s="26"/>
      <c r="B17514" s="5"/>
      <c r="C17514" s="6"/>
      <c r="D17514" s="26"/>
    </row>
    <row r="17515" spans="1:4">
      <c r="A17515" s="26"/>
      <c r="B17515" s="5"/>
      <c r="C17515" s="6"/>
      <c r="D17515" s="26"/>
    </row>
    <row r="17516" spans="1:4">
      <c r="A17516" s="26"/>
      <c r="B17516" s="5"/>
      <c r="C17516" s="6"/>
      <c r="D17516" s="26"/>
    </row>
    <row r="17517" spans="1:4">
      <c r="A17517" s="26"/>
      <c r="B17517" s="5"/>
      <c r="C17517" s="6"/>
      <c r="D17517" s="26"/>
    </row>
    <row r="17518" spans="1:4">
      <c r="A17518" s="26"/>
      <c r="B17518" s="5"/>
      <c r="C17518" s="6"/>
      <c r="D17518" s="26"/>
    </row>
    <row r="17519" spans="1:4">
      <c r="A17519" s="26"/>
      <c r="B17519" s="5"/>
      <c r="C17519" s="6"/>
      <c r="D17519" s="26"/>
    </row>
    <row r="17520" spans="1:4">
      <c r="A17520" s="26"/>
      <c r="B17520" s="5"/>
      <c r="C17520" s="6"/>
      <c r="D17520" s="26"/>
    </row>
    <row r="17521" spans="1:4">
      <c r="A17521" s="26"/>
      <c r="B17521" s="5"/>
      <c r="C17521" s="6"/>
      <c r="D17521" s="26"/>
    </row>
    <row r="17522" spans="1:4">
      <c r="A17522" s="26"/>
      <c r="B17522" s="5"/>
      <c r="C17522" s="6"/>
      <c r="D17522" s="26"/>
    </row>
    <row r="17523" spans="1:4">
      <c r="A17523" s="26"/>
      <c r="B17523" s="5"/>
      <c r="C17523" s="6"/>
      <c r="D17523" s="26"/>
    </row>
    <row r="17524" spans="1:4">
      <c r="A17524" s="26"/>
      <c r="B17524" s="5"/>
      <c r="C17524" s="6"/>
      <c r="D17524" s="26"/>
    </row>
    <row r="17525" spans="1:4">
      <c r="A17525" s="26"/>
      <c r="B17525" s="5"/>
      <c r="C17525" s="6"/>
      <c r="D17525" s="26"/>
    </row>
    <row r="17526" spans="1:4">
      <c r="A17526" s="26"/>
      <c r="B17526" s="5"/>
      <c r="C17526" s="6"/>
      <c r="D17526" s="26"/>
    </row>
    <row r="17527" spans="1:4">
      <c r="A17527" s="26"/>
      <c r="B17527" s="5"/>
      <c r="C17527" s="6"/>
      <c r="D17527" s="26"/>
    </row>
    <row r="17528" spans="1:4">
      <c r="A17528" s="26"/>
      <c r="B17528" s="5"/>
      <c r="C17528" s="6"/>
      <c r="D17528" s="26"/>
    </row>
    <row r="17529" spans="1:4">
      <c r="A17529" s="26"/>
      <c r="B17529" s="5"/>
      <c r="C17529" s="6"/>
      <c r="D17529" s="26"/>
    </row>
    <row r="17530" spans="1:4">
      <c r="A17530" s="26"/>
      <c r="B17530" s="5"/>
      <c r="C17530" s="6"/>
      <c r="D17530" s="26"/>
    </row>
    <row r="17531" spans="1:4">
      <c r="A17531" s="26"/>
      <c r="B17531" s="5"/>
      <c r="C17531" s="6"/>
      <c r="D17531" s="26"/>
    </row>
    <row r="17532" spans="1:4">
      <c r="A17532" s="26"/>
      <c r="B17532" s="5"/>
      <c r="C17532" s="6"/>
      <c r="D17532" s="26"/>
    </row>
    <row r="17533" spans="1:4">
      <c r="A17533" s="26"/>
      <c r="B17533" s="5"/>
      <c r="C17533" s="6"/>
      <c r="D17533" s="26"/>
    </row>
    <row r="17534" spans="1:4">
      <c r="A17534" s="26"/>
      <c r="B17534" s="5"/>
      <c r="C17534" s="6"/>
      <c r="D17534" s="26"/>
    </row>
    <row r="17535" spans="1:4">
      <c r="A17535" s="26"/>
      <c r="B17535" s="5"/>
      <c r="C17535" s="6"/>
      <c r="D17535" s="26"/>
    </row>
    <row r="17536" spans="1:4">
      <c r="A17536" s="26"/>
      <c r="B17536" s="5"/>
      <c r="C17536" s="6"/>
      <c r="D17536" s="26"/>
    </row>
    <row r="17537" spans="1:4">
      <c r="A17537" s="26"/>
      <c r="B17537" s="5"/>
      <c r="C17537" s="6"/>
      <c r="D17537" s="26"/>
    </row>
    <row r="17538" spans="1:4">
      <c r="A17538" s="26"/>
      <c r="B17538" s="5"/>
      <c r="C17538" s="6"/>
      <c r="D17538" s="26"/>
    </row>
    <row r="17539" spans="1:4">
      <c r="A17539" s="26"/>
      <c r="B17539" s="5"/>
      <c r="C17539" s="6"/>
      <c r="D17539" s="26"/>
    </row>
    <row r="17540" spans="1:4">
      <c r="A17540" s="26"/>
      <c r="B17540" s="5"/>
      <c r="C17540" s="6"/>
      <c r="D17540" s="26"/>
    </row>
    <row r="17541" spans="1:4">
      <c r="A17541" s="26"/>
      <c r="B17541" s="5"/>
      <c r="C17541" s="6"/>
      <c r="D17541" s="26"/>
    </row>
    <row r="17542" spans="1:4">
      <c r="A17542" s="26"/>
      <c r="B17542" s="5"/>
      <c r="C17542" s="6"/>
      <c r="D17542" s="26"/>
    </row>
    <row r="17543" spans="1:4">
      <c r="A17543" s="26"/>
      <c r="B17543" s="5"/>
      <c r="C17543" s="6"/>
      <c r="D17543" s="26"/>
    </row>
    <row r="17544" spans="1:4">
      <c r="A17544" s="26"/>
      <c r="B17544" s="5"/>
      <c r="C17544" s="6"/>
      <c r="D17544" s="26"/>
    </row>
    <row r="17545" spans="1:4">
      <c r="A17545" s="26"/>
      <c r="B17545" s="5"/>
      <c r="C17545" s="6"/>
      <c r="D17545" s="26"/>
    </row>
    <row r="17546" spans="1:4">
      <c r="A17546" s="26"/>
      <c r="B17546" s="5"/>
      <c r="C17546" s="6"/>
      <c r="D17546" s="26"/>
    </row>
    <row r="17547" spans="1:4">
      <c r="A17547" s="26"/>
      <c r="B17547" s="5"/>
      <c r="C17547" s="6"/>
      <c r="D17547" s="26"/>
    </row>
    <row r="17548" spans="1:4">
      <c r="A17548" s="26"/>
      <c r="B17548" s="5"/>
      <c r="C17548" s="6"/>
      <c r="D17548" s="26"/>
    </row>
    <row r="17549" spans="1:4">
      <c r="A17549" s="26"/>
      <c r="B17549" s="5"/>
      <c r="C17549" s="6"/>
      <c r="D17549" s="26"/>
    </row>
    <row r="17550" spans="1:4">
      <c r="A17550" s="26"/>
      <c r="B17550" s="5"/>
      <c r="C17550" s="6"/>
      <c r="D17550" s="26"/>
    </row>
    <row r="17551" spans="1:4">
      <c r="A17551" s="26"/>
      <c r="B17551" s="5"/>
      <c r="C17551" s="6"/>
      <c r="D17551" s="26"/>
    </row>
    <row r="17552" spans="1:4">
      <c r="A17552" s="26"/>
      <c r="B17552" s="5"/>
      <c r="C17552" s="6"/>
      <c r="D17552" s="26"/>
    </row>
    <row r="17553" spans="1:4">
      <c r="A17553" s="26"/>
      <c r="B17553" s="5"/>
      <c r="C17553" s="6"/>
      <c r="D17553" s="26"/>
    </row>
    <row r="17554" spans="1:4">
      <c r="A17554" s="26"/>
      <c r="B17554" s="5"/>
      <c r="C17554" s="6"/>
      <c r="D17554" s="26"/>
    </row>
    <row r="17555" spans="1:4">
      <c r="A17555" s="26"/>
      <c r="B17555" s="5"/>
      <c r="C17555" s="6"/>
      <c r="D17555" s="26"/>
    </row>
    <row r="17556" spans="1:4">
      <c r="A17556" s="26"/>
      <c r="B17556" s="5"/>
      <c r="C17556" s="6"/>
      <c r="D17556" s="26"/>
    </row>
    <row r="17557" spans="1:4">
      <c r="A17557" s="26"/>
      <c r="B17557" s="5"/>
      <c r="C17557" s="6"/>
      <c r="D17557" s="26"/>
    </row>
    <row r="17558" spans="1:4">
      <c r="A17558" s="26"/>
      <c r="B17558" s="5"/>
      <c r="C17558" s="6"/>
      <c r="D17558" s="26"/>
    </row>
    <row r="17559" spans="1:4">
      <c r="A17559" s="26"/>
      <c r="B17559" s="5"/>
      <c r="C17559" s="6"/>
      <c r="D17559" s="26"/>
    </row>
    <row r="17560" spans="1:4">
      <c r="A17560" s="26"/>
      <c r="B17560" s="5"/>
      <c r="C17560" s="6"/>
      <c r="D17560" s="26"/>
    </row>
    <row r="17561" spans="1:4">
      <c r="A17561" s="26"/>
      <c r="B17561" s="5"/>
      <c r="C17561" s="6"/>
      <c r="D17561" s="26"/>
    </row>
    <row r="17562" spans="1:4">
      <c r="A17562" s="26"/>
      <c r="B17562" s="5"/>
      <c r="C17562" s="6"/>
      <c r="D17562" s="26"/>
    </row>
    <row r="17563" spans="1:4">
      <c r="A17563" s="26"/>
      <c r="B17563" s="5"/>
      <c r="C17563" s="6"/>
      <c r="D17563" s="26"/>
    </row>
    <row r="17564" spans="1:4">
      <c r="A17564" s="26"/>
      <c r="B17564" s="5"/>
      <c r="C17564" s="6"/>
      <c r="D17564" s="26"/>
    </row>
    <row r="17565" spans="1:4">
      <c r="A17565" s="26"/>
      <c r="B17565" s="5"/>
      <c r="C17565" s="6"/>
      <c r="D17565" s="26"/>
    </row>
    <row r="17566" spans="1:4">
      <c r="A17566" s="26"/>
      <c r="B17566" s="5"/>
      <c r="C17566" s="6"/>
      <c r="D17566" s="26"/>
    </row>
    <row r="17567" spans="1:4">
      <c r="A17567" s="26"/>
      <c r="B17567" s="5"/>
      <c r="C17567" s="6"/>
      <c r="D17567" s="26"/>
    </row>
    <row r="17568" spans="1:4">
      <c r="A17568" s="26"/>
      <c r="B17568" s="5"/>
      <c r="C17568" s="6"/>
      <c r="D17568" s="26"/>
    </row>
    <row r="17569" spans="1:4">
      <c r="A17569" s="26"/>
      <c r="B17569" s="5"/>
      <c r="C17569" s="6"/>
      <c r="D17569" s="26"/>
    </row>
    <row r="17570" spans="1:4">
      <c r="A17570" s="26"/>
      <c r="B17570" s="5"/>
      <c r="C17570" s="6"/>
      <c r="D17570" s="26"/>
    </row>
    <row r="17571" spans="1:4">
      <c r="A17571" s="26"/>
      <c r="B17571" s="5"/>
      <c r="C17571" s="6"/>
      <c r="D17571" s="26"/>
    </row>
    <row r="17572" spans="1:4">
      <c r="A17572" s="26"/>
      <c r="B17572" s="5"/>
      <c r="C17572" s="6"/>
      <c r="D17572" s="26"/>
    </row>
    <row r="17573" spans="1:4">
      <c r="A17573" s="26"/>
      <c r="B17573" s="5"/>
      <c r="C17573" s="6"/>
      <c r="D17573" s="26"/>
    </row>
    <row r="17574" spans="1:4">
      <c r="A17574" s="26"/>
      <c r="B17574" s="5"/>
      <c r="C17574" s="6"/>
      <c r="D17574" s="26"/>
    </row>
    <row r="17575" spans="1:4">
      <c r="A17575" s="26"/>
      <c r="B17575" s="5"/>
      <c r="C17575" s="6"/>
      <c r="D17575" s="26"/>
    </row>
    <row r="17576" spans="1:4">
      <c r="A17576" s="26"/>
      <c r="B17576" s="5"/>
      <c r="C17576" s="6"/>
      <c r="D17576" s="26"/>
    </row>
    <row r="17577" spans="1:4">
      <c r="A17577" s="26"/>
      <c r="B17577" s="5"/>
      <c r="C17577" s="6"/>
      <c r="D17577" s="26"/>
    </row>
    <row r="17578" spans="1:4">
      <c r="A17578" s="26"/>
      <c r="B17578" s="5"/>
      <c r="C17578" s="6"/>
      <c r="D17578" s="26"/>
    </row>
    <row r="17579" spans="1:4">
      <c r="A17579" s="26"/>
      <c r="B17579" s="5"/>
      <c r="C17579" s="6"/>
      <c r="D17579" s="26"/>
    </row>
    <row r="17580" spans="1:4">
      <c r="A17580" s="26"/>
      <c r="B17580" s="5"/>
      <c r="C17580" s="6"/>
      <c r="D17580" s="26"/>
    </row>
    <row r="17581" spans="1:4">
      <c r="A17581" s="26"/>
      <c r="B17581" s="5"/>
      <c r="C17581" s="6"/>
      <c r="D17581" s="26"/>
    </row>
    <row r="17582" spans="1:4">
      <c r="A17582" s="26"/>
      <c r="B17582" s="5"/>
      <c r="C17582" s="6"/>
      <c r="D17582" s="26"/>
    </row>
    <row r="17583" spans="1:4">
      <c r="A17583" s="26"/>
      <c r="B17583" s="5"/>
      <c r="C17583" s="6"/>
      <c r="D17583" s="26"/>
    </row>
    <row r="17584" spans="1:4">
      <c r="A17584" s="26"/>
      <c r="B17584" s="5"/>
      <c r="C17584" s="6"/>
      <c r="D17584" s="26"/>
    </row>
    <row r="17585" spans="1:4">
      <c r="A17585" s="26"/>
      <c r="B17585" s="5"/>
      <c r="C17585" s="6"/>
      <c r="D17585" s="26"/>
    </row>
    <row r="17586" spans="1:4">
      <c r="A17586" s="26"/>
      <c r="B17586" s="5"/>
      <c r="C17586" s="6"/>
      <c r="D17586" s="26"/>
    </row>
    <row r="17587" spans="1:4">
      <c r="A17587" s="26"/>
      <c r="B17587" s="5"/>
      <c r="C17587" s="6"/>
      <c r="D17587" s="26"/>
    </row>
    <row r="17588" spans="1:4">
      <c r="A17588" s="26"/>
      <c r="B17588" s="5"/>
      <c r="C17588" s="6"/>
      <c r="D17588" s="26"/>
    </row>
    <row r="17589" spans="1:4">
      <c r="A17589" s="26"/>
      <c r="B17589" s="5"/>
      <c r="C17589" s="6"/>
      <c r="D17589" s="26"/>
    </row>
    <row r="17590" spans="1:4">
      <c r="A17590" s="26"/>
      <c r="B17590" s="5"/>
      <c r="C17590" s="6"/>
      <c r="D17590" s="26"/>
    </row>
    <row r="17591" spans="1:4">
      <c r="A17591" s="26"/>
      <c r="B17591" s="5"/>
      <c r="C17591" s="6"/>
      <c r="D17591" s="26"/>
    </row>
    <row r="17592" spans="1:4">
      <c r="A17592" s="26"/>
      <c r="B17592" s="5"/>
      <c r="C17592" s="6"/>
      <c r="D17592" s="26"/>
    </row>
    <row r="17593" spans="1:4">
      <c r="A17593" s="26"/>
      <c r="B17593" s="5"/>
      <c r="C17593" s="6"/>
      <c r="D17593" s="26"/>
    </row>
    <row r="17594" spans="1:4">
      <c r="A17594" s="26"/>
      <c r="B17594" s="5"/>
      <c r="C17594" s="6"/>
      <c r="D17594" s="26"/>
    </row>
    <row r="17595" spans="1:4">
      <c r="A17595" s="26"/>
      <c r="B17595" s="5"/>
      <c r="C17595" s="6"/>
      <c r="D17595" s="26"/>
    </row>
    <row r="17596" spans="1:4">
      <c r="A17596" s="26"/>
      <c r="B17596" s="5"/>
      <c r="C17596" s="6"/>
      <c r="D17596" s="26"/>
    </row>
    <row r="17597" spans="1:4">
      <c r="A17597" s="26"/>
      <c r="B17597" s="5"/>
      <c r="C17597" s="6"/>
      <c r="D17597" s="26"/>
    </row>
    <row r="17598" spans="1:4">
      <c r="A17598" s="26"/>
      <c r="B17598" s="5"/>
      <c r="C17598" s="6"/>
      <c r="D17598" s="26"/>
    </row>
    <row r="17599" spans="1:4">
      <c r="A17599" s="26"/>
      <c r="B17599" s="5"/>
      <c r="C17599" s="6"/>
      <c r="D17599" s="26"/>
    </row>
    <row r="17600" spans="1:4">
      <c r="A17600" s="26"/>
      <c r="B17600" s="5"/>
      <c r="C17600" s="6"/>
      <c r="D17600" s="26"/>
    </row>
    <row r="17601" spans="1:4">
      <c r="A17601" s="26"/>
      <c r="B17601" s="5"/>
      <c r="C17601" s="6"/>
      <c r="D17601" s="26"/>
    </row>
    <row r="17602" spans="1:4">
      <c r="A17602" s="26"/>
      <c r="B17602" s="5"/>
      <c r="C17602" s="6"/>
      <c r="D17602" s="26"/>
    </row>
    <row r="17603" spans="1:4">
      <c r="A17603" s="26"/>
      <c r="B17603" s="5"/>
      <c r="C17603" s="6"/>
      <c r="D17603" s="26"/>
    </row>
    <row r="17604" spans="1:4">
      <c r="A17604" s="26"/>
      <c r="B17604" s="5"/>
      <c r="C17604" s="6"/>
      <c r="D17604" s="26"/>
    </row>
    <row r="17605" spans="1:4">
      <c r="A17605" s="26"/>
      <c r="B17605" s="5"/>
      <c r="C17605" s="6"/>
      <c r="D17605" s="26"/>
    </row>
    <row r="17606" spans="1:4">
      <c r="A17606" s="26"/>
      <c r="B17606" s="5"/>
      <c r="C17606" s="6"/>
      <c r="D17606" s="26"/>
    </row>
    <row r="17607" spans="1:4">
      <c r="A17607" s="26"/>
      <c r="B17607" s="5"/>
      <c r="C17607" s="6"/>
      <c r="D17607" s="26"/>
    </row>
    <row r="17608" spans="1:4">
      <c r="A17608" s="26"/>
      <c r="B17608" s="5"/>
      <c r="C17608" s="6"/>
      <c r="D17608" s="26"/>
    </row>
    <row r="17609" spans="1:4">
      <c r="A17609" s="26"/>
      <c r="B17609" s="5"/>
      <c r="C17609" s="6"/>
      <c r="D17609" s="26"/>
    </row>
    <row r="17610" spans="1:4">
      <c r="A17610" s="26"/>
      <c r="B17610" s="5"/>
      <c r="C17610" s="6"/>
      <c r="D17610" s="26"/>
    </row>
    <row r="17611" spans="1:4">
      <c r="A17611" s="26"/>
      <c r="B17611" s="5"/>
      <c r="C17611" s="6"/>
      <c r="D17611" s="26"/>
    </row>
    <row r="17612" spans="1:4">
      <c r="A17612" s="26"/>
      <c r="B17612" s="5"/>
      <c r="C17612" s="6"/>
      <c r="D17612" s="26"/>
    </row>
    <row r="17613" spans="1:4">
      <c r="A17613" s="26"/>
      <c r="B17613" s="5"/>
      <c r="C17613" s="6"/>
      <c r="D17613" s="26"/>
    </row>
    <row r="17614" spans="1:4">
      <c r="A17614" s="26"/>
      <c r="B17614" s="5"/>
      <c r="C17614" s="6"/>
      <c r="D17614" s="26"/>
    </row>
    <row r="17615" spans="1:4">
      <c r="A17615" s="26"/>
      <c r="B17615" s="5"/>
      <c r="C17615" s="6"/>
      <c r="D17615" s="26"/>
    </row>
    <row r="17616" spans="1:4">
      <c r="A17616" s="26"/>
      <c r="B17616" s="5"/>
      <c r="C17616" s="6"/>
      <c r="D17616" s="26"/>
    </row>
    <row r="17617" spans="1:4">
      <c r="A17617" s="26"/>
      <c r="B17617" s="5"/>
      <c r="C17617" s="6"/>
      <c r="D17617" s="26"/>
    </row>
    <row r="17618" spans="1:4">
      <c r="A17618" s="26"/>
      <c r="B17618" s="5"/>
      <c r="C17618" s="6"/>
      <c r="D17618" s="26"/>
    </row>
    <row r="17619" spans="1:4">
      <c r="A17619" s="26"/>
      <c r="B17619" s="5"/>
      <c r="C17619" s="6"/>
      <c r="D17619" s="26"/>
    </row>
    <row r="17620" spans="1:4">
      <c r="A17620" s="26"/>
      <c r="B17620" s="5"/>
      <c r="C17620" s="6"/>
      <c r="D17620" s="26"/>
    </row>
    <row r="17621" spans="1:4">
      <c r="A17621" s="26"/>
      <c r="B17621" s="5"/>
      <c r="C17621" s="6"/>
      <c r="D17621" s="26"/>
    </row>
    <row r="17622" spans="1:4">
      <c r="A17622" s="26"/>
      <c r="B17622" s="5"/>
      <c r="C17622" s="6"/>
      <c r="D17622" s="26"/>
    </row>
    <row r="17623" spans="1:4">
      <c r="A17623" s="26"/>
      <c r="B17623" s="5"/>
      <c r="C17623" s="6"/>
      <c r="D17623" s="26"/>
    </row>
    <row r="17624" spans="1:4">
      <c r="A17624" s="26"/>
      <c r="B17624" s="5"/>
      <c r="C17624" s="6"/>
      <c r="D17624" s="26"/>
    </row>
    <row r="17625" spans="1:4">
      <c r="A17625" s="26"/>
      <c r="B17625" s="5"/>
      <c r="C17625" s="6"/>
      <c r="D17625" s="26"/>
    </row>
    <row r="17626" spans="1:4">
      <c r="A17626" s="26"/>
      <c r="B17626" s="5"/>
      <c r="C17626" s="6"/>
      <c r="D17626" s="26"/>
    </row>
    <row r="17627" spans="1:4">
      <c r="A17627" s="26"/>
      <c r="B17627" s="5"/>
      <c r="C17627" s="6"/>
      <c r="D17627" s="26"/>
    </row>
    <row r="17628" spans="1:4">
      <c r="A17628" s="26"/>
      <c r="B17628" s="5"/>
      <c r="C17628" s="6"/>
      <c r="D17628" s="26"/>
    </row>
    <row r="17629" spans="1:4">
      <c r="A17629" s="26"/>
      <c r="B17629" s="5"/>
      <c r="C17629" s="6"/>
      <c r="D17629" s="26"/>
    </row>
    <row r="17630" spans="1:4">
      <c r="A17630" s="26"/>
      <c r="B17630" s="5"/>
      <c r="C17630" s="6"/>
      <c r="D17630" s="26"/>
    </row>
    <row r="17631" spans="1:4">
      <c r="A17631" s="26"/>
      <c r="B17631" s="5"/>
      <c r="C17631" s="6"/>
      <c r="D17631" s="26"/>
    </row>
    <row r="17632" spans="1:4">
      <c r="A17632" s="26"/>
      <c r="B17632" s="5"/>
      <c r="C17632" s="6"/>
      <c r="D17632" s="26"/>
    </row>
    <row r="17633" spans="1:4">
      <c r="A17633" s="26"/>
      <c r="B17633" s="5"/>
      <c r="C17633" s="6"/>
      <c r="D17633" s="26"/>
    </row>
    <row r="17634" spans="1:4">
      <c r="A17634" s="26"/>
      <c r="B17634" s="5"/>
      <c r="C17634" s="6"/>
      <c r="D17634" s="26"/>
    </row>
    <row r="17635" spans="1:4">
      <c r="A17635" s="26"/>
      <c r="B17635" s="5"/>
      <c r="C17635" s="6"/>
      <c r="D17635" s="26"/>
    </row>
    <row r="17636" spans="1:4">
      <c r="A17636" s="26"/>
      <c r="B17636" s="5"/>
      <c r="C17636" s="6"/>
      <c r="D17636" s="26"/>
    </row>
    <row r="17637" spans="1:4">
      <c r="A17637" s="26"/>
      <c r="B17637" s="5"/>
      <c r="C17637" s="6"/>
      <c r="D17637" s="26"/>
    </row>
    <row r="17638" spans="1:4">
      <c r="A17638" s="26"/>
      <c r="B17638" s="5"/>
      <c r="C17638" s="6"/>
      <c r="D17638" s="26"/>
    </row>
    <row r="17639" spans="1:4">
      <c r="A17639" s="26"/>
      <c r="B17639" s="5"/>
      <c r="C17639" s="6"/>
      <c r="D17639" s="26"/>
    </row>
    <row r="17640" spans="1:4">
      <c r="A17640" s="26"/>
      <c r="B17640" s="5"/>
      <c r="C17640" s="6"/>
      <c r="D17640" s="26"/>
    </row>
    <row r="17641" spans="1:4">
      <c r="A17641" s="26"/>
      <c r="B17641" s="5"/>
      <c r="C17641" s="6"/>
      <c r="D17641" s="26"/>
    </row>
    <row r="17642" spans="1:4">
      <c r="A17642" s="26"/>
      <c r="B17642" s="5"/>
      <c r="C17642" s="6"/>
      <c r="D17642" s="26"/>
    </row>
    <row r="17643" spans="1:4">
      <c r="A17643" s="26"/>
      <c r="B17643" s="5"/>
      <c r="C17643" s="6"/>
      <c r="D17643" s="26"/>
    </row>
    <row r="17644" spans="1:4">
      <c r="A17644" s="26"/>
      <c r="B17644" s="5"/>
      <c r="C17644" s="6"/>
      <c r="D17644" s="26"/>
    </row>
    <row r="17645" spans="1:4">
      <c r="A17645" s="26"/>
      <c r="B17645" s="5"/>
      <c r="C17645" s="6"/>
      <c r="D17645" s="26"/>
    </row>
    <row r="17646" spans="1:4">
      <c r="A17646" s="26"/>
      <c r="B17646" s="5"/>
      <c r="C17646" s="6"/>
      <c r="D17646" s="26"/>
    </row>
    <row r="17647" spans="1:4">
      <c r="A17647" s="26"/>
      <c r="B17647" s="5"/>
      <c r="C17647" s="6"/>
      <c r="D17647" s="26"/>
    </row>
    <row r="17648" spans="1:4">
      <c r="A17648" s="26"/>
      <c r="B17648" s="5"/>
      <c r="C17648" s="6"/>
      <c r="D17648" s="26"/>
    </row>
    <row r="17649" spans="1:4">
      <c r="A17649" s="26"/>
      <c r="B17649" s="5"/>
      <c r="C17649" s="6"/>
      <c r="D17649" s="26"/>
    </row>
    <row r="17650" spans="1:4">
      <c r="A17650" s="26"/>
      <c r="B17650" s="5"/>
      <c r="C17650" s="6"/>
      <c r="D17650" s="26"/>
    </row>
    <row r="17651" spans="1:4">
      <c r="A17651" s="26"/>
      <c r="B17651" s="5"/>
      <c r="C17651" s="6"/>
      <c r="D17651" s="26"/>
    </row>
    <row r="17652" spans="1:4">
      <c r="A17652" s="26"/>
      <c r="B17652" s="5"/>
      <c r="C17652" s="6"/>
      <c r="D17652" s="26"/>
    </row>
    <row r="17653" spans="1:4">
      <c r="A17653" s="26"/>
      <c r="B17653" s="5"/>
      <c r="C17653" s="6"/>
      <c r="D17653" s="26"/>
    </row>
    <row r="17654" spans="1:4">
      <c r="A17654" s="26"/>
      <c r="B17654" s="5"/>
      <c r="C17654" s="6"/>
      <c r="D17654" s="26"/>
    </row>
    <row r="17655" spans="1:4">
      <c r="A17655" s="26"/>
      <c r="B17655" s="5"/>
      <c r="C17655" s="6"/>
      <c r="D17655" s="26"/>
    </row>
    <row r="17656" spans="1:4">
      <c r="A17656" s="26"/>
      <c r="B17656" s="5"/>
      <c r="C17656" s="6"/>
      <c r="D17656" s="26"/>
    </row>
    <row r="17657" spans="1:4">
      <c r="A17657" s="26"/>
      <c r="B17657" s="5"/>
      <c r="C17657" s="6"/>
      <c r="D17657" s="26"/>
    </row>
    <row r="17658" spans="1:4">
      <c r="A17658" s="26"/>
      <c r="B17658" s="5"/>
      <c r="C17658" s="6"/>
      <c r="D17658" s="26"/>
    </row>
    <row r="17659" spans="1:4">
      <c r="A17659" s="26"/>
      <c r="B17659" s="5"/>
      <c r="C17659" s="6"/>
      <c r="D17659" s="26"/>
    </row>
    <row r="17660" spans="1:4">
      <c r="A17660" s="26"/>
      <c r="B17660" s="5"/>
      <c r="C17660" s="6"/>
      <c r="D17660" s="26"/>
    </row>
    <row r="17661" spans="1:4">
      <c r="A17661" s="26"/>
      <c r="B17661" s="5"/>
      <c r="C17661" s="6"/>
      <c r="D17661" s="26"/>
    </row>
    <row r="17662" spans="1:4">
      <c r="A17662" s="26"/>
      <c r="B17662" s="5"/>
      <c r="C17662" s="6"/>
      <c r="D17662" s="26"/>
    </row>
    <row r="17663" spans="1:4">
      <c r="A17663" s="26"/>
      <c r="B17663" s="5"/>
      <c r="C17663" s="6"/>
      <c r="D17663" s="26"/>
    </row>
    <row r="17664" spans="1:4">
      <c r="A17664" s="26"/>
      <c r="B17664" s="5"/>
      <c r="C17664" s="6"/>
      <c r="D17664" s="26"/>
    </row>
    <row r="17665" spans="1:4">
      <c r="A17665" s="26"/>
      <c r="B17665" s="5"/>
      <c r="C17665" s="6"/>
      <c r="D17665" s="26"/>
    </row>
    <row r="17666" spans="1:4">
      <c r="A17666" s="26"/>
      <c r="B17666" s="5"/>
      <c r="C17666" s="6"/>
      <c r="D17666" s="26"/>
    </row>
    <row r="17667" spans="1:4">
      <c r="A17667" s="26"/>
      <c r="B17667" s="5"/>
      <c r="C17667" s="6"/>
      <c r="D17667" s="26"/>
    </row>
    <row r="17668" spans="1:4">
      <c r="A17668" s="26"/>
      <c r="B17668" s="5"/>
      <c r="C17668" s="6"/>
      <c r="D17668" s="26"/>
    </row>
    <row r="17669" spans="1:4">
      <c r="A17669" s="26"/>
      <c r="B17669" s="5"/>
      <c r="C17669" s="6"/>
      <c r="D17669" s="26"/>
    </row>
    <row r="17670" spans="1:4">
      <c r="A17670" s="26"/>
      <c r="B17670" s="5"/>
      <c r="C17670" s="6"/>
      <c r="D17670" s="26"/>
    </row>
    <row r="17671" spans="1:4">
      <c r="A17671" s="26"/>
      <c r="B17671" s="5"/>
      <c r="C17671" s="6"/>
      <c r="D17671" s="26"/>
    </row>
    <row r="17672" spans="1:4">
      <c r="A17672" s="26"/>
      <c r="B17672" s="5"/>
      <c r="C17672" s="6"/>
      <c r="D17672" s="26"/>
    </row>
    <row r="17673" spans="1:4">
      <c r="A17673" s="26"/>
      <c r="B17673" s="5"/>
      <c r="C17673" s="6"/>
      <c r="D17673" s="26"/>
    </row>
    <row r="17674" spans="1:4">
      <c r="A17674" s="26"/>
      <c r="B17674" s="5"/>
      <c r="C17674" s="6"/>
      <c r="D17674" s="26"/>
    </row>
    <row r="17675" spans="1:4">
      <c r="A17675" s="26"/>
      <c r="B17675" s="5"/>
      <c r="C17675" s="6"/>
      <c r="D17675" s="26"/>
    </row>
    <row r="17676" spans="1:4">
      <c r="A17676" s="26"/>
      <c r="B17676" s="5"/>
      <c r="C17676" s="6"/>
      <c r="D17676" s="26"/>
    </row>
    <row r="17677" spans="1:4">
      <c r="A17677" s="26"/>
      <c r="B17677" s="5"/>
      <c r="C17677" s="6"/>
      <c r="D17677" s="26"/>
    </row>
    <row r="17678" spans="1:4">
      <c r="A17678" s="26"/>
      <c r="B17678" s="5"/>
      <c r="C17678" s="6"/>
      <c r="D17678" s="26"/>
    </row>
    <row r="17679" spans="1:4">
      <c r="A17679" s="26"/>
      <c r="B17679" s="5"/>
      <c r="C17679" s="6"/>
      <c r="D17679" s="26"/>
    </row>
    <row r="17680" spans="1:4">
      <c r="A17680" s="26"/>
      <c r="B17680" s="5"/>
      <c r="C17680" s="6"/>
      <c r="D17680" s="26"/>
    </row>
    <row r="17681" spans="1:4">
      <c r="A17681" s="26"/>
      <c r="B17681" s="5"/>
      <c r="C17681" s="6"/>
      <c r="D17681" s="26"/>
    </row>
    <row r="17682" spans="1:4">
      <c r="A17682" s="26"/>
      <c r="B17682" s="5"/>
      <c r="C17682" s="6"/>
      <c r="D17682" s="26"/>
    </row>
    <row r="17683" spans="1:4">
      <c r="A17683" s="26"/>
      <c r="B17683" s="5"/>
      <c r="C17683" s="6"/>
      <c r="D17683" s="26"/>
    </row>
    <row r="17684" spans="1:4">
      <c r="A17684" s="26"/>
      <c r="B17684" s="5"/>
      <c r="C17684" s="6"/>
      <c r="D17684" s="26"/>
    </row>
    <row r="17685" spans="1:4">
      <c r="A17685" s="26"/>
      <c r="B17685" s="5"/>
      <c r="C17685" s="6"/>
      <c r="D17685" s="26"/>
    </row>
    <row r="17686" spans="1:4">
      <c r="A17686" s="26"/>
      <c r="B17686" s="5"/>
      <c r="C17686" s="6"/>
      <c r="D17686" s="26"/>
    </row>
    <row r="17687" spans="1:4">
      <c r="A17687" s="26"/>
      <c r="B17687" s="5"/>
      <c r="C17687" s="6"/>
      <c r="D17687" s="26"/>
    </row>
    <row r="17688" spans="1:4">
      <c r="A17688" s="26"/>
      <c r="B17688" s="5"/>
      <c r="C17688" s="6"/>
      <c r="D17688" s="26"/>
    </row>
    <row r="17689" spans="1:4">
      <c r="A17689" s="26"/>
      <c r="B17689" s="5"/>
      <c r="C17689" s="6"/>
      <c r="D17689" s="26"/>
    </row>
    <row r="17690" spans="1:4">
      <c r="A17690" s="26"/>
      <c r="B17690" s="5"/>
      <c r="C17690" s="6"/>
      <c r="D17690" s="26"/>
    </row>
    <row r="17691" spans="1:4">
      <c r="A17691" s="26"/>
      <c r="B17691" s="5"/>
      <c r="C17691" s="6"/>
      <c r="D17691" s="26"/>
    </row>
    <row r="17692" spans="1:4">
      <c r="A17692" s="26"/>
      <c r="B17692" s="5"/>
      <c r="C17692" s="6"/>
      <c r="D17692" s="26"/>
    </row>
    <row r="17693" spans="1:4">
      <c r="A17693" s="26"/>
      <c r="B17693" s="5"/>
      <c r="C17693" s="6"/>
      <c r="D17693" s="26"/>
    </row>
    <row r="17694" spans="1:4">
      <c r="A17694" s="26"/>
      <c r="B17694" s="5"/>
      <c r="C17694" s="6"/>
      <c r="D17694" s="26"/>
    </row>
    <row r="17695" spans="1:4">
      <c r="A17695" s="26"/>
      <c r="B17695" s="5"/>
      <c r="C17695" s="6"/>
      <c r="D17695" s="26"/>
    </row>
    <row r="17696" spans="1:4">
      <c r="A17696" s="26"/>
      <c r="B17696" s="5"/>
      <c r="C17696" s="6"/>
      <c r="D17696" s="26"/>
    </row>
    <row r="17697" spans="1:4">
      <c r="A17697" s="26"/>
      <c r="B17697" s="5"/>
      <c r="C17697" s="6"/>
      <c r="D17697" s="26"/>
    </row>
    <row r="17698" spans="1:4">
      <c r="A17698" s="26"/>
      <c r="B17698" s="5"/>
      <c r="C17698" s="6"/>
      <c r="D17698" s="26"/>
    </row>
    <row r="17699" spans="1:4">
      <c r="A17699" s="26"/>
      <c r="B17699" s="5"/>
      <c r="C17699" s="6"/>
      <c r="D17699" s="26"/>
    </row>
    <row r="17700" spans="1:4">
      <c r="A17700" s="26"/>
      <c r="B17700" s="5"/>
      <c r="C17700" s="6"/>
      <c r="D17700" s="26"/>
    </row>
    <row r="17701" spans="1:4">
      <c r="A17701" s="26"/>
      <c r="B17701" s="5"/>
      <c r="C17701" s="6"/>
      <c r="D17701" s="26"/>
    </row>
    <row r="17702" spans="1:4">
      <c r="A17702" s="26"/>
      <c r="B17702" s="5"/>
      <c r="C17702" s="6"/>
      <c r="D17702" s="26"/>
    </row>
    <row r="17703" spans="1:4">
      <c r="A17703" s="26"/>
      <c r="B17703" s="5"/>
      <c r="C17703" s="6"/>
      <c r="D17703" s="26"/>
    </row>
    <row r="17704" spans="1:4">
      <c r="A17704" s="26"/>
      <c r="B17704" s="5"/>
      <c r="C17704" s="6"/>
      <c r="D17704" s="26"/>
    </row>
    <row r="17705" spans="1:4">
      <c r="A17705" s="26"/>
      <c r="B17705" s="5"/>
      <c r="C17705" s="6"/>
      <c r="D17705" s="26"/>
    </row>
    <row r="17706" spans="1:4">
      <c r="A17706" s="26"/>
      <c r="B17706" s="5"/>
      <c r="C17706" s="6"/>
      <c r="D17706" s="26"/>
    </row>
    <row r="17707" spans="1:4">
      <c r="A17707" s="26"/>
      <c r="B17707" s="5"/>
      <c r="C17707" s="6"/>
      <c r="D17707" s="26"/>
    </row>
    <row r="17708" spans="1:4">
      <c r="A17708" s="26"/>
      <c r="B17708" s="5"/>
      <c r="C17708" s="6"/>
      <c r="D17708" s="26"/>
    </row>
    <row r="17709" spans="1:4">
      <c r="A17709" s="26"/>
      <c r="B17709" s="5"/>
      <c r="C17709" s="6"/>
      <c r="D17709" s="26"/>
    </row>
    <row r="17710" spans="1:4">
      <c r="A17710" s="26"/>
      <c r="B17710" s="5"/>
      <c r="C17710" s="6"/>
      <c r="D17710" s="26"/>
    </row>
    <row r="17711" spans="1:4">
      <c r="A17711" s="26"/>
      <c r="B17711" s="5"/>
      <c r="C17711" s="6"/>
      <c r="D17711" s="26"/>
    </row>
    <row r="17712" spans="1:4">
      <c r="A17712" s="26"/>
      <c r="B17712" s="5"/>
      <c r="C17712" s="6"/>
      <c r="D17712" s="26"/>
    </row>
    <row r="17713" spans="1:4">
      <c r="A17713" s="26"/>
      <c r="B17713" s="5"/>
      <c r="C17713" s="6"/>
      <c r="D17713" s="26"/>
    </row>
    <row r="17714" spans="1:4">
      <c r="A17714" s="26"/>
      <c r="B17714" s="5"/>
      <c r="C17714" s="6"/>
      <c r="D17714" s="26"/>
    </row>
    <row r="17715" spans="1:4">
      <c r="A17715" s="26"/>
      <c r="B17715" s="5"/>
      <c r="C17715" s="6"/>
      <c r="D17715" s="26"/>
    </row>
    <row r="17716" spans="1:4">
      <c r="A17716" s="26"/>
      <c r="B17716" s="5"/>
      <c r="C17716" s="6"/>
      <c r="D17716" s="26"/>
    </row>
    <row r="17717" spans="1:4">
      <c r="A17717" s="26"/>
      <c r="B17717" s="5"/>
      <c r="C17717" s="6"/>
      <c r="D17717" s="26"/>
    </row>
    <row r="17718" spans="1:4">
      <c r="A17718" s="26"/>
      <c r="B17718" s="5"/>
      <c r="C17718" s="6"/>
      <c r="D17718" s="26"/>
    </row>
    <row r="17719" spans="1:4">
      <c r="A17719" s="26"/>
      <c r="B17719" s="5"/>
      <c r="C17719" s="6"/>
      <c r="D17719" s="26"/>
    </row>
    <row r="17720" spans="1:4">
      <c r="A17720" s="26"/>
      <c r="B17720" s="5"/>
      <c r="C17720" s="6"/>
      <c r="D17720" s="26"/>
    </row>
    <row r="17721" spans="1:4">
      <c r="A17721" s="26"/>
      <c r="B17721" s="5"/>
      <c r="C17721" s="6"/>
      <c r="D17721" s="26"/>
    </row>
    <row r="17722" spans="1:4">
      <c r="A17722" s="26"/>
      <c r="B17722" s="5"/>
      <c r="C17722" s="6"/>
      <c r="D17722" s="26"/>
    </row>
    <row r="17723" spans="1:4">
      <c r="A17723" s="26"/>
      <c r="B17723" s="5"/>
      <c r="C17723" s="6"/>
      <c r="D17723" s="26"/>
    </row>
    <row r="17724" spans="1:4">
      <c r="A17724" s="26"/>
      <c r="B17724" s="5"/>
      <c r="C17724" s="6"/>
      <c r="D17724" s="26"/>
    </row>
    <row r="17725" spans="1:4">
      <c r="A17725" s="26"/>
      <c r="B17725" s="5"/>
      <c r="C17725" s="6"/>
      <c r="D17725" s="26"/>
    </row>
    <row r="17726" spans="1:4">
      <c r="A17726" s="26"/>
      <c r="B17726" s="5"/>
      <c r="C17726" s="6"/>
      <c r="D17726" s="26"/>
    </row>
    <row r="17727" spans="1:4">
      <c r="A17727" s="26"/>
      <c r="B17727" s="5"/>
      <c r="C17727" s="6"/>
      <c r="D17727" s="26"/>
    </row>
    <row r="17728" spans="1:4">
      <c r="A17728" s="26"/>
      <c r="B17728" s="5"/>
      <c r="C17728" s="6"/>
      <c r="D17728" s="26"/>
    </row>
    <row r="17729" spans="1:4">
      <c r="A17729" s="26"/>
      <c r="B17729" s="5"/>
      <c r="C17729" s="6"/>
      <c r="D17729" s="26"/>
    </row>
    <row r="17730" spans="1:4">
      <c r="A17730" s="26"/>
      <c r="B17730" s="5"/>
      <c r="C17730" s="6"/>
      <c r="D17730" s="26"/>
    </row>
    <row r="17731" spans="1:4">
      <c r="A17731" s="26"/>
      <c r="B17731" s="5"/>
      <c r="C17731" s="6"/>
      <c r="D17731" s="26"/>
    </row>
    <row r="17732" spans="1:4">
      <c r="A17732" s="26"/>
      <c r="B17732" s="5"/>
      <c r="C17732" s="6"/>
      <c r="D17732" s="26"/>
    </row>
    <row r="17733" spans="1:4">
      <c r="A17733" s="26"/>
      <c r="B17733" s="5"/>
      <c r="C17733" s="6"/>
      <c r="D17733" s="26"/>
    </row>
    <row r="17734" spans="1:4">
      <c r="A17734" s="26"/>
      <c r="B17734" s="5"/>
      <c r="C17734" s="6"/>
      <c r="D17734" s="26"/>
    </row>
    <row r="17735" spans="1:4">
      <c r="A17735" s="26"/>
      <c r="B17735" s="5"/>
      <c r="C17735" s="6"/>
      <c r="D17735" s="26"/>
    </row>
    <row r="17736" spans="1:4">
      <c r="A17736" s="26"/>
      <c r="B17736" s="5"/>
      <c r="C17736" s="6"/>
      <c r="D17736" s="26"/>
    </row>
    <row r="17737" spans="1:4">
      <c r="A17737" s="26"/>
      <c r="B17737" s="5"/>
      <c r="C17737" s="6"/>
      <c r="D17737" s="26"/>
    </row>
    <row r="17738" spans="1:4">
      <c r="A17738" s="26"/>
      <c r="B17738" s="5"/>
      <c r="C17738" s="6"/>
      <c r="D17738" s="26"/>
    </row>
    <row r="17739" spans="1:4">
      <c r="A17739" s="26"/>
      <c r="B17739" s="5"/>
      <c r="C17739" s="6"/>
      <c r="D17739" s="26"/>
    </row>
    <row r="17740" spans="1:4">
      <c r="A17740" s="26"/>
      <c r="B17740" s="5"/>
      <c r="C17740" s="6"/>
      <c r="D17740" s="26"/>
    </row>
    <row r="17741" spans="1:4">
      <c r="A17741" s="26"/>
      <c r="B17741" s="5"/>
      <c r="C17741" s="6"/>
      <c r="D17741" s="26"/>
    </row>
    <row r="17742" spans="1:4">
      <c r="A17742" s="26"/>
      <c r="B17742" s="5"/>
      <c r="C17742" s="6"/>
      <c r="D17742" s="26"/>
    </row>
    <row r="17743" spans="1:4">
      <c r="A17743" s="26"/>
      <c r="B17743" s="5"/>
      <c r="C17743" s="6"/>
      <c r="D17743" s="26"/>
    </row>
    <row r="17744" spans="1:4">
      <c r="A17744" s="26"/>
      <c r="B17744" s="5"/>
      <c r="C17744" s="6"/>
      <c r="D17744" s="26"/>
    </row>
    <row r="17745" spans="1:4">
      <c r="A17745" s="26"/>
      <c r="B17745" s="5"/>
      <c r="C17745" s="6"/>
      <c r="D17745" s="26"/>
    </row>
    <row r="17746" spans="1:4">
      <c r="A17746" s="26"/>
      <c r="B17746" s="5"/>
      <c r="C17746" s="6"/>
      <c r="D17746" s="26"/>
    </row>
    <row r="17747" spans="1:4">
      <c r="A17747" s="26"/>
      <c r="B17747" s="5"/>
      <c r="C17747" s="6"/>
      <c r="D17747" s="26"/>
    </row>
    <row r="17748" spans="1:4">
      <c r="A17748" s="26"/>
      <c r="B17748" s="5"/>
      <c r="C17748" s="6"/>
      <c r="D17748" s="26"/>
    </row>
    <row r="17749" spans="1:4">
      <c r="A17749" s="26"/>
      <c r="B17749" s="5"/>
      <c r="C17749" s="6"/>
      <c r="D17749" s="26"/>
    </row>
    <row r="17750" spans="1:4">
      <c r="A17750" s="26"/>
      <c r="B17750" s="5"/>
      <c r="C17750" s="6"/>
      <c r="D17750" s="26"/>
    </row>
    <row r="17751" spans="1:4">
      <c r="A17751" s="26"/>
      <c r="B17751" s="5"/>
      <c r="C17751" s="6"/>
      <c r="D17751" s="26"/>
    </row>
    <row r="17752" spans="1:4">
      <c r="A17752" s="26"/>
      <c r="B17752" s="5"/>
      <c r="C17752" s="6"/>
      <c r="D17752" s="26"/>
    </row>
    <row r="17753" spans="1:4">
      <c r="A17753" s="26"/>
      <c r="B17753" s="5"/>
      <c r="C17753" s="6"/>
      <c r="D17753" s="26"/>
    </row>
    <row r="17754" spans="1:4">
      <c r="A17754" s="26"/>
      <c r="B17754" s="5"/>
      <c r="C17754" s="6"/>
      <c r="D17754" s="26"/>
    </row>
    <row r="17755" spans="1:4">
      <c r="A17755" s="26"/>
      <c r="B17755" s="5"/>
      <c r="C17755" s="6"/>
      <c r="D17755" s="26"/>
    </row>
    <row r="17756" spans="1:4">
      <c r="A17756" s="26"/>
      <c r="B17756" s="5"/>
      <c r="C17756" s="6"/>
      <c r="D17756" s="26"/>
    </row>
    <row r="17757" spans="1:4">
      <c r="A17757" s="26"/>
      <c r="B17757" s="5"/>
      <c r="C17757" s="6"/>
      <c r="D17757" s="26"/>
    </row>
    <row r="17758" spans="1:4">
      <c r="A17758" s="26"/>
      <c r="B17758" s="5"/>
      <c r="C17758" s="6"/>
      <c r="D17758" s="26"/>
    </row>
    <row r="17759" spans="1:4">
      <c r="A17759" s="26"/>
      <c r="B17759" s="5"/>
      <c r="C17759" s="6"/>
      <c r="D17759" s="26"/>
    </row>
    <row r="17760" spans="1:4">
      <c r="A17760" s="26"/>
      <c r="B17760" s="5"/>
      <c r="C17760" s="6"/>
      <c r="D17760" s="26"/>
    </row>
    <row r="17761" spans="1:4">
      <c r="A17761" s="26"/>
      <c r="B17761" s="5"/>
      <c r="C17761" s="6"/>
      <c r="D17761" s="26"/>
    </row>
    <row r="17762" spans="1:4">
      <c r="A17762" s="26"/>
      <c r="B17762" s="5"/>
      <c r="C17762" s="6"/>
      <c r="D17762" s="26"/>
    </row>
    <row r="17763" spans="1:4">
      <c r="A17763" s="26"/>
      <c r="B17763" s="5"/>
      <c r="C17763" s="6"/>
      <c r="D17763" s="26"/>
    </row>
    <row r="17764" spans="1:4">
      <c r="A17764" s="26"/>
      <c r="B17764" s="5"/>
      <c r="C17764" s="6"/>
      <c r="D17764" s="26"/>
    </row>
    <row r="17765" spans="1:4">
      <c r="A17765" s="26"/>
      <c r="B17765" s="5"/>
      <c r="C17765" s="6"/>
      <c r="D17765" s="26"/>
    </row>
    <row r="17766" spans="1:4">
      <c r="A17766" s="26"/>
      <c r="B17766" s="5"/>
      <c r="C17766" s="6"/>
      <c r="D17766" s="26"/>
    </row>
    <row r="17767" spans="1:4">
      <c r="A17767" s="26"/>
      <c r="B17767" s="5"/>
      <c r="C17767" s="6"/>
      <c r="D17767" s="26"/>
    </row>
    <row r="17768" spans="1:4">
      <c r="A17768" s="26"/>
      <c r="B17768" s="5"/>
      <c r="C17768" s="6"/>
      <c r="D17768" s="26"/>
    </row>
    <row r="17769" spans="1:4">
      <c r="A17769" s="26"/>
      <c r="B17769" s="5"/>
      <c r="C17769" s="6"/>
      <c r="D17769" s="26"/>
    </row>
    <row r="17770" spans="1:4">
      <c r="A17770" s="26"/>
      <c r="B17770" s="5"/>
      <c r="C17770" s="6"/>
      <c r="D17770" s="26"/>
    </row>
    <row r="17771" spans="1:4">
      <c r="A17771" s="26"/>
      <c r="B17771" s="5"/>
      <c r="C17771" s="6"/>
      <c r="D17771" s="26"/>
    </row>
    <row r="17772" spans="1:4">
      <c r="A17772" s="26"/>
      <c r="B17772" s="5"/>
      <c r="C17772" s="6"/>
      <c r="D17772" s="26"/>
    </row>
    <row r="17773" spans="1:4">
      <c r="A17773" s="26"/>
      <c r="B17773" s="5"/>
      <c r="C17773" s="6"/>
      <c r="D17773" s="26"/>
    </row>
    <row r="17774" spans="1:4">
      <c r="A17774" s="26"/>
      <c r="B17774" s="5"/>
      <c r="C17774" s="6"/>
      <c r="D17774" s="26"/>
    </row>
    <row r="17775" spans="1:4">
      <c r="A17775" s="26"/>
      <c r="B17775" s="5"/>
      <c r="C17775" s="6"/>
      <c r="D17775" s="26"/>
    </row>
    <row r="17776" spans="1:4">
      <c r="A17776" s="26"/>
      <c r="B17776" s="5"/>
      <c r="C17776" s="6"/>
      <c r="D17776" s="26"/>
    </row>
    <row r="17777" spans="1:4">
      <c r="A17777" s="26"/>
      <c r="B17777" s="5"/>
      <c r="C17777" s="6"/>
      <c r="D17777" s="26"/>
    </row>
    <row r="17778" spans="1:4">
      <c r="A17778" s="26"/>
      <c r="B17778" s="5"/>
      <c r="C17778" s="6"/>
      <c r="D17778" s="26"/>
    </row>
    <row r="17779" spans="1:4">
      <c r="A17779" s="26"/>
      <c r="B17779" s="5"/>
      <c r="C17779" s="6"/>
      <c r="D17779" s="26"/>
    </row>
    <row r="17780" spans="1:4">
      <c r="A17780" s="26"/>
      <c r="B17780" s="5"/>
      <c r="C17780" s="6"/>
      <c r="D17780" s="26"/>
    </row>
    <row r="17781" spans="1:4">
      <c r="A17781" s="26"/>
      <c r="B17781" s="5"/>
      <c r="C17781" s="6"/>
      <c r="D17781" s="26"/>
    </row>
    <row r="17782" spans="1:4">
      <c r="A17782" s="26"/>
      <c r="B17782" s="5"/>
      <c r="C17782" s="6"/>
      <c r="D17782" s="26"/>
    </row>
    <row r="17783" spans="1:4">
      <c r="A17783" s="26"/>
      <c r="B17783" s="5"/>
      <c r="C17783" s="6"/>
      <c r="D17783" s="26"/>
    </row>
    <row r="17784" spans="1:4">
      <c r="A17784" s="26"/>
      <c r="B17784" s="5"/>
      <c r="C17784" s="6"/>
      <c r="D17784" s="26"/>
    </row>
    <row r="17785" spans="1:4">
      <c r="A17785" s="26"/>
      <c r="B17785" s="5"/>
      <c r="C17785" s="6"/>
      <c r="D17785" s="26"/>
    </row>
    <row r="17786" spans="1:4">
      <c r="A17786" s="26"/>
      <c r="B17786" s="5"/>
      <c r="C17786" s="6"/>
      <c r="D17786" s="26"/>
    </row>
    <row r="17787" spans="1:4">
      <c r="A17787" s="26"/>
      <c r="B17787" s="5"/>
      <c r="C17787" s="6"/>
      <c r="D17787" s="26"/>
    </row>
    <row r="17788" spans="1:4">
      <c r="A17788" s="26"/>
      <c r="B17788" s="5"/>
      <c r="C17788" s="6"/>
      <c r="D17788" s="26"/>
    </row>
    <row r="17789" spans="1:4">
      <c r="A17789" s="26"/>
      <c r="B17789" s="5"/>
      <c r="C17789" s="6"/>
      <c r="D17789" s="26"/>
    </row>
    <row r="17790" spans="1:4">
      <c r="A17790" s="26"/>
      <c r="B17790" s="5"/>
      <c r="C17790" s="6"/>
      <c r="D17790" s="26"/>
    </row>
    <row r="17791" spans="1:4">
      <c r="A17791" s="26"/>
      <c r="B17791" s="5"/>
      <c r="C17791" s="6"/>
      <c r="D17791" s="26"/>
    </row>
    <row r="17792" spans="1:4">
      <c r="A17792" s="26"/>
      <c r="B17792" s="5"/>
      <c r="C17792" s="6"/>
      <c r="D17792" s="26"/>
    </row>
    <row r="17793" spans="1:4">
      <c r="A17793" s="26"/>
      <c r="B17793" s="5"/>
      <c r="C17793" s="6"/>
      <c r="D17793" s="26"/>
    </row>
    <row r="17794" spans="1:4">
      <c r="A17794" s="26"/>
      <c r="B17794" s="5"/>
      <c r="C17794" s="6"/>
      <c r="D17794" s="26"/>
    </row>
    <row r="17795" spans="1:4">
      <c r="A17795" s="26"/>
      <c r="B17795" s="5"/>
      <c r="C17795" s="6"/>
      <c r="D17795" s="26"/>
    </row>
    <row r="17796" spans="1:4">
      <c r="A17796" s="26"/>
      <c r="B17796" s="5"/>
      <c r="C17796" s="6"/>
      <c r="D17796" s="26"/>
    </row>
    <row r="17797" spans="1:4">
      <c r="A17797" s="26"/>
      <c r="B17797" s="5"/>
      <c r="C17797" s="6"/>
      <c r="D17797" s="26"/>
    </row>
    <row r="17798" spans="1:4">
      <c r="A17798" s="26"/>
      <c r="B17798" s="5"/>
      <c r="C17798" s="6"/>
      <c r="D17798" s="26"/>
    </row>
    <row r="17799" spans="1:4">
      <c r="A17799" s="26"/>
      <c r="B17799" s="5"/>
      <c r="C17799" s="6"/>
      <c r="D17799" s="26"/>
    </row>
    <row r="17800" spans="1:4">
      <c r="A17800" s="26"/>
      <c r="B17800" s="5"/>
      <c r="C17800" s="6"/>
      <c r="D17800" s="26"/>
    </row>
    <row r="17801" spans="1:4">
      <c r="A17801" s="26"/>
      <c r="B17801" s="5"/>
      <c r="C17801" s="6"/>
      <c r="D17801" s="26"/>
    </row>
    <row r="17802" spans="1:4">
      <c r="A17802" s="26"/>
      <c r="B17802" s="5"/>
      <c r="C17802" s="6"/>
      <c r="D17802" s="26"/>
    </row>
    <row r="17803" spans="1:4">
      <c r="A17803" s="26"/>
      <c r="B17803" s="5"/>
      <c r="C17803" s="6"/>
      <c r="D17803" s="26"/>
    </row>
    <row r="17804" spans="1:4">
      <c r="A17804" s="26"/>
      <c r="B17804" s="5"/>
      <c r="C17804" s="6"/>
      <c r="D17804" s="26"/>
    </row>
    <row r="17805" spans="1:4">
      <c r="A17805" s="26"/>
      <c r="B17805" s="5"/>
      <c r="C17805" s="6"/>
      <c r="D17805" s="26"/>
    </row>
    <row r="17806" spans="1:4">
      <c r="A17806" s="26"/>
      <c r="B17806" s="5"/>
      <c r="C17806" s="6"/>
      <c r="D17806" s="26"/>
    </row>
    <row r="17807" spans="1:4">
      <c r="A17807" s="26"/>
      <c r="B17807" s="5"/>
      <c r="C17807" s="6"/>
      <c r="D17807" s="26"/>
    </row>
    <row r="17808" spans="1:4">
      <c r="A17808" s="26"/>
      <c r="B17808" s="5"/>
      <c r="C17808" s="6"/>
      <c r="D17808" s="26"/>
    </row>
    <row r="17809" spans="1:4">
      <c r="A17809" s="26"/>
      <c r="B17809" s="5"/>
      <c r="C17809" s="6"/>
      <c r="D17809" s="26"/>
    </row>
    <row r="17810" spans="1:4">
      <c r="A17810" s="26"/>
      <c r="B17810" s="5"/>
      <c r="C17810" s="6"/>
      <c r="D17810" s="26"/>
    </row>
    <row r="17811" spans="1:4">
      <c r="A17811" s="26"/>
      <c r="B17811" s="5"/>
      <c r="C17811" s="6"/>
      <c r="D17811" s="26"/>
    </row>
    <row r="17812" spans="1:4">
      <c r="A17812" s="26"/>
      <c r="B17812" s="5"/>
      <c r="C17812" s="6"/>
      <c r="D17812" s="26"/>
    </row>
    <row r="17813" spans="1:4">
      <c r="A17813" s="26"/>
      <c r="B17813" s="5"/>
      <c r="C17813" s="6"/>
      <c r="D17813" s="26"/>
    </row>
    <row r="17814" spans="1:4">
      <c r="A17814" s="26"/>
      <c r="B17814" s="5"/>
      <c r="C17814" s="6"/>
      <c r="D17814" s="26"/>
    </row>
    <row r="17815" spans="1:4">
      <c r="A17815" s="26"/>
      <c r="B17815" s="5"/>
      <c r="C17815" s="6"/>
      <c r="D17815" s="26"/>
    </row>
    <row r="17816" spans="1:4">
      <c r="A17816" s="26"/>
      <c r="B17816" s="5"/>
      <c r="C17816" s="6"/>
      <c r="D17816" s="26"/>
    </row>
    <row r="17817" spans="1:4">
      <c r="A17817" s="26"/>
      <c r="B17817" s="5"/>
      <c r="C17817" s="6"/>
      <c r="D17817" s="26"/>
    </row>
    <row r="17818" spans="1:4">
      <c r="A17818" s="26"/>
      <c r="B17818" s="5"/>
      <c r="C17818" s="6"/>
      <c r="D17818" s="26"/>
    </row>
    <row r="17819" spans="1:4">
      <c r="A17819" s="26"/>
      <c r="B17819" s="5"/>
      <c r="C17819" s="6"/>
      <c r="D17819" s="26"/>
    </row>
    <row r="17820" spans="1:4">
      <c r="A17820" s="26"/>
      <c r="B17820" s="5"/>
      <c r="C17820" s="6"/>
      <c r="D17820" s="26"/>
    </row>
    <row r="17821" spans="1:4">
      <c r="A17821" s="26"/>
      <c r="B17821" s="5"/>
      <c r="C17821" s="6"/>
      <c r="D17821" s="26"/>
    </row>
    <row r="17822" spans="1:4">
      <c r="A17822" s="26"/>
      <c r="B17822" s="5"/>
      <c r="C17822" s="6"/>
      <c r="D17822" s="26"/>
    </row>
    <row r="17823" spans="1:4">
      <c r="A17823" s="26"/>
      <c r="B17823" s="5"/>
      <c r="C17823" s="6"/>
      <c r="D17823" s="26"/>
    </row>
    <row r="17824" spans="1:4">
      <c r="A17824" s="26"/>
      <c r="B17824" s="5"/>
      <c r="C17824" s="6"/>
      <c r="D17824" s="26"/>
    </row>
    <row r="17825" spans="1:4">
      <c r="A17825" s="26"/>
      <c r="B17825" s="5"/>
      <c r="C17825" s="6"/>
      <c r="D17825" s="26"/>
    </row>
    <row r="17826" spans="1:4">
      <c r="A17826" s="26"/>
      <c r="B17826" s="5"/>
      <c r="C17826" s="6"/>
      <c r="D17826" s="26"/>
    </row>
    <row r="17827" spans="1:4">
      <c r="A17827" s="26"/>
      <c r="B17827" s="5"/>
      <c r="C17827" s="6"/>
      <c r="D17827" s="26"/>
    </row>
    <row r="17828" spans="1:4">
      <c r="A17828" s="26"/>
      <c r="B17828" s="5"/>
      <c r="C17828" s="6"/>
      <c r="D17828" s="26"/>
    </row>
    <row r="17829" spans="1:4">
      <c r="A17829" s="26"/>
      <c r="B17829" s="5"/>
      <c r="C17829" s="6"/>
      <c r="D17829" s="26"/>
    </row>
    <row r="17830" spans="1:4">
      <c r="A17830" s="26"/>
      <c r="B17830" s="5"/>
      <c r="C17830" s="6"/>
      <c r="D17830" s="26"/>
    </row>
    <row r="17831" spans="1:4">
      <c r="A17831" s="26"/>
      <c r="B17831" s="5"/>
      <c r="C17831" s="6"/>
      <c r="D17831" s="26"/>
    </row>
    <row r="17832" spans="1:4">
      <c r="A17832" s="26"/>
      <c r="B17832" s="5"/>
      <c r="C17832" s="6"/>
      <c r="D17832" s="26"/>
    </row>
    <row r="17833" spans="1:4">
      <c r="A17833" s="26"/>
      <c r="B17833" s="5"/>
      <c r="C17833" s="6"/>
      <c r="D17833" s="26"/>
    </row>
    <row r="17834" spans="1:4">
      <c r="A17834" s="26"/>
      <c r="B17834" s="5"/>
      <c r="C17834" s="6"/>
      <c r="D17834" s="26"/>
    </row>
    <row r="17835" spans="1:4">
      <c r="A17835" s="26"/>
      <c r="B17835" s="5"/>
      <c r="C17835" s="6"/>
      <c r="D17835" s="26"/>
    </row>
    <row r="17836" spans="1:4">
      <c r="A17836" s="26"/>
      <c r="B17836" s="5"/>
      <c r="C17836" s="6"/>
      <c r="D17836" s="26"/>
    </row>
    <row r="17837" spans="1:4">
      <c r="A17837" s="26"/>
      <c r="B17837" s="5"/>
      <c r="C17837" s="6"/>
      <c r="D17837" s="26"/>
    </row>
    <row r="17838" spans="1:4">
      <c r="A17838" s="26"/>
      <c r="B17838" s="5"/>
      <c r="C17838" s="6"/>
      <c r="D17838" s="26"/>
    </row>
    <row r="17839" spans="1:4">
      <c r="A17839" s="26"/>
      <c r="B17839" s="5"/>
      <c r="C17839" s="6"/>
      <c r="D17839" s="26"/>
    </row>
    <row r="17840" spans="1:4">
      <c r="A17840" s="26"/>
      <c r="B17840" s="5"/>
      <c r="C17840" s="6"/>
      <c r="D17840" s="26"/>
    </row>
    <row r="17841" spans="1:4">
      <c r="A17841" s="26"/>
      <c r="B17841" s="5"/>
      <c r="C17841" s="6"/>
      <c r="D17841" s="26"/>
    </row>
    <row r="17842" spans="1:4">
      <c r="A17842" s="26"/>
      <c r="B17842" s="5"/>
      <c r="C17842" s="6"/>
      <c r="D17842" s="26"/>
    </row>
    <row r="17843" spans="1:4">
      <c r="A17843" s="26"/>
      <c r="B17843" s="5"/>
      <c r="C17843" s="6"/>
      <c r="D17843" s="26"/>
    </row>
    <row r="17844" spans="1:4">
      <c r="A17844" s="26"/>
      <c r="B17844" s="5"/>
      <c r="C17844" s="6"/>
      <c r="D17844" s="26"/>
    </row>
    <row r="17845" spans="1:4">
      <c r="A17845" s="26"/>
      <c r="B17845" s="5"/>
      <c r="C17845" s="6"/>
      <c r="D17845" s="26"/>
    </row>
    <row r="17846" spans="1:4">
      <c r="A17846" s="26"/>
      <c r="B17846" s="5"/>
      <c r="C17846" s="6"/>
      <c r="D17846" s="26"/>
    </row>
    <row r="17847" spans="1:4">
      <c r="A17847" s="26"/>
      <c r="B17847" s="5"/>
      <c r="C17847" s="6"/>
      <c r="D17847" s="26"/>
    </row>
    <row r="17848" spans="1:4">
      <c r="A17848" s="26"/>
      <c r="B17848" s="5"/>
      <c r="C17848" s="6"/>
      <c r="D17848" s="26"/>
    </row>
    <row r="17849" spans="1:4">
      <c r="A17849" s="26"/>
      <c r="B17849" s="5"/>
      <c r="C17849" s="6"/>
      <c r="D17849" s="26"/>
    </row>
    <row r="17850" spans="1:4">
      <c r="A17850" s="26"/>
      <c r="B17850" s="5"/>
      <c r="C17850" s="6"/>
      <c r="D17850" s="26"/>
    </row>
    <row r="17851" spans="1:4">
      <c r="A17851" s="26"/>
      <c r="B17851" s="5"/>
      <c r="C17851" s="6"/>
      <c r="D17851" s="26"/>
    </row>
    <row r="17852" spans="1:4">
      <c r="A17852" s="26"/>
      <c r="B17852" s="5"/>
      <c r="C17852" s="6"/>
      <c r="D17852" s="26"/>
    </row>
    <row r="17853" spans="1:4">
      <c r="A17853" s="26"/>
      <c r="B17853" s="5"/>
      <c r="C17853" s="6"/>
      <c r="D17853" s="26"/>
    </row>
    <row r="17854" spans="1:4">
      <c r="A17854" s="26"/>
      <c r="B17854" s="5"/>
      <c r="C17854" s="6"/>
      <c r="D17854" s="26"/>
    </row>
    <row r="17855" spans="1:4">
      <c r="A17855" s="26"/>
      <c r="B17855" s="5"/>
      <c r="C17855" s="6"/>
      <c r="D17855" s="26"/>
    </row>
    <row r="17856" spans="1:4">
      <c r="A17856" s="26"/>
      <c r="B17856" s="5"/>
      <c r="C17856" s="6"/>
      <c r="D17856" s="26"/>
    </row>
    <row r="17857" spans="1:4">
      <c r="A17857" s="26"/>
      <c r="B17857" s="5"/>
      <c r="C17857" s="6"/>
      <c r="D17857" s="26"/>
    </row>
    <row r="17858" spans="1:4">
      <c r="A17858" s="26"/>
      <c r="B17858" s="5"/>
      <c r="C17858" s="6"/>
      <c r="D17858" s="26"/>
    </row>
    <row r="17859" spans="1:4">
      <c r="A17859" s="26"/>
      <c r="B17859" s="5"/>
      <c r="C17859" s="6"/>
      <c r="D17859" s="26"/>
    </row>
    <row r="17860" spans="1:4">
      <c r="A17860" s="26"/>
      <c r="B17860" s="5"/>
      <c r="C17860" s="6"/>
      <c r="D17860" s="26"/>
    </row>
    <row r="17861" spans="1:4">
      <c r="A17861" s="26"/>
      <c r="B17861" s="5"/>
      <c r="C17861" s="6"/>
      <c r="D17861" s="26"/>
    </row>
    <row r="17862" spans="1:4">
      <c r="A17862" s="26"/>
      <c r="B17862" s="5"/>
      <c r="C17862" s="6"/>
      <c r="D17862" s="26"/>
    </row>
    <row r="17863" spans="1:4">
      <c r="A17863" s="26"/>
      <c r="B17863" s="5"/>
      <c r="C17863" s="6"/>
      <c r="D17863" s="26"/>
    </row>
    <row r="17864" spans="1:4">
      <c r="A17864" s="26"/>
      <c r="B17864" s="5"/>
      <c r="C17864" s="6"/>
      <c r="D17864" s="26"/>
    </row>
    <row r="17865" spans="1:4">
      <c r="A17865" s="26"/>
      <c r="B17865" s="5"/>
      <c r="C17865" s="6"/>
      <c r="D17865" s="26"/>
    </row>
    <row r="17866" spans="1:4">
      <c r="A17866" s="26"/>
      <c r="B17866" s="5"/>
      <c r="C17866" s="6"/>
      <c r="D17866" s="26"/>
    </row>
    <row r="17867" spans="1:4">
      <c r="A17867" s="26"/>
      <c r="B17867" s="5"/>
      <c r="C17867" s="6"/>
      <c r="D17867" s="26"/>
    </row>
    <row r="17868" spans="1:4">
      <c r="A17868" s="26"/>
      <c r="B17868" s="5"/>
      <c r="C17868" s="6"/>
      <c r="D17868" s="26"/>
    </row>
    <row r="17869" spans="1:4">
      <c r="A17869" s="26"/>
      <c r="B17869" s="5"/>
      <c r="C17869" s="6"/>
      <c r="D17869" s="26"/>
    </row>
    <row r="17870" spans="1:4">
      <c r="A17870" s="26"/>
      <c r="B17870" s="5"/>
      <c r="C17870" s="6"/>
      <c r="D17870" s="26"/>
    </row>
    <row r="17871" spans="1:4">
      <c r="A17871" s="26"/>
      <c r="B17871" s="5"/>
      <c r="C17871" s="6"/>
      <c r="D17871" s="26"/>
    </row>
    <row r="17872" spans="1:4">
      <c r="A17872" s="26"/>
      <c r="B17872" s="5"/>
      <c r="C17872" s="6"/>
      <c r="D17872" s="26"/>
    </row>
    <row r="17873" spans="1:4">
      <c r="A17873" s="26"/>
      <c r="B17873" s="5"/>
      <c r="C17873" s="6"/>
      <c r="D17873" s="26"/>
    </row>
    <row r="17874" spans="1:4">
      <c r="A17874" s="26"/>
      <c r="B17874" s="5"/>
      <c r="C17874" s="6"/>
      <c r="D17874" s="26"/>
    </row>
    <row r="17875" spans="1:4">
      <c r="A17875" s="26"/>
      <c r="B17875" s="5"/>
      <c r="C17875" s="6"/>
      <c r="D17875" s="26"/>
    </row>
    <row r="17876" spans="1:4">
      <c r="A17876" s="26"/>
      <c r="B17876" s="5"/>
      <c r="C17876" s="6"/>
      <c r="D17876" s="26"/>
    </row>
    <row r="17877" spans="1:4">
      <c r="A17877" s="26"/>
      <c r="B17877" s="5"/>
      <c r="C17877" s="6"/>
      <c r="D17877" s="26"/>
    </row>
    <row r="17878" spans="1:4">
      <c r="A17878" s="26"/>
      <c r="B17878" s="5"/>
      <c r="C17878" s="6"/>
      <c r="D17878" s="26"/>
    </row>
    <row r="17879" spans="1:4">
      <c r="A17879" s="26"/>
      <c r="B17879" s="5"/>
      <c r="C17879" s="6"/>
      <c r="D17879" s="26"/>
    </row>
    <row r="17880" spans="1:4">
      <c r="A17880" s="26"/>
      <c r="B17880" s="5"/>
      <c r="C17880" s="6"/>
      <c r="D17880" s="26"/>
    </row>
    <row r="17881" spans="1:4">
      <c r="A17881" s="26"/>
      <c r="B17881" s="5"/>
      <c r="C17881" s="6"/>
      <c r="D17881" s="26"/>
    </row>
    <row r="17882" spans="1:4">
      <c r="A17882" s="26"/>
      <c r="B17882" s="5"/>
      <c r="C17882" s="6"/>
      <c r="D17882" s="26"/>
    </row>
    <row r="17883" spans="1:4">
      <c r="A17883" s="26"/>
      <c r="B17883" s="5"/>
      <c r="C17883" s="6"/>
      <c r="D17883" s="26"/>
    </row>
    <row r="17884" spans="1:4">
      <c r="A17884" s="26"/>
      <c r="B17884" s="5"/>
      <c r="C17884" s="6"/>
      <c r="D17884" s="26"/>
    </row>
    <row r="17885" spans="1:4">
      <c r="A17885" s="26"/>
      <c r="B17885" s="5"/>
      <c r="C17885" s="6"/>
      <c r="D17885" s="26"/>
    </row>
    <row r="17886" spans="1:4">
      <c r="A17886" s="26"/>
      <c r="B17886" s="5"/>
      <c r="C17886" s="6"/>
      <c r="D17886" s="26"/>
    </row>
    <row r="17887" spans="1:4">
      <c r="A17887" s="26"/>
      <c r="B17887" s="5"/>
      <c r="C17887" s="6"/>
      <c r="D17887" s="26"/>
    </row>
    <row r="17888" spans="1:4">
      <c r="A17888" s="26"/>
      <c r="B17888" s="5"/>
      <c r="C17888" s="6"/>
      <c r="D17888" s="26"/>
    </row>
    <row r="17889" spans="1:4">
      <c r="A17889" s="26"/>
      <c r="B17889" s="5"/>
      <c r="C17889" s="6"/>
      <c r="D17889" s="26"/>
    </row>
    <row r="17890" spans="1:4">
      <c r="A17890" s="26"/>
      <c r="B17890" s="5"/>
      <c r="C17890" s="6"/>
      <c r="D17890" s="26"/>
    </row>
    <row r="17891" spans="1:4">
      <c r="A17891" s="26"/>
      <c r="B17891" s="5"/>
      <c r="C17891" s="6"/>
      <c r="D17891" s="26"/>
    </row>
    <row r="17892" spans="1:4">
      <c r="A17892" s="26"/>
      <c r="B17892" s="5"/>
      <c r="C17892" s="6"/>
      <c r="D17892" s="26"/>
    </row>
    <row r="17893" spans="1:4">
      <c r="A17893" s="26"/>
      <c r="B17893" s="5"/>
      <c r="C17893" s="6"/>
      <c r="D17893" s="26"/>
    </row>
    <row r="17894" spans="1:4">
      <c r="A17894" s="26"/>
      <c r="B17894" s="5"/>
      <c r="C17894" s="6"/>
      <c r="D17894" s="26"/>
    </row>
    <row r="17895" spans="1:4">
      <c r="A17895" s="26"/>
      <c r="B17895" s="5"/>
      <c r="C17895" s="6"/>
      <c r="D17895" s="26"/>
    </row>
    <row r="17896" spans="1:4">
      <c r="A17896" s="26"/>
      <c r="B17896" s="5"/>
      <c r="C17896" s="6"/>
      <c r="D17896" s="26"/>
    </row>
    <row r="17897" spans="1:4">
      <c r="A17897" s="26"/>
      <c r="B17897" s="5"/>
      <c r="C17897" s="6"/>
      <c r="D17897" s="26"/>
    </row>
    <row r="17898" spans="1:4">
      <c r="A17898" s="26"/>
      <c r="B17898" s="5"/>
      <c r="C17898" s="6"/>
      <c r="D17898" s="26"/>
    </row>
    <row r="17899" spans="1:4">
      <c r="A17899" s="26"/>
      <c r="B17899" s="5"/>
      <c r="C17899" s="6"/>
      <c r="D17899" s="26"/>
    </row>
    <row r="17900" spans="1:4">
      <c r="A17900" s="26"/>
      <c r="B17900" s="5"/>
      <c r="C17900" s="6"/>
      <c r="D17900" s="26"/>
    </row>
    <row r="17901" spans="1:4">
      <c r="A17901" s="26"/>
      <c r="B17901" s="5"/>
      <c r="C17901" s="6"/>
      <c r="D17901" s="26"/>
    </row>
    <row r="17902" spans="1:4">
      <c r="A17902" s="26"/>
      <c r="B17902" s="5"/>
      <c r="C17902" s="6"/>
      <c r="D17902" s="26"/>
    </row>
    <row r="17903" spans="1:4">
      <c r="A17903" s="26"/>
      <c r="B17903" s="5"/>
      <c r="C17903" s="6"/>
      <c r="D17903" s="26"/>
    </row>
    <row r="17904" spans="1:4">
      <c r="A17904" s="26"/>
      <c r="B17904" s="5"/>
      <c r="C17904" s="6"/>
      <c r="D17904" s="26"/>
    </row>
    <row r="17905" spans="1:4">
      <c r="A17905" s="26"/>
      <c r="B17905" s="5"/>
      <c r="C17905" s="6"/>
      <c r="D17905" s="26"/>
    </row>
    <row r="17906" spans="1:4">
      <c r="A17906" s="26"/>
      <c r="B17906" s="5"/>
      <c r="C17906" s="6"/>
      <c r="D17906" s="26"/>
    </row>
    <row r="17907" spans="1:4">
      <c r="A17907" s="26"/>
      <c r="B17907" s="5"/>
      <c r="C17907" s="6"/>
      <c r="D17907" s="26"/>
    </row>
    <row r="17908" spans="1:4">
      <c r="A17908" s="26"/>
      <c r="B17908" s="5"/>
      <c r="C17908" s="6"/>
      <c r="D17908" s="26"/>
    </row>
    <row r="17909" spans="1:4">
      <c r="A17909" s="26"/>
      <c r="B17909" s="5"/>
      <c r="C17909" s="6"/>
      <c r="D17909" s="26"/>
    </row>
    <row r="17910" spans="1:4">
      <c r="A17910" s="26"/>
      <c r="B17910" s="5"/>
      <c r="C17910" s="6"/>
      <c r="D17910" s="26"/>
    </row>
    <row r="17911" spans="1:4">
      <c r="A17911" s="26"/>
      <c r="B17911" s="5"/>
      <c r="C17911" s="6"/>
      <c r="D17911" s="26"/>
    </row>
    <row r="17912" spans="1:4">
      <c r="A17912" s="26"/>
      <c r="B17912" s="5"/>
      <c r="C17912" s="6"/>
      <c r="D17912" s="26"/>
    </row>
    <row r="17913" spans="1:4">
      <c r="A17913" s="26"/>
      <c r="B17913" s="5"/>
      <c r="C17913" s="6"/>
      <c r="D17913" s="26"/>
    </row>
    <row r="17914" spans="1:4">
      <c r="A17914" s="26"/>
      <c r="B17914" s="5"/>
      <c r="C17914" s="6"/>
      <c r="D17914" s="26"/>
    </row>
    <row r="17915" spans="1:4">
      <c r="A17915" s="26"/>
      <c r="B17915" s="5"/>
      <c r="C17915" s="6"/>
      <c r="D17915" s="26"/>
    </row>
    <row r="17916" spans="1:4">
      <c r="A17916" s="26"/>
      <c r="B17916" s="5"/>
      <c r="C17916" s="6"/>
      <c r="D17916" s="26"/>
    </row>
    <row r="17917" spans="1:4">
      <c r="A17917" s="26"/>
      <c r="B17917" s="5"/>
      <c r="C17917" s="6"/>
      <c r="D17917" s="26"/>
    </row>
    <row r="17918" spans="1:4">
      <c r="A17918" s="26"/>
      <c r="B17918" s="5"/>
      <c r="C17918" s="6"/>
      <c r="D17918" s="26"/>
    </row>
    <row r="17919" spans="1:4">
      <c r="A17919" s="26"/>
      <c r="B17919" s="5"/>
      <c r="C17919" s="6"/>
      <c r="D17919" s="26"/>
    </row>
    <row r="17920" spans="1:4">
      <c r="A17920" s="26"/>
      <c r="B17920" s="5"/>
      <c r="C17920" s="6"/>
      <c r="D17920" s="26"/>
    </row>
    <row r="17921" spans="1:4">
      <c r="A17921" s="26"/>
      <c r="B17921" s="5"/>
      <c r="C17921" s="6"/>
      <c r="D17921" s="26"/>
    </row>
    <row r="17922" spans="1:4">
      <c r="A17922" s="26"/>
      <c r="B17922" s="5"/>
      <c r="C17922" s="6"/>
      <c r="D17922" s="26"/>
    </row>
    <row r="17923" spans="1:4">
      <c r="A17923" s="26"/>
      <c r="B17923" s="5"/>
      <c r="C17923" s="6"/>
      <c r="D17923" s="26"/>
    </row>
    <row r="17924" spans="1:4">
      <c r="A17924" s="26"/>
      <c r="B17924" s="5"/>
      <c r="C17924" s="6"/>
      <c r="D17924" s="26"/>
    </row>
    <row r="17925" spans="1:4">
      <c r="A17925" s="26"/>
      <c r="B17925" s="5"/>
      <c r="C17925" s="6"/>
      <c r="D17925" s="26"/>
    </row>
    <row r="17926" spans="1:4">
      <c r="A17926" s="26"/>
      <c r="B17926" s="5"/>
      <c r="C17926" s="6"/>
      <c r="D17926" s="26"/>
    </row>
    <row r="17927" spans="1:4">
      <c r="A17927" s="26"/>
      <c r="B17927" s="5"/>
      <c r="C17927" s="6"/>
      <c r="D17927" s="26"/>
    </row>
    <row r="17928" spans="1:4">
      <c r="A17928" s="26"/>
      <c r="B17928" s="5"/>
      <c r="C17928" s="6"/>
      <c r="D17928" s="26"/>
    </row>
    <row r="17929" spans="1:4">
      <c r="A17929" s="26"/>
      <c r="B17929" s="5"/>
      <c r="C17929" s="6"/>
      <c r="D17929" s="26"/>
    </row>
    <row r="17930" spans="1:4">
      <c r="A17930" s="26"/>
      <c r="B17930" s="5"/>
      <c r="C17930" s="6"/>
      <c r="D17930" s="26"/>
    </row>
    <row r="17931" spans="1:4">
      <c r="A17931" s="26"/>
      <c r="B17931" s="5"/>
      <c r="C17931" s="6"/>
      <c r="D17931" s="26"/>
    </row>
    <row r="17932" spans="1:4">
      <c r="A17932" s="26"/>
      <c r="B17932" s="5"/>
      <c r="C17932" s="6"/>
      <c r="D17932" s="26"/>
    </row>
    <row r="17933" spans="1:4">
      <c r="A17933" s="26"/>
      <c r="B17933" s="5"/>
      <c r="C17933" s="6"/>
      <c r="D17933" s="26"/>
    </row>
    <row r="17934" spans="1:4">
      <c r="A17934" s="26"/>
      <c r="B17934" s="5"/>
      <c r="C17934" s="6"/>
      <c r="D17934" s="26"/>
    </row>
    <row r="17935" spans="1:4">
      <c r="A17935" s="26"/>
      <c r="B17935" s="5"/>
      <c r="C17935" s="6"/>
      <c r="D17935" s="26"/>
    </row>
    <row r="17936" spans="1:4">
      <c r="A17936" s="26"/>
      <c r="B17936" s="5"/>
      <c r="C17936" s="6"/>
      <c r="D17936" s="26"/>
    </row>
    <row r="17937" spans="1:4">
      <c r="A17937" s="26"/>
      <c r="B17937" s="5"/>
      <c r="C17937" s="6"/>
      <c r="D17937" s="26"/>
    </row>
    <row r="17938" spans="1:4">
      <c r="A17938" s="26"/>
      <c r="B17938" s="5"/>
      <c r="C17938" s="6"/>
      <c r="D17938" s="26"/>
    </row>
    <row r="17939" spans="1:4">
      <c r="A17939" s="26"/>
      <c r="B17939" s="5"/>
      <c r="C17939" s="6"/>
      <c r="D17939" s="26"/>
    </row>
    <row r="17940" spans="1:4">
      <c r="A17940" s="26"/>
      <c r="B17940" s="5"/>
      <c r="C17940" s="6"/>
      <c r="D17940" s="26"/>
    </row>
    <row r="17941" spans="1:4">
      <c r="A17941" s="26"/>
      <c r="B17941" s="5"/>
      <c r="C17941" s="6"/>
      <c r="D17941" s="26"/>
    </row>
    <row r="17942" spans="1:4">
      <c r="A17942" s="26"/>
      <c r="B17942" s="5"/>
      <c r="C17942" s="6"/>
      <c r="D17942" s="26"/>
    </row>
    <row r="17943" spans="1:4">
      <c r="A17943" s="26"/>
      <c r="B17943" s="5"/>
      <c r="C17943" s="6"/>
      <c r="D17943" s="26"/>
    </row>
    <row r="17944" spans="1:4">
      <c r="A17944" s="26"/>
      <c r="B17944" s="5"/>
      <c r="C17944" s="6"/>
      <c r="D17944" s="26"/>
    </row>
    <row r="17945" spans="1:4">
      <c r="A17945" s="26"/>
      <c r="B17945" s="5"/>
      <c r="C17945" s="6"/>
      <c r="D17945" s="26"/>
    </row>
    <row r="17946" spans="1:4">
      <c r="A17946" s="26"/>
      <c r="B17946" s="5"/>
      <c r="C17946" s="6"/>
      <c r="D17946" s="26"/>
    </row>
    <row r="17947" spans="1:4">
      <c r="A17947" s="26"/>
      <c r="B17947" s="5"/>
      <c r="C17947" s="6"/>
      <c r="D17947" s="26"/>
    </row>
    <row r="17948" spans="1:4">
      <c r="A17948" s="26"/>
      <c r="B17948" s="5"/>
      <c r="C17948" s="6"/>
      <c r="D17948" s="26"/>
    </row>
    <row r="17949" spans="1:4">
      <c r="A17949" s="26"/>
      <c r="B17949" s="5"/>
      <c r="C17949" s="6"/>
      <c r="D17949" s="26"/>
    </row>
    <row r="17950" spans="1:4">
      <c r="A17950" s="26"/>
      <c r="B17950" s="5"/>
      <c r="C17950" s="6"/>
      <c r="D17950" s="26"/>
    </row>
    <row r="17951" spans="1:4">
      <c r="A17951" s="26"/>
      <c r="B17951" s="5"/>
      <c r="C17951" s="6"/>
      <c r="D17951" s="26"/>
    </row>
    <row r="17952" spans="1:4">
      <c r="A17952" s="26"/>
      <c r="B17952" s="5"/>
      <c r="C17952" s="6"/>
      <c r="D17952" s="26"/>
    </row>
    <row r="17953" spans="1:4">
      <c r="A17953" s="26"/>
      <c r="B17953" s="5"/>
      <c r="C17953" s="6"/>
      <c r="D17953" s="26"/>
    </row>
    <row r="17954" spans="1:4">
      <c r="A17954" s="26"/>
      <c r="B17954" s="5"/>
      <c r="C17954" s="6"/>
      <c r="D17954" s="26"/>
    </row>
    <row r="17955" spans="1:4">
      <c r="A17955" s="26"/>
      <c r="B17955" s="5"/>
      <c r="C17955" s="6"/>
      <c r="D17955" s="26"/>
    </row>
    <row r="17956" spans="1:4">
      <c r="A17956" s="26"/>
      <c r="B17956" s="5"/>
      <c r="C17956" s="6"/>
      <c r="D17956" s="26"/>
    </row>
    <row r="17957" spans="1:4">
      <c r="A17957" s="26"/>
      <c r="B17957" s="5"/>
      <c r="C17957" s="6"/>
      <c r="D17957" s="26"/>
    </row>
    <row r="17958" spans="1:4">
      <c r="A17958" s="26"/>
      <c r="B17958" s="5"/>
      <c r="C17958" s="6"/>
      <c r="D17958" s="26"/>
    </row>
    <row r="17959" spans="1:4">
      <c r="A17959" s="26"/>
      <c r="B17959" s="5"/>
      <c r="C17959" s="6"/>
      <c r="D17959" s="26"/>
    </row>
    <row r="17960" spans="1:4">
      <c r="A17960" s="26"/>
      <c r="B17960" s="5"/>
      <c r="C17960" s="6"/>
      <c r="D17960" s="26"/>
    </row>
    <row r="17961" spans="1:4">
      <c r="A17961" s="26"/>
      <c r="B17961" s="5"/>
      <c r="C17961" s="6"/>
      <c r="D17961" s="26"/>
    </row>
    <row r="17962" spans="1:4">
      <c r="A17962" s="26"/>
      <c r="B17962" s="5"/>
      <c r="C17962" s="6"/>
      <c r="D17962" s="26"/>
    </row>
    <row r="17963" spans="1:4">
      <c r="A17963" s="26"/>
      <c r="B17963" s="5"/>
      <c r="C17963" s="6"/>
      <c r="D17963" s="26"/>
    </row>
    <row r="17964" spans="1:4">
      <c r="A17964" s="26"/>
      <c r="B17964" s="5"/>
      <c r="C17964" s="6"/>
      <c r="D17964" s="26"/>
    </row>
    <row r="17965" spans="1:4">
      <c r="A17965" s="26"/>
      <c r="B17965" s="5"/>
      <c r="C17965" s="6"/>
      <c r="D17965" s="26"/>
    </row>
    <row r="17966" spans="1:4">
      <c r="A17966" s="26"/>
      <c r="B17966" s="5"/>
      <c r="C17966" s="6"/>
      <c r="D17966" s="26"/>
    </row>
    <row r="17967" spans="1:4">
      <c r="A17967" s="26"/>
      <c r="B17967" s="5"/>
      <c r="C17967" s="6"/>
      <c r="D17967" s="26"/>
    </row>
    <row r="17968" spans="1:4">
      <c r="A17968" s="26"/>
      <c r="B17968" s="5"/>
      <c r="C17968" s="6"/>
      <c r="D17968" s="26"/>
    </row>
    <row r="17969" spans="1:4">
      <c r="A17969" s="26"/>
      <c r="B17969" s="5"/>
      <c r="C17969" s="6"/>
      <c r="D17969" s="26"/>
    </row>
    <row r="17970" spans="1:4">
      <c r="A17970" s="26"/>
      <c r="B17970" s="5"/>
      <c r="C17970" s="6"/>
      <c r="D17970" s="26"/>
    </row>
    <row r="17971" spans="1:4">
      <c r="A17971" s="26"/>
      <c r="B17971" s="5"/>
      <c r="C17971" s="6"/>
      <c r="D17971" s="26"/>
    </row>
    <row r="17972" spans="1:4">
      <c r="A17972" s="26"/>
      <c r="B17972" s="5"/>
      <c r="C17972" s="6"/>
      <c r="D17972" s="26"/>
    </row>
    <row r="17973" spans="1:4">
      <c r="A17973" s="26"/>
      <c r="B17973" s="5"/>
      <c r="C17973" s="6"/>
      <c r="D17973" s="26"/>
    </row>
    <row r="17974" spans="1:4">
      <c r="A17974" s="26"/>
      <c r="B17974" s="5"/>
      <c r="C17974" s="6"/>
      <c r="D17974" s="26"/>
    </row>
    <row r="17975" spans="1:4">
      <c r="A17975" s="26"/>
      <c r="B17975" s="5"/>
      <c r="C17975" s="6"/>
      <c r="D17975" s="26"/>
    </row>
    <row r="17976" spans="1:4">
      <c r="A17976" s="26"/>
      <c r="B17976" s="5"/>
      <c r="C17976" s="6"/>
      <c r="D17976" s="26"/>
    </row>
    <row r="17977" spans="1:4">
      <c r="A17977" s="26"/>
      <c r="B17977" s="5"/>
      <c r="C17977" s="6"/>
      <c r="D17977" s="26"/>
    </row>
    <row r="17978" spans="1:4">
      <c r="A17978" s="26"/>
      <c r="B17978" s="5"/>
      <c r="C17978" s="6"/>
      <c r="D17978" s="26"/>
    </row>
    <row r="17979" spans="1:4">
      <c r="A17979" s="26"/>
      <c r="B17979" s="5"/>
      <c r="C17979" s="6"/>
      <c r="D17979" s="26"/>
    </row>
    <row r="17980" spans="1:4">
      <c r="A17980" s="26"/>
      <c r="B17980" s="5"/>
      <c r="C17980" s="6"/>
      <c r="D17980" s="26"/>
    </row>
    <row r="17981" spans="1:4">
      <c r="A17981" s="26"/>
      <c r="B17981" s="5"/>
      <c r="C17981" s="6"/>
      <c r="D17981" s="26"/>
    </row>
    <row r="17982" spans="1:4">
      <c r="A17982" s="26"/>
      <c r="B17982" s="5"/>
      <c r="C17982" s="6"/>
      <c r="D17982" s="26"/>
    </row>
    <row r="17983" spans="1:4">
      <c r="A17983" s="26"/>
      <c r="B17983" s="5"/>
      <c r="C17983" s="6"/>
      <c r="D17983" s="26"/>
    </row>
    <row r="17984" spans="1:4">
      <c r="A17984" s="26"/>
      <c r="B17984" s="5"/>
      <c r="C17984" s="6"/>
      <c r="D17984" s="26"/>
    </row>
    <row r="17985" spans="1:4">
      <c r="A17985" s="26"/>
      <c r="B17985" s="5"/>
      <c r="C17985" s="6"/>
      <c r="D17985" s="26"/>
    </row>
    <row r="17986" spans="1:4">
      <c r="A17986" s="26"/>
      <c r="B17986" s="5"/>
      <c r="C17986" s="6"/>
      <c r="D17986" s="26"/>
    </row>
    <row r="17987" spans="1:4">
      <c r="A17987" s="26"/>
      <c r="B17987" s="5"/>
      <c r="C17987" s="6"/>
      <c r="D17987" s="26"/>
    </row>
    <row r="17988" spans="1:4">
      <c r="A17988" s="26"/>
      <c r="B17988" s="5"/>
      <c r="C17988" s="6"/>
      <c r="D17988" s="26"/>
    </row>
    <row r="17989" spans="1:4">
      <c r="A17989" s="26"/>
      <c r="B17989" s="5"/>
      <c r="C17989" s="6"/>
      <c r="D17989" s="26"/>
    </row>
    <row r="17990" spans="1:4">
      <c r="A17990" s="26"/>
      <c r="B17990" s="5"/>
      <c r="C17990" s="6"/>
      <c r="D17990" s="26"/>
    </row>
    <row r="17991" spans="1:4">
      <c r="A17991" s="26"/>
      <c r="B17991" s="5"/>
      <c r="C17991" s="6"/>
      <c r="D17991" s="26"/>
    </row>
    <row r="17992" spans="1:4">
      <c r="A17992" s="26"/>
      <c r="B17992" s="5"/>
      <c r="C17992" s="6"/>
      <c r="D17992" s="26"/>
    </row>
    <row r="17993" spans="1:4">
      <c r="A17993" s="26"/>
      <c r="B17993" s="5"/>
      <c r="C17993" s="6"/>
      <c r="D17993" s="26"/>
    </row>
    <row r="17994" spans="1:4">
      <c r="A17994" s="26"/>
      <c r="B17994" s="5"/>
      <c r="C17994" s="6"/>
      <c r="D17994" s="26"/>
    </row>
    <row r="17995" spans="1:4">
      <c r="A17995" s="26"/>
      <c r="B17995" s="5"/>
      <c r="C17995" s="6"/>
      <c r="D17995" s="26"/>
    </row>
    <row r="17996" spans="1:4">
      <c r="A17996" s="26"/>
      <c r="B17996" s="5"/>
      <c r="C17996" s="6"/>
      <c r="D17996" s="26"/>
    </row>
    <row r="17997" spans="1:4">
      <c r="A17997" s="26"/>
      <c r="B17997" s="5"/>
      <c r="C17997" s="6"/>
      <c r="D17997" s="26"/>
    </row>
    <row r="17998" spans="1:4">
      <c r="A17998" s="26"/>
      <c r="B17998" s="5"/>
      <c r="C17998" s="6"/>
      <c r="D17998" s="26"/>
    </row>
    <row r="17999" spans="1:4">
      <c r="A17999" s="26"/>
      <c r="B17999" s="5"/>
      <c r="C17999" s="6"/>
      <c r="D17999" s="26"/>
    </row>
    <row r="18000" spans="1:4">
      <c r="A18000" s="26"/>
      <c r="B18000" s="5"/>
      <c r="C18000" s="6"/>
      <c r="D18000" s="26"/>
    </row>
    <row r="18001" spans="1:4">
      <c r="A18001" s="26"/>
      <c r="B18001" s="5"/>
      <c r="C18001" s="6"/>
      <c r="D18001" s="26"/>
    </row>
    <row r="18002" spans="1:4">
      <c r="A18002" s="26"/>
      <c r="B18002" s="5"/>
      <c r="C18002" s="6"/>
      <c r="D18002" s="26"/>
    </row>
    <row r="18003" spans="1:4">
      <c r="A18003" s="26"/>
      <c r="B18003" s="5"/>
      <c r="C18003" s="6"/>
      <c r="D18003" s="26"/>
    </row>
    <row r="18004" spans="1:4">
      <c r="A18004" s="26"/>
      <c r="B18004" s="5"/>
      <c r="C18004" s="6"/>
      <c r="D18004" s="26"/>
    </row>
    <row r="18005" spans="1:4">
      <c r="A18005" s="26"/>
      <c r="B18005" s="5"/>
      <c r="C18005" s="6"/>
      <c r="D18005" s="26"/>
    </row>
    <row r="18006" spans="1:4">
      <c r="A18006" s="26"/>
      <c r="B18006" s="5"/>
      <c r="C18006" s="6"/>
      <c r="D18006" s="26"/>
    </row>
    <row r="18007" spans="1:4">
      <c r="A18007" s="26"/>
      <c r="B18007" s="5"/>
      <c r="C18007" s="6"/>
      <c r="D18007" s="26"/>
    </row>
    <row r="18008" spans="1:4">
      <c r="A18008" s="26"/>
      <c r="B18008" s="5"/>
      <c r="C18008" s="6"/>
      <c r="D18008" s="26"/>
    </row>
    <row r="18009" spans="1:4">
      <c r="A18009" s="26"/>
      <c r="B18009" s="5"/>
      <c r="C18009" s="6"/>
      <c r="D18009" s="26"/>
    </row>
    <row r="18010" spans="1:4">
      <c r="A18010" s="26"/>
      <c r="B18010" s="5"/>
      <c r="C18010" s="6"/>
      <c r="D18010" s="26"/>
    </row>
    <row r="18011" spans="1:4">
      <c r="A18011" s="26"/>
      <c r="B18011" s="5"/>
      <c r="C18011" s="6"/>
      <c r="D18011" s="26"/>
    </row>
    <row r="18012" spans="1:4">
      <c r="A18012" s="26"/>
      <c r="B18012" s="5"/>
      <c r="C18012" s="6"/>
      <c r="D18012" s="26"/>
    </row>
    <row r="18013" spans="1:4">
      <c r="A18013" s="26"/>
      <c r="B18013" s="5"/>
      <c r="C18013" s="6"/>
      <c r="D18013" s="26"/>
    </row>
    <row r="18014" spans="1:4">
      <c r="A18014" s="26"/>
      <c r="B18014" s="5"/>
      <c r="C18014" s="6"/>
      <c r="D18014" s="26"/>
    </row>
    <row r="18015" spans="1:4">
      <c r="A18015" s="26"/>
      <c r="B18015" s="5"/>
      <c r="C18015" s="6"/>
      <c r="D18015" s="26"/>
    </row>
    <row r="18016" spans="1:4">
      <c r="A18016" s="26"/>
      <c r="B18016" s="5"/>
      <c r="C18016" s="6"/>
      <c r="D18016" s="26"/>
    </row>
    <row r="18017" spans="1:4">
      <c r="A18017" s="26"/>
      <c r="B18017" s="5"/>
      <c r="C18017" s="6"/>
      <c r="D18017" s="26"/>
    </row>
    <row r="18018" spans="1:4">
      <c r="A18018" s="26"/>
      <c r="B18018" s="5"/>
      <c r="C18018" s="6"/>
      <c r="D18018" s="26"/>
    </row>
    <row r="18019" spans="1:4">
      <c r="A18019" s="26"/>
      <c r="B18019" s="5"/>
      <c r="C18019" s="6"/>
      <c r="D18019" s="26"/>
    </row>
    <row r="18020" spans="1:4">
      <c r="A18020" s="26"/>
      <c r="B18020" s="5"/>
      <c r="C18020" s="6"/>
      <c r="D18020" s="26"/>
    </row>
    <row r="18021" spans="1:4">
      <c r="A18021" s="26"/>
      <c r="B18021" s="5"/>
      <c r="C18021" s="6"/>
      <c r="D18021" s="26"/>
    </row>
    <row r="18022" spans="1:4">
      <c r="A18022" s="26"/>
      <c r="B18022" s="5"/>
      <c r="C18022" s="6"/>
      <c r="D18022" s="26"/>
    </row>
    <row r="18023" spans="1:4">
      <c r="A18023" s="26"/>
      <c r="B18023" s="5"/>
      <c r="C18023" s="6"/>
      <c r="D18023" s="26"/>
    </row>
    <row r="18024" spans="1:4">
      <c r="A18024" s="26"/>
      <c r="B18024" s="5"/>
      <c r="C18024" s="6"/>
      <c r="D18024" s="26"/>
    </row>
    <row r="18025" spans="1:4">
      <c r="A18025" s="26"/>
      <c r="B18025" s="5"/>
      <c r="C18025" s="6"/>
      <c r="D18025" s="26"/>
    </row>
    <row r="18026" spans="1:4">
      <c r="A18026" s="26"/>
      <c r="B18026" s="5"/>
      <c r="C18026" s="6"/>
      <c r="D18026" s="26"/>
    </row>
    <row r="18027" spans="1:4">
      <c r="A18027" s="26"/>
      <c r="B18027" s="5"/>
      <c r="C18027" s="6"/>
      <c r="D18027" s="26"/>
    </row>
    <row r="18028" spans="1:4">
      <c r="A18028" s="26"/>
      <c r="B18028" s="5"/>
      <c r="C18028" s="6"/>
      <c r="D18028" s="26"/>
    </row>
    <row r="18029" spans="1:4">
      <c r="A18029" s="26"/>
      <c r="B18029" s="5"/>
      <c r="C18029" s="6"/>
      <c r="D18029" s="26"/>
    </row>
    <row r="18030" spans="1:4">
      <c r="A18030" s="26"/>
      <c r="B18030" s="5"/>
      <c r="C18030" s="6"/>
      <c r="D18030" s="26"/>
    </row>
    <row r="18031" spans="1:4">
      <c r="A18031" s="26"/>
      <c r="B18031" s="5"/>
      <c r="C18031" s="6"/>
      <c r="D18031" s="26"/>
    </row>
    <row r="18032" spans="1:4">
      <c r="A18032" s="26"/>
      <c r="B18032" s="5"/>
      <c r="C18032" s="6"/>
      <c r="D18032" s="26"/>
    </row>
    <row r="18033" spans="1:4">
      <c r="A18033" s="26"/>
      <c r="B18033" s="5"/>
      <c r="C18033" s="6"/>
      <c r="D18033" s="26"/>
    </row>
    <row r="18034" spans="1:4">
      <c r="A18034" s="26"/>
      <c r="B18034" s="5"/>
      <c r="C18034" s="6"/>
      <c r="D18034" s="26"/>
    </row>
    <row r="18035" spans="1:4">
      <c r="A18035" s="26"/>
      <c r="B18035" s="5"/>
      <c r="C18035" s="6"/>
      <c r="D18035" s="26"/>
    </row>
    <row r="18036" spans="1:4">
      <c r="A18036" s="26"/>
      <c r="B18036" s="5"/>
      <c r="C18036" s="6"/>
      <c r="D18036" s="26"/>
    </row>
    <row r="18037" spans="1:4">
      <c r="A18037" s="26"/>
      <c r="B18037" s="5"/>
      <c r="C18037" s="6"/>
      <c r="D18037" s="26"/>
    </row>
    <row r="18038" spans="1:4">
      <c r="A18038" s="26"/>
      <c r="B18038" s="5"/>
      <c r="C18038" s="6"/>
      <c r="D18038" s="26"/>
    </row>
    <row r="18039" spans="1:4">
      <c r="A18039" s="26"/>
      <c r="B18039" s="5"/>
      <c r="C18039" s="6"/>
      <c r="D18039" s="26"/>
    </row>
    <row r="18040" spans="1:4">
      <c r="A18040" s="26"/>
      <c r="B18040" s="5"/>
      <c r="C18040" s="6"/>
      <c r="D18040" s="26"/>
    </row>
    <row r="18041" spans="1:4">
      <c r="A18041" s="26"/>
      <c r="B18041" s="5"/>
      <c r="C18041" s="6"/>
      <c r="D18041" s="26"/>
    </row>
    <row r="18042" spans="1:4">
      <c r="A18042" s="26"/>
      <c r="B18042" s="5"/>
      <c r="C18042" s="6"/>
      <c r="D18042" s="26"/>
    </row>
    <row r="18043" spans="1:4">
      <c r="A18043" s="26"/>
      <c r="B18043" s="5"/>
      <c r="C18043" s="6"/>
      <c r="D18043" s="26"/>
    </row>
    <row r="18044" spans="1:4">
      <c r="A18044" s="26"/>
      <c r="B18044" s="5"/>
      <c r="C18044" s="6"/>
      <c r="D18044" s="26"/>
    </row>
    <row r="18045" spans="1:4">
      <c r="A18045" s="26"/>
      <c r="B18045" s="5"/>
      <c r="C18045" s="6"/>
      <c r="D18045" s="26"/>
    </row>
    <row r="18046" spans="1:4">
      <c r="A18046" s="26"/>
      <c r="B18046" s="5"/>
      <c r="C18046" s="6"/>
      <c r="D18046" s="26"/>
    </row>
    <row r="18047" spans="1:4">
      <c r="A18047" s="26"/>
      <c r="B18047" s="5"/>
      <c r="C18047" s="6"/>
      <c r="D18047" s="26"/>
    </row>
    <row r="18048" spans="1:4">
      <c r="A18048" s="26"/>
      <c r="B18048" s="5"/>
      <c r="C18048" s="6"/>
      <c r="D18048" s="26"/>
    </row>
    <row r="18049" spans="1:4">
      <c r="A18049" s="26"/>
      <c r="B18049" s="5"/>
      <c r="C18049" s="6"/>
      <c r="D18049" s="26"/>
    </row>
    <row r="18050" spans="1:4">
      <c r="A18050" s="26"/>
      <c r="B18050" s="5"/>
      <c r="C18050" s="6"/>
      <c r="D18050" s="26"/>
    </row>
    <row r="18051" spans="1:4">
      <c r="A18051" s="26"/>
      <c r="B18051" s="5"/>
      <c r="C18051" s="6"/>
      <c r="D18051" s="26"/>
    </row>
    <row r="18052" spans="1:4">
      <c r="A18052" s="26"/>
      <c r="B18052" s="5"/>
      <c r="C18052" s="6"/>
      <c r="D18052" s="26"/>
    </row>
    <row r="18053" spans="1:4">
      <c r="A18053" s="26"/>
      <c r="B18053" s="5"/>
      <c r="C18053" s="6"/>
      <c r="D18053" s="26"/>
    </row>
    <row r="18054" spans="1:4">
      <c r="A18054" s="26"/>
      <c r="B18054" s="5"/>
      <c r="C18054" s="6"/>
      <c r="D18054" s="26"/>
    </row>
    <row r="18055" spans="1:4">
      <c r="A18055" s="26"/>
      <c r="B18055" s="5"/>
      <c r="C18055" s="6"/>
      <c r="D18055" s="26"/>
    </row>
    <row r="18056" spans="1:4">
      <c r="A18056" s="26"/>
      <c r="B18056" s="5"/>
      <c r="C18056" s="6"/>
      <c r="D18056" s="26"/>
    </row>
    <row r="18057" spans="1:4">
      <c r="A18057" s="26"/>
      <c r="B18057" s="5"/>
      <c r="C18057" s="6"/>
      <c r="D18057" s="26"/>
    </row>
    <row r="18058" spans="1:4">
      <c r="A18058" s="26"/>
      <c r="B18058" s="5"/>
      <c r="C18058" s="6"/>
      <c r="D18058" s="26"/>
    </row>
    <row r="18059" spans="1:4">
      <c r="A18059" s="26"/>
      <c r="B18059" s="5"/>
      <c r="C18059" s="6"/>
      <c r="D18059" s="26"/>
    </row>
    <row r="18060" spans="1:4">
      <c r="A18060" s="26"/>
      <c r="B18060" s="5"/>
      <c r="C18060" s="6"/>
      <c r="D18060" s="26"/>
    </row>
    <row r="18061" spans="1:4">
      <c r="A18061" s="26"/>
      <c r="B18061" s="5"/>
      <c r="C18061" s="6"/>
      <c r="D18061" s="26"/>
    </row>
    <row r="18062" spans="1:4">
      <c r="A18062" s="26"/>
      <c r="B18062" s="5"/>
      <c r="C18062" s="6"/>
      <c r="D18062" s="26"/>
    </row>
    <row r="18063" spans="1:4">
      <c r="A18063" s="26"/>
      <c r="B18063" s="5"/>
      <c r="C18063" s="6"/>
      <c r="D18063" s="26"/>
    </row>
    <row r="18064" spans="1:4">
      <c r="A18064" s="26"/>
      <c r="B18064" s="5"/>
      <c r="C18064" s="6"/>
      <c r="D18064" s="26"/>
    </row>
    <row r="18065" spans="1:4">
      <c r="A18065" s="26"/>
      <c r="B18065" s="5"/>
      <c r="C18065" s="6"/>
      <c r="D18065" s="26"/>
    </row>
    <row r="18066" spans="1:4">
      <c r="A18066" s="26"/>
      <c r="B18066" s="5"/>
      <c r="C18066" s="6"/>
      <c r="D18066" s="26"/>
    </row>
    <row r="18067" spans="1:4">
      <c r="A18067" s="26"/>
      <c r="B18067" s="5"/>
      <c r="C18067" s="6"/>
      <c r="D18067" s="26"/>
    </row>
    <row r="18068" spans="1:4">
      <c r="A18068" s="26"/>
      <c r="B18068" s="5"/>
      <c r="C18068" s="6"/>
      <c r="D18068" s="26"/>
    </row>
    <row r="18069" spans="1:4">
      <c r="A18069" s="26"/>
      <c r="B18069" s="5"/>
      <c r="C18069" s="6"/>
      <c r="D18069" s="26"/>
    </row>
    <row r="18070" spans="1:4">
      <c r="A18070" s="26"/>
      <c r="B18070" s="5"/>
      <c r="C18070" s="6"/>
      <c r="D18070" s="26"/>
    </row>
    <row r="18071" spans="1:4">
      <c r="A18071" s="26"/>
      <c r="B18071" s="5"/>
      <c r="C18071" s="6"/>
      <c r="D18071" s="26"/>
    </row>
    <row r="18072" spans="1:4">
      <c r="A18072" s="26"/>
      <c r="B18072" s="5"/>
      <c r="C18072" s="6"/>
      <c r="D18072" s="26"/>
    </row>
    <row r="18073" spans="1:4">
      <c r="A18073" s="26"/>
      <c r="B18073" s="5"/>
      <c r="C18073" s="6"/>
      <c r="D18073" s="26"/>
    </row>
    <row r="18074" spans="1:4">
      <c r="A18074" s="26"/>
      <c r="B18074" s="5"/>
      <c r="C18074" s="6"/>
      <c r="D18074" s="26"/>
    </row>
    <row r="18075" spans="1:4">
      <c r="A18075" s="26"/>
      <c r="B18075" s="5"/>
      <c r="C18075" s="6"/>
      <c r="D18075" s="26"/>
    </row>
    <row r="18076" spans="1:4">
      <c r="A18076" s="26"/>
      <c r="B18076" s="5"/>
      <c r="C18076" s="6"/>
      <c r="D18076" s="26"/>
    </row>
    <row r="18077" spans="1:4">
      <c r="A18077" s="26"/>
      <c r="B18077" s="5"/>
      <c r="C18077" s="6"/>
      <c r="D18077" s="26"/>
    </row>
    <row r="18078" spans="1:4">
      <c r="A18078" s="26"/>
      <c r="B18078" s="5"/>
      <c r="C18078" s="6"/>
      <c r="D18078" s="26"/>
    </row>
    <row r="18079" spans="1:4">
      <c r="A18079" s="26"/>
      <c r="B18079" s="5"/>
      <c r="C18079" s="6"/>
      <c r="D18079" s="26"/>
    </row>
    <row r="18080" spans="1:4">
      <c r="A18080" s="26"/>
      <c r="B18080" s="5"/>
      <c r="C18080" s="6"/>
      <c r="D18080" s="26"/>
    </row>
    <row r="18081" spans="1:4">
      <c r="A18081" s="26"/>
      <c r="B18081" s="5"/>
      <c r="C18081" s="6"/>
      <c r="D18081" s="26"/>
    </row>
    <row r="18082" spans="1:4">
      <c r="A18082" s="26"/>
      <c r="B18082" s="5"/>
      <c r="C18082" s="6"/>
      <c r="D18082" s="26"/>
    </row>
    <row r="18083" spans="1:4">
      <c r="A18083" s="26"/>
      <c r="B18083" s="5"/>
      <c r="C18083" s="6"/>
      <c r="D18083" s="26"/>
    </row>
    <row r="18084" spans="1:4">
      <c r="A18084" s="26"/>
      <c r="B18084" s="5"/>
      <c r="C18084" s="6"/>
      <c r="D18084" s="26"/>
    </row>
    <row r="18085" spans="1:4">
      <c r="A18085" s="26"/>
      <c r="B18085" s="5"/>
      <c r="C18085" s="6"/>
      <c r="D18085" s="26"/>
    </row>
    <row r="18086" spans="1:4">
      <c r="A18086" s="26"/>
      <c r="B18086" s="5"/>
      <c r="C18086" s="6"/>
      <c r="D18086" s="26"/>
    </row>
    <row r="18087" spans="1:4">
      <c r="A18087" s="26"/>
      <c r="B18087" s="5"/>
      <c r="C18087" s="6"/>
      <c r="D18087" s="26"/>
    </row>
    <row r="18088" spans="1:4">
      <c r="A18088" s="26"/>
      <c r="B18088" s="5"/>
      <c r="C18088" s="6"/>
      <c r="D18088" s="26"/>
    </row>
    <row r="18089" spans="1:4">
      <c r="A18089" s="26"/>
      <c r="B18089" s="5"/>
      <c r="C18089" s="6"/>
      <c r="D18089" s="26"/>
    </row>
    <row r="18090" spans="1:4">
      <c r="A18090" s="26"/>
      <c r="B18090" s="5"/>
      <c r="C18090" s="6"/>
      <c r="D18090" s="26"/>
    </row>
    <row r="18091" spans="1:4">
      <c r="A18091" s="26"/>
      <c r="B18091" s="5"/>
      <c r="C18091" s="6"/>
      <c r="D18091" s="26"/>
    </row>
    <row r="18092" spans="1:4">
      <c r="A18092" s="26"/>
      <c r="B18092" s="5"/>
      <c r="C18092" s="6"/>
      <c r="D18092" s="26"/>
    </row>
    <row r="18093" spans="1:4">
      <c r="A18093" s="26"/>
      <c r="B18093" s="5"/>
      <c r="C18093" s="6"/>
      <c r="D18093" s="26"/>
    </row>
    <row r="18094" spans="1:4">
      <c r="A18094" s="26"/>
      <c r="B18094" s="5"/>
      <c r="C18094" s="6"/>
      <c r="D18094" s="26"/>
    </row>
    <row r="18095" spans="1:4">
      <c r="A18095" s="26"/>
      <c r="B18095" s="5"/>
      <c r="C18095" s="6"/>
      <c r="D18095" s="26"/>
    </row>
    <row r="18096" spans="1:4">
      <c r="A18096" s="26"/>
      <c r="B18096" s="5"/>
      <c r="C18096" s="6"/>
      <c r="D18096" s="26"/>
    </row>
    <row r="18097" spans="1:4">
      <c r="A18097" s="26"/>
      <c r="B18097" s="5"/>
      <c r="C18097" s="6"/>
      <c r="D18097" s="26"/>
    </row>
    <row r="18098" spans="1:4">
      <c r="A18098" s="26"/>
      <c r="B18098" s="5"/>
      <c r="C18098" s="6"/>
      <c r="D18098" s="26"/>
    </row>
    <row r="18099" spans="1:4">
      <c r="A18099" s="26"/>
      <c r="B18099" s="5"/>
      <c r="C18099" s="6"/>
      <c r="D18099" s="26"/>
    </row>
    <row r="18100" spans="1:4">
      <c r="A18100" s="26"/>
      <c r="B18100" s="5"/>
      <c r="C18100" s="6"/>
      <c r="D18100" s="26"/>
    </row>
    <row r="18101" spans="1:4">
      <c r="A18101" s="26"/>
      <c r="B18101" s="5"/>
      <c r="C18101" s="6"/>
      <c r="D18101" s="26"/>
    </row>
    <row r="18102" spans="1:4">
      <c r="A18102" s="26"/>
      <c r="B18102" s="5"/>
      <c r="C18102" s="6"/>
      <c r="D18102" s="26"/>
    </row>
    <row r="18103" spans="1:4">
      <c r="A18103" s="26"/>
      <c r="B18103" s="5"/>
      <c r="C18103" s="6"/>
      <c r="D18103" s="26"/>
    </row>
    <row r="18104" spans="1:4">
      <c r="A18104" s="26"/>
      <c r="B18104" s="5"/>
      <c r="C18104" s="6"/>
      <c r="D18104" s="26"/>
    </row>
    <row r="18105" spans="1:4">
      <c r="A18105" s="26"/>
      <c r="B18105" s="5"/>
      <c r="C18105" s="6"/>
      <c r="D18105" s="26"/>
    </row>
    <row r="18106" spans="1:4">
      <c r="A18106" s="26"/>
      <c r="B18106" s="5"/>
      <c r="C18106" s="6"/>
      <c r="D18106" s="26"/>
    </row>
    <row r="18107" spans="1:4">
      <c r="A18107" s="26"/>
      <c r="B18107" s="5"/>
      <c r="C18107" s="6"/>
      <c r="D18107" s="26"/>
    </row>
    <row r="18108" spans="1:4">
      <c r="A18108" s="26"/>
      <c r="B18108" s="5"/>
      <c r="C18108" s="6"/>
      <c r="D18108" s="26"/>
    </row>
    <row r="18109" spans="1:4">
      <c r="A18109" s="26"/>
      <c r="B18109" s="5"/>
      <c r="C18109" s="6"/>
      <c r="D18109" s="26"/>
    </row>
    <row r="18110" spans="1:4">
      <c r="A18110" s="26"/>
      <c r="B18110" s="5"/>
      <c r="C18110" s="6"/>
      <c r="D18110" s="26"/>
    </row>
    <row r="18111" spans="1:4">
      <c r="A18111" s="26"/>
      <c r="B18111" s="5"/>
      <c r="C18111" s="6"/>
      <c r="D18111" s="26"/>
    </row>
    <row r="18112" spans="1:4">
      <c r="A18112" s="26"/>
      <c r="B18112" s="5"/>
      <c r="C18112" s="6"/>
      <c r="D18112" s="26"/>
    </row>
    <row r="18113" spans="1:4">
      <c r="A18113" s="26"/>
      <c r="B18113" s="5"/>
      <c r="C18113" s="6"/>
      <c r="D18113" s="26"/>
    </row>
    <row r="18114" spans="1:4">
      <c r="A18114" s="26"/>
      <c r="B18114" s="5"/>
      <c r="C18114" s="6"/>
      <c r="D18114" s="26"/>
    </row>
    <row r="18115" spans="1:4">
      <c r="A18115" s="26"/>
      <c r="B18115" s="5"/>
      <c r="C18115" s="6"/>
      <c r="D18115" s="26"/>
    </row>
    <row r="18116" spans="1:4">
      <c r="A18116" s="26"/>
      <c r="B18116" s="5"/>
      <c r="C18116" s="6"/>
      <c r="D18116" s="26"/>
    </row>
    <row r="18117" spans="1:4">
      <c r="A18117" s="26"/>
      <c r="B18117" s="5"/>
      <c r="C18117" s="6"/>
      <c r="D18117" s="26"/>
    </row>
    <row r="18118" spans="1:4">
      <c r="A18118" s="26"/>
      <c r="B18118" s="5"/>
      <c r="C18118" s="6"/>
      <c r="D18118" s="26"/>
    </row>
    <row r="18119" spans="1:4">
      <c r="A18119" s="26"/>
      <c r="B18119" s="5"/>
      <c r="C18119" s="6"/>
      <c r="D18119" s="26"/>
    </row>
    <row r="18120" spans="1:4">
      <c r="A18120" s="26"/>
      <c r="B18120" s="5"/>
      <c r="C18120" s="6"/>
      <c r="D18120" s="26"/>
    </row>
    <row r="18121" spans="1:4">
      <c r="A18121" s="26"/>
      <c r="B18121" s="5"/>
      <c r="C18121" s="6"/>
      <c r="D18121" s="26"/>
    </row>
    <row r="18122" spans="1:4">
      <c r="A18122" s="26"/>
      <c r="B18122" s="5"/>
      <c r="C18122" s="6"/>
      <c r="D18122" s="26"/>
    </row>
    <row r="18123" spans="1:4">
      <c r="A18123" s="26"/>
      <c r="B18123" s="5"/>
      <c r="C18123" s="6"/>
      <c r="D18123" s="26"/>
    </row>
    <row r="18124" spans="1:4">
      <c r="A18124" s="26"/>
      <c r="B18124" s="5"/>
      <c r="C18124" s="6"/>
      <c r="D18124" s="26"/>
    </row>
    <row r="18125" spans="1:4">
      <c r="A18125" s="26"/>
      <c r="B18125" s="5"/>
      <c r="C18125" s="6"/>
      <c r="D18125" s="26"/>
    </row>
    <row r="18126" spans="1:4">
      <c r="A18126" s="26"/>
      <c r="B18126" s="5"/>
      <c r="C18126" s="6"/>
      <c r="D18126" s="26"/>
    </row>
    <row r="18127" spans="1:4">
      <c r="A18127" s="26"/>
      <c r="B18127" s="5"/>
      <c r="C18127" s="6"/>
      <c r="D18127" s="26"/>
    </row>
    <row r="18128" spans="1:4">
      <c r="A18128" s="26"/>
      <c r="B18128" s="5"/>
      <c r="C18128" s="6"/>
      <c r="D18128" s="26"/>
    </row>
    <row r="18129" spans="1:4">
      <c r="A18129" s="26"/>
      <c r="B18129" s="5"/>
      <c r="C18129" s="6"/>
      <c r="D18129" s="26"/>
    </row>
    <row r="18130" spans="1:4">
      <c r="A18130" s="26"/>
      <c r="B18130" s="5"/>
      <c r="C18130" s="6"/>
      <c r="D18130" s="26"/>
    </row>
    <row r="18131" spans="1:4">
      <c r="A18131" s="26"/>
      <c r="B18131" s="5"/>
      <c r="C18131" s="6"/>
      <c r="D18131" s="26"/>
    </row>
    <row r="18132" spans="1:4">
      <c r="A18132" s="26"/>
      <c r="B18132" s="5"/>
      <c r="C18132" s="6"/>
      <c r="D18132" s="26"/>
    </row>
    <row r="18133" spans="1:4">
      <c r="A18133" s="26"/>
      <c r="B18133" s="5"/>
      <c r="C18133" s="6"/>
      <c r="D18133" s="26"/>
    </row>
    <row r="18134" spans="1:4">
      <c r="A18134" s="26"/>
      <c r="B18134" s="5"/>
      <c r="C18134" s="6"/>
      <c r="D18134" s="26"/>
    </row>
    <row r="18135" spans="1:4">
      <c r="A18135" s="26"/>
      <c r="B18135" s="5"/>
      <c r="C18135" s="6"/>
      <c r="D18135" s="26"/>
    </row>
    <row r="18136" spans="1:4">
      <c r="A18136" s="26"/>
      <c r="B18136" s="5"/>
      <c r="C18136" s="6"/>
      <c r="D18136" s="26"/>
    </row>
    <row r="18137" spans="1:4">
      <c r="A18137" s="26"/>
      <c r="B18137" s="5"/>
      <c r="C18137" s="6"/>
      <c r="D18137" s="26"/>
    </row>
    <row r="18138" spans="1:4">
      <c r="A18138" s="26"/>
      <c r="B18138" s="5"/>
      <c r="C18138" s="6"/>
      <c r="D18138" s="26"/>
    </row>
    <row r="18139" spans="1:4">
      <c r="A18139" s="26"/>
      <c r="B18139" s="5"/>
      <c r="C18139" s="6"/>
      <c r="D18139" s="26"/>
    </row>
    <row r="18140" spans="1:4">
      <c r="A18140" s="26"/>
      <c r="B18140" s="5"/>
      <c r="C18140" s="6"/>
      <c r="D18140" s="26"/>
    </row>
    <row r="18141" spans="1:4">
      <c r="A18141" s="26"/>
      <c r="B18141" s="5"/>
      <c r="C18141" s="6"/>
      <c r="D18141" s="26"/>
    </row>
    <row r="18142" spans="1:4">
      <c r="A18142" s="26"/>
      <c r="B18142" s="5"/>
      <c r="C18142" s="6"/>
      <c r="D18142" s="26"/>
    </row>
    <row r="18143" spans="1:4">
      <c r="A18143" s="26"/>
      <c r="B18143" s="5"/>
      <c r="C18143" s="6"/>
      <c r="D18143" s="26"/>
    </row>
    <row r="18144" spans="1:4">
      <c r="A18144" s="26"/>
      <c r="B18144" s="5"/>
      <c r="C18144" s="6"/>
      <c r="D18144" s="26"/>
    </row>
    <row r="18145" spans="1:4">
      <c r="A18145" s="26"/>
      <c r="B18145" s="5"/>
      <c r="C18145" s="6"/>
      <c r="D18145" s="26"/>
    </row>
    <row r="18146" spans="1:4">
      <c r="A18146" s="26"/>
      <c r="B18146" s="5"/>
      <c r="C18146" s="6"/>
      <c r="D18146" s="26"/>
    </row>
    <row r="18147" spans="1:4">
      <c r="A18147" s="26"/>
      <c r="B18147" s="5"/>
      <c r="C18147" s="6"/>
      <c r="D18147" s="26"/>
    </row>
    <row r="18148" spans="1:4">
      <c r="A18148" s="26"/>
      <c r="B18148" s="5"/>
      <c r="C18148" s="6"/>
      <c r="D18148" s="26"/>
    </row>
    <row r="18149" spans="1:4">
      <c r="A18149" s="26"/>
      <c r="B18149" s="5"/>
      <c r="C18149" s="6"/>
      <c r="D18149" s="26"/>
    </row>
    <row r="18150" spans="1:4">
      <c r="A18150" s="26"/>
      <c r="B18150" s="5"/>
      <c r="C18150" s="6"/>
      <c r="D18150" s="26"/>
    </row>
    <row r="18151" spans="1:4">
      <c r="A18151" s="26"/>
      <c r="B18151" s="5"/>
      <c r="C18151" s="6"/>
      <c r="D18151" s="26"/>
    </row>
    <row r="18152" spans="1:4">
      <c r="A18152" s="26"/>
      <c r="B18152" s="5"/>
      <c r="C18152" s="6"/>
      <c r="D18152" s="26"/>
    </row>
    <row r="18153" spans="1:4">
      <c r="A18153" s="26"/>
      <c r="B18153" s="5"/>
      <c r="C18153" s="6"/>
      <c r="D18153" s="26"/>
    </row>
    <row r="18154" spans="1:4">
      <c r="A18154" s="26"/>
      <c r="B18154" s="5"/>
      <c r="C18154" s="6"/>
      <c r="D18154" s="26"/>
    </row>
    <row r="18155" spans="1:4">
      <c r="A18155" s="26"/>
      <c r="B18155" s="5"/>
      <c r="C18155" s="6"/>
      <c r="D18155" s="26"/>
    </row>
    <row r="18156" spans="1:4">
      <c r="A18156" s="26"/>
      <c r="B18156" s="5"/>
      <c r="C18156" s="6"/>
      <c r="D18156" s="26"/>
    </row>
    <row r="18157" spans="1:4">
      <c r="A18157" s="26"/>
      <c r="B18157" s="5"/>
      <c r="C18157" s="6"/>
      <c r="D18157" s="26"/>
    </row>
    <row r="18158" spans="1:4">
      <c r="A18158" s="26"/>
      <c r="B18158" s="5"/>
      <c r="C18158" s="6"/>
      <c r="D18158" s="26"/>
    </row>
    <row r="18159" spans="1:4">
      <c r="A18159" s="26"/>
      <c r="B18159" s="5"/>
      <c r="C18159" s="6"/>
      <c r="D18159" s="26"/>
    </row>
    <row r="18160" spans="1:4">
      <c r="A18160" s="26"/>
      <c r="B18160" s="5"/>
      <c r="C18160" s="6"/>
      <c r="D18160" s="26"/>
    </row>
    <row r="18161" spans="1:4">
      <c r="A18161" s="26"/>
      <c r="B18161" s="5"/>
      <c r="C18161" s="6"/>
      <c r="D18161" s="26"/>
    </row>
    <row r="18162" spans="1:4">
      <c r="A18162" s="26"/>
      <c r="B18162" s="5"/>
      <c r="C18162" s="6"/>
      <c r="D18162" s="26"/>
    </row>
    <row r="18163" spans="1:4">
      <c r="A18163" s="26"/>
      <c r="B18163" s="5"/>
      <c r="C18163" s="6"/>
      <c r="D18163" s="26"/>
    </row>
    <row r="18164" spans="1:4">
      <c r="A18164" s="26"/>
      <c r="B18164" s="5"/>
      <c r="C18164" s="6"/>
      <c r="D18164" s="26"/>
    </row>
    <row r="18165" spans="1:4">
      <c r="A18165" s="26"/>
      <c r="B18165" s="5"/>
      <c r="C18165" s="6"/>
      <c r="D18165" s="26"/>
    </row>
    <row r="18166" spans="1:4">
      <c r="A18166" s="26"/>
      <c r="B18166" s="5"/>
      <c r="C18166" s="6"/>
      <c r="D18166" s="26"/>
    </row>
    <row r="18167" spans="1:4">
      <c r="A18167" s="26"/>
      <c r="B18167" s="5"/>
      <c r="C18167" s="6"/>
      <c r="D18167" s="26"/>
    </row>
    <row r="18168" spans="1:4">
      <c r="A18168" s="26"/>
      <c r="B18168" s="5"/>
      <c r="C18168" s="6"/>
      <c r="D18168" s="26"/>
    </row>
    <row r="18169" spans="1:4">
      <c r="A18169" s="26"/>
      <c r="B18169" s="5"/>
      <c r="C18169" s="6"/>
      <c r="D18169" s="26"/>
    </row>
    <row r="18170" spans="1:4">
      <c r="A18170" s="26"/>
      <c r="B18170" s="5"/>
      <c r="C18170" s="6"/>
      <c r="D18170" s="26"/>
    </row>
    <row r="18171" spans="1:4">
      <c r="A18171" s="26"/>
      <c r="B18171" s="5"/>
      <c r="C18171" s="6"/>
      <c r="D18171" s="26"/>
    </row>
    <row r="18172" spans="1:4">
      <c r="A18172" s="26"/>
      <c r="B18172" s="5"/>
      <c r="C18172" s="6"/>
      <c r="D18172" s="26"/>
    </row>
    <row r="18173" spans="1:4">
      <c r="A18173" s="26"/>
      <c r="B18173" s="5"/>
      <c r="C18173" s="6"/>
      <c r="D18173" s="26"/>
    </row>
    <row r="18174" spans="1:4">
      <c r="A18174" s="26"/>
      <c r="B18174" s="5"/>
      <c r="C18174" s="6"/>
      <c r="D18174" s="26"/>
    </row>
    <row r="18175" spans="1:4">
      <c r="A18175" s="26"/>
      <c r="B18175" s="5"/>
      <c r="C18175" s="6"/>
      <c r="D18175" s="26"/>
    </row>
    <row r="18176" spans="1:4">
      <c r="A18176" s="26"/>
      <c r="B18176" s="5"/>
      <c r="C18176" s="6"/>
      <c r="D18176" s="26"/>
    </row>
    <row r="18177" spans="1:4">
      <c r="A18177" s="26"/>
      <c r="B18177" s="5"/>
      <c r="C18177" s="6"/>
      <c r="D18177" s="26"/>
    </row>
    <row r="18178" spans="1:4">
      <c r="A18178" s="26"/>
      <c r="B18178" s="5"/>
      <c r="C18178" s="6"/>
      <c r="D18178" s="26"/>
    </row>
    <row r="18179" spans="1:4">
      <c r="A18179" s="26"/>
      <c r="B18179" s="5"/>
      <c r="C18179" s="6"/>
      <c r="D18179" s="26"/>
    </row>
    <row r="18180" spans="1:4">
      <c r="A18180" s="26"/>
      <c r="B18180" s="5"/>
      <c r="C18180" s="6"/>
      <c r="D18180" s="26"/>
    </row>
    <row r="18181" spans="1:4">
      <c r="A18181" s="26"/>
      <c r="B18181" s="5"/>
      <c r="C18181" s="6"/>
      <c r="D18181" s="26"/>
    </row>
    <row r="18182" spans="1:4">
      <c r="A18182" s="26"/>
      <c r="B18182" s="5"/>
      <c r="C18182" s="6"/>
      <c r="D18182" s="26"/>
    </row>
    <row r="18183" spans="1:4">
      <c r="A18183" s="26"/>
      <c r="B18183" s="5"/>
      <c r="C18183" s="6"/>
      <c r="D18183" s="26"/>
    </row>
    <row r="18184" spans="1:4">
      <c r="A18184" s="26"/>
      <c r="B18184" s="5"/>
      <c r="C18184" s="6"/>
      <c r="D18184" s="26"/>
    </row>
    <row r="18185" spans="1:4">
      <c r="A18185" s="26"/>
      <c r="B18185" s="5"/>
      <c r="C18185" s="6"/>
      <c r="D18185" s="26"/>
    </row>
    <row r="18186" spans="1:4">
      <c r="A18186" s="26"/>
      <c r="B18186" s="5"/>
      <c r="C18186" s="6"/>
      <c r="D18186" s="26"/>
    </row>
    <row r="18187" spans="1:4">
      <c r="A18187" s="26"/>
      <c r="B18187" s="5"/>
      <c r="C18187" s="6"/>
      <c r="D18187" s="26"/>
    </row>
    <row r="18188" spans="1:4">
      <c r="A18188" s="26"/>
      <c r="B18188" s="5"/>
      <c r="C18188" s="6"/>
      <c r="D18188" s="26"/>
    </row>
    <row r="18189" spans="1:4">
      <c r="A18189" s="26"/>
      <c r="B18189" s="5"/>
      <c r="C18189" s="6"/>
      <c r="D18189" s="26"/>
    </row>
    <row r="18190" spans="1:4">
      <c r="A18190" s="26"/>
      <c r="B18190" s="5"/>
      <c r="C18190" s="6"/>
      <c r="D18190" s="26"/>
    </row>
    <row r="18191" spans="1:4">
      <c r="A18191" s="26"/>
      <c r="B18191" s="5"/>
      <c r="C18191" s="6"/>
      <c r="D18191" s="26"/>
    </row>
    <row r="18192" spans="1:4">
      <c r="A18192" s="26"/>
      <c r="B18192" s="5"/>
      <c r="C18192" s="6"/>
      <c r="D18192" s="26"/>
    </row>
    <row r="18193" spans="1:4">
      <c r="A18193" s="26"/>
      <c r="B18193" s="5"/>
      <c r="C18193" s="6"/>
      <c r="D18193" s="26"/>
    </row>
    <row r="18194" spans="1:4">
      <c r="A18194" s="26"/>
      <c r="B18194" s="5"/>
      <c r="C18194" s="6"/>
      <c r="D18194" s="26"/>
    </row>
    <row r="18195" spans="1:4">
      <c r="A18195" s="26"/>
      <c r="B18195" s="5"/>
      <c r="C18195" s="6"/>
      <c r="D18195" s="26"/>
    </row>
    <row r="18196" spans="1:4">
      <c r="A18196" s="26"/>
      <c r="B18196" s="5"/>
      <c r="C18196" s="6"/>
      <c r="D18196" s="26"/>
    </row>
    <row r="18197" spans="1:4">
      <c r="A18197" s="26"/>
      <c r="B18197" s="5"/>
      <c r="C18197" s="6"/>
      <c r="D18197" s="26"/>
    </row>
    <row r="18198" spans="1:4">
      <c r="A18198" s="26"/>
      <c r="B18198" s="5"/>
      <c r="C18198" s="6"/>
      <c r="D18198" s="26"/>
    </row>
    <row r="18199" spans="1:4">
      <c r="A18199" s="26"/>
      <c r="B18199" s="5"/>
      <c r="C18199" s="6"/>
      <c r="D18199" s="26"/>
    </row>
    <row r="18200" spans="1:4">
      <c r="A18200" s="26"/>
      <c r="B18200" s="5"/>
      <c r="C18200" s="6"/>
      <c r="D18200" s="26"/>
    </row>
    <row r="18201" spans="1:4">
      <c r="A18201" s="26"/>
      <c r="B18201" s="5"/>
      <c r="C18201" s="6"/>
      <c r="D18201" s="26"/>
    </row>
    <row r="18202" spans="1:4">
      <c r="A18202" s="26"/>
      <c r="B18202" s="5"/>
      <c r="C18202" s="6"/>
      <c r="D18202" s="26"/>
    </row>
    <row r="18203" spans="1:4">
      <c r="A18203" s="26"/>
      <c r="B18203" s="5"/>
      <c r="C18203" s="6"/>
      <c r="D18203" s="26"/>
    </row>
    <row r="18204" spans="1:4">
      <c r="A18204" s="26"/>
      <c r="B18204" s="5"/>
      <c r="C18204" s="6"/>
      <c r="D18204" s="26"/>
    </row>
    <row r="18205" spans="1:4">
      <c r="A18205" s="26"/>
      <c r="B18205" s="5"/>
      <c r="C18205" s="6"/>
      <c r="D18205" s="26"/>
    </row>
    <row r="18206" spans="1:4">
      <c r="A18206" s="26"/>
      <c r="B18206" s="5"/>
      <c r="C18206" s="6"/>
      <c r="D18206" s="26"/>
    </row>
    <row r="18207" spans="1:4">
      <c r="A18207" s="26"/>
      <c r="B18207" s="5"/>
      <c r="C18207" s="6"/>
      <c r="D18207" s="26"/>
    </row>
    <row r="18208" spans="1:4">
      <c r="A18208" s="26"/>
      <c r="B18208" s="5"/>
      <c r="C18208" s="6"/>
      <c r="D18208" s="26"/>
    </row>
    <row r="18209" spans="1:4">
      <c r="A18209" s="26"/>
      <c r="B18209" s="5"/>
      <c r="C18209" s="6"/>
      <c r="D18209" s="26"/>
    </row>
    <row r="18210" spans="1:4">
      <c r="A18210" s="26"/>
      <c r="B18210" s="5"/>
      <c r="C18210" s="6"/>
      <c r="D18210" s="26"/>
    </row>
    <row r="18211" spans="1:4">
      <c r="A18211" s="26"/>
      <c r="B18211" s="5"/>
      <c r="C18211" s="6"/>
      <c r="D18211" s="26"/>
    </row>
    <row r="18212" spans="1:4">
      <c r="A18212" s="26"/>
      <c r="B18212" s="5"/>
      <c r="C18212" s="6"/>
      <c r="D18212" s="26"/>
    </row>
    <row r="18213" spans="1:4">
      <c r="A18213" s="26"/>
      <c r="B18213" s="5"/>
      <c r="C18213" s="6"/>
      <c r="D18213" s="26"/>
    </row>
    <row r="18214" spans="1:4">
      <c r="A18214" s="26"/>
      <c r="B18214" s="5"/>
      <c r="C18214" s="6"/>
      <c r="D18214" s="26"/>
    </row>
    <row r="18215" spans="1:4">
      <c r="A18215" s="26"/>
      <c r="B18215" s="5"/>
      <c r="C18215" s="6"/>
      <c r="D18215" s="26"/>
    </row>
    <row r="18216" spans="1:4">
      <c r="A18216" s="26"/>
      <c r="B18216" s="5"/>
      <c r="C18216" s="6"/>
      <c r="D18216" s="26"/>
    </row>
    <row r="18217" spans="1:4">
      <c r="A18217" s="26"/>
      <c r="B18217" s="5"/>
      <c r="C18217" s="6"/>
      <c r="D18217" s="26"/>
    </row>
    <row r="18218" spans="1:4">
      <c r="A18218" s="26"/>
      <c r="B18218" s="5"/>
      <c r="C18218" s="6"/>
      <c r="D18218" s="26"/>
    </row>
    <row r="18219" spans="1:4">
      <c r="A18219" s="26"/>
      <c r="B18219" s="5"/>
      <c r="C18219" s="6"/>
      <c r="D18219" s="26"/>
    </row>
    <row r="18220" spans="1:4">
      <c r="A18220" s="26"/>
      <c r="B18220" s="5"/>
      <c r="C18220" s="6"/>
      <c r="D18220" s="26"/>
    </row>
    <row r="18221" spans="1:4">
      <c r="A18221" s="26"/>
      <c r="B18221" s="5"/>
      <c r="C18221" s="6"/>
      <c r="D18221" s="26"/>
    </row>
    <row r="18222" spans="1:4">
      <c r="A18222" s="26"/>
      <c r="B18222" s="5"/>
      <c r="C18222" s="6"/>
      <c r="D18222" s="26"/>
    </row>
    <row r="18223" spans="1:4">
      <c r="A18223" s="26"/>
      <c r="B18223" s="5"/>
      <c r="C18223" s="6"/>
      <c r="D18223" s="26"/>
    </row>
    <row r="18224" spans="1:4">
      <c r="A18224" s="26"/>
      <c r="B18224" s="5"/>
      <c r="C18224" s="6"/>
      <c r="D18224" s="26"/>
    </row>
    <row r="18225" spans="1:4">
      <c r="A18225" s="26"/>
      <c r="B18225" s="5"/>
      <c r="C18225" s="6"/>
      <c r="D18225" s="26"/>
    </row>
    <row r="18226" spans="1:4">
      <c r="A18226" s="26"/>
      <c r="B18226" s="5"/>
      <c r="C18226" s="6"/>
      <c r="D18226" s="26"/>
    </row>
    <row r="18227" spans="1:4">
      <c r="A18227" s="26"/>
      <c r="B18227" s="5"/>
      <c r="C18227" s="6"/>
      <c r="D18227" s="26"/>
    </row>
    <row r="18228" spans="1:4">
      <c r="A18228" s="26"/>
      <c r="B18228" s="5"/>
      <c r="C18228" s="6"/>
      <c r="D18228" s="26"/>
    </row>
    <row r="18229" spans="1:4">
      <c r="A18229" s="26"/>
      <c r="B18229" s="5"/>
      <c r="C18229" s="6"/>
      <c r="D18229" s="26"/>
    </row>
    <row r="18230" spans="1:4">
      <c r="A18230" s="26"/>
      <c r="B18230" s="5"/>
      <c r="C18230" s="6"/>
      <c r="D18230" s="26"/>
    </row>
    <row r="18231" spans="1:4">
      <c r="A18231" s="26"/>
      <c r="B18231" s="5"/>
      <c r="C18231" s="6"/>
      <c r="D18231" s="26"/>
    </row>
    <row r="18232" spans="1:4">
      <c r="A18232" s="26"/>
      <c r="B18232" s="5"/>
      <c r="C18232" s="6"/>
      <c r="D18232" s="26"/>
    </row>
    <row r="18233" spans="1:4">
      <c r="A18233" s="26"/>
      <c r="B18233" s="5"/>
      <c r="C18233" s="6"/>
      <c r="D18233" s="26"/>
    </row>
    <row r="18234" spans="1:4">
      <c r="A18234" s="26"/>
      <c r="B18234" s="5"/>
      <c r="C18234" s="6"/>
      <c r="D18234" s="26"/>
    </row>
    <row r="18235" spans="1:4">
      <c r="A18235" s="26"/>
      <c r="B18235" s="5"/>
      <c r="C18235" s="6"/>
      <c r="D18235" s="26"/>
    </row>
    <row r="18236" spans="1:4">
      <c r="A18236" s="26"/>
      <c r="B18236" s="5"/>
      <c r="C18236" s="6"/>
      <c r="D18236" s="26"/>
    </row>
    <row r="18237" spans="1:4">
      <c r="A18237" s="26"/>
      <c r="B18237" s="5"/>
      <c r="C18237" s="6"/>
      <c r="D18237" s="26"/>
    </row>
    <row r="18238" spans="1:4">
      <c r="A18238" s="26"/>
      <c r="B18238" s="5"/>
      <c r="C18238" s="6"/>
      <c r="D18238" s="26"/>
    </row>
    <row r="18239" spans="1:4">
      <c r="A18239" s="26"/>
      <c r="B18239" s="5"/>
      <c r="C18239" s="6"/>
      <c r="D18239" s="26"/>
    </row>
    <row r="18240" spans="1:4">
      <c r="A18240" s="26"/>
      <c r="B18240" s="5"/>
      <c r="C18240" s="6"/>
      <c r="D18240" s="26"/>
    </row>
    <row r="18241" spans="1:4">
      <c r="A18241" s="26"/>
      <c r="B18241" s="5"/>
      <c r="C18241" s="6"/>
      <c r="D18241" s="26"/>
    </row>
    <row r="18242" spans="1:4">
      <c r="A18242" s="26"/>
      <c r="B18242" s="5"/>
      <c r="C18242" s="6"/>
      <c r="D18242" s="26"/>
    </row>
    <row r="18243" spans="1:4">
      <c r="A18243" s="26"/>
      <c r="B18243" s="5"/>
      <c r="C18243" s="6"/>
      <c r="D18243" s="26"/>
    </row>
    <row r="18244" spans="1:4">
      <c r="A18244" s="26"/>
      <c r="B18244" s="5"/>
      <c r="C18244" s="6"/>
      <c r="D18244" s="26"/>
    </row>
    <row r="18245" spans="1:4">
      <c r="A18245" s="26"/>
      <c r="B18245" s="5"/>
      <c r="C18245" s="6"/>
      <c r="D18245" s="26"/>
    </row>
    <row r="18246" spans="1:4">
      <c r="A18246" s="26"/>
      <c r="B18246" s="5"/>
      <c r="C18246" s="6"/>
      <c r="D18246" s="26"/>
    </row>
    <row r="18247" spans="1:4">
      <c r="A18247" s="26"/>
      <c r="B18247" s="5"/>
      <c r="C18247" s="6"/>
      <c r="D18247" s="26"/>
    </row>
    <row r="18248" spans="1:4">
      <c r="A18248" s="26"/>
      <c r="B18248" s="5"/>
      <c r="C18248" s="6"/>
      <c r="D18248" s="26"/>
    </row>
    <row r="18249" spans="1:4">
      <c r="A18249" s="26"/>
      <c r="B18249" s="5"/>
      <c r="C18249" s="6"/>
      <c r="D18249" s="26"/>
    </row>
    <row r="18250" spans="1:4">
      <c r="A18250" s="26"/>
      <c r="B18250" s="5"/>
      <c r="C18250" s="6"/>
      <c r="D18250" s="26"/>
    </row>
    <row r="18251" spans="1:4">
      <c r="A18251" s="26"/>
      <c r="B18251" s="5"/>
      <c r="C18251" s="6"/>
      <c r="D18251" s="26"/>
    </row>
    <row r="18252" spans="1:4">
      <c r="A18252" s="26"/>
      <c r="B18252" s="5"/>
      <c r="C18252" s="6"/>
      <c r="D18252" s="26"/>
    </row>
    <row r="18253" spans="1:4">
      <c r="A18253" s="26"/>
      <c r="B18253" s="5"/>
      <c r="C18253" s="6"/>
      <c r="D18253" s="26"/>
    </row>
    <row r="18254" spans="1:4">
      <c r="A18254" s="26"/>
      <c r="B18254" s="5"/>
      <c r="C18254" s="6"/>
      <c r="D18254" s="26"/>
    </row>
    <row r="18255" spans="1:4">
      <c r="A18255" s="26"/>
      <c r="B18255" s="5"/>
      <c r="C18255" s="6"/>
      <c r="D18255" s="26"/>
    </row>
    <row r="18256" spans="1:4">
      <c r="A18256" s="26"/>
      <c r="B18256" s="5"/>
      <c r="C18256" s="6"/>
      <c r="D18256" s="26"/>
    </row>
    <row r="18257" spans="1:4">
      <c r="A18257" s="26"/>
      <c r="B18257" s="5"/>
      <c r="C18257" s="6"/>
      <c r="D18257" s="26"/>
    </row>
    <row r="18258" spans="1:4">
      <c r="A18258" s="26"/>
      <c r="B18258" s="5"/>
      <c r="C18258" s="6"/>
      <c r="D18258" s="26"/>
    </row>
    <row r="18259" spans="1:4">
      <c r="A18259" s="26"/>
      <c r="B18259" s="5"/>
      <c r="C18259" s="6"/>
      <c r="D18259" s="26"/>
    </row>
    <row r="18260" spans="1:4">
      <c r="A18260" s="26"/>
      <c r="B18260" s="5"/>
      <c r="C18260" s="6"/>
      <c r="D18260" s="26"/>
    </row>
    <row r="18261" spans="1:4">
      <c r="A18261" s="26"/>
      <c r="B18261" s="5"/>
      <c r="C18261" s="6"/>
      <c r="D18261" s="26"/>
    </row>
    <row r="18262" spans="1:4">
      <c r="A18262" s="26"/>
      <c r="B18262" s="5"/>
      <c r="C18262" s="6"/>
      <c r="D18262" s="26"/>
    </row>
    <row r="18263" spans="1:4">
      <c r="A18263" s="26"/>
      <c r="B18263" s="5"/>
      <c r="C18263" s="6"/>
      <c r="D18263" s="26"/>
    </row>
    <row r="18264" spans="1:4">
      <c r="A18264" s="26"/>
      <c r="B18264" s="5"/>
      <c r="C18264" s="6"/>
      <c r="D18264" s="26"/>
    </row>
    <row r="18265" spans="1:4">
      <c r="A18265" s="26"/>
      <c r="B18265" s="5"/>
      <c r="C18265" s="6"/>
      <c r="D18265" s="26"/>
    </row>
    <row r="18266" spans="1:4">
      <c r="A18266" s="26"/>
      <c r="B18266" s="5"/>
      <c r="C18266" s="6"/>
      <c r="D18266" s="26"/>
    </row>
    <row r="18267" spans="1:4">
      <c r="A18267" s="26"/>
      <c r="B18267" s="5"/>
      <c r="C18267" s="6"/>
      <c r="D18267" s="26"/>
    </row>
    <row r="18268" spans="1:4">
      <c r="A18268" s="26"/>
      <c r="B18268" s="5"/>
      <c r="C18268" s="6"/>
      <c r="D18268" s="26"/>
    </row>
    <row r="18269" spans="1:4">
      <c r="A18269" s="26"/>
      <c r="B18269" s="5"/>
      <c r="C18269" s="6"/>
      <c r="D18269" s="26"/>
    </row>
    <row r="18270" spans="1:4">
      <c r="A18270" s="26"/>
      <c r="B18270" s="5"/>
      <c r="C18270" s="6"/>
      <c r="D18270" s="26"/>
    </row>
    <row r="18271" spans="1:4">
      <c r="A18271" s="26"/>
      <c r="B18271" s="5"/>
      <c r="C18271" s="6"/>
      <c r="D18271" s="26"/>
    </row>
    <row r="18272" spans="1:4">
      <c r="A18272" s="26"/>
      <c r="B18272" s="5"/>
      <c r="C18272" s="6"/>
      <c r="D18272" s="26"/>
    </row>
    <row r="18273" spans="1:4">
      <c r="A18273" s="26"/>
      <c r="B18273" s="5"/>
      <c r="C18273" s="6"/>
      <c r="D18273" s="26"/>
    </row>
    <row r="18274" spans="1:4">
      <c r="A18274" s="26"/>
      <c r="B18274" s="5"/>
      <c r="C18274" s="6"/>
      <c r="D18274" s="26"/>
    </row>
    <row r="18275" spans="1:4">
      <c r="A18275" s="26"/>
      <c r="B18275" s="5"/>
      <c r="C18275" s="6"/>
      <c r="D18275" s="26"/>
    </row>
    <row r="18276" spans="1:4">
      <c r="A18276" s="26"/>
      <c r="B18276" s="5"/>
      <c r="C18276" s="6"/>
      <c r="D18276" s="26"/>
    </row>
    <row r="18277" spans="1:4">
      <c r="A18277" s="26"/>
      <c r="B18277" s="5"/>
      <c r="C18277" s="6"/>
      <c r="D18277" s="26"/>
    </row>
    <row r="18278" spans="1:4">
      <c r="A18278" s="26"/>
      <c r="B18278" s="5"/>
      <c r="C18278" s="6"/>
      <c r="D18278" s="26"/>
    </row>
    <row r="18279" spans="1:4">
      <c r="A18279" s="26"/>
      <c r="B18279" s="5"/>
      <c r="C18279" s="6"/>
      <c r="D18279" s="26"/>
    </row>
    <row r="18280" spans="1:4">
      <c r="A18280" s="26"/>
      <c r="B18280" s="5"/>
      <c r="C18280" s="6"/>
      <c r="D18280" s="26"/>
    </row>
    <row r="18281" spans="1:4">
      <c r="A18281" s="26"/>
      <c r="B18281" s="5"/>
      <c r="C18281" s="6"/>
      <c r="D18281" s="26"/>
    </row>
    <row r="18282" spans="1:4">
      <c r="A18282" s="26"/>
      <c r="B18282" s="5"/>
      <c r="C18282" s="6"/>
      <c r="D18282" s="26"/>
    </row>
    <row r="18283" spans="1:4">
      <c r="A18283" s="26"/>
      <c r="B18283" s="5"/>
      <c r="C18283" s="6"/>
      <c r="D18283" s="26"/>
    </row>
    <row r="18284" spans="1:4">
      <c r="A18284" s="26"/>
      <c r="B18284" s="5"/>
      <c r="C18284" s="6"/>
      <c r="D18284" s="26"/>
    </row>
    <row r="18285" spans="1:4">
      <c r="A18285" s="26"/>
      <c r="B18285" s="5"/>
      <c r="C18285" s="6"/>
      <c r="D18285" s="26"/>
    </row>
    <row r="18286" spans="1:4">
      <c r="A18286" s="26"/>
      <c r="B18286" s="5"/>
      <c r="C18286" s="6"/>
      <c r="D18286" s="26"/>
    </row>
    <row r="18287" spans="1:4">
      <c r="A18287" s="26"/>
      <c r="B18287" s="5"/>
      <c r="C18287" s="6"/>
      <c r="D18287" s="26"/>
    </row>
    <row r="18288" spans="1:4">
      <c r="A18288" s="26"/>
      <c r="B18288" s="5"/>
      <c r="C18288" s="6"/>
      <c r="D18288" s="26"/>
    </row>
    <row r="18289" spans="1:4">
      <c r="A18289" s="26"/>
      <c r="B18289" s="5"/>
      <c r="C18289" s="6"/>
      <c r="D18289" s="26"/>
    </row>
    <row r="18290" spans="1:4">
      <c r="A18290" s="26"/>
      <c r="B18290" s="5"/>
      <c r="C18290" s="6"/>
      <c r="D18290" s="26"/>
    </row>
    <row r="18291" spans="1:4">
      <c r="A18291" s="26"/>
      <c r="B18291" s="5"/>
      <c r="C18291" s="6"/>
      <c r="D18291" s="26"/>
    </row>
    <row r="18292" spans="1:4">
      <c r="A18292" s="26"/>
      <c r="B18292" s="5"/>
      <c r="C18292" s="6"/>
      <c r="D18292" s="26"/>
    </row>
    <row r="18293" spans="1:4">
      <c r="A18293" s="26"/>
      <c r="B18293" s="5"/>
      <c r="C18293" s="6"/>
      <c r="D18293" s="26"/>
    </row>
    <row r="18294" spans="1:4">
      <c r="A18294" s="26"/>
      <c r="B18294" s="5"/>
      <c r="C18294" s="6"/>
      <c r="D18294" s="26"/>
    </row>
    <row r="18295" spans="1:4">
      <c r="A18295" s="26"/>
      <c r="B18295" s="5"/>
      <c r="C18295" s="6"/>
      <c r="D18295" s="26"/>
    </row>
    <row r="18296" spans="1:4">
      <c r="A18296" s="26"/>
      <c r="B18296" s="5"/>
      <c r="C18296" s="6"/>
      <c r="D18296" s="26"/>
    </row>
    <row r="18297" spans="1:4">
      <c r="A18297" s="26"/>
      <c r="B18297" s="5"/>
      <c r="C18297" s="6"/>
      <c r="D18297" s="26"/>
    </row>
    <row r="18298" spans="1:4">
      <c r="A18298" s="26"/>
      <c r="B18298" s="5"/>
      <c r="C18298" s="6"/>
      <c r="D18298" s="26"/>
    </row>
    <row r="18299" spans="1:4">
      <c r="A18299" s="26"/>
      <c r="B18299" s="5"/>
      <c r="C18299" s="6"/>
      <c r="D18299" s="26"/>
    </row>
    <row r="18300" spans="1:4">
      <c r="A18300" s="26"/>
      <c r="B18300" s="5"/>
      <c r="C18300" s="6"/>
      <c r="D18300" s="26"/>
    </row>
    <row r="18301" spans="1:4">
      <c r="A18301" s="26"/>
      <c r="B18301" s="5"/>
      <c r="C18301" s="6"/>
      <c r="D18301" s="26"/>
    </row>
    <row r="18302" spans="1:4">
      <c r="A18302" s="26"/>
      <c r="B18302" s="5"/>
      <c r="C18302" s="6"/>
      <c r="D18302" s="26"/>
    </row>
    <row r="18303" spans="1:4">
      <c r="A18303" s="26"/>
      <c r="B18303" s="5"/>
      <c r="C18303" s="6"/>
      <c r="D18303" s="26"/>
    </row>
    <row r="18304" spans="1:4">
      <c r="A18304" s="26"/>
      <c r="B18304" s="5"/>
      <c r="C18304" s="6"/>
      <c r="D18304" s="26"/>
    </row>
    <row r="18305" spans="1:4">
      <c r="A18305" s="26"/>
      <c r="B18305" s="5"/>
      <c r="C18305" s="6"/>
      <c r="D18305" s="26"/>
    </row>
    <row r="18306" spans="1:4">
      <c r="A18306" s="26"/>
      <c r="B18306" s="5"/>
      <c r="C18306" s="6"/>
      <c r="D18306" s="26"/>
    </row>
    <row r="18307" spans="1:4">
      <c r="A18307" s="26"/>
      <c r="B18307" s="5"/>
      <c r="C18307" s="6"/>
      <c r="D18307" s="26"/>
    </row>
    <row r="18308" spans="1:4">
      <c r="A18308" s="26"/>
      <c r="B18308" s="5"/>
      <c r="C18308" s="6"/>
      <c r="D18308" s="26"/>
    </row>
    <row r="18309" spans="1:4">
      <c r="A18309" s="26"/>
      <c r="B18309" s="5"/>
      <c r="C18309" s="6"/>
      <c r="D18309" s="26"/>
    </row>
    <row r="18310" spans="1:4">
      <c r="A18310" s="26"/>
      <c r="B18310" s="5"/>
      <c r="C18310" s="6"/>
      <c r="D18310" s="26"/>
    </row>
    <row r="18311" spans="1:4">
      <c r="A18311" s="26"/>
      <c r="B18311" s="5"/>
      <c r="C18311" s="6"/>
      <c r="D18311" s="26"/>
    </row>
    <row r="18312" spans="1:4">
      <c r="A18312" s="26"/>
      <c r="B18312" s="5"/>
      <c r="C18312" s="6"/>
      <c r="D18312" s="26"/>
    </row>
    <row r="18313" spans="1:4">
      <c r="A18313" s="26"/>
      <c r="B18313" s="5"/>
      <c r="C18313" s="6"/>
      <c r="D18313" s="26"/>
    </row>
    <row r="18314" spans="1:4">
      <c r="A18314" s="26"/>
      <c r="B18314" s="5"/>
      <c r="C18314" s="6"/>
      <c r="D18314" s="26"/>
    </row>
    <row r="18315" spans="1:4">
      <c r="A18315" s="26"/>
      <c r="B18315" s="5"/>
      <c r="C18315" s="6"/>
      <c r="D18315" s="26"/>
    </row>
    <row r="18316" spans="1:4">
      <c r="A18316" s="26"/>
      <c r="B18316" s="5"/>
      <c r="C18316" s="6"/>
      <c r="D18316" s="26"/>
    </row>
    <row r="18317" spans="1:4">
      <c r="A18317" s="26"/>
      <c r="B18317" s="5"/>
      <c r="C18317" s="6"/>
      <c r="D18317" s="26"/>
    </row>
    <row r="18318" spans="1:4">
      <c r="A18318" s="26"/>
      <c r="B18318" s="5"/>
      <c r="C18318" s="6"/>
      <c r="D18318" s="26"/>
    </row>
    <row r="18319" spans="1:4">
      <c r="A18319" s="26"/>
      <c r="B18319" s="5"/>
      <c r="C18319" s="6"/>
      <c r="D18319" s="26"/>
    </row>
    <row r="18320" spans="1:4">
      <c r="A18320" s="26"/>
      <c r="B18320" s="5"/>
      <c r="C18320" s="6"/>
      <c r="D18320" s="26"/>
    </row>
    <row r="18321" spans="1:4">
      <c r="A18321" s="26"/>
      <c r="B18321" s="5"/>
      <c r="C18321" s="6"/>
      <c r="D18321" s="26"/>
    </row>
    <row r="18322" spans="1:4">
      <c r="A18322" s="26"/>
      <c r="B18322" s="5"/>
      <c r="C18322" s="6"/>
      <c r="D18322" s="26"/>
    </row>
    <row r="18323" spans="1:4">
      <c r="A18323" s="26"/>
      <c r="B18323" s="5"/>
      <c r="C18323" s="6"/>
      <c r="D18323" s="26"/>
    </row>
    <row r="18324" spans="1:4">
      <c r="A18324" s="26"/>
      <c r="B18324" s="5"/>
      <c r="C18324" s="6"/>
      <c r="D18324" s="26"/>
    </row>
    <row r="18325" spans="1:4">
      <c r="A18325" s="26"/>
      <c r="B18325" s="5"/>
      <c r="C18325" s="6"/>
      <c r="D18325" s="26"/>
    </row>
    <row r="18326" spans="1:4">
      <c r="A18326" s="26"/>
      <c r="B18326" s="5"/>
      <c r="C18326" s="6"/>
      <c r="D18326" s="26"/>
    </row>
    <row r="18327" spans="1:4">
      <c r="A18327" s="26"/>
      <c r="B18327" s="5"/>
      <c r="C18327" s="6"/>
      <c r="D18327" s="26"/>
    </row>
    <row r="18328" spans="1:4">
      <c r="A18328" s="26"/>
      <c r="B18328" s="5"/>
      <c r="C18328" s="6"/>
      <c r="D18328" s="26"/>
    </row>
    <row r="18329" spans="1:4">
      <c r="A18329" s="26"/>
      <c r="B18329" s="5"/>
      <c r="C18329" s="6"/>
      <c r="D18329" s="26"/>
    </row>
    <row r="18330" spans="1:4">
      <c r="A18330" s="26"/>
      <c r="B18330" s="5"/>
      <c r="C18330" s="6"/>
      <c r="D18330" s="26"/>
    </row>
    <row r="18331" spans="1:4">
      <c r="A18331" s="26"/>
      <c r="B18331" s="5"/>
      <c r="C18331" s="6"/>
      <c r="D18331" s="26"/>
    </row>
    <row r="18332" spans="1:4">
      <c r="A18332" s="26"/>
      <c r="B18332" s="5"/>
      <c r="C18332" s="6"/>
      <c r="D18332" s="26"/>
    </row>
    <row r="18333" spans="1:4">
      <c r="A18333" s="26"/>
      <c r="B18333" s="5"/>
      <c r="C18333" s="6"/>
      <c r="D18333" s="26"/>
    </row>
    <row r="18334" spans="1:4">
      <c r="A18334" s="26"/>
      <c r="B18334" s="5"/>
      <c r="C18334" s="6"/>
      <c r="D18334" s="26"/>
    </row>
    <row r="18335" spans="1:4">
      <c r="A18335" s="26"/>
      <c r="B18335" s="5"/>
      <c r="C18335" s="6"/>
      <c r="D18335" s="26"/>
    </row>
    <row r="18336" spans="1:4">
      <c r="A18336" s="26"/>
      <c r="B18336" s="5"/>
      <c r="C18336" s="6"/>
      <c r="D18336" s="26"/>
    </row>
    <row r="18337" spans="1:4">
      <c r="A18337" s="26"/>
      <c r="B18337" s="5"/>
      <c r="C18337" s="6"/>
      <c r="D18337" s="26"/>
    </row>
    <row r="18338" spans="1:4">
      <c r="A18338" s="26"/>
      <c r="B18338" s="5"/>
      <c r="C18338" s="6"/>
      <c r="D18338" s="26"/>
    </row>
    <row r="18339" spans="1:4">
      <c r="A18339" s="26"/>
      <c r="B18339" s="5"/>
      <c r="C18339" s="6"/>
      <c r="D18339" s="26"/>
    </row>
    <row r="18340" spans="1:4">
      <c r="A18340" s="26"/>
      <c r="B18340" s="5"/>
      <c r="C18340" s="6"/>
      <c r="D18340" s="26"/>
    </row>
    <row r="18341" spans="1:4">
      <c r="A18341" s="26"/>
      <c r="B18341" s="5"/>
      <c r="C18341" s="6"/>
      <c r="D18341" s="26"/>
    </row>
    <row r="18342" spans="1:4">
      <c r="A18342" s="26"/>
      <c r="B18342" s="5"/>
      <c r="C18342" s="6"/>
      <c r="D18342" s="26"/>
    </row>
    <row r="18343" spans="1:4">
      <c r="A18343" s="26"/>
      <c r="B18343" s="5"/>
      <c r="C18343" s="6"/>
      <c r="D18343" s="26"/>
    </row>
    <row r="18344" spans="1:4">
      <c r="A18344" s="26"/>
      <c r="B18344" s="5"/>
      <c r="C18344" s="6"/>
      <c r="D18344" s="26"/>
    </row>
    <row r="18345" spans="1:4">
      <c r="A18345" s="26"/>
      <c r="B18345" s="5"/>
      <c r="C18345" s="6"/>
      <c r="D18345" s="26"/>
    </row>
    <row r="18346" spans="1:4">
      <c r="A18346" s="26"/>
      <c r="B18346" s="5"/>
      <c r="C18346" s="6"/>
      <c r="D18346" s="26"/>
    </row>
    <row r="18347" spans="1:4">
      <c r="A18347" s="26"/>
      <c r="B18347" s="5"/>
      <c r="C18347" s="6"/>
      <c r="D18347" s="26"/>
    </row>
    <row r="18348" spans="1:4">
      <c r="A18348" s="26"/>
      <c r="B18348" s="5"/>
      <c r="C18348" s="6"/>
      <c r="D18348" s="26"/>
    </row>
    <row r="18349" spans="1:4">
      <c r="A18349" s="26"/>
      <c r="B18349" s="5"/>
      <c r="C18349" s="6"/>
      <c r="D18349" s="26"/>
    </row>
    <row r="18350" spans="1:4">
      <c r="A18350" s="26"/>
      <c r="B18350" s="5"/>
      <c r="C18350" s="6"/>
      <c r="D18350" s="26"/>
    </row>
    <row r="18351" spans="1:4">
      <c r="A18351" s="26"/>
      <c r="B18351" s="5"/>
      <c r="C18351" s="6"/>
      <c r="D18351" s="26"/>
    </row>
    <row r="18352" spans="1:4">
      <c r="A18352" s="26"/>
      <c r="B18352" s="5"/>
      <c r="C18352" s="6"/>
      <c r="D18352" s="26"/>
    </row>
    <row r="18353" spans="1:4">
      <c r="A18353" s="26"/>
      <c r="B18353" s="5"/>
      <c r="C18353" s="6"/>
      <c r="D18353" s="26"/>
    </row>
    <row r="18354" spans="1:4">
      <c r="A18354" s="26"/>
      <c r="B18354" s="5"/>
      <c r="C18354" s="6"/>
      <c r="D18354" s="26"/>
    </row>
    <row r="18355" spans="1:4">
      <c r="A18355" s="26"/>
      <c r="B18355" s="5"/>
      <c r="C18355" s="6"/>
      <c r="D18355" s="26"/>
    </row>
    <row r="18356" spans="1:4">
      <c r="A18356" s="26"/>
      <c r="B18356" s="5"/>
      <c r="C18356" s="6"/>
      <c r="D18356" s="26"/>
    </row>
    <row r="18357" spans="1:4">
      <c r="A18357" s="26"/>
      <c r="B18357" s="5"/>
      <c r="C18357" s="6"/>
      <c r="D18357" s="26"/>
    </row>
    <row r="18358" spans="1:4">
      <c r="A18358" s="26"/>
      <c r="B18358" s="5"/>
      <c r="C18358" s="6"/>
      <c r="D18358" s="26"/>
    </row>
    <row r="18359" spans="1:4">
      <c r="A18359" s="26"/>
      <c r="B18359" s="5"/>
      <c r="C18359" s="6"/>
      <c r="D18359" s="26"/>
    </row>
    <row r="18360" spans="1:4">
      <c r="A18360" s="26"/>
      <c r="B18360" s="5"/>
      <c r="C18360" s="6"/>
      <c r="D18360" s="26"/>
    </row>
    <row r="18361" spans="1:4">
      <c r="A18361" s="26"/>
      <c r="B18361" s="5"/>
      <c r="C18361" s="6"/>
      <c r="D18361" s="26"/>
    </row>
    <row r="18362" spans="1:4">
      <c r="A18362" s="26"/>
      <c r="B18362" s="5"/>
      <c r="C18362" s="6"/>
      <c r="D18362" s="26"/>
    </row>
    <row r="18363" spans="1:4">
      <c r="A18363" s="26"/>
      <c r="B18363" s="5"/>
      <c r="C18363" s="6"/>
      <c r="D18363" s="26"/>
    </row>
    <row r="18364" spans="1:4">
      <c r="A18364" s="26"/>
      <c r="B18364" s="5"/>
      <c r="C18364" s="6"/>
      <c r="D18364" s="26"/>
    </row>
    <row r="18365" spans="1:4">
      <c r="A18365" s="26"/>
      <c r="B18365" s="5"/>
      <c r="C18365" s="6"/>
      <c r="D18365" s="26"/>
    </row>
    <row r="18366" spans="1:4">
      <c r="A18366" s="26"/>
      <c r="B18366" s="5"/>
      <c r="C18366" s="6"/>
      <c r="D18366" s="26"/>
    </row>
    <row r="18367" spans="1:4">
      <c r="A18367" s="26"/>
      <c r="B18367" s="5"/>
      <c r="C18367" s="6"/>
      <c r="D18367" s="26"/>
    </row>
    <row r="18368" spans="1:4">
      <c r="A18368" s="26"/>
      <c r="B18368" s="5"/>
      <c r="C18368" s="6"/>
      <c r="D18368" s="26"/>
    </row>
    <row r="18369" spans="1:4">
      <c r="A18369" s="26"/>
      <c r="B18369" s="5"/>
      <c r="C18369" s="6"/>
      <c r="D18369" s="26"/>
    </row>
    <row r="18370" spans="1:4">
      <c r="A18370" s="26"/>
      <c r="B18370" s="5"/>
      <c r="C18370" s="6"/>
      <c r="D18370" s="26"/>
    </row>
    <row r="18371" spans="1:4">
      <c r="A18371" s="26"/>
      <c r="B18371" s="5"/>
      <c r="C18371" s="6"/>
      <c r="D18371" s="26"/>
    </row>
    <row r="18372" spans="1:4">
      <c r="A18372" s="26"/>
      <c r="B18372" s="5"/>
      <c r="C18372" s="6"/>
      <c r="D18372" s="26"/>
    </row>
    <row r="18373" spans="1:4">
      <c r="A18373" s="26"/>
      <c r="B18373" s="5"/>
      <c r="C18373" s="6"/>
      <c r="D18373" s="26"/>
    </row>
    <row r="18374" spans="1:4">
      <c r="A18374" s="26"/>
      <c r="B18374" s="5"/>
      <c r="C18374" s="6"/>
      <c r="D18374" s="26"/>
    </row>
    <row r="18375" spans="1:4">
      <c r="A18375" s="26"/>
      <c r="B18375" s="5"/>
      <c r="C18375" s="6"/>
      <c r="D18375" s="26"/>
    </row>
    <row r="18376" spans="1:4">
      <c r="A18376" s="26"/>
      <c r="B18376" s="5"/>
      <c r="C18376" s="6"/>
      <c r="D18376" s="26"/>
    </row>
    <row r="18377" spans="1:4">
      <c r="A18377" s="26"/>
      <c r="B18377" s="5"/>
      <c r="C18377" s="6"/>
      <c r="D18377" s="26"/>
    </row>
    <row r="18378" spans="1:4">
      <c r="A18378" s="26"/>
      <c r="B18378" s="5"/>
      <c r="C18378" s="6"/>
      <c r="D18378" s="26"/>
    </row>
    <row r="18379" spans="1:4">
      <c r="A18379" s="26"/>
      <c r="B18379" s="5"/>
      <c r="C18379" s="6"/>
      <c r="D18379" s="26"/>
    </row>
    <row r="18380" spans="1:4">
      <c r="A18380" s="26"/>
      <c r="B18380" s="5"/>
      <c r="C18380" s="6"/>
      <c r="D18380" s="26"/>
    </row>
    <row r="18381" spans="1:4">
      <c r="A18381" s="26"/>
      <c r="B18381" s="5"/>
      <c r="C18381" s="6"/>
      <c r="D18381" s="26"/>
    </row>
    <row r="18382" spans="1:4">
      <c r="A18382" s="26"/>
      <c r="B18382" s="5"/>
      <c r="C18382" s="6"/>
      <c r="D18382" s="26"/>
    </row>
    <row r="18383" spans="1:4">
      <c r="A18383" s="26"/>
      <c r="B18383" s="5"/>
      <c r="C18383" s="6"/>
      <c r="D18383" s="26"/>
    </row>
    <row r="18384" spans="1:4">
      <c r="A18384" s="26"/>
      <c r="B18384" s="5"/>
      <c r="C18384" s="6"/>
      <c r="D18384" s="26"/>
    </row>
    <row r="18385" spans="1:4">
      <c r="A18385" s="26"/>
      <c r="B18385" s="5"/>
      <c r="C18385" s="6"/>
      <c r="D18385" s="26"/>
    </row>
    <row r="18386" spans="1:4">
      <c r="A18386" s="26"/>
      <c r="B18386" s="5"/>
      <c r="C18386" s="6"/>
      <c r="D18386" s="26"/>
    </row>
    <row r="18387" spans="1:4">
      <c r="A18387" s="26"/>
      <c r="B18387" s="5"/>
      <c r="C18387" s="6"/>
      <c r="D18387" s="26"/>
    </row>
    <row r="18388" spans="1:4">
      <c r="A18388" s="26"/>
      <c r="B18388" s="5"/>
      <c r="C18388" s="6"/>
      <c r="D18388" s="26"/>
    </row>
    <row r="18389" spans="1:4">
      <c r="A18389" s="26"/>
      <c r="B18389" s="5"/>
      <c r="C18389" s="6"/>
      <c r="D18389" s="26"/>
    </row>
    <row r="18390" spans="1:4">
      <c r="A18390" s="26"/>
      <c r="B18390" s="5"/>
      <c r="C18390" s="6"/>
      <c r="D18390" s="26"/>
    </row>
    <row r="18391" spans="1:4">
      <c r="A18391" s="26"/>
      <c r="B18391" s="5"/>
      <c r="C18391" s="6"/>
      <c r="D18391" s="26"/>
    </row>
    <row r="18392" spans="1:4">
      <c r="A18392" s="26"/>
      <c r="B18392" s="5"/>
      <c r="C18392" s="6"/>
      <c r="D18392" s="26"/>
    </row>
    <row r="18393" spans="1:4">
      <c r="A18393" s="26"/>
      <c r="B18393" s="5"/>
      <c r="C18393" s="6"/>
      <c r="D18393" s="26"/>
    </row>
    <row r="18394" spans="1:4">
      <c r="A18394" s="26"/>
      <c r="B18394" s="5"/>
      <c r="C18394" s="6"/>
      <c r="D18394" s="26"/>
    </row>
    <row r="18395" spans="1:4">
      <c r="A18395" s="26"/>
      <c r="B18395" s="5"/>
      <c r="C18395" s="6"/>
      <c r="D18395" s="26"/>
    </row>
    <row r="18396" spans="1:4">
      <c r="A18396" s="26"/>
      <c r="B18396" s="5"/>
      <c r="C18396" s="6"/>
      <c r="D18396" s="26"/>
    </row>
    <row r="18397" spans="1:4">
      <c r="A18397" s="26"/>
      <c r="B18397" s="5"/>
      <c r="C18397" s="6"/>
      <c r="D18397" s="26"/>
    </row>
    <row r="18398" spans="1:4">
      <c r="A18398" s="26"/>
      <c r="B18398" s="5"/>
      <c r="C18398" s="6"/>
      <c r="D18398" s="26"/>
    </row>
    <row r="18399" spans="1:4">
      <c r="A18399" s="26"/>
      <c r="B18399" s="5"/>
      <c r="C18399" s="6"/>
      <c r="D18399" s="26"/>
    </row>
    <row r="18400" spans="1:4">
      <c r="A18400" s="26"/>
      <c r="B18400" s="5"/>
      <c r="C18400" s="6"/>
      <c r="D18400" s="26"/>
    </row>
    <row r="18401" spans="1:4">
      <c r="A18401" s="26"/>
      <c r="B18401" s="5"/>
      <c r="C18401" s="6"/>
      <c r="D18401" s="26"/>
    </row>
    <row r="18402" spans="1:4">
      <c r="A18402" s="26"/>
      <c r="B18402" s="5"/>
      <c r="C18402" s="6"/>
      <c r="D18402" s="26"/>
    </row>
    <row r="18403" spans="1:4">
      <c r="A18403" s="26"/>
      <c r="B18403" s="5"/>
      <c r="C18403" s="6"/>
      <c r="D18403" s="26"/>
    </row>
    <row r="18404" spans="1:4">
      <c r="A18404" s="26"/>
      <c r="B18404" s="5"/>
      <c r="C18404" s="6"/>
      <c r="D18404" s="26"/>
    </row>
    <row r="18405" spans="1:4">
      <c r="A18405" s="26"/>
      <c r="B18405" s="5"/>
      <c r="C18405" s="6"/>
      <c r="D18405" s="26"/>
    </row>
    <row r="18406" spans="1:4">
      <c r="A18406" s="26"/>
      <c r="B18406" s="5"/>
      <c r="C18406" s="6"/>
      <c r="D18406" s="26"/>
    </row>
    <row r="18407" spans="1:4">
      <c r="A18407" s="26"/>
      <c r="B18407" s="5"/>
      <c r="C18407" s="6"/>
      <c r="D18407" s="26"/>
    </row>
    <row r="18408" spans="1:4">
      <c r="A18408" s="26"/>
      <c r="B18408" s="5"/>
      <c r="C18408" s="6"/>
      <c r="D18408" s="26"/>
    </row>
    <row r="18409" spans="1:4">
      <c r="A18409" s="26"/>
      <c r="B18409" s="5"/>
      <c r="C18409" s="6"/>
      <c r="D18409" s="26"/>
    </row>
    <row r="18410" spans="1:4">
      <c r="A18410" s="26"/>
      <c r="B18410" s="5"/>
      <c r="C18410" s="6"/>
      <c r="D18410" s="26"/>
    </row>
    <row r="18411" spans="1:4">
      <c r="A18411" s="26"/>
      <c r="B18411" s="5"/>
      <c r="C18411" s="6"/>
      <c r="D18411" s="26"/>
    </row>
    <row r="18412" spans="1:4">
      <c r="A18412" s="26"/>
      <c r="B18412" s="5"/>
      <c r="C18412" s="6"/>
      <c r="D18412" s="26"/>
    </row>
    <row r="18413" spans="1:4">
      <c r="A18413" s="26"/>
      <c r="B18413" s="5"/>
      <c r="C18413" s="6"/>
      <c r="D18413" s="26"/>
    </row>
    <row r="18414" spans="1:4">
      <c r="A18414" s="26"/>
      <c r="B18414" s="5"/>
      <c r="C18414" s="6"/>
      <c r="D18414" s="26"/>
    </row>
    <row r="18415" spans="1:4">
      <c r="A18415" s="26"/>
      <c r="B18415" s="5"/>
      <c r="C18415" s="6"/>
      <c r="D18415" s="26"/>
    </row>
    <row r="18416" spans="1:4">
      <c r="A18416" s="26"/>
      <c r="B18416" s="5"/>
      <c r="C18416" s="6"/>
      <c r="D18416" s="26"/>
    </row>
    <row r="18417" spans="1:4">
      <c r="A18417" s="26"/>
      <c r="B18417" s="5"/>
      <c r="C18417" s="6"/>
      <c r="D18417" s="26"/>
    </row>
    <row r="18418" spans="1:4">
      <c r="A18418" s="26"/>
      <c r="B18418" s="5"/>
      <c r="C18418" s="6"/>
      <c r="D18418" s="26"/>
    </row>
    <row r="18419" spans="1:4">
      <c r="A18419" s="26"/>
      <c r="B18419" s="5"/>
      <c r="C18419" s="6"/>
      <c r="D18419" s="26"/>
    </row>
    <row r="18420" spans="1:4">
      <c r="A18420" s="26"/>
      <c r="B18420" s="5"/>
      <c r="C18420" s="6"/>
      <c r="D18420" s="26"/>
    </row>
    <row r="18421" spans="1:4">
      <c r="A18421" s="26"/>
      <c r="B18421" s="5"/>
      <c r="C18421" s="6"/>
      <c r="D18421" s="26"/>
    </row>
    <row r="18422" spans="1:4">
      <c r="A18422" s="26"/>
      <c r="B18422" s="5"/>
      <c r="C18422" s="6"/>
      <c r="D18422" s="26"/>
    </row>
    <row r="18423" spans="1:4">
      <c r="A18423" s="26"/>
      <c r="B18423" s="5"/>
      <c r="C18423" s="6"/>
      <c r="D18423" s="26"/>
    </row>
    <row r="18424" spans="1:4">
      <c r="A18424" s="26"/>
      <c r="B18424" s="5"/>
      <c r="C18424" s="6"/>
      <c r="D18424" s="26"/>
    </row>
    <row r="18425" spans="1:4">
      <c r="A18425" s="26"/>
      <c r="B18425" s="5"/>
      <c r="C18425" s="6"/>
      <c r="D18425" s="26"/>
    </row>
    <row r="18426" spans="1:4">
      <c r="A18426" s="26"/>
      <c r="B18426" s="5"/>
      <c r="C18426" s="6"/>
      <c r="D18426" s="26"/>
    </row>
    <row r="18427" spans="1:4">
      <c r="A18427" s="26"/>
      <c r="B18427" s="5"/>
      <c r="C18427" s="6"/>
      <c r="D18427" s="26"/>
    </row>
    <row r="18428" spans="1:4">
      <c r="A18428" s="26"/>
      <c r="B18428" s="5"/>
      <c r="C18428" s="6"/>
      <c r="D18428" s="26"/>
    </row>
    <row r="18429" spans="1:4">
      <c r="A18429" s="26"/>
      <c r="B18429" s="5"/>
      <c r="C18429" s="6"/>
      <c r="D18429" s="26"/>
    </row>
    <row r="18430" spans="1:4">
      <c r="A18430" s="26"/>
      <c r="B18430" s="5"/>
      <c r="C18430" s="6"/>
      <c r="D18430" s="26"/>
    </row>
    <row r="18431" spans="1:4">
      <c r="A18431" s="26"/>
      <c r="B18431" s="5"/>
      <c r="C18431" s="6"/>
      <c r="D18431" s="26"/>
    </row>
    <row r="18432" spans="1:4">
      <c r="A18432" s="26"/>
      <c r="B18432" s="5"/>
      <c r="C18432" s="6"/>
      <c r="D18432" s="26"/>
    </row>
    <row r="18433" spans="1:4">
      <c r="A18433" s="26"/>
      <c r="B18433" s="5"/>
      <c r="C18433" s="6"/>
      <c r="D18433" s="26"/>
    </row>
    <row r="18434" spans="1:4">
      <c r="A18434" s="26"/>
      <c r="B18434" s="5"/>
      <c r="C18434" s="6"/>
      <c r="D18434" s="26"/>
    </row>
    <row r="18435" spans="1:4">
      <c r="A18435" s="26"/>
      <c r="B18435" s="5"/>
      <c r="C18435" s="6"/>
      <c r="D18435" s="26"/>
    </row>
    <row r="18436" spans="1:4">
      <c r="A18436" s="26"/>
      <c r="B18436" s="5"/>
      <c r="C18436" s="6"/>
      <c r="D18436" s="26"/>
    </row>
    <row r="18437" spans="1:4">
      <c r="A18437" s="26"/>
      <c r="B18437" s="5"/>
      <c r="C18437" s="6"/>
      <c r="D18437" s="26"/>
    </row>
    <row r="18438" spans="1:4">
      <c r="A18438" s="26"/>
      <c r="B18438" s="5"/>
      <c r="C18438" s="6"/>
      <c r="D18438" s="26"/>
    </row>
    <row r="18439" spans="1:4">
      <c r="A18439" s="26"/>
      <c r="B18439" s="5"/>
      <c r="C18439" s="6"/>
      <c r="D18439" s="26"/>
    </row>
    <row r="18440" spans="1:4">
      <c r="A18440" s="26"/>
      <c r="B18440" s="5"/>
      <c r="C18440" s="6"/>
      <c r="D18440" s="26"/>
    </row>
    <row r="18441" spans="1:4">
      <c r="A18441" s="26"/>
      <c r="B18441" s="5"/>
      <c r="C18441" s="6"/>
      <c r="D18441" s="26"/>
    </row>
    <row r="18442" spans="1:4">
      <c r="A18442" s="26"/>
      <c r="B18442" s="5"/>
      <c r="C18442" s="6"/>
      <c r="D18442" s="26"/>
    </row>
    <row r="18443" spans="1:4">
      <c r="A18443" s="26"/>
      <c r="B18443" s="5"/>
      <c r="C18443" s="6"/>
      <c r="D18443" s="26"/>
    </row>
    <row r="18444" spans="1:4">
      <c r="A18444" s="26"/>
      <c r="B18444" s="5"/>
      <c r="C18444" s="6"/>
      <c r="D18444" s="26"/>
    </row>
    <row r="18445" spans="1:4">
      <c r="A18445" s="26"/>
      <c r="B18445" s="5"/>
      <c r="C18445" s="6"/>
      <c r="D18445" s="26"/>
    </row>
    <row r="18446" spans="1:4">
      <c r="A18446" s="26"/>
      <c r="B18446" s="5"/>
      <c r="C18446" s="6"/>
      <c r="D18446" s="26"/>
    </row>
    <row r="18447" spans="1:4">
      <c r="A18447" s="26"/>
      <c r="B18447" s="5"/>
      <c r="C18447" s="6"/>
      <c r="D18447" s="26"/>
    </row>
    <row r="18448" spans="1:4">
      <c r="A18448" s="26"/>
      <c r="B18448" s="5"/>
      <c r="C18448" s="6"/>
      <c r="D18448" s="26"/>
    </row>
    <row r="18449" spans="1:4">
      <c r="A18449" s="26"/>
      <c r="B18449" s="5"/>
      <c r="C18449" s="6"/>
      <c r="D18449" s="26"/>
    </row>
    <row r="18450" spans="1:4">
      <c r="A18450" s="26"/>
      <c r="B18450" s="5"/>
      <c r="C18450" s="6"/>
      <c r="D18450" s="26"/>
    </row>
    <row r="18451" spans="1:4">
      <c r="A18451" s="26"/>
      <c r="B18451" s="5"/>
      <c r="C18451" s="6"/>
      <c r="D18451" s="26"/>
    </row>
    <row r="18452" spans="1:4">
      <c r="A18452" s="26"/>
      <c r="B18452" s="5"/>
      <c r="C18452" s="6"/>
      <c r="D18452" s="26"/>
    </row>
    <row r="18453" spans="1:4">
      <c r="A18453" s="26"/>
      <c r="B18453" s="5"/>
      <c r="C18453" s="6"/>
      <c r="D18453" s="26"/>
    </row>
    <row r="18454" spans="1:4">
      <c r="A18454" s="26"/>
      <c r="B18454" s="5"/>
      <c r="C18454" s="6"/>
      <c r="D18454" s="26"/>
    </row>
    <row r="18455" spans="1:4">
      <c r="A18455" s="26"/>
      <c r="B18455" s="5"/>
      <c r="C18455" s="6"/>
      <c r="D18455" s="26"/>
    </row>
    <row r="18456" spans="1:4">
      <c r="A18456" s="26"/>
      <c r="B18456" s="5"/>
      <c r="C18456" s="6"/>
      <c r="D18456" s="26"/>
    </row>
    <row r="18457" spans="1:4">
      <c r="A18457" s="26"/>
      <c r="B18457" s="5"/>
      <c r="C18457" s="6"/>
      <c r="D18457" s="26"/>
    </row>
    <row r="18458" spans="1:4">
      <c r="A18458" s="26"/>
      <c r="B18458" s="5"/>
      <c r="C18458" s="6"/>
      <c r="D18458" s="26"/>
    </row>
    <row r="18459" spans="1:4">
      <c r="A18459" s="26"/>
      <c r="B18459" s="5"/>
      <c r="C18459" s="6"/>
      <c r="D18459" s="26"/>
    </row>
    <row r="18460" spans="1:4">
      <c r="A18460" s="26"/>
      <c r="B18460" s="5"/>
      <c r="C18460" s="6"/>
      <c r="D18460" s="26"/>
    </row>
    <row r="18461" spans="1:4">
      <c r="A18461" s="26"/>
      <c r="B18461" s="5"/>
      <c r="C18461" s="6"/>
      <c r="D18461" s="26"/>
    </row>
    <row r="18462" spans="1:4">
      <c r="A18462" s="26"/>
      <c r="B18462" s="5"/>
      <c r="C18462" s="6"/>
      <c r="D18462" s="26"/>
    </row>
    <row r="18463" spans="1:4">
      <c r="A18463" s="26"/>
      <c r="B18463" s="5"/>
      <c r="C18463" s="6"/>
      <c r="D18463" s="26"/>
    </row>
    <row r="18464" spans="1:4">
      <c r="A18464" s="26"/>
      <c r="B18464" s="5"/>
      <c r="C18464" s="6"/>
      <c r="D18464" s="26"/>
    </row>
    <row r="18465" spans="1:4">
      <c r="A18465" s="26"/>
      <c r="B18465" s="5"/>
      <c r="C18465" s="6"/>
      <c r="D18465" s="26"/>
    </row>
    <row r="18466" spans="1:4">
      <c r="A18466" s="26"/>
      <c r="B18466" s="5"/>
      <c r="C18466" s="6"/>
      <c r="D18466" s="26"/>
    </row>
    <row r="18467" spans="1:4">
      <c r="A18467" s="26"/>
      <c r="B18467" s="5"/>
      <c r="C18467" s="6"/>
      <c r="D18467" s="26"/>
    </row>
    <row r="18468" spans="1:4">
      <c r="A18468" s="26"/>
      <c r="B18468" s="5"/>
      <c r="C18468" s="6"/>
      <c r="D18468" s="26"/>
    </row>
    <row r="18469" spans="1:4">
      <c r="A18469" s="26"/>
      <c r="B18469" s="5"/>
      <c r="C18469" s="6"/>
      <c r="D18469" s="26"/>
    </row>
    <row r="18470" spans="1:4">
      <c r="A18470" s="26"/>
      <c r="B18470" s="5"/>
      <c r="C18470" s="6"/>
      <c r="D18470" s="26"/>
    </row>
    <row r="18471" spans="1:4">
      <c r="A18471" s="26"/>
      <c r="B18471" s="5"/>
      <c r="C18471" s="6"/>
      <c r="D18471" s="26"/>
    </row>
    <row r="18472" spans="1:4">
      <c r="A18472" s="26"/>
      <c r="B18472" s="5"/>
      <c r="C18472" s="6"/>
      <c r="D18472" s="26"/>
    </row>
    <row r="18473" spans="1:4">
      <c r="A18473" s="26"/>
      <c r="B18473" s="5"/>
      <c r="C18473" s="6"/>
      <c r="D18473" s="26"/>
    </row>
    <row r="18474" spans="1:4">
      <c r="A18474" s="26"/>
      <c r="B18474" s="5"/>
      <c r="C18474" s="6"/>
      <c r="D18474" s="26"/>
    </row>
    <row r="18475" spans="1:4">
      <c r="A18475" s="26"/>
      <c r="B18475" s="5"/>
      <c r="C18475" s="6"/>
      <c r="D18475" s="26"/>
    </row>
    <row r="18476" spans="1:4">
      <c r="A18476" s="26"/>
      <c r="B18476" s="5"/>
      <c r="C18476" s="6"/>
      <c r="D18476" s="26"/>
    </row>
    <row r="18477" spans="1:4">
      <c r="A18477" s="26"/>
      <c r="B18477" s="5"/>
      <c r="C18477" s="6"/>
      <c r="D18477" s="26"/>
    </row>
    <row r="18478" spans="1:4">
      <c r="A18478" s="26"/>
      <c r="B18478" s="5"/>
      <c r="C18478" s="6"/>
      <c r="D18478" s="26"/>
    </row>
    <row r="18479" spans="1:4">
      <c r="A18479" s="26"/>
      <c r="B18479" s="5"/>
      <c r="C18479" s="6"/>
      <c r="D18479" s="26"/>
    </row>
    <row r="18480" spans="1:4">
      <c r="A18480" s="26"/>
      <c r="B18480" s="5"/>
      <c r="C18480" s="6"/>
      <c r="D18480" s="26"/>
    </row>
    <row r="18481" spans="1:4">
      <c r="A18481" s="26"/>
      <c r="B18481" s="5"/>
      <c r="C18481" s="6"/>
      <c r="D18481" s="26"/>
    </row>
    <row r="18482" spans="1:4">
      <c r="A18482" s="26"/>
      <c r="B18482" s="5"/>
      <c r="C18482" s="6"/>
      <c r="D18482" s="26"/>
    </row>
    <row r="18483" spans="1:4">
      <c r="A18483" s="26"/>
      <c r="B18483" s="5"/>
      <c r="C18483" s="6"/>
      <c r="D18483" s="26"/>
    </row>
    <row r="18484" spans="1:4">
      <c r="A18484" s="26"/>
      <c r="B18484" s="5"/>
      <c r="C18484" s="6"/>
      <c r="D18484" s="26"/>
    </row>
    <row r="18485" spans="1:4">
      <c r="A18485" s="26"/>
      <c r="B18485" s="5"/>
      <c r="C18485" s="6"/>
      <c r="D18485" s="26"/>
    </row>
    <row r="18486" spans="1:4">
      <c r="A18486" s="26"/>
      <c r="B18486" s="5"/>
      <c r="C18486" s="6"/>
      <c r="D18486" s="26"/>
    </row>
    <row r="18487" spans="1:4">
      <c r="A18487" s="26"/>
      <c r="B18487" s="5"/>
      <c r="C18487" s="6"/>
      <c r="D18487" s="26"/>
    </row>
    <row r="18488" spans="1:4">
      <c r="A18488" s="26"/>
      <c r="B18488" s="5"/>
      <c r="C18488" s="6"/>
      <c r="D18488" s="26"/>
    </row>
    <row r="18489" spans="1:4">
      <c r="A18489" s="26"/>
      <c r="B18489" s="5"/>
      <c r="C18489" s="6"/>
      <c r="D18489" s="26"/>
    </row>
    <row r="18490" spans="1:4">
      <c r="A18490" s="26"/>
      <c r="B18490" s="5"/>
      <c r="C18490" s="6"/>
      <c r="D18490" s="26"/>
    </row>
    <row r="18491" spans="1:4">
      <c r="A18491" s="26"/>
      <c r="B18491" s="5"/>
      <c r="C18491" s="6"/>
      <c r="D18491" s="26"/>
    </row>
    <row r="18492" spans="1:4">
      <c r="A18492" s="26"/>
      <c r="B18492" s="5"/>
      <c r="C18492" s="6"/>
      <c r="D18492" s="26"/>
    </row>
    <row r="18493" spans="1:4">
      <c r="A18493" s="26"/>
      <c r="B18493" s="5"/>
      <c r="C18493" s="6"/>
      <c r="D18493" s="26"/>
    </row>
    <row r="18494" spans="1:4">
      <c r="A18494" s="26"/>
      <c r="B18494" s="5"/>
      <c r="C18494" s="6"/>
      <c r="D18494" s="26"/>
    </row>
    <row r="18495" spans="1:4">
      <c r="A18495" s="26"/>
      <c r="B18495" s="5"/>
      <c r="C18495" s="6"/>
      <c r="D18495" s="26"/>
    </row>
    <row r="18496" spans="1:4">
      <c r="A18496" s="26"/>
      <c r="B18496" s="5"/>
      <c r="C18496" s="6"/>
      <c r="D18496" s="26"/>
    </row>
    <row r="18497" spans="1:4">
      <c r="A18497" s="26"/>
      <c r="B18497" s="5"/>
      <c r="C18497" s="6"/>
      <c r="D18497" s="26"/>
    </row>
    <row r="18498" spans="1:4">
      <c r="A18498" s="26"/>
      <c r="B18498" s="5"/>
      <c r="C18498" s="6"/>
      <c r="D18498" s="26"/>
    </row>
    <row r="18499" spans="1:4">
      <c r="A18499" s="26"/>
      <c r="B18499" s="5"/>
      <c r="C18499" s="6"/>
      <c r="D18499" s="26"/>
    </row>
    <row r="18500" spans="1:4">
      <c r="A18500" s="26"/>
      <c r="B18500" s="5"/>
      <c r="C18500" s="6"/>
      <c r="D18500" s="26"/>
    </row>
    <row r="18501" spans="1:4">
      <c r="A18501" s="26"/>
      <c r="B18501" s="5"/>
      <c r="C18501" s="6"/>
      <c r="D18501" s="26"/>
    </row>
    <row r="18502" spans="1:4">
      <c r="A18502" s="26"/>
      <c r="B18502" s="5"/>
      <c r="C18502" s="6"/>
      <c r="D18502" s="26"/>
    </row>
    <row r="18503" spans="1:4">
      <c r="A18503" s="26"/>
      <c r="B18503" s="5"/>
      <c r="C18503" s="6"/>
      <c r="D18503" s="26"/>
    </row>
    <row r="18504" spans="1:4">
      <c r="A18504" s="26"/>
      <c r="B18504" s="5"/>
      <c r="C18504" s="6"/>
      <c r="D18504" s="26"/>
    </row>
    <row r="18505" spans="1:4">
      <c r="A18505" s="26"/>
      <c r="B18505" s="5"/>
      <c r="C18505" s="6"/>
      <c r="D18505" s="26"/>
    </row>
    <row r="18506" spans="1:4">
      <c r="A18506" s="26"/>
      <c r="B18506" s="5"/>
      <c r="C18506" s="6"/>
      <c r="D18506" s="26"/>
    </row>
    <row r="18507" spans="1:4">
      <c r="A18507" s="26"/>
      <c r="B18507" s="5"/>
      <c r="C18507" s="6"/>
      <c r="D18507" s="26"/>
    </row>
    <row r="18508" spans="1:4">
      <c r="A18508" s="26"/>
      <c r="B18508" s="5"/>
      <c r="C18508" s="6"/>
      <c r="D18508" s="26"/>
    </row>
    <row r="18509" spans="1:4">
      <c r="A18509" s="26"/>
      <c r="B18509" s="5"/>
      <c r="C18509" s="6"/>
      <c r="D18509" s="26"/>
    </row>
    <row r="18510" spans="1:4">
      <c r="A18510" s="26"/>
      <c r="B18510" s="5"/>
      <c r="C18510" s="6"/>
      <c r="D18510" s="26"/>
    </row>
    <row r="18511" spans="1:4">
      <c r="A18511" s="26"/>
      <c r="B18511" s="5"/>
      <c r="C18511" s="6"/>
      <c r="D18511" s="26"/>
    </row>
    <row r="18512" spans="1:4">
      <c r="A18512" s="26"/>
      <c r="B18512" s="5"/>
      <c r="C18512" s="6"/>
      <c r="D18512" s="26"/>
    </row>
    <row r="18513" spans="1:4">
      <c r="A18513" s="26"/>
      <c r="B18513" s="5"/>
      <c r="C18513" s="6"/>
      <c r="D18513" s="26"/>
    </row>
    <row r="18514" spans="1:4">
      <c r="A18514" s="26"/>
      <c r="B18514" s="5"/>
      <c r="C18514" s="6"/>
      <c r="D18514" s="26"/>
    </row>
    <row r="18515" spans="1:4">
      <c r="A18515" s="26"/>
      <c r="B18515" s="5"/>
      <c r="C18515" s="6"/>
      <c r="D18515" s="26"/>
    </row>
    <row r="18516" spans="1:4">
      <c r="A18516" s="26"/>
      <c r="B18516" s="5"/>
      <c r="C18516" s="6"/>
      <c r="D18516" s="26"/>
    </row>
    <row r="18517" spans="1:4">
      <c r="A18517" s="26"/>
      <c r="B18517" s="5"/>
      <c r="C18517" s="6"/>
      <c r="D18517" s="26"/>
    </row>
    <row r="18518" spans="1:4">
      <c r="A18518" s="26"/>
      <c r="B18518" s="5"/>
      <c r="C18518" s="6"/>
      <c r="D18518" s="26"/>
    </row>
    <row r="18519" spans="1:4">
      <c r="A18519" s="26"/>
      <c r="B18519" s="5"/>
      <c r="C18519" s="6"/>
      <c r="D18519" s="26"/>
    </row>
    <row r="18520" spans="1:4">
      <c r="A18520" s="26"/>
      <c r="B18520" s="5"/>
      <c r="C18520" s="6"/>
      <c r="D18520" s="26"/>
    </row>
    <row r="18521" spans="1:4">
      <c r="A18521" s="26"/>
      <c r="B18521" s="5"/>
      <c r="C18521" s="6"/>
      <c r="D18521" s="26"/>
    </row>
    <row r="18522" spans="1:4">
      <c r="A18522" s="26"/>
      <c r="B18522" s="5"/>
      <c r="C18522" s="6"/>
      <c r="D18522" s="26"/>
    </row>
    <row r="18523" spans="1:4">
      <c r="A18523" s="26"/>
      <c r="B18523" s="5"/>
      <c r="C18523" s="6"/>
      <c r="D18523" s="26"/>
    </row>
    <row r="18524" spans="1:4">
      <c r="A18524" s="26"/>
      <c r="B18524" s="5"/>
      <c r="C18524" s="6"/>
      <c r="D18524" s="26"/>
    </row>
    <row r="18525" spans="1:4">
      <c r="A18525" s="26"/>
      <c r="B18525" s="5"/>
      <c r="C18525" s="6"/>
      <c r="D18525" s="26"/>
    </row>
    <row r="18526" spans="1:4">
      <c r="A18526" s="26"/>
      <c r="B18526" s="5"/>
      <c r="C18526" s="6"/>
      <c r="D18526" s="26"/>
    </row>
    <row r="18527" spans="1:4">
      <c r="A18527" s="26"/>
      <c r="B18527" s="5"/>
      <c r="C18527" s="6"/>
      <c r="D18527" s="26"/>
    </row>
    <row r="18528" spans="1:4">
      <c r="A18528" s="26"/>
      <c r="B18528" s="5"/>
      <c r="C18528" s="6"/>
      <c r="D18528" s="26"/>
    </row>
    <row r="18529" spans="1:4">
      <c r="A18529" s="26"/>
      <c r="B18529" s="5"/>
      <c r="C18529" s="6"/>
      <c r="D18529" s="26"/>
    </row>
    <row r="18530" spans="1:4">
      <c r="A18530" s="26"/>
      <c r="B18530" s="5"/>
      <c r="C18530" s="6"/>
      <c r="D18530" s="26"/>
    </row>
    <row r="18531" spans="1:4">
      <c r="A18531" s="26"/>
      <c r="B18531" s="5"/>
      <c r="C18531" s="6"/>
      <c r="D18531" s="26"/>
    </row>
    <row r="18532" spans="1:4">
      <c r="A18532" s="26"/>
      <c r="B18532" s="5"/>
      <c r="C18532" s="6"/>
      <c r="D18532" s="26"/>
    </row>
    <row r="18533" spans="1:4">
      <c r="A18533" s="26"/>
      <c r="B18533" s="5"/>
      <c r="C18533" s="6"/>
      <c r="D18533" s="26"/>
    </row>
    <row r="18534" spans="1:4">
      <c r="A18534" s="26"/>
      <c r="B18534" s="5"/>
      <c r="C18534" s="6"/>
      <c r="D18534" s="26"/>
    </row>
    <row r="18535" spans="1:4">
      <c r="A18535" s="26"/>
      <c r="B18535" s="5"/>
      <c r="C18535" s="6"/>
      <c r="D18535" s="26"/>
    </row>
    <row r="18536" spans="1:4">
      <c r="A18536" s="26"/>
      <c r="B18536" s="5"/>
      <c r="C18536" s="6"/>
      <c r="D18536" s="26"/>
    </row>
    <row r="18537" spans="1:4">
      <c r="A18537" s="26"/>
      <c r="B18537" s="5"/>
      <c r="C18537" s="6"/>
      <c r="D18537" s="26"/>
    </row>
    <row r="18538" spans="1:4">
      <c r="A18538" s="26"/>
      <c r="B18538" s="5"/>
      <c r="C18538" s="6"/>
      <c r="D18538" s="26"/>
    </row>
    <row r="18539" spans="1:4">
      <c r="A18539" s="26"/>
      <c r="B18539" s="5"/>
      <c r="C18539" s="6"/>
      <c r="D18539" s="26"/>
    </row>
    <row r="18540" spans="1:4">
      <c r="A18540" s="26"/>
      <c r="B18540" s="5"/>
      <c r="C18540" s="6"/>
      <c r="D18540" s="26"/>
    </row>
    <row r="18541" spans="1:4">
      <c r="A18541" s="26"/>
      <c r="B18541" s="5"/>
      <c r="C18541" s="6"/>
      <c r="D18541" s="26"/>
    </row>
    <row r="18542" spans="1:4">
      <c r="A18542" s="26"/>
      <c r="B18542" s="5"/>
      <c r="C18542" s="6"/>
      <c r="D18542" s="26"/>
    </row>
    <row r="18543" spans="1:4">
      <c r="A18543" s="26"/>
      <c r="B18543" s="5"/>
      <c r="C18543" s="6"/>
      <c r="D18543" s="26"/>
    </row>
    <row r="18544" spans="1:4">
      <c r="A18544" s="26"/>
      <c r="B18544" s="5"/>
      <c r="C18544" s="6"/>
      <c r="D18544" s="26"/>
    </row>
    <row r="18545" spans="1:4">
      <c r="A18545" s="26"/>
      <c r="B18545" s="5"/>
      <c r="C18545" s="6"/>
      <c r="D18545" s="26"/>
    </row>
    <row r="18546" spans="1:4">
      <c r="A18546" s="26"/>
      <c r="B18546" s="5"/>
      <c r="C18546" s="6"/>
      <c r="D18546" s="26"/>
    </row>
    <row r="18547" spans="1:4">
      <c r="A18547" s="26"/>
      <c r="B18547" s="5"/>
      <c r="C18547" s="6"/>
      <c r="D18547" s="26"/>
    </row>
    <row r="18548" spans="1:4">
      <c r="A18548" s="26"/>
      <c r="B18548" s="5"/>
      <c r="C18548" s="6"/>
      <c r="D18548" s="26"/>
    </row>
    <row r="18549" spans="1:4">
      <c r="A18549" s="26"/>
      <c r="B18549" s="5"/>
      <c r="C18549" s="6"/>
      <c r="D18549" s="26"/>
    </row>
    <row r="18550" spans="1:4">
      <c r="A18550" s="26"/>
      <c r="B18550" s="5"/>
      <c r="C18550" s="6"/>
      <c r="D18550" s="26"/>
    </row>
    <row r="18551" spans="1:4">
      <c r="A18551" s="26"/>
      <c r="B18551" s="5"/>
      <c r="C18551" s="6"/>
      <c r="D18551" s="26"/>
    </row>
    <row r="18552" spans="1:4">
      <c r="A18552" s="26"/>
      <c r="B18552" s="5"/>
      <c r="C18552" s="6"/>
      <c r="D18552" s="26"/>
    </row>
    <row r="18553" spans="1:4">
      <c r="A18553" s="26"/>
      <c r="B18553" s="5"/>
      <c r="C18553" s="6"/>
      <c r="D18553" s="26"/>
    </row>
    <row r="18554" spans="1:4">
      <c r="A18554" s="26"/>
      <c r="B18554" s="5"/>
      <c r="C18554" s="6"/>
      <c r="D18554" s="26"/>
    </row>
    <row r="18555" spans="1:4">
      <c r="A18555" s="26"/>
      <c r="B18555" s="5"/>
      <c r="C18555" s="6"/>
      <c r="D18555" s="26"/>
    </row>
    <row r="18556" spans="1:4">
      <c r="A18556" s="26"/>
      <c r="B18556" s="5"/>
      <c r="C18556" s="6"/>
      <c r="D18556" s="26"/>
    </row>
    <row r="18557" spans="1:4">
      <c r="A18557" s="26"/>
      <c r="B18557" s="5"/>
      <c r="C18557" s="6"/>
      <c r="D18557" s="26"/>
    </row>
    <row r="18558" spans="1:4">
      <c r="A18558" s="26"/>
      <c r="B18558" s="5"/>
      <c r="C18558" s="6"/>
      <c r="D18558" s="26"/>
    </row>
    <row r="18559" spans="1:4">
      <c r="A18559" s="26"/>
      <c r="B18559" s="5"/>
      <c r="C18559" s="6"/>
      <c r="D18559" s="26"/>
    </row>
    <row r="18560" spans="1:4">
      <c r="A18560" s="26"/>
      <c r="B18560" s="5"/>
      <c r="C18560" s="6"/>
      <c r="D18560" s="26"/>
    </row>
    <row r="18561" spans="1:4">
      <c r="A18561" s="26"/>
      <c r="B18561" s="5"/>
      <c r="C18561" s="6"/>
      <c r="D18561" s="26"/>
    </row>
    <row r="18562" spans="1:4">
      <c r="A18562" s="26"/>
      <c r="B18562" s="5"/>
      <c r="C18562" s="6"/>
      <c r="D18562" s="26"/>
    </row>
    <row r="18563" spans="1:4">
      <c r="A18563" s="26"/>
      <c r="B18563" s="5"/>
      <c r="C18563" s="6"/>
      <c r="D18563" s="26"/>
    </row>
    <row r="18564" spans="1:4">
      <c r="A18564" s="26"/>
      <c r="B18564" s="5"/>
      <c r="C18564" s="6"/>
      <c r="D18564" s="26"/>
    </row>
    <row r="18565" spans="1:4">
      <c r="A18565" s="26"/>
      <c r="B18565" s="5"/>
      <c r="C18565" s="6"/>
      <c r="D18565" s="26"/>
    </row>
    <row r="18566" spans="1:4">
      <c r="A18566" s="26"/>
      <c r="B18566" s="5"/>
      <c r="C18566" s="6"/>
      <c r="D18566" s="26"/>
    </row>
    <row r="18567" spans="1:4">
      <c r="A18567" s="26"/>
      <c r="B18567" s="5"/>
      <c r="C18567" s="6"/>
      <c r="D18567" s="26"/>
    </row>
    <row r="18568" spans="1:4">
      <c r="A18568" s="26"/>
      <c r="B18568" s="5"/>
      <c r="C18568" s="6"/>
      <c r="D18568" s="26"/>
    </row>
    <row r="18569" spans="1:4">
      <c r="A18569" s="26"/>
      <c r="B18569" s="5"/>
      <c r="C18569" s="6"/>
      <c r="D18569" s="26"/>
    </row>
    <row r="18570" spans="1:4">
      <c r="A18570" s="26"/>
      <c r="B18570" s="5"/>
      <c r="C18570" s="6"/>
      <c r="D18570" s="26"/>
    </row>
    <row r="18571" spans="1:4">
      <c r="A18571" s="26"/>
      <c r="B18571" s="5"/>
      <c r="C18571" s="6"/>
      <c r="D18571" s="26"/>
    </row>
    <row r="18572" spans="1:4">
      <c r="A18572" s="26"/>
      <c r="B18572" s="5"/>
      <c r="C18572" s="6"/>
      <c r="D18572" s="26"/>
    </row>
    <row r="18573" spans="1:4">
      <c r="A18573" s="26"/>
      <c r="B18573" s="5"/>
      <c r="C18573" s="6"/>
      <c r="D18573" s="26"/>
    </row>
    <row r="18574" spans="1:4">
      <c r="A18574" s="26"/>
      <c r="B18574" s="5"/>
      <c r="C18574" s="6"/>
      <c r="D18574" s="26"/>
    </row>
    <row r="18575" spans="1:4">
      <c r="A18575" s="26"/>
      <c r="B18575" s="5"/>
      <c r="C18575" s="6"/>
      <c r="D18575" s="26"/>
    </row>
    <row r="18576" spans="1:4">
      <c r="A18576" s="26"/>
      <c r="B18576" s="5"/>
      <c r="C18576" s="6"/>
      <c r="D18576" s="26"/>
    </row>
    <row r="18577" spans="1:4">
      <c r="A18577" s="26"/>
      <c r="B18577" s="5"/>
      <c r="C18577" s="6"/>
      <c r="D18577" s="26"/>
    </row>
    <row r="18578" spans="1:4">
      <c r="A18578" s="26"/>
      <c r="B18578" s="5"/>
      <c r="C18578" s="6"/>
      <c r="D18578" s="26"/>
    </row>
    <row r="18579" spans="1:4">
      <c r="A18579" s="26"/>
      <c r="B18579" s="5"/>
      <c r="C18579" s="6"/>
      <c r="D18579" s="26"/>
    </row>
    <row r="18580" spans="1:4">
      <c r="A18580" s="26"/>
      <c r="B18580" s="5"/>
      <c r="C18580" s="6"/>
      <c r="D18580" s="26"/>
    </row>
    <row r="18581" spans="1:4">
      <c r="A18581" s="26"/>
      <c r="B18581" s="5"/>
      <c r="C18581" s="6"/>
      <c r="D18581" s="26"/>
    </row>
    <row r="18582" spans="1:4">
      <c r="A18582" s="26"/>
      <c r="B18582" s="5"/>
      <c r="C18582" s="6"/>
      <c r="D18582" s="26"/>
    </row>
    <row r="18583" spans="1:4">
      <c r="A18583" s="26"/>
      <c r="B18583" s="5"/>
      <c r="C18583" s="6"/>
      <c r="D18583" s="26"/>
    </row>
    <row r="18584" spans="1:4">
      <c r="A18584" s="26"/>
      <c r="B18584" s="5"/>
      <c r="C18584" s="6"/>
      <c r="D18584" s="26"/>
    </row>
    <row r="18585" spans="1:4">
      <c r="A18585" s="26"/>
      <c r="B18585" s="5"/>
      <c r="C18585" s="6"/>
      <c r="D18585" s="26"/>
    </row>
    <row r="18586" spans="1:4">
      <c r="A18586" s="26"/>
      <c r="B18586" s="5"/>
      <c r="C18586" s="6"/>
      <c r="D18586" s="26"/>
    </row>
    <row r="18587" spans="1:4">
      <c r="A18587" s="26"/>
      <c r="B18587" s="5"/>
      <c r="C18587" s="6"/>
      <c r="D18587" s="26"/>
    </row>
    <row r="18588" spans="1:4">
      <c r="A18588" s="26"/>
      <c r="B18588" s="5"/>
      <c r="C18588" s="6"/>
      <c r="D18588" s="26"/>
    </row>
    <row r="18589" spans="1:4">
      <c r="A18589" s="26"/>
      <c r="B18589" s="5"/>
      <c r="C18589" s="6"/>
      <c r="D18589" s="26"/>
    </row>
    <row r="18590" spans="1:4">
      <c r="A18590" s="26"/>
      <c r="B18590" s="5"/>
      <c r="C18590" s="6"/>
      <c r="D18590" s="26"/>
    </row>
    <row r="18591" spans="1:4">
      <c r="A18591" s="26"/>
      <c r="B18591" s="5"/>
      <c r="C18591" s="6"/>
      <c r="D18591" s="26"/>
    </row>
    <row r="18592" spans="1:4">
      <c r="A18592" s="26"/>
      <c r="B18592" s="5"/>
      <c r="C18592" s="6"/>
      <c r="D18592" s="26"/>
    </row>
    <row r="18593" spans="1:4">
      <c r="A18593" s="26"/>
      <c r="B18593" s="5"/>
      <c r="C18593" s="6"/>
      <c r="D18593" s="26"/>
    </row>
    <row r="18594" spans="1:4">
      <c r="A18594" s="26"/>
      <c r="B18594" s="5"/>
      <c r="C18594" s="6"/>
      <c r="D18594" s="26"/>
    </row>
    <row r="18595" spans="1:4">
      <c r="A18595" s="26"/>
      <c r="B18595" s="5"/>
      <c r="C18595" s="6"/>
      <c r="D18595" s="26"/>
    </row>
    <row r="18596" spans="1:4">
      <c r="A18596" s="26"/>
      <c r="B18596" s="5"/>
      <c r="C18596" s="6"/>
      <c r="D18596" s="26"/>
    </row>
    <row r="18597" spans="1:4">
      <c r="A18597" s="26"/>
      <c r="B18597" s="5"/>
      <c r="C18597" s="6"/>
      <c r="D18597" s="26"/>
    </row>
    <row r="18598" spans="1:4">
      <c r="A18598" s="26"/>
      <c r="B18598" s="5"/>
      <c r="C18598" s="6"/>
      <c r="D18598" s="26"/>
    </row>
    <row r="18599" spans="1:4">
      <c r="A18599" s="26"/>
      <c r="B18599" s="5"/>
      <c r="C18599" s="6"/>
      <c r="D18599" s="26"/>
    </row>
    <row r="18600" spans="1:4">
      <c r="A18600" s="26"/>
      <c r="B18600" s="5"/>
      <c r="C18600" s="6"/>
      <c r="D18600" s="26"/>
    </row>
    <row r="18601" spans="1:4">
      <c r="A18601" s="26"/>
      <c r="B18601" s="5"/>
      <c r="C18601" s="6"/>
      <c r="D18601" s="26"/>
    </row>
    <row r="18602" spans="1:4">
      <c r="A18602" s="26"/>
      <c r="B18602" s="5"/>
      <c r="C18602" s="6"/>
      <c r="D18602" s="26"/>
    </row>
    <row r="18603" spans="1:4">
      <c r="A18603" s="26"/>
      <c r="B18603" s="5"/>
      <c r="C18603" s="6"/>
      <c r="D18603" s="26"/>
    </row>
    <row r="18604" spans="1:4">
      <c r="A18604" s="26"/>
      <c r="B18604" s="5"/>
      <c r="C18604" s="6"/>
      <c r="D18604" s="26"/>
    </row>
    <row r="18605" spans="1:4">
      <c r="A18605" s="26"/>
      <c r="B18605" s="5"/>
      <c r="C18605" s="6"/>
      <c r="D18605" s="26"/>
    </row>
    <row r="18606" spans="1:4">
      <c r="A18606" s="26"/>
      <c r="B18606" s="5"/>
      <c r="C18606" s="6"/>
      <c r="D18606" s="26"/>
    </row>
    <row r="18607" spans="1:4">
      <c r="A18607" s="26"/>
      <c r="B18607" s="5"/>
      <c r="C18607" s="6"/>
      <c r="D18607" s="26"/>
    </row>
    <row r="18608" spans="1:4">
      <c r="A18608" s="26"/>
      <c r="B18608" s="5"/>
      <c r="C18608" s="6"/>
      <c r="D18608" s="26"/>
    </row>
    <row r="18609" spans="1:4">
      <c r="A18609" s="26"/>
      <c r="B18609" s="5"/>
      <c r="C18609" s="6"/>
      <c r="D18609" s="26"/>
    </row>
    <row r="18610" spans="1:4">
      <c r="A18610" s="26"/>
      <c r="B18610" s="5"/>
      <c r="C18610" s="6"/>
      <c r="D18610" s="26"/>
    </row>
    <row r="18611" spans="1:4">
      <c r="A18611" s="26"/>
      <c r="B18611" s="5"/>
      <c r="C18611" s="6"/>
      <c r="D18611" s="26"/>
    </row>
    <row r="18612" spans="1:4">
      <c r="A18612" s="26"/>
      <c r="B18612" s="5"/>
      <c r="C18612" s="6"/>
      <c r="D18612" s="26"/>
    </row>
    <row r="18613" spans="1:4">
      <c r="A18613" s="26"/>
      <c r="B18613" s="5"/>
      <c r="C18613" s="6"/>
      <c r="D18613" s="26"/>
    </row>
    <row r="18614" spans="1:4">
      <c r="A18614" s="26"/>
      <c r="B18614" s="5"/>
      <c r="C18614" s="6"/>
      <c r="D18614" s="26"/>
    </row>
    <row r="18615" spans="1:4">
      <c r="A18615" s="26"/>
      <c r="B18615" s="5"/>
      <c r="C18615" s="6"/>
      <c r="D18615" s="26"/>
    </row>
    <row r="18616" spans="1:4">
      <c r="A18616" s="26"/>
      <c r="B18616" s="5"/>
      <c r="C18616" s="6"/>
      <c r="D18616" s="26"/>
    </row>
    <row r="18617" spans="1:4">
      <c r="A18617" s="26"/>
      <c r="B18617" s="5"/>
      <c r="C18617" s="6"/>
      <c r="D18617" s="26"/>
    </row>
    <row r="18618" spans="1:4">
      <c r="A18618" s="26"/>
      <c r="B18618" s="5"/>
      <c r="C18618" s="6"/>
      <c r="D18618" s="26"/>
    </row>
    <row r="18619" spans="1:4">
      <c r="A18619" s="26"/>
      <c r="B18619" s="5"/>
      <c r="C18619" s="6"/>
      <c r="D18619" s="26"/>
    </row>
    <row r="18620" spans="1:4">
      <c r="A18620" s="26"/>
      <c r="B18620" s="5"/>
      <c r="C18620" s="6"/>
      <c r="D18620" s="26"/>
    </row>
    <row r="18621" spans="1:4">
      <c r="A18621" s="26"/>
      <c r="B18621" s="5"/>
      <c r="C18621" s="6"/>
      <c r="D18621" s="26"/>
    </row>
    <row r="18622" spans="1:4">
      <c r="A18622" s="26"/>
      <c r="B18622" s="5"/>
      <c r="C18622" s="6"/>
      <c r="D18622" s="26"/>
    </row>
    <row r="18623" spans="1:4">
      <c r="A18623" s="26"/>
      <c r="B18623" s="5"/>
      <c r="C18623" s="6"/>
      <c r="D18623" s="26"/>
    </row>
    <row r="18624" spans="1:4">
      <c r="A18624" s="26"/>
      <c r="B18624" s="5"/>
      <c r="C18624" s="6"/>
      <c r="D18624" s="26"/>
    </row>
    <row r="18625" spans="1:4">
      <c r="A18625" s="26"/>
      <c r="B18625" s="5"/>
      <c r="C18625" s="6"/>
      <c r="D18625" s="26"/>
    </row>
    <row r="18626" spans="1:4">
      <c r="A18626" s="26"/>
      <c r="B18626" s="5"/>
      <c r="C18626" s="6"/>
      <c r="D18626" s="26"/>
    </row>
    <row r="18627" spans="1:4">
      <c r="A18627" s="26"/>
      <c r="B18627" s="5"/>
      <c r="C18627" s="6"/>
      <c r="D18627" s="26"/>
    </row>
    <row r="18628" spans="1:4">
      <c r="A18628" s="26"/>
      <c r="B18628" s="5"/>
      <c r="C18628" s="6"/>
      <c r="D18628" s="26"/>
    </row>
    <row r="18629" spans="1:4">
      <c r="A18629" s="26"/>
      <c r="B18629" s="5"/>
      <c r="C18629" s="6"/>
      <c r="D18629" s="26"/>
    </row>
    <row r="18630" spans="1:4">
      <c r="A18630" s="26"/>
      <c r="B18630" s="5"/>
      <c r="C18630" s="6"/>
      <c r="D18630" s="26"/>
    </row>
    <row r="18631" spans="1:4">
      <c r="A18631" s="26"/>
      <c r="B18631" s="5"/>
      <c r="C18631" s="6"/>
      <c r="D18631" s="26"/>
    </row>
    <row r="18632" spans="1:4">
      <c r="A18632" s="26"/>
      <c r="B18632" s="5"/>
      <c r="C18632" s="6"/>
      <c r="D18632" s="26"/>
    </row>
    <row r="18633" spans="1:4">
      <c r="A18633" s="26"/>
      <c r="B18633" s="5"/>
      <c r="C18633" s="6"/>
      <c r="D18633" s="26"/>
    </row>
    <row r="18634" spans="1:4">
      <c r="A18634" s="26"/>
      <c r="B18634" s="5"/>
      <c r="C18634" s="6"/>
      <c r="D18634" s="26"/>
    </row>
    <row r="18635" spans="1:4">
      <c r="A18635" s="26"/>
      <c r="B18635" s="5"/>
      <c r="C18635" s="6"/>
      <c r="D18635" s="26"/>
    </row>
    <row r="18636" spans="1:4">
      <c r="A18636" s="26"/>
      <c r="B18636" s="5"/>
      <c r="C18636" s="6"/>
      <c r="D18636" s="26"/>
    </row>
    <row r="18637" spans="1:4">
      <c r="A18637" s="26"/>
      <c r="B18637" s="5"/>
      <c r="C18637" s="6"/>
      <c r="D18637" s="26"/>
    </row>
    <row r="18638" spans="1:4">
      <c r="A18638" s="26"/>
      <c r="B18638" s="5"/>
      <c r="C18638" s="6"/>
      <c r="D18638" s="26"/>
    </row>
    <row r="18639" spans="1:4">
      <c r="A18639" s="26"/>
      <c r="B18639" s="5"/>
      <c r="C18639" s="6"/>
      <c r="D18639" s="26"/>
    </row>
    <row r="18640" spans="1:4">
      <c r="A18640" s="26"/>
      <c r="B18640" s="5"/>
      <c r="C18640" s="6"/>
      <c r="D18640" s="26"/>
    </row>
    <row r="18641" spans="1:4">
      <c r="A18641" s="26"/>
      <c r="B18641" s="5"/>
      <c r="C18641" s="6"/>
      <c r="D18641" s="26"/>
    </row>
    <row r="18642" spans="1:4">
      <c r="A18642" s="26"/>
      <c r="B18642" s="5"/>
      <c r="C18642" s="6"/>
      <c r="D18642" s="26"/>
    </row>
    <row r="18643" spans="1:4">
      <c r="A18643" s="26"/>
      <c r="B18643" s="5"/>
      <c r="C18643" s="6"/>
      <c r="D18643" s="26"/>
    </row>
    <row r="18644" spans="1:4">
      <c r="A18644" s="26"/>
      <c r="B18644" s="5"/>
      <c r="C18644" s="6"/>
      <c r="D18644" s="26"/>
    </row>
    <row r="18645" spans="1:4">
      <c r="A18645" s="26"/>
      <c r="B18645" s="5"/>
      <c r="C18645" s="6"/>
      <c r="D18645" s="26"/>
    </row>
    <row r="18646" spans="1:4">
      <c r="A18646" s="26"/>
      <c r="B18646" s="5"/>
      <c r="C18646" s="6"/>
      <c r="D18646" s="26"/>
    </row>
    <row r="18647" spans="1:4">
      <c r="A18647" s="26"/>
      <c r="B18647" s="5"/>
      <c r="C18647" s="6"/>
      <c r="D18647" s="26"/>
    </row>
    <row r="18648" spans="1:4">
      <c r="A18648" s="26"/>
      <c r="B18648" s="5"/>
      <c r="C18648" s="6"/>
      <c r="D18648" s="26"/>
    </row>
    <row r="18649" spans="1:4">
      <c r="A18649" s="26"/>
      <c r="B18649" s="5"/>
      <c r="C18649" s="6"/>
      <c r="D18649" s="26"/>
    </row>
    <row r="18650" spans="1:4">
      <c r="A18650" s="26"/>
      <c r="B18650" s="5"/>
      <c r="C18650" s="6"/>
      <c r="D18650" s="26"/>
    </row>
    <row r="18651" spans="1:4">
      <c r="A18651" s="26"/>
      <c r="B18651" s="5"/>
      <c r="C18651" s="6"/>
      <c r="D18651" s="26"/>
    </row>
    <row r="18652" spans="1:4">
      <c r="A18652" s="26"/>
      <c r="B18652" s="5"/>
      <c r="C18652" s="6"/>
      <c r="D18652" s="26"/>
    </row>
    <row r="18653" spans="1:4">
      <c r="A18653" s="26"/>
      <c r="B18653" s="5"/>
      <c r="C18653" s="6"/>
      <c r="D18653" s="26"/>
    </row>
    <row r="18654" spans="1:4">
      <c r="A18654" s="26"/>
      <c r="B18654" s="5"/>
      <c r="C18654" s="6"/>
      <c r="D18654" s="26"/>
    </row>
    <row r="18655" spans="1:4">
      <c r="A18655" s="26"/>
      <c r="B18655" s="5"/>
      <c r="C18655" s="6"/>
      <c r="D18655" s="26"/>
    </row>
    <row r="18656" spans="1:4">
      <c r="A18656" s="26"/>
      <c r="B18656" s="5"/>
      <c r="C18656" s="6"/>
      <c r="D18656" s="26"/>
    </row>
    <row r="18657" spans="1:4">
      <c r="A18657" s="26"/>
      <c r="B18657" s="5"/>
      <c r="C18657" s="6"/>
      <c r="D18657" s="26"/>
    </row>
    <row r="18658" spans="1:4">
      <c r="A18658" s="26"/>
      <c r="B18658" s="5"/>
      <c r="C18658" s="6"/>
      <c r="D18658" s="26"/>
    </row>
    <row r="18659" spans="1:4">
      <c r="A18659" s="26"/>
      <c r="B18659" s="5"/>
      <c r="C18659" s="6"/>
      <c r="D18659" s="26"/>
    </row>
    <row r="18660" spans="1:4">
      <c r="A18660" s="26"/>
      <c r="B18660" s="5"/>
      <c r="C18660" s="6"/>
      <c r="D18660" s="26"/>
    </row>
    <row r="18661" spans="1:4">
      <c r="A18661" s="26"/>
      <c r="B18661" s="5"/>
      <c r="C18661" s="6"/>
      <c r="D18661" s="26"/>
    </row>
    <row r="18662" spans="1:4">
      <c r="A18662" s="26"/>
      <c r="B18662" s="5"/>
      <c r="C18662" s="6"/>
      <c r="D18662" s="26"/>
    </row>
    <row r="18663" spans="1:4">
      <c r="A18663" s="26"/>
      <c r="B18663" s="5"/>
      <c r="C18663" s="6"/>
      <c r="D18663" s="26"/>
    </row>
    <row r="18664" spans="1:4">
      <c r="A18664" s="26"/>
      <c r="B18664" s="5"/>
      <c r="C18664" s="6"/>
      <c r="D18664" s="26"/>
    </row>
    <row r="18665" spans="1:4">
      <c r="A18665" s="26"/>
      <c r="B18665" s="5"/>
      <c r="C18665" s="6"/>
      <c r="D18665" s="26"/>
    </row>
    <row r="18666" spans="1:4">
      <c r="A18666" s="26"/>
      <c r="B18666" s="5"/>
      <c r="C18666" s="6"/>
      <c r="D18666" s="26"/>
    </row>
    <row r="18667" spans="1:4">
      <c r="A18667" s="26"/>
      <c r="B18667" s="5"/>
      <c r="C18667" s="6"/>
      <c r="D18667" s="26"/>
    </row>
    <row r="18668" spans="1:4">
      <c r="A18668" s="26"/>
      <c r="B18668" s="5"/>
      <c r="C18668" s="6"/>
      <c r="D18668" s="26"/>
    </row>
    <row r="18669" spans="1:4">
      <c r="A18669" s="26"/>
      <c r="B18669" s="5"/>
      <c r="C18669" s="6"/>
      <c r="D18669" s="26"/>
    </row>
    <row r="18670" spans="1:4">
      <c r="A18670" s="26"/>
      <c r="B18670" s="5"/>
      <c r="C18670" s="6"/>
      <c r="D18670" s="26"/>
    </row>
    <row r="18671" spans="1:4">
      <c r="A18671" s="26"/>
      <c r="B18671" s="5"/>
      <c r="C18671" s="6"/>
      <c r="D18671" s="26"/>
    </row>
    <row r="18672" spans="1:4">
      <c r="A18672" s="26"/>
      <c r="B18672" s="5"/>
      <c r="C18672" s="6"/>
      <c r="D18672" s="26"/>
    </row>
    <row r="18673" spans="1:4">
      <c r="A18673" s="26"/>
      <c r="B18673" s="5"/>
      <c r="C18673" s="6"/>
      <c r="D18673" s="26"/>
    </row>
    <row r="18674" spans="1:4">
      <c r="A18674" s="26"/>
      <c r="B18674" s="5"/>
      <c r="C18674" s="6"/>
      <c r="D18674" s="26"/>
    </row>
    <row r="18675" spans="1:4">
      <c r="A18675" s="26"/>
      <c r="B18675" s="5"/>
      <c r="C18675" s="6"/>
      <c r="D18675" s="26"/>
    </row>
    <row r="18676" spans="1:4">
      <c r="A18676" s="26"/>
      <c r="B18676" s="5"/>
      <c r="C18676" s="6"/>
      <c r="D18676" s="26"/>
    </row>
    <row r="18677" spans="1:4">
      <c r="A18677" s="26"/>
      <c r="B18677" s="5"/>
      <c r="C18677" s="6"/>
      <c r="D18677" s="26"/>
    </row>
    <row r="18678" spans="1:4">
      <c r="A18678" s="26"/>
      <c r="B18678" s="5"/>
      <c r="C18678" s="6"/>
      <c r="D18678" s="26"/>
    </row>
    <row r="18679" spans="1:4">
      <c r="A18679" s="26"/>
      <c r="B18679" s="5"/>
      <c r="C18679" s="6"/>
      <c r="D18679" s="26"/>
    </row>
    <row r="18680" spans="1:4">
      <c r="A18680" s="26"/>
      <c r="B18680" s="5"/>
      <c r="C18680" s="6"/>
      <c r="D18680" s="26"/>
    </row>
    <row r="18681" spans="1:4">
      <c r="A18681" s="26"/>
      <c r="B18681" s="5"/>
      <c r="C18681" s="6"/>
      <c r="D18681" s="26"/>
    </row>
    <row r="18682" spans="1:4">
      <c r="A18682" s="26"/>
      <c r="B18682" s="5"/>
      <c r="C18682" s="6"/>
      <c r="D18682" s="26"/>
    </row>
    <row r="18683" spans="1:4">
      <c r="A18683" s="26"/>
      <c r="B18683" s="5"/>
      <c r="C18683" s="6"/>
      <c r="D18683" s="26"/>
    </row>
    <row r="18684" spans="1:4">
      <c r="A18684" s="26"/>
      <c r="B18684" s="5"/>
      <c r="C18684" s="6"/>
      <c r="D18684" s="26"/>
    </row>
    <row r="18685" spans="1:4">
      <c r="A18685" s="26"/>
      <c r="B18685" s="5"/>
      <c r="C18685" s="6"/>
      <c r="D18685" s="26"/>
    </row>
    <row r="18686" spans="1:4">
      <c r="A18686" s="26"/>
      <c r="B18686" s="5"/>
      <c r="C18686" s="6"/>
      <c r="D18686" s="26"/>
    </row>
    <row r="18687" spans="1:4">
      <c r="A18687" s="26"/>
      <c r="B18687" s="5"/>
      <c r="C18687" s="6"/>
      <c r="D18687" s="26"/>
    </row>
    <row r="18688" spans="1:4">
      <c r="A18688" s="26"/>
      <c r="B18688" s="5"/>
      <c r="C18688" s="6"/>
      <c r="D18688" s="26"/>
    </row>
    <row r="18689" spans="1:4">
      <c r="A18689" s="26"/>
      <c r="B18689" s="5"/>
      <c r="C18689" s="6"/>
      <c r="D18689" s="26"/>
    </row>
    <row r="18690" spans="1:4">
      <c r="A18690" s="26"/>
      <c r="B18690" s="5"/>
      <c r="C18690" s="6"/>
      <c r="D18690" s="26"/>
    </row>
    <row r="18691" spans="1:4">
      <c r="A18691" s="26"/>
      <c r="B18691" s="5"/>
      <c r="C18691" s="6"/>
      <c r="D18691" s="26"/>
    </row>
    <row r="18692" spans="1:4">
      <c r="A18692" s="26"/>
      <c r="B18692" s="5"/>
      <c r="C18692" s="6"/>
      <c r="D18692" s="26"/>
    </row>
    <row r="18693" spans="1:4">
      <c r="A18693" s="26"/>
      <c r="B18693" s="5"/>
      <c r="C18693" s="6"/>
      <c r="D18693" s="26"/>
    </row>
    <row r="18694" spans="1:4">
      <c r="A18694" s="26"/>
      <c r="B18694" s="5"/>
      <c r="C18694" s="6"/>
      <c r="D18694" s="26"/>
    </row>
    <row r="18695" spans="1:4">
      <c r="A18695" s="26"/>
      <c r="B18695" s="5"/>
      <c r="C18695" s="6"/>
      <c r="D18695" s="26"/>
    </row>
    <row r="18696" spans="1:4">
      <c r="A18696" s="26"/>
      <c r="B18696" s="5"/>
      <c r="C18696" s="6"/>
      <c r="D18696" s="26"/>
    </row>
    <row r="18697" spans="1:4">
      <c r="A18697" s="26"/>
      <c r="B18697" s="5"/>
      <c r="C18697" s="6"/>
      <c r="D18697" s="26"/>
    </row>
    <row r="18698" spans="1:4">
      <c r="A18698" s="26"/>
      <c r="B18698" s="5"/>
      <c r="C18698" s="6"/>
      <c r="D18698" s="26"/>
    </row>
    <row r="18699" spans="1:4">
      <c r="A18699" s="26"/>
      <c r="B18699" s="5"/>
      <c r="C18699" s="6"/>
      <c r="D18699" s="26"/>
    </row>
    <row r="18700" spans="1:4">
      <c r="A18700" s="26"/>
      <c r="B18700" s="5"/>
      <c r="C18700" s="6"/>
      <c r="D18700" s="26"/>
    </row>
    <row r="18701" spans="1:4">
      <c r="A18701" s="26"/>
      <c r="B18701" s="5"/>
      <c r="C18701" s="6"/>
      <c r="D18701" s="26"/>
    </row>
    <row r="18702" spans="1:4">
      <c r="A18702" s="26"/>
      <c r="B18702" s="5"/>
      <c r="C18702" s="6"/>
      <c r="D18702" s="26"/>
    </row>
    <row r="18703" spans="1:4">
      <c r="A18703" s="26"/>
      <c r="B18703" s="5"/>
      <c r="C18703" s="6"/>
      <c r="D18703" s="26"/>
    </row>
    <row r="18704" spans="1:4">
      <c r="A18704" s="26"/>
      <c r="B18704" s="5"/>
      <c r="C18704" s="6"/>
      <c r="D18704" s="26"/>
    </row>
    <row r="18705" spans="1:4">
      <c r="A18705" s="26"/>
      <c r="B18705" s="5"/>
      <c r="C18705" s="6"/>
      <c r="D18705" s="26"/>
    </row>
    <row r="18706" spans="1:4">
      <c r="A18706" s="26"/>
      <c r="B18706" s="5"/>
      <c r="C18706" s="6"/>
      <c r="D18706" s="26"/>
    </row>
    <row r="18707" spans="1:4">
      <c r="A18707" s="26"/>
      <c r="B18707" s="5"/>
      <c r="C18707" s="6"/>
      <c r="D18707" s="26"/>
    </row>
    <row r="18708" spans="1:4">
      <c r="A18708" s="26"/>
      <c r="B18708" s="5"/>
      <c r="C18708" s="6"/>
      <c r="D18708" s="26"/>
    </row>
    <row r="18709" spans="1:4">
      <c r="A18709" s="26"/>
      <c r="B18709" s="5"/>
      <c r="C18709" s="6"/>
      <c r="D18709" s="26"/>
    </row>
    <row r="18710" spans="1:4">
      <c r="A18710" s="26"/>
      <c r="B18710" s="5"/>
      <c r="C18710" s="6"/>
      <c r="D18710" s="26"/>
    </row>
    <row r="18711" spans="1:4">
      <c r="A18711" s="26"/>
      <c r="B18711" s="5"/>
      <c r="C18711" s="6"/>
      <c r="D18711" s="26"/>
    </row>
    <row r="18712" spans="1:4">
      <c r="A18712" s="26"/>
      <c r="B18712" s="5"/>
      <c r="C18712" s="6"/>
      <c r="D18712" s="26"/>
    </row>
    <row r="18713" spans="1:4">
      <c r="A18713" s="26"/>
      <c r="B18713" s="5"/>
      <c r="C18713" s="6"/>
      <c r="D18713" s="26"/>
    </row>
    <row r="18714" spans="1:4">
      <c r="A18714" s="26"/>
      <c r="B18714" s="5"/>
      <c r="C18714" s="6"/>
      <c r="D18714" s="26"/>
    </row>
    <row r="18715" spans="1:4">
      <c r="A18715" s="26"/>
      <c r="B18715" s="5"/>
      <c r="C18715" s="6"/>
      <c r="D18715" s="26"/>
    </row>
    <row r="18716" spans="1:4">
      <c r="A18716" s="26"/>
      <c r="B18716" s="5"/>
      <c r="C18716" s="6"/>
      <c r="D18716" s="26"/>
    </row>
    <row r="18717" spans="1:4">
      <c r="A18717" s="26"/>
      <c r="B18717" s="5"/>
      <c r="C18717" s="6"/>
      <c r="D18717" s="26"/>
    </row>
    <row r="18718" spans="1:4">
      <c r="A18718" s="26"/>
      <c r="B18718" s="5"/>
      <c r="C18718" s="6"/>
      <c r="D18718" s="26"/>
    </row>
    <row r="18719" spans="1:4">
      <c r="A18719" s="26"/>
      <c r="B18719" s="5"/>
      <c r="C18719" s="6"/>
      <c r="D18719" s="26"/>
    </row>
    <row r="18720" spans="1:4">
      <c r="A18720" s="26"/>
      <c r="B18720" s="5"/>
      <c r="C18720" s="6"/>
      <c r="D18720" s="26"/>
    </row>
    <row r="18721" spans="1:4">
      <c r="A18721" s="26"/>
      <c r="B18721" s="5"/>
      <c r="C18721" s="6"/>
      <c r="D18721" s="26"/>
    </row>
    <row r="18722" spans="1:4">
      <c r="A18722" s="26"/>
      <c r="B18722" s="5"/>
      <c r="C18722" s="6"/>
      <c r="D18722" s="26"/>
    </row>
    <row r="18723" spans="1:4">
      <c r="A18723" s="26"/>
      <c r="B18723" s="5"/>
      <c r="C18723" s="6"/>
      <c r="D18723" s="26"/>
    </row>
    <row r="18724" spans="1:4">
      <c r="A18724" s="26"/>
      <c r="B18724" s="5"/>
      <c r="C18724" s="6"/>
      <c r="D18724" s="26"/>
    </row>
    <row r="18725" spans="1:4">
      <c r="A18725" s="26"/>
      <c r="B18725" s="5"/>
      <c r="C18725" s="6"/>
      <c r="D18725" s="26"/>
    </row>
    <row r="18726" spans="1:4">
      <c r="A18726" s="26"/>
      <c r="B18726" s="5"/>
      <c r="C18726" s="6"/>
      <c r="D18726" s="26"/>
    </row>
    <row r="18727" spans="1:4">
      <c r="A18727" s="26"/>
      <c r="B18727" s="5"/>
      <c r="C18727" s="6"/>
      <c r="D18727" s="26"/>
    </row>
    <row r="18728" spans="1:4">
      <c r="A18728" s="26"/>
      <c r="B18728" s="5"/>
      <c r="C18728" s="6"/>
      <c r="D18728" s="26"/>
    </row>
    <row r="18729" spans="1:4">
      <c r="A18729" s="26"/>
      <c r="B18729" s="5"/>
      <c r="C18729" s="6"/>
      <c r="D18729" s="26"/>
    </row>
    <row r="18730" spans="1:4">
      <c r="A18730" s="26"/>
      <c r="B18730" s="5"/>
      <c r="C18730" s="6"/>
      <c r="D18730" s="26"/>
    </row>
    <row r="18731" spans="1:4">
      <c r="A18731" s="26"/>
      <c r="B18731" s="5"/>
      <c r="C18731" s="6"/>
      <c r="D18731" s="26"/>
    </row>
    <row r="18732" spans="1:4">
      <c r="A18732" s="26"/>
      <c r="B18732" s="5"/>
      <c r="C18732" s="6"/>
      <c r="D18732" s="26"/>
    </row>
    <row r="18733" spans="1:4">
      <c r="A18733" s="26"/>
      <c r="B18733" s="5"/>
      <c r="C18733" s="6"/>
      <c r="D18733" s="26"/>
    </row>
    <row r="18734" spans="1:4">
      <c r="A18734" s="26"/>
      <c r="B18734" s="5"/>
      <c r="C18734" s="6"/>
      <c r="D18734" s="26"/>
    </row>
    <row r="18735" spans="1:4">
      <c r="A18735" s="26"/>
      <c r="B18735" s="5"/>
      <c r="C18735" s="6"/>
      <c r="D18735" s="26"/>
    </row>
    <row r="18736" spans="1:4">
      <c r="A18736" s="26"/>
      <c r="B18736" s="5"/>
      <c r="C18736" s="6"/>
      <c r="D18736" s="26"/>
    </row>
    <row r="18737" spans="1:4">
      <c r="A18737" s="26"/>
      <c r="B18737" s="5"/>
      <c r="C18737" s="6"/>
      <c r="D18737" s="26"/>
    </row>
    <row r="18738" spans="1:4">
      <c r="A18738" s="26"/>
      <c r="B18738" s="5"/>
      <c r="C18738" s="6"/>
      <c r="D18738" s="26"/>
    </row>
    <row r="18739" spans="1:4">
      <c r="A18739" s="26"/>
      <c r="B18739" s="5"/>
      <c r="C18739" s="6"/>
      <c r="D18739" s="26"/>
    </row>
    <row r="18740" spans="1:4">
      <c r="A18740" s="26"/>
      <c r="B18740" s="5"/>
      <c r="C18740" s="6"/>
      <c r="D18740" s="26"/>
    </row>
    <row r="18741" spans="1:4">
      <c r="A18741" s="26"/>
      <c r="B18741" s="5"/>
      <c r="C18741" s="6"/>
      <c r="D18741" s="26"/>
    </row>
    <row r="18742" spans="1:4">
      <c r="A18742" s="26"/>
      <c r="B18742" s="5"/>
      <c r="C18742" s="6"/>
      <c r="D18742" s="26"/>
    </row>
    <row r="18743" spans="1:4">
      <c r="A18743" s="26"/>
      <c r="B18743" s="5"/>
      <c r="C18743" s="6"/>
      <c r="D18743" s="26"/>
    </row>
    <row r="18744" spans="1:4">
      <c r="A18744" s="26"/>
      <c r="B18744" s="5"/>
      <c r="C18744" s="6"/>
      <c r="D18744" s="26"/>
    </row>
    <row r="18745" spans="1:4">
      <c r="A18745" s="26"/>
      <c r="B18745" s="5"/>
      <c r="C18745" s="6"/>
      <c r="D18745" s="26"/>
    </row>
    <row r="18746" spans="1:4">
      <c r="A18746" s="26"/>
      <c r="B18746" s="5"/>
      <c r="C18746" s="6"/>
      <c r="D18746" s="26"/>
    </row>
    <row r="18747" spans="1:4">
      <c r="A18747" s="26"/>
      <c r="B18747" s="5"/>
      <c r="C18747" s="6"/>
      <c r="D18747" s="26"/>
    </row>
    <row r="18748" spans="1:4">
      <c r="A18748" s="26"/>
      <c r="B18748" s="5"/>
      <c r="C18748" s="6"/>
      <c r="D18748" s="26"/>
    </row>
    <row r="18749" spans="1:4">
      <c r="A18749" s="26"/>
      <c r="B18749" s="5"/>
      <c r="C18749" s="6"/>
      <c r="D18749" s="26"/>
    </row>
    <row r="18750" spans="1:4">
      <c r="A18750" s="26"/>
      <c r="B18750" s="5"/>
      <c r="C18750" s="6"/>
      <c r="D18750" s="26"/>
    </row>
    <row r="18751" spans="1:4">
      <c r="A18751" s="26"/>
      <c r="B18751" s="5"/>
      <c r="C18751" s="6"/>
      <c r="D18751" s="26"/>
    </row>
    <row r="18752" spans="1:4">
      <c r="A18752" s="26"/>
      <c r="B18752" s="5"/>
      <c r="C18752" s="6"/>
      <c r="D18752" s="26"/>
    </row>
    <row r="18753" spans="1:4">
      <c r="A18753" s="26"/>
      <c r="B18753" s="5"/>
      <c r="C18753" s="6"/>
      <c r="D18753" s="26"/>
    </row>
    <row r="18754" spans="1:4">
      <c r="A18754" s="26"/>
      <c r="B18754" s="5"/>
      <c r="C18754" s="6"/>
      <c r="D18754" s="26"/>
    </row>
    <row r="18755" spans="1:4">
      <c r="A18755" s="26"/>
      <c r="B18755" s="5"/>
      <c r="C18755" s="6"/>
      <c r="D18755" s="26"/>
    </row>
    <row r="18756" spans="1:4">
      <c r="A18756" s="26"/>
      <c r="B18756" s="5"/>
      <c r="C18756" s="6"/>
      <c r="D18756" s="26"/>
    </row>
    <row r="18757" spans="1:4">
      <c r="A18757" s="26"/>
      <c r="B18757" s="5"/>
      <c r="C18757" s="6"/>
      <c r="D18757" s="26"/>
    </row>
    <row r="18758" spans="1:4">
      <c r="A18758" s="26"/>
      <c r="B18758" s="5"/>
      <c r="C18758" s="6"/>
      <c r="D18758" s="26"/>
    </row>
    <row r="18759" spans="1:4">
      <c r="A18759" s="26"/>
      <c r="B18759" s="5"/>
      <c r="C18759" s="6"/>
      <c r="D18759" s="26"/>
    </row>
    <row r="18760" spans="1:4">
      <c r="A18760" s="26"/>
      <c r="B18760" s="5"/>
      <c r="C18760" s="6"/>
      <c r="D18760" s="26"/>
    </row>
    <row r="18761" spans="1:4">
      <c r="A18761" s="26"/>
      <c r="B18761" s="5"/>
      <c r="C18761" s="6"/>
      <c r="D18761" s="26"/>
    </row>
    <row r="18762" spans="1:4">
      <c r="A18762" s="26"/>
      <c r="B18762" s="5"/>
      <c r="C18762" s="6"/>
      <c r="D18762" s="26"/>
    </row>
    <row r="18763" spans="1:4">
      <c r="A18763" s="26"/>
      <c r="B18763" s="5"/>
      <c r="C18763" s="6"/>
      <c r="D18763" s="26"/>
    </row>
    <row r="18764" spans="1:4">
      <c r="A18764" s="26"/>
      <c r="B18764" s="5"/>
      <c r="C18764" s="6"/>
      <c r="D18764" s="26"/>
    </row>
    <row r="18765" spans="1:4">
      <c r="A18765" s="26"/>
      <c r="B18765" s="5"/>
      <c r="C18765" s="6"/>
      <c r="D18765" s="26"/>
    </row>
    <row r="18766" spans="1:4">
      <c r="A18766" s="26"/>
      <c r="B18766" s="5"/>
      <c r="C18766" s="6"/>
      <c r="D18766" s="26"/>
    </row>
    <row r="18767" spans="1:4">
      <c r="A18767" s="26"/>
      <c r="B18767" s="5"/>
      <c r="C18767" s="6"/>
      <c r="D18767" s="26"/>
    </row>
    <row r="18768" spans="1:4">
      <c r="A18768" s="26"/>
      <c r="B18768" s="5"/>
      <c r="C18768" s="6"/>
      <c r="D18768" s="26"/>
    </row>
    <row r="18769" spans="1:4">
      <c r="A18769" s="26"/>
      <c r="B18769" s="5"/>
      <c r="C18769" s="6"/>
      <c r="D18769" s="26"/>
    </row>
    <row r="18770" spans="1:4">
      <c r="A18770" s="26"/>
      <c r="B18770" s="5"/>
      <c r="C18770" s="6"/>
      <c r="D18770" s="26"/>
    </row>
    <row r="18771" spans="1:4">
      <c r="A18771" s="26"/>
      <c r="B18771" s="5"/>
      <c r="C18771" s="6"/>
      <c r="D18771" s="26"/>
    </row>
    <row r="18772" spans="1:4">
      <c r="A18772" s="26"/>
      <c r="B18772" s="5"/>
      <c r="C18772" s="6"/>
      <c r="D18772" s="26"/>
    </row>
    <row r="18773" spans="1:4">
      <c r="A18773" s="26"/>
      <c r="B18773" s="5"/>
      <c r="C18773" s="6"/>
      <c r="D18773" s="26"/>
    </row>
    <row r="18774" spans="1:4">
      <c r="A18774" s="26"/>
      <c r="B18774" s="5"/>
      <c r="C18774" s="6"/>
      <c r="D18774" s="26"/>
    </row>
    <row r="18775" spans="1:4">
      <c r="A18775" s="26"/>
      <c r="B18775" s="5"/>
      <c r="C18775" s="6"/>
      <c r="D18775" s="26"/>
    </row>
    <row r="18776" spans="1:4">
      <c r="A18776" s="26"/>
      <c r="B18776" s="5"/>
      <c r="C18776" s="6"/>
      <c r="D18776" s="26"/>
    </row>
    <row r="18777" spans="1:4">
      <c r="A18777" s="26"/>
      <c r="B18777" s="5"/>
      <c r="C18777" s="6"/>
      <c r="D18777" s="26"/>
    </row>
    <row r="18778" spans="1:4">
      <c r="A18778" s="26"/>
      <c r="B18778" s="5"/>
      <c r="C18778" s="6"/>
      <c r="D18778" s="26"/>
    </row>
    <row r="18779" spans="1:4">
      <c r="A18779" s="26"/>
      <c r="B18779" s="5"/>
      <c r="C18779" s="6"/>
      <c r="D18779" s="26"/>
    </row>
    <row r="18780" spans="1:4">
      <c r="A18780" s="26"/>
      <c r="B18780" s="5"/>
      <c r="C18780" s="6"/>
      <c r="D18780" s="26"/>
    </row>
    <row r="18781" spans="1:4">
      <c r="A18781" s="26"/>
      <c r="B18781" s="5"/>
      <c r="C18781" s="6"/>
      <c r="D18781" s="26"/>
    </row>
    <row r="18782" spans="1:4">
      <c r="A18782" s="26"/>
      <c r="B18782" s="5"/>
      <c r="C18782" s="6"/>
      <c r="D18782" s="26"/>
    </row>
    <row r="18783" spans="1:4">
      <c r="A18783" s="26"/>
      <c r="B18783" s="5"/>
      <c r="C18783" s="6"/>
      <c r="D18783" s="26"/>
    </row>
    <row r="18784" spans="1:4">
      <c r="A18784" s="26"/>
      <c r="B18784" s="5"/>
      <c r="C18784" s="6"/>
      <c r="D18784" s="26"/>
    </row>
    <row r="18785" spans="1:4">
      <c r="A18785" s="26"/>
      <c r="B18785" s="5"/>
      <c r="C18785" s="6"/>
      <c r="D18785" s="26"/>
    </row>
    <row r="18786" spans="1:4">
      <c r="A18786" s="26"/>
      <c r="B18786" s="5"/>
      <c r="C18786" s="6"/>
      <c r="D18786" s="26"/>
    </row>
    <row r="18787" spans="1:4">
      <c r="A18787" s="26"/>
      <c r="B18787" s="5"/>
      <c r="C18787" s="6"/>
      <c r="D18787" s="26"/>
    </row>
    <row r="18788" spans="1:4">
      <c r="A18788" s="26"/>
      <c r="B18788" s="5"/>
      <c r="C18788" s="6"/>
      <c r="D18788" s="26"/>
    </row>
    <row r="18789" spans="1:4">
      <c r="A18789" s="26"/>
      <c r="B18789" s="5"/>
      <c r="C18789" s="6"/>
      <c r="D18789" s="26"/>
    </row>
    <row r="18790" spans="1:4">
      <c r="A18790" s="26"/>
      <c r="B18790" s="5"/>
      <c r="C18790" s="6"/>
      <c r="D18790" s="26"/>
    </row>
    <row r="18791" spans="1:4">
      <c r="A18791" s="26"/>
      <c r="B18791" s="5"/>
      <c r="C18791" s="6"/>
      <c r="D18791" s="26"/>
    </row>
    <row r="18792" spans="1:4">
      <c r="A18792" s="26"/>
      <c r="B18792" s="5"/>
      <c r="C18792" s="6"/>
      <c r="D18792" s="26"/>
    </row>
    <row r="18793" spans="1:4">
      <c r="A18793" s="26"/>
      <c r="B18793" s="5"/>
      <c r="C18793" s="6"/>
      <c r="D18793" s="26"/>
    </row>
    <row r="18794" spans="1:4">
      <c r="A18794" s="26"/>
      <c r="B18794" s="5"/>
      <c r="C18794" s="6"/>
      <c r="D18794" s="26"/>
    </row>
    <row r="18795" spans="1:4">
      <c r="A18795" s="26"/>
      <c r="B18795" s="5"/>
      <c r="C18795" s="6"/>
      <c r="D18795" s="26"/>
    </row>
    <row r="18796" spans="1:4">
      <c r="A18796" s="26"/>
      <c r="B18796" s="5"/>
      <c r="C18796" s="6"/>
      <c r="D18796" s="26"/>
    </row>
    <row r="18797" spans="1:4">
      <c r="A18797" s="26"/>
      <c r="B18797" s="5"/>
      <c r="C18797" s="6"/>
      <c r="D18797" s="26"/>
    </row>
    <row r="18798" spans="1:4">
      <c r="A18798" s="26"/>
      <c r="B18798" s="5"/>
      <c r="C18798" s="6"/>
      <c r="D18798" s="26"/>
    </row>
    <row r="18799" spans="1:4">
      <c r="A18799" s="26"/>
      <c r="B18799" s="5"/>
      <c r="C18799" s="6"/>
      <c r="D18799" s="26"/>
    </row>
    <row r="18800" spans="1:4">
      <c r="A18800" s="26"/>
      <c r="B18800" s="5"/>
      <c r="C18800" s="6"/>
      <c r="D18800" s="26"/>
    </row>
    <row r="18801" spans="1:4">
      <c r="A18801" s="26"/>
      <c r="B18801" s="5"/>
      <c r="C18801" s="6"/>
      <c r="D18801" s="26"/>
    </row>
    <row r="18802" spans="1:4">
      <c r="A18802" s="26"/>
      <c r="B18802" s="5"/>
      <c r="C18802" s="6"/>
      <c r="D18802" s="26"/>
    </row>
    <row r="18803" spans="1:4">
      <c r="A18803" s="26"/>
      <c r="B18803" s="5"/>
      <c r="C18803" s="6"/>
      <c r="D18803" s="26"/>
    </row>
    <row r="18804" spans="1:4">
      <c r="A18804" s="26"/>
      <c r="B18804" s="5"/>
      <c r="C18804" s="6"/>
      <c r="D18804" s="26"/>
    </row>
    <row r="18805" spans="1:4">
      <c r="A18805" s="26"/>
      <c r="B18805" s="5"/>
      <c r="C18805" s="6"/>
      <c r="D18805" s="26"/>
    </row>
    <row r="18806" spans="1:4">
      <c r="A18806" s="26"/>
      <c r="B18806" s="5"/>
      <c r="C18806" s="6"/>
      <c r="D18806" s="26"/>
    </row>
    <row r="18807" spans="1:4">
      <c r="A18807" s="26"/>
      <c r="B18807" s="5"/>
      <c r="C18807" s="6"/>
      <c r="D18807" s="26"/>
    </row>
    <row r="18808" spans="1:4">
      <c r="A18808" s="26"/>
      <c r="B18808" s="5"/>
      <c r="C18808" s="6"/>
      <c r="D18808" s="26"/>
    </row>
    <row r="18809" spans="1:4">
      <c r="A18809" s="26"/>
      <c r="B18809" s="5"/>
      <c r="C18809" s="6"/>
      <c r="D18809" s="26"/>
    </row>
    <row r="18810" spans="1:4">
      <c r="A18810" s="26"/>
      <c r="B18810" s="5"/>
      <c r="C18810" s="6"/>
      <c r="D18810" s="26"/>
    </row>
    <row r="18811" spans="1:4">
      <c r="A18811" s="26"/>
      <c r="B18811" s="5"/>
      <c r="C18811" s="6"/>
      <c r="D18811" s="26"/>
    </row>
    <row r="18812" spans="1:4">
      <c r="A18812" s="26"/>
      <c r="B18812" s="5"/>
      <c r="C18812" s="6"/>
      <c r="D18812" s="26"/>
    </row>
    <row r="18813" spans="1:4">
      <c r="A18813" s="26"/>
      <c r="B18813" s="5"/>
      <c r="C18813" s="6"/>
      <c r="D18813" s="26"/>
    </row>
    <row r="18814" spans="1:4">
      <c r="A18814" s="26"/>
      <c r="B18814" s="5"/>
      <c r="C18814" s="6"/>
      <c r="D18814" s="26"/>
    </row>
    <row r="18815" spans="1:4">
      <c r="A18815" s="26"/>
      <c r="B18815" s="5"/>
      <c r="C18815" s="6"/>
      <c r="D18815" s="26"/>
    </row>
    <row r="18816" spans="1:4">
      <c r="A18816" s="26"/>
      <c r="B18816" s="5"/>
      <c r="C18816" s="6"/>
      <c r="D18816" s="26"/>
    </row>
    <row r="18817" spans="1:4">
      <c r="A18817" s="26"/>
      <c r="B18817" s="5"/>
      <c r="C18817" s="6"/>
      <c r="D18817" s="26"/>
    </row>
    <row r="18818" spans="1:4">
      <c r="A18818" s="26"/>
      <c r="B18818" s="5"/>
      <c r="C18818" s="6"/>
      <c r="D18818" s="26"/>
    </row>
    <row r="18819" spans="1:4">
      <c r="A18819" s="26"/>
      <c r="B18819" s="5"/>
      <c r="C18819" s="6"/>
      <c r="D18819" s="26"/>
    </row>
    <row r="18820" spans="1:4">
      <c r="A18820" s="26"/>
      <c r="B18820" s="5"/>
      <c r="C18820" s="6"/>
      <c r="D18820" s="26"/>
    </row>
    <row r="18821" spans="1:4">
      <c r="A18821" s="26"/>
      <c r="B18821" s="5"/>
      <c r="C18821" s="6"/>
      <c r="D18821" s="26"/>
    </row>
    <row r="18822" spans="1:4">
      <c r="A18822" s="26"/>
      <c r="B18822" s="5"/>
      <c r="C18822" s="6"/>
      <c r="D18822" s="26"/>
    </row>
    <row r="18823" spans="1:4">
      <c r="A18823" s="26"/>
      <c r="B18823" s="5"/>
      <c r="C18823" s="6"/>
      <c r="D18823" s="26"/>
    </row>
    <row r="18824" spans="1:4">
      <c r="A18824" s="26"/>
      <c r="B18824" s="5"/>
      <c r="C18824" s="6"/>
      <c r="D18824" s="26"/>
    </row>
    <row r="18825" spans="1:4">
      <c r="A18825" s="26"/>
      <c r="B18825" s="5"/>
      <c r="C18825" s="6"/>
      <c r="D18825" s="26"/>
    </row>
    <row r="18826" spans="1:4">
      <c r="A18826" s="26"/>
      <c r="B18826" s="5"/>
      <c r="C18826" s="6"/>
      <c r="D18826" s="26"/>
    </row>
    <row r="18827" spans="1:4">
      <c r="A18827" s="26"/>
      <c r="B18827" s="5"/>
      <c r="C18827" s="6"/>
      <c r="D18827" s="26"/>
    </row>
    <row r="18828" spans="1:4">
      <c r="A18828" s="26"/>
      <c r="B18828" s="5"/>
      <c r="C18828" s="6"/>
      <c r="D18828" s="26"/>
    </row>
    <row r="18829" spans="1:4">
      <c r="A18829" s="26"/>
      <c r="B18829" s="5"/>
      <c r="C18829" s="6"/>
      <c r="D18829" s="26"/>
    </row>
    <row r="18830" spans="1:4">
      <c r="A18830" s="26"/>
      <c r="B18830" s="5"/>
      <c r="C18830" s="6"/>
      <c r="D18830" s="26"/>
    </row>
    <row r="18831" spans="1:4">
      <c r="A18831" s="26"/>
      <c r="B18831" s="5"/>
      <c r="C18831" s="6"/>
      <c r="D18831" s="26"/>
    </row>
    <row r="18832" spans="1:4">
      <c r="A18832" s="26"/>
      <c r="B18832" s="5"/>
      <c r="C18832" s="6"/>
      <c r="D18832" s="26"/>
    </row>
    <row r="18833" spans="1:4">
      <c r="A18833" s="26"/>
      <c r="B18833" s="5"/>
      <c r="C18833" s="6"/>
      <c r="D18833" s="26"/>
    </row>
    <row r="18834" spans="1:4">
      <c r="A18834" s="26"/>
      <c r="B18834" s="5"/>
      <c r="C18834" s="6"/>
      <c r="D18834" s="26"/>
    </row>
    <row r="18835" spans="1:4">
      <c r="A18835" s="26"/>
      <c r="B18835" s="5"/>
      <c r="C18835" s="6"/>
      <c r="D18835" s="26"/>
    </row>
    <row r="18836" spans="1:4">
      <c r="A18836" s="26"/>
      <c r="B18836" s="5"/>
      <c r="C18836" s="6"/>
      <c r="D18836" s="26"/>
    </row>
    <row r="18837" spans="1:4">
      <c r="A18837" s="26"/>
      <c r="B18837" s="5"/>
      <c r="C18837" s="6"/>
      <c r="D18837" s="26"/>
    </row>
    <row r="18838" spans="1:4">
      <c r="A18838" s="26"/>
      <c r="B18838" s="5"/>
      <c r="C18838" s="6"/>
      <c r="D18838" s="26"/>
    </row>
    <row r="18839" spans="1:4">
      <c r="A18839" s="26"/>
      <c r="B18839" s="5"/>
      <c r="C18839" s="6"/>
      <c r="D18839" s="26"/>
    </row>
    <row r="18840" spans="1:4">
      <c r="A18840" s="26"/>
      <c r="B18840" s="5"/>
      <c r="C18840" s="6"/>
      <c r="D18840" s="26"/>
    </row>
    <row r="18841" spans="1:4">
      <c r="A18841" s="26"/>
      <c r="B18841" s="5"/>
      <c r="C18841" s="6"/>
      <c r="D18841" s="26"/>
    </row>
    <row r="18842" spans="1:4">
      <c r="A18842" s="26"/>
      <c r="B18842" s="5"/>
      <c r="C18842" s="6"/>
      <c r="D18842" s="26"/>
    </row>
    <row r="18843" spans="1:4">
      <c r="A18843" s="26"/>
      <c r="B18843" s="5"/>
      <c r="C18843" s="6"/>
      <c r="D18843" s="26"/>
    </row>
    <row r="18844" spans="1:4">
      <c r="A18844" s="26"/>
      <c r="B18844" s="5"/>
      <c r="C18844" s="6"/>
      <c r="D18844" s="26"/>
    </row>
    <row r="18845" spans="1:4">
      <c r="A18845" s="26"/>
      <c r="B18845" s="5"/>
      <c r="C18845" s="6"/>
      <c r="D18845" s="26"/>
    </row>
    <row r="18846" spans="1:4">
      <c r="A18846" s="26"/>
      <c r="B18846" s="5"/>
      <c r="C18846" s="6"/>
      <c r="D18846" s="26"/>
    </row>
    <row r="18847" spans="1:4">
      <c r="A18847" s="26"/>
      <c r="B18847" s="5"/>
      <c r="C18847" s="6"/>
      <c r="D18847" s="26"/>
    </row>
    <row r="18848" spans="1:4">
      <c r="A18848" s="26"/>
      <c r="B18848" s="5"/>
      <c r="C18848" s="6"/>
      <c r="D18848" s="26"/>
    </row>
    <row r="18849" spans="1:4">
      <c r="A18849" s="26"/>
      <c r="B18849" s="5"/>
      <c r="C18849" s="6"/>
      <c r="D18849" s="26"/>
    </row>
    <row r="18850" spans="1:4">
      <c r="A18850" s="26"/>
      <c r="B18850" s="5"/>
      <c r="C18850" s="6"/>
      <c r="D18850" s="26"/>
    </row>
    <row r="18851" spans="1:4">
      <c r="A18851" s="26"/>
      <c r="B18851" s="5"/>
      <c r="C18851" s="6"/>
      <c r="D18851" s="26"/>
    </row>
    <row r="18852" spans="1:4">
      <c r="A18852" s="26"/>
      <c r="B18852" s="5"/>
      <c r="C18852" s="6"/>
      <c r="D18852" s="26"/>
    </row>
    <row r="18853" spans="1:4">
      <c r="A18853" s="26"/>
      <c r="B18853" s="5"/>
      <c r="C18853" s="6"/>
      <c r="D18853" s="26"/>
    </row>
    <row r="18854" spans="1:4">
      <c r="A18854" s="26"/>
      <c r="B18854" s="5"/>
      <c r="C18854" s="6"/>
      <c r="D18854" s="26"/>
    </row>
    <row r="18855" spans="1:4">
      <c r="A18855" s="26"/>
      <c r="B18855" s="5"/>
      <c r="C18855" s="6"/>
      <c r="D18855" s="26"/>
    </row>
    <row r="18856" spans="1:4">
      <c r="A18856" s="26"/>
      <c r="B18856" s="5"/>
      <c r="C18856" s="6"/>
      <c r="D18856" s="26"/>
    </row>
    <row r="18857" spans="1:4">
      <c r="A18857" s="26"/>
      <c r="B18857" s="5"/>
      <c r="C18857" s="6"/>
      <c r="D18857" s="26"/>
    </row>
    <row r="18858" spans="1:4">
      <c r="A18858" s="26"/>
      <c r="B18858" s="5"/>
      <c r="C18858" s="6"/>
      <c r="D18858" s="26"/>
    </row>
    <row r="18859" spans="1:4">
      <c r="A18859" s="26"/>
      <c r="B18859" s="5"/>
      <c r="C18859" s="6"/>
      <c r="D18859" s="26"/>
    </row>
    <row r="18860" spans="1:4">
      <c r="A18860" s="26"/>
      <c r="B18860" s="5"/>
      <c r="C18860" s="6"/>
      <c r="D18860" s="26"/>
    </row>
    <row r="18861" spans="1:4">
      <c r="A18861" s="26"/>
      <c r="B18861" s="5"/>
      <c r="C18861" s="6"/>
      <c r="D18861" s="26"/>
    </row>
    <row r="18862" spans="1:4">
      <c r="A18862" s="26"/>
      <c r="B18862" s="5"/>
      <c r="C18862" s="6"/>
      <c r="D18862" s="26"/>
    </row>
    <row r="18863" spans="1:4">
      <c r="A18863" s="26"/>
      <c r="B18863" s="5"/>
      <c r="C18863" s="6"/>
      <c r="D18863" s="26"/>
    </row>
    <row r="18864" spans="1:4">
      <c r="A18864" s="26"/>
      <c r="B18864" s="5"/>
      <c r="C18864" s="6"/>
      <c r="D18864" s="26"/>
    </row>
    <row r="18865" spans="1:4">
      <c r="A18865" s="26"/>
      <c r="B18865" s="5"/>
      <c r="C18865" s="6"/>
      <c r="D18865" s="26"/>
    </row>
    <row r="18866" spans="1:4">
      <c r="A18866" s="26"/>
      <c r="B18866" s="5"/>
      <c r="C18866" s="6"/>
      <c r="D18866" s="26"/>
    </row>
    <row r="18867" spans="1:4">
      <c r="A18867" s="26"/>
      <c r="B18867" s="5"/>
      <c r="C18867" s="6"/>
      <c r="D18867" s="26"/>
    </row>
    <row r="18868" spans="1:4">
      <c r="A18868" s="26"/>
      <c r="B18868" s="5"/>
      <c r="C18868" s="6"/>
      <c r="D18868" s="26"/>
    </row>
    <row r="18869" spans="1:4">
      <c r="A18869" s="26"/>
      <c r="B18869" s="5"/>
      <c r="C18869" s="6"/>
      <c r="D18869" s="26"/>
    </row>
    <row r="18870" spans="1:4">
      <c r="A18870" s="26"/>
      <c r="B18870" s="5"/>
      <c r="C18870" s="6"/>
      <c r="D18870" s="26"/>
    </row>
    <row r="18871" spans="1:4">
      <c r="A18871" s="26"/>
      <c r="B18871" s="5"/>
      <c r="C18871" s="6"/>
      <c r="D18871" s="26"/>
    </row>
    <row r="18872" spans="1:4">
      <c r="A18872" s="26"/>
      <c r="B18872" s="5"/>
      <c r="C18872" s="6"/>
      <c r="D18872" s="26"/>
    </row>
    <row r="18873" spans="1:4">
      <c r="A18873" s="26"/>
      <c r="B18873" s="5"/>
      <c r="C18873" s="6"/>
      <c r="D18873" s="26"/>
    </row>
    <row r="18874" spans="1:4">
      <c r="A18874" s="26"/>
      <c r="B18874" s="5"/>
      <c r="C18874" s="6"/>
      <c r="D18874" s="26"/>
    </row>
    <row r="18875" spans="1:4">
      <c r="A18875" s="26"/>
      <c r="B18875" s="5"/>
      <c r="C18875" s="6"/>
      <c r="D18875" s="26"/>
    </row>
    <row r="18876" spans="1:4">
      <c r="A18876" s="26"/>
      <c r="B18876" s="5"/>
      <c r="C18876" s="6"/>
      <c r="D18876" s="26"/>
    </row>
    <row r="18877" spans="1:4">
      <c r="A18877" s="26"/>
      <c r="B18877" s="5"/>
      <c r="C18877" s="6"/>
      <c r="D18877" s="26"/>
    </row>
    <row r="18878" spans="1:4">
      <c r="A18878" s="26"/>
      <c r="B18878" s="5"/>
      <c r="C18878" s="6"/>
      <c r="D18878" s="26"/>
    </row>
    <row r="18879" spans="1:4">
      <c r="A18879" s="26"/>
      <c r="B18879" s="5"/>
      <c r="C18879" s="6"/>
      <c r="D18879" s="26"/>
    </row>
    <row r="18880" spans="1:4">
      <c r="A18880" s="26"/>
      <c r="B18880" s="5"/>
      <c r="C18880" s="6"/>
      <c r="D18880" s="26"/>
    </row>
    <row r="18881" spans="1:4">
      <c r="A18881" s="26"/>
      <c r="B18881" s="5"/>
      <c r="C18881" s="6"/>
      <c r="D18881" s="26"/>
    </row>
    <row r="18882" spans="1:4">
      <c r="A18882" s="26"/>
      <c r="B18882" s="5"/>
      <c r="C18882" s="6"/>
      <c r="D18882" s="26"/>
    </row>
    <row r="18883" spans="1:4">
      <c r="A18883" s="26"/>
      <c r="B18883" s="5"/>
      <c r="C18883" s="6"/>
      <c r="D18883" s="26"/>
    </row>
    <row r="18884" spans="1:4">
      <c r="A18884" s="26"/>
      <c r="B18884" s="5"/>
      <c r="C18884" s="6"/>
      <c r="D18884" s="26"/>
    </row>
    <row r="18885" spans="1:4">
      <c r="A18885" s="26"/>
      <c r="B18885" s="5"/>
      <c r="C18885" s="6"/>
      <c r="D18885" s="26"/>
    </row>
    <row r="18886" spans="1:4">
      <c r="A18886" s="26"/>
      <c r="B18886" s="5"/>
      <c r="C18886" s="6"/>
      <c r="D18886" s="26"/>
    </row>
    <row r="18887" spans="1:4">
      <c r="A18887" s="26"/>
      <c r="B18887" s="5"/>
      <c r="C18887" s="6"/>
      <c r="D18887" s="26"/>
    </row>
    <row r="18888" spans="1:4">
      <c r="A18888" s="26"/>
      <c r="B18888" s="5"/>
      <c r="C18888" s="6"/>
      <c r="D18888" s="26"/>
    </row>
    <row r="18889" spans="1:4">
      <c r="A18889" s="26"/>
      <c r="B18889" s="5"/>
      <c r="C18889" s="6"/>
      <c r="D18889" s="26"/>
    </row>
    <row r="18890" spans="1:4">
      <c r="A18890" s="26"/>
      <c r="B18890" s="5"/>
      <c r="C18890" s="6"/>
      <c r="D18890" s="26"/>
    </row>
    <row r="18891" spans="1:4">
      <c r="A18891" s="26"/>
      <c r="B18891" s="5"/>
      <c r="C18891" s="6"/>
      <c r="D18891" s="26"/>
    </row>
    <row r="18892" spans="1:4">
      <c r="A18892" s="26"/>
      <c r="B18892" s="5"/>
      <c r="C18892" s="6"/>
      <c r="D18892" s="26"/>
    </row>
    <row r="18893" spans="1:4">
      <c r="A18893" s="26"/>
      <c r="B18893" s="5"/>
      <c r="C18893" s="6"/>
      <c r="D18893" s="26"/>
    </row>
    <row r="18894" spans="1:4">
      <c r="A18894" s="26"/>
      <c r="B18894" s="5"/>
      <c r="C18894" s="6"/>
      <c r="D18894" s="26"/>
    </row>
    <row r="18895" spans="1:4">
      <c r="A18895" s="26"/>
      <c r="B18895" s="5"/>
      <c r="C18895" s="6"/>
      <c r="D18895" s="26"/>
    </row>
    <row r="18896" spans="1:4">
      <c r="A18896" s="26"/>
      <c r="B18896" s="5"/>
      <c r="C18896" s="6"/>
      <c r="D18896" s="26"/>
    </row>
    <row r="18897" spans="1:4">
      <c r="A18897" s="26"/>
      <c r="B18897" s="5"/>
      <c r="C18897" s="6"/>
      <c r="D18897" s="26"/>
    </row>
    <row r="18898" spans="1:4">
      <c r="A18898" s="26"/>
      <c r="B18898" s="5"/>
      <c r="C18898" s="6"/>
      <c r="D18898" s="26"/>
    </row>
    <row r="18899" spans="1:4">
      <c r="A18899" s="26"/>
      <c r="B18899" s="5"/>
      <c r="C18899" s="6"/>
      <c r="D18899" s="26"/>
    </row>
    <row r="18900" spans="1:4">
      <c r="A18900" s="26"/>
      <c r="B18900" s="5"/>
      <c r="C18900" s="6"/>
      <c r="D18900" s="26"/>
    </row>
    <row r="18901" spans="1:4">
      <c r="A18901" s="26"/>
      <c r="B18901" s="5"/>
      <c r="C18901" s="6"/>
      <c r="D18901" s="26"/>
    </row>
    <row r="18902" spans="1:4">
      <c r="A18902" s="26"/>
      <c r="B18902" s="5"/>
      <c r="C18902" s="6"/>
      <c r="D18902" s="26"/>
    </row>
    <row r="18903" spans="1:4">
      <c r="A18903" s="26"/>
      <c r="B18903" s="5"/>
      <c r="C18903" s="6"/>
      <c r="D18903" s="26"/>
    </row>
    <row r="18904" spans="1:4">
      <c r="A18904" s="26"/>
      <c r="B18904" s="5"/>
      <c r="C18904" s="6"/>
      <c r="D18904" s="26"/>
    </row>
    <row r="18905" spans="1:4">
      <c r="A18905" s="26"/>
      <c r="B18905" s="5"/>
      <c r="C18905" s="6"/>
      <c r="D18905" s="26"/>
    </row>
    <row r="18906" spans="1:4">
      <c r="A18906" s="26"/>
      <c r="B18906" s="5"/>
      <c r="C18906" s="6"/>
      <c r="D18906" s="26"/>
    </row>
    <row r="18907" spans="1:4">
      <c r="A18907" s="26"/>
      <c r="B18907" s="5"/>
      <c r="C18907" s="6"/>
      <c r="D18907" s="26"/>
    </row>
    <row r="18908" spans="1:4">
      <c r="A18908" s="26"/>
      <c r="B18908" s="5"/>
      <c r="C18908" s="6"/>
      <c r="D18908" s="26"/>
    </row>
    <row r="18909" spans="1:4">
      <c r="A18909" s="26"/>
      <c r="B18909" s="5"/>
      <c r="C18909" s="6"/>
      <c r="D18909" s="26"/>
    </row>
    <row r="18910" spans="1:4">
      <c r="A18910" s="26"/>
      <c r="B18910" s="5"/>
      <c r="C18910" s="6"/>
      <c r="D18910" s="26"/>
    </row>
    <row r="18911" spans="1:4">
      <c r="A18911" s="26"/>
      <c r="B18911" s="5"/>
      <c r="C18911" s="6"/>
      <c r="D18911" s="26"/>
    </row>
    <row r="18912" spans="1:4">
      <c r="A18912" s="26"/>
      <c r="B18912" s="5"/>
      <c r="C18912" s="6"/>
      <c r="D18912" s="26"/>
    </row>
    <row r="18913" spans="1:4">
      <c r="A18913" s="26"/>
      <c r="B18913" s="5"/>
      <c r="C18913" s="6"/>
      <c r="D18913" s="26"/>
    </row>
    <row r="18914" spans="1:4">
      <c r="A18914" s="26"/>
      <c r="B18914" s="5"/>
      <c r="C18914" s="6"/>
      <c r="D18914" s="26"/>
    </row>
    <row r="18915" spans="1:4">
      <c r="A18915" s="26"/>
      <c r="B18915" s="5"/>
      <c r="C18915" s="6"/>
      <c r="D18915" s="26"/>
    </row>
    <row r="18916" spans="1:4">
      <c r="A18916" s="26"/>
      <c r="B18916" s="5"/>
      <c r="C18916" s="6"/>
      <c r="D18916" s="26"/>
    </row>
    <row r="18917" spans="1:4">
      <c r="A18917" s="26"/>
      <c r="B18917" s="5"/>
      <c r="C18917" s="6"/>
      <c r="D18917" s="26"/>
    </row>
    <row r="18918" spans="1:4">
      <c r="A18918" s="26"/>
      <c r="B18918" s="5"/>
      <c r="C18918" s="6"/>
      <c r="D18918" s="26"/>
    </row>
    <row r="18919" spans="1:4">
      <c r="A18919" s="26"/>
      <c r="B18919" s="5"/>
      <c r="C18919" s="6"/>
      <c r="D18919" s="26"/>
    </row>
    <row r="18920" spans="1:4">
      <c r="A18920" s="26"/>
      <c r="B18920" s="5"/>
      <c r="C18920" s="6"/>
      <c r="D18920" s="26"/>
    </row>
    <row r="18921" spans="1:4">
      <c r="A18921" s="26"/>
      <c r="B18921" s="5"/>
      <c r="C18921" s="6"/>
      <c r="D18921" s="26"/>
    </row>
    <row r="18922" spans="1:4">
      <c r="A18922" s="26"/>
      <c r="B18922" s="5"/>
      <c r="C18922" s="6"/>
      <c r="D18922" s="26"/>
    </row>
    <row r="18923" spans="1:4">
      <c r="A18923" s="26"/>
      <c r="B18923" s="5"/>
      <c r="C18923" s="6"/>
      <c r="D18923" s="26"/>
    </row>
    <row r="18924" spans="1:4">
      <c r="A18924" s="26"/>
      <c r="B18924" s="5"/>
      <c r="C18924" s="6"/>
      <c r="D18924" s="26"/>
    </row>
    <row r="18925" spans="1:4">
      <c r="A18925" s="26"/>
      <c r="B18925" s="5"/>
      <c r="C18925" s="6"/>
      <c r="D18925" s="26"/>
    </row>
    <row r="18926" spans="1:4">
      <c r="A18926" s="26"/>
      <c r="B18926" s="5"/>
      <c r="C18926" s="6"/>
      <c r="D18926" s="26"/>
    </row>
    <row r="18927" spans="1:4">
      <c r="A18927" s="26"/>
      <c r="B18927" s="5"/>
      <c r="C18927" s="6"/>
      <c r="D18927" s="26"/>
    </row>
    <row r="18928" spans="1:4">
      <c r="A18928" s="26"/>
      <c r="B18928" s="5"/>
      <c r="C18928" s="6"/>
      <c r="D18928" s="26"/>
    </row>
    <row r="18929" spans="1:4">
      <c r="A18929" s="26"/>
      <c r="B18929" s="5"/>
      <c r="C18929" s="6"/>
      <c r="D18929" s="26"/>
    </row>
    <row r="18930" spans="1:4">
      <c r="A18930" s="26"/>
      <c r="B18930" s="5"/>
      <c r="C18930" s="6"/>
      <c r="D18930" s="26"/>
    </row>
    <row r="18931" spans="1:4">
      <c r="A18931" s="26"/>
      <c r="B18931" s="5"/>
      <c r="C18931" s="6"/>
      <c r="D18931" s="26"/>
    </row>
    <row r="18932" spans="1:4">
      <c r="A18932" s="26"/>
      <c r="B18932" s="5"/>
      <c r="C18932" s="6"/>
      <c r="D18932" s="26"/>
    </row>
    <row r="18933" spans="1:4">
      <c r="A18933" s="26"/>
      <c r="B18933" s="5"/>
      <c r="C18933" s="6"/>
      <c r="D18933" s="26"/>
    </row>
    <row r="18934" spans="1:4">
      <c r="A18934" s="26"/>
      <c r="B18934" s="5"/>
      <c r="C18934" s="6"/>
      <c r="D18934" s="26"/>
    </row>
    <row r="18935" spans="1:4">
      <c r="A18935" s="26"/>
      <c r="B18935" s="5"/>
      <c r="C18935" s="6"/>
      <c r="D18935" s="26"/>
    </row>
    <row r="18936" spans="1:4">
      <c r="A18936" s="26"/>
      <c r="B18936" s="5"/>
      <c r="C18936" s="6"/>
      <c r="D18936" s="26"/>
    </row>
    <row r="18937" spans="1:4">
      <c r="A18937" s="26"/>
      <c r="B18937" s="5"/>
      <c r="C18937" s="6"/>
      <c r="D18937" s="26"/>
    </row>
    <row r="18938" spans="1:4">
      <c r="A18938" s="26"/>
      <c r="B18938" s="5"/>
      <c r="C18938" s="6"/>
      <c r="D18938" s="26"/>
    </row>
    <row r="18939" spans="1:4">
      <c r="A18939" s="26"/>
      <c r="B18939" s="5"/>
      <c r="C18939" s="6"/>
      <c r="D18939" s="26"/>
    </row>
    <row r="18940" spans="1:4">
      <c r="A18940" s="26"/>
      <c r="B18940" s="5"/>
      <c r="C18940" s="6"/>
      <c r="D18940" s="26"/>
    </row>
    <row r="18941" spans="1:4">
      <c r="A18941" s="26"/>
      <c r="B18941" s="5"/>
      <c r="C18941" s="6"/>
      <c r="D18941" s="26"/>
    </row>
    <row r="18942" spans="1:4">
      <c r="A18942" s="26"/>
      <c r="B18942" s="5"/>
      <c r="C18942" s="6"/>
      <c r="D18942" s="26"/>
    </row>
    <row r="18943" spans="1:4">
      <c r="A18943" s="26"/>
      <c r="B18943" s="5"/>
      <c r="C18943" s="6"/>
      <c r="D18943" s="26"/>
    </row>
    <row r="18944" spans="1:4">
      <c r="A18944" s="26"/>
      <c r="B18944" s="5"/>
      <c r="C18944" s="6"/>
      <c r="D18944" s="26"/>
    </row>
    <row r="18945" spans="1:4">
      <c r="A18945" s="26"/>
      <c r="B18945" s="5"/>
      <c r="C18945" s="6"/>
      <c r="D18945" s="26"/>
    </row>
    <row r="18946" spans="1:4">
      <c r="A18946" s="26"/>
      <c r="B18946" s="5"/>
      <c r="C18946" s="6"/>
      <c r="D18946" s="26"/>
    </row>
    <row r="18947" spans="1:4">
      <c r="A18947" s="26"/>
      <c r="B18947" s="5"/>
      <c r="C18947" s="6"/>
      <c r="D18947" s="26"/>
    </row>
    <row r="18948" spans="1:4">
      <c r="A18948" s="26"/>
      <c r="B18948" s="5"/>
      <c r="C18948" s="6"/>
      <c r="D18948" s="26"/>
    </row>
    <row r="18949" spans="1:4">
      <c r="A18949" s="26"/>
      <c r="B18949" s="5"/>
      <c r="C18949" s="6"/>
      <c r="D18949" s="26"/>
    </row>
    <row r="18950" spans="1:4">
      <c r="A18950" s="26"/>
      <c r="B18950" s="5"/>
      <c r="C18950" s="6"/>
      <c r="D18950" s="26"/>
    </row>
    <row r="18951" spans="1:4">
      <c r="A18951" s="26"/>
      <c r="B18951" s="5"/>
      <c r="C18951" s="6"/>
      <c r="D18951" s="26"/>
    </row>
    <row r="18952" spans="1:4">
      <c r="A18952" s="26"/>
      <c r="B18952" s="5"/>
      <c r="C18952" s="6"/>
      <c r="D18952" s="26"/>
    </row>
    <row r="18953" spans="1:4">
      <c r="A18953" s="26"/>
      <c r="B18953" s="5"/>
      <c r="C18953" s="6"/>
      <c r="D18953" s="26"/>
    </row>
    <row r="18954" spans="1:4">
      <c r="A18954" s="26"/>
      <c r="B18954" s="5"/>
      <c r="C18954" s="6"/>
      <c r="D18954" s="26"/>
    </row>
    <row r="18955" spans="1:4">
      <c r="A18955" s="26"/>
      <c r="B18955" s="5"/>
      <c r="C18955" s="6"/>
      <c r="D18955" s="26"/>
    </row>
    <row r="18956" spans="1:4">
      <c r="A18956" s="26"/>
      <c r="B18956" s="5"/>
      <c r="C18956" s="6"/>
      <c r="D18956" s="26"/>
    </row>
    <row r="18957" spans="1:4">
      <c r="A18957" s="26"/>
      <c r="B18957" s="5"/>
      <c r="C18957" s="6"/>
      <c r="D18957" s="26"/>
    </row>
    <row r="18958" spans="1:4">
      <c r="A18958" s="26"/>
      <c r="B18958" s="5"/>
      <c r="C18958" s="6"/>
      <c r="D18958" s="26"/>
    </row>
    <row r="18959" spans="1:4">
      <c r="A18959" s="26"/>
      <c r="B18959" s="5"/>
      <c r="C18959" s="6"/>
      <c r="D18959" s="26"/>
    </row>
    <row r="18960" spans="1:4">
      <c r="A18960" s="26"/>
      <c r="B18960" s="5"/>
      <c r="C18960" s="6"/>
      <c r="D18960" s="26"/>
    </row>
    <row r="18961" spans="1:4">
      <c r="A18961" s="26"/>
      <c r="B18961" s="5"/>
      <c r="C18961" s="6"/>
      <c r="D18961" s="26"/>
    </row>
    <row r="18962" spans="1:4">
      <c r="A18962" s="26"/>
      <c r="B18962" s="5"/>
      <c r="C18962" s="6"/>
      <c r="D18962" s="26"/>
    </row>
    <row r="18963" spans="1:4">
      <c r="A18963" s="26"/>
      <c r="B18963" s="5"/>
      <c r="C18963" s="6"/>
      <c r="D18963" s="26"/>
    </row>
    <row r="18964" spans="1:4">
      <c r="A18964" s="26"/>
      <c r="B18964" s="5"/>
      <c r="C18964" s="6"/>
      <c r="D18964" s="26"/>
    </row>
    <row r="18965" spans="1:4">
      <c r="A18965" s="26"/>
      <c r="B18965" s="5"/>
      <c r="C18965" s="6"/>
      <c r="D18965" s="26"/>
    </row>
    <row r="18966" spans="1:4">
      <c r="A18966" s="26"/>
      <c r="B18966" s="5"/>
      <c r="C18966" s="6"/>
      <c r="D18966" s="26"/>
    </row>
    <row r="18967" spans="1:4">
      <c r="A18967" s="26"/>
      <c r="B18967" s="5"/>
      <c r="C18967" s="6"/>
      <c r="D18967" s="26"/>
    </row>
    <row r="18968" spans="1:4">
      <c r="A18968" s="26"/>
      <c r="B18968" s="5"/>
      <c r="C18968" s="6"/>
      <c r="D18968" s="26"/>
    </row>
    <row r="18969" spans="1:4">
      <c r="A18969" s="26"/>
      <c r="B18969" s="5"/>
      <c r="C18969" s="6"/>
      <c r="D18969" s="26"/>
    </row>
    <row r="18970" spans="1:4">
      <c r="A18970" s="26"/>
      <c r="B18970" s="5"/>
      <c r="C18970" s="6"/>
      <c r="D18970" s="26"/>
    </row>
    <row r="18971" spans="1:4">
      <c r="A18971" s="26"/>
      <c r="B18971" s="5"/>
      <c r="C18971" s="6"/>
      <c r="D18971" s="26"/>
    </row>
    <row r="18972" spans="1:4">
      <c r="A18972" s="26"/>
      <c r="B18972" s="5"/>
      <c r="C18972" s="6"/>
      <c r="D18972" s="26"/>
    </row>
    <row r="18973" spans="1:4">
      <c r="A18973" s="26"/>
      <c r="B18973" s="5"/>
      <c r="C18973" s="6"/>
      <c r="D18973" s="26"/>
    </row>
    <row r="18974" spans="1:4">
      <c r="A18974" s="26"/>
      <c r="B18974" s="5"/>
      <c r="C18974" s="6"/>
      <c r="D18974" s="26"/>
    </row>
    <row r="18975" spans="1:4">
      <c r="A18975" s="26"/>
      <c r="B18975" s="5"/>
      <c r="C18975" s="6"/>
      <c r="D18975" s="26"/>
    </row>
    <row r="18976" spans="1:4">
      <c r="A18976" s="26"/>
      <c r="B18976" s="5"/>
      <c r="C18976" s="6"/>
      <c r="D18976" s="26"/>
    </row>
    <row r="18977" spans="1:4">
      <c r="A18977" s="26"/>
      <c r="B18977" s="5"/>
      <c r="C18977" s="6"/>
      <c r="D18977" s="26"/>
    </row>
    <row r="18978" spans="1:4">
      <c r="A18978" s="26"/>
      <c r="B18978" s="5"/>
      <c r="C18978" s="6"/>
      <c r="D18978" s="26"/>
    </row>
    <row r="18979" spans="1:4">
      <c r="A18979" s="26"/>
      <c r="B18979" s="5"/>
      <c r="C18979" s="6"/>
      <c r="D18979" s="26"/>
    </row>
    <row r="18980" spans="1:4">
      <c r="A18980" s="26"/>
      <c r="B18980" s="5"/>
      <c r="C18980" s="6"/>
      <c r="D18980" s="26"/>
    </row>
    <row r="18981" spans="1:4">
      <c r="A18981" s="26"/>
      <c r="B18981" s="5"/>
      <c r="C18981" s="6"/>
      <c r="D18981" s="26"/>
    </row>
    <row r="18982" spans="1:4">
      <c r="A18982" s="26"/>
      <c r="B18982" s="5"/>
      <c r="C18982" s="6"/>
      <c r="D18982" s="26"/>
    </row>
    <row r="18983" spans="1:4">
      <c r="A18983" s="26"/>
      <c r="B18983" s="5"/>
      <c r="C18983" s="6"/>
      <c r="D18983" s="26"/>
    </row>
    <row r="18984" spans="1:4">
      <c r="A18984" s="26"/>
      <c r="B18984" s="5"/>
      <c r="C18984" s="6"/>
      <c r="D18984" s="26"/>
    </row>
    <row r="18985" spans="1:4">
      <c r="A18985" s="26"/>
      <c r="B18985" s="5"/>
      <c r="C18985" s="6"/>
      <c r="D18985" s="26"/>
    </row>
    <row r="18986" spans="1:4">
      <c r="A18986" s="26"/>
      <c r="B18986" s="5"/>
      <c r="C18986" s="6"/>
      <c r="D18986" s="26"/>
    </row>
    <row r="18987" spans="1:4">
      <c r="A18987" s="26"/>
      <c r="B18987" s="5"/>
      <c r="C18987" s="6"/>
      <c r="D18987" s="26"/>
    </row>
    <row r="18988" spans="1:4">
      <c r="A18988" s="26"/>
      <c r="B18988" s="5"/>
      <c r="C18988" s="6"/>
      <c r="D18988" s="26"/>
    </row>
    <row r="18989" spans="1:4">
      <c r="A18989" s="26"/>
      <c r="B18989" s="5"/>
      <c r="C18989" s="6"/>
      <c r="D18989" s="26"/>
    </row>
    <row r="18990" spans="1:4">
      <c r="A18990" s="26"/>
      <c r="B18990" s="5"/>
      <c r="C18990" s="6"/>
      <c r="D18990" s="26"/>
    </row>
    <row r="18991" spans="1:4">
      <c r="A18991" s="26"/>
      <c r="B18991" s="5"/>
      <c r="C18991" s="6"/>
      <c r="D18991" s="26"/>
    </row>
    <row r="18992" spans="1:4">
      <c r="A18992" s="26"/>
      <c r="B18992" s="5"/>
      <c r="C18992" s="6"/>
      <c r="D18992" s="26"/>
    </row>
    <row r="18993" spans="1:4">
      <c r="A18993" s="26"/>
      <c r="B18993" s="5"/>
      <c r="C18993" s="6"/>
      <c r="D18993" s="26"/>
    </row>
    <row r="18994" spans="1:4">
      <c r="A18994" s="26"/>
      <c r="B18994" s="5"/>
      <c r="C18994" s="6"/>
      <c r="D18994" s="26"/>
    </row>
    <row r="18995" spans="1:4">
      <c r="A18995" s="26"/>
      <c r="B18995" s="5"/>
      <c r="C18995" s="6"/>
      <c r="D18995" s="26"/>
    </row>
    <row r="18996" spans="1:4">
      <c r="A18996" s="26"/>
      <c r="B18996" s="5"/>
      <c r="C18996" s="6"/>
      <c r="D18996" s="26"/>
    </row>
    <row r="18997" spans="1:4">
      <c r="A18997" s="26"/>
      <c r="B18997" s="5"/>
      <c r="C18997" s="6"/>
      <c r="D18997" s="26"/>
    </row>
    <row r="18998" spans="1:4">
      <c r="A18998" s="26"/>
      <c r="B18998" s="5"/>
      <c r="C18998" s="6"/>
      <c r="D18998" s="26"/>
    </row>
    <row r="18999" spans="1:4">
      <c r="A18999" s="26"/>
      <c r="B18999" s="5"/>
      <c r="C18999" s="6"/>
      <c r="D18999" s="26"/>
    </row>
    <row r="19000" spans="1:4">
      <c r="A19000" s="26"/>
      <c r="B19000" s="5"/>
      <c r="C19000" s="6"/>
      <c r="D19000" s="26"/>
    </row>
    <row r="19001" spans="1:4">
      <c r="A19001" s="26"/>
      <c r="B19001" s="5"/>
      <c r="C19001" s="6"/>
      <c r="D19001" s="26"/>
    </row>
    <row r="19002" spans="1:4">
      <c r="A19002" s="26"/>
      <c r="B19002" s="5"/>
      <c r="C19002" s="6"/>
      <c r="D19002" s="26"/>
    </row>
    <row r="19003" spans="1:4">
      <c r="A19003" s="26"/>
      <c r="B19003" s="5"/>
      <c r="C19003" s="6"/>
      <c r="D19003" s="26"/>
    </row>
    <row r="19004" spans="1:4">
      <c r="A19004" s="26"/>
      <c r="B19004" s="5"/>
      <c r="C19004" s="6"/>
      <c r="D19004" s="26"/>
    </row>
    <row r="19005" spans="1:4">
      <c r="A19005" s="26"/>
      <c r="B19005" s="5"/>
      <c r="C19005" s="6"/>
      <c r="D19005" s="26"/>
    </row>
    <row r="19006" spans="1:4">
      <c r="A19006" s="26"/>
      <c r="B19006" s="5"/>
      <c r="C19006" s="6"/>
      <c r="D19006" s="26"/>
    </row>
    <row r="19007" spans="1:4">
      <c r="A19007" s="26"/>
      <c r="B19007" s="5"/>
      <c r="C19007" s="6"/>
      <c r="D19007" s="26"/>
    </row>
    <row r="19008" spans="1:4">
      <c r="A19008" s="26"/>
      <c r="B19008" s="5"/>
      <c r="C19008" s="6"/>
      <c r="D19008" s="26"/>
    </row>
    <row r="19009" spans="1:4">
      <c r="A19009" s="26"/>
      <c r="B19009" s="5"/>
      <c r="C19009" s="6"/>
      <c r="D19009" s="26"/>
    </row>
    <row r="19010" spans="1:4">
      <c r="A19010" s="26"/>
      <c r="B19010" s="5"/>
      <c r="C19010" s="6"/>
      <c r="D19010" s="26"/>
    </row>
    <row r="19011" spans="1:4">
      <c r="A19011" s="26"/>
      <c r="B19011" s="5"/>
      <c r="C19011" s="6"/>
      <c r="D19011" s="26"/>
    </row>
    <row r="19012" spans="1:4">
      <c r="A19012" s="26"/>
      <c r="B19012" s="5"/>
      <c r="C19012" s="6"/>
      <c r="D19012" s="26"/>
    </row>
    <row r="19013" spans="1:4">
      <c r="A19013" s="26"/>
      <c r="B19013" s="5"/>
      <c r="C19013" s="6"/>
      <c r="D19013" s="26"/>
    </row>
    <row r="19014" spans="1:4">
      <c r="A19014" s="26"/>
      <c r="B19014" s="5"/>
      <c r="C19014" s="6"/>
      <c r="D19014" s="26"/>
    </row>
    <row r="19015" spans="1:4">
      <c r="A19015" s="26"/>
      <c r="B19015" s="5"/>
      <c r="C19015" s="6"/>
      <c r="D19015" s="26"/>
    </row>
    <row r="19016" spans="1:4">
      <c r="A19016" s="26"/>
      <c r="B19016" s="5"/>
      <c r="C19016" s="6"/>
      <c r="D19016" s="26"/>
    </row>
    <row r="19017" spans="1:4">
      <c r="A19017" s="26"/>
      <c r="B19017" s="5"/>
      <c r="C19017" s="6"/>
      <c r="D19017" s="26"/>
    </row>
    <row r="19018" spans="1:4">
      <c r="A19018" s="26"/>
      <c r="B19018" s="5"/>
      <c r="C19018" s="6"/>
      <c r="D19018" s="26"/>
    </row>
    <row r="19019" spans="1:4">
      <c r="A19019" s="26"/>
      <c r="B19019" s="5"/>
      <c r="C19019" s="6"/>
      <c r="D19019" s="26"/>
    </row>
    <row r="19020" spans="1:4">
      <c r="A19020" s="26"/>
      <c r="B19020" s="5"/>
      <c r="C19020" s="6"/>
      <c r="D19020" s="26"/>
    </row>
    <row r="19021" spans="1:4">
      <c r="A19021" s="26"/>
      <c r="B19021" s="5"/>
      <c r="C19021" s="6"/>
      <c r="D19021" s="26"/>
    </row>
    <row r="19022" spans="1:4">
      <c r="A19022" s="26"/>
      <c r="B19022" s="5"/>
      <c r="C19022" s="6"/>
      <c r="D19022" s="26"/>
    </row>
    <row r="19023" spans="1:4">
      <c r="A19023" s="26"/>
      <c r="B19023" s="5"/>
      <c r="C19023" s="6"/>
      <c r="D19023" s="26"/>
    </row>
    <row r="19024" spans="1:4">
      <c r="A19024" s="26"/>
      <c r="B19024" s="5"/>
      <c r="C19024" s="6"/>
      <c r="D19024" s="26"/>
    </row>
    <row r="19025" spans="1:4">
      <c r="A19025" s="26"/>
      <c r="B19025" s="5"/>
      <c r="C19025" s="6"/>
      <c r="D19025" s="26"/>
    </row>
    <row r="19026" spans="1:4">
      <c r="A19026" s="26"/>
      <c r="B19026" s="5"/>
      <c r="C19026" s="6"/>
      <c r="D19026" s="26"/>
    </row>
    <row r="19027" spans="1:4">
      <c r="A19027" s="26"/>
      <c r="B19027" s="5"/>
      <c r="C19027" s="6"/>
      <c r="D19027" s="26"/>
    </row>
    <row r="19028" spans="1:4">
      <c r="A19028" s="26"/>
      <c r="B19028" s="5"/>
      <c r="C19028" s="6"/>
      <c r="D19028" s="26"/>
    </row>
    <row r="19029" spans="1:4">
      <c r="A19029" s="26"/>
      <c r="B19029" s="5"/>
      <c r="C19029" s="6"/>
      <c r="D19029" s="26"/>
    </row>
    <row r="19030" spans="1:4">
      <c r="A19030" s="26"/>
      <c r="B19030" s="5"/>
      <c r="C19030" s="6"/>
      <c r="D19030" s="26"/>
    </row>
    <row r="19031" spans="1:4">
      <c r="A19031" s="26"/>
      <c r="B19031" s="5"/>
      <c r="C19031" s="6"/>
      <c r="D19031" s="26"/>
    </row>
    <row r="19032" spans="1:4">
      <c r="A19032" s="26"/>
      <c r="B19032" s="5"/>
      <c r="C19032" s="6"/>
      <c r="D19032" s="26"/>
    </row>
    <row r="19033" spans="1:4">
      <c r="A19033" s="26"/>
      <c r="B19033" s="5"/>
      <c r="C19033" s="6"/>
      <c r="D19033" s="26"/>
    </row>
    <row r="19034" spans="1:4">
      <c r="A19034" s="26"/>
      <c r="B19034" s="5"/>
      <c r="C19034" s="6"/>
      <c r="D19034" s="26"/>
    </row>
    <row r="19035" spans="1:4">
      <c r="A19035" s="26"/>
      <c r="B19035" s="5"/>
      <c r="C19035" s="6"/>
      <c r="D19035" s="26"/>
    </row>
    <row r="19036" spans="1:4">
      <c r="A19036" s="26"/>
      <c r="B19036" s="5"/>
      <c r="C19036" s="6"/>
      <c r="D19036" s="26"/>
    </row>
    <row r="19037" spans="1:4">
      <c r="A19037" s="26"/>
      <c r="B19037" s="5"/>
      <c r="C19037" s="6"/>
      <c r="D19037" s="26"/>
    </row>
    <row r="19038" spans="1:4">
      <c r="A19038" s="26"/>
      <c r="B19038" s="5"/>
      <c r="C19038" s="6"/>
      <c r="D19038" s="26"/>
    </row>
    <row r="19039" spans="1:4">
      <c r="A19039" s="26"/>
      <c r="B19039" s="5"/>
      <c r="C19039" s="6"/>
      <c r="D19039" s="26"/>
    </row>
    <row r="19040" spans="1:4">
      <c r="A19040" s="26"/>
      <c r="B19040" s="5"/>
      <c r="C19040" s="6"/>
      <c r="D19040" s="26"/>
    </row>
    <row r="19041" spans="1:4">
      <c r="A19041" s="26"/>
      <c r="B19041" s="5"/>
      <c r="C19041" s="6"/>
      <c r="D19041" s="26"/>
    </row>
    <row r="19042" spans="1:4">
      <c r="A19042" s="26"/>
      <c r="B19042" s="5"/>
      <c r="C19042" s="6"/>
      <c r="D19042" s="26"/>
    </row>
    <row r="19043" spans="1:4">
      <c r="A19043" s="26"/>
      <c r="B19043" s="5"/>
      <c r="C19043" s="6"/>
      <c r="D19043" s="26"/>
    </row>
    <row r="19044" spans="1:4">
      <c r="A19044" s="26"/>
      <c r="B19044" s="5"/>
      <c r="C19044" s="6"/>
      <c r="D19044" s="26"/>
    </row>
    <row r="19045" spans="1:4">
      <c r="A19045" s="26"/>
      <c r="B19045" s="5"/>
      <c r="C19045" s="6"/>
      <c r="D19045" s="26"/>
    </row>
    <row r="19046" spans="1:4">
      <c r="A19046" s="26"/>
      <c r="B19046" s="5"/>
      <c r="C19046" s="6"/>
      <c r="D19046" s="26"/>
    </row>
    <row r="19047" spans="1:4">
      <c r="A19047" s="26"/>
      <c r="B19047" s="5"/>
      <c r="C19047" s="6"/>
      <c r="D19047" s="26"/>
    </row>
    <row r="19048" spans="1:4">
      <c r="A19048" s="26"/>
      <c r="B19048" s="5"/>
      <c r="C19048" s="6"/>
      <c r="D19048" s="26"/>
    </row>
    <row r="19049" spans="1:4">
      <c r="A19049" s="26"/>
      <c r="B19049" s="5"/>
      <c r="C19049" s="6"/>
      <c r="D19049" s="26"/>
    </row>
    <row r="19050" spans="1:4">
      <c r="A19050" s="26"/>
      <c r="B19050" s="5"/>
      <c r="C19050" s="6"/>
      <c r="D19050" s="26"/>
    </row>
    <row r="19051" spans="1:4">
      <c r="A19051" s="26"/>
      <c r="B19051" s="5"/>
      <c r="C19051" s="6"/>
      <c r="D19051" s="26"/>
    </row>
    <row r="19052" spans="1:4">
      <c r="A19052" s="26"/>
      <c r="B19052" s="5"/>
      <c r="C19052" s="6"/>
      <c r="D19052" s="26"/>
    </row>
    <row r="19053" spans="1:4">
      <c r="A19053" s="26"/>
      <c r="B19053" s="5"/>
      <c r="C19053" s="6"/>
      <c r="D19053" s="26"/>
    </row>
    <row r="19054" spans="1:4">
      <c r="A19054" s="26"/>
      <c r="B19054" s="5"/>
      <c r="C19054" s="6"/>
      <c r="D19054" s="26"/>
    </row>
    <row r="19055" spans="1:4">
      <c r="A19055" s="26"/>
      <c r="B19055" s="5"/>
      <c r="C19055" s="6"/>
      <c r="D19055" s="26"/>
    </row>
    <row r="19056" spans="1:4">
      <c r="A19056" s="26"/>
      <c r="B19056" s="5"/>
      <c r="C19056" s="6"/>
      <c r="D19056" s="26"/>
    </row>
    <row r="19057" spans="1:4">
      <c r="A19057" s="26"/>
      <c r="B19057" s="5"/>
      <c r="C19057" s="6"/>
      <c r="D19057" s="26"/>
    </row>
    <row r="19058" spans="1:4">
      <c r="A19058" s="26"/>
      <c r="B19058" s="5"/>
      <c r="C19058" s="6"/>
      <c r="D19058" s="26"/>
    </row>
    <row r="19059" spans="1:4">
      <c r="A19059" s="26"/>
      <c r="B19059" s="5"/>
      <c r="C19059" s="6"/>
      <c r="D19059" s="26"/>
    </row>
    <row r="19060" spans="1:4">
      <c r="A19060" s="26"/>
      <c r="B19060" s="5"/>
      <c r="C19060" s="6"/>
      <c r="D19060" s="26"/>
    </row>
    <row r="19061" spans="1:4">
      <c r="A19061" s="26"/>
      <c r="B19061" s="5"/>
      <c r="C19061" s="6"/>
      <c r="D19061" s="26"/>
    </row>
    <row r="19062" spans="1:4">
      <c r="A19062" s="26"/>
      <c r="B19062" s="5"/>
      <c r="C19062" s="6"/>
      <c r="D19062" s="26"/>
    </row>
    <row r="19063" spans="1:4">
      <c r="A19063" s="26"/>
      <c r="B19063" s="5"/>
      <c r="C19063" s="6"/>
      <c r="D19063" s="26"/>
    </row>
    <row r="19064" spans="1:4">
      <c r="A19064" s="26"/>
      <c r="B19064" s="5"/>
      <c r="C19064" s="6"/>
      <c r="D19064" s="26"/>
    </row>
    <row r="19065" spans="1:4">
      <c r="A19065" s="26"/>
      <c r="B19065" s="5"/>
      <c r="C19065" s="6"/>
      <c r="D19065" s="26"/>
    </row>
    <row r="19066" spans="1:4">
      <c r="A19066" s="26"/>
      <c r="B19066" s="5"/>
      <c r="C19066" s="6"/>
      <c r="D19066" s="26"/>
    </row>
    <row r="19067" spans="1:4">
      <c r="A19067" s="26"/>
      <c r="B19067" s="5"/>
      <c r="C19067" s="6"/>
      <c r="D19067" s="26"/>
    </row>
    <row r="19068" spans="1:4">
      <c r="A19068" s="26"/>
      <c r="B19068" s="5"/>
      <c r="C19068" s="6"/>
      <c r="D19068" s="26"/>
    </row>
    <row r="19069" spans="1:4">
      <c r="A19069" s="26"/>
      <c r="B19069" s="5"/>
      <c r="C19069" s="6"/>
      <c r="D19069" s="26"/>
    </row>
    <row r="19070" spans="1:4">
      <c r="A19070" s="26"/>
      <c r="B19070" s="5"/>
      <c r="C19070" s="6"/>
      <c r="D19070" s="26"/>
    </row>
    <row r="19071" spans="1:4">
      <c r="A19071" s="26"/>
      <c r="B19071" s="5"/>
      <c r="C19071" s="6"/>
      <c r="D19071" s="26"/>
    </row>
    <row r="19072" spans="1:4">
      <c r="A19072" s="26"/>
      <c r="B19072" s="5"/>
      <c r="C19072" s="6"/>
      <c r="D19072" s="26"/>
    </row>
    <row r="19073" spans="1:4">
      <c r="A19073" s="26"/>
      <c r="B19073" s="5"/>
      <c r="C19073" s="6"/>
      <c r="D19073" s="26"/>
    </row>
    <row r="19074" spans="1:4">
      <c r="A19074" s="26"/>
      <c r="B19074" s="5"/>
      <c r="C19074" s="6"/>
      <c r="D19074" s="26"/>
    </row>
    <row r="19075" spans="1:4">
      <c r="A19075" s="26"/>
      <c r="B19075" s="5"/>
      <c r="C19075" s="6"/>
      <c r="D19075" s="26"/>
    </row>
    <row r="19076" spans="1:4">
      <c r="A19076" s="26"/>
      <c r="B19076" s="5"/>
      <c r="C19076" s="6"/>
      <c r="D19076" s="26"/>
    </row>
    <row r="19077" spans="1:4">
      <c r="A19077" s="26"/>
      <c r="B19077" s="5"/>
      <c r="C19077" s="6"/>
      <c r="D19077" s="26"/>
    </row>
    <row r="19078" spans="1:4">
      <c r="A19078" s="26"/>
      <c r="B19078" s="5"/>
      <c r="C19078" s="6"/>
      <c r="D19078" s="26"/>
    </row>
    <row r="19079" spans="1:4">
      <c r="A19079" s="26"/>
      <c r="B19079" s="5"/>
      <c r="C19079" s="6"/>
      <c r="D19079" s="26"/>
    </row>
    <row r="19080" spans="1:4">
      <c r="A19080" s="26"/>
      <c r="B19080" s="5"/>
      <c r="C19080" s="6"/>
      <c r="D19080" s="26"/>
    </row>
    <row r="19081" spans="1:4">
      <c r="A19081" s="26"/>
      <c r="B19081" s="5"/>
      <c r="C19081" s="6"/>
      <c r="D19081" s="26"/>
    </row>
    <row r="19082" spans="1:4">
      <c r="A19082" s="26"/>
      <c r="B19082" s="5"/>
      <c r="C19082" s="6"/>
      <c r="D19082" s="26"/>
    </row>
    <row r="19083" spans="1:4">
      <c r="A19083" s="26"/>
      <c r="B19083" s="5"/>
      <c r="C19083" s="6"/>
      <c r="D19083" s="26"/>
    </row>
    <row r="19084" spans="1:4">
      <c r="A19084" s="26"/>
      <c r="B19084" s="5"/>
      <c r="C19084" s="6"/>
      <c r="D19084" s="26"/>
    </row>
    <row r="19085" spans="1:4">
      <c r="A19085" s="26"/>
      <c r="B19085" s="5"/>
      <c r="C19085" s="6"/>
      <c r="D19085" s="26"/>
    </row>
    <row r="19086" spans="1:4">
      <c r="A19086" s="26"/>
      <c r="B19086" s="5"/>
      <c r="C19086" s="6"/>
      <c r="D19086" s="26"/>
    </row>
    <row r="19087" spans="1:4">
      <c r="A19087" s="26"/>
      <c r="B19087" s="5"/>
      <c r="C19087" s="6"/>
      <c r="D19087" s="26"/>
    </row>
    <row r="19088" spans="1:4">
      <c r="A19088" s="26"/>
      <c r="B19088" s="5"/>
      <c r="C19088" s="6"/>
      <c r="D19088" s="26"/>
    </row>
    <row r="19089" spans="1:4">
      <c r="A19089" s="26"/>
      <c r="B19089" s="5"/>
      <c r="C19089" s="6"/>
      <c r="D19089" s="26"/>
    </row>
    <row r="19090" spans="1:4">
      <c r="A19090" s="26"/>
      <c r="B19090" s="5"/>
      <c r="C19090" s="6"/>
      <c r="D19090" s="26"/>
    </row>
    <row r="19091" spans="1:4">
      <c r="A19091" s="26"/>
      <c r="B19091" s="5"/>
      <c r="C19091" s="6"/>
      <c r="D19091" s="26"/>
    </row>
    <row r="19092" spans="1:4">
      <c r="A19092" s="26"/>
      <c r="B19092" s="5"/>
      <c r="C19092" s="6"/>
      <c r="D19092" s="26"/>
    </row>
    <row r="19093" spans="1:4">
      <c r="A19093" s="26"/>
      <c r="B19093" s="5"/>
      <c r="C19093" s="6"/>
      <c r="D19093" s="26"/>
    </row>
    <row r="19094" spans="1:4">
      <c r="A19094" s="26"/>
      <c r="B19094" s="5"/>
      <c r="C19094" s="6"/>
      <c r="D19094" s="26"/>
    </row>
    <row r="19095" spans="1:4">
      <c r="A19095" s="26"/>
      <c r="B19095" s="5"/>
      <c r="C19095" s="6"/>
      <c r="D19095" s="26"/>
    </row>
    <row r="19096" spans="1:4">
      <c r="A19096" s="26"/>
      <c r="B19096" s="5"/>
      <c r="C19096" s="6"/>
      <c r="D19096" s="26"/>
    </row>
    <row r="19097" spans="1:4">
      <c r="A19097" s="26"/>
      <c r="B19097" s="5"/>
      <c r="C19097" s="6"/>
      <c r="D19097" s="26"/>
    </row>
    <row r="19098" spans="1:4">
      <c r="A19098" s="26"/>
      <c r="B19098" s="5"/>
      <c r="C19098" s="6"/>
      <c r="D19098" s="26"/>
    </row>
    <row r="19099" spans="1:4">
      <c r="A19099" s="26"/>
      <c r="B19099" s="5"/>
      <c r="C19099" s="6"/>
      <c r="D19099" s="26"/>
    </row>
    <row r="19100" spans="1:4">
      <c r="A19100" s="26"/>
      <c r="B19100" s="5"/>
      <c r="C19100" s="6"/>
      <c r="D19100" s="26"/>
    </row>
    <row r="19101" spans="1:4">
      <c r="A19101" s="26"/>
      <c r="B19101" s="5"/>
      <c r="C19101" s="6"/>
      <c r="D19101" s="26"/>
    </row>
    <row r="19102" spans="1:4">
      <c r="A19102" s="26"/>
      <c r="B19102" s="5"/>
      <c r="C19102" s="6"/>
      <c r="D19102" s="26"/>
    </row>
    <row r="19103" spans="1:4">
      <c r="A19103" s="26"/>
      <c r="B19103" s="5"/>
      <c r="C19103" s="6"/>
      <c r="D19103" s="26"/>
    </row>
    <row r="19104" spans="1:4">
      <c r="A19104" s="26"/>
      <c r="B19104" s="5"/>
      <c r="C19104" s="6"/>
      <c r="D19104" s="26"/>
    </row>
    <row r="19105" spans="1:4">
      <c r="A19105" s="26"/>
      <c r="B19105" s="5"/>
      <c r="C19105" s="6"/>
      <c r="D19105" s="26"/>
    </row>
    <row r="19106" spans="1:4">
      <c r="A19106" s="26"/>
      <c r="B19106" s="5"/>
      <c r="C19106" s="6"/>
      <c r="D19106" s="26"/>
    </row>
    <row r="19107" spans="1:4">
      <c r="A19107" s="26"/>
      <c r="B19107" s="5"/>
      <c r="C19107" s="6"/>
      <c r="D19107" s="26"/>
    </row>
    <row r="19108" spans="1:4">
      <c r="A19108" s="26"/>
      <c r="B19108" s="5"/>
      <c r="C19108" s="6"/>
      <c r="D19108" s="26"/>
    </row>
    <row r="19109" spans="1:4">
      <c r="A19109" s="26"/>
      <c r="B19109" s="5"/>
      <c r="C19109" s="6"/>
      <c r="D19109" s="26"/>
    </row>
    <row r="19110" spans="1:4">
      <c r="A19110" s="26"/>
      <c r="B19110" s="5"/>
      <c r="C19110" s="6"/>
      <c r="D19110" s="26"/>
    </row>
    <row r="19111" spans="1:4">
      <c r="A19111" s="26"/>
      <c r="B19111" s="5"/>
      <c r="C19111" s="6"/>
      <c r="D19111" s="26"/>
    </row>
    <row r="19112" spans="1:4">
      <c r="A19112" s="26"/>
      <c r="B19112" s="5"/>
      <c r="C19112" s="6"/>
      <c r="D19112" s="26"/>
    </row>
    <row r="19113" spans="1:4">
      <c r="A19113" s="26"/>
      <c r="B19113" s="5"/>
      <c r="C19113" s="6"/>
      <c r="D19113" s="26"/>
    </row>
    <row r="19114" spans="1:4">
      <c r="A19114" s="26"/>
      <c r="B19114" s="5"/>
      <c r="C19114" s="6"/>
      <c r="D19114" s="26"/>
    </row>
    <row r="19115" spans="1:4">
      <c r="A19115" s="26"/>
      <c r="B19115" s="5"/>
      <c r="C19115" s="6"/>
      <c r="D19115" s="26"/>
    </row>
    <row r="19116" spans="1:4">
      <c r="A19116" s="26"/>
      <c r="B19116" s="5"/>
      <c r="C19116" s="6"/>
      <c r="D19116" s="26"/>
    </row>
    <row r="19117" spans="1:4">
      <c r="A19117" s="26"/>
      <c r="B19117" s="5"/>
      <c r="C19117" s="6"/>
      <c r="D19117" s="26"/>
    </row>
    <row r="19118" spans="1:4">
      <c r="A19118" s="26"/>
      <c r="B19118" s="5"/>
      <c r="C19118" s="6"/>
      <c r="D19118" s="26"/>
    </row>
    <row r="19119" spans="1:4">
      <c r="A19119" s="26"/>
      <c r="B19119" s="5"/>
      <c r="C19119" s="6"/>
      <c r="D19119" s="26"/>
    </row>
    <row r="19120" spans="1:4">
      <c r="A19120" s="26"/>
      <c r="B19120" s="5"/>
      <c r="C19120" s="6"/>
      <c r="D19120" s="26"/>
    </row>
    <row r="19121" spans="1:4">
      <c r="A19121" s="26"/>
      <c r="B19121" s="5"/>
      <c r="C19121" s="6"/>
      <c r="D19121" s="26"/>
    </row>
    <row r="19122" spans="1:4">
      <c r="A19122" s="26"/>
      <c r="B19122" s="5"/>
      <c r="C19122" s="6"/>
      <c r="D19122" s="26"/>
    </row>
    <row r="19123" spans="1:4">
      <c r="A19123" s="26"/>
      <c r="B19123" s="5"/>
      <c r="C19123" s="6"/>
      <c r="D19123" s="26"/>
    </row>
    <row r="19124" spans="1:4">
      <c r="A19124" s="26"/>
      <c r="B19124" s="5"/>
      <c r="C19124" s="6"/>
      <c r="D19124" s="26"/>
    </row>
    <row r="19125" spans="1:4">
      <c r="A19125" s="26"/>
      <c r="B19125" s="5"/>
      <c r="C19125" s="6"/>
      <c r="D19125" s="26"/>
    </row>
    <row r="19126" spans="1:4">
      <c r="A19126" s="26"/>
      <c r="B19126" s="5"/>
      <c r="C19126" s="6"/>
      <c r="D19126" s="26"/>
    </row>
    <row r="19127" spans="1:4">
      <c r="A19127" s="26"/>
      <c r="B19127" s="5"/>
      <c r="C19127" s="6"/>
      <c r="D19127" s="26"/>
    </row>
    <row r="19128" spans="1:4">
      <c r="A19128" s="26"/>
      <c r="B19128" s="5"/>
      <c r="C19128" s="6"/>
      <c r="D19128" s="26"/>
    </row>
    <row r="19129" spans="1:4">
      <c r="A19129" s="26"/>
      <c r="B19129" s="5"/>
      <c r="C19129" s="6"/>
      <c r="D19129" s="26"/>
    </row>
    <row r="19130" spans="1:4">
      <c r="A19130" s="26"/>
      <c r="B19130" s="5"/>
      <c r="C19130" s="6"/>
      <c r="D19130" s="26"/>
    </row>
    <row r="19131" spans="1:4">
      <c r="A19131" s="26"/>
      <c r="B19131" s="5"/>
      <c r="C19131" s="6"/>
      <c r="D19131" s="26"/>
    </row>
    <row r="19132" spans="1:4">
      <c r="A19132" s="26"/>
      <c r="B19132" s="5"/>
      <c r="C19132" s="6"/>
      <c r="D19132" s="26"/>
    </row>
    <row r="19133" spans="1:4">
      <c r="A19133" s="26"/>
      <c r="B19133" s="5"/>
      <c r="C19133" s="6"/>
      <c r="D19133" s="26"/>
    </row>
    <row r="19134" spans="1:4">
      <c r="A19134" s="26"/>
      <c r="B19134" s="5"/>
      <c r="C19134" s="6"/>
      <c r="D19134" s="26"/>
    </row>
    <row r="19135" spans="1:4">
      <c r="A19135" s="26"/>
      <c r="B19135" s="5"/>
      <c r="C19135" s="6"/>
      <c r="D19135" s="26"/>
    </row>
    <row r="19136" spans="1:4">
      <c r="A19136" s="26"/>
      <c r="B19136" s="5"/>
      <c r="C19136" s="6"/>
      <c r="D19136" s="26"/>
    </row>
    <row r="19137" spans="1:4">
      <c r="A19137" s="26"/>
      <c r="B19137" s="5"/>
      <c r="C19137" s="6"/>
      <c r="D19137" s="26"/>
    </row>
    <row r="19138" spans="1:4">
      <c r="A19138" s="26"/>
      <c r="B19138" s="5"/>
      <c r="C19138" s="6"/>
      <c r="D19138" s="26"/>
    </row>
    <row r="19139" spans="1:4">
      <c r="A19139" s="26"/>
      <c r="B19139" s="5"/>
      <c r="C19139" s="6"/>
      <c r="D19139" s="26"/>
    </row>
    <row r="19140" spans="1:4">
      <c r="A19140" s="26"/>
      <c r="B19140" s="5"/>
      <c r="C19140" s="6"/>
      <c r="D19140" s="26"/>
    </row>
    <row r="19141" spans="1:4">
      <c r="A19141" s="26"/>
      <c r="B19141" s="5"/>
      <c r="C19141" s="6"/>
      <c r="D19141" s="26"/>
    </row>
    <row r="19142" spans="1:4">
      <c r="A19142" s="26"/>
      <c r="B19142" s="5"/>
      <c r="C19142" s="6"/>
      <c r="D19142" s="26"/>
    </row>
    <row r="19143" spans="1:4">
      <c r="A19143" s="26"/>
      <c r="B19143" s="5"/>
      <c r="C19143" s="6"/>
      <c r="D19143" s="26"/>
    </row>
    <row r="19144" spans="1:4">
      <c r="A19144" s="26"/>
      <c r="B19144" s="5"/>
      <c r="C19144" s="6"/>
      <c r="D19144" s="26"/>
    </row>
    <row r="19145" spans="1:4">
      <c r="A19145" s="26"/>
      <c r="B19145" s="5"/>
      <c r="C19145" s="6"/>
      <c r="D19145" s="26"/>
    </row>
    <row r="19146" spans="1:4">
      <c r="A19146" s="26"/>
      <c r="B19146" s="5"/>
      <c r="C19146" s="6"/>
      <c r="D19146" s="26"/>
    </row>
    <row r="19147" spans="1:4">
      <c r="A19147" s="26"/>
      <c r="B19147" s="5"/>
      <c r="C19147" s="6"/>
      <c r="D19147" s="26"/>
    </row>
    <row r="19148" spans="1:4">
      <c r="A19148" s="26"/>
      <c r="B19148" s="5"/>
      <c r="C19148" s="6"/>
      <c r="D19148" s="26"/>
    </row>
    <row r="19149" spans="1:4">
      <c r="A19149" s="26"/>
      <c r="B19149" s="5"/>
      <c r="C19149" s="6"/>
      <c r="D19149" s="26"/>
    </row>
    <row r="19150" spans="1:4">
      <c r="A19150" s="26"/>
      <c r="B19150" s="5"/>
      <c r="C19150" s="6"/>
      <c r="D19150" s="26"/>
    </row>
    <row r="19151" spans="1:4">
      <c r="A19151" s="26"/>
      <c r="B19151" s="5"/>
      <c r="C19151" s="6"/>
      <c r="D19151" s="26"/>
    </row>
    <row r="19152" spans="1:4">
      <c r="A19152" s="26"/>
      <c r="B19152" s="5"/>
      <c r="C19152" s="6"/>
      <c r="D19152" s="26"/>
    </row>
    <row r="19153" spans="1:4">
      <c r="A19153" s="26"/>
      <c r="B19153" s="5"/>
      <c r="C19153" s="6"/>
      <c r="D19153" s="26"/>
    </row>
    <row r="19154" spans="1:4">
      <c r="A19154" s="26"/>
      <c r="B19154" s="5"/>
      <c r="C19154" s="6"/>
      <c r="D19154" s="26"/>
    </row>
    <row r="19155" spans="1:4">
      <c r="A19155" s="26"/>
      <c r="B19155" s="5"/>
      <c r="C19155" s="6"/>
      <c r="D19155" s="26"/>
    </row>
    <row r="19156" spans="1:4">
      <c r="A19156" s="26"/>
      <c r="B19156" s="5"/>
      <c r="C19156" s="6"/>
      <c r="D19156" s="26"/>
    </row>
    <row r="19157" spans="1:4">
      <c r="A19157" s="26"/>
      <c r="B19157" s="5"/>
      <c r="C19157" s="6"/>
      <c r="D19157" s="26"/>
    </row>
    <row r="19158" spans="1:4">
      <c r="A19158" s="26"/>
      <c r="B19158" s="5"/>
      <c r="C19158" s="6"/>
      <c r="D19158" s="26"/>
    </row>
    <row r="19159" spans="1:4">
      <c r="A19159" s="26"/>
      <c r="B19159" s="5"/>
      <c r="C19159" s="6"/>
      <c r="D19159" s="26"/>
    </row>
    <row r="19160" spans="1:4">
      <c r="A19160" s="26"/>
      <c r="B19160" s="5"/>
      <c r="C19160" s="6"/>
      <c r="D19160" s="26"/>
    </row>
    <row r="19161" spans="1:4">
      <c r="A19161" s="26"/>
      <c r="B19161" s="5"/>
      <c r="C19161" s="6"/>
      <c r="D19161" s="26"/>
    </row>
    <row r="19162" spans="1:4">
      <c r="A19162" s="26"/>
      <c r="B19162" s="5"/>
      <c r="C19162" s="6"/>
      <c r="D19162" s="26"/>
    </row>
    <row r="19163" spans="1:4">
      <c r="A19163" s="26"/>
      <c r="B19163" s="5"/>
      <c r="C19163" s="6"/>
      <c r="D19163" s="26"/>
    </row>
    <row r="19164" spans="1:4">
      <c r="A19164" s="26"/>
      <c r="B19164" s="5"/>
      <c r="C19164" s="6"/>
      <c r="D19164" s="26"/>
    </row>
    <row r="19165" spans="1:4">
      <c r="A19165" s="26"/>
      <c r="B19165" s="5"/>
      <c r="C19165" s="6"/>
      <c r="D19165" s="26"/>
    </row>
    <row r="19166" spans="1:4">
      <c r="A19166" s="26"/>
      <c r="B19166" s="5"/>
      <c r="C19166" s="6"/>
      <c r="D19166" s="26"/>
    </row>
    <row r="19167" spans="1:4">
      <c r="A19167" s="26"/>
      <c r="B19167" s="5"/>
      <c r="C19167" s="6"/>
      <c r="D19167" s="26"/>
    </row>
    <row r="19168" spans="1:4">
      <c r="A19168" s="26"/>
      <c r="B19168" s="5"/>
      <c r="C19168" s="6"/>
      <c r="D19168" s="26"/>
    </row>
    <row r="19169" spans="1:4">
      <c r="A19169" s="26"/>
      <c r="B19169" s="5"/>
      <c r="C19169" s="6"/>
      <c r="D19169" s="26"/>
    </row>
    <row r="19170" spans="1:4">
      <c r="A19170" s="26"/>
      <c r="B19170" s="5"/>
      <c r="C19170" s="6"/>
      <c r="D19170" s="26"/>
    </row>
    <row r="19171" spans="1:4">
      <c r="A19171" s="26"/>
      <c r="B19171" s="5"/>
      <c r="C19171" s="6"/>
      <c r="D19171" s="26"/>
    </row>
    <row r="19172" spans="1:4">
      <c r="A19172" s="26"/>
      <c r="B19172" s="5"/>
      <c r="C19172" s="6"/>
      <c r="D19172" s="26"/>
    </row>
    <row r="19173" spans="1:4">
      <c r="A19173" s="26"/>
      <c r="B19173" s="5"/>
      <c r="C19173" s="6"/>
      <c r="D19173" s="26"/>
    </row>
    <row r="19174" spans="1:4">
      <c r="A19174" s="26"/>
      <c r="B19174" s="5"/>
      <c r="C19174" s="6"/>
      <c r="D19174" s="26"/>
    </row>
    <row r="19175" spans="1:4">
      <c r="A19175" s="26"/>
      <c r="B19175" s="5"/>
      <c r="C19175" s="6"/>
      <c r="D19175" s="26"/>
    </row>
    <row r="19176" spans="1:4">
      <c r="A19176" s="26"/>
      <c r="B19176" s="5"/>
      <c r="C19176" s="6"/>
      <c r="D19176" s="26"/>
    </row>
    <row r="19177" spans="1:4">
      <c r="A19177" s="26"/>
      <c r="B19177" s="5"/>
      <c r="C19177" s="6"/>
      <c r="D19177" s="26"/>
    </row>
    <row r="19178" spans="1:4">
      <c r="A19178" s="26"/>
      <c r="B19178" s="5"/>
      <c r="C19178" s="6"/>
      <c r="D19178" s="26"/>
    </row>
    <row r="19179" spans="1:4">
      <c r="A19179" s="26"/>
      <c r="B19179" s="5"/>
      <c r="C19179" s="6"/>
      <c r="D19179" s="26"/>
    </row>
    <row r="19180" spans="1:4">
      <c r="A19180" s="26"/>
      <c r="B19180" s="5"/>
      <c r="C19180" s="6"/>
      <c r="D19180" s="26"/>
    </row>
    <row r="19181" spans="1:4">
      <c r="A19181" s="26"/>
      <c r="B19181" s="5"/>
      <c r="C19181" s="6"/>
      <c r="D19181" s="26"/>
    </row>
    <row r="19182" spans="1:4">
      <c r="A19182" s="26"/>
      <c r="B19182" s="5"/>
      <c r="C19182" s="6"/>
      <c r="D19182" s="26"/>
    </row>
    <row r="19183" spans="1:4">
      <c r="A19183" s="26"/>
      <c r="B19183" s="5"/>
      <c r="C19183" s="6"/>
      <c r="D19183" s="26"/>
    </row>
    <row r="19184" spans="1:4">
      <c r="A19184" s="26"/>
      <c r="B19184" s="5"/>
      <c r="C19184" s="6"/>
      <c r="D19184" s="26"/>
    </row>
    <row r="19185" spans="1:4">
      <c r="A19185" s="26"/>
      <c r="B19185" s="5"/>
      <c r="C19185" s="6"/>
      <c r="D19185" s="26"/>
    </row>
    <row r="19186" spans="1:4">
      <c r="A19186" s="26"/>
      <c r="B19186" s="5"/>
      <c r="C19186" s="6"/>
      <c r="D19186" s="26"/>
    </row>
    <row r="19187" spans="1:4">
      <c r="A19187" s="26"/>
      <c r="B19187" s="5"/>
      <c r="C19187" s="6"/>
      <c r="D19187" s="26"/>
    </row>
    <row r="19188" spans="1:4">
      <c r="A19188" s="26"/>
      <c r="B19188" s="5"/>
      <c r="C19188" s="6"/>
      <c r="D19188" s="26"/>
    </row>
    <row r="19189" spans="1:4">
      <c r="A19189" s="26"/>
      <c r="B19189" s="5"/>
      <c r="C19189" s="6"/>
      <c r="D19189" s="26"/>
    </row>
    <row r="19190" spans="1:4">
      <c r="A19190" s="26"/>
      <c r="B19190" s="5"/>
      <c r="C19190" s="6"/>
      <c r="D19190" s="26"/>
    </row>
    <row r="19191" spans="1:4">
      <c r="A19191" s="26"/>
      <c r="B19191" s="5"/>
      <c r="C19191" s="6"/>
      <c r="D19191" s="26"/>
    </row>
    <row r="19192" spans="1:4">
      <c r="A19192" s="26"/>
      <c r="B19192" s="5"/>
      <c r="C19192" s="6"/>
      <c r="D19192" s="26"/>
    </row>
    <row r="19193" spans="1:4">
      <c r="A19193" s="26"/>
      <c r="B19193" s="5"/>
      <c r="C19193" s="6"/>
      <c r="D19193" s="26"/>
    </row>
    <row r="19194" spans="1:4">
      <c r="A19194" s="26"/>
      <c r="B19194" s="5"/>
      <c r="C19194" s="6"/>
      <c r="D19194" s="26"/>
    </row>
    <row r="19195" spans="1:4">
      <c r="A19195" s="26"/>
      <c r="B19195" s="5"/>
      <c r="C19195" s="6"/>
      <c r="D19195" s="26"/>
    </row>
    <row r="19196" spans="1:4">
      <c r="A19196" s="26"/>
      <c r="B19196" s="5"/>
      <c r="C19196" s="6"/>
      <c r="D19196" s="26"/>
    </row>
    <row r="19197" spans="1:4">
      <c r="A19197" s="26"/>
      <c r="B19197" s="5"/>
      <c r="C19197" s="6"/>
      <c r="D19197" s="26"/>
    </row>
    <row r="19198" spans="1:4">
      <c r="A19198" s="26"/>
      <c r="B19198" s="5"/>
      <c r="C19198" s="6"/>
      <c r="D19198" s="26"/>
    </row>
    <row r="19199" spans="1:4">
      <c r="A19199" s="26"/>
      <c r="B19199" s="5"/>
      <c r="C19199" s="6"/>
      <c r="D19199" s="26"/>
    </row>
    <row r="19200" spans="1:4">
      <c r="A19200" s="26"/>
      <c r="B19200" s="5"/>
      <c r="C19200" s="6"/>
      <c r="D19200" s="26"/>
    </row>
    <row r="19201" spans="1:4">
      <c r="A19201" s="26"/>
      <c r="B19201" s="5"/>
      <c r="C19201" s="6"/>
      <c r="D19201" s="26"/>
    </row>
    <row r="19202" spans="1:4">
      <c r="A19202" s="26"/>
      <c r="B19202" s="5"/>
      <c r="C19202" s="6"/>
      <c r="D19202" s="26"/>
    </row>
    <row r="19203" spans="1:4">
      <c r="A19203" s="26"/>
      <c r="B19203" s="5"/>
      <c r="C19203" s="6"/>
      <c r="D19203" s="26"/>
    </row>
    <row r="19204" spans="1:4">
      <c r="A19204" s="26"/>
      <c r="B19204" s="5"/>
      <c r="C19204" s="6"/>
      <c r="D19204" s="26"/>
    </row>
    <row r="19205" spans="1:4">
      <c r="A19205" s="26"/>
      <c r="B19205" s="5"/>
      <c r="C19205" s="6"/>
      <c r="D19205" s="26"/>
    </row>
    <row r="19206" spans="1:4">
      <c r="A19206" s="26"/>
      <c r="B19206" s="5"/>
      <c r="C19206" s="6"/>
      <c r="D19206" s="26"/>
    </row>
    <row r="19207" spans="1:4">
      <c r="A19207" s="26"/>
      <c r="B19207" s="5"/>
      <c r="C19207" s="6"/>
      <c r="D19207" s="26"/>
    </row>
    <row r="19208" spans="1:4">
      <c r="A19208" s="26"/>
      <c r="B19208" s="5"/>
      <c r="C19208" s="6"/>
      <c r="D19208" s="26"/>
    </row>
    <row r="19209" spans="1:4">
      <c r="A19209" s="26"/>
      <c r="B19209" s="5"/>
      <c r="C19209" s="6"/>
      <c r="D19209" s="26"/>
    </row>
    <row r="19210" spans="1:4">
      <c r="A19210" s="26"/>
      <c r="B19210" s="5"/>
      <c r="C19210" s="6"/>
      <c r="D19210" s="26"/>
    </row>
    <row r="19211" spans="1:4">
      <c r="A19211" s="26"/>
      <c r="B19211" s="5"/>
      <c r="C19211" s="6"/>
      <c r="D19211" s="26"/>
    </row>
    <row r="19212" spans="1:4">
      <c r="A19212" s="26"/>
      <c r="B19212" s="5"/>
      <c r="C19212" s="6"/>
      <c r="D19212" s="26"/>
    </row>
    <row r="19213" spans="1:4">
      <c r="A19213" s="26"/>
      <c r="B19213" s="5"/>
      <c r="C19213" s="6"/>
      <c r="D19213" s="26"/>
    </row>
    <row r="19214" spans="1:4">
      <c r="A19214" s="26"/>
      <c r="B19214" s="5"/>
      <c r="C19214" s="6"/>
      <c r="D19214" s="26"/>
    </row>
    <row r="19215" spans="1:4">
      <c r="A19215" s="26"/>
      <c r="B19215" s="5"/>
      <c r="C19215" s="6"/>
      <c r="D19215" s="26"/>
    </row>
    <row r="19216" spans="1:4">
      <c r="A19216" s="26"/>
      <c r="B19216" s="5"/>
      <c r="C19216" s="6"/>
      <c r="D19216" s="26"/>
    </row>
    <row r="19217" spans="1:4">
      <c r="A19217" s="26"/>
      <c r="B19217" s="5"/>
      <c r="C19217" s="6"/>
      <c r="D19217" s="26"/>
    </row>
    <row r="19218" spans="1:4">
      <c r="A19218" s="26"/>
      <c r="B19218" s="5"/>
      <c r="C19218" s="6"/>
      <c r="D19218" s="26"/>
    </row>
    <row r="19219" spans="1:4">
      <c r="A19219" s="26"/>
      <c r="B19219" s="5"/>
      <c r="C19219" s="6"/>
      <c r="D19219" s="26"/>
    </row>
    <row r="19220" spans="1:4">
      <c r="A19220" s="26"/>
      <c r="B19220" s="5"/>
      <c r="C19220" s="6"/>
      <c r="D19220" s="26"/>
    </row>
    <row r="19221" spans="1:4">
      <c r="A19221" s="26"/>
      <c r="B19221" s="5"/>
      <c r="C19221" s="6"/>
      <c r="D19221" s="26"/>
    </row>
    <row r="19222" spans="1:4">
      <c r="A19222" s="26"/>
      <c r="B19222" s="5"/>
      <c r="C19222" s="6"/>
      <c r="D19222" s="26"/>
    </row>
    <row r="19223" spans="1:4">
      <c r="A19223" s="26"/>
      <c r="B19223" s="5"/>
      <c r="C19223" s="6"/>
      <c r="D19223" s="26"/>
    </row>
    <row r="19224" spans="1:4">
      <c r="A19224" s="26"/>
      <c r="B19224" s="5"/>
      <c r="C19224" s="6"/>
      <c r="D19224" s="26"/>
    </row>
    <row r="19225" spans="1:4">
      <c r="A19225" s="26"/>
      <c r="B19225" s="5"/>
      <c r="C19225" s="6"/>
      <c r="D19225" s="26"/>
    </row>
    <row r="19226" spans="1:4">
      <c r="A19226" s="26"/>
      <c r="B19226" s="5"/>
      <c r="C19226" s="6"/>
      <c r="D19226" s="26"/>
    </row>
    <row r="19227" spans="1:4">
      <c r="A19227" s="26"/>
      <c r="B19227" s="5"/>
      <c r="C19227" s="6"/>
      <c r="D19227" s="26"/>
    </row>
    <row r="19228" spans="1:4">
      <c r="A19228" s="26"/>
      <c r="B19228" s="5"/>
      <c r="C19228" s="6"/>
      <c r="D19228" s="26"/>
    </row>
    <row r="19229" spans="1:4">
      <c r="A19229" s="26"/>
      <c r="B19229" s="5"/>
      <c r="C19229" s="6"/>
      <c r="D19229" s="26"/>
    </row>
    <row r="19230" spans="1:4">
      <c r="A19230" s="26"/>
      <c r="B19230" s="5"/>
      <c r="C19230" s="6"/>
      <c r="D19230" s="26"/>
    </row>
    <row r="19231" spans="1:4">
      <c r="A19231" s="26"/>
      <c r="B19231" s="5"/>
      <c r="C19231" s="6"/>
      <c r="D19231" s="26"/>
    </row>
    <row r="19232" spans="1:4">
      <c r="A19232" s="26"/>
      <c r="B19232" s="5"/>
      <c r="C19232" s="6"/>
      <c r="D19232" s="26"/>
    </row>
    <row r="19233" spans="1:4">
      <c r="A19233" s="26"/>
      <c r="B19233" s="5"/>
      <c r="C19233" s="6"/>
      <c r="D19233" s="26"/>
    </row>
    <row r="19234" spans="1:4">
      <c r="A19234" s="26"/>
      <c r="B19234" s="5"/>
      <c r="C19234" s="6"/>
      <c r="D19234" s="26"/>
    </row>
    <row r="19235" spans="1:4">
      <c r="A19235" s="26"/>
      <c r="B19235" s="5"/>
      <c r="C19235" s="6"/>
      <c r="D19235" s="26"/>
    </row>
    <row r="19236" spans="1:4">
      <c r="A19236" s="26"/>
      <c r="B19236" s="5"/>
      <c r="C19236" s="6"/>
      <c r="D19236" s="26"/>
    </row>
    <row r="19237" spans="1:4">
      <c r="A19237" s="26"/>
      <c r="B19237" s="5"/>
      <c r="C19237" s="6"/>
      <c r="D19237" s="26"/>
    </row>
    <row r="19238" spans="1:4">
      <c r="A19238" s="26"/>
      <c r="B19238" s="5"/>
      <c r="C19238" s="6"/>
      <c r="D19238" s="26"/>
    </row>
    <row r="19239" spans="1:4">
      <c r="A19239" s="26"/>
      <c r="B19239" s="5"/>
      <c r="C19239" s="6"/>
      <c r="D19239" s="26"/>
    </row>
    <row r="19240" spans="1:4">
      <c r="A19240" s="26"/>
      <c r="B19240" s="5"/>
      <c r="C19240" s="6"/>
      <c r="D19240" s="26"/>
    </row>
    <row r="19241" spans="1:4">
      <c r="A19241" s="26"/>
      <c r="B19241" s="5"/>
      <c r="C19241" s="6"/>
      <c r="D19241" s="26"/>
    </row>
    <row r="19242" spans="1:4">
      <c r="A19242" s="26"/>
      <c r="B19242" s="5"/>
      <c r="C19242" s="6"/>
      <c r="D19242" s="26"/>
    </row>
    <row r="19243" spans="1:4">
      <c r="A19243" s="26"/>
      <c r="B19243" s="5"/>
      <c r="C19243" s="6"/>
      <c r="D19243" s="26"/>
    </row>
    <row r="19244" spans="1:4">
      <c r="A19244" s="26"/>
      <c r="B19244" s="5"/>
      <c r="C19244" s="6"/>
      <c r="D19244" s="26"/>
    </row>
    <row r="19245" spans="1:4">
      <c r="A19245" s="26"/>
      <c r="B19245" s="5"/>
      <c r="C19245" s="6"/>
      <c r="D19245" s="26"/>
    </row>
    <row r="19246" spans="1:4">
      <c r="A19246" s="26"/>
      <c r="B19246" s="5"/>
      <c r="C19246" s="6"/>
      <c r="D19246" s="26"/>
    </row>
    <row r="19247" spans="1:4">
      <c r="A19247" s="26"/>
      <c r="B19247" s="5"/>
      <c r="C19247" s="6"/>
      <c r="D19247" s="26"/>
    </row>
    <row r="19248" spans="1:4">
      <c r="A19248" s="26"/>
      <c r="B19248" s="5"/>
      <c r="C19248" s="6"/>
      <c r="D19248" s="26"/>
    </row>
    <row r="19249" spans="1:4">
      <c r="A19249" s="26"/>
      <c r="B19249" s="5"/>
      <c r="C19249" s="6"/>
      <c r="D19249" s="26"/>
    </row>
    <row r="19250" spans="1:4">
      <c r="A19250" s="26"/>
      <c r="B19250" s="5"/>
      <c r="C19250" s="6"/>
      <c r="D19250" s="26"/>
    </row>
    <row r="19251" spans="1:4">
      <c r="A19251" s="26"/>
      <c r="B19251" s="5"/>
      <c r="C19251" s="6"/>
      <c r="D19251" s="26"/>
    </row>
    <row r="19252" spans="1:4">
      <c r="A19252" s="26"/>
      <c r="B19252" s="5"/>
      <c r="C19252" s="6"/>
      <c r="D19252" s="26"/>
    </row>
    <row r="19253" spans="1:4">
      <c r="A19253" s="26"/>
      <c r="B19253" s="5"/>
      <c r="C19253" s="6"/>
      <c r="D19253" s="26"/>
    </row>
    <row r="19254" spans="1:4">
      <c r="A19254" s="26"/>
      <c r="B19254" s="5"/>
      <c r="C19254" s="6"/>
      <c r="D19254" s="26"/>
    </row>
    <row r="19255" spans="1:4">
      <c r="A19255" s="26"/>
      <c r="B19255" s="5"/>
      <c r="C19255" s="6"/>
      <c r="D19255" s="26"/>
    </row>
    <row r="19256" spans="1:4">
      <c r="A19256" s="26"/>
      <c r="B19256" s="5"/>
      <c r="C19256" s="6"/>
      <c r="D19256" s="26"/>
    </row>
    <row r="19257" spans="1:4">
      <c r="A19257" s="26"/>
      <c r="B19257" s="5"/>
      <c r="C19257" s="6"/>
      <c r="D19257" s="26"/>
    </row>
    <row r="19258" spans="1:4">
      <c r="A19258" s="26"/>
      <c r="B19258" s="5"/>
      <c r="C19258" s="6"/>
      <c r="D19258" s="26"/>
    </row>
    <row r="19259" spans="1:4">
      <c r="A19259" s="26"/>
      <c r="B19259" s="5"/>
      <c r="C19259" s="6"/>
      <c r="D19259" s="26"/>
    </row>
    <row r="19260" spans="1:4">
      <c r="A19260" s="26"/>
      <c r="B19260" s="5"/>
      <c r="C19260" s="6"/>
      <c r="D19260" s="26"/>
    </row>
    <row r="19261" spans="1:4">
      <c r="A19261" s="26"/>
      <c r="B19261" s="5"/>
      <c r="C19261" s="6"/>
      <c r="D19261" s="26"/>
    </row>
    <row r="19262" spans="1:4">
      <c r="A19262" s="26"/>
      <c r="B19262" s="5"/>
      <c r="C19262" s="6"/>
      <c r="D19262" s="26"/>
    </row>
    <row r="19263" spans="1:4">
      <c r="A19263" s="26"/>
      <c r="B19263" s="5"/>
      <c r="C19263" s="6"/>
      <c r="D19263" s="26"/>
    </row>
    <row r="19264" spans="1:4">
      <c r="A19264" s="26"/>
      <c r="B19264" s="5"/>
      <c r="C19264" s="6"/>
      <c r="D19264" s="26"/>
    </row>
    <row r="19265" spans="1:4">
      <c r="A19265" s="26"/>
      <c r="B19265" s="5"/>
      <c r="C19265" s="6"/>
      <c r="D19265" s="26"/>
    </row>
    <row r="19266" spans="1:4">
      <c r="A19266" s="26"/>
      <c r="B19266" s="5"/>
      <c r="C19266" s="6"/>
      <c r="D19266" s="26"/>
    </row>
    <row r="19267" spans="1:4">
      <c r="A19267" s="26"/>
      <c r="B19267" s="5"/>
      <c r="C19267" s="6"/>
      <c r="D19267" s="26"/>
    </row>
    <row r="19268" spans="1:4">
      <c r="A19268" s="26"/>
      <c r="B19268" s="5"/>
      <c r="C19268" s="6"/>
      <c r="D19268" s="26"/>
    </row>
    <row r="19269" spans="1:4">
      <c r="A19269" s="26"/>
      <c r="B19269" s="5"/>
      <c r="C19269" s="6"/>
      <c r="D19269" s="26"/>
    </row>
    <row r="19270" spans="1:4">
      <c r="A19270" s="26"/>
      <c r="B19270" s="5"/>
      <c r="C19270" s="6"/>
      <c r="D19270" s="26"/>
    </row>
    <row r="19271" spans="1:4">
      <c r="A19271" s="26"/>
      <c r="B19271" s="5"/>
      <c r="C19271" s="6"/>
      <c r="D19271" s="26"/>
    </row>
    <row r="19272" spans="1:4">
      <c r="A19272" s="26"/>
      <c r="B19272" s="5"/>
      <c r="C19272" s="6"/>
      <c r="D19272" s="26"/>
    </row>
    <row r="19273" spans="1:4">
      <c r="A19273" s="26"/>
      <c r="B19273" s="5"/>
      <c r="C19273" s="6"/>
      <c r="D19273" s="26"/>
    </row>
    <row r="19274" spans="1:4">
      <c r="A19274" s="26"/>
      <c r="B19274" s="5"/>
      <c r="C19274" s="6"/>
      <c r="D19274" s="26"/>
    </row>
    <row r="19275" spans="1:4">
      <c r="A19275" s="26"/>
      <c r="B19275" s="5"/>
      <c r="C19275" s="6"/>
      <c r="D19275" s="26"/>
    </row>
    <row r="19276" spans="1:4">
      <c r="A19276" s="26"/>
      <c r="B19276" s="5"/>
      <c r="C19276" s="6"/>
      <c r="D19276" s="26"/>
    </row>
    <row r="19277" spans="1:4">
      <c r="A19277" s="26"/>
      <c r="B19277" s="5"/>
      <c r="C19277" s="6"/>
      <c r="D19277" s="26"/>
    </row>
    <row r="19278" spans="1:4">
      <c r="A19278" s="26"/>
      <c r="B19278" s="5"/>
      <c r="C19278" s="6"/>
      <c r="D19278" s="26"/>
    </row>
    <row r="19279" spans="1:4">
      <c r="A19279" s="26"/>
      <c r="B19279" s="5"/>
      <c r="C19279" s="6"/>
      <c r="D19279" s="26"/>
    </row>
    <row r="19280" spans="1:4">
      <c r="A19280" s="26"/>
      <c r="B19280" s="5"/>
      <c r="C19280" s="6"/>
      <c r="D19280" s="26"/>
    </row>
    <row r="19281" spans="1:4">
      <c r="A19281" s="26"/>
      <c r="B19281" s="5"/>
      <c r="C19281" s="6"/>
      <c r="D19281" s="26"/>
    </row>
    <row r="19282" spans="1:4">
      <c r="A19282" s="26"/>
      <c r="B19282" s="5"/>
      <c r="C19282" s="6"/>
      <c r="D19282" s="26"/>
    </row>
    <row r="19283" spans="1:4">
      <c r="A19283" s="26"/>
      <c r="B19283" s="5"/>
      <c r="C19283" s="6"/>
      <c r="D19283" s="26"/>
    </row>
    <row r="19284" spans="1:4">
      <c r="A19284" s="26"/>
      <c r="B19284" s="5"/>
      <c r="C19284" s="6"/>
      <c r="D19284" s="26"/>
    </row>
    <row r="19285" spans="1:4">
      <c r="A19285" s="26"/>
      <c r="B19285" s="5"/>
      <c r="C19285" s="6"/>
      <c r="D19285" s="26"/>
    </row>
    <row r="19286" spans="1:4">
      <c r="A19286" s="26"/>
      <c r="B19286" s="5"/>
      <c r="C19286" s="6"/>
      <c r="D19286" s="26"/>
    </row>
    <row r="19287" spans="1:4">
      <c r="A19287" s="26"/>
      <c r="B19287" s="5"/>
      <c r="C19287" s="6"/>
      <c r="D19287" s="26"/>
    </row>
    <row r="19288" spans="1:4">
      <c r="A19288" s="26"/>
      <c r="B19288" s="5"/>
      <c r="C19288" s="6"/>
      <c r="D19288" s="26"/>
    </row>
    <row r="19289" spans="1:4">
      <c r="A19289" s="26"/>
      <c r="B19289" s="5"/>
      <c r="C19289" s="6"/>
      <c r="D19289" s="26"/>
    </row>
    <row r="19290" spans="1:4">
      <c r="A19290" s="26"/>
      <c r="B19290" s="5"/>
      <c r="C19290" s="6"/>
      <c r="D19290" s="26"/>
    </row>
    <row r="19291" spans="1:4">
      <c r="A19291" s="26"/>
      <c r="B19291" s="5"/>
      <c r="C19291" s="6"/>
      <c r="D19291" s="26"/>
    </row>
    <row r="19292" spans="1:4">
      <c r="A19292" s="26"/>
      <c r="B19292" s="5"/>
      <c r="C19292" s="6"/>
      <c r="D19292" s="26"/>
    </row>
    <row r="19293" spans="1:4">
      <c r="A19293" s="26"/>
      <c r="B19293" s="5"/>
      <c r="C19293" s="6"/>
      <c r="D19293" s="26"/>
    </row>
    <row r="19294" spans="1:4">
      <c r="A19294" s="26"/>
      <c r="B19294" s="5"/>
      <c r="C19294" s="6"/>
      <c r="D19294" s="26"/>
    </row>
    <row r="19295" spans="1:4">
      <c r="A19295" s="26"/>
      <c r="B19295" s="5"/>
      <c r="C19295" s="6"/>
      <c r="D19295" s="26"/>
    </row>
    <row r="19296" spans="1:4">
      <c r="A19296" s="26"/>
      <c r="B19296" s="5"/>
      <c r="C19296" s="6"/>
      <c r="D19296" s="26"/>
    </row>
    <row r="19297" spans="1:4">
      <c r="A19297" s="26"/>
      <c r="B19297" s="5"/>
      <c r="C19297" s="6"/>
      <c r="D19297" s="26"/>
    </row>
    <row r="19298" spans="1:4">
      <c r="A19298" s="26"/>
      <c r="B19298" s="5"/>
      <c r="C19298" s="6"/>
      <c r="D19298" s="26"/>
    </row>
    <row r="19299" spans="1:4">
      <c r="A19299" s="26"/>
      <c r="B19299" s="5"/>
      <c r="C19299" s="6"/>
      <c r="D19299" s="26"/>
    </row>
    <row r="19300" spans="1:4">
      <c r="A19300" s="26"/>
      <c r="B19300" s="5"/>
      <c r="C19300" s="6"/>
      <c r="D19300" s="26"/>
    </row>
    <row r="19301" spans="1:4">
      <c r="A19301" s="26"/>
      <c r="B19301" s="5"/>
      <c r="C19301" s="6"/>
      <c r="D19301" s="26"/>
    </row>
    <row r="19302" spans="1:4">
      <c r="A19302" s="26"/>
      <c r="B19302" s="5"/>
      <c r="C19302" s="6"/>
      <c r="D19302" s="26"/>
    </row>
    <row r="19303" spans="1:4">
      <c r="A19303" s="26"/>
      <c r="B19303" s="5"/>
      <c r="C19303" s="6"/>
      <c r="D19303" s="26"/>
    </row>
    <row r="19304" spans="1:4">
      <c r="A19304" s="26"/>
      <c r="B19304" s="5"/>
      <c r="C19304" s="6"/>
      <c r="D19304" s="26"/>
    </row>
    <row r="19305" spans="1:4">
      <c r="A19305" s="26"/>
      <c r="B19305" s="5"/>
      <c r="C19305" s="6"/>
      <c r="D19305" s="26"/>
    </row>
    <row r="19306" spans="1:4">
      <c r="A19306" s="26"/>
      <c r="B19306" s="5"/>
      <c r="C19306" s="6"/>
      <c r="D19306" s="26"/>
    </row>
    <row r="19307" spans="1:4">
      <c r="A19307" s="26"/>
      <c r="B19307" s="5"/>
      <c r="C19307" s="6"/>
      <c r="D19307" s="26"/>
    </row>
    <row r="19308" spans="1:4">
      <c r="A19308" s="26"/>
      <c r="B19308" s="5"/>
      <c r="C19308" s="6"/>
      <c r="D19308" s="26"/>
    </row>
    <row r="19309" spans="1:4">
      <c r="A19309" s="26"/>
      <c r="B19309" s="5"/>
      <c r="C19309" s="6"/>
      <c r="D19309" s="26"/>
    </row>
    <row r="19310" spans="1:4">
      <c r="A19310" s="26"/>
      <c r="B19310" s="5"/>
      <c r="C19310" s="6"/>
      <c r="D19310" s="26"/>
    </row>
    <row r="19311" spans="1:4">
      <c r="A19311" s="26"/>
      <c r="B19311" s="5"/>
      <c r="C19311" s="6"/>
      <c r="D19311" s="26"/>
    </row>
    <row r="19312" spans="1:4">
      <c r="A19312" s="26"/>
      <c r="B19312" s="5"/>
      <c r="C19312" s="6"/>
      <c r="D19312" s="26"/>
    </row>
    <row r="19313" spans="1:4">
      <c r="A19313" s="26"/>
      <c r="B19313" s="5"/>
      <c r="C19313" s="6"/>
      <c r="D19313" s="26"/>
    </row>
    <row r="19314" spans="1:4">
      <c r="A19314" s="26"/>
      <c r="B19314" s="5"/>
      <c r="C19314" s="6"/>
      <c r="D19314" s="26"/>
    </row>
    <row r="19315" spans="1:4">
      <c r="A19315" s="26"/>
      <c r="B19315" s="5"/>
      <c r="C19315" s="6"/>
      <c r="D19315" s="26"/>
    </row>
    <row r="19316" spans="1:4">
      <c r="A19316" s="26"/>
      <c r="B19316" s="5"/>
      <c r="C19316" s="6"/>
      <c r="D19316" s="26"/>
    </row>
    <row r="19317" spans="1:4">
      <c r="A19317" s="26"/>
      <c r="B19317" s="5"/>
      <c r="C19317" s="6"/>
      <c r="D19317" s="26"/>
    </row>
    <row r="19318" spans="1:4">
      <c r="A19318" s="26"/>
      <c r="B19318" s="5"/>
      <c r="C19318" s="6"/>
      <c r="D19318" s="26"/>
    </row>
    <row r="19319" spans="1:4">
      <c r="A19319" s="26"/>
      <c r="B19319" s="5"/>
      <c r="C19319" s="6"/>
      <c r="D19319" s="26"/>
    </row>
    <row r="19320" spans="1:4">
      <c r="A19320" s="26"/>
      <c r="B19320" s="5"/>
      <c r="C19320" s="6"/>
      <c r="D19320" s="26"/>
    </row>
    <row r="19321" spans="1:4">
      <c r="A19321" s="26"/>
      <c r="B19321" s="5"/>
      <c r="C19321" s="6"/>
      <c r="D19321" s="26"/>
    </row>
    <row r="19322" spans="1:4">
      <c r="A19322" s="26"/>
      <c r="B19322" s="5"/>
      <c r="C19322" s="6"/>
      <c r="D19322" s="26"/>
    </row>
    <row r="19323" spans="1:4">
      <c r="A19323" s="26"/>
      <c r="B19323" s="5"/>
      <c r="C19323" s="6"/>
      <c r="D19323" s="26"/>
    </row>
    <row r="19324" spans="1:4">
      <c r="A19324" s="26"/>
      <c r="B19324" s="5"/>
      <c r="C19324" s="6"/>
      <c r="D19324" s="26"/>
    </row>
    <row r="19325" spans="1:4">
      <c r="A19325" s="26"/>
      <c r="B19325" s="5"/>
      <c r="C19325" s="6"/>
      <c r="D19325" s="26"/>
    </row>
    <row r="19326" spans="1:4">
      <c r="A19326" s="26"/>
      <c r="B19326" s="5"/>
      <c r="C19326" s="6"/>
      <c r="D19326" s="26"/>
    </row>
    <row r="19327" spans="1:4">
      <c r="A19327" s="26"/>
      <c r="B19327" s="5"/>
      <c r="C19327" s="6"/>
      <c r="D19327" s="26"/>
    </row>
    <row r="19328" spans="1:4">
      <c r="A19328" s="26"/>
      <c r="B19328" s="5"/>
      <c r="C19328" s="6"/>
      <c r="D19328" s="26"/>
    </row>
    <row r="19329" spans="1:4">
      <c r="A19329" s="26"/>
      <c r="B19329" s="5"/>
      <c r="C19329" s="6"/>
      <c r="D19329" s="26"/>
    </row>
    <row r="19330" spans="1:4">
      <c r="A19330" s="26"/>
      <c r="B19330" s="5"/>
      <c r="C19330" s="6"/>
      <c r="D19330" s="26"/>
    </row>
    <row r="19331" spans="1:4">
      <c r="A19331" s="26"/>
      <c r="B19331" s="5"/>
      <c r="C19331" s="6"/>
      <c r="D19331" s="26"/>
    </row>
    <row r="19332" spans="1:4">
      <c r="A19332" s="26"/>
      <c r="B19332" s="5"/>
      <c r="C19332" s="6"/>
      <c r="D19332" s="26"/>
    </row>
    <row r="19333" spans="1:4">
      <c r="A19333" s="26"/>
      <c r="B19333" s="5"/>
      <c r="C19333" s="6"/>
      <c r="D19333" s="26"/>
    </row>
    <row r="19334" spans="1:4">
      <c r="A19334" s="26"/>
      <c r="B19334" s="5"/>
      <c r="C19334" s="6"/>
      <c r="D19334" s="26"/>
    </row>
    <row r="19335" spans="1:4">
      <c r="A19335" s="26"/>
      <c r="B19335" s="5"/>
      <c r="C19335" s="6"/>
      <c r="D19335" s="26"/>
    </row>
    <row r="19336" spans="1:4">
      <c r="A19336" s="26"/>
      <c r="B19336" s="5"/>
      <c r="C19336" s="6"/>
      <c r="D19336" s="26"/>
    </row>
    <row r="19337" spans="1:4">
      <c r="A19337" s="26"/>
      <c r="B19337" s="5"/>
      <c r="C19337" s="6"/>
      <c r="D19337" s="26"/>
    </row>
    <row r="19338" spans="1:4">
      <c r="A19338" s="26"/>
      <c r="B19338" s="5"/>
      <c r="C19338" s="6"/>
      <c r="D19338" s="26"/>
    </row>
    <row r="19339" spans="1:4">
      <c r="A19339" s="26"/>
      <c r="B19339" s="5"/>
      <c r="C19339" s="6"/>
      <c r="D19339" s="26"/>
    </row>
    <row r="19340" spans="1:4">
      <c r="A19340" s="26"/>
      <c r="B19340" s="5"/>
      <c r="C19340" s="6"/>
      <c r="D19340" s="26"/>
    </row>
    <row r="19341" spans="1:4">
      <c r="A19341" s="26"/>
      <c r="B19341" s="5"/>
      <c r="C19341" s="6"/>
      <c r="D19341" s="26"/>
    </row>
    <row r="19342" spans="1:4">
      <c r="A19342" s="26"/>
      <c r="B19342" s="5"/>
      <c r="C19342" s="6"/>
      <c r="D19342" s="26"/>
    </row>
    <row r="19343" spans="1:4">
      <c r="A19343" s="26"/>
      <c r="B19343" s="5"/>
      <c r="C19343" s="6"/>
      <c r="D19343" s="26"/>
    </row>
    <row r="19344" spans="1:4">
      <c r="A19344" s="26"/>
      <c r="B19344" s="5"/>
      <c r="C19344" s="6"/>
      <c r="D19344" s="26"/>
    </row>
    <row r="19345" spans="1:4">
      <c r="A19345" s="26"/>
      <c r="B19345" s="5"/>
      <c r="C19345" s="6"/>
      <c r="D19345" s="26"/>
    </row>
    <row r="19346" spans="1:4">
      <c r="A19346" s="26"/>
      <c r="B19346" s="5"/>
      <c r="C19346" s="6"/>
      <c r="D19346" s="26"/>
    </row>
    <row r="19347" spans="1:4">
      <c r="A19347" s="26"/>
      <c r="B19347" s="5"/>
      <c r="C19347" s="6"/>
      <c r="D19347" s="26"/>
    </row>
    <row r="19348" spans="1:4">
      <c r="A19348" s="26"/>
      <c r="B19348" s="5"/>
      <c r="C19348" s="6"/>
      <c r="D19348" s="26"/>
    </row>
    <row r="19349" spans="1:4">
      <c r="A19349" s="26"/>
      <c r="B19349" s="5"/>
      <c r="C19349" s="6"/>
      <c r="D19349" s="26"/>
    </row>
    <row r="19350" spans="1:4">
      <c r="A19350" s="26"/>
      <c r="B19350" s="5"/>
      <c r="C19350" s="6"/>
      <c r="D19350" s="26"/>
    </row>
    <row r="19351" spans="1:4">
      <c r="A19351" s="26"/>
      <c r="B19351" s="5"/>
      <c r="C19351" s="6"/>
      <c r="D19351" s="26"/>
    </row>
    <row r="19352" spans="1:4">
      <c r="A19352" s="26"/>
      <c r="B19352" s="5"/>
      <c r="C19352" s="6"/>
      <c r="D19352" s="26"/>
    </row>
    <row r="19353" spans="1:4">
      <c r="A19353" s="26"/>
      <c r="B19353" s="5"/>
      <c r="C19353" s="6"/>
      <c r="D19353" s="26"/>
    </row>
    <row r="19354" spans="1:4">
      <c r="A19354" s="26"/>
      <c r="B19354" s="5"/>
      <c r="C19354" s="6"/>
      <c r="D19354" s="26"/>
    </row>
    <row r="19355" spans="1:4">
      <c r="A19355" s="26"/>
      <c r="B19355" s="5"/>
      <c r="C19355" s="6"/>
      <c r="D19355" s="26"/>
    </row>
    <row r="19356" spans="1:4">
      <c r="A19356" s="26"/>
      <c r="B19356" s="5"/>
      <c r="C19356" s="6"/>
      <c r="D19356" s="26"/>
    </row>
    <row r="19357" spans="1:4">
      <c r="A19357" s="26"/>
      <c r="B19357" s="5"/>
      <c r="C19357" s="6"/>
      <c r="D19357" s="26"/>
    </row>
    <row r="19358" spans="1:4">
      <c r="A19358" s="26"/>
      <c r="B19358" s="5"/>
      <c r="C19358" s="6"/>
      <c r="D19358" s="26"/>
    </row>
    <row r="19359" spans="1:4">
      <c r="A19359" s="26"/>
      <c r="B19359" s="5"/>
      <c r="C19359" s="6"/>
      <c r="D19359" s="26"/>
    </row>
    <row r="19360" spans="1:4">
      <c r="A19360" s="26"/>
      <c r="B19360" s="5"/>
      <c r="C19360" s="6"/>
      <c r="D19360" s="26"/>
    </row>
    <row r="19361" spans="1:4">
      <c r="A19361" s="26"/>
      <c r="B19361" s="5"/>
      <c r="C19361" s="6"/>
      <c r="D19361" s="26"/>
    </row>
    <row r="19362" spans="1:4">
      <c r="A19362" s="26"/>
      <c r="B19362" s="5"/>
      <c r="C19362" s="6"/>
      <c r="D19362" s="26"/>
    </row>
    <row r="19363" spans="1:4">
      <c r="A19363" s="26"/>
      <c r="B19363" s="5"/>
      <c r="C19363" s="6"/>
      <c r="D19363" s="26"/>
    </row>
    <row r="19364" spans="1:4">
      <c r="A19364" s="26"/>
      <c r="B19364" s="5"/>
      <c r="C19364" s="6"/>
      <c r="D19364" s="26"/>
    </row>
    <row r="19365" spans="1:4">
      <c r="A19365" s="26"/>
      <c r="B19365" s="5"/>
      <c r="C19365" s="6"/>
      <c r="D19365" s="26"/>
    </row>
    <row r="19366" spans="1:4">
      <c r="A19366" s="26"/>
      <c r="B19366" s="5"/>
      <c r="C19366" s="6"/>
      <c r="D19366" s="26"/>
    </row>
    <row r="19367" spans="1:4">
      <c r="A19367" s="26"/>
      <c r="B19367" s="5"/>
      <c r="C19367" s="6"/>
      <c r="D19367" s="26"/>
    </row>
    <row r="19368" spans="1:4">
      <c r="A19368" s="26"/>
      <c r="B19368" s="5"/>
      <c r="C19368" s="6"/>
      <c r="D19368" s="26"/>
    </row>
    <row r="19369" spans="1:4">
      <c r="A19369" s="26"/>
      <c r="B19369" s="5"/>
      <c r="C19369" s="6"/>
      <c r="D19369" s="26"/>
    </row>
    <row r="19370" spans="1:4">
      <c r="A19370" s="26"/>
      <c r="B19370" s="5"/>
      <c r="C19370" s="6"/>
      <c r="D19370" s="26"/>
    </row>
    <row r="19371" spans="1:4">
      <c r="A19371" s="26"/>
      <c r="B19371" s="5"/>
      <c r="C19371" s="6"/>
      <c r="D19371" s="26"/>
    </row>
    <row r="19372" spans="1:4">
      <c r="A19372" s="26"/>
      <c r="B19372" s="5"/>
      <c r="C19372" s="6"/>
      <c r="D19372" s="26"/>
    </row>
    <row r="19373" spans="1:4">
      <c r="A19373" s="26"/>
      <c r="B19373" s="5"/>
      <c r="C19373" s="6"/>
      <c r="D19373" s="26"/>
    </row>
    <row r="19374" spans="1:4">
      <c r="A19374" s="26"/>
      <c r="B19374" s="5"/>
      <c r="C19374" s="6"/>
      <c r="D19374" s="26"/>
    </row>
    <row r="19375" spans="1:4">
      <c r="A19375" s="26"/>
      <c r="B19375" s="5"/>
      <c r="C19375" s="6"/>
      <c r="D19375" s="26"/>
    </row>
    <row r="19376" spans="1:4">
      <c r="A19376" s="26"/>
      <c r="B19376" s="5"/>
      <c r="C19376" s="6"/>
      <c r="D19376" s="26"/>
    </row>
    <row r="19377" spans="1:4">
      <c r="A19377" s="26"/>
      <c r="B19377" s="5"/>
      <c r="C19377" s="6"/>
      <c r="D19377" s="26"/>
    </row>
    <row r="19378" spans="1:4">
      <c r="A19378" s="26"/>
      <c r="B19378" s="5"/>
      <c r="C19378" s="6"/>
      <c r="D19378" s="26"/>
    </row>
    <row r="19379" spans="1:4">
      <c r="A19379" s="26"/>
      <c r="B19379" s="5"/>
      <c r="C19379" s="6"/>
      <c r="D19379" s="26"/>
    </row>
    <row r="19380" spans="1:4">
      <c r="A19380" s="26"/>
      <c r="B19380" s="5"/>
      <c r="C19380" s="6"/>
      <c r="D19380" s="26"/>
    </row>
    <row r="19381" spans="1:4">
      <c r="A19381" s="26"/>
      <c r="B19381" s="5"/>
      <c r="C19381" s="6"/>
      <c r="D19381" s="26"/>
    </row>
    <row r="19382" spans="1:4">
      <c r="A19382" s="26"/>
      <c r="B19382" s="5"/>
      <c r="C19382" s="6"/>
      <c r="D19382" s="26"/>
    </row>
    <row r="19383" spans="1:4">
      <c r="A19383" s="26"/>
      <c r="B19383" s="5"/>
      <c r="C19383" s="6"/>
      <c r="D19383" s="26"/>
    </row>
    <row r="19384" spans="1:4">
      <c r="A19384" s="26"/>
      <c r="B19384" s="5"/>
      <c r="C19384" s="6"/>
      <c r="D19384" s="26"/>
    </row>
    <row r="19385" spans="1:4">
      <c r="A19385" s="26"/>
      <c r="B19385" s="5"/>
      <c r="C19385" s="6"/>
      <c r="D19385" s="26"/>
    </row>
    <row r="19386" spans="1:4">
      <c r="A19386" s="26"/>
      <c r="B19386" s="5"/>
      <c r="C19386" s="6"/>
      <c r="D19386" s="26"/>
    </row>
    <row r="19387" spans="1:4">
      <c r="A19387" s="26"/>
      <c r="B19387" s="5"/>
      <c r="C19387" s="6"/>
      <c r="D19387" s="26"/>
    </row>
    <row r="19388" spans="1:4">
      <c r="A19388" s="26"/>
      <c r="B19388" s="5"/>
      <c r="C19388" s="6"/>
      <c r="D19388" s="26"/>
    </row>
    <row r="19389" spans="1:4">
      <c r="A19389" s="26"/>
      <c r="B19389" s="5"/>
      <c r="C19389" s="6"/>
      <c r="D19389" s="26"/>
    </row>
    <row r="19390" spans="1:4">
      <c r="A19390" s="26"/>
      <c r="B19390" s="5"/>
      <c r="C19390" s="6"/>
      <c r="D19390" s="26"/>
    </row>
    <row r="19391" spans="1:4">
      <c r="A19391" s="26"/>
      <c r="B19391" s="5"/>
      <c r="C19391" s="6"/>
      <c r="D19391" s="26"/>
    </row>
    <row r="19392" spans="1:4">
      <c r="A19392" s="26"/>
      <c r="B19392" s="5"/>
      <c r="C19392" s="6"/>
      <c r="D19392" s="26"/>
    </row>
    <row r="19393" spans="1:4">
      <c r="A19393" s="26"/>
      <c r="B19393" s="5"/>
      <c r="C19393" s="6"/>
      <c r="D19393" s="26"/>
    </row>
    <row r="19394" spans="1:4">
      <c r="A19394" s="26"/>
      <c r="B19394" s="5"/>
      <c r="C19394" s="6"/>
      <c r="D19394" s="26"/>
    </row>
    <row r="19395" spans="1:4">
      <c r="A19395" s="26"/>
      <c r="B19395" s="5"/>
      <c r="C19395" s="6"/>
      <c r="D19395" s="26"/>
    </row>
    <row r="19396" spans="1:4">
      <c r="A19396" s="26"/>
      <c r="B19396" s="5"/>
      <c r="C19396" s="6"/>
      <c r="D19396" s="26"/>
    </row>
    <row r="19397" spans="1:4">
      <c r="A19397" s="26"/>
      <c r="B19397" s="5"/>
      <c r="C19397" s="6"/>
      <c r="D19397" s="26"/>
    </row>
    <row r="19398" spans="1:4">
      <c r="A19398" s="26"/>
      <c r="B19398" s="5"/>
      <c r="C19398" s="6"/>
      <c r="D19398" s="26"/>
    </row>
    <row r="19399" spans="1:4">
      <c r="A19399" s="26"/>
      <c r="B19399" s="5"/>
      <c r="C19399" s="6"/>
      <c r="D19399" s="26"/>
    </row>
    <row r="19400" spans="1:4">
      <c r="A19400" s="26"/>
      <c r="B19400" s="5"/>
      <c r="C19400" s="6"/>
      <c r="D19400" s="26"/>
    </row>
    <row r="19401" spans="1:4">
      <c r="A19401" s="26"/>
      <c r="B19401" s="5"/>
      <c r="C19401" s="6"/>
      <c r="D19401" s="26"/>
    </row>
    <row r="19402" spans="1:4">
      <c r="A19402" s="26"/>
      <c r="B19402" s="5"/>
      <c r="C19402" s="6"/>
      <c r="D19402" s="26"/>
    </row>
    <row r="19403" spans="1:4">
      <c r="A19403" s="26"/>
      <c r="B19403" s="5"/>
      <c r="C19403" s="6"/>
      <c r="D19403" s="26"/>
    </row>
    <row r="19404" spans="1:4">
      <c r="A19404" s="26"/>
      <c r="B19404" s="5"/>
      <c r="C19404" s="6"/>
      <c r="D19404" s="26"/>
    </row>
    <row r="19405" spans="1:4">
      <c r="A19405" s="26"/>
      <c r="B19405" s="5"/>
      <c r="C19405" s="6"/>
      <c r="D19405" s="26"/>
    </row>
    <row r="19406" spans="1:4">
      <c r="A19406" s="26"/>
      <c r="B19406" s="5"/>
      <c r="C19406" s="6"/>
      <c r="D19406" s="26"/>
    </row>
    <row r="19407" spans="1:4">
      <c r="A19407" s="26"/>
      <c r="B19407" s="5"/>
      <c r="C19407" s="6"/>
      <c r="D19407" s="26"/>
    </row>
    <row r="19408" spans="1:4">
      <c r="A19408" s="26"/>
      <c r="B19408" s="5"/>
      <c r="C19408" s="6"/>
      <c r="D19408" s="26"/>
    </row>
    <row r="19409" spans="1:4">
      <c r="A19409" s="26"/>
      <c r="B19409" s="5"/>
      <c r="C19409" s="6"/>
      <c r="D19409" s="26"/>
    </row>
    <row r="19410" spans="1:4">
      <c r="A19410" s="26"/>
      <c r="B19410" s="5"/>
      <c r="C19410" s="6"/>
      <c r="D19410" s="26"/>
    </row>
    <row r="19411" spans="1:4">
      <c r="A19411" s="26"/>
      <c r="B19411" s="5"/>
      <c r="C19411" s="6"/>
      <c r="D19411" s="26"/>
    </row>
    <row r="19412" spans="1:4">
      <c r="A19412" s="26"/>
      <c r="B19412" s="5"/>
      <c r="C19412" s="6"/>
      <c r="D19412" s="26"/>
    </row>
    <row r="19413" spans="1:4">
      <c r="A19413" s="26"/>
      <c r="B19413" s="5"/>
      <c r="C19413" s="6"/>
      <c r="D19413" s="26"/>
    </row>
    <row r="19414" spans="1:4">
      <c r="A19414" s="26"/>
      <c r="B19414" s="5"/>
      <c r="C19414" s="6"/>
      <c r="D19414" s="26"/>
    </row>
    <row r="19415" spans="1:4">
      <c r="A19415" s="26"/>
      <c r="B19415" s="5"/>
      <c r="C19415" s="6"/>
      <c r="D19415" s="26"/>
    </row>
    <row r="19416" spans="1:4">
      <c r="A19416" s="26"/>
      <c r="B19416" s="5"/>
      <c r="C19416" s="6"/>
      <c r="D19416" s="26"/>
    </row>
    <row r="19417" spans="1:4">
      <c r="A19417" s="26"/>
      <c r="B19417" s="5"/>
      <c r="C19417" s="6"/>
      <c r="D19417" s="26"/>
    </row>
    <row r="19418" spans="1:4">
      <c r="A19418" s="26"/>
      <c r="B19418" s="5"/>
      <c r="C19418" s="6"/>
      <c r="D19418" s="26"/>
    </row>
    <row r="19419" spans="1:4">
      <c r="A19419" s="26"/>
      <c r="B19419" s="5"/>
      <c r="C19419" s="6"/>
      <c r="D19419" s="26"/>
    </row>
    <row r="19420" spans="1:4">
      <c r="A19420" s="26"/>
      <c r="B19420" s="5"/>
      <c r="C19420" s="6"/>
      <c r="D19420" s="26"/>
    </row>
    <row r="19421" spans="1:4">
      <c r="A19421" s="26"/>
      <c r="B19421" s="5"/>
      <c r="C19421" s="6"/>
      <c r="D19421" s="26"/>
    </row>
    <row r="19422" spans="1:4">
      <c r="A19422" s="26"/>
      <c r="B19422" s="5"/>
      <c r="C19422" s="6"/>
      <c r="D19422" s="26"/>
    </row>
    <row r="19423" spans="1:4">
      <c r="A19423" s="26"/>
      <c r="B19423" s="5"/>
      <c r="C19423" s="6"/>
      <c r="D19423" s="26"/>
    </row>
    <row r="19424" spans="1:4">
      <c r="A19424" s="26"/>
      <c r="B19424" s="5"/>
      <c r="C19424" s="6"/>
      <c r="D19424" s="26"/>
    </row>
    <row r="19425" spans="1:4">
      <c r="A19425" s="26"/>
      <c r="B19425" s="5"/>
      <c r="C19425" s="6"/>
      <c r="D19425" s="26"/>
    </row>
    <row r="19426" spans="1:4">
      <c r="A19426" s="26"/>
      <c r="B19426" s="5"/>
      <c r="C19426" s="6"/>
      <c r="D19426" s="26"/>
    </row>
    <row r="19427" spans="1:4">
      <c r="A19427" s="26"/>
      <c r="B19427" s="5"/>
      <c r="C19427" s="6"/>
      <c r="D19427" s="26"/>
    </row>
    <row r="19428" spans="1:4">
      <c r="A19428" s="26"/>
      <c r="B19428" s="5"/>
      <c r="C19428" s="6"/>
      <c r="D19428" s="26"/>
    </row>
    <row r="19429" spans="1:4">
      <c r="A19429" s="26"/>
      <c r="B19429" s="5"/>
      <c r="C19429" s="6"/>
      <c r="D19429" s="26"/>
    </row>
    <row r="19430" spans="1:4">
      <c r="A19430" s="26"/>
      <c r="B19430" s="5"/>
      <c r="C19430" s="6"/>
      <c r="D19430" s="26"/>
    </row>
    <row r="19431" spans="1:4">
      <c r="A19431" s="26"/>
      <c r="B19431" s="5"/>
      <c r="C19431" s="6"/>
      <c r="D19431" s="26"/>
    </row>
    <row r="19432" spans="1:4">
      <c r="A19432" s="26"/>
      <c r="B19432" s="5"/>
      <c r="C19432" s="6"/>
      <c r="D19432" s="26"/>
    </row>
    <row r="19433" spans="1:4">
      <c r="A19433" s="26"/>
      <c r="B19433" s="5"/>
      <c r="C19433" s="6"/>
      <c r="D19433" s="26"/>
    </row>
    <row r="19434" spans="1:4">
      <c r="A19434" s="26"/>
      <c r="B19434" s="5"/>
      <c r="C19434" s="6"/>
      <c r="D19434" s="26"/>
    </row>
    <row r="19435" spans="1:4">
      <c r="A19435" s="26"/>
      <c r="B19435" s="5"/>
      <c r="C19435" s="6"/>
      <c r="D19435" s="26"/>
    </row>
    <row r="19436" spans="1:4">
      <c r="A19436" s="26"/>
      <c r="B19436" s="5"/>
      <c r="C19436" s="6"/>
      <c r="D19436" s="26"/>
    </row>
    <row r="19437" spans="1:4">
      <c r="A19437" s="26"/>
      <c r="B19437" s="5"/>
      <c r="C19437" s="6"/>
      <c r="D19437" s="26"/>
    </row>
    <row r="19438" spans="1:4">
      <c r="A19438" s="26"/>
      <c r="B19438" s="5"/>
      <c r="C19438" s="6"/>
      <c r="D19438" s="26"/>
    </row>
    <row r="19439" spans="1:4">
      <c r="A19439" s="26"/>
      <c r="B19439" s="5"/>
      <c r="C19439" s="6"/>
      <c r="D19439" s="26"/>
    </row>
    <row r="19440" spans="1:4">
      <c r="A19440" s="26"/>
      <c r="B19440" s="5"/>
      <c r="C19440" s="6"/>
      <c r="D19440" s="26"/>
    </row>
    <row r="19441" spans="1:4">
      <c r="A19441" s="26"/>
      <c r="B19441" s="5"/>
      <c r="C19441" s="6"/>
      <c r="D19441" s="26"/>
    </row>
    <row r="19442" spans="1:4">
      <c r="A19442" s="26"/>
      <c r="B19442" s="5"/>
      <c r="C19442" s="6"/>
      <c r="D19442" s="26"/>
    </row>
    <row r="19443" spans="1:4">
      <c r="A19443" s="26"/>
      <c r="B19443" s="5"/>
      <c r="C19443" s="6"/>
      <c r="D19443" s="26"/>
    </row>
    <row r="19444" spans="1:4">
      <c r="A19444" s="26"/>
      <c r="B19444" s="5"/>
      <c r="C19444" s="6"/>
      <c r="D19444" s="26"/>
    </row>
    <row r="19445" spans="1:4">
      <c r="A19445" s="26"/>
      <c r="B19445" s="5"/>
      <c r="C19445" s="6"/>
      <c r="D19445" s="26"/>
    </row>
    <row r="19446" spans="1:4">
      <c r="A19446" s="26"/>
      <c r="B19446" s="5"/>
      <c r="C19446" s="6"/>
      <c r="D19446" s="26"/>
    </row>
    <row r="19447" spans="1:4">
      <c r="A19447" s="26"/>
      <c r="B19447" s="5"/>
      <c r="C19447" s="6"/>
      <c r="D19447" s="26"/>
    </row>
    <row r="19448" spans="1:4">
      <c r="A19448" s="26"/>
      <c r="B19448" s="5"/>
      <c r="C19448" s="6"/>
      <c r="D19448" s="26"/>
    </row>
    <row r="19449" spans="1:4">
      <c r="A19449" s="26"/>
      <c r="B19449" s="5"/>
      <c r="C19449" s="6"/>
      <c r="D19449" s="26"/>
    </row>
    <row r="19450" spans="1:4">
      <c r="A19450" s="26"/>
      <c r="B19450" s="5"/>
      <c r="C19450" s="6"/>
      <c r="D19450" s="26"/>
    </row>
    <row r="19451" spans="1:4">
      <c r="A19451" s="26"/>
      <c r="B19451" s="5"/>
      <c r="C19451" s="6"/>
      <c r="D19451" s="26"/>
    </row>
    <row r="19452" spans="1:4">
      <c r="A19452" s="26"/>
      <c r="B19452" s="5"/>
      <c r="C19452" s="6"/>
      <c r="D19452" s="26"/>
    </row>
    <row r="19453" spans="1:4">
      <c r="A19453" s="26"/>
      <c r="B19453" s="5"/>
      <c r="C19453" s="6"/>
      <c r="D19453" s="26"/>
    </row>
    <row r="19454" spans="1:4">
      <c r="A19454" s="26"/>
      <c r="B19454" s="5"/>
      <c r="C19454" s="6"/>
      <c r="D19454" s="26"/>
    </row>
    <row r="19455" spans="1:4">
      <c r="A19455" s="26"/>
      <c r="B19455" s="5"/>
      <c r="C19455" s="6"/>
      <c r="D19455" s="26"/>
    </row>
    <row r="19456" spans="1:4">
      <c r="A19456" s="26"/>
      <c r="B19456" s="5"/>
      <c r="C19456" s="6"/>
      <c r="D19456" s="26"/>
    </row>
    <row r="19457" spans="1:4">
      <c r="A19457" s="26"/>
      <c r="B19457" s="5"/>
      <c r="C19457" s="6"/>
      <c r="D19457" s="26"/>
    </row>
    <row r="19458" spans="1:4">
      <c r="A19458" s="26"/>
      <c r="B19458" s="5"/>
      <c r="C19458" s="6"/>
      <c r="D19458" s="26"/>
    </row>
    <row r="19459" spans="1:4">
      <c r="A19459" s="26"/>
      <c r="B19459" s="5"/>
      <c r="C19459" s="6"/>
      <c r="D19459" s="26"/>
    </row>
    <row r="19460" spans="1:4">
      <c r="A19460" s="26"/>
      <c r="B19460" s="5"/>
      <c r="C19460" s="6"/>
      <c r="D19460" s="26"/>
    </row>
    <row r="19461" spans="1:4">
      <c r="A19461" s="26"/>
      <c r="B19461" s="5"/>
      <c r="C19461" s="6"/>
      <c r="D19461" s="26"/>
    </row>
    <row r="19462" spans="1:4">
      <c r="A19462" s="26"/>
      <c r="B19462" s="5"/>
      <c r="C19462" s="6"/>
      <c r="D19462" s="26"/>
    </row>
    <row r="19463" spans="1:4">
      <c r="A19463" s="26"/>
      <c r="B19463" s="5"/>
      <c r="C19463" s="6"/>
      <c r="D19463" s="26"/>
    </row>
    <row r="19464" spans="1:4">
      <c r="A19464" s="26"/>
      <c r="B19464" s="5"/>
      <c r="C19464" s="6"/>
      <c r="D19464" s="26"/>
    </row>
    <row r="19465" spans="1:4">
      <c r="A19465" s="26"/>
      <c r="B19465" s="5"/>
      <c r="C19465" s="6"/>
      <c r="D19465" s="26"/>
    </row>
    <row r="19466" spans="1:4">
      <c r="A19466" s="26"/>
      <c r="B19466" s="5"/>
      <c r="C19466" s="6"/>
      <c r="D19466" s="26"/>
    </row>
    <row r="19467" spans="1:4">
      <c r="A19467" s="26"/>
      <c r="B19467" s="5"/>
      <c r="C19467" s="6"/>
      <c r="D19467" s="26"/>
    </row>
    <row r="19468" spans="1:4">
      <c r="A19468" s="26"/>
      <c r="B19468" s="5"/>
      <c r="C19468" s="6"/>
      <c r="D19468" s="26"/>
    </row>
    <row r="19469" spans="1:4">
      <c r="A19469" s="26"/>
      <c r="B19469" s="5"/>
      <c r="C19469" s="6"/>
      <c r="D19469" s="26"/>
    </row>
    <row r="19470" spans="1:4">
      <c r="A19470" s="26"/>
      <c r="B19470" s="5"/>
      <c r="C19470" s="6"/>
      <c r="D19470" s="26"/>
    </row>
    <row r="19471" spans="1:4">
      <c r="A19471" s="26"/>
      <c r="B19471" s="5"/>
      <c r="C19471" s="6"/>
      <c r="D19471" s="26"/>
    </row>
    <row r="19472" spans="1:4">
      <c r="A19472" s="26"/>
      <c r="B19472" s="5"/>
      <c r="C19472" s="6"/>
      <c r="D19472" s="26"/>
    </row>
    <row r="19473" spans="1:4">
      <c r="A19473" s="26"/>
      <c r="B19473" s="5"/>
      <c r="C19473" s="6"/>
      <c r="D19473" s="26"/>
    </row>
    <row r="19474" spans="1:4">
      <c r="A19474" s="26"/>
      <c r="B19474" s="5"/>
      <c r="C19474" s="6"/>
      <c r="D19474" s="26"/>
    </row>
    <row r="19475" spans="1:4">
      <c r="A19475" s="26"/>
      <c r="B19475" s="5"/>
      <c r="C19475" s="6"/>
      <c r="D19475" s="26"/>
    </row>
    <row r="19476" spans="1:4">
      <c r="A19476" s="26"/>
      <c r="B19476" s="5"/>
      <c r="C19476" s="6"/>
      <c r="D19476" s="26"/>
    </row>
    <row r="19477" spans="1:4">
      <c r="A19477" s="26"/>
      <c r="B19477" s="5"/>
      <c r="C19477" s="6"/>
      <c r="D19477" s="26"/>
    </row>
    <row r="19478" spans="1:4">
      <c r="A19478" s="26"/>
      <c r="B19478" s="5"/>
      <c r="C19478" s="6"/>
      <c r="D19478" s="26"/>
    </row>
    <row r="19479" spans="1:4">
      <c r="A19479" s="26"/>
      <c r="B19479" s="5"/>
      <c r="C19479" s="6"/>
      <c r="D19479" s="26"/>
    </row>
    <row r="19480" spans="1:4">
      <c r="A19480" s="26"/>
      <c r="B19480" s="5"/>
      <c r="C19480" s="6"/>
      <c r="D19480" s="26"/>
    </row>
    <row r="19481" spans="1:4">
      <c r="A19481" s="26"/>
      <c r="B19481" s="5"/>
      <c r="C19481" s="6"/>
      <c r="D19481" s="26"/>
    </row>
    <row r="19482" spans="1:4">
      <c r="A19482" s="26"/>
      <c r="B19482" s="5"/>
      <c r="C19482" s="6"/>
      <c r="D19482" s="26"/>
    </row>
    <row r="19483" spans="1:4">
      <c r="A19483" s="26"/>
      <c r="B19483" s="5"/>
      <c r="C19483" s="6"/>
      <c r="D19483" s="26"/>
    </row>
    <row r="19484" spans="1:4">
      <c r="A19484" s="26"/>
      <c r="B19484" s="5"/>
      <c r="C19484" s="6"/>
      <c r="D19484" s="26"/>
    </row>
    <row r="19485" spans="1:4">
      <c r="A19485" s="26"/>
      <c r="B19485" s="5"/>
      <c r="C19485" s="6"/>
      <c r="D19485" s="26"/>
    </row>
    <row r="19486" spans="1:4">
      <c r="A19486" s="26"/>
      <c r="B19486" s="5"/>
      <c r="C19486" s="6"/>
      <c r="D19486" s="26"/>
    </row>
    <row r="19487" spans="1:4">
      <c r="A19487" s="26"/>
      <c r="B19487" s="5"/>
      <c r="C19487" s="6"/>
      <c r="D19487" s="26"/>
    </row>
    <row r="19488" spans="1:4">
      <c r="A19488" s="26"/>
      <c r="B19488" s="5"/>
      <c r="C19488" s="6"/>
      <c r="D19488" s="26"/>
    </row>
    <row r="19489" spans="1:4">
      <c r="A19489" s="26"/>
      <c r="B19489" s="5"/>
      <c r="C19489" s="6"/>
      <c r="D19489" s="26"/>
    </row>
    <row r="19490" spans="1:4">
      <c r="A19490" s="26"/>
      <c r="B19490" s="5"/>
      <c r="C19490" s="6"/>
      <c r="D19490" s="26"/>
    </row>
    <row r="19491" spans="1:4">
      <c r="A19491" s="26"/>
      <c r="B19491" s="5"/>
      <c r="C19491" s="6"/>
      <c r="D19491" s="26"/>
    </row>
    <row r="19492" spans="1:4">
      <c r="A19492" s="26"/>
      <c r="B19492" s="5"/>
      <c r="C19492" s="6"/>
      <c r="D19492" s="26"/>
    </row>
    <row r="19493" spans="1:4">
      <c r="A19493" s="26"/>
      <c r="B19493" s="5"/>
      <c r="C19493" s="6"/>
      <c r="D19493" s="26"/>
    </row>
    <row r="19494" spans="1:4">
      <c r="A19494" s="26"/>
      <c r="B19494" s="5"/>
      <c r="C19494" s="6"/>
      <c r="D19494" s="26"/>
    </row>
    <row r="19495" spans="1:4">
      <c r="A19495" s="26"/>
      <c r="B19495" s="5"/>
      <c r="C19495" s="6"/>
      <c r="D19495" s="26"/>
    </row>
    <row r="19496" spans="1:4">
      <c r="A19496" s="26"/>
      <c r="B19496" s="5"/>
      <c r="C19496" s="6"/>
      <c r="D19496" s="26"/>
    </row>
    <row r="19497" spans="1:4">
      <c r="A19497" s="26"/>
      <c r="B19497" s="5"/>
      <c r="C19497" s="6"/>
      <c r="D19497" s="26"/>
    </row>
    <row r="19498" spans="1:4">
      <c r="A19498" s="26"/>
      <c r="B19498" s="5"/>
      <c r="C19498" s="6"/>
      <c r="D19498" s="26"/>
    </row>
    <row r="19499" spans="1:4">
      <c r="A19499" s="26"/>
      <c r="B19499" s="5"/>
      <c r="C19499" s="6"/>
      <c r="D19499" s="26"/>
    </row>
    <row r="19500" spans="1:4">
      <c r="A19500" s="26"/>
      <c r="B19500" s="5"/>
      <c r="C19500" s="6"/>
      <c r="D19500" s="26"/>
    </row>
    <row r="19501" spans="1:4">
      <c r="A19501" s="26"/>
      <c r="B19501" s="5"/>
      <c r="C19501" s="6"/>
      <c r="D19501" s="26"/>
    </row>
    <row r="19502" spans="1:4">
      <c r="A19502" s="26"/>
      <c r="B19502" s="5"/>
      <c r="C19502" s="6"/>
      <c r="D19502" s="26"/>
    </row>
    <row r="19503" spans="1:4">
      <c r="A19503" s="26"/>
      <c r="B19503" s="5"/>
      <c r="C19503" s="6"/>
      <c r="D19503" s="26"/>
    </row>
    <row r="19504" spans="1:4">
      <c r="A19504" s="26"/>
      <c r="B19504" s="5"/>
      <c r="C19504" s="6"/>
      <c r="D19504" s="26"/>
    </row>
    <row r="19505" spans="1:4">
      <c r="A19505" s="26"/>
      <c r="B19505" s="5"/>
      <c r="C19505" s="6"/>
      <c r="D19505" s="26"/>
    </row>
    <row r="19506" spans="1:4">
      <c r="A19506" s="26"/>
      <c r="B19506" s="5"/>
      <c r="C19506" s="6"/>
      <c r="D19506" s="26"/>
    </row>
    <row r="19507" spans="1:4">
      <c r="A19507" s="26"/>
      <c r="B19507" s="5"/>
      <c r="C19507" s="6"/>
      <c r="D19507" s="26"/>
    </row>
    <row r="19508" spans="1:4">
      <c r="A19508" s="26"/>
      <c r="B19508" s="5"/>
      <c r="C19508" s="6"/>
      <c r="D19508" s="26"/>
    </row>
    <row r="19509" spans="1:4">
      <c r="A19509" s="26"/>
      <c r="B19509" s="5"/>
      <c r="C19509" s="6"/>
      <c r="D19509" s="26"/>
    </row>
    <row r="19510" spans="1:4">
      <c r="A19510" s="26"/>
      <c r="B19510" s="5"/>
      <c r="C19510" s="6"/>
      <c r="D19510" s="26"/>
    </row>
    <row r="19511" spans="1:4">
      <c r="A19511" s="26"/>
      <c r="B19511" s="5"/>
      <c r="C19511" s="6"/>
      <c r="D19511" s="26"/>
    </row>
    <row r="19512" spans="1:4">
      <c r="A19512" s="26"/>
      <c r="B19512" s="5"/>
      <c r="C19512" s="6"/>
      <c r="D19512" s="26"/>
    </row>
    <row r="19513" spans="1:4">
      <c r="A19513" s="26"/>
      <c r="B19513" s="5"/>
      <c r="C19513" s="6"/>
      <c r="D19513" s="26"/>
    </row>
    <row r="19514" spans="1:4">
      <c r="A19514" s="26"/>
      <c r="B19514" s="5"/>
      <c r="C19514" s="6"/>
      <c r="D19514" s="26"/>
    </row>
    <row r="19515" spans="1:4">
      <c r="A19515" s="26"/>
      <c r="B19515" s="5"/>
      <c r="C19515" s="6"/>
      <c r="D19515" s="26"/>
    </row>
    <row r="19516" spans="1:4">
      <c r="A19516" s="26"/>
      <c r="B19516" s="5"/>
      <c r="C19516" s="6"/>
      <c r="D19516" s="26"/>
    </row>
    <row r="19517" spans="1:4">
      <c r="A19517" s="26"/>
      <c r="B19517" s="5"/>
      <c r="C19517" s="6"/>
      <c r="D19517" s="26"/>
    </row>
    <row r="19518" spans="1:4">
      <c r="A19518" s="26"/>
      <c r="B19518" s="5"/>
      <c r="C19518" s="6"/>
      <c r="D19518" s="26"/>
    </row>
    <row r="19519" spans="1:4">
      <c r="A19519" s="26"/>
      <c r="B19519" s="5"/>
      <c r="C19519" s="6"/>
      <c r="D19519" s="26"/>
    </row>
    <row r="19520" spans="1:4">
      <c r="A19520" s="26"/>
      <c r="B19520" s="5"/>
      <c r="C19520" s="6"/>
      <c r="D19520" s="26"/>
    </row>
    <row r="19521" spans="1:4">
      <c r="A19521" s="26"/>
      <c r="B19521" s="5"/>
      <c r="C19521" s="6"/>
      <c r="D19521" s="26"/>
    </row>
    <row r="19522" spans="1:4">
      <c r="A19522" s="26"/>
      <c r="B19522" s="5"/>
      <c r="C19522" s="6"/>
      <c r="D19522" s="26"/>
    </row>
    <row r="19523" spans="1:4">
      <c r="A19523" s="26"/>
      <c r="B19523" s="5"/>
      <c r="C19523" s="6"/>
      <c r="D19523" s="26"/>
    </row>
    <row r="19524" spans="1:4">
      <c r="A19524" s="26"/>
      <c r="B19524" s="5"/>
      <c r="C19524" s="6"/>
      <c r="D19524" s="26"/>
    </row>
    <row r="19525" spans="1:4">
      <c r="A19525" s="26"/>
      <c r="B19525" s="5"/>
      <c r="C19525" s="6"/>
      <c r="D19525" s="26"/>
    </row>
    <row r="19526" spans="1:4">
      <c r="A19526" s="26"/>
      <c r="B19526" s="5"/>
      <c r="C19526" s="6"/>
      <c r="D19526" s="26"/>
    </row>
    <row r="19527" spans="1:4">
      <c r="A19527" s="26"/>
      <c r="B19527" s="5"/>
      <c r="C19527" s="6"/>
      <c r="D19527" s="26"/>
    </row>
    <row r="19528" spans="1:4">
      <c r="A19528" s="26"/>
      <c r="B19528" s="5"/>
      <c r="C19528" s="6"/>
      <c r="D19528" s="26"/>
    </row>
    <row r="19529" spans="1:4">
      <c r="A19529" s="26"/>
      <c r="B19529" s="5"/>
      <c r="C19529" s="6"/>
      <c r="D19529" s="26"/>
    </row>
    <row r="19530" spans="1:4">
      <c r="A19530" s="26"/>
      <c r="B19530" s="5"/>
      <c r="C19530" s="6"/>
      <c r="D19530" s="26"/>
    </row>
    <row r="19531" spans="1:4">
      <c r="A19531" s="26"/>
      <c r="B19531" s="5"/>
      <c r="C19531" s="6"/>
      <c r="D19531" s="26"/>
    </row>
    <row r="19532" spans="1:4">
      <c r="A19532" s="26"/>
      <c r="B19532" s="5"/>
      <c r="C19532" s="6"/>
      <c r="D19532" s="26"/>
    </row>
    <row r="19533" spans="1:4">
      <c r="A19533" s="26"/>
      <c r="B19533" s="5"/>
      <c r="C19533" s="6"/>
      <c r="D19533" s="26"/>
    </row>
    <row r="19534" spans="1:4">
      <c r="A19534" s="26"/>
      <c r="B19534" s="5"/>
      <c r="C19534" s="6"/>
      <c r="D19534" s="26"/>
    </row>
    <row r="19535" spans="1:4">
      <c r="A19535" s="26"/>
      <c r="B19535" s="5"/>
      <c r="C19535" s="6"/>
      <c r="D19535" s="26"/>
    </row>
    <row r="19536" spans="1:4">
      <c r="A19536" s="26"/>
      <c r="B19536" s="5"/>
      <c r="C19536" s="6"/>
      <c r="D19536" s="26"/>
    </row>
    <row r="19537" spans="1:4">
      <c r="A19537" s="26"/>
      <c r="B19537" s="5"/>
      <c r="C19537" s="6"/>
      <c r="D19537" s="26"/>
    </row>
    <row r="19538" spans="1:4">
      <c r="A19538" s="26"/>
      <c r="B19538" s="5"/>
      <c r="C19538" s="6"/>
      <c r="D19538" s="26"/>
    </row>
    <row r="19539" spans="1:4">
      <c r="A19539" s="26"/>
      <c r="B19539" s="5"/>
      <c r="C19539" s="6"/>
      <c r="D19539" s="26"/>
    </row>
    <row r="19540" spans="1:4">
      <c r="A19540" s="26"/>
      <c r="B19540" s="5"/>
      <c r="C19540" s="6"/>
      <c r="D19540" s="26"/>
    </row>
    <row r="19541" spans="1:4">
      <c r="A19541" s="26"/>
      <c r="B19541" s="5"/>
      <c r="C19541" s="6"/>
      <c r="D19541" s="26"/>
    </row>
    <row r="19542" spans="1:4">
      <c r="A19542" s="26"/>
      <c r="B19542" s="5"/>
      <c r="C19542" s="6"/>
      <c r="D19542" s="26"/>
    </row>
    <row r="19543" spans="1:4">
      <c r="A19543" s="26"/>
      <c r="B19543" s="5"/>
      <c r="C19543" s="6"/>
      <c r="D19543" s="26"/>
    </row>
    <row r="19544" spans="1:4">
      <c r="A19544" s="26"/>
      <c r="B19544" s="5"/>
      <c r="C19544" s="6"/>
      <c r="D19544" s="26"/>
    </row>
    <row r="19545" spans="1:4">
      <c r="A19545" s="26"/>
      <c r="B19545" s="5"/>
      <c r="C19545" s="6"/>
      <c r="D19545" s="26"/>
    </row>
    <row r="19546" spans="1:4">
      <c r="A19546" s="26"/>
      <c r="B19546" s="5"/>
      <c r="C19546" s="6"/>
      <c r="D19546" s="26"/>
    </row>
    <row r="19547" spans="1:4">
      <c r="A19547" s="26"/>
      <c r="B19547" s="5"/>
      <c r="C19547" s="6"/>
      <c r="D19547" s="26"/>
    </row>
    <row r="19548" spans="1:4">
      <c r="A19548" s="26"/>
      <c r="B19548" s="5"/>
      <c r="C19548" s="6"/>
      <c r="D19548" s="26"/>
    </row>
    <row r="19549" spans="1:4">
      <c r="A19549" s="26"/>
      <c r="B19549" s="5"/>
      <c r="C19549" s="6"/>
      <c r="D19549" s="26"/>
    </row>
    <row r="19550" spans="1:4">
      <c r="A19550" s="26"/>
      <c r="B19550" s="5"/>
      <c r="C19550" s="6"/>
      <c r="D19550" s="26"/>
    </row>
    <row r="19551" spans="1:4">
      <c r="A19551" s="26"/>
      <c r="B19551" s="5"/>
      <c r="C19551" s="6"/>
      <c r="D19551" s="26"/>
    </row>
    <row r="19552" spans="1:4">
      <c r="A19552" s="26"/>
      <c r="B19552" s="5"/>
      <c r="C19552" s="6"/>
      <c r="D19552" s="26"/>
    </row>
    <row r="19553" spans="1:4">
      <c r="A19553" s="26"/>
      <c r="B19553" s="5"/>
      <c r="C19553" s="6"/>
      <c r="D19553" s="26"/>
    </row>
    <row r="19554" spans="1:4">
      <c r="A19554" s="26"/>
      <c r="B19554" s="5"/>
      <c r="C19554" s="6"/>
      <c r="D19554" s="26"/>
    </row>
    <row r="19555" spans="1:4">
      <c r="A19555" s="26"/>
      <c r="B19555" s="5"/>
      <c r="C19555" s="6"/>
      <c r="D19555" s="26"/>
    </row>
    <row r="19556" spans="1:4">
      <c r="A19556" s="26"/>
      <c r="B19556" s="5"/>
      <c r="C19556" s="6"/>
      <c r="D19556" s="26"/>
    </row>
    <row r="19557" spans="1:4">
      <c r="A19557" s="26"/>
      <c r="B19557" s="5"/>
      <c r="C19557" s="6"/>
      <c r="D19557" s="26"/>
    </row>
    <row r="19558" spans="1:4">
      <c r="A19558" s="26"/>
      <c r="B19558" s="5"/>
      <c r="C19558" s="6"/>
      <c r="D19558" s="26"/>
    </row>
    <row r="19559" spans="1:4">
      <c r="A19559" s="26"/>
      <c r="B19559" s="5"/>
      <c r="C19559" s="6"/>
      <c r="D19559" s="26"/>
    </row>
    <row r="19560" spans="1:4">
      <c r="A19560" s="26"/>
      <c r="B19560" s="5"/>
      <c r="C19560" s="6"/>
      <c r="D19560" s="26"/>
    </row>
    <row r="19561" spans="1:4">
      <c r="A19561" s="26"/>
      <c r="B19561" s="5"/>
      <c r="C19561" s="6"/>
      <c r="D19561" s="26"/>
    </row>
    <row r="19562" spans="1:4">
      <c r="A19562" s="26"/>
      <c r="B19562" s="5"/>
      <c r="C19562" s="6"/>
      <c r="D19562" s="26"/>
    </row>
    <row r="19563" spans="1:4">
      <c r="A19563" s="26"/>
      <c r="B19563" s="5"/>
      <c r="C19563" s="6"/>
      <c r="D19563" s="26"/>
    </row>
    <row r="19564" spans="1:4">
      <c r="A19564" s="26"/>
      <c r="B19564" s="5"/>
      <c r="C19564" s="6"/>
      <c r="D19564" s="26"/>
    </row>
    <row r="19565" spans="1:4">
      <c r="A19565" s="26"/>
      <c r="B19565" s="5"/>
      <c r="C19565" s="6"/>
      <c r="D19565" s="26"/>
    </row>
    <row r="19566" spans="1:4">
      <c r="A19566" s="26"/>
      <c r="B19566" s="5"/>
      <c r="C19566" s="6"/>
      <c r="D19566" s="26"/>
    </row>
    <row r="19567" spans="1:4">
      <c r="A19567" s="26"/>
      <c r="B19567" s="5"/>
      <c r="C19567" s="6"/>
      <c r="D19567" s="26"/>
    </row>
    <row r="19568" spans="1:4">
      <c r="A19568" s="26"/>
      <c r="B19568" s="5"/>
      <c r="C19568" s="6"/>
      <c r="D19568" s="26"/>
    </row>
    <row r="19569" spans="1:4">
      <c r="A19569" s="26"/>
      <c r="B19569" s="5"/>
      <c r="C19569" s="6"/>
      <c r="D19569" s="26"/>
    </row>
    <row r="19570" spans="1:4">
      <c r="A19570" s="26"/>
      <c r="B19570" s="5"/>
      <c r="C19570" s="6"/>
      <c r="D19570" s="26"/>
    </row>
    <row r="19571" spans="1:4">
      <c r="A19571" s="26"/>
      <c r="B19571" s="5"/>
      <c r="C19571" s="6"/>
      <c r="D19571" s="26"/>
    </row>
    <row r="19572" spans="1:4">
      <c r="A19572" s="26"/>
      <c r="B19572" s="5"/>
      <c r="C19572" s="6"/>
      <c r="D19572" s="26"/>
    </row>
    <row r="19573" spans="1:4">
      <c r="A19573" s="26"/>
      <c r="B19573" s="5"/>
      <c r="C19573" s="6"/>
      <c r="D19573" s="26"/>
    </row>
    <row r="19574" spans="1:4">
      <c r="A19574" s="26"/>
      <c r="B19574" s="5"/>
      <c r="C19574" s="6"/>
      <c r="D19574" s="26"/>
    </row>
    <row r="19575" spans="1:4">
      <c r="A19575" s="26"/>
      <c r="B19575" s="5"/>
      <c r="C19575" s="6"/>
      <c r="D19575" s="26"/>
    </row>
    <row r="19576" spans="1:4">
      <c r="A19576" s="26"/>
      <c r="B19576" s="5"/>
      <c r="C19576" s="6"/>
      <c r="D19576" s="26"/>
    </row>
    <row r="19577" spans="1:4">
      <c r="A19577" s="26"/>
      <c r="B19577" s="5"/>
      <c r="C19577" s="6"/>
      <c r="D19577" s="26"/>
    </row>
    <row r="19578" spans="1:4">
      <c r="A19578" s="26"/>
      <c r="B19578" s="5"/>
      <c r="C19578" s="6"/>
      <c r="D19578" s="26"/>
    </row>
    <row r="19579" spans="1:4">
      <c r="A19579" s="26"/>
      <c r="B19579" s="5"/>
      <c r="C19579" s="6"/>
      <c r="D19579" s="26"/>
    </row>
    <row r="19580" spans="1:4">
      <c r="A19580" s="26"/>
      <c r="B19580" s="5"/>
      <c r="C19580" s="6"/>
      <c r="D19580" s="26"/>
    </row>
    <row r="19581" spans="1:4">
      <c r="A19581" s="26"/>
      <c r="B19581" s="5"/>
      <c r="C19581" s="6"/>
      <c r="D19581" s="26"/>
    </row>
    <row r="19582" spans="1:4">
      <c r="A19582" s="26"/>
      <c r="B19582" s="5"/>
      <c r="C19582" s="6"/>
      <c r="D19582" s="26"/>
    </row>
    <row r="19583" spans="1:4">
      <c r="A19583" s="26"/>
      <c r="B19583" s="5"/>
      <c r="C19583" s="6"/>
      <c r="D19583" s="26"/>
    </row>
    <row r="19584" spans="1:4">
      <c r="A19584" s="26"/>
      <c r="B19584" s="5"/>
      <c r="C19584" s="6"/>
      <c r="D19584" s="26"/>
    </row>
    <row r="19585" spans="1:4">
      <c r="A19585" s="26"/>
      <c r="B19585" s="5"/>
      <c r="C19585" s="6"/>
      <c r="D19585" s="26"/>
    </row>
    <row r="19586" spans="1:4">
      <c r="A19586" s="26"/>
      <c r="B19586" s="5"/>
      <c r="C19586" s="6"/>
      <c r="D19586" s="26"/>
    </row>
    <row r="19587" spans="1:4">
      <c r="A19587" s="26"/>
      <c r="B19587" s="5"/>
      <c r="C19587" s="6"/>
      <c r="D19587" s="26"/>
    </row>
    <row r="19588" spans="1:4">
      <c r="A19588" s="26"/>
      <c r="B19588" s="5"/>
      <c r="C19588" s="6"/>
      <c r="D19588" s="26"/>
    </row>
    <row r="19589" spans="1:4">
      <c r="A19589" s="26"/>
      <c r="B19589" s="5"/>
      <c r="C19589" s="6"/>
      <c r="D19589" s="26"/>
    </row>
    <row r="19590" spans="1:4">
      <c r="A19590" s="26"/>
      <c r="B19590" s="5"/>
      <c r="C19590" s="6"/>
      <c r="D19590" s="26"/>
    </row>
    <row r="19591" spans="1:4">
      <c r="A19591" s="26"/>
      <c r="B19591" s="5"/>
      <c r="C19591" s="6"/>
      <c r="D19591" s="26"/>
    </row>
    <row r="19592" spans="1:4">
      <c r="A19592" s="26"/>
      <c r="B19592" s="5"/>
      <c r="C19592" s="6"/>
      <c r="D19592" s="26"/>
    </row>
    <row r="19593" spans="1:4">
      <c r="A19593" s="26"/>
      <c r="B19593" s="5"/>
      <c r="C19593" s="6"/>
      <c r="D19593" s="26"/>
    </row>
    <row r="19594" spans="1:4">
      <c r="A19594" s="26"/>
      <c r="B19594" s="5"/>
      <c r="C19594" s="6"/>
      <c r="D19594" s="26"/>
    </row>
    <row r="19595" spans="1:4">
      <c r="A19595" s="26"/>
      <c r="B19595" s="5"/>
      <c r="C19595" s="6"/>
      <c r="D19595" s="26"/>
    </row>
    <row r="19596" spans="1:4">
      <c r="A19596" s="26"/>
      <c r="B19596" s="5"/>
      <c r="C19596" s="6"/>
      <c r="D19596" s="26"/>
    </row>
    <row r="19597" spans="1:4">
      <c r="A19597" s="26"/>
      <c r="B19597" s="5"/>
      <c r="C19597" s="6"/>
      <c r="D19597" s="26"/>
    </row>
    <row r="19598" spans="1:4">
      <c r="A19598" s="26"/>
      <c r="B19598" s="5"/>
      <c r="C19598" s="6"/>
      <c r="D19598" s="26"/>
    </row>
    <row r="19599" spans="1:4">
      <c r="A19599" s="26"/>
      <c r="B19599" s="5"/>
      <c r="C19599" s="6"/>
      <c r="D19599" s="26"/>
    </row>
    <row r="19600" spans="1:4">
      <c r="A19600" s="26"/>
      <c r="B19600" s="5"/>
      <c r="C19600" s="6"/>
      <c r="D19600" s="26"/>
    </row>
    <row r="19601" spans="1:4">
      <c r="A19601" s="26"/>
      <c r="B19601" s="5"/>
      <c r="C19601" s="6"/>
      <c r="D19601" s="26"/>
    </row>
    <row r="19602" spans="1:4">
      <c r="A19602" s="26"/>
      <c r="B19602" s="5"/>
      <c r="C19602" s="6"/>
      <c r="D19602" s="26"/>
    </row>
    <row r="19603" spans="1:4">
      <c r="A19603" s="26"/>
      <c r="B19603" s="5"/>
      <c r="C19603" s="6"/>
      <c r="D19603" s="26"/>
    </row>
    <row r="19604" spans="1:4">
      <c r="A19604" s="26"/>
      <c r="B19604" s="5"/>
      <c r="C19604" s="6"/>
      <c r="D19604" s="26"/>
    </row>
    <row r="19605" spans="1:4">
      <c r="A19605" s="26"/>
      <c r="B19605" s="5"/>
      <c r="C19605" s="6"/>
      <c r="D19605" s="26"/>
    </row>
    <row r="19606" spans="1:4">
      <c r="A19606" s="26"/>
      <c r="B19606" s="5"/>
      <c r="C19606" s="6"/>
      <c r="D19606" s="26"/>
    </row>
    <row r="19607" spans="1:4">
      <c r="A19607" s="26"/>
      <c r="B19607" s="5"/>
      <c r="C19607" s="6"/>
      <c r="D19607" s="26"/>
    </row>
    <row r="19608" spans="1:4">
      <c r="A19608" s="26"/>
      <c r="B19608" s="5"/>
      <c r="C19608" s="6"/>
      <c r="D19608" s="26"/>
    </row>
    <row r="19609" spans="1:4">
      <c r="A19609" s="26"/>
      <c r="B19609" s="5"/>
      <c r="C19609" s="6"/>
      <c r="D19609" s="26"/>
    </row>
    <row r="19610" spans="1:4">
      <c r="A19610" s="26"/>
      <c r="B19610" s="5"/>
      <c r="C19610" s="6"/>
      <c r="D19610" s="26"/>
    </row>
    <row r="19611" spans="1:4">
      <c r="A19611" s="26"/>
      <c r="B19611" s="5"/>
      <c r="C19611" s="6"/>
      <c r="D19611" s="26"/>
    </row>
    <row r="19612" spans="1:4">
      <c r="A19612" s="26"/>
      <c r="B19612" s="5"/>
      <c r="C19612" s="6"/>
      <c r="D19612" s="26"/>
    </row>
    <row r="19613" spans="1:4">
      <c r="A19613" s="26"/>
      <c r="B19613" s="5"/>
      <c r="C19613" s="6"/>
      <c r="D19613" s="26"/>
    </row>
    <row r="19614" spans="1:4">
      <c r="A19614" s="26"/>
      <c r="B19614" s="5"/>
      <c r="C19614" s="6"/>
      <c r="D19614" s="26"/>
    </row>
    <row r="19615" spans="1:4">
      <c r="A19615" s="26"/>
      <c r="B19615" s="5"/>
      <c r="C19615" s="6"/>
      <c r="D19615" s="26"/>
    </row>
    <row r="19616" spans="1:4">
      <c r="A19616" s="26"/>
      <c r="B19616" s="5"/>
      <c r="C19616" s="6"/>
      <c r="D19616" s="26"/>
    </row>
    <row r="19617" spans="1:4">
      <c r="A19617" s="26"/>
      <c r="B19617" s="5"/>
      <c r="C19617" s="6"/>
      <c r="D19617" s="26"/>
    </row>
    <row r="19618" spans="1:4">
      <c r="A19618" s="26"/>
      <c r="B19618" s="5"/>
      <c r="C19618" s="6"/>
      <c r="D19618" s="26"/>
    </row>
    <row r="19619" spans="1:4">
      <c r="A19619" s="26"/>
      <c r="B19619" s="5"/>
      <c r="C19619" s="6"/>
      <c r="D19619" s="26"/>
    </row>
    <row r="19620" spans="1:4">
      <c r="A19620" s="26"/>
      <c r="B19620" s="5"/>
      <c r="C19620" s="6"/>
      <c r="D19620" s="26"/>
    </row>
    <row r="19621" spans="1:4">
      <c r="A19621" s="26"/>
      <c r="B19621" s="5"/>
      <c r="C19621" s="6"/>
      <c r="D19621" s="26"/>
    </row>
    <row r="19622" spans="1:4">
      <c r="A19622" s="26"/>
      <c r="B19622" s="5"/>
      <c r="C19622" s="6"/>
      <c r="D19622" s="26"/>
    </row>
    <row r="19623" spans="1:4">
      <c r="A19623" s="26"/>
      <c r="B19623" s="5"/>
      <c r="C19623" s="6"/>
      <c r="D19623" s="26"/>
    </row>
    <row r="19624" spans="1:4">
      <c r="A19624" s="26"/>
      <c r="B19624" s="5"/>
      <c r="C19624" s="6"/>
      <c r="D19624" s="26"/>
    </row>
    <row r="19625" spans="1:4">
      <c r="A19625" s="26"/>
      <c r="B19625" s="5"/>
      <c r="C19625" s="6"/>
      <c r="D19625" s="26"/>
    </row>
    <row r="19626" spans="1:4">
      <c r="A19626" s="26"/>
      <c r="B19626" s="5"/>
      <c r="C19626" s="6"/>
      <c r="D19626" s="26"/>
    </row>
    <row r="19627" spans="1:4">
      <c r="A19627" s="26"/>
      <c r="B19627" s="5"/>
      <c r="C19627" s="6"/>
      <c r="D19627" s="26"/>
    </row>
    <row r="19628" spans="1:4">
      <c r="A19628" s="26"/>
      <c r="B19628" s="5"/>
      <c r="C19628" s="6"/>
      <c r="D19628" s="26"/>
    </row>
    <row r="19629" spans="1:4">
      <c r="A19629" s="26"/>
      <c r="B19629" s="5"/>
      <c r="C19629" s="6"/>
      <c r="D19629" s="26"/>
    </row>
    <row r="19630" spans="1:4">
      <c r="A19630" s="26"/>
      <c r="B19630" s="5"/>
      <c r="C19630" s="6"/>
      <c r="D19630" s="26"/>
    </row>
    <row r="19631" spans="1:4">
      <c r="A19631" s="26"/>
      <c r="B19631" s="5"/>
      <c r="C19631" s="6"/>
      <c r="D19631" s="26"/>
    </row>
    <row r="19632" spans="1:4">
      <c r="A19632" s="26"/>
      <c r="B19632" s="5"/>
      <c r="C19632" s="6"/>
      <c r="D19632" s="26"/>
    </row>
    <row r="19633" spans="1:4">
      <c r="A19633" s="26"/>
      <c r="B19633" s="5"/>
      <c r="C19633" s="6"/>
      <c r="D19633" s="26"/>
    </row>
    <row r="19634" spans="1:4">
      <c r="A19634" s="26"/>
      <c r="B19634" s="5"/>
      <c r="C19634" s="6"/>
      <c r="D19634" s="26"/>
    </row>
    <row r="19635" spans="1:4">
      <c r="A19635" s="26"/>
      <c r="B19635" s="5"/>
      <c r="C19635" s="6"/>
      <c r="D19635" s="26"/>
    </row>
    <row r="19636" spans="1:4">
      <c r="A19636" s="26"/>
      <c r="B19636" s="5"/>
      <c r="C19636" s="6"/>
      <c r="D19636" s="26"/>
    </row>
    <row r="19637" spans="1:4">
      <c r="A19637" s="26"/>
      <c r="B19637" s="5"/>
      <c r="C19637" s="6"/>
      <c r="D19637" s="26"/>
    </row>
    <row r="19638" spans="1:4">
      <c r="A19638" s="26"/>
      <c r="B19638" s="5"/>
      <c r="C19638" s="6"/>
      <c r="D19638" s="26"/>
    </row>
    <row r="19639" spans="1:4">
      <c r="A19639" s="26"/>
      <c r="B19639" s="5"/>
      <c r="C19639" s="6"/>
      <c r="D19639" s="26"/>
    </row>
    <row r="19640" spans="1:4">
      <c r="A19640" s="26"/>
      <c r="B19640" s="5"/>
      <c r="C19640" s="6"/>
      <c r="D19640" s="26"/>
    </row>
    <row r="19641" spans="1:4">
      <c r="A19641" s="26"/>
      <c r="B19641" s="5"/>
      <c r="C19641" s="6"/>
      <c r="D19641" s="26"/>
    </row>
    <row r="19642" spans="1:4">
      <c r="A19642" s="26"/>
      <c r="B19642" s="5"/>
      <c r="C19642" s="6"/>
      <c r="D19642" s="26"/>
    </row>
    <row r="19643" spans="1:4">
      <c r="A19643" s="26"/>
      <c r="B19643" s="5"/>
      <c r="C19643" s="6"/>
      <c r="D19643" s="26"/>
    </row>
    <row r="19644" spans="1:4">
      <c r="A19644" s="26"/>
      <c r="B19644" s="5"/>
      <c r="C19644" s="6"/>
      <c r="D19644" s="26"/>
    </row>
    <row r="19645" spans="1:4">
      <c r="A19645" s="26"/>
      <c r="B19645" s="5"/>
      <c r="C19645" s="6"/>
      <c r="D19645" s="26"/>
    </row>
    <row r="19646" spans="1:4">
      <c r="A19646" s="26"/>
      <c r="B19646" s="5"/>
      <c r="C19646" s="6"/>
      <c r="D19646" s="26"/>
    </row>
    <row r="19647" spans="1:4">
      <c r="A19647" s="26"/>
      <c r="B19647" s="5"/>
      <c r="C19647" s="6"/>
      <c r="D19647" s="26"/>
    </row>
    <row r="19648" spans="1:4">
      <c r="A19648" s="26"/>
      <c r="B19648" s="5"/>
      <c r="C19648" s="6"/>
      <c r="D19648" s="26"/>
    </row>
    <row r="19649" spans="1:4">
      <c r="A19649" s="26"/>
      <c r="B19649" s="5"/>
      <c r="C19649" s="6"/>
      <c r="D19649" s="26"/>
    </row>
    <row r="19650" spans="1:4">
      <c r="A19650" s="26"/>
      <c r="B19650" s="5"/>
      <c r="C19650" s="6"/>
      <c r="D19650" s="26"/>
    </row>
    <row r="19651" spans="1:4">
      <c r="A19651" s="26"/>
      <c r="B19651" s="5"/>
      <c r="C19651" s="6"/>
      <c r="D19651" s="26"/>
    </row>
    <row r="19652" spans="1:4">
      <c r="A19652" s="26"/>
      <c r="B19652" s="5"/>
      <c r="C19652" s="6"/>
      <c r="D19652" s="26"/>
    </row>
    <row r="19653" spans="1:4">
      <c r="A19653" s="26"/>
      <c r="B19653" s="5"/>
      <c r="C19653" s="6"/>
      <c r="D19653" s="26"/>
    </row>
    <row r="19654" spans="1:4">
      <c r="A19654" s="26"/>
      <c r="B19654" s="5"/>
      <c r="C19654" s="6"/>
      <c r="D19654" s="26"/>
    </row>
    <row r="19655" spans="1:4">
      <c r="A19655" s="26"/>
      <c r="B19655" s="5"/>
      <c r="C19655" s="6"/>
      <c r="D19655" s="26"/>
    </row>
    <row r="19656" spans="1:4">
      <c r="A19656" s="26"/>
      <c r="B19656" s="5"/>
      <c r="C19656" s="6"/>
      <c r="D19656" s="26"/>
    </row>
    <row r="19657" spans="1:4">
      <c r="A19657" s="26"/>
      <c r="B19657" s="5"/>
      <c r="C19657" s="6"/>
      <c r="D19657" s="26"/>
    </row>
    <row r="19658" spans="1:4">
      <c r="A19658" s="26"/>
      <c r="B19658" s="5"/>
      <c r="C19658" s="6"/>
      <c r="D19658" s="26"/>
    </row>
    <row r="19659" spans="1:4">
      <c r="A19659" s="26"/>
      <c r="B19659" s="5"/>
      <c r="C19659" s="6"/>
      <c r="D19659" s="26"/>
    </row>
    <row r="19660" spans="1:4">
      <c r="A19660" s="26"/>
      <c r="B19660" s="5"/>
      <c r="C19660" s="6"/>
      <c r="D19660" s="26"/>
    </row>
    <row r="19661" spans="1:4">
      <c r="A19661" s="26"/>
      <c r="B19661" s="5"/>
      <c r="C19661" s="6"/>
      <c r="D19661" s="26"/>
    </row>
    <row r="19662" spans="1:4">
      <c r="A19662" s="26"/>
      <c r="B19662" s="5"/>
      <c r="C19662" s="6"/>
      <c r="D19662" s="26"/>
    </row>
    <row r="19663" spans="1:4">
      <c r="A19663" s="26"/>
      <c r="B19663" s="5"/>
      <c r="C19663" s="6"/>
      <c r="D19663" s="26"/>
    </row>
    <row r="19664" spans="1:4">
      <c r="A19664" s="26"/>
      <c r="B19664" s="5"/>
      <c r="C19664" s="6"/>
      <c r="D19664" s="26"/>
    </row>
    <row r="19665" spans="1:4">
      <c r="A19665" s="26"/>
      <c r="B19665" s="5"/>
      <c r="C19665" s="6"/>
      <c r="D19665" s="26"/>
    </row>
    <row r="19666" spans="1:4">
      <c r="A19666" s="26"/>
      <c r="B19666" s="5"/>
      <c r="C19666" s="6"/>
      <c r="D19666" s="26"/>
    </row>
    <row r="19667" spans="1:4">
      <c r="A19667" s="26"/>
      <c r="B19667" s="5"/>
      <c r="C19667" s="6"/>
      <c r="D19667" s="26"/>
    </row>
    <row r="19668" spans="1:4">
      <c r="A19668" s="26"/>
      <c r="B19668" s="5"/>
      <c r="C19668" s="6"/>
      <c r="D19668" s="26"/>
    </row>
    <row r="19669" spans="1:4">
      <c r="A19669" s="26"/>
      <c r="B19669" s="5"/>
      <c r="C19669" s="6"/>
      <c r="D19669" s="26"/>
    </row>
    <row r="19670" spans="1:4">
      <c r="A19670" s="26"/>
      <c r="B19670" s="5"/>
      <c r="C19670" s="6"/>
      <c r="D19670" s="26"/>
    </row>
    <row r="19671" spans="1:4">
      <c r="A19671" s="26"/>
      <c r="B19671" s="5"/>
      <c r="C19671" s="6"/>
      <c r="D19671" s="26"/>
    </row>
    <row r="19672" spans="1:4">
      <c r="A19672" s="26"/>
      <c r="B19672" s="5"/>
      <c r="C19672" s="6"/>
      <c r="D19672" s="26"/>
    </row>
    <row r="19673" spans="1:4">
      <c r="A19673" s="26"/>
      <c r="B19673" s="5"/>
      <c r="C19673" s="6"/>
      <c r="D19673" s="26"/>
    </row>
    <row r="19674" spans="1:4">
      <c r="A19674" s="26"/>
      <c r="B19674" s="5"/>
      <c r="C19674" s="6"/>
      <c r="D19674" s="26"/>
    </row>
    <row r="19675" spans="1:4">
      <c r="A19675" s="26"/>
      <c r="B19675" s="5"/>
      <c r="C19675" s="6"/>
      <c r="D19675" s="26"/>
    </row>
    <row r="19676" spans="1:4">
      <c r="A19676" s="26"/>
      <c r="B19676" s="5"/>
      <c r="C19676" s="6"/>
      <c r="D19676" s="26"/>
    </row>
    <row r="19677" spans="1:4">
      <c r="A19677" s="26"/>
      <c r="B19677" s="5"/>
      <c r="C19677" s="6"/>
      <c r="D19677" s="26"/>
    </row>
    <row r="19678" spans="1:4">
      <c r="A19678" s="26"/>
      <c r="B19678" s="5"/>
      <c r="C19678" s="6"/>
      <c r="D19678" s="26"/>
    </row>
    <row r="19679" spans="1:4">
      <c r="A19679" s="26"/>
      <c r="B19679" s="5"/>
      <c r="C19679" s="6"/>
      <c r="D19679" s="26"/>
    </row>
    <row r="19680" spans="1:4">
      <c r="A19680" s="26"/>
      <c r="B19680" s="5"/>
      <c r="C19680" s="6"/>
      <c r="D19680" s="26"/>
    </row>
    <row r="19681" spans="1:4">
      <c r="A19681" s="26"/>
      <c r="B19681" s="5"/>
      <c r="C19681" s="6"/>
      <c r="D19681" s="26"/>
    </row>
    <row r="19682" spans="1:4">
      <c r="A19682" s="26"/>
      <c r="B19682" s="5"/>
      <c r="C19682" s="6"/>
      <c r="D19682" s="26"/>
    </row>
    <row r="19683" spans="1:4">
      <c r="A19683" s="26"/>
      <c r="B19683" s="5"/>
      <c r="C19683" s="6"/>
      <c r="D19683" s="26"/>
    </row>
    <row r="19684" spans="1:4">
      <c r="A19684" s="26"/>
      <c r="B19684" s="5"/>
      <c r="C19684" s="6"/>
      <c r="D19684" s="26"/>
    </row>
    <row r="19685" spans="1:4">
      <c r="A19685" s="26"/>
      <c r="B19685" s="5"/>
      <c r="C19685" s="6"/>
      <c r="D19685" s="26"/>
    </row>
    <row r="19686" spans="1:4">
      <c r="A19686" s="26"/>
      <c r="B19686" s="5"/>
      <c r="C19686" s="6"/>
      <c r="D19686" s="26"/>
    </row>
    <row r="19687" spans="1:4">
      <c r="A19687" s="26"/>
      <c r="B19687" s="5"/>
      <c r="C19687" s="6"/>
      <c r="D19687" s="26"/>
    </row>
    <row r="19688" spans="1:4">
      <c r="A19688" s="26"/>
      <c r="B19688" s="5"/>
      <c r="C19688" s="6"/>
      <c r="D19688" s="26"/>
    </row>
    <row r="19689" spans="1:4">
      <c r="A19689" s="26"/>
      <c r="B19689" s="5"/>
      <c r="C19689" s="6"/>
      <c r="D19689" s="26"/>
    </row>
    <row r="19690" spans="1:4">
      <c r="A19690" s="26"/>
      <c r="B19690" s="5"/>
      <c r="C19690" s="6"/>
      <c r="D19690" s="26"/>
    </row>
    <row r="19691" spans="1:4">
      <c r="A19691" s="26"/>
      <c r="B19691" s="5"/>
      <c r="C19691" s="6"/>
      <c r="D19691" s="26"/>
    </row>
    <row r="19692" spans="1:4">
      <c r="A19692" s="26"/>
      <c r="B19692" s="5"/>
      <c r="C19692" s="6"/>
      <c r="D19692" s="26"/>
    </row>
    <row r="19693" spans="1:4">
      <c r="A19693" s="26"/>
      <c r="B19693" s="5"/>
      <c r="C19693" s="6"/>
      <c r="D19693" s="26"/>
    </row>
    <row r="19694" spans="1:4">
      <c r="A19694" s="26"/>
      <c r="B19694" s="5"/>
      <c r="C19694" s="6"/>
      <c r="D19694" s="26"/>
    </row>
    <row r="19695" spans="1:4">
      <c r="A19695" s="26"/>
      <c r="B19695" s="5"/>
      <c r="C19695" s="6"/>
      <c r="D19695" s="26"/>
    </row>
    <row r="19696" spans="1:4">
      <c r="A19696" s="26"/>
      <c r="B19696" s="5"/>
      <c r="C19696" s="6"/>
      <c r="D19696" s="26"/>
    </row>
    <row r="19697" spans="1:4">
      <c r="A19697" s="26"/>
      <c r="B19697" s="5"/>
      <c r="C19697" s="6"/>
      <c r="D19697" s="26"/>
    </row>
    <row r="19698" spans="1:4">
      <c r="A19698" s="26"/>
      <c r="B19698" s="5"/>
      <c r="C19698" s="6"/>
      <c r="D19698" s="26"/>
    </row>
    <row r="19699" spans="1:4">
      <c r="A19699" s="26"/>
      <c r="B19699" s="5"/>
      <c r="C19699" s="6"/>
      <c r="D19699" s="26"/>
    </row>
    <row r="19700" spans="1:4">
      <c r="A19700" s="26"/>
      <c r="B19700" s="5"/>
      <c r="C19700" s="6"/>
      <c r="D19700" s="26"/>
    </row>
    <row r="19701" spans="1:4">
      <c r="A19701" s="26"/>
      <c r="B19701" s="5"/>
      <c r="C19701" s="6"/>
      <c r="D19701" s="26"/>
    </row>
    <row r="19702" spans="1:4">
      <c r="A19702" s="26"/>
      <c r="B19702" s="5"/>
      <c r="C19702" s="6"/>
      <c r="D19702" s="26"/>
    </row>
    <row r="19703" spans="1:4">
      <c r="A19703" s="26"/>
      <c r="B19703" s="5"/>
      <c r="C19703" s="6"/>
      <c r="D19703" s="26"/>
    </row>
    <row r="19704" spans="1:4">
      <c r="A19704" s="26"/>
      <c r="B19704" s="5"/>
      <c r="C19704" s="6"/>
      <c r="D19704" s="26"/>
    </row>
    <row r="19705" spans="1:4">
      <c r="A19705" s="26"/>
      <c r="B19705" s="5"/>
      <c r="C19705" s="6"/>
      <c r="D19705" s="26"/>
    </row>
    <row r="19706" spans="1:4">
      <c r="A19706" s="26"/>
      <c r="B19706" s="5"/>
      <c r="C19706" s="6"/>
      <c r="D19706" s="26"/>
    </row>
    <row r="19707" spans="1:4">
      <c r="A19707" s="26"/>
      <c r="B19707" s="5"/>
      <c r="C19707" s="6"/>
      <c r="D19707" s="26"/>
    </row>
    <row r="19708" spans="1:4">
      <c r="A19708" s="26"/>
      <c r="B19708" s="5"/>
      <c r="C19708" s="6"/>
      <c r="D19708" s="26"/>
    </row>
    <row r="19709" spans="1:4">
      <c r="A19709" s="26"/>
      <c r="B19709" s="5"/>
      <c r="C19709" s="6"/>
      <c r="D19709" s="26"/>
    </row>
    <row r="19710" spans="1:4">
      <c r="A19710" s="26"/>
      <c r="B19710" s="5"/>
      <c r="C19710" s="6"/>
      <c r="D19710" s="26"/>
    </row>
    <row r="19711" spans="1:4">
      <c r="A19711" s="26"/>
      <c r="B19711" s="5"/>
      <c r="C19711" s="6"/>
      <c r="D19711" s="26"/>
    </row>
    <row r="19712" spans="1:4">
      <c r="A19712" s="26"/>
      <c r="B19712" s="5"/>
      <c r="C19712" s="6"/>
      <c r="D19712" s="26"/>
    </row>
    <row r="19713" spans="1:4">
      <c r="A19713" s="26"/>
      <c r="B19713" s="5"/>
      <c r="C19713" s="6"/>
      <c r="D19713" s="26"/>
    </row>
    <row r="19714" spans="1:4">
      <c r="A19714" s="26"/>
      <c r="B19714" s="5"/>
      <c r="C19714" s="6"/>
      <c r="D19714" s="26"/>
    </row>
    <row r="19715" spans="1:4">
      <c r="A19715" s="26"/>
      <c r="B19715" s="5"/>
      <c r="C19715" s="6"/>
      <c r="D19715" s="26"/>
    </row>
    <row r="19716" spans="1:4">
      <c r="A19716" s="26"/>
      <c r="B19716" s="5"/>
      <c r="C19716" s="6"/>
      <c r="D19716" s="26"/>
    </row>
    <row r="19717" spans="1:4">
      <c r="A19717" s="26"/>
      <c r="B19717" s="5"/>
      <c r="C19717" s="6"/>
      <c r="D19717" s="26"/>
    </row>
    <row r="19718" spans="1:4">
      <c r="A19718" s="26"/>
      <c r="B19718" s="5"/>
      <c r="C19718" s="6"/>
      <c r="D19718" s="26"/>
    </row>
    <row r="19719" spans="1:4">
      <c r="A19719" s="26"/>
      <c r="B19719" s="5"/>
      <c r="C19719" s="6"/>
      <c r="D19719" s="26"/>
    </row>
    <row r="19720" spans="1:4">
      <c r="A19720" s="26"/>
      <c r="B19720" s="5"/>
      <c r="C19720" s="6"/>
      <c r="D19720" s="26"/>
    </row>
    <row r="19721" spans="1:4">
      <c r="A19721" s="26"/>
      <c r="B19721" s="5"/>
      <c r="C19721" s="6"/>
      <c r="D19721" s="26"/>
    </row>
    <row r="19722" spans="1:4">
      <c r="A19722" s="26"/>
      <c r="B19722" s="5"/>
      <c r="C19722" s="6"/>
      <c r="D19722" s="26"/>
    </row>
    <row r="19723" spans="1:4">
      <c r="A19723" s="26"/>
      <c r="B19723" s="5"/>
      <c r="C19723" s="6"/>
      <c r="D19723" s="26"/>
    </row>
    <row r="19724" spans="1:4">
      <c r="A19724" s="26"/>
      <c r="B19724" s="5"/>
      <c r="C19724" s="6"/>
      <c r="D19724" s="26"/>
    </row>
    <row r="19725" spans="1:4">
      <c r="A19725" s="26"/>
      <c r="B19725" s="5"/>
      <c r="C19725" s="6"/>
      <c r="D19725" s="26"/>
    </row>
    <row r="19726" spans="1:4">
      <c r="A19726" s="26"/>
      <c r="B19726" s="5"/>
      <c r="C19726" s="6"/>
      <c r="D19726" s="26"/>
    </row>
    <row r="19727" spans="1:4">
      <c r="A19727" s="26"/>
      <c r="B19727" s="5"/>
      <c r="C19727" s="6"/>
      <c r="D19727" s="26"/>
    </row>
    <row r="19728" spans="1:4">
      <c r="A19728" s="26"/>
      <c r="B19728" s="5"/>
      <c r="C19728" s="6"/>
      <c r="D19728" s="26"/>
    </row>
    <row r="19729" spans="1:4">
      <c r="A19729" s="26"/>
      <c r="B19729" s="5"/>
      <c r="C19729" s="6"/>
      <c r="D19729" s="26"/>
    </row>
    <row r="19730" spans="1:4">
      <c r="A19730" s="26"/>
      <c r="B19730" s="5"/>
      <c r="C19730" s="6"/>
      <c r="D19730" s="26"/>
    </row>
    <row r="19731" spans="1:4">
      <c r="A19731" s="26"/>
      <c r="B19731" s="5"/>
      <c r="C19731" s="6"/>
      <c r="D19731" s="26"/>
    </row>
    <row r="19732" spans="1:4">
      <c r="A19732" s="26"/>
      <c r="B19732" s="5"/>
      <c r="C19732" s="6"/>
      <c r="D19732" s="26"/>
    </row>
    <row r="19733" spans="1:4">
      <c r="A19733" s="26"/>
      <c r="B19733" s="5"/>
      <c r="C19733" s="6"/>
      <c r="D19733" s="26"/>
    </row>
    <row r="19734" spans="1:4">
      <c r="A19734" s="26"/>
      <c r="B19734" s="5"/>
      <c r="C19734" s="6"/>
      <c r="D19734" s="26"/>
    </row>
    <row r="19735" spans="1:4">
      <c r="A19735" s="26"/>
      <c r="B19735" s="5"/>
      <c r="C19735" s="6"/>
      <c r="D19735" s="26"/>
    </row>
    <row r="19736" spans="1:4">
      <c r="A19736" s="26"/>
      <c r="B19736" s="5"/>
      <c r="C19736" s="6"/>
      <c r="D19736" s="26"/>
    </row>
    <row r="19737" spans="1:4">
      <c r="A19737" s="26"/>
      <c r="B19737" s="5"/>
      <c r="C19737" s="6"/>
      <c r="D19737" s="26"/>
    </row>
    <row r="19738" spans="1:4">
      <c r="A19738" s="26"/>
      <c r="B19738" s="5"/>
      <c r="C19738" s="6"/>
      <c r="D19738" s="26"/>
    </row>
    <row r="19739" spans="1:4">
      <c r="A19739" s="26"/>
      <c r="B19739" s="5"/>
      <c r="C19739" s="6"/>
      <c r="D19739" s="26"/>
    </row>
    <row r="19740" spans="1:4">
      <c r="A19740" s="26"/>
      <c r="B19740" s="5"/>
      <c r="C19740" s="6"/>
      <c r="D19740" s="26"/>
    </row>
    <row r="19741" spans="1:4">
      <c r="A19741" s="26"/>
      <c r="B19741" s="5"/>
      <c r="C19741" s="6"/>
      <c r="D19741" s="26"/>
    </row>
    <row r="19742" spans="1:4">
      <c r="A19742" s="26"/>
      <c r="B19742" s="5"/>
      <c r="C19742" s="6"/>
      <c r="D19742" s="26"/>
    </row>
    <row r="19743" spans="1:4">
      <c r="A19743" s="26"/>
      <c r="B19743" s="5"/>
      <c r="C19743" s="6"/>
      <c r="D19743" s="26"/>
    </row>
    <row r="19744" spans="1:4">
      <c r="A19744" s="26"/>
      <c r="B19744" s="5"/>
      <c r="C19744" s="6"/>
      <c r="D19744" s="26"/>
    </row>
    <row r="19745" spans="1:4">
      <c r="A19745" s="26"/>
      <c r="B19745" s="5"/>
      <c r="C19745" s="6"/>
      <c r="D19745" s="26"/>
    </row>
    <row r="19746" spans="1:4">
      <c r="A19746" s="26"/>
      <c r="B19746" s="5"/>
      <c r="C19746" s="6"/>
      <c r="D19746" s="26"/>
    </row>
    <row r="19747" spans="1:4">
      <c r="A19747" s="26"/>
      <c r="B19747" s="5"/>
      <c r="C19747" s="6"/>
      <c r="D19747" s="26"/>
    </row>
    <row r="19748" spans="1:4">
      <c r="A19748" s="26"/>
      <c r="B19748" s="5"/>
      <c r="C19748" s="6"/>
      <c r="D19748" s="26"/>
    </row>
    <row r="19749" spans="1:4">
      <c r="A19749" s="26"/>
      <c r="B19749" s="5"/>
      <c r="C19749" s="6"/>
      <c r="D19749" s="26"/>
    </row>
    <row r="19750" spans="1:4">
      <c r="A19750" s="26"/>
      <c r="B19750" s="5"/>
      <c r="C19750" s="6"/>
      <c r="D19750" s="26"/>
    </row>
    <row r="19751" spans="1:4">
      <c r="A19751" s="26"/>
      <c r="B19751" s="5"/>
      <c r="C19751" s="6"/>
      <c r="D19751" s="26"/>
    </row>
    <row r="19752" spans="1:4">
      <c r="A19752" s="26"/>
      <c r="B19752" s="5"/>
      <c r="C19752" s="6"/>
      <c r="D19752" s="26"/>
    </row>
    <row r="19753" spans="1:4">
      <c r="A19753" s="26"/>
      <c r="B19753" s="5"/>
      <c r="C19753" s="6"/>
      <c r="D19753" s="26"/>
    </row>
    <row r="19754" spans="1:4">
      <c r="A19754" s="26"/>
      <c r="B19754" s="5"/>
      <c r="C19754" s="6"/>
      <c r="D19754" s="26"/>
    </row>
    <row r="19755" spans="1:4">
      <c r="A19755" s="26"/>
      <c r="B19755" s="5"/>
      <c r="C19755" s="6"/>
      <c r="D19755" s="26"/>
    </row>
    <row r="19756" spans="1:4">
      <c r="A19756" s="26"/>
      <c r="B19756" s="5"/>
      <c r="C19756" s="6"/>
      <c r="D19756" s="26"/>
    </row>
    <row r="19757" spans="1:4">
      <c r="A19757" s="26"/>
      <c r="B19757" s="5"/>
      <c r="C19757" s="6"/>
      <c r="D19757" s="26"/>
    </row>
    <row r="19758" spans="1:4">
      <c r="A19758" s="26"/>
      <c r="B19758" s="5"/>
      <c r="C19758" s="6"/>
      <c r="D19758" s="26"/>
    </row>
    <row r="19759" spans="1:4">
      <c r="A19759" s="26"/>
      <c r="B19759" s="5"/>
      <c r="C19759" s="6"/>
      <c r="D19759" s="26"/>
    </row>
    <row r="19760" spans="1:4">
      <c r="A19760" s="26"/>
      <c r="B19760" s="5"/>
      <c r="C19760" s="6"/>
      <c r="D19760" s="26"/>
    </row>
    <row r="19761" spans="1:4">
      <c r="A19761" s="26"/>
      <c r="B19761" s="5"/>
      <c r="C19761" s="6"/>
      <c r="D19761" s="26"/>
    </row>
    <row r="19762" spans="1:4">
      <c r="A19762" s="26"/>
      <c r="B19762" s="5"/>
      <c r="C19762" s="6"/>
      <c r="D19762" s="26"/>
    </row>
    <row r="19763" spans="1:4">
      <c r="A19763" s="26"/>
      <c r="B19763" s="5"/>
      <c r="C19763" s="6"/>
      <c r="D19763" s="26"/>
    </row>
    <row r="19764" spans="1:4">
      <c r="A19764" s="26"/>
      <c r="B19764" s="5"/>
      <c r="C19764" s="6"/>
      <c r="D19764" s="26"/>
    </row>
    <row r="19765" spans="1:4">
      <c r="A19765" s="26"/>
      <c r="B19765" s="5"/>
      <c r="C19765" s="6"/>
      <c r="D19765" s="26"/>
    </row>
    <row r="19766" spans="1:4">
      <c r="A19766" s="26"/>
      <c r="B19766" s="5"/>
      <c r="C19766" s="6"/>
      <c r="D19766" s="26"/>
    </row>
    <row r="19767" spans="1:4">
      <c r="A19767" s="26"/>
      <c r="B19767" s="5"/>
      <c r="C19767" s="6"/>
      <c r="D19767" s="26"/>
    </row>
    <row r="19768" spans="1:4">
      <c r="A19768" s="26"/>
      <c r="B19768" s="5"/>
      <c r="C19768" s="6"/>
      <c r="D19768" s="26"/>
    </row>
    <row r="19769" spans="1:4">
      <c r="A19769" s="26"/>
      <c r="B19769" s="5"/>
      <c r="C19769" s="6"/>
      <c r="D19769" s="26"/>
    </row>
    <row r="19770" spans="1:4">
      <c r="A19770" s="26"/>
      <c r="B19770" s="5"/>
      <c r="C19770" s="6"/>
      <c r="D19770" s="26"/>
    </row>
    <row r="19771" spans="1:4">
      <c r="A19771" s="26"/>
      <c r="B19771" s="5"/>
      <c r="C19771" s="6"/>
      <c r="D19771" s="26"/>
    </row>
    <row r="19772" spans="1:4">
      <c r="A19772" s="26"/>
      <c r="B19772" s="5"/>
      <c r="C19772" s="6"/>
      <c r="D19772" s="26"/>
    </row>
    <row r="19773" spans="1:4">
      <c r="A19773" s="26"/>
      <c r="B19773" s="5"/>
      <c r="C19773" s="6"/>
      <c r="D19773" s="26"/>
    </row>
    <row r="19774" spans="1:4">
      <c r="A19774" s="26"/>
      <c r="B19774" s="5"/>
      <c r="C19774" s="6"/>
      <c r="D19774" s="26"/>
    </row>
    <row r="19775" spans="1:4">
      <c r="A19775" s="26"/>
      <c r="B19775" s="5"/>
      <c r="C19775" s="6"/>
      <c r="D19775" s="26"/>
    </row>
    <row r="19776" spans="1:4">
      <c r="A19776" s="26"/>
      <c r="B19776" s="5"/>
      <c r="C19776" s="6"/>
      <c r="D19776" s="26"/>
    </row>
    <row r="19777" spans="1:4">
      <c r="A19777" s="26"/>
      <c r="B19777" s="5"/>
      <c r="C19777" s="6"/>
      <c r="D19777" s="26"/>
    </row>
    <row r="19778" spans="1:4">
      <c r="A19778" s="26"/>
      <c r="B19778" s="5"/>
      <c r="C19778" s="6"/>
      <c r="D19778" s="26"/>
    </row>
    <row r="19779" spans="1:4">
      <c r="A19779" s="26"/>
      <c r="B19779" s="5"/>
      <c r="C19779" s="6"/>
      <c r="D19779" s="26"/>
    </row>
    <row r="19780" spans="1:4">
      <c r="A19780" s="26"/>
      <c r="B19780" s="5"/>
      <c r="C19780" s="6"/>
      <c r="D19780" s="26"/>
    </row>
    <row r="19781" spans="1:4">
      <c r="A19781" s="26"/>
      <c r="B19781" s="5"/>
      <c r="C19781" s="6"/>
      <c r="D19781" s="26"/>
    </row>
    <row r="19782" spans="1:4">
      <c r="A19782" s="26"/>
      <c r="B19782" s="5"/>
      <c r="C19782" s="6"/>
      <c r="D19782" s="26"/>
    </row>
    <row r="19783" spans="1:4">
      <c r="A19783" s="26"/>
      <c r="B19783" s="5"/>
      <c r="C19783" s="6"/>
      <c r="D19783" s="26"/>
    </row>
    <row r="19784" spans="1:4">
      <c r="A19784" s="26"/>
      <c r="B19784" s="5"/>
      <c r="C19784" s="6"/>
      <c r="D19784" s="26"/>
    </row>
    <row r="19785" spans="1:4">
      <c r="A19785" s="26"/>
      <c r="B19785" s="5"/>
      <c r="C19785" s="6"/>
      <c r="D19785" s="26"/>
    </row>
    <row r="19786" spans="1:4">
      <c r="A19786" s="26"/>
      <c r="B19786" s="5"/>
      <c r="C19786" s="6"/>
      <c r="D19786" s="26"/>
    </row>
    <row r="19787" spans="1:4">
      <c r="A19787" s="26"/>
      <c r="B19787" s="5"/>
      <c r="C19787" s="6"/>
      <c r="D19787" s="26"/>
    </row>
    <row r="19788" spans="1:4">
      <c r="A19788" s="26"/>
      <c r="B19788" s="5"/>
      <c r="C19788" s="6"/>
      <c r="D19788" s="26"/>
    </row>
    <row r="19789" spans="1:4">
      <c r="A19789" s="26"/>
      <c r="B19789" s="5"/>
      <c r="C19789" s="6"/>
      <c r="D19789" s="26"/>
    </row>
    <row r="19790" spans="1:4">
      <c r="A19790" s="26"/>
      <c r="B19790" s="5"/>
      <c r="C19790" s="6"/>
      <c r="D19790" s="26"/>
    </row>
    <row r="19791" spans="1:4">
      <c r="A19791" s="26"/>
      <c r="B19791" s="5"/>
      <c r="C19791" s="6"/>
      <c r="D19791" s="26"/>
    </row>
    <row r="19792" spans="1:4">
      <c r="A19792" s="26"/>
      <c r="B19792" s="5"/>
      <c r="C19792" s="6"/>
      <c r="D19792" s="26"/>
    </row>
    <row r="19793" spans="1:4">
      <c r="A19793" s="26"/>
      <c r="B19793" s="5"/>
      <c r="C19793" s="6"/>
      <c r="D19793" s="26"/>
    </row>
    <row r="19794" spans="1:4">
      <c r="A19794" s="26"/>
      <c r="B19794" s="5"/>
      <c r="C19794" s="6"/>
      <c r="D19794" s="26"/>
    </row>
    <row r="19795" spans="1:4">
      <c r="A19795" s="26"/>
      <c r="B19795" s="5"/>
      <c r="C19795" s="6"/>
      <c r="D19795" s="26"/>
    </row>
    <row r="19796" spans="1:4">
      <c r="A19796" s="26"/>
      <c r="B19796" s="5"/>
      <c r="C19796" s="6"/>
      <c r="D19796" s="26"/>
    </row>
    <row r="19797" spans="1:4">
      <c r="A19797" s="26"/>
      <c r="B19797" s="5"/>
      <c r="C19797" s="6"/>
      <c r="D19797" s="26"/>
    </row>
    <row r="19798" spans="1:4">
      <c r="A19798" s="26"/>
      <c r="B19798" s="5"/>
      <c r="C19798" s="6"/>
      <c r="D19798" s="26"/>
    </row>
    <row r="19799" spans="1:4">
      <c r="A19799" s="26"/>
      <c r="B19799" s="5"/>
      <c r="C19799" s="6"/>
      <c r="D19799" s="26"/>
    </row>
    <row r="19800" spans="1:4">
      <c r="A19800" s="26"/>
      <c r="B19800" s="5"/>
      <c r="C19800" s="6"/>
      <c r="D19800" s="26"/>
    </row>
    <row r="19801" spans="1:4">
      <c r="A19801" s="26"/>
      <c r="B19801" s="5"/>
      <c r="C19801" s="6"/>
      <c r="D19801" s="26"/>
    </row>
    <row r="19802" spans="1:4">
      <c r="A19802" s="26"/>
      <c r="B19802" s="5"/>
      <c r="C19802" s="6"/>
      <c r="D19802" s="26"/>
    </row>
    <row r="19803" spans="1:4">
      <c r="A19803" s="26"/>
      <c r="B19803" s="5"/>
      <c r="C19803" s="6"/>
      <c r="D19803" s="26"/>
    </row>
    <row r="19804" spans="1:4">
      <c r="A19804" s="26"/>
      <c r="B19804" s="5"/>
      <c r="C19804" s="6"/>
      <c r="D19804" s="26"/>
    </row>
    <row r="19805" spans="1:4">
      <c r="A19805" s="26"/>
      <c r="B19805" s="5"/>
      <c r="C19805" s="6"/>
      <c r="D19805" s="26"/>
    </row>
    <row r="19806" spans="1:4">
      <c r="A19806" s="26"/>
      <c r="B19806" s="5"/>
      <c r="C19806" s="6"/>
      <c r="D19806" s="26"/>
    </row>
    <row r="19807" spans="1:4">
      <c r="A19807" s="26"/>
      <c r="B19807" s="5"/>
      <c r="C19807" s="6"/>
      <c r="D19807" s="26"/>
    </row>
    <row r="19808" spans="1:4">
      <c r="A19808" s="26"/>
      <c r="B19808" s="5"/>
      <c r="C19808" s="6"/>
      <c r="D19808" s="26"/>
    </row>
    <row r="19809" spans="1:4">
      <c r="A19809" s="26"/>
      <c r="B19809" s="5"/>
      <c r="C19809" s="6"/>
      <c r="D19809" s="26"/>
    </row>
    <row r="19810" spans="1:4">
      <c r="A19810" s="26"/>
      <c r="B19810" s="5"/>
      <c r="C19810" s="6"/>
      <c r="D19810" s="26"/>
    </row>
    <row r="19811" spans="1:4">
      <c r="A19811" s="26"/>
      <c r="B19811" s="5"/>
      <c r="C19811" s="6"/>
      <c r="D19811" s="26"/>
    </row>
    <row r="19812" spans="1:4">
      <c r="A19812" s="26"/>
      <c r="B19812" s="5"/>
      <c r="C19812" s="6"/>
      <c r="D19812" s="26"/>
    </row>
    <row r="19813" spans="1:4">
      <c r="A19813" s="26"/>
      <c r="B19813" s="5"/>
      <c r="C19813" s="6"/>
      <c r="D19813" s="26"/>
    </row>
    <row r="19814" spans="1:4">
      <c r="A19814" s="26"/>
      <c r="B19814" s="5"/>
      <c r="C19814" s="6"/>
      <c r="D19814" s="26"/>
    </row>
    <row r="19815" spans="1:4">
      <c r="A19815" s="26"/>
      <c r="B19815" s="5"/>
      <c r="C19815" s="6"/>
      <c r="D19815" s="26"/>
    </row>
    <row r="19816" spans="1:4">
      <c r="A19816" s="26"/>
      <c r="B19816" s="5"/>
      <c r="C19816" s="6"/>
      <c r="D19816" s="26"/>
    </row>
    <row r="19817" spans="1:4">
      <c r="A19817" s="26"/>
      <c r="B19817" s="5"/>
      <c r="C19817" s="6"/>
      <c r="D19817" s="26"/>
    </row>
    <row r="19818" spans="1:4">
      <c r="A19818" s="26"/>
      <c r="B19818" s="5"/>
      <c r="C19818" s="6"/>
      <c r="D19818" s="26"/>
    </row>
    <row r="19819" spans="1:4">
      <c r="A19819" s="26"/>
      <c r="B19819" s="5"/>
      <c r="C19819" s="6"/>
      <c r="D19819" s="26"/>
    </row>
    <row r="19820" spans="1:4">
      <c r="A19820" s="26"/>
      <c r="B19820" s="5"/>
      <c r="C19820" s="6"/>
      <c r="D19820" s="26"/>
    </row>
    <row r="19821" spans="1:4">
      <c r="A19821" s="26"/>
      <c r="B19821" s="5"/>
      <c r="C19821" s="6"/>
      <c r="D19821" s="26"/>
    </row>
    <row r="19822" spans="1:4">
      <c r="A19822" s="26"/>
      <c r="B19822" s="5"/>
      <c r="C19822" s="6"/>
      <c r="D19822" s="26"/>
    </row>
    <row r="19823" spans="1:4">
      <c r="A19823" s="26"/>
      <c r="B19823" s="5"/>
      <c r="C19823" s="6"/>
      <c r="D19823" s="26"/>
    </row>
    <row r="19824" spans="1:4">
      <c r="A19824" s="26"/>
      <c r="B19824" s="5"/>
      <c r="C19824" s="6"/>
      <c r="D19824" s="26"/>
    </row>
    <row r="19825" spans="1:4">
      <c r="A19825" s="26"/>
      <c r="B19825" s="5"/>
      <c r="C19825" s="6"/>
      <c r="D19825" s="26"/>
    </row>
    <row r="19826" spans="1:4">
      <c r="A19826" s="26"/>
      <c r="B19826" s="5"/>
      <c r="C19826" s="6"/>
      <c r="D19826" s="26"/>
    </row>
    <row r="19827" spans="1:4">
      <c r="A19827" s="26"/>
      <c r="B19827" s="5"/>
      <c r="C19827" s="6"/>
      <c r="D19827" s="26"/>
    </row>
    <row r="19828" spans="1:4">
      <c r="A19828" s="26"/>
      <c r="B19828" s="5"/>
      <c r="C19828" s="6"/>
      <c r="D19828" s="26"/>
    </row>
    <row r="19829" spans="1:4">
      <c r="A19829" s="26"/>
      <c r="B19829" s="5"/>
      <c r="C19829" s="6"/>
      <c r="D19829" s="26"/>
    </row>
    <row r="19830" spans="1:4">
      <c r="A19830" s="26"/>
      <c r="B19830" s="5"/>
      <c r="C19830" s="6"/>
      <c r="D19830" s="26"/>
    </row>
    <row r="19831" spans="1:4">
      <c r="A19831" s="26"/>
      <c r="B19831" s="5"/>
      <c r="C19831" s="6"/>
      <c r="D19831" s="26"/>
    </row>
    <row r="19832" spans="1:4">
      <c r="A19832" s="26"/>
      <c r="B19832" s="5"/>
      <c r="C19832" s="6"/>
      <c r="D19832" s="26"/>
    </row>
    <row r="19833" spans="1:4">
      <c r="A19833" s="26"/>
      <c r="B19833" s="5"/>
      <c r="C19833" s="6"/>
      <c r="D19833" s="26"/>
    </row>
    <row r="19834" spans="1:4">
      <c r="A19834" s="26"/>
      <c r="B19834" s="5"/>
      <c r="C19834" s="6"/>
      <c r="D19834" s="26"/>
    </row>
    <row r="19835" spans="1:4">
      <c r="A19835" s="26"/>
      <c r="B19835" s="5"/>
      <c r="C19835" s="6"/>
      <c r="D19835" s="26"/>
    </row>
    <row r="19836" spans="1:4">
      <c r="A19836" s="26"/>
      <c r="B19836" s="5"/>
      <c r="C19836" s="6"/>
      <c r="D19836" s="26"/>
    </row>
    <row r="19837" spans="1:4">
      <c r="A19837" s="26"/>
      <c r="B19837" s="5"/>
      <c r="C19837" s="6"/>
      <c r="D19837" s="26"/>
    </row>
    <row r="19838" spans="1:4">
      <c r="A19838" s="26"/>
      <c r="B19838" s="5"/>
      <c r="C19838" s="6"/>
      <c r="D19838" s="26"/>
    </row>
    <row r="19839" spans="1:4">
      <c r="A19839" s="26"/>
      <c r="B19839" s="5"/>
      <c r="C19839" s="6"/>
      <c r="D19839" s="26"/>
    </row>
    <row r="19840" spans="1:4">
      <c r="A19840" s="26"/>
      <c r="B19840" s="5"/>
      <c r="C19840" s="6"/>
      <c r="D19840" s="26"/>
    </row>
    <row r="19841" spans="1:4">
      <c r="A19841" s="26"/>
      <c r="B19841" s="5"/>
      <c r="C19841" s="6"/>
      <c r="D19841" s="26"/>
    </row>
    <row r="19842" spans="1:4">
      <c r="A19842" s="26"/>
      <c r="B19842" s="5"/>
      <c r="C19842" s="6"/>
      <c r="D19842" s="26"/>
    </row>
    <row r="19843" spans="1:4">
      <c r="A19843" s="26"/>
      <c r="B19843" s="5"/>
      <c r="C19843" s="6"/>
      <c r="D19843" s="26"/>
    </row>
    <row r="19844" spans="1:4">
      <c r="A19844" s="26"/>
      <c r="B19844" s="5"/>
      <c r="C19844" s="6"/>
      <c r="D19844" s="26"/>
    </row>
    <row r="19845" spans="1:4">
      <c r="A19845" s="26"/>
      <c r="B19845" s="5"/>
      <c r="C19845" s="6"/>
      <c r="D19845" s="26"/>
    </row>
    <row r="19846" spans="1:4">
      <c r="A19846" s="26"/>
      <c r="B19846" s="5"/>
      <c r="C19846" s="6"/>
      <c r="D19846" s="26"/>
    </row>
    <row r="19847" spans="1:4">
      <c r="A19847" s="26"/>
      <c r="B19847" s="5"/>
      <c r="C19847" s="6"/>
      <c r="D19847" s="26"/>
    </row>
    <row r="19848" spans="1:4">
      <c r="A19848" s="26"/>
      <c r="B19848" s="5"/>
      <c r="C19848" s="6"/>
      <c r="D19848" s="26"/>
    </row>
    <row r="19849" spans="1:4">
      <c r="A19849" s="26"/>
      <c r="B19849" s="5"/>
      <c r="C19849" s="6"/>
      <c r="D19849" s="26"/>
    </row>
    <row r="19850" spans="1:4">
      <c r="A19850" s="26"/>
      <c r="B19850" s="5"/>
      <c r="C19850" s="6"/>
      <c r="D19850" s="26"/>
    </row>
    <row r="19851" spans="1:4">
      <c r="A19851" s="26"/>
      <c r="B19851" s="5"/>
      <c r="C19851" s="6"/>
      <c r="D19851" s="26"/>
    </row>
    <row r="19852" spans="1:4">
      <c r="A19852" s="26"/>
      <c r="B19852" s="5"/>
      <c r="C19852" s="6"/>
      <c r="D19852" s="26"/>
    </row>
    <row r="19853" spans="1:4">
      <c r="A19853" s="26"/>
      <c r="B19853" s="5"/>
      <c r="C19853" s="6"/>
      <c r="D19853" s="26"/>
    </row>
    <row r="19854" spans="1:4">
      <c r="A19854" s="26"/>
      <c r="B19854" s="5"/>
      <c r="C19854" s="6"/>
      <c r="D19854" s="26"/>
    </row>
    <row r="19855" spans="1:4">
      <c r="A19855" s="26"/>
      <c r="B19855" s="5"/>
      <c r="C19855" s="6"/>
      <c r="D19855" s="26"/>
    </row>
    <row r="19856" spans="1:4">
      <c r="A19856" s="26"/>
      <c r="B19856" s="5"/>
      <c r="C19856" s="6"/>
      <c r="D19856" s="26"/>
    </row>
    <row r="19857" spans="1:4">
      <c r="A19857" s="26"/>
      <c r="B19857" s="5"/>
      <c r="C19857" s="6"/>
      <c r="D19857" s="26"/>
    </row>
    <row r="19858" spans="1:4">
      <c r="A19858" s="26"/>
      <c r="B19858" s="5"/>
      <c r="C19858" s="6"/>
      <c r="D19858" s="26"/>
    </row>
    <row r="19859" spans="1:4">
      <c r="A19859" s="26"/>
      <c r="B19859" s="5"/>
      <c r="C19859" s="6"/>
      <c r="D19859" s="26"/>
    </row>
    <row r="19860" spans="1:4">
      <c r="A19860" s="26"/>
      <c r="B19860" s="5"/>
      <c r="C19860" s="6"/>
      <c r="D19860" s="26"/>
    </row>
    <row r="19861" spans="1:4">
      <c r="A19861" s="26"/>
      <c r="B19861" s="5"/>
      <c r="C19861" s="6"/>
      <c r="D19861" s="26"/>
    </row>
    <row r="19862" spans="1:4">
      <c r="A19862" s="26"/>
      <c r="B19862" s="5"/>
      <c r="C19862" s="6"/>
      <c r="D19862" s="26"/>
    </row>
    <row r="19863" spans="1:4">
      <c r="A19863" s="26"/>
      <c r="B19863" s="5"/>
      <c r="C19863" s="6"/>
      <c r="D19863" s="26"/>
    </row>
    <row r="19864" spans="1:4">
      <c r="A19864" s="26"/>
      <c r="B19864" s="5"/>
      <c r="C19864" s="6"/>
      <c r="D19864" s="26"/>
    </row>
    <row r="19865" spans="1:4">
      <c r="A19865" s="26"/>
      <c r="B19865" s="5"/>
      <c r="C19865" s="6"/>
      <c r="D19865" s="26"/>
    </row>
    <row r="19866" spans="1:4">
      <c r="A19866" s="26"/>
      <c r="B19866" s="5"/>
      <c r="C19866" s="6"/>
      <c r="D19866" s="26"/>
    </row>
    <row r="19867" spans="1:4">
      <c r="A19867" s="26"/>
      <c r="B19867" s="5"/>
      <c r="C19867" s="6"/>
      <c r="D19867" s="26"/>
    </row>
    <row r="19868" spans="1:4">
      <c r="A19868" s="26"/>
      <c r="B19868" s="5"/>
      <c r="C19868" s="6"/>
      <c r="D19868" s="26"/>
    </row>
    <row r="19869" spans="1:4">
      <c r="A19869" s="26"/>
      <c r="B19869" s="5"/>
      <c r="C19869" s="6"/>
      <c r="D19869" s="26"/>
    </row>
    <row r="19870" spans="1:4">
      <c r="A19870" s="26"/>
      <c r="B19870" s="5"/>
      <c r="C19870" s="6"/>
      <c r="D19870" s="26"/>
    </row>
    <row r="19871" spans="1:4">
      <c r="A19871" s="26"/>
      <c r="B19871" s="5"/>
      <c r="C19871" s="6"/>
      <c r="D19871" s="26"/>
    </row>
    <row r="19872" spans="1:4">
      <c r="A19872" s="26"/>
      <c r="B19872" s="5"/>
      <c r="C19872" s="6"/>
      <c r="D19872" s="26"/>
    </row>
    <row r="19873" spans="1:4">
      <c r="A19873" s="26"/>
      <c r="B19873" s="5"/>
      <c r="C19873" s="6"/>
      <c r="D19873" s="26"/>
    </row>
    <row r="19874" spans="1:4">
      <c r="A19874" s="26"/>
      <c r="B19874" s="5"/>
      <c r="C19874" s="6"/>
      <c r="D19874" s="26"/>
    </row>
    <row r="19875" spans="1:4">
      <c r="A19875" s="26"/>
      <c r="B19875" s="5"/>
      <c r="C19875" s="6"/>
      <c r="D19875" s="26"/>
    </row>
    <row r="19876" spans="1:4">
      <c r="A19876" s="26"/>
      <c r="B19876" s="5"/>
      <c r="C19876" s="6"/>
      <c r="D19876" s="26"/>
    </row>
    <row r="19877" spans="1:4">
      <c r="A19877" s="26"/>
      <c r="B19877" s="5"/>
      <c r="C19877" s="6"/>
      <c r="D19877" s="26"/>
    </row>
    <row r="19878" spans="1:4">
      <c r="A19878" s="26"/>
      <c r="B19878" s="5"/>
      <c r="C19878" s="6"/>
      <c r="D19878" s="26"/>
    </row>
    <row r="19879" spans="1:4">
      <c r="A19879" s="26"/>
      <c r="B19879" s="5"/>
      <c r="C19879" s="6"/>
      <c r="D19879" s="26"/>
    </row>
    <row r="19880" spans="1:4">
      <c r="A19880" s="26"/>
      <c r="B19880" s="5"/>
      <c r="C19880" s="6"/>
      <c r="D19880" s="26"/>
    </row>
    <row r="19881" spans="1:4">
      <c r="A19881" s="26"/>
      <c r="B19881" s="5"/>
      <c r="C19881" s="6"/>
      <c r="D19881" s="26"/>
    </row>
    <row r="19882" spans="1:4">
      <c r="A19882" s="26"/>
      <c r="B19882" s="5"/>
      <c r="C19882" s="6"/>
      <c r="D19882" s="26"/>
    </row>
    <row r="19883" spans="1:4">
      <c r="A19883" s="26"/>
      <c r="B19883" s="5"/>
      <c r="C19883" s="6"/>
      <c r="D19883" s="26"/>
    </row>
    <row r="19884" spans="1:4">
      <c r="A19884" s="26"/>
      <c r="B19884" s="5"/>
      <c r="C19884" s="6"/>
      <c r="D19884" s="26"/>
    </row>
    <row r="19885" spans="1:4">
      <c r="A19885" s="26"/>
      <c r="B19885" s="5"/>
      <c r="C19885" s="6"/>
      <c r="D19885" s="26"/>
    </row>
    <row r="19886" spans="1:4">
      <c r="A19886" s="26"/>
      <c r="B19886" s="5"/>
      <c r="C19886" s="6"/>
      <c r="D19886" s="26"/>
    </row>
    <row r="19887" spans="1:4">
      <c r="A19887" s="26"/>
      <c r="B19887" s="5"/>
      <c r="C19887" s="6"/>
      <c r="D19887" s="26"/>
    </row>
    <row r="19888" spans="1:4">
      <c r="A19888" s="26"/>
      <c r="B19888" s="5"/>
      <c r="C19888" s="6"/>
      <c r="D19888" s="26"/>
    </row>
    <row r="19889" spans="1:4">
      <c r="A19889" s="26"/>
      <c r="B19889" s="5"/>
      <c r="C19889" s="6"/>
      <c r="D19889" s="26"/>
    </row>
    <row r="19890" spans="1:4">
      <c r="A19890" s="26"/>
      <c r="B19890" s="5"/>
      <c r="C19890" s="6"/>
      <c r="D19890" s="26"/>
    </row>
    <row r="19891" spans="1:4">
      <c r="A19891" s="26"/>
      <c r="B19891" s="5"/>
      <c r="C19891" s="6"/>
      <c r="D19891" s="26"/>
    </row>
    <row r="19892" spans="1:4">
      <c r="A19892" s="26"/>
      <c r="B19892" s="5"/>
      <c r="C19892" s="6"/>
      <c r="D19892" s="26"/>
    </row>
    <row r="19893" spans="1:4">
      <c r="A19893" s="26"/>
      <c r="B19893" s="5"/>
      <c r="C19893" s="6"/>
      <c r="D19893" s="26"/>
    </row>
    <row r="19894" spans="1:4">
      <c r="A19894" s="26"/>
      <c r="B19894" s="5"/>
      <c r="C19894" s="6"/>
      <c r="D19894" s="26"/>
    </row>
    <row r="19895" spans="1:4">
      <c r="A19895" s="26"/>
      <c r="B19895" s="5"/>
      <c r="C19895" s="6"/>
      <c r="D19895" s="26"/>
    </row>
    <row r="19896" spans="1:4">
      <c r="A19896" s="26"/>
      <c r="B19896" s="5"/>
      <c r="C19896" s="6"/>
      <c r="D19896" s="26"/>
    </row>
    <row r="19897" spans="1:4">
      <c r="A19897" s="26"/>
      <c r="B19897" s="5"/>
      <c r="C19897" s="6"/>
      <c r="D19897" s="26"/>
    </row>
    <row r="19898" spans="1:4">
      <c r="A19898" s="26"/>
      <c r="B19898" s="5"/>
      <c r="C19898" s="6"/>
      <c r="D19898" s="26"/>
    </row>
    <row r="19899" spans="1:4">
      <c r="A19899" s="26"/>
      <c r="B19899" s="5"/>
      <c r="C19899" s="6"/>
      <c r="D19899" s="26"/>
    </row>
    <row r="19900" spans="1:4">
      <c r="A19900" s="26"/>
      <c r="B19900" s="5"/>
      <c r="C19900" s="6"/>
      <c r="D19900" s="26"/>
    </row>
    <row r="19901" spans="1:4">
      <c r="A19901" s="26"/>
      <c r="B19901" s="5"/>
      <c r="C19901" s="6"/>
      <c r="D19901" s="26"/>
    </row>
    <row r="19902" spans="1:4">
      <c r="A19902" s="26"/>
      <c r="B19902" s="5"/>
      <c r="C19902" s="6"/>
      <c r="D19902" s="26"/>
    </row>
    <row r="19903" spans="1:4">
      <c r="A19903" s="26"/>
      <c r="B19903" s="5"/>
      <c r="C19903" s="6"/>
      <c r="D19903" s="26"/>
    </row>
    <row r="19904" spans="1:4">
      <c r="A19904" s="26"/>
      <c r="B19904" s="5"/>
      <c r="C19904" s="6"/>
      <c r="D19904" s="26"/>
    </row>
    <row r="19905" spans="1:4">
      <c r="A19905" s="26"/>
      <c r="B19905" s="5"/>
      <c r="C19905" s="6"/>
      <c r="D19905" s="26"/>
    </row>
    <row r="19906" spans="1:4">
      <c r="A19906" s="26"/>
      <c r="B19906" s="5"/>
      <c r="C19906" s="6"/>
      <c r="D19906" s="26"/>
    </row>
    <row r="19907" spans="1:4">
      <c r="A19907" s="26"/>
      <c r="B19907" s="5"/>
      <c r="C19907" s="6"/>
      <c r="D19907" s="26"/>
    </row>
    <row r="19908" spans="1:4">
      <c r="A19908" s="26"/>
      <c r="B19908" s="5"/>
      <c r="C19908" s="6"/>
      <c r="D19908" s="26"/>
    </row>
    <row r="19909" spans="1:4">
      <c r="A19909" s="26"/>
      <c r="B19909" s="5"/>
      <c r="C19909" s="6"/>
      <c r="D19909" s="26"/>
    </row>
    <row r="19910" spans="1:4">
      <c r="A19910" s="26"/>
      <c r="B19910" s="5"/>
      <c r="C19910" s="6"/>
      <c r="D19910" s="26"/>
    </row>
    <row r="19911" spans="1:4">
      <c r="A19911" s="26"/>
      <c r="B19911" s="5"/>
      <c r="C19911" s="6"/>
      <c r="D19911" s="26"/>
    </row>
    <row r="19912" spans="1:4">
      <c r="A19912" s="26"/>
      <c r="B19912" s="5"/>
      <c r="C19912" s="6"/>
      <c r="D19912" s="26"/>
    </row>
    <row r="19913" spans="1:4">
      <c r="A19913" s="26"/>
      <c r="B19913" s="5"/>
      <c r="C19913" s="6"/>
      <c r="D19913" s="26"/>
    </row>
    <row r="19914" spans="1:4">
      <c r="A19914" s="26"/>
      <c r="B19914" s="5"/>
      <c r="C19914" s="6"/>
      <c r="D19914" s="26"/>
    </row>
    <row r="19915" spans="1:4">
      <c r="A19915" s="26"/>
      <c r="B19915" s="5"/>
      <c r="C19915" s="6"/>
      <c r="D19915" s="26"/>
    </row>
    <row r="19916" spans="1:4">
      <c r="A19916" s="26"/>
      <c r="B19916" s="5"/>
      <c r="C19916" s="6"/>
      <c r="D19916" s="26"/>
    </row>
    <row r="19917" spans="1:4">
      <c r="A19917" s="26"/>
      <c r="B19917" s="5"/>
      <c r="C19917" s="6"/>
      <c r="D19917" s="26"/>
    </row>
    <row r="19918" spans="1:4">
      <c r="A19918" s="26"/>
      <c r="B19918" s="5"/>
      <c r="C19918" s="6"/>
      <c r="D19918" s="26"/>
    </row>
    <row r="19919" spans="1:4">
      <c r="A19919" s="26"/>
      <c r="B19919" s="5"/>
      <c r="C19919" s="6"/>
      <c r="D19919" s="26"/>
    </row>
    <row r="19920" spans="1:4">
      <c r="A19920" s="26"/>
      <c r="B19920" s="5"/>
      <c r="C19920" s="6"/>
      <c r="D19920" s="26"/>
    </row>
    <row r="19921" spans="1:4">
      <c r="A19921" s="26"/>
      <c r="B19921" s="5"/>
      <c r="C19921" s="6"/>
      <c r="D19921" s="26"/>
    </row>
    <row r="19922" spans="1:4">
      <c r="A19922" s="26"/>
      <c r="B19922" s="5"/>
      <c r="C19922" s="6"/>
      <c r="D19922" s="26"/>
    </row>
    <row r="19923" spans="1:4">
      <c r="A19923" s="26"/>
      <c r="B19923" s="5"/>
      <c r="C19923" s="6"/>
      <c r="D19923" s="26"/>
    </row>
    <row r="19924" spans="1:4">
      <c r="A19924" s="26"/>
      <c r="B19924" s="5"/>
      <c r="C19924" s="6"/>
      <c r="D19924" s="26"/>
    </row>
    <row r="19925" spans="1:4">
      <c r="A19925" s="26"/>
      <c r="B19925" s="5"/>
      <c r="C19925" s="6"/>
      <c r="D19925" s="26"/>
    </row>
    <row r="19926" spans="1:4">
      <c r="A19926" s="26"/>
      <c r="B19926" s="5"/>
      <c r="C19926" s="6"/>
      <c r="D19926" s="26"/>
    </row>
    <row r="19927" spans="1:4">
      <c r="A19927" s="26"/>
      <c r="B19927" s="5"/>
      <c r="C19927" s="6"/>
      <c r="D19927" s="26"/>
    </row>
    <row r="19928" spans="1:4">
      <c r="A19928" s="26"/>
      <c r="B19928" s="5"/>
      <c r="C19928" s="6"/>
      <c r="D19928" s="26"/>
    </row>
    <row r="19929" spans="1:4">
      <c r="A19929" s="26"/>
      <c r="B19929" s="5"/>
      <c r="C19929" s="6"/>
      <c r="D19929" s="26"/>
    </row>
    <row r="19930" spans="1:4">
      <c r="A19930" s="26"/>
      <c r="B19930" s="5"/>
      <c r="C19930" s="6"/>
      <c r="D19930" s="26"/>
    </row>
    <row r="19931" spans="1:4">
      <c r="A19931" s="26"/>
      <c r="B19931" s="5"/>
      <c r="C19931" s="6"/>
      <c r="D19931" s="26"/>
    </row>
    <row r="19932" spans="1:4">
      <c r="A19932" s="26"/>
      <c r="B19932" s="5"/>
      <c r="C19932" s="6"/>
      <c r="D19932" s="26"/>
    </row>
    <row r="19933" spans="1:4">
      <c r="A19933" s="26"/>
      <c r="B19933" s="5"/>
      <c r="C19933" s="6"/>
      <c r="D19933" s="26"/>
    </row>
    <row r="19934" spans="1:4">
      <c r="A19934" s="26"/>
      <c r="B19934" s="5"/>
      <c r="C19934" s="6"/>
      <c r="D19934" s="26"/>
    </row>
    <row r="19935" spans="1:4">
      <c r="A19935" s="26"/>
      <c r="B19935" s="5"/>
      <c r="C19935" s="6"/>
      <c r="D19935" s="26"/>
    </row>
    <row r="19936" spans="1:4">
      <c r="A19936" s="26"/>
      <c r="B19936" s="5"/>
      <c r="C19936" s="6"/>
      <c r="D19936" s="26"/>
    </row>
    <row r="19937" spans="1:4">
      <c r="A19937" s="26"/>
      <c r="B19937" s="5"/>
      <c r="C19937" s="6"/>
      <c r="D19937" s="26"/>
    </row>
    <row r="19938" spans="1:4">
      <c r="A19938" s="26"/>
      <c r="B19938" s="5"/>
      <c r="C19938" s="6"/>
      <c r="D19938" s="26"/>
    </row>
    <row r="19939" spans="1:4">
      <c r="A19939" s="26"/>
      <c r="B19939" s="5"/>
      <c r="C19939" s="6"/>
      <c r="D19939" s="26"/>
    </row>
    <row r="19940" spans="1:4">
      <c r="A19940" s="26"/>
      <c r="B19940" s="5"/>
      <c r="C19940" s="6"/>
      <c r="D19940" s="26"/>
    </row>
    <row r="19941" spans="1:4">
      <c r="A19941" s="26"/>
      <c r="B19941" s="5"/>
      <c r="C19941" s="6"/>
      <c r="D19941" s="26"/>
    </row>
    <row r="19942" spans="1:4">
      <c r="A19942" s="26"/>
      <c r="B19942" s="5"/>
      <c r="C19942" s="6"/>
      <c r="D19942" s="26"/>
    </row>
    <row r="19943" spans="1:4">
      <c r="A19943" s="26"/>
      <c r="B19943" s="5"/>
      <c r="C19943" s="6"/>
      <c r="D19943" s="26"/>
    </row>
    <row r="19944" spans="1:4">
      <c r="A19944" s="26"/>
      <c r="B19944" s="5"/>
      <c r="C19944" s="6"/>
      <c r="D19944" s="26"/>
    </row>
    <row r="19945" spans="1:4">
      <c r="A19945" s="26"/>
      <c r="B19945" s="5"/>
      <c r="C19945" s="6"/>
      <c r="D19945" s="26"/>
    </row>
    <row r="19946" spans="1:4">
      <c r="A19946" s="26"/>
      <c r="B19946" s="5"/>
      <c r="C19946" s="6"/>
      <c r="D19946" s="26"/>
    </row>
    <row r="19947" spans="1:4">
      <c r="A19947" s="26"/>
      <c r="B19947" s="5"/>
      <c r="C19947" s="6"/>
      <c r="D19947" s="26"/>
    </row>
    <row r="19948" spans="1:4">
      <c r="A19948" s="26"/>
      <c r="B19948" s="5"/>
      <c r="C19948" s="6"/>
      <c r="D19948" s="26"/>
    </row>
    <row r="19949" spans="1:4">
      <c r="A19949" s="26"/>
      <c r="B19949" s="5"/>
      <c r="C19949" s="6"/>
      <c r="D19949" s="26"/>
    </row>
    <row r="19950" spans="1:4">
      <c r="A19950" s="26"/>
      <c r="B19950" s="5"/>
      <c r="C19950" s="6"/>
      <c r="D19950" s="26"/>
    </row>
    <row r="19951" spans="1:4">
      <c r="A19951" s="26"/>
      <c r="B19951" s="5"/>
      <c r="C19951" s="6"/>
      <c r="D19951" s="26"/>
    </row>
    <row r="19952" spans="1:4">
      <c r="A19952" s="26"/>
      <c r="B19952" s="5"/>
      <c r="C19952" s="6"/>
      <c r="D19952" s="26"/>
    </row>
    <row r="19953" spans="1:4">
      <c r="A19953" s="26"/>
      <c r="B19953" s="5"/>
      <c r="C19953" s="6"/>
      <c r="D19953" s="26"/>
    </row>
    <row r="19954" spans="1:4">
      <c r="A19954" s="26"/>
      <c r="B19954" s="5"/>
      <c r="C19954" s="6"/>
      <c r="D19954" s="26"/>
    </row>
    <row r="19955" spans="1:4">
      <c r="A19955" s="26"/>
      <c r="B19955" s="5"/>
      <c r="C19955" s="6"/>
      <c r="D19955" s="26"/>
    </row>
    <row r="19956" spans="1:4">
      <c r="A19956" s="26"/>
      <c r="B19956" s="5"/>
      <c r="C19956" s="6"/>
      <c r="D19956" s="26"/>
    </row>
    <row r="19957" spans="1:4">
      <c r="A19957" s="26"/>
      <c r="B19957" s="5"/>
      <c r="C19957" s="6"/>
      <c r="D19957" s="26"/>
    </row>
    <row r="19958" spans="1:4">
      <c r="A19958" s="26"/>
      <c r="B19958" s="5"/>
      <c r="C19958" s="6"/>
      <c r="D19958" s="26"/>
    </row>
    <row r="19959" spans="1:4">
      <c r="A19959" s="26"/>
      <c r="B19959" s="5"/>
      <c r="C19959" s="6"/>
      <c r="D19959" s="26"/>
    </row>
    <row r="19960" spans="1:4">
      <c r="A19960" s="26"/>
      <c r="B19960" s="5"/>
      <c r="C19960" s="6"/>
      <c r="D19960" s="26"/>
    </row>
    <row r="19961" spans="1:4">
      <c r="A19961" s="26"/>
      <c r="B19961" s="5"/>
      <c r="C19961" s="6"/>
      <c r="D19961" s="26"/>
    </row>
    <row r="19962" spans="1:4">
      <c r="A19962" s="26"/>
      <c r="B19962" s="5"/>
      <c r="C19962" s="6"/>
      <c r="D19962" s="26"/>
    </row>
    <row r="19963" spans="1:4">
      <c r="A19963" s="26"/>
      <c r="B19963" s="5"/>
      <c r="C19963" s="6"/>
      <c r="D19963" s="26"/>
    </row>
    <row r="19964" spans="1:4">
      <c r="A19964" s="26"/>
      <c r="B19964" s="5"/>
      <c r="C19964" s="6"/>
      <c r="D19964" s="26"/>
    </row>
    <row r="19965" spans="1:4">
      <c r="A19965" s="26"/>
      <c r="B19965" s="5"/>
      <c r="C19965" s="6"/>
      <c r="D19965" s="26"/>
    </row>
    <row r="19966" spans="1:4">
      <c r="A19966" s="26"/>
      <c r="B19966" s="5"/>
      <c r="C19966" s="6"/>
      <c r="D19966" s="26"/>
    </row>
    <row r="19967" spans="1:4">
      <c r="A19967" s="26"/>
      <c r="B19967" s="5"/>
      <c r="C19967" s="6"/>
      <c r="D19967" s="26"/>
    </row>
    <row r="19968" spans="1:4">
      <c r="A19968" s="26"/>
      <c r="B19968" s="5"/>
      <c r="C19968" s="6"/>
      <c r="D19968" s="26"/>
    </row>
    <row r="19969" spans="1:4">
      <c r="A19969" s="26"/>
      <c r="B19969" s="5"/>
      <c r="C19969" s="6"/>
      <c r="D19969" s="26"/>
    </row>
    <row r="19970" spans="1:4">
      <c r="A19970" s="26"/>
      <c r="B19970" s="5"/>
      <c r="C19970" s="6"/>
      <c r="D19970" s="26"/>
    </row>
    <row r="19971" spans="1:4">
      <c r="A19971" s="26"/>
      <c r="B19971" s="5"/>
      <c r="C19971" s="6"/>
      <c r="D19971" s="26"/>
    </row>
    <row r="19972" spans="1:4">
      <c r="A19972" s="26"/>
      <c r="B19972" s="5"/>
      <c r="C19972" s="6"/>
      <c r="D19972" s="26"/>
    </row>
    <row r="19973" spans="1:4">
      <c r="A19973" s="26"/>
      <c r="B19973" s="5"/>
      <c r="C19973" s="6"/>
      <c r="D19973" s="26"/>
    </row>
    <row r="19974" spans="1:4">
      <c r="A19974" s="26"/>
      <c r="B19974" s="5"/>
      <c r="C19974" s="6"/>
      <c r="D19974" s="26"/>
    </row>
    <row r="19975" spans="1:4">
      <c r="A19975" s="26"/>
      <c r="B19975" s="5"/>
      <c r="C19975" s="6"/>
      <c r="D19975" s="26"/>
    </row>
    <row r="19976" spans="1:4">
      <c r="A19976" s="26"/>
      <c r="B19976" s="5"/>
      <c r="C19976" s="6"/>
      <c r="D19976" s="26"/>
    </row>
    <row r="19977" spans="1:4">
      <c r="A19977" s="26"/>
      <c r="B19977" s="5"/>
      <c r="C19977" s="6"/>
      <c r="D19977" s="26"/>
    </row>
    <row r="19978" spans="1:4">
      <c r="A19978" s="26"/>
      <c r="B19978" s="5"/>
      <c r="C19978" s="6"/>
      <c r="D19978" s="26"/>
    </row>
    <row r="19979" spans="1:4">
      <c r="A19979" s="26"/>
      <c r="B19979" s="5"/>
      <c r="C19979" s="6"/>
      <c r="D19979" s="26"/>
    </row>
    <row r="19980" spans="1:4">
      <c r="A19980" s="26"/>
      <c r="B19980" s="5"/>
      <c r="C19980" s="6"/>
      <c r="D19980" s="26"/>
    </row>
    <row r="19981" spans="1:4">
      <c r="A19981" s="26"/>
      <c r="B19981" s="5"/>
      <c r="C19981" s="6"/>
      <c r="D19981" s="26"/>
    </row>
    <row r="19982" spans="1:4">
      <c r="A19982" s="26"/>
      <c r="B19982" s="5"/>
      <c r="C19982" s="6"/>
      <c r="D19982" s="26"/>
    </row>
    <row r="19983" spans="1:4">
      <c r="A19983" s="26"/>
      <c r="B19983" s="5"/>
      <c r="C19983" s="6"/>
      <c r="D19983" s="26"/>
    </row>
    <row r="19984" spans="1:4">
      <c r="A19984" s="26"/>
      <c r="B19984" s="5"/>
      <c r="C19984" s="6"/>
      <c r="D19984" s="26"/>
    </row>
    <row r="19985" spans="1:4">
      <c r="A19985" s="26"/>
      <c r="B19985" s="5"/>
      <c r="C19985" s="6"/>
      <c r="D19985" s="26"/>
    </row>
    <row r="19986" spans="1:4">
      <c r="A19986" s="26"/>
      <c r="B19986" s="5"/>
      <c r="C19986" s="6"/>
      <c r="D19986" s="26"/>
    </row>
    <row r="19987" spans="1:4">
      <c r="A19987" s="26"/>
      <c r="B19987" s="5"/>
      <c r="C19987" s="6"/>
      <c r="D19987" s="26"/>
    </row>
    <row r="19988" spans="1:4">
      <c r="A19988" s="26"/>
      <c r="B19988" s="5"/>
      <c r="C19988" s="6"/>
      <c r="D19988" s="26"/>
    </row>
    <row r="19989" spans="1:4">
      <c r="A19989" s="26"/>
      <c r="B19989" s="5"/>
      <c r="C19989" s="6"/>
      <c r="D19989" s="26"/>
    </row>
    <row r="19990" spans="1:4">
      <c r="A19990" s="26"/>
      <c r="B19990" s="5"/>
      <c r="C19990" s="6"/>
      <c r="D19990" s="26"/>
    </row>
    <row r="19991" spans="1:4">
      <c r="A19991" s="26"/>
      <c r="B19991" s="5"/>
      <c r="C19991" s="6"/>
      <c r="D19991" s="26"/>
    </row>
    <row r="19992" spans="1:4">
      <c r="A19992" s="26"/>
      <c r="B19992" s="5"/>
      <c r="C19992" s="6"/>
      <c r="D19992" s="26"/>
    </row>
    <row r="19993" spans="1:4">
      <c r="A19993" s="26"/>
      <c r="B19993" s="5"/>
      <c r="C19993" s="6"/>
      <c r="D19993" s="26"/>
    </row>
    <row r="19994" spans="1:4">
      <c r="A19994" s="26"/>
      <c r="B19994" s="5"/>
      <c r="C19994" s="6"/>
      <c r="D19994" s="26"/>
    </row>
    <row r="19995" spans="1:4">
      <c r="A19995" s="26"/>
      <c r="B19995" s="5"/>
      <c r="C19995" s="6"/>
      <c r="D19995" s="26"/>
    </row>
    <row r="19996" spans="1:4">
      <c r="A19996" s="26"/>
      <c r="B19996" s="5"/>
      <c r="C19996" s="6"/>
      <c r="D19996" s="26"/>
    </row>
    <row r="19997" spans="1:4">
      <c r="A19997" s="26"/>
      <c r="B19997" s="5"/>
      <c r="C19997" s="6"/>
      <c r="D19997" s="26"/>
    </row>
    <row r="19998" spans="1:4">
      <c r="A19998" s="26"/>
      <c r="B19998" s="5"/>
      <c r="C19998" s="6"/>
      <c r="D19998" s="26"/>
    </row>
    <row r="19999" spans="1:4">
      <c r="A19999" s="26"/>
      <c r="B19999" s="5"/>
      <c r="C19999" s="6"/>
      <c r="D19999" s="26"/>
    </row>
    <row r="20000" spans="1:4">
      <c r="A20000" s="26"/>
      <c r="B20000" s="5"/>
      <c r="C20000" s="6"/>
      <c r="D20000" s="26"/>
    </row>
    <row r="20001" spans="1:4">
      <c r="A20001" s="26"/>
      <c r="B20001" s="5"/>
      <c r="C20001" s="6"/>
      <c r="D20001" s="26"/>
    </row>
    <row r="20002" spans="1:4">
      <c r="A20002" s="26"/>
      <c r="B20002" s="5"/>
      <c r="C20002" s="6"/>
      <c r="D20002" s="26"/>
    </row>
    <row r="20003" spans="1:4">
      <c r="A20003" s="26"/>
      <c r="B20003" s="5"/>
      <c r="C20003" s="6"/>
      <c r="D20003" s="26"/>
    </row>
    <row r="20004" spans="1:4">
      <c r="A20004" s="26"/>
      <c r="B20004" s="5"/>
      <c r="C20004" s="6"/>
      <c r="D20004" s="26"/>
    </row>
    <row r="20005" spans="1:4">
      <c r="A20005" s="26"/>
      <c r="B20005" s="5"/>
      <c r="C20005" s="6"/>
      <c r="D20005" s="26"/>
    </row>
    <row r="20006" spans="1:4">
      <c r="A20006" s="26"/>
      <c r="B20006" s="5"/>
      <c r="C20006" s="6"/>
      <c r="D20006" s="26"/>
    </row>
    <row r="20007" spans="1:4">
      <c r="A20007" s="26"/>
      <c r="B20007" s="5"/>
      <c r="C20007" s="6"/>
      <c r="D20007" s="26"/>
    </row>
    <row r="20008" spans="1:4">
      <c r="A20008" s="26"/>
      <c r="B20008" s="5"/>
      <c r="C20008" s="6"/>
      <c r="D20008" s="26"/>
    </row>
    <row r="20009" spans="1:4">
      <c r="A20009" s="26"/>
      <c r="B20009" s="5"/>
      <c r="C20009" s="6"/>
      <c r="D20009" s="26"/>
    </row>
    <row r="20010" spans="1:4">
      <c r="A20010" s="26"/>
      <c r="B20010" s="5"/>
      <c r="C20010" s="6"/>
      <c r="D20010" s="26"/>
    </row>
    <row r="20011" spans="1:4">
      <c r="A20011" s="26"/>
      <c r="B20011" s="5"/>
      <c r="C20011" s="6"/>
      <c r="D20011" s="26"/>
    </row>
    <row r="20012" spans="1:4">
      <c r="A20012" s="26"/>
      <c r="B20012" s="5"/>
      <c r="C20012" s="6"/>
      <c r="D20012" s="26"/>
    </row>
    <row r="20013" spans="1:4">
      <c r="A20013" s="26"/>
      <c r="B20013" s="5"/>
      <c r="C20013" s="6"/>
      <c r="D20013" s="26"/>
    </row>
    <row r="20014" spans="1:4">
      <c r="A20014" s="26"/>
      <c r="B20014" s="5"/>
      <c r="C20014" s="6"/>
      <c r="D20014" s="26"/>
    </row>
    <row r="20015" spans="1:4">
      <c r="A20015" s="26"/>
      <c r="B20015" s="5"/>
      <c r="C20015" s="6"/>
      <c r="D20015" s="26"/>
    </row>
    <row r="20016" spans="1:4">
      <c r="A20016" s="26"/>
      <c r="B20016" s="5"/>
      <c r="C20016" s="6"/>
      <c r="D20016" s="26"/>
    </row>
    <row r="20017" spans="1:4">
      <c r="A20017" s="26"/>
      <c r="B20017" s="5"/>
      <c r="C20017" s="6"/>
      <c r="D20017" s="26"/>
    </row>
    <row r="20018" spans="1:4">
      <c r="A20018" s="26"/>
      <c r="B20018" s="5"/>
      <c r="C20018" s="6"/>
      <c r="D20018" s="26"/>
    </row>
    <row r="20019" spans="1:4">
      <c r="A20019" s="26"/>
      <c r="B20019" s="5"/>
      <c r="C20019" s="6"/>
      <c r="D20019" s="26"/>
    </row>
    <row r="20020" spans="1:4">
      <c r="A20020" s="26"/>
      <c r="B20020" s="5"/>
      <c r="C20020" s="6"/>
      <c r="D20020" s="26"/>
    </row>
    <row r="20021" spans="1:4">
      <c r="A20021" s="26"/>
      <c r="B20021" s="5"/>
      <c r="C20021" s="6"/>
      <c r="D20021" s="26"/>
    </row>
    <row r="20022" spans="1:4">
      <c r="A20022" s="26"/>
      <c r="B20022" s="5"/>
      <c r="C20022" s="6"/>
      <c r="D20022" s="26"/>
    </row>
    <row r="20023" spans="1:4">
      <c r="A20023" s="26"/>
      <c r="B20023" s="5"/>
      <c r="C20023" s="6"/>
      <c r="D20023" s="26"/>
    </row>
    <row r="20024" spans="1:4">
      <c r="A20024" s="26"/>
      <c r="B20024" s="5"/>
      <c r="C20024" s="6"/>
      <c r="D20024" s="26"/>
    </row>
    <row r="20025" spans="1:4">
      <c r="A20025" s="26"/>
      <c r="B20025" s="5"/>
      <c r="C20025" s="6"/>
      <c r="D20025" s="26"/>
    </row>
    <row r="20026" spans="1:4">
      <c r="A20026" s="26"/>
      <c r="B20026" s="5"/>
      <c r="C20026" s="6"/>
      <c r="D20026" s="26"/>
    </row>
    <row r="20027" spans="1:4">
      <c r="A20027" s="26"/>
      <c r="B20027" s="5"/>
      <c r="C20027" s="6"/>
      <c r="D20027" s="26"/>
    </row>
    <row r="20028" spans="1:4">
      <c r="A20028" s="26"/>
      <c r="B20028" s="5"/>
      <c r="C20028" s="6"/>
      <c r="D20028" s="26"/>
    </row>
    <row r="20029" spans="1:4">
      <c r="A20029" s="26"/>
      <c r="B20029" s="5"/>
      <c r="C20029" s="6"/>
      <c r="D20029" s="26"/>
    </row>
    <row r="20030" spans="1:4">
      <c r="A20030" s="26"/>
      <c r="B20030" s="5"/>
      <c r="C20030" s="6"/>
      <c r="D20030" s="26"/>
    </row>
    <row r="20031" spans="1:4">
      <c r="A20031" s="26"/>
      <c r="B20031" s="5"/>
      <c r="C20031" s="6"/>
      <c r="D20031" s="26"/>
    </row>
    <row r="20032" spans="1:4">
      <c r="A20032" s="26"/>
      <c r="B20032" s="5"/>
      <c r="C20032" s="6"/>
      <c r="D20032" s="26"/>
    </row>
    <row r="20033" spans="1:4">
      <c r="A20033" s="26"/>
      <c r="B20033" s="5"/>
      <c r="C20033" s="6"/>
      <c r="D20033" s="26"/>
    </row>
    <row r="20034" spans="1:4">
      <c r="A20034" s="26"/>
      <c r="B20034" s="5"/>
      <c r="C20034" s="6"/>
      <c r="D20034" s="26"/>
    </row>
    <row r="20035" spans="1:4">
      <c r="A20035" s="26"/>
      <c r="B20035" s="5"/>
      <c r="C20035" s="6"/>
      <c r="D20035" s="26"/>
    </row>
    <row r="20036" spans="1:4">
      <c r="A20036" s="26"/>
      <c r="B20036" s="5"/>
      <c r="C20036" s="6"/>
      <c r="D20036" s="26"/>
    </row>
    <row r="20037" spans="1:4">
      <c r="A20037" s="26"/>
      <c r="B20037" s="5"/>
      <c r="C20037" s="6"/>
      <c r="D20037" s="26"/>
    </row>
    <row r="20038" spans="1:4">
      <c r="A20038" s="26"/>
      <c r="B20038" s="5"/>
      <c r="C20038" s="6"/>
      <c r="D20038" s="26"/>
    </row>
    <row r="20039" spans="1:4">
      <c r="A20039" s="26"/>
      <c r="B20039" s="5"/>
      <c r="C20039" s="6"/>
      <c r="D20039" s="26"/>
    </row>
    <row r="20040" spans="1:4">
      <c r="A20040" s="26"/>
      <c r="B20040" s="5"/>
      <c r="C20040" s="6"/>
      <c r="D20040" s="26"/>
    </row>
    <row r="20041" spans="1:4">
      <c r="A20041" s="26"/>
      <c r="B20041" s="5"/>
      <c r="C20041" s="6"/>
      <c r="D20041" s="26"/>
    </row>
    <row r="20042" spans="1:4">
      <c r="A20042" s="26"/>
      <c r="B20042" s="5"/>
      <c r="C20042" s="6"/>
      <c r="D20042" s="26"/>
    </row>
    <row r="20043" spans="1:4">
      <c r="A20043" s="26"/>
      <c r="B20043" s="5"/>
      <c r="C20043" s="6"/>
      <c r="D20043" s="26"/>
    </row>
    <row r="20044" spans="1:4">
      <c r="A20044" s="26"/>
      <c r="B20044" s="5"/>
      <c r="C20044" s="6"/>
      <c r="D20044" s="26"/>
    </row>
    <row r="20045" spans="1:4">
      <c r="A20045" s="26"/>
      <c r="B20045" s="5"/>
      <c r="C20045" s="6"/>
      <c r="D20045" s="26"/>
    </row>
    <row r="20046" spans="1:4">
      <c r="A20046" s="26"/>
      <c r="B20046" s="5"/>
      <c r="C20046" s="6"/>
      <c r="D20046" s="26"/>
    </row>
    <row r="20047" spans="1:4">
      <c r="A20047" s="26"/>
      <c r="B20047" s="5"/>
      <c r="C20047" s="6"/>
      <c r="D20047" s="26"/>
    </row>
    <row r="20048" spans="1:4">
      <c r="A20048" s="26"/>
      <c r="B20048" s="5"/>
      <c r="C20048" s="6"/>
      <c r="D20048" s="26"/>
    </row>
    <row r="20049" spans="1:4">
      <c r="A20049" s="26"/>
      <c r="B20049" s="5"/>
      <c r="C20049" s="6"/>
      <c r="D20049" s="26"/>
    </row>
    <row r="20050" spans="1:4">
      <c r="A20050" s="26"/>
      <c r="B20050" s="5"/>
      <c r="C20050" s="6"/>
      <c r="D20050" s="26"/>
    </row>
    <row r="20051" spans="1:4">
      <c r="A20051" s="26"/>
      <c r="B20051" s="5"/>
      <c r="C20051" s="6"/>
      <c r="D20051" s="26"/>
    </row>
    <row r="20052" spans="1:4">
      <c r="A20052" s="26"/>
      <c r="B20052" s="5"/>
      <c r="C20052" s="6"/>
      <c r="D20052" s="26"/>
    </row>
    <row r="20053" spans="1:4">
      <c r="A20053" s="26"/>
      <c r="B20053" s="5"/>
      <c r="C20053" s="6"/>
      <c r="D20053" s="26"/>
    </row>
    <row r="20054" spans="1:4">
      <c r="A20054" s="26"/>
      <c r="B20054" s="5"/>
      <c r="C20054" s="6"/>
      <c r="D20054" s="26"/>
    </row>
    <row r="20055" spans="1:4">
      <c r="A20055" s="26"/>
      <c r="B20055" s="5"/>
      <c r="C20055" s="6"/>
      <c r="D20055" s="26"/>
    </row>
    <row r="20056" spans="1:4">
      <c r="A20056" s="26"/>
      <c r="B20056" s="5"/>
      <c r="C20056" s="6"/>
      <c r="D20056" s="26"/>
    </row>
    <row r="20057" spans="1:4">
      <c r="A20057" s="26"/>
      <c r="B20057" s="5"/>
      <c r="C20057" s="6"/>
      <c r="D20057" s="26"/>
    </row>
    <row r="20058" spans="1:4">
      <c r="A20058" s="26"/>
      <c r="B20058" s="5"/>
      <c r="C20058" s="6"/>
      <c r="D20058" s="26"/>
    </row>
    <row r="20059" spans="1:4">
      <c r="A20059" s="26"/>
      <c r="B20059" s="5"/>
      <c r="C20059" s="6"/>
      <c r="D20059" s="26"/>
    </row>
    <row r="20060" spans="1:4">
      <c r="A20060" s="26"/>
      <c r="B20060" s="5"/>
      <c r="C20060" s="6"/>
      <c r="D20060" s="26"/>
    </row>
    <row r="20061" spans="1:4">
      <c r="A20061" s="26"/>
      <c r="B20061" s="5"/>
      <c r="C20061" s="6"/>
      <c r="D20061" s="26"/>
    </row>
    <row r="20062" spans="1:4">
      <c r="A20062" s="26"/>
      <c r="B20062" s="5"/>
      <c r="C20062" s="6"/>
      <c r="D20062" s="26"/>
    </row>
    <row r="20063" spans="1:4">
      <c r="A20063" s="26"/>
      <c r="B20063" s="5"/>
      <c r="C20063" s="6"/>
      <c r="D20063" s="26"/>
    </row>
    <row r="20064" spans="1:4">
      <c r="A20064" s="26"/>
      <c r="B20064" s="5"/>
      <c r="C20064" s="6"/>
      <c r="D20064" s="26"/>
    </row>
    <row r="20065" spans="1:4">
      <c r="A20065" s="26"/>
      <c r="B20065" s="5"/>
      <c r="C20065" s="6"/>
      <c r="D20065" s="26"/>
    </row>
    <row r="20066" spans="1:4">
      <c r="A20066" s="26"/>
      <c r="B20066" s="5"/>
      <c r="C20066" s="6"/>
      <c r="D20066" s="26"/>
    </row>
    <row r="20067" spans="1:4">
      <c r="A20067" s="26"/>
      <c r="B20067" s="5"/>
      <c r="C20067" s="6"/>
      <c r="D20067" s="26"/>
    </row>
    <row r="20068" spans="1:4">
      <c r="A20068" s="26"/>
      <c r="B20068" s="5"/>
      <c r="C20068" s="6"/>
      <c r="D20068" s="26"/>
    </row>
    <row r="20069" spans="1:4">
      <c r="A20069" s="26"/>
      <c r="B20069" s="5"/>
      <c r="C20069" s="6"/>
      <c r="D20069" s="26"/>
    </row>
    <row r="20070" spans="1:4">
      <c r="A20070" s="26"/>
      <c r="B20070" s="5"/>
      <c r="C20070" s="6"/>
      <c r="D20070" s="26"/>
    </row>
    <row r="20071" spans="1:4">
      <c r="A20071" s="26"/>
      <c r="B20071" s="5"/>
      <c r="C20071" s="6"/>
      <c r="D20071" s="26"/>
    </row>
    <row r="20072" spans="1:4">
      <c r="A20072" s="26"/>
      <c r="B20072" s="5"/>
      <c r="C20072" s="6"/>
      <c r="D20072" s="26"/>
    </row>
    <row r="20073" spans="1:4">
      <c r="A20073" s="26"/>
      <c r="B20073" s="5"/>
      <c r="C20073" s="6"/>
      <c r="D20073" s="26"/>
    </row>
    <row r="20074" spans="1:4">
      <c r="A20074" s="26"/>
      <c r="B20074" s="5"/>
      <c r="C20074" s="6"/>
      <c r="D20074" s="26"/>
    </row>
    <row r="20075" spans="1:4">
      <c r="A20075" s="26"/>
      <c r="B20075" s="5"/>
      <c r="C20075" s="6"/>
      <c r="D20075" s="26"/>
    </row>
    <row r="20076" spans="1:4">
      <c r="A20076" s="26"/>
      <c r="B20076" s="5"/>
      <c r="C20076" s="6"/>
      <c r="D20076" s="26"/>
    </row>
    <row r="20077" spans="1:4">
      <c r="A20077" s="26"/>
      <c r="B20077" s="5"/>
      <c r="C20077" s="6"/>
      <c r="D20077" s="26"/>
    </row>
    <row r="20078" spans="1:4">
      <c r="A20078" s="26"/>
      <c r="B20078" s="5"/>
      <c r="C20078" s="6"/>
      <c r="D20078" s="26"/>
    </row>
    <row r="20079" spans="1:4">
      <c r="A20079" s="26"/>
      <c r="B20079" s="5"/>
      <c r="C20079" s="6"/>
      <c r="D20079" s="26"/>
    </row>
    <row r="20080" spans="1:4">
      <c r="A20080" s="26"/>
      <c r="B20080" s="5"/>
      <c r="C20080" s="6"/>
      <c r="D20080" s="26"/>
    </row>
    <row r="20081" spans="1:4">
      <c r="A20081" s="26"/>
      <c r="B20081" s="5"/>
      <c r="C20081" s="6"/>
      <c r="D20081" s="26"/>
    </row>
    <row r="20082" spans="1:4">
      <c r="A20082" s="26"/>
      <c r="B20082" s="5"/>
      <c r="C20082" s="6"/>
      <c r="D20082" s="26"/>
    </row>
    <row r="20083" spans="1:4">
      <c r="A20083" s="26"/>
      <c r="B20083" s="5"/>
      <c r="C20083" s="6"/>
      <c r="D20083" s="26"/>
    </row>
    <row r="20084" spans="1:4">
      <c r="A20084" s="26"/>
      <c r="B20084" s="5"/>
      <c r="C20084" s="6"/>
      <c r="D20084" s="26"/>
    </row>
    <row r="20085" spans="1:4">
      <c r="A20085" s="26"/>
      <c r="B20085" s="5"/>
      <c r="C20085" s="6"/>
      <c r="D20085" s="26"/>
    </row>
    <row r="20086" spans="1:4">
      <c r="A20086" s="26"/>
      <c r="B20086" s="5"/>
      <c r="C20086" s="6"/>
      <c r="D20086" s="26"/>
    </row>
    <row r="20087" spans="1:4">
      <c r="A20087" s="26"/>
      <c r="B20087" s="5"/>
      <c r="C20087" s="6"/>
      <c r="D20087" s="26"/>
    </row>
    <row r="20088" spans="1:4">
      <c r="A20088" s="26"/>
      <c r="B20088" s="5"/>
      <c r="C20088" s="6"/>
      <c r="D20088" s="26"/>
    </row>
    <row r="20089" spans="1:4">
      <c r="A20089" s="26"/>
      <c r="B20089" s="5"/>
      <c r="C20089" s="6"/>
      <c r="D20089" s="26"/>
    </row>
    <row r="20090" spans="1:4">
      <c r="A20090" s="26"/>
      <c r="B20090" s="5"/>
      <c r="C20090" s="6"/>
      <c r="D20090" s="26"/>
    </row>
    <row r="20091" spans="1:4">
      <c r="A20091" s="26"/>
      <c r="B20091" s="5"/>
      <c r="C20091" s="6"/>
      <c r="D20091" s="26"/>
    </row>
    <row r="20092" spans="1:4">
      <c r="A20092" s="26"/>
      <c r="B20092" s="5"/>
      <c r="C20092" s="6"/>
      <c r="D20092" s="26"/>
    </row>
    <row r="20093" spans="1:4">
      <c r="A20093" s="26"/>
      <c r="B20093" s="5"/>
      <c r="C20093" s="6"/>
      <c r="D20093" s="26"/>
    </row>
    <row r="20094" spans="1:4">
      <c r="A20094" s="26"/>
      <c r="B20094" s="5"/>
      <c r="C20094" s="6"/>
      <c r="D20094" s="26"/>
    </row>
    <row r="20095" spans="1:4">
      <c r="A20095" s="26"/>
      <c r="B20095" s="5"/>
      <c r="C20095" s="6"/>
      <c r="D20095" s="26"/>
    </row>
    <row r="20096" spans="1:4">
      <c r="A20096" s="26"/>
      <c r="B20096" s="5"/>
      <c r="C20096" s="6"/>
      <c r="D20096" s="26"/>
    </row>
    <row r="20097" spans="1:4">
      <c r="A20097" s="26"/>
      <c r="B20097" s="5"/>
      <c r="C20097" s="6"/>
      <c r="D20097" s="26"/>
    </row>
    <row r="20098" spans="1:4">
      <c r="A20098" s="26"/>
      <c r="B20098" s="5"/>
      <c r="C20098" s="6"/>
      <c r="D20098" s="26"/>
    </row>
    <row r="20099" spans="1:4">
      <c r="A20099" s="26"/>
      <c r="B20099" s="5"/>
      <c r="C20099" s="6"/>
      <c r="D20099" s="26"/>
    </row>
    <row r="20100" spans="1:4">
      <c r="A20100" s="26"/>
      <c r="B20100" s="5"/>
      <c r="C20100" s="6"/>
      <c r="D20100" s="26"/>
    </row>
    <row r="20101" spans="1:4">
      <c r="A20101" s="26"/>
      <c r="B20101" s="5"/>
      <c r="C20101" s="6"/>
      <c r="D20101" s="26"/>
    </row>
    <row r="20102" spans="1:4">
      <c r="A20102" s="26"/>
      <c r="B20102" s="5"/>
      <c r="C20102" s="6"/>
      <c r="D20102" s="26"/>
    </row>
    <row r="20103" spans="1:4">
      <c r="A20103" s="26"/>
      <c r="B20103" s="5"/>
      <c r="C20103" s="6"/>
      <c r="D20103" s="26"/>
    </row>
    <row r="20104" spans="1:4">
      <c r="A20104" s="26"/>
      <c r="B20104" s="5"/>
      <c r="C20104" s="6"/>
      <c r="D20104" s="26"/>
    </row>
    <row r="20105" spans="1:4">
      <c r="A20105" s="26"/>
      <c r="B20105" s="5"/>
      <c r="C20105" s="6"/>
      <c r="D20105" s="26"/>
    </row>
    <row r="20106" spans="1:4">
      <c r="A20106" s="26"/>
      <c r="B20106" s="5"/>
      <c r="C20106" s="6"/>
      <c r="D20106" s="26"/>
    </row>
    <row r="20107" spans="1:4">
      <c r="A20107" s="26"/>
      <c r="B20107" s="5"/>
      <c r="C20107" s="6"/>
      <c r="D20107" s="26"/>
    </row>
    <row r="20108" spans="1:4">
      <c r="A20108" s="26"/>
      <c r="B20108" s="5"/>
      <c r="C20108" s="6"/>
      <c r="D20108" s="26"/>
    </row>
    <row r="20109" spans="1:4">
      <c r="A20109" s="26"/>
      <c r="B20109" s="5"/>
      <c r="C20109" s="6"/>
      <c r="D20109" s="26"/>
    </row>
    <row r="20110" spans="1:4">
      <c r="A20110" s="26"/>
      <c r="B20110" s="5"/>
      <c r="C20110" s="6"/>
      <c r="D20110" s="26"/>
    </row>
    <row r="20111" spans="1:4">
      <c r="A20111" s="26"/>
      <c r="B20111" s="5"/>
      <c r="C20111" s="6"/>
      <c r="D20111" s="26"/>
    </row>
    <row r="20112" spans="1:4">
      <c r="A20112" s="26"/>
      <c r="B20112" s="5"/>
      <c r="C20112" s="6"/>
      <c r="D20112" s="26"/>
    </row>
    <row r="20113" spans="1:4">
      <c r="A20113" s="26"/>
      <c r="B20113" s="5"/>
      <c r="C20113" s="6"/>
      <c r="D20113" s="26"/>
    </row>
    <row r="20114" spans="1:4">
      <c r="A20114" s="26"/>
      <c r="B20114" s="5"/>
      <c r="C20114" s="6"/>
      <c r="D20114" s="26"/>
    </row>
    <row r="20115" spans="1:4">
      <c r="A20115" s="26"/>
      <c r="B20115" s="5"/>
      <c r="C20115" s="6"/>
      <c r="D20115" s="26"/>
    </row>
    <row r="20116" spans="1:4">
      <c r="A20116" s="26"/>
      <c r="B20116" s="5"/>
      <c r="C20116" s="6"/>
      <c r="D20116" s="26"/>
    </row>
    <row r="20117" spans="1:4">
      <c r="A20117" s="26"/>
      <c r="B20117" s="5"/>
      <c r="C20117" s="6"/>
      <c r="D20117" s="26"/>
    </row>
    <row r="20118" spans="1:4">
      <c r="A20118" s="26"/>
      <c r="B20118" s="5"/>
      <c r="C20118" s="6"/>
      <c r="D20118" s="26"/>
    </row>
    <row r="20119" spans="1:4">
      <c r="A20119" s="26"/>
      <c r="B20119" s="5"/>
      <c r="C20119" s="6"/>
      <c r="D20119" s="26"/>
    </row>
    <row r="20120" spans="1:4">
      <c r="A20120" s="26"/>
      <c r="B20120" s="5"/>
      <c r="C20120" s="6"/>
      <c r="D20120" s="26"/>
    </row>
    <row r="20121" spans="1:4">
      <c r="A20121" s="26"/>
      <c r="B20121" s="5"/>
      <c r="C20121" s="6"/>
      <c r="D20121" s="26"/>
    </row>
    <row r="20122" spans="1:4">
      <c r="A20122" s="26"/>
      <c r="B20122" s="5"/>
      <c r="C20122" s="6"/>
      <c r="D20122" s="26"/>
    </row>
    <row r="20123" spans="1:4">
      <c r="A20123" s="26"/>
      <c r="B20123" s="5"/>
      <c r="C20123" s="6"/>
      <c r="D20123" s="26"/>
    </row>
    <row r="20124" spans="1:4">
      <c r="A20124" s="26"/>
      <c r="B20124" s="5"/>
      <c r="C20124" s="6"/>
      <c r="D20124" s="26"/>
    </row>
    <row r="20125" spans="1:4">
      <c r="A20125" s="26"/>
      <c r="B20125" s="5"/>
      <c r="C20125" s="6"/>
      <c r="D20125" s="26"/>
    </row>
    <row r="20126" spans="1:4">
      <c r="A20126" s="26"/>
      <c r="B20126" s="5"/>
      <c r="C20126" s="6"/>
      <c r="D20126" s="26"/>
    </row>
    <row r="20127" spans="1:4">
      <c r="A20127" s="26"/>
      <c r="B20127" s="5"/>
      <c r="C20127" s="6"/>
      <c r="D20127" s="26"/>
    </row>
    <row r="20128" spans="1:4">
      <c r="A20128" s="26"/>
      <c r="B20128" s="5"/>
      <c r="C20128" s="6"/>
      <c r="D20128" s="26"/>
    </row>
    <row r="20129" spans="1:4">
      <c r="A20129" s="26"/>
      <c r="B20129" s="5"/>
      <c r="C20129" s="6"/>
      <c r="D20129" s="26"/>
    </row>
    <row r="20130" spans="1:4">
      <c r="A20130" s="26"/>
      <c r="B20130" s="5"/>
      <c r="C20130" s="6"/>
      <c r="D20130" s="26"/>
    </row>
    <row r="20131" spans="1:4">
      <c r="A20131" s="26"/>
      <c r="B20131" s="5"/>
      <c r="C20131" s="6"/>
      <c r="D20131" s="26"/>
    </row>
    <row r="20132" spans="1:4">
      <c r="A20132" s="26"/>
      <c r="B20132" s="5"/>
      <c r="C20132" s="6"/>
      <c r="D20132" s="26"/>
    </row>
    <row r="20133" spans="1:4">
      <c r="A20133" s="26"/>
      <c r="B20133" s="5"/>
      <c r="C20133" s="6"/>
      <c r="D20133" s="26"/>
    </row>
    <row r="20134" spans="1:4">
      <c r="A20134" s="26"/>
      <c r="B20134" s="5"/>
      <c r="C20134" s="6"/>
      <c r="D20134" s="26"/>
    </row>
    <row r="20135" spans="1:4">
      <c r="A20135" s="26"/>
      <c r="B20135" s="5"/>
      <c r="C20135" s="6"/>
      <c r="D20135" s="26"/>
    </row>
    <row r="20136" spans="1:4">
      <c r="A20136" s="26"/>
      <c r="B20136" s="5"/>
      <c r="C20136" s="6"/>
      <c r="D20136" s="26"/>
    </row>
    <row r="20137" spans="1:4">
      <c r="A20137" s="26"/>
      <c r="B20137" s="5"/>
      <c r="C20137" s="6"/>
      <c r="D20137" s="26"/>
    </row>
    <row r="20138" spans="1:4">
      <c r="A20138" s="26"/>
      <c r="B20138" s="5"/>
      <c r="C20138" s="6"/>
      <c r="D20138" s="26"/>
    </row>
    <row r="20139" spans="1:4">
      <c r="A20139" s="26"/>
      <c r="B20139" s="5"/>
      <c r="C20139" s="6"/>
      <c r="D20139" s="26"/>
    </row>
    <row r="20140" spans="1:4">
      <c r="A20140" s="26"/>
      <c r="B20140" s="5"/>
      <c r="C20140" s="6"/>
      <c r="D20140" s="26"/>
    </row>
    <row r="20141" spans="1:4">
      <c r="A20141" s="26"/>
      <c r="B20141" s="5"/>
      <c r="C20141" s="6"/>
      <c r="D20141" s="26"/>
    </row>
    <row r="20142" spans="1:4">
      <c r="A20142" s="26"/>
      <c r="B20142" s="5"/>
      <c r="C20142" s="6"/>
      <c r="D20142" s="26"/>
    </row>
    <row r="20143" spans="1:4">
      <c r="A20143" s="26"/>
      <c r="B20143" s="5"/>
      <c r="C20143" s="6"/>
      <c r="D20143" s="26"/>
    </row>
    <row r="20144" spans="1:4">
      <c r="A20144" s="26"/>
      <c r="B20144" s="5"/>
      <c r="C20144" s="6"/>
      <c r="D20144" s="26"/>
    </row>
    <row r="20145" spans="1:4">
      <c r="A20145" s="26"/>
      <c r="B20145" s="5"/>
      <c r="C20145" s="6"/>
      <c r="D20145" s="26"/>
    </row>
    <row r="20146" spans="1:4">
      <c r="A20146" s="26"/>
      <c r="B20146" s="5"/>
      <c r="C20146" s="6"/>
      <c r="D20146" s="26"/>
    </row>
    <row r="20147" spans="1:4">
      <c r="A20147" s="26"/>
      <c r="B20147" s="5"/>
      <c r="C20147" s="6"/>
      <c r="D20147" s="26"/>
    </row>
    <row r="20148" spans="1:4">
      <c r="A20148" s="26"/>
      <c r="B20148" s="5"/>
      <c r="C20148" s="6"/>
      <c r="D20148" s="26"/>
    </row>
    <row r="20149" spans="1:4">
      <c r="A20149" s="26"/>
      <c r="B20149" s="5"/>
      <c r="C20149" s="6"/>
      <c r="D20149" s="26"/>
    </row>
    <row r="20150" spans="1:4">
      <c r="A20150" s="26"/>
      <c r="B20150" s="5"/>
      <c r="C20150" s="6"/>
      <c r="D20150" s="26"/>
    </row>
    <row r="20151" spans="1:4">
      <c r="A20151" s="26"/>
      <c r="B20151" s="5"/>
      <c r="C20151" s="6"/>
      <c r="D20151" s="26"/>
    </row>
    <row r="20152" spans="1:4">
      <c r="A20152" s="26"/>
      <c r="B20152" s="5"/>
      <c r="C20152" s="6"/>
      <c r="D20152" s="26"/>
    </row>
    <row r="20153" spans="1:4">
      <c r="A20153" s="26"/>
      <c r="B20153" s="5"/>
      <c r="C20153" s="6"/>
      <c r="D20153" s="26"/>
    </row>
    <row r="20154" spans="1:4">
      <c r="A20154" s="26"/>
      <c r="B20154" s="5"/>
      <c r="C20154" s="6"/>
      <c r="D20154" s="26"/>
    </row>
    <row r="20155" spans="1:4">
      <c r="A20155" s="26"/>
      <c r="B20155" s="5"/>
      <c r="C20155" s="6"/>
      <c r="D20155" s="26"/>
    </row>
    <row r="20156" spans="1:4">
      <c r="A20156" s="26"/>
      <c r="B20156" s="5"/>
      <c r="C20156" s="6"/>
      <c r="D20156" s="26"/>
    </row>
    <row r="20157" spans="1:4">
      <c r="A20157" s="26"/>
      <c r="B20157" s="5"/>
      <c r="C20157" s="6"/>
      <c r="D20157" s="26"/>
    </row>
    <row r="20158" spans="1:4">
      <c r="A20158" s="26"/>
      <c r="B20158" s="5"/>
      <c r="C20158" s="6"/>
      <c r="D20158" s="26"/>
    </row>
    <row r="20159" spans="1:4">
      <c r="A20159" s="26"/>
      <c r="B20159" s="5"/>
      <c r="C20159" s="6"/>
      <c r="D20159" s="26"/>
    </row>
    <row r="20160" spans="1:4">
      <c r="A20160" s="26"/>
      <c r="B20160" s="5"/>
      <c r="C20160" s="6"/>
      <c r="D20160" s="26"/>
    </row>
    <row r="20161" spans="1:4">
      <c r="A20161" s="26"/>
      <c r="B20161" s="5"/>
      <c r="C20161" s="6"/>
      <c r="D20161" s="26"/>
    </row>
    <row r="20162" spans="1:4">
      <c r="A20162" s="26"/>
      <c r="B20162" s="5"/>
      <c r="C20162" s="6"/>
      <c r="D20162" s="26"/>
    </row>
    <row r="20163" spans="1:4">
      <c r="A20163" s="26"/>
      <c r="B20163" s="5"/>
      <c r="C20163" s="6"/>
      <c r="D20163" s="26"/>
    </row>
    <row r="20164" spans="1:4">
      <c r="A20164" s="26"/>
      <c r="B20164" s="5"/>
      <c r="C20164" s="6"/>
      <c r="D20164" s="26"/>
    </row>
    <row r="20165" spans="1:4">
      <c r="A20165" s="26"/>
      <c r="B20165" s="5"/>
      <c r="C20165" s="6"/>
      <c r="D20165" s="26"/>
    </row>
    <row r="20166" spans="1:4">
      <c r="A20166" s="26"/>
      <c r="B20166" s="5"/>
      <c r="C20166" s="6"/>
      <c r="D20166" s="26"/>
    </row>
    <row r="20167" spans="1:4">
      <c r="A20167" s="26"/>
      <c r="B20167" s="5"/>
      <c r="C20167" s="6"/>
      <c r="D20167" s="26"/>
    </row>
    <row r="20168" spans="1:4">
      <c r="A20168" s="26"/>
      <c r="B20168" s="5"/>
      <c r="C20168" s="6"/>
      <c r="D20168" s="26"/>
    </row>
    <row r="20169" spans="1:4">
      <c r="A20169" s="26"/>
      <c r="B20169" s="5"/>
      <c r="C20169" s="6"/>
      <c r="D20169" s="26"/>
    </row>
    <row r="20170" spans="1:4">
      <c r="A20170" s="26"/>
      <c r="B20170" s="5"/>
      <c r="C20170" s="6"/>
      <c r="D20170" s="26"/>
    </row>
    <row r="20171" spans="1:4">
      <c r="A20171" s="26"/>
      <c r="B20171" s="5"/>
      <c r="C20171" s="6"/>
      <c r="D20171" s="26"/>
    </row>
    <row r="20172" spans="1:4">
      <c r="A20172" s="26"/>
      <c r="B20172" s="5"/>
      <c r="C20172" s="6"/>
      <c r="D20172" s="26"/>
    </row>
    <row r="20173" spans="1:4">
      <c r="A20173" s="26"/>
      <c r="B20173" s="5"/>
      <c r="C20173" s="6"/>
      <c r="D20173" s="26"/>
    </row>
    <row r="20174" spans="1:4">
      <c r="A20174" s="26"/>
      <c r="B20174" s="5"/>
      <c r="C20174" s="6"/>
      <c r="D20174" s="26"/>
    </row>
    <row r="20175" spans="1:4">
      <c r="A20175" s="26"/>
      <c r="B20175" s="5"/>
      <c r="C20175" s="6"/>
      <c r="D20175" s="26"/>
    </row>
    <row r="20176" spans="1:4">
      <c r="A20176" s="26"/>
      <c r="B20176" s="5"/>
      <c r="C20176" s="6"/>
      <c r="D20176" s="26"/>
    </row>
    <row r="20177" spans="1:4">
      <c r="A20177" s="26"/>
      <c r="B20177" s="5"/>
      <c r="C20177" s="6"/>
      <c r="D20177" s="26"/>
    </row>
    <row r="20178" spans="1:4">
      <c r="A20178" s="26"/>
      <c r="B20178" s="5"/>
      <c r="C20178" s="6"/>
      <c r="D20178" s="26"/>
    </row>
    <row r="20179" spans="1:4">
      <c r="A20179" s="26"/>
      <c r="B20179" s="5"/>
      <c r="C20179" s="6"/>
      <c r="D20179" s="26"/>
    </row>
    <row r="20180" spans="1:4">
      <c r="A20180" s="26"/>
      <c r="B20180" s="5"/>
      <c r="C20180" s="6"/>
      <c r="D20180" s="26"/>
    </row>
    <row r="20181" spans="1:4">
      <c r="A20181" s="26"/>
      <c r="B20181" s="5"/>
      <c r="C20181" s="6"/>
      <c r="D20181" s="26"/>
    </row>
    <row r="20182" spans="1:4">
      <c r="A20182" s="26"/>
      <c r="B20182" s="5"/>
      <c r="C20182" s="6"/>
      <c r="D20182" s="26"/>
    </row>
    <row r="20183" spans="1:4">
      <c r="A20183" s="26"/>
      <c r="B20183" s="5"/>
      <c r="C20183" s="6"/>
      <c r="D20183" s="26"/>
    </row>
    <row r="20184" spans="1:4">
      <c r="A20184" s="26"/>
      <c r="B20184" s="5"/>
      <c r="C20184" s="6"/>
      <c r="D20184" s="26"/>
    </row>
    <row r="20185" spans="1:4">
      <c r="A20185" s="26"/>
      <c r="B20185" s="5"/>
      <c r="C20185" s="6"/>
      <c r="D20185" s="26"/>
    </row>
    <row r="20186" spans="1:4">
      <c r="A20186" s="26"/>
      <c r="B20186" s="5"/>
      <c r="C20186" s="6"/>
      <c r="D20186" s="26"/>
    </row>
    <row r="20187" spans="1:4">
      <c r="A20187" s="26"/>
      <c r="B20187" s="5"/>
      <c r="C20187" s="6"/>
      <c r="D20187" s="26"/>
    </row>
    <row r="20188" spans="1:4">
      <c r="A20188" s="26"/>
      <c r="B20188" s="5"/>
      <c r="C20188" s="6"/>
      <c r="D20188" s="26"/>
    </row>
    <row r="20189" spans="1:4">
      <c r="A20189" s="26"/>
      <c r="B20189" s="5"/>
      <c r="C20189" s="6"/>
      <c r="D20189" s="26"/>
    </row>
    <row r="20190" spans="1:4">
      <c r="A20190" s="26"/>
      <c r="B20190" s="5"/>
      <c r="C20190" s="6"/>
      <c r="D20190" s="26"/>
    </row>
    <row r="20191" spans="1:4">
      <c r="A20191" s="26"/>
      <c r="B20191" s="5"/>
      <c r="C20191" s="6"/>
      <c r="D20191" s="26"/>
    </row>
    <row r="20192" spans="1:4">
      <c r="A20192" s="26"/>
      <c r="B20192" s="5"/>
      <c r="C20192" s="6"/>
      <c r="D20192" s="26"/>
    </row>
    <row r="20193" spans="1:4">
      <c r="A20193" s="26"/>
      <c r="B20193" s="5"/>
      <c r="C20193" s="6"/>
      <c r="D20193" s="26"/>
    </row>
    <row r="20194" spans="1:4">
      <c r="A20194" s="26"/>
      <c r="B20194" s="5"/>
      <c r="C20194" s="6"/>
      <c r="D20194" s="26"/>
    </row>
    <row r="20195" spans="1:4">
      <c r="A20195" s="26"/>
      <c r="B20195" s="5"/>
      <c r="C20195" s="6"/>
      <c r="D20195" s="26"/>
    </row>
    <row r="20196" spans="1:4">
      <c r="A20196" s="26"/>
      <c r="B20196" s="5"/>
      <c r="C20196" s="6"/>
      <c r="D20196" s="26"/>
    </row>
    <row r="20197" spans="1:4">
      <c r="A20197" s="26"/>
      <c r="B20197" s="5"/>
      <c r="C20197" s="6"/>
      <c r="D20197" s="26"/>
    </row>
    <row r="20198" spans="1:4">
      <c r="A20198" s="26"/>
      <c r="B20198" s="5"/>
      <c r="C20198" s="6"/>
      <c r="D20198" s="26"/>
    </row>
    <row r="20199" spans="1:4">
      <c r="A20199" s="26"/>
      <c r="B20199" s="5"/>
      <c r="C20199" s="6"/>
      <c r="D20199" s="26"/>
    </row>
    <row r="20200" spans="1:4">
      <c r="A20200" s="26"/>
      <c r="B20200" s="5"/>
      <c r="C20200" s="6"/>
      <c r="D20200" s="26"/>
    </row>
    <row r="20201" spans="1:4">
      <c r="A20201" s="26"/>
      <c r="B20201" s="5"/>
      <c r="C20201" s="6"/>
      <c r="D20201" s="26"/>
    </row>
    <row r="20202" spans="1:4">
      <c r="A20202" s="26"/>
      <c r="B20202" s="5"/>
      <c r="C20202" s="6"/>
      <c r="D20202" s="26"/>
    </row>
    <row r="20203" spans="1:4">
      <c r="A20203" s="26"/>
      <c r="B20203" s="5"/>
      <c r="C20203" s="6"/>
      <c r="D20203" s="26"/>
    </row>
    <row r="20204" spans="1:4">
      <c r="A20204" s="26"/>
      <c r="B20204" s="5"/>
      <c r="C20204" s="6"/>
      <c r="D20204" s="26"/>
    </row>
    <row r="20205" spans="1:4">
      <c r="A20205" s="26"/>
      <c r="B20205" s="5"/>
      <c r="C20205" s="6"/>
      <c r="D20205" s="26"/>
    </row>
    <row r="20206" spans="1:4">
      <c r="A20206" s="26"/>
      <c r="B20206" s="5"/>
      <c r="C20206" s="6"/>
      <c r="D20206" s="26"/>
    </row>
    <row r="20207" spans="1:4">
      <c r="A20207" s="26"/>
      <c r="B20207" s="5"/>
      <c r="C20207" s="6"/>
      <c r="D20207" s="26"/>
    </row>
    <row r="20208" spans="1:4">
      <c r="A20208" s="26"/>
      <c r="B20208" s="5"/>
      <c r="C20208" s="6"/>
      <c r="D20208" s="26"/>
    </row>
    <row r="20209" spans="1:4">
      <c r="A20209" s="26"/>
      <c r="B20209" s="5"/>
      <c r="C20209" s="6"/>
      <c r="D20209" s="26"/>
    </row>
    <row r="20210" spans="1:4">
      <c r="A20210" s="26"/>
      <c r="B20210" s="5"/>
      <c r="C20210" s="6"/>
      <c r="D20210" s="26"/>
    </row>
    <row r="20211" spans="1:4">
      <c r="A20211" s="26"/>
      <c r="B20211" s="5"/>
      <c r="C20211" s="6"/>
      <c r="D20211" s="26"/>
    </row>
    <row r="20212" spans="1:4">
      <c r="A20212" s="26"/>
      <c r="B20212" s="5"/>
      <c r="C20212" s="6"/>
      <c r="D20212" s="26"/>
    </row>
    <row r="20213" spans="1:4">
      <c r="A20213" s="26"/>
      <c r="B20213" s="5"/>
      <c r="C20213" s="6"/>
      <c r="D20213" s="26"/>
    </row>
    <row r="20214" spans="1:4">
      <c r="A20214" s="26"/>
      <c r="B20214" s="5"/>
      <c r="C20214" s="6"/>
      <c r="D20214" s="26"/>
    </row>
    <row r="20215" spans="1:4">
      <c r="A20215" s="26"/>
      <c r="B20215" s="5"/>
      <c r="C20215" s="6"/>
      <c r="D20215" s="26"/>
    </row>
    <row r="20216" spans="1:4">
      <c r="A20216" s="26"/>
      <c r="B20216" s="5"/>
      <c r="C20216" s="6"/>
      <c r="D20216" s="26"/>
    </row>
    <row r="20217" spans="1:4">
      <c r="A20217" s="26"/>
      <c r="B20217" s="5"/>
      <c r="C20217" s="6"/>
      <c r="D20217" s="26"/>
    </row>
    <row r="20218" spans="1:4">
      <c r="A20218" s="26"/>
      <c r="B20218" s="5"/>
      <c r="C20218" s="6"/>
      <c r="D20218" s="26"/>
    </row>
    <row r="20219" spans="1:4">
      <c r="A20219" s="26"/>
      <c r="B20219" s="5"/>
      <c r="C20219" s="6"/>
      <c r="D20219" s="26"/>
    </row>
    <row r="20220" spans="1:4">
      <c r="A20220" s="26"/>
      <c r="B20220" s="5"/>
      <c r="C20220" s="6"/>
      <c r="D20220" s="26"/>
    </row>
    <row r="20221" spans="1:4">
      <c r="A20221" s="26"/>
      <c r="B20221" s="5"/>
      <c r="C20221" s="6"/>
      <c r="D20221" s="26"/>
    </row>
    <row r="20222" spans="1:4">
      <c r="A20222" s="26"/>
      <c r="B20222" s="5"/>
      <c r="C20222" s="6"/>
      <c r="D20222" s="26"/>
    </row>
    <row r="20223" spans="1:4">
      <c r="A20223" s="26"/>
      <c r="B20223" s="5"/>
      <c r="C20223" s="6"/>
      <c r="D20223" s="26"/>
    </row>
    <row r="20224" spans="1:4">
      <c r="A20224" s="26"/>
      <c r="B20224" s="5"/>
      <c r="C20224" s="6"/>
      <c r="D20224" s="26"/>
    </row>
    <row r="20225" spans="1:4">
      <c r="A20225" s="26"/>
      <c r="B20225" s="5"/>
      <c r="C20225" s="6"/>
      <c r="D20225" s="26"/>
    </row>
    <row r="20226" spans="1:4">
      <c r="A20226" s="26"/>
      <c r="B20226" s="5"/>
      <c r="C20226" s="6"/>
      <c r="D20226" s="26"/>
    </row>
    <row r="20227" spans="1:4">
      <c r="A20227" s="26"/>
      <c r="B20227" s="5"/>
      <c r="C20227" s="6"/>
      <c r="D20227" s="26"/>
    </row>
    <row r="20228" spans="1:4">
      <c r="A20228" s="26"/>
      <c r="B20228" s="5"/>
      <c r="C20228" s="6"/>
      <c r="D20228" s="26"/>
    </row>
    <row r="20229" spans="1:4">
      <c r="A20229" s="26"/>
      <c r="B20229" s="5"/>
      <c r="C20229" s="6"/>
      <c r="D20229" s="26"/>
    </row>
    <row r="20230" spans="1:4">
      <c r="A20230" s="26"/>
      <c r="B20230" s="5"/>
      <c r="C20230" s="6"/>
      <c r="D20230" s="26"/>
    </row>
    <row r="20231" spans="1:4">
      <c r="A20231" s="26"/>
      <c r="B20231" s="5"/>
      <c r="C20231" s="6"/>
      <c r="D20231" s="26"/>
    </row>
    <row r="20232" spans="1:4">
      <c r="A20232" s="26"/>
      <c r="B20232" s="5"/>
      <c r="C20232" s="6"/>
      <c r="D20232" s="26"/>
    </row>
    <row r="20233" spans="1:4">
      <c r="A20233" s="26"/>
      <c r="B20233" s="5"/>
      <c r="C20233" s="6"/>
      <c r="D20233" s="26"/>
    </row>
    <row r="20234" spans="1:4">
      <c r="A20234" s="26"/>
      <c r="B20234" s="5"/>
      <c r="C20234" s="6"/>
      <c r="D20234" s="26"/>
    </row>
    <row r="20235" spans="1:4">
      <c r="A20235" s="26"/>
      <c r="B20235" s="5"/>
      <c r="C20235" s="6"/>
      <c r="D20235" s="26"/>
    </row>
    <row r="20236" spans="1:4">
      <c r="A20236" s="26"/>
      <c r="B20236" s="5"/>
      <c r="C20236" s="6"/>
      <c r="D20236" s="26"/>
    </row>
    <row r="20237" spans="1:4">
      <c r="A20237" s="26"/>
      <c r="B20237" s="5"/>
      <c r="C20237" s="6"/>
      <c r="D20237" s="26"/>
    </row>
    <row r="20238" spans="1:4">
      <c r="A20238" s="26"/>
      <c r="B20238" s="5"/>
      <c r="C20238" s="6"/>
      <c r="D20238" s="26"/>
    </row>
    <row r="20239" spans="1:4">
      <c r="A20239" s="26"/>
      <c r="B20239" s="5"/>
      <c r="C20239" s="6"/>
      <c r="D20239" s="26"/>
    </row>
    <row r="20240" spans="1:4">
      <c r="A20240" s="26"/>
      <c r="B20240" s="5"/>
      <c r="C20240" s="6"/>
      <c r="D20240" s="26"/>
    </row>
    <row r="20241" spans="1:4">
      <c r="A20241" s="26"/>
      <c r="B20241" s="5"/>
      <c r="C20241" s="6"/>
      <c r="D20241" s="26"/>
    </row>
    <row r="20242" spans="1:4">
      <c r="A20242" s="26"/>
      <c r="B20242" s="5"/>
      <c r="C20242" s="6"/>
      <c r="D20242" s="26"/>
    </row>
    <row r="20243" spans="1:4">
      <c r="A20243" s="26"/>
      <c r="B20243" s="5"/>
      <c r="C20243" s="6"/>
      <c r="D20243" s="26"/>
    </row>
    <row r="20244" spans="1:4">
      <c r="A20244" s="26"/>
      <c r="B20244" s="5"/>
      <c r="C20244" s="6"/>
      <c r="D20244" s="26"/>
    </row>
    <row r="20245" spans="1:4">
      <c r="A20245" s="26"/>
      <c r="B20245" s="5"/>
      <c r="C20245" s="6"/>
      <c r="D20245" s="26"/>
    </row>
    <row r="20246" spans="1:4">
      <c r="A20246" s="26"/>
      <c r="B20246" s="5"/>
      <c r="C20246" s="6"/>
      <c r="D20246" s="26"/>
    </row>
    <row r="20247" spans="1:4">
      <c r="A20247" s="26"/>
      <c r="B20247" s="5"/>
      <c r="C20247" s="6"/>
      <c r="D20247" s="26"/>
    </row>
    <row r="20248" spans="1:4">
      <c r="A20248" s="26"/>
      <c r="B20248" s="5"/>
      <c r="C20248" s="6"/>
      <c r="D20248" s="26"/>
    </row>
    <row r="20249" spans="1:4">
      <c r="A20249" s="26"/>
      <c r="B20249" s="5"/>
      <c r="C20249" s="6"/>
      <c r="D20249" s="26"/>
    </row>
    <row r="20250" spans="1:4">
      <c r="A20250" s="26"/>
      <c r="B20250" s="5"/>
      <c r="C20250" s="6"/>
      <c r="D20250" s="26"/>
    </row>
    <row r="20251" spans="1:4">
      <c r="A20251" s="26"/>
      <c r="B20251" s="5"/>
      <c r="C20251" s="6"/>
      <c r="D20251" s="26"/>
    </row>
    <row r="20252" spans="1:4">
      <c r="A20252" s="26"/>
      <c r="B20252" s="5"/>
      <c r="C20252" s="6"/>
      <c r="D20252" s="26"/>
    </row>
    <row r="20253" spans="1:4">
      <c r="A20253" s="26"/>
      <c r="B20253" s="5"/>
      <c r="C20253" s="6"/>
      <c r="D20253" s="26"/>
    </row>
    <row r="20254" spans="1:4">
      <c r="A20254" s="26"/>
      <c r="B20254" s="5"/>
      <c r="C20254" s="6"/>
      <c r="D20254" s="26"/>
    </row>
    <row r="20255" spans="1:4">
      <c r="A20255" s="26"/>
      <c r="B20255" s="5"/>
      <c r="C20255" s="6"/>
      <c r="D20255" s="26"/>
    </row>
    <row r="20256" spans="1:4">
      <c r="A20256" s="26"/>
      <c r="B20256" s="5"/>
      <c r="C20256" s="6"/>
      <c r="D20256" s="26"/>
    </row>
    <row r="20257" spans="1:4">
      <c r="A20257" s="26"/>
      <c r="B20257" s="5"/>
      <c r="C20257" s="6"/>
      <c r="D20257" s="26"/>
    </row>
    <row r="20258" spans="1:4">
      <c r="A20258" s="26"/>
      <c r="B20258" s="5"/>
      <c r="C20258" s="6"/>
      <c r="D20258" s="26"/>
    </row>
    <row r="20259" spans="1:4">
      <c r="A20259" s="26"/>
      <c r="B20259" s="5"/>
      <c r="C20259" s="6"/>
      <c r="D20259" s="26"/>
    </row>
    <row r="20260" spans="1:4">
      <c r="A20260" s="26"/>
      <c r="B20260" s="5"/>
      <c r="C20260" s="6"/>
      <c r="D20260" s="26"/>
    </row>
    <row r="20261" spans="1:4">
      <c r="A20261" s="26"/>
      <c r="B20261" s="5"/>
      <c r="C20261" s="6"/>
      <c r="D20261" s="26"/>
    </row>
    <row r="20262" spans="1:4">
      <c r="A20262" s="26"/>
      <c r="B20262" s="5"/>
      <c r="C20262" s="6"/>
      <c r="D20262" s="26"/>
    </row>
    <row r="20263" spans="1:4">
      <c r="A20263" s="26"/>
      <c r="B20263" s="5"/>
      <c r="C20263" s="6"/>
      <c r="D20263" s="26"/>
    </row>
    <row r="20264" spans="1:4">
      <c r="A20264" s="26"/>
      <c r="B20264" s="5"/>
      <c r="C20264" s="6"/>
      <c r="D20264" s="26"/>
    </row>
    <row r="20265" spans="1:4">
      <c r="A20265" s="26"/>
      <c r="B20265" s="5"/>
      <c r="C20265" s="6"/>
      <c r="D20265" s="26"/>
    </row>
    <row r="20266" spans="1:4">
      <c r="A20266" s="26"/>
      <c r="B20266" s="5"/>
      <c r="C20266" s="6"/>
      <c r="D20266" s="26"/>
    </row>
    <row r="20267" spans="1:4">
      <c r="A20267" s="26"/>
      <c r="B20267" s="5"/>
      <c r="C20267" s="6"/>
      <c r="D20267" s="26"/>
    </row>
    <row r="20268" spans="1:4">
      <c r="A20268" s="26"/>
      <c r="B20268" s="5"/>
      <c r="C20268" s="6"/>
      <c r="D20268" s="26"/>
    </row>
    <row r="20269" spans="1:4">
      <c r="A20269" s="26"/>
      <c r="B20269" s="5"/>
      <c r="C20269" s="6"/>
      <c r="D20269" s="26"/>
    </row>
    <row r="20270" spans="1:4">
      <c r="A20270" s="26"/>
      <c r="B20270" s="5"/>
      <c r="C20270" s="6"/>
      <c r="D20270" s="26"/>
    </row>
    <row r="20271" spans="1:4">
      <c r="A20271" s="26"/>
      <c r="B20271" s="5"/>
      <c r="C20271" s="6"/>
      <c r="D20271" s="26"/>
    </row>
    <row r="20272" spans="1:4">
      <c r="A20272" s="26"/>
      <c r="B20272" s="5"/>
      <c r="C20272" s="6"/>
      <c r="D20272" s="26"/>
    </row>
    <row r="20273" spans="1:4">
      <c r="A20273" s="26"/>
      <c r="B20273" s="5"/>
      <c r="C20273" s="6"/>
      <c r="D20273" s="26"/>
    </row>
    <row r="20274" spans="1:4">
      <c r="A20274" s="26"/>
      <c r="B20274" s="5"/>
      <c r="C20274" s="6"/>
      <c r="D20274" s="26"/>
    </row>
    <row r="20275" spans="1:4">
      <c r="A20275" s="26"/>
      <c r="B20275" s="5"/>
      <c r="C20275" s="6"/>
      <c r="D20275" s="26"/>
    </row>
    <row r="20276" spans="1:4">
      <c r="A20276" s="26"/>
      <c r="B20276" s="5"/>
      <c r="C20276" s="6"/>
      <c r="D20276" s="26"/>
    </row>
    <row r="20277" spans="1:4">
      <c r="A20277" s="26"/>
      <c r="B20277" s="5"/>
      <c r="C20277" s="6"/>
      <c r="D20277" s="26"/>
    </row>
    <row r="20278" spans="1:4">
      <c r="A20278" s="26"/>
      <c r="B20278" s="5"/>
      <c r="C20278" s="6"/>
      <c r="D20278" s="26"/>
    </row>
    <row r="20279" spans="1:4">
      <c r="A20279" s="26"/>
      <c r="B20279" s="5"/>
      <c r="C20279" s="6"/>
      <c r="D20279" s="26"/>
    </row>
    <row r="20280" spans="1:4">
      <c r="A20280" s="26"/>
      <c r="B20280" s="5"/>
      <c r="C20280" s="6"/>
      <c r="D20280" s="26"/>
    </row>
    <row r="20281" spans="1:4">
      <c r="A20281" s="26"/>
      <c r="B20281" s="5"/>
      <c r="C20281" s="6"/>
      <c r="D20281" s="26"/>
    </row>
    <row r="20282" spans="1:4">
      <c r="A20282" s="26"/>
      <c r="B20282" s="5"/>
      <c r="C20282" s="6"/>
      <c r="D20282" s="26"/>
    </row>
    <row r="20283" spans="1:4">
      <c r="A20283" s="26"/>
      <c r="B20283" s="5"/>
      <c r="C20283" s="6"/>
      <c r="D20283" s="26"/>
    </row>
    <row r="20284" spans="1:4">
      <c r="A20284" s="26"/>
      <c r="B20284" s="5"/>
      <c r="C20284" s="6"/>
      <c r="D20284" s="26"/>
    </row>
    <row r="20285" spans="1:4">
      <c r="A20285" s="26"/>
      <c r="B20285" s="5"/>
      <c r="C20285" s="6"/>
      <c r="D20285" s="26"/>
    </row>
    <row r="20286" spans="1:4">
      <c r="A20286" s="26"/>
      <c r="B20286" s="5"/>
      <c r="C20286" s="6"/>
      <c r="D20286" s="26"/>
    </row>
    <row r="20287" spans="1:4">
      <c r="A20287" s="26"/>
      <c r="B20287" s="5"/>
      <c r="C20287" s="6"/>
      <c r="D20287" s="26"/>
    </row>
    <row r="20288" spans="1:4">
      <c r="A20288" s="26"/>
      <c r="B20288" s="5"/>
      <c r="C20288" s="6"/>
      <c r="D20288" s="26"/>
    </row>
    <row r="20289" spans="1:4">
      <c r="A20289" s="26"/>
      <c r="B20289" s="5"/>
      <c r="C20289" s="6"/>
      <c r="D20289" s="26"/>
    </row>
    <row r="20290" spans="1:4">
      <c r="A20290" s="26"/>
      <c r="B20290" s="5"/>
      <c r="C20290" s="6"/>
      <c r="D20290" s="26"/>
    </row>
    <row r="20291" spans="1:4">
      <c r="A20291" s="26"/>
      <c r="B20291" s="5"/>
      <c r="C20291" s="6"/>
      <c r="D20291" s="26"/>
    </row>
    <row r="20292" spans="1:4">
      <c r="A20292" s="26"/>
      <c r="B20292" s="5"/>
      <c r="C20292" s="6"/>
      <c r="D20292" s="26"/>
    </row>
    <row r="20293" spans="1:4">
      <c r="A20293" s="26"/>
      <c r="B20293" s="5"/>
      <c r="C20293" s="6"/>
      <c r="D20293" s="26"/>
    </row>
    <row r="20294" spans="1:4">
      <c r="A20294" s="26"/>
      <c r="B20294" s="5"/>
      <c r="C20294" s="6"/>
      <c r="D20294" s="26"/>
    </row>
    <row r="20295" spans="1:4">
      <c r="A20295" s="26"/>
      <c r="B20295" s="5"/>
      <c r="C20295" s="6"/>
      <c r="D20295" s="26"/>
    </row>
    <row r="20296" spans="1:4">
      <c r="A20296" s="26"/>
      <c r="B20296" s="5"/>
      <c r="C20296" s="6"/>
      <c r="D20296" s="26"/>
    </row>
    <row r="20297" spans="1:4">
      <c r="A20297" s="26"/>
      <c r="B20297" s="5"/>
      <c r="C20297" s="6"/>
      <c r="D20297" s="26"/>
    </row>
    <row r="20298" spans="1:4">
      <c r="A20298" s="26"/>
      <c r="B20298" s="5"/>
      <c r="C20298" s="6"/>
      <c r="D20298" s="26"/>
    </row>
    <row r="20299" spans="1:4">
      <c r="A20299" s="26"/>
      <c r="B20299" s="5"/>
      <c r="C20299" s="6"/>
      <c r="D20299" s="26"/>
    </row>
    <row r="20300" spans="1:4">
      <c r="A20300" s="26"/>
      <c r="B20300" s="5"/>
      <c r="C20300" s="6"/>
      <c r="D20300" s="26"/>
    </row>
    <row r="20301" spans="1:4">
      <c r="A20301" s="26"/>
      <c r="B20301" s="5"/>
      <c r="C20301" s="6"/>
      <c r="D20301" s="26"/>
    </row>
    <row r="20302" spans="1:4">
      <c r="A20302" s="26"/>
      <c r="B20302" s="5"/>
      <c r="C20302" s="6"/>
      <c r="D20302" s="26"/>
    </row>
    <row r="20303" spans="1:4">
      <c r="A20303" s="26"/>
      <c r="B20303" s="5"/>
      <c r="C20303" s="6"/>
      <c r="D20303" s="26"/>
    </row>
    <row r="20304" spans="1:4">
      <c r="A20304" s="26"/>
      <c r="B20304" s="5"/>
      <c r="C20304" s="6"/>
      <c r="D20304" s="26"/>
    </row>
    <row r="20305" spans="1:4">
      <c r="A20305" s="26"/>
      <c r="B20305" s="5"/>
      <c r="C20305" s="6"/>
      <c r="D20305" s="26"/>
    </row>
    <row r="20306" spans="1:4">
      <c r="A20306" s="26"/>
      <c r="B20306" s="5"/>
      <c r="C20306" s="6"/>
      <c r="D20306" s="26"/>
    </row>
    <row r="20307" spans="1:4">
      <c r="A20307" s="26"/>
      <c r="B20307" s="5"/>
      <c r="C20307" s="6"/>
      <c r="D20307" s="26"/>
    </row>
    <row r="20308" spans="1:4">
      <c r="A20308" s="26"/>
      <c r="B20308" s="5"/>
      <c r="C20308" s="6"/>
      <c r="D20308" s="26"/>
    </row>
    <row r="20309" spans="1:4">
      <c r="A20309" s="26"/>
      <c r="B20309" s="5"/>
      <c r="C20309" s="6"/>
      <c r="D20309" s="26"/>
    </row>
    <row r="20310" spans="1:4">
      <c r="A20310" s="26"/>
      <c r="B20310" s="5"/>
      <c r="C20310" s="6"/>
      <c r="D20310" s="26"/>
    </row>
    <row r="20311" spans="1:4">
      <c r="A20311" s="26"/>
      <c r="B20311" s="5"/>
      <c r="C20311" s="6"/>
      <c r="D20311" s="26"/>
    </row>
    <row r="20312" spans="1:4">
      <c r="A20312" s="26"/>
      <c r="B20312" s="5"/>
      <c r="C20312" s="6"/>
      <c r="D20312" s="26"/>
    </row>
    <row r="20313" spans="1:4">
      <c r="A20313" s="26"/>
      <c r="B20313" s="5"/>
      <c r="C20313" s="6"/>
      <c r="D20313" s="26"/>
    </row>
    <row r="20314" spans="1:4">
      <c r="A20314" s="26"/>
      <c r="B20314" s="5"/>
      <c r="C20314" s="6"/>
      <c r="D20314" s="26"/>
    </row>
    <row r="20315" spans="1:4">
      <c r="A20315" s="26"/>
      <c r="B20315" s="5"/>
      <c r="C20315" s="6"/>
      <c r="D20315" s="26"/>
    </row>
    <row r="20316" spans="1:4">
      <c r="A20316" s="26"/>
      <c r="B20316" s="5"/>
      <c r="C20316" s="6"/>
      <c r="D20316" s="26"/>
    </row>
    <row r="20317" spans="1:4">
      <c r="A20317" s="26"/>
      <c r="B20317" s="5"/>
      <c r="C20317" s="6"/>
      <c r="D20317" s="26"/>
    </row>
    <row r="20318" spans="1:4">
      <c r="A20318" s="26"/>
      <c r="B20318" s="5"/>
      <c r="C20318" s="6"/>
      <c r="D20318" s="26"/>
    </row>
    <row r="20319" spans="1:4">
      <c r="A20319" s="26"/>
      <c r="B20319" s="5"/>
      <c r="C20319" s="6"/>
      <c r="D20319" s="26"/>
    </row>
    <row r="20320" spans="1:4">
      <c r="A20320" s="26"/>
      <c r="B20320" s="5"/>
      <c r="C20320" s="6"/>
      <c r="D20320" s="26"/>
    </row>
    <row r="20321" spans="1:4">
      <c r="A20321" s="26"/>
      <c r="B20321" s="5"/>
      <c r="C20321" s="6"/>
      <c r="D20321" s="26"/>
    </row>
    <row r="20322" spans="1:4">
      <c r="A20322" s="26"/>
      <c r="B20322" s="5"/>
      <c r="C20322" s="6"/>
      <c r="D20322" s="26"/>
    </row>
    <row r="20323" spans="1:4">
      <c r="A20323" s="26"/>
      <c r="B20323" s="5"/>
      <c r="C20323" s="6"/>
      <c r="D20323" s="26"/>
    </row>
    <row r="20324" spans="1:4">
      <c r="A20324" s="26"/>
      <c r="B20324" s="5"/>
      <c r="C20324" s="6"/>
      <c r="D20324" s="26"/>
    </row>
    <row r="20325" spans="1:4">
      <c r="A20325" s="26"/>
      <c r="B20325" s="5"/>
      <c r="C20325" s="6"/>
      <c r="D20325" s="26"/>
    </row>
    <row r="20326" spans="1:4">
      <c r="A20326" s="26"/>
      <c r="B20326" s="5"/>
      <c r="C20326" s="6"/>
      <c r="D20326" s="26"/>
    </row>
    <row r="20327" spans="1:4">
      <c r="A20327" s="26"/>
      <c r="B20327" s="5"/>
      <c r="C20327" s="6"/>
      <c r="D20327" s="26"/>
    </row>
    <row r="20328" spans="1:4">
      <c r="A20328" s="26"/>
      <c r="B20328" s="5"/>
      <c r="C20328" s="6"/>
      <c r="D20328" s="26"/>
    </row>
    <row r="20329" spans="1:4">
      <c r="A20329" s="26"/>
      <c r="B20329" s="5"/>
      <c r="C20329" s="6"/>
      <c r="D20329" s="26"/>
    </row>
    <row r="20330" spans="1:4">
      <c r="A20330" s="26"/>
      <c r="B20330" s="5"/>
      <c r="C20330" s="6"/>
      <c r="D20330" s="26"/>
    </row>
    <row r="20331" spans="1:4">
      <c r="A20331" s="26"/>
      <c r="B20331" s="5"/>
      <c r="C20331" s="6"/>
      <c r="D20331" s="26"/>
    </row>
    <row r="20332" spans="1:4">
      <c r="A20332" s="26"/>
      <c r="B20332" s="5"/>
      <c r="C20332" s="6"/>
      <c r="D20332" s="26"/>
    </row>
    <row r="20333" spans="1:4">
      <c r="A20333" s="26"/>
      <c r="B20333" s="5"/>
      <c r="C20333" s="6"/>
      <c r="D20333" s="26"/>
    </row>
    <row r="20334" spans="1:4">
      <c r="A20334" s="26"/>
      <c r="B20334" s="5"/>
      <c r="C20334" s="6"/>
      <c r="D20334" s="26"/>
    </row>
    <row r="20335" spans="1:4">
      <c r="A20335" s="26"/>
      <c r="B20335" s="5"/>
      <c r="C20335" s="6"/>
      <c r="D20335" s="26"/>
    </row>
    <row r="20336" spans="1:4">
      <c r="A20336" s="26"/>
      <c r="B20336" s="5"/>
      <c r="C20336" s="6"/>
      <c r="D20336" s="26"/>
    </row>
    <row r="20337" spans="1:4">
      <c r="A20337" s="26"/>
      <c r="B20337" s="5"/>
      <c r="C20337" s="6"/>
      <c r="D20337" s="26"/>
    </row>
    <row r="20338" spans="1:4">
      <c r="A20338" s="26"/>
      <c r="B20338" s="5"/>
      <c r="C20338" s="6"/>
      <c r="D20338" s="26"/>
    </row>
    <row r="20339" spans="1:4">
      <c r="A20339" s="26"/>
      <c r="B20339" s="5"/>
      <c r="C20339" s="6"/>
      <c r="D20339" s="26"/>
    </row>
    <row r="20340" spans="1:4">
      <c r="A20340" s="26"/>
      <c r="B20340" s="5"/>
      <c r="C20340" s="6"/>
      <c r="D20340" s="26"/>
    </row>
    <row r="20341" spans="1:4">
      <c r="A20341" s="26"/>
      <c r="B20341" s="5"/>
      <c r="C20341" s="6"/>
      <c r="D20341" s="26"/>
    </row>
    <row r="20342" spans="1:4">
      <c r="A20342" s="26"/>
      <c r="B20342" s="5"/>
      <c r="C20342" s="6"/>
      <c r="D20342" s="26"/>
    </row>
    <row r="20343" spans="1:4">
      <c r="A20343" s="26"/>
      <c r="B20343" s="5"/>
      <c r="C20343" s="6"/>
      <c r="D20343" s="26"/>
    </row>
    <row r="20344" spans="1:4">
      <c r="A20344" s="26"/>
      <c r="B20344" s="5"/>
      <c r="C20344" s="6"/>
      <c r="D20344" s="26"/>
    </row>
    <row r="20345" spans="1:4">
      <c r="A20345" s="26"/>
      <c r="B20345" s="5"/>
      <c r="C20345" s="6"/>
      <c r="D20345" s="26"/>
    </row>
    <row r="20346" spans="1:4">
      <c r="A20346" s="26"/>
      <c r="B20346" s="5"/>
      <c r="C20346" s="6"/>
      <c r="D20346" s="26"/>
    </row>
    <row r="20347" spans="1:4">
      <c r="A20347" s="26"/>
      <c r="B20347" s="5"/>
      <c r="C20347" s="6"/>
      <c r="D20347" s="26"/>
    </row>
    <row r="20348" spans="1:4">
      <c r="A20348" s="26"/>
      <c r="B20348" s="5"/>
      <c r="C20348" s="6"/>
      <c r="D20348" s="26"/>
    </row>
    <row r="20349" spans="1:4">
      <c r="A20349" s="26"/>
      <c r="B20349" s="5"/>
      <c r="C20349" s="6"/>
      <c r="D20349" s="26"/>
    </row>
    <row r="20350" spans="1:4">
      <c r="A20350" s="26"/>
      <c r="B20350" s="5"/>
      <c r="C20350" s="6"/>
      <c r="D20350" s="26"/>
    </row>
    <row r="20351" spans="1:4">
      <c r="A20351" s="26"/>
      <c r="B20351" s="5"/>
      <c r="C20351" s="6"/>
      <c r="D20351" s="26"/>
    </row>
    <row r="20352" spans="1:4">
      <c r="A20352" s="26"/>
      <c r="B20352" s="5"/>
      <c r="C20352" s="6"/>
      <c r="D20352" s="26"/>
    </row>
    <row r="20353" spans="1:4">
      <c r="A20353" s="26"/>
      <c r="B20353" s="5"/>
      <c r="C20353" s="6"/>
      <c r="D20353" s="26"/>
    </row>
    <row r="20354" spans="1:4">
      <c r="A20354" s="26"/>
      <c r="B20354" s="5"/>
      <c r="C20354" s="6"/>
      <c r="D20354" s="26"/>
    </row>
    <row r="20355" spans="1:4">
      <c r="A20355" s="26"/>
      <c r="B20355" s="5"/>
      <c r="C20355" s="6"/>
      <c r="D20355" s="26"/>
    </row>
    <row r="20356" spans="1:4">
      <c r="A20356" s="26"/>
      <c r="B20356" s="5"/>
      <c r="C20356" s="6"/>
      <c r="D20356" s="26"/>
    </row>
    <row r="20357" spans="1:4">
      <c r="A20357" s="26"/>
      <c r="B20357" s="5"/>
      <c r="C20357" s="6"/>
      <c r="D20357" s="26"/>
    </row>
    <row r="20358" spans="1:4">
      <c r="A20358" s="26"/>
      <c r="B20358" s="5"/>
      <c r="C20358" s="6"/>
      <c r="D20358" s="26"/>
    </row>
    <row r="20359" spans="1:4">
      <c r="A20359" s="26"/>
      <c r="B20359" s="5"/>
      <c r="C20359" s="6"/>
      <c r="D20359" s="26"/>
    </row>
    <row r="20360" spans="1:4">
      <c r="A20360" s="26"/>
      <c r="B20360" s="5"/>
      <c r="C20360" s="6"/>
      <c r="D20360" s="26"/>
    </row>
    <row r="20361" spans="1:4">
      <c r="A20361" s="26"/>
      <c r="B20361" s="5"/>
      <c r="C20361" s="6"/>
      <c r="D20361" s="26"/>
    </row>
    <row r="20362" spans="1:4">
      <c r="A20362" s="26"/>
      <c r="B20362" s="5"/>
      <c r="C20362" s="6"/>
      <c r="D20362" s="26"/>
    </row>
    <row r="20363" spans="1:4">
      <c r="A20363" s="26"/>
      <c r="B20363" s="5"/>
      <c r="C20363" s="6"/>
      <c r="D20363" s="26"/>
    </row>
    <row r="20364" spans="1:4">
      <c r="A20364" s="26"/>
      <c r="B20364" s="5"/>
      <c r="C20364" s="6"/>
      <c r="D20364" s="26"/>
    </row>
    <row r="20365" spans="1:4">
      <c r="A20365" s="26"/>
      <c r="B20365" s="5"/>
      <c r="C20365" s="6"/>
      <c r="D20365" s="26"/>
    </row>
    <row r="20366" spans="1:4">
      <c r="A20366" s="26"/>
      <c r="B20366" s="5"/>
      <c r="C20366" s="6"/>
      <c r="D20366" s="26"/>
    </row>
    <row r="20367" spans="1:4">
      <c r="A20367" s="26"/>
      <c r="B20367" s="5"/>
      <c r="C20367" s="6"/>
      <c r="D20367" s="26"/>
    </row>
    <row r="20368" spans="1:4">
      <c r="A20368" s="26"/>
      <c r="B20368" s="5"/>
      <c r="C20368" s="6"/>
      <c r="D20368" s="26"/>
    </row>
    <row r="20369" spans="1:4">
      <c r="A20369" s="26"/>
      <c r="B20369" s="5"/>
      <c r="C20369" s="6"/>
      <c r="D20369" s="26"/>
    </row>
    <row r="20370" spans="1:4">
      <c r="A20370" s="26"/>
      <c r="B20370" s="5"/>
      <c r="C20370" s="6"/>
      <c r="D20370" s="26"/>
    </row>
    <row r="20371" spans="1:4">
      <c r="A20371" s="26"/>
      <c r="B20371" s="5"/>
      <c r="C20371" s="6"/>
      <c r="D20371" s="26"/>
    </row>
    <row r="20372" spans="1:4">
      <c r="A20372" s="26"/>
      <c r="B20372" s="5"/>
      <c r="C20372" s="6"/>
      <c r="D20372" s="26"/>
    </row>
    <row r="20373" spans="1:4">
      <c r="A20373" s="26"/>
      <c r="B20373" s="5"/>
      <c r="C20373" s="6"/>
      <c r="D20373" s="26"/>
    </row>
    <row r="20374" spans="1:4">
      <c r="A20374" s="26"/>
      <c r="B20374" s="5"/>
      <c r="C20374" s="6"/>
      <c r="D20374" s="26"/>
    </row>
    <row r="20375" spans="1:4">
      <c r="A20375" s="26"/>
      <c r="B20375" s="5"/>
      <c r="C20375" s="6"/>
      <c r="D20375" s="26"/>
    </row>
    <row r="20376" spans="1:4">
      <c r="A20376" s="26"/>
      <c r="B20376" s="5"/>
      <c r="C20376" s="6"/>
      <c r="D20376" s="26"/>
    </row>
    <row r="20377" spans="1:4">
      <c r="A20377" s="26"/>
      <c r="B20377" s="5"/>
      <c r="C20377" s="6"/>
      <c r="D20377" s="26"/>
    </row>
    <row r="20378" spans="1:4">
      <c r="A20378" s="26"/>
      <c r="B20378" s="5"/>
      <c r="C20378" s="6"/>
      <c r="D20378" s="26"/>
    </row>
    <row r="20379" spans="1:4">
      <c r="A20379" s="26"/>
      <c r="B20379" s="5"/>
      <c r="C20379" s="6"/>
      <c r="D20379" s="26"/>
    </row>
    <row r="20380" spans="1:4">
      <c r="A20380" s="26"/>
      <c r="B20380" s="5"/>
      <c r="C20380" s="6"/>
      <c r="D20380" s="26"/>
    </row>
    <row r="20381" spans="1:4">
      <c r="A20381" s="26"/>
      <c r="B20381" s="5"/>
      <c r="C20381" s="6"/>
      <c r="D20381" s="26"/>
    </row>
    <row r="20382" spans="1:4">
      <c r="A20382" s="26"/>
      <c r="B20382" s="5"/>
      <c r="C20382" s="6"/>
      <c r="D20382" s="26"/>
    </row>
    <row r="20383" spans="1:4">
      <c r="A20383" s="26"/>
      <c r="B20383" s="5"/>
      <c r="C20383" s="6"/>
      <c r="D20383" s="26"/>
    </row>
    <row r="20384" spans="1:4">
      <c r="A20384" s="26"/>
      <c r="B20384" s="5"/>
      <c r="C20384" s="6"/>
      <c r="D20384" s="26"/>
    </row>
    <row r="20385" spans="1:4">
      <c r="A20385" s="26"/>
      <c r="B20385" s="5"/>
      <c r="C20385" s="6"/>
      <c r="D20385" s="26"/>
    </row>
    <row r="20386" spans="1:4">
      <c r="A20386" s="26"/>
      <c r="B20386" s="5"/>
      <c r="C20386" s="6"/>
      <c r="D20386" s="26"/>
    </row>
    <row r="20387" spans="1:4">
      <c r="A20387" s="26"/>
      <c r="B20387" s="5"/>
      <c r="C20387" s="6"/>
      <c r="D20387" s="26"/>
    </row>
    <row r="20388" spans="1:4">
      <c r="A20388" s="26"/>
      <c r="B20388" s="5"/>
      <c r="C20388" s="6"/>
      <c r="D20388" s="26"/>
    </row>
    <row r="20389" spans="1:4">
      <c r="A20389" s="26"/>
      <c r="B20389" s="5"/>
      <c r="C20389" s="6"/>
      <c r="D20389" s="26"/>
    </row>
    <row r="20390" spans="1:4">
      <c r="A20390" s="26"/>
      <c r="B20390" s="5"/>
      <c r="C20390" s="6"/>
      <c r="D20390" s="26"/>
    </row>
    <row r="20391" spans="1:4">
      <c r="A20391" s="26"/>
      <c r="B20391" s="5"/>
      <c r="C20391" s="6"/>
      <c r="D20391" s="26"/>
    </row>
    <row r="20392" spans="1:4">
      <c r="A20392" s="26"/>
      <c r="B20392" s="5"/>
      <c r="C20392" s="6"/>
      <c r="D20392" s="26"/>
    </row>
    <row r="20393" spans="1:4">
      <c r="A20393" s="26"/>
      <c r="B20393" s="5"/>
      <c r="C20393" s="6"/>
      <c r="D20393" s="26"/>
    </row>
    <row r="20394" spans="1:4">
      <c r="A20394" s="26"/>
      <c r="B20394" s="5"/>
      <c r="C20394" s="6"/>
      <c r="D20394" s="26"/>
    </row>
    <row r="20395" spans="1:4">
      <c r="A20395" s="26"/>
      <c r="B20395" s="5"/>
      <c r="C20395" s="6"/>
      <c r="D20395" s="26"/>
    </row>
    <row r="20396" spans="1:4">
      <c r="A20396" s="26"/>
      <c r="B20396" s="5"/>
      <c r="C20396" s="6"/>
      <c r="D20396" s="26"/>
    </row>
    <row r="20397" spans="1:4">
      <c r="A20397" s="26"/>
      <c r="B20397" s="5"/>
      <c r="C20397" s="6"/>
      <c r="D20397" s="26"/>
    </row>
    <row r="20398" spans="1:4">
      <c r="A20398" s="26"/>
      <c r="B20398" s="5"/>
      <c r="C20398" s="6"/>
      <c r="D20398" s="26"/>
    </row>
    <row r="20399" spans="1:4">
      <c r="A20399" s="26"/>
      <c r="B20399" s="5"/>
      <c r="C20399" s="6"/>
      <c r="D20399" s="26"/>
    </row>
    <row r="20400" spans="1:4">
      <c r="A20400" s="26"/>
      <c r="B20400" s="5"/>
      <c r="C20400" s="6"/>
      <c r="D20400" s="26"/>
    </row>
    <row r="20401" spans="1:4">
      <c r="A20401" s="26"/>
      <c r="B20401" s="5"/>
      <c r="C20401" s="6"/>
      <c r="D20401" s="26"/>
    </row>
    <row r="20402" spans="1:4">
      <c r="A20402" s="26"/>
      <c r="B20402" s="5"/>
      <c r="C20402" s="6"/>
      <c r="D20402" s="26"/>
    </row>
    <row r="20403" spans="1:4">
      <c r="A20403" s="26"/>
      <c r="B20403" s="5"/>
      <c r="C20403" s="6"/>
      <c r="D20403" s="26"/>
    </row>
    <row r="20404" spans="1:4">
      <c r="A20404" s="26"/>
      <c r="B20404" s="5"/>
      <c r="C20404" s="6"/>
      <c r="D20404" s="26"/>
    </row>
    <row r="20405" spans="1:4">
      <c r="A20405" s="26"/>
      <c r="B20405" s="5"/>
      <c r="C20405" s="6"/>
      <c r="D20405" s="26"/>
    </row>
    <row r="20406" spans="1:4">
      <c r="A20406" s="26"/>
      <c r="B20406" s="5"/>
      <c r="C20406" s="6"/>
      <c r="D20406" s="26"/>
    </row>
    <row r="20407" spans="1:4">
      <c r="A20407" s="26"/>
      <c r="B20407" s="5"/>
      <c r="C20407" s="6"/>
      <c r="D20407" s="26"/>
    </row>
    <row r="20408" spans="1:4">
      <c r="A20408" s="26"/>
      <c r="B20408" s="5"/>
      <c r="C20408" s="6"/>
      <c r="D20408" s="26"/>
    </row>
    <row r="20409" spans="1:4">
      <c r="A20409" s="26"/>
      <c r="B20409" s="5"/>
      <c r="C20409" s="6"/>
      <c r="D20409" s="26"/>
    </row>
    <row r="20410" spans="1:4">
      <c r="A20410" s="26"/>
      <c r="B20410" s="5"/>
      <c r="C20410" s="6"/>
      <c r="D20410" s="26"/>
    </row>
    <row r="20411" spans="1:4">
      <c r="A20411" s="26"/>
      <c r="B20411" s="5"/>
      <c r="C20411" s="6"/>
      <c r="D20411" s="26"/>
    </row>
    <row r="20412" spans="1:4">
      <c r="A20412" s="26"/>
      <c r="B20412" s="5"/>
      <c r="C20412" s="6"/>
      <c r="D20412" s="26"/>
    </row>
    <row r="20413" spans="1:4">
      <c r="A20413" s="26"/>
      <c r="B20413" s="5"/>
      <c r="C20413" s="6"/>
      <c r="D20413" s="26"/>
    </row>
    <row r="20414" spans="1:4">
      <c r="A20414" s="26"/>
      <c r="B20414" s="5"/>
      <c r="C20414" s="6"/>
      <c r="D20414" s="26"/>
    </row>
    <row r="20415" spans="1:4">
      <c r="A20415" s="26"/>
      <c r="B20415" s="5"/>
      <c r="C20415" s="6"/>
      <c r="D20415" s="26"/>
    </row>
    <row r="20416" spans="1:4">
      <c r="A20416" s="26"/>
      <c r="B20416" s="5"/>
      <c r="C20416" s="6"/>
      <c r="D20416" s="26"/>
    </row>
    <row r="20417" spans="1:4">
      <c r="A20417" s="26"/>
      <c r="B20417" s="5"/>
      <c r="C20417" s="6"/>
      <c r="D20417" s="26"/>
    </row>
    <row r="20418" spans="1:4">
      <c r="A20418" s="26"/>
      <c r="B20418" s="5"/>
      <c r="C20418" s="6"/>
      <c r="D20418" s="26"/>
    </row>
    <row r="20419" spans="1:4">
      <c r="A20419" s="26"/>
      <c r="B20419" s="5"/>
      <c r="C20419" s="6"/>
      <c r="D20419" s="26"/>
    </row>
    <row r="20420" spans="1:4">
      <c r="A20420" s="26"/>
      <c r="B20420" s="5"/>
      <c r="C20420" s="6"/>
      <c r="D20420" s="26"/>
    </row>
    <row r="20421" spans="1:4">
      <c r="A20421" s="26"/>
      <c r="B20421" s="5"/>
      <c r="C20421" s="6"/>
      <c r="D20421" s="26"/>
    </row>
    <row r="20422" spans="1:4">
      <c r="A20422" s="26"/>
      <c r="B20422" s="5"/>
      <c r="C20422" s="6"/>
      <c r="D20422" s="26"/>
    </row>
    <row r="20423" spans="1:4">
      <c r="A20423" s="26"/>
      <c r="B20423" s="5"/>
      <c r="C20423" s="6"/>
      <c r="D20423" s="26"/>
    </row>
    <row r="20424" spans="1:4">
      <c r="A20424" s="26"/>
      <c r="B20424" s="5"/>
      <c r="C20424" s="6"/>
      <c r="D20424" s="26"/>
    </row>
    <row r="20425" spans="1:4">
      <c r="A20425" s="26"/>
      <c r="B20425" s="5"/>
      <c r="C20425" s="6"/>
      <c r="D20425" s="26"/>
    </row>
    <row r="20426" spans="1:4">
      <c r="A20426" s="26"/>
      <c r="B20426" s="5"/>
      <c r="C20426" s="6"/>
      <c r="D20426" s="26"/>
    </row>
    <row r="20427" spans="1:4">
      <c r="A20427" s="26"/>
      <c r="B20427" s="5"/>
      <c r="C20427" s="6"/>
      <c r="D20427" s="26"/>
    </row>
    <row r="20428" spans="1:4">
      <c r="A20428" s="26"/>
      <c r="B20428" s="5"/>
      <c r="C20428" s="6"/>
      <c r="D20428" s="26"/>
    </row>
    <row r="20429" spans="1:4">
      <c r="A20429" s="26"/>
      <c r="B20429" s="5"/>
      <c r="C20429" s="6"/>
      <c r="D20429" s="26"/>
    </row>
    <row r="20430" spans="1:4">
      <c r="A20430" s="26"/>
      <c r="B20430" s="5"/>
      <c r="C20430" s="6"/>
      <c r="D20430" s="26"/>
    </row>
    <row r="20431" spans="1:4">
      <c r="A20431" s="26"/>
      <c r="B20431" s="5"/>
      <c r="C20431" s="6"/>
      <c r="D20431" s="26"/>
    </row>
    <row r="20432" spans="1:4">
      <c r="A20432" s="26"/>
      <c r="B20432" s="5"/>
      <c r="C20432" s="6"/>
      <c r="D20432" s="26"/>
    </row>
    <row r="20433" spans="1:4">
      <c r="A20433" s="26"/>
      <c r="B20433" s="5"/>
      <c r="C20433" s="6"/>
      <c r="D20433" s="26"/>
    </row>
    <row r="20434" spans="1:4">
      <c r="A20434" s="26"/>
      <c r="B20434" s="5"/>
      <c r="C20434" s="6"/>
      <c r="D20434" s="26"/>
    </row>
    <row r="20435" spans="1:4">
      <c r="A20435" s="26"/>
      <c r="B20435" s="5"/>
      <c r="C20435" s="6"/>
      <c r="D20435" s="26"/>
    </row>
    <row r="20436" spans="1:4">
      <c r="A20436" s="26"/>
      <c r="B20436" s="5"/>
      <c r="C20436" s="6"/>
      <c r="D20436" s="26"/>
    </row>
    <row r="20437" spans="1:4">
      <c r="A20437" s="26"/>
      <c r="B20437" s="5"/>
      <c r="C20437" s="6"/>
      <c r="D20437" s="26"/>
    </row>
    <row r="20438" spans="1:4">
      <c r="A20438" s="26"/>
      <c r="B20438" s="5"/>
      <c r="C20438" s="6"/>
      <c r="D20438" s="26"/>
    </row>
    <row r="20439" spans="1:4">
      <c r="A20439" s="26"/>
      <c r="B20439" s="5"/>
      <c r="C20439" s="6"/>
      <c r="D20439" s="26"/>
    </row>
    <row r="20440" spans="1:4">
      <c r="A20440" s="26"/>
      <c r="B20440" s="5"/>
      <c r="C20440" s="6"/>
      <c r="D20440" s="26"/>
    </row>
    <row r="20441" spans="1:4">
      <c r="A20441" s="26"/>
      <c r="B20441" s="5"/>
      <c r="C20441" s="6"/>
      <c r="D20441" s="26"/>
    </row>
    <row r="20442" spans="1:4">
      <c r="A20442" s="26"/>
      <c r="B20442" s="5"/>
      <c r="C20442" s="6"/>
      <c r="D20442" s="26"/>
    </row>
    <row r="20443" spans="1:4">
      <c r="A20443" s="26"/>
      <c r="B20443" s="5"/>
      <c r="C20443" s="6"/>
      <c r="D20443" s="26"/>
    </row>
    <row r="20444" spans="1:4">
      <c r="A20444" s="26"/>
      <c r="B20444" s="5"/>
      <c r="C20444" s="6"/>
      <c r="D20444" s="26"/>
    </row>
    <row r="20445" spans="1:4">
      <c r="A20445" s="26"/>
      <c r="B20445" s="5"/>
      <c r="C20445" s="6"/>
      <c r="D20445" s="26"/>
    </row>
    <row r="20446" spans="1:4">
      <c r="A20446" s="26"/>
      <c r="B20446" s="5"/>
      <c r="C20446" s="6"/>
      <c r="D20446" s="26"/>
    </row>
    <row r="20447" spans="1:4">
      <c r="A20447" s="26"/>
      <c r="B20447" s="5"/>
      <c r="C20447" s="6"/>
      <c r="D20447" s="26"/>
    </row>
    <row r="20448" spans="1:4">
      <c r="A20448" s="26"/>
      <c r="B20448" s="5"/>
      <c r="C20448" s="6"/>
      <c r="D20448" s="26"/>
    </row>
    <row r="20449" spans="1:4">
      <c r="A20449" s="26"/>
      <c r="B20449" s="5"/>
      <c r="C20449" s="6"/>
      <c r="D20449" s="26"/>
    </row>
    <row r="20450" spans="1:4">
      <c r="A20450" s="26"/>
      <c r="B20450" s="5"/>
      <c r="C20450" s="6"/>
      <c r="D20450" s="26"/>
    </row>
    <row r="20451" spans="1:4">
      <c r="A20451" s="26"/>
      <c r="B20451" s="5"/>
      <c r="C20451" s="6"/>
      <c r="D20451" s="26"/>
    </row>
    <row r="20452" spans="1:4">
      <c r="A20452" s="26"/>
      <c r="B20452" s="5"/>
      <c r="C20452" s="6"/>
      <c r="D20452" s="26"/>
    </row>
    <row r="20453" spans="1:4">
      <c r="A20453" s="26"/>
      <c r="B20453" s="5"/>
      <c r="C20453" s="6"/>
      <c r="D20453" s="26"/>
    </row>
    <row r="20454" spans="1:4">
      <c r="A20454" s="26"/>
      <c r="B20454" s="5"/>
      <c r="C20454" s="6"/>
      <c r="D20454" s="26"/>
    </row>
    <row r="20455" spans="1:4">
      <c r="A20455" s="26"/>
      <c r="B20455" s="5"/>
      <c r="C20455" s="6"/>
      <c r="D20455" s="26"/>
    </row>
    <row r="20456" spans="1:4">
      <c r="A20456" s="26"/>
      <c r="B20456" s="5"/>
      <c r="C20456" s="6"/>
      <c r="D20456" s="26"/>
    </row>
    <row r="20457" spans="1:4">
      <c r="A20457" s="26"/>
      <c r="B20457" s="5"/>
      <c r="C20457" s="6"/>
      <c r="D20457" s="26"/>
    </row>
    <row r="20458" spans="1:4">
      <c r="A20458" s="26"/>
      <c r="B20458" s="5"/>
      <c r="C20458" s="6"/>
      <c r="D20458" s="26"/>
    </row>
    <row r="20459" spans="1:4">
      <c r="A20459" s="26"/>
      <c r="B20459" s="5"/>
      <c r="C20459" s="6"/>
      <c r="D20459" s="26"/>
    </row>
    <row r="20460" spans="1:4">
      <c r="A20460" s="26"/>
      <c r="B20460" s="5"/>
      <c r="C20460" s="6"/>
      <c r="D20460" s="26"/>
    </row>
    <row r="20461" spans="1:4">
      <c r="A20461" s="26"/>
      <c r="B20461" s="5"/>
      <c r="C20461" s="6"/>
      <c r="D20461" s="26"/>
    </row>
    <row r="20462" spans="1:4">
      <c r="A20462" s="26"/>
      <c r="B20462" s="5"/>
      <c r="C20462" s="6"/>
      <c r="D20462" s="26"/>
    </row>
    <row r="20463" spans="1:4">
      <c r="A20463" s="26"/>
      <c r="B20463" s="5"/>
      <c r="C20463" s="6"/>
      <c r="D20463" s="26"/>
    </row>
    <row r="20464" spans="1:4">
      <c r="A20464" s="26"/>
      <c r="B20464" s="5"/>
      <c r="C20464" s="6"/>
      <c r="D20464" s="26"/>
    </row>
    <row r="20465" spans="1:4">
      <c r="A20465" s="26"/>
      <c r="B20465" s="5"/>
      <c r="C20465" s="6"/>
      <c r="D20465" s="26"/>
    </row>
    <row r="20466" spans="1:4">
      <c r="A20466" s="26"/>
      <c r="B20466" s="5"/>
      <c r="C20466" s="6"/>
      <c r="D20466" s="26"/>
    </row>
    <row r="20467" spans="1:4">
      <c r="A20467" s="26"/>
      <c r="B20467" s="5"/>
      <c r="C20467" s="6"/>
      <c r="D20467" s="26"/>
    </row>
    <row r="20468" spans="1:4">
      <c r="A20468" s="26"/>
      <c r="B20468" s="5"/>
      <c r="C20468" s="6"/>
      <c r="D20468" s="26"/>
    </row>
    <row r="20469" spans="1:4">
      <c r="A20469" s="26"/>
      <c r="B20469" s="5"/>
      <c r="C20469" s="6"/>
      <c r="D20469" s="26"/>
    </row>
    <row r="20470" spans="1:4">
      <c r="A20470" s="26"/>
      <c r="B20470" s="5"/>
      <c r="C20470" s="6"/>
      <c r="D20470" s="26"/>
    </row>
    <row r="20471" spans="1:4">
      <c r="A20471" s="26"/>
      <c r="B20471" s="5"/>
      <c r="C20471" s="6"/>
      <c r="D20471" s="26"/>
    </row>
    <row r="20472" spans="1:4">
      <c r="A20472" s="26"/>
      <c r="B20472" s="5"/>
      <c r="C20472" s="6"/>
      <c r="D20472" s="26"/>
    </row>
    <row r="20473" spans="1:4">
      <c r="A20473" s="26"/>
      <c r="B20473" s="5"/>
      <c r="C20473" s="6"/>
      <c r="D20473" s="26"/>
    </row>
    <row r="20474" spans="1:4">
      <c r="A20474" s="26"/>
      <c r="B20474" s="5"/>
      <c r="C20474" s="6"/>
      <c r="D20474" s="26"/>
    </row>
    <row r="20475" spans="1:4">
      <c r="A20475" s="26"/>
      <c r="B20475" s="5"/>
      <c r="C20475" s="6"/>
      <c r="D20475" s="26"/>
    </row>
    <row r="20476" spans="1:4">
      <c r="A20476" s="26"/>
      <c r="B20476" s="5"/>
      <c r="C20476" s="6"/>
      <c r="D20476" s="26"/>
    </row>
    <row r="20477" spans="1:4">
      <c r="A20477" s="26"/>
      <c r="B20477" s="5"/>
      <c r="C20477" s="6"/>
      <c r="D20477" s="26"/>
    </row>
    <row r="20478" spans="1:4">
      <c r="A20478" s="26"/>
      <c r="B20478" s="5"/>
      <c r="C20478" s="6"/>
      <c r="D20478" s="26"/>
    </row>
    <row r="20479" spans="1:4">
      <c r="A20479" s="26"/>
      <c r="B20479" s="5"/>
      <c r="C20479" s="6"/>
      <c r="D20479" s="26"/>
    </row>
    <row r="20480" spans="1:4">
      <c r="A20480" s="26"/>
      <c r="B20480" s="5"/>
      <c r="C20480" s="6"/>
      <c r="D20480" s="26"/>
    </row>
    <row r="20481" spans="1:4">
      <c r="A20481" s="26"/>
      <c r="B20481" s="5"/>
      <c r="C20481" s="6"/>
      <c r="D20481" s="26"/>
    </row>
    <row r="20482" spans="1:4">
      <c r="A20482" s="26"/>
      <c r="B20482" s="5"/>
      <c r="C20482" s="6"/>
      <c r="D20482" s="26"/>
    </row>
    <row r="20483" spans="1:4">
      <c r="A20483" s="26"/>
      <c r="B20483" s="5"/>
      <c r="C20483" s="6"/>
      <c r="D20483" s="26"/>
    </row>
    <row r="20484" spans="1:4">
      <c r="A20484" s="26"/>
      <c r="B20484" s="5"/>
      <c r="C20484" s="6"/>
      <c r="D20484" s="26"/>
    </row>
    <row r="20485" spans="1:4">
      <c r="A20485" s="26"/>
      <c r="B20485" s="5"/>
      <c r="C20485" s="6"/>
      <c r="D20485" s="26"/>
    </row>
    <row r="20486" spans="1:4">
      <c r="A20486" s="26"/>
      <c r="B20486" s="5"/>
      <c r="C20486" s="6"/>
      <c r="D20486" s="26"/>
    </row>
    <row r="20487" spans="1:4">
      <c r="A20487" s="26"/>
      <c r="B20487" s="5"/>
      <c r="C20487" s="6"/>
      <c r="D20487" s="26"/>
    </row>
    <row r="20488" spans="1:4">
      <c r="A20488" s="26"/>
      <c r="B20488" s="5"/>
      <c r="C20488" s="6"/>
      <c r="D20488" s="26"/>
    </row>
    <row r="20489" spans="1:4">
      <c r="A20489" s="26"/>
      <c r="B20489" s="5"/>
      <c r="C20489" s="6"/>
      <c r="D20489" s="26"/>
    </row>
    <row r="20490" spans="1:4">
      <c r="A20490" s="26"/>
      <c r="B20490" s="5"/>
      <c r="C20490" s="6"/>
      <c r="D20490" s="26"/>
    </row>
    <row r="20491" spans="1:4">
      <c r="A20491" s="26"/>
      <c r="B20491" s="5"/>
      <c r="C20491" s="6"/>
      <c r="D20491" s="26"/>
    </row>
    <row r="20492" spans="1:4">
      <c r="A20492" s="26"/>
      <c r="B20492" s="5"/>
      <c r="C20492" s="6"/>
      <c r="D20492" s="26"/>
    </row>
    <row r="20493" spans="1:4">
      <c r="A20493" s="26"/>
      <c r="B20493" s="5"/>
      <c r="C20493" s="6"/>
      <c r="D20493" s="26"/>
    </row>
    <row r="20494" spans="1:4">
      <c r="A20494" s="26"/>
      <c r="B20494" s="5"/>
      <c r="C20494" s="6"/>
      <c r="D20494" s="26"/>
    </row>
    <row r="20495" spans="1:4">
      <c r="A20495" s="26"/>
      <c r="B20495" s="5"/>
      <c r="C20495" s="6"/>
      <c r="D20495" s="26"/>
    </row>
    <row r="20496" spans="1:4">
      <c r="A20496" s="26"/>
      <c r="B20496" s="5"/>
      <c r="C20496" s="6"/>
      <c r="D20496" s="26"/>
    </row>
    <row r="20497" spans="1:4">
      <c r="A20497" s="26"/>
      <c r="B20497" s="5"/>
      <c r="C20497" s="6"/>
      <c r="D20497" s="26"/>
    </row>
    <row r="20498" spans="1:4">
      <c r="A20498" s="26"/>
      <c r="B20498" s="5"/>
      <c r="C20498" s="6"/>
      <c r="D20498" s="26"/>
    </row>
    <row r="20499" spans="1:4">
      <c r="A20499" s="26"/>
      <c r="B20499" s="5"/>
      <c r="C20499" s="6"/>
      <c r="D20499" s="26"/>
    </row>
    <row r="20500" spans="1:4">
      <c r="A20500" s="26"/>
      <c r="B20500" s="5"/>
      <c r="C20500" s="6"/>
      <c r="D20500" s="26"/>
    </row>
    <row r="20501" spans="1:4">
      <c r="A20501" s="26"/>
      <c r="B20501" s="5"/>
      <c r="C20501" s="6"/>
      <c r="D20501" s="26"/>
    </row>
    <row r="20502" spans="1:4">
      <c r="A20502" s="26"/>
      <c r="B20502" s="5"/>
      <c r="C20502" s="6"/>
      <c r="D20502" s="26"/>
    </row>
    <row r="20503" spans="1:4">
      <c r="A20503" s="26"/>
      <c r="B20503" s="5"/>
      <c r="C20503" s="6"/>
      <c r="D20503" s="26"/>
    </row>
    <row r="20504" spans="1:4">
      <c r="A20504" s="26"/>
      <c r="B20504" s="5"/>
      <c r="C20504" s="6"/>
      <c r="D20504" s="26"/>
    </row>
    <row r="20505" spans="1:4">
      <c r="A20505" s="26"/>
      <c r="B20505" s="5"/>
      <c r="C20505" s="6"/>
      <c r="D20505" s="26"/>
    </row>
    <row r="20506" spans="1:4">
      <c r="A20506" s="26"/>
      <c r="B20506" s="5"/>
      <c r="C20506" s="6"/>
      <c r="D20506" s="26"/>
    </row>
    <row r="20507" spans="1:4">
      <c r="A20507" s="26"/>
      <c r="B20507" s="5"/>
      <c r="C20507" s="6"/>
      <c r="D20507" s="26"/>
    </row>
    <row r="20508" spans="1:4">
      <c r="A20508" s="26"/>
      <c r="B20508" s="5"/>
      <c r="C20508" s="6"/>
      <c r="D20508" s="26"/>
    </row>
    <row r="20509" spans="1:4">
      <c r="A20509" s="26"/>
      <c r="B20509" s="5"/>
      <c r="C20509" s="6"/>
      <c r="D20509" s="26"/>
    </row>
    <row r="20510" spans="1:4">
      <c r="A20510" s="26"/>
      <c r="B20510" s="5"/>
      <c r="C20510" s="6"/>
      <c r="D20510" s="26"/>
    </row>
    <row r="20511" spans="1:4">
      <c r="A20511" s="26"/>
      <c r="B20511" s="5"/>
      <c r="C20511" s="6"/>
      <c r="D20511" s="26"/>
    </row>
    <row r="20512" spans="1:4">
      <c r="A20512" s="26"/>
      <c r="B20512" s="5"/>
      <c r="C20512" s="6"/>
      <c r="D20512" s="26"/>
    </row>
    <row r="20513" spans="1:4">
      <c r="A20513" s="26"/>
      <c r="B20513" s="5"/>
      <c r="C20513" s="6"/>
      <c r="D20513" s="26"/>
    </row>
    <row r="20514" spans="1:4">
      <c r="A20514" s="26"/>
      <c r="B20514" s="5"/>
      <c r="C20514" s="6"/>
      <c r="D20514" s="26"/>
    </row>
    <row r="20515" spans="1:4">
      <c r="A20515" s="26"/>
      <c r="B20515" s="5"/>
      <c r="C20515" s="6"/>
      <c r="D20515" s="26"/>
    </row>
    <row r="20516" spans="1:4">
      <c r="A20516" s="26"/>
      <c r="B20516" s="5"/>
      <c r="C20516" s="6"/>
      <c r="D20516" s="26"/>
    </row>
    <row r="20517" spans="1:4">
      <c r="A20517" s="26"/>
      <c r="B20517" s="5"/>
      <c r="C20517" s="6"/>
      <c r="D20517" s="26"/>
    </row>
    <row r="20518" spans="1:4">
      <c r="A20518" s="26"/>
      <c r="B20518" s="5"/>
      <c r="C20518" s="6"/>
      <c r="D20518" s="26"/>
    </row>
    <row r="20519" spans="1:4">
      <c r="A20519" s="26"/>
      <c r="B20519" s="5"/>
      <c r="C20519" s="6"/>
      <c r="D20519" s="26"/>
    </row>
    <row r="20520" spans="1:4">
      <c r="A20520" s="26"/>
      <c r="B20520" s="5"/>
      <c r="C20520" s="6"/>
      <c r="D20520" s="26"/>
    </row>
    <row r="20521" spans="1:4">
      <c r="A20521" s="26"/>
      <c r="B20521" s="5"/>
      <c r="C20521" s="6"/>
      <c r="D20521" s="26"/>
    </row>
    <row r="20522" spans="1:4">
      <c r="A20522" s="26"/>
      <c r="B20522" s="5"/>
      <c r="C20522" s="6"/>
      <c r="D20522" s="26"/>
    </row>
    <row r="20523" spans="1:4">
      <c r="A20523" s="26"/>
      <c r="B20523" s="5"/>
      <c r="C20523" s="6"/>
      <c r="D20523" s="26"/>
    </row>
    <row r="20524" spans="1:4">
      <c r="A20524" s="26"/>
      <c r="B20524" s="5"/>
      <c r="C20524" s="6"/>
      <c r="D20524" s="26"/>
    </row>
    <row r="20525" spans="1:4">
      <c r="A20525" s="26"/>
      <c r="B20525" s="5"/>
      <c r="C20525" s="6"/>
      <c r="D20525" s="26"/>
    </row>
    <row r="20526" spans="1:4">
      <c r="A20526" s="26"/>
      <c r="B20526" s="5"/>
      <c r="C20526" s="6"/>
      <c r="D20526" s="26"/>
    </row>
    <row r="20527" spans="1:4">
      <c r="A20527" s="26"/>
      <c r="B20527" s="5"/>
      <c r="C20527" s="6"/>
      <c r="D20527" s="26"/>
    </row>
    <row r="20528" spans="1:4">
      <c r="A20528" s="26"/>
      <c r="B20528" s="5"/>
      <c r="C20528" s="6"/>
      <c r="D20528" s="26"/>
    </row>
    <row r="20529" spans="1:4">
      <c r="A20529" s="26"/>
      <c r="B20529" s="5"/>
      <c r="C20529" s="6"/>
      <c r="D20529" s="26"/>
    </row>
    <row r="20530" spans="1:4">
      <c r="A20530" s="26"/>
      <c r="B20530" s="5"/>
      <c r="C20530" s="6"/>
      <c r="D20530" s="26"/>
    </row>
    <row r="20531" spans="1:4">
      <c r="A20531" s="26"/>
      <c r="B20531" s="5"/>
      <c r="C20531" s="6"/>
      <c r="D20531" s="26"/>
    </row>
    <row r="20532" spans="1:4">
      <c r="A20532" s="26"/>
      <c r="B20532" s="5"/>
      <c r="C20532" s="6"/>
      <c r="D20532" s="26"/>
    </row>
    <row r="20533" spans="1:4">
      <c r="A20533" s="26"/>
      <c r="B20533" s="5"/>
      <c r="C20533" s="6"/>
      <c r="D20533" s="26"/>
    </row>
    <row r="20534" spans="1:4">
      <c r="A20534" s="26"/>
      <c r="B20534" s="5"/>
      <c r="C20534" s="6"/>
      <c r="D20534" s="26"/>
    </row>
    <row r="20535" spans="1:4">
      <c r="A20535" s="26"/>
      <c r="B20535" s="5"/>
      <c r="C20535" s="6"/>
      <c r="D20535" s="26"/>
    </row>
    <row r="20536" spans="1:4">
      <c r="A20536" s="26"/>
      <c r="B20536" s="5"/>
      <c r="C20536" s="6"/>
      <c r="D20536" s="26"/>
    </row>
    <row r="20537" spans="1:4">
      <c r="A20537" s="26"/>
      <c r="B20537" s="5"/>
      <c r="C20537" s="6"/>
      <c r="D20537" s="26"/>
    </row>
    <row r="20538" spans="1:4">
      <c r="A20538" s="26"/>
      <c r="B20538" s="5"/>
      <c r="C20538" s="6"/>
      <c r="D20538" s="26"/>
    </row>
    <row r="20539" spans="1:4">
      <c r="A20539" s="26"/>
      <c r="B20539" s="5"/>
      <c r="C20539" s="6"/>
      <c r="D20539" s="26"/>
    </row>
    <row r="20540" spans="1:4">
      <c r="A20540" s="26"/>
      <c r="B20540" s="5"/>
      <c r="C20540" s="6"/>
      <c r="D20540" s="26"/>
    </row>
    <row r="20541" spans="1:4">
      <c r="A20541" s="26"/>
      <c r="B20541" s="5"/>
      <c r="C20541" s="6"/>
      <c r="D20541" s="26"/>
    </row>
    <row r="20542" spans="1:4">
      <c r="A20542" s="26"/>
      <c r="B20542" s="5"/>
      <c r="C20542" s="6"/>
      <c r="D20542" s="26"/>
    </row>
    <row r="20543" spans="1:4">
      <c r="A20543" s="26"/>
      <c r="B20543" s="5"/>
      <c r="C20543" s="6"/>
      <c r="D20543" s="26"/>
    </row>
    <row r="20544" spans="1:4">
      <c r="A20544" s="26"/>
      <c r="B20544" s="5"/>
      <c r="C20544" s="6"/>
      <c r="D20544" s="26"/>
    </row>
    <row r="20545" spans="1:4">
      <c r="A20545" s="26"/>
      <c r="B20545" s="5"/>
      <c r="C20545" s="6"/>
      <c r="D20545" s="26"/>
    </row>
    <row r="20546" spans="1:4">
      <c r="A20546" s="26"/>
      <c r="B20546" s="5"/>
      <c r="C20546" s="6"/>
      <c r="D20546" s="26"/>
    </row>
    <row r="20547" spans="1:4">
      <c r="A20547" s="26"/>
      <c r="B20547" s="5"/>
      <c r="C20547" s="6"/>
      <c r="D20547" s="26"/>
    </row>
    <row r="20548" spans="1:4">
      <c r="A20548" s="26"/>
      <c r="B20548" s="5"/>
      <c r="C20548" s="6"/>
      <c r="D20548" s="26"/>
    </row>
    <row r="20549" spans="1:4">
      <c r="A20549" s="26"/>
      <c r="B20549" s="5"/>
      <c r="C20549" s="6"/>
      <c r="D20549" s="26"/>
    </row>
    <row r="20550" spans="1:4">
      <c r="A20550" s="26"/>
      <c r="B20550" s="5"/>
      <c r="C20550" s="6"/>
      <c r="D20550" s="26"/>
    </row>
    <row r="20551" spans="1:4">
      <c r="A20551" s="26"/>
      <c r="B20551" s="5"/>
      <c r="C20551" s="6"/>
      <c r="D20551" s="26"/>
    </row>
    <row r="20552" spans="1:4">
      <c r="A20552" s="26"/>
      <c r="B20552" s="5"/>
      <c r="C20552" s="6"/>
      <c r="D20552" s="26"/>
    </row>
    <row r="20553" spans="1:4">
      <c r="A20553" s="26"/>
      <c r="B20553" s="5"/>
      <c r="C20553" s="6"/>
      <c r="D20553" s="26"/>
    </row>
    <row r="20554" spans="1:4">
      <c r="A20554" s="26"/>
      <c r="B20554" s="5"/>
      <c r="C20554" s="6"/>
      <c r="D20554" s="26"/>
    </row>
    <row r="20555" spans="1:4">
      <c r="A20555" s="26"/>
      <c r="B20555" s="5"/>
      <c r="C20555" s="6"/>
      <c r="D20555" s="26"/>
    </row>
    <row r="20556" spans="1:4">
      <c r="A20556" s="26"/>
      <c r="B20556" s="5"/>
      <c r="C20556" s="6"/>
      <c r="D20556" s="26"/>
    </row>
    <row r="20557" spans="1:4">
      <c r="A20557" s="26"/>
      <c r="B20557" s="5"/>
      <c r="C20557" s="6"/>
      <c r="D20557" s="26"/>
    </row>
    <row r="20558" spans="1:4">
      <c r="A20558" s="26"/>
      <c r="B20558" s="5"/>
      <c r="C20558" s="6"/>
      <c r="D20558" s="26"/>
    </row>
    <row r="20559" spans="1:4">
      <c r="A20559" s="26"/>
      <c r="B20559" s="5"/>
      <c r="C20559" s="6"/>
      <c r="D20559" s="26"/>
    </row>
    <row r="20560" spans="1:4">
      <c r="A20560" s="26"/>
      <c r="B20560" s="5"/>
      <c r="C20560" s="6"/>
      <c r="D20560" s="26"/>
    </row>
    <row r="20561" spans="1:4">
      <c r="A20561" s="26"/>
      <c r="B20561" s="5"/>
      <c r="C20561" s="6"/>
      <c r="D20561" s="26"/>
    </row>
    <row r="20562" spans="1:4">
      <c r="A20562" s="26"/>
      <c r="B20562" s="5"/>
      <c r="C20562" s="6"/>
      <c r="D20562" s="26"/>
    </row>
    <row r="20563" spans="1:4">
      <c r="A20563" s="26"/>
      <c r="B20563" s="5"/>
      <c r="C20563" s="6"/>
      <c r="D20563" s="26"/>
    </row>
    <row r="20564" spans="1:4">
      <c r="A20564" s="26"/>
      <c r="B20564" s="5"/>
      <c r="C20564" s="6"/>
      <c r="D20564" s="26"/>
    </row>
    <row r="20565" spans="1:4">
      <c r="A20565" s="26"/>
      <c r="B20565" s="5"/>
      <c r="C20565" s="6"/>
      <c r="D20565" s="26"/>
    </row>
    <row r="20566" spans="1:4">
      <c r="A20566" s="26"/>
      <c r="B20566" s="5"/>
      <c r="C20566" s="6"/>
      <c r="D20566" s="26"/>
    </row>
    <row r="20567" spans="1:4">
      <c r="A20567" s="26"/>
      <c r="B20567" s="5"/>
      <c r="C20567" s="6"/>
      <c r="D20567" s="26"/>
    </row>
    <row r="20568" spans="1:4">
      <c r="A20568" s="26"/>
      <c r="B20568" s="5"/>
      <c r="C20568" s="6"/>
      <c r="D20568" s="26"/>
    </row>
    <row r="20569" spans="1:4">
      <c r="A20569" s="26"/>
      <c r="B20569" s="5"/>
      <c r="C20569" s="6"/>
      <c r="D20569" s="26"/>
    </row>
    <row r="20570" spans="1:4">
      <c r="A20570" s="26"/>
      <c r="B20570" s="5"/>
      <c r="C20570" s="6"/>
      <c r="D20570" s="26"/>
    </row>
    <row r="20571" spans="1:4">
      <c r="A20571" s="26"/>
      <c r="B20571" s="5"/>
      <c r="C20571" s="6"/>
      <c r="D20571" s="26"/>
    </row>
    <row r="20572" spans="1:4">
      <c r="A20572" s="26"/>
      <c r="B20572" s="5"/>
      <c r="C20572" s="6"/>
      <c r="D20572" s="26"/>
    </row>
    <row r="20573" spans="1:4">
      <c r="A20573" s="26"/>
      <c r="B20573" s="5"/>
      <c r="C20573" s="6"/>
      <c r="D20573" s="26"/>
    </row>
    <row r="20574" spans="1:4">
      <c r="A20574" s="26"/>
      <c r="B20574" s="5"/>
      <c r="C20574" s="6"/>
      <c r="D20574" s="26"/>
    </row>
    <row r="20575" spans="1:4">
      <c r="A20575" s="26"/>
      <c r="B20575" s="5"/>
      <c r="C20575" s="6"/>
      <c r="D20575" s="26"/>
    </row>
    <row r="20576" spans="1:4">
      <c r="A20576" s="26"/>
      <c r="B20576" s="5"/>
      <c r="C20576" s="6"/>
      <c r="D20576" s="26"/>
    </row>
    <row r="20577" spans="1:4">
      <c r="A20577" s="26"/>
      <c r="B20577" s="5"/>
      <c r="C20577" s="6"/>
      <c r="D20577" s="26"/>
    </row>
    <row r="20578" spans="1:4">
      <c r="A20578" s="26"/>
      <c r="B20578" s="5"/>
      <c r="C20578" s="6"/>
      <c r="D20578" s="26"/>
    </row>
    <row r="20579" spans="1:4">
      <c r="A20579" s="26"/>
      <c r="B20579" s="5"/>
      <c r="C20579" s="6"/>
      <c r="D20579" s="26"/>
    </row>
    <row r="20580" spans="1:4">
      <c r="A20580" s="26"/>
      <c r="B20580" s="5"/>
      <c r="C20580" s="6"/>
      <c r="D20580" s="26"/>
    </row>
    <row r="20581" spans="1:4">
      <c r="A20581" s="26"/>
      <c r="B20581" s="5"/>
      <c r="C20581" s="6"/>
      <c r="D20581" s="26"/>
    </row>
    <row r="20582" spans="1:4">
      <c r="A20582" s="26"/>
      <c r="B20582" s="5"/>
      <c r="C20582" s="6"/>
      <c r="D20582" s="26"/>
    </row>
    <row r="20583" spans="1:4">
      <c r="A20583" s="26"/>
      <c r="B20583" s="5"/>
      <c r="C20583" s="6"/>
      <c r="D20583" s="26"/>
    </row>
    <row r="20584" spans="1:4">
      <c r="A20584" s="26"/>
      <c r="B20584" s="5"/>
      <c r="C20584" s="6"/>
      <c r="D20584" s="26"/>
    </row>
    <row r="20585" spans="1:4">
      <c r="A20585" s="26"/>
      <c r="B20585" s="5"/>
      <c r="C20585" s="6"/>
      <c r="D20585" s="26"/>
    </row>
    <row r="20586" spans="1:4">
      <c r="A20586" s="26"/>
      <c r="B20586" s="5"/>
      <c r="C20586" s="6"/>
      <c r="D20586" s="26"/>
    </row>
    <row r="20587" spans="1:4">
      <c r="A20587" s="26"/>
      <c r="B20587" s="5"/>
      <c r="C20587" s="6"/>
      <c r="D20587" s="26"/>
    </row>
    <row r="20588" spans="1:4">
      <c r="A20588" s="26"/>
      <c r="B20588" s="5"/>
      <c r="C20588" s="6"/>
      <c r="D20588" s="26"/>
    </row>
    <row r="20589" spans="1:4">
      <c r="A20589" s="26"/>
      <c r="B20589" s="5"/>
      <c r="C20589" s="6"/>
      <c r="D20589" s="26"/>
    </row>
    <row r="20590" spans="1:4">
      <c r="A20590" s="26"/>
      <c r="B20590" s="5"/>
      <c r="C20590" s="6"/>
      <c r="D20590" s="26"/>
    </row>
    <row r="20591" spans="1:4">
      <c r="A20591" s="26"/>
      <c r="B20591" s="5"/>
      <c r="C20591" s="6"/>
      <c r="D20591" s="26"/>
    </row>
    <row r="20592" spans="1:4">
      <c r="A20592" s="26"/>
      <c r="B20592" s="5"/>
      <c r="C20592" s="6"/>
      <c r="D20592" s="26"/>
    </row>
    <row r="20593" spans="1:4">
      <c r="A20593" s="26"/>
      <c r="B20593" s="5"/>
      <c r="C20593" s="6"/>
      <c r="D20593" s="26"/>
    </row>
    <row r="20594" spans="1:4">
      <c r="A20594" s="26"/>
      <c r="B20594" s="5"/>
      <c r="C20594" s="6"/>
      <c r="D20594" s="26"/>
    </row>
    <row r="20595" spans="1:4">
      <c r="A20595" s="26"/>
      <c r="B20595" s="5"/>
      <c r="C20595" s="6"/>
      <c r="D20595" s="26"/>
    </row>
    <row r="20596" spans="1:4">
      <c r="A20596" s="26"/>
      <c r="B20596" s="5"/>
      <c r="C20596" s="6"/>
      <c r="D20596" s="26"/>
    </row>
    <row r="20597" spans="1:4">
      <c r="A20597" s="26"/>
      <c r="B20597" s="5"/>
      <c r="C20597" s="6"/>
      <c r="D20597" s="26"/>
    </row>
    <row r="20598" spans="1:4">
      <c r="A20598" s="26"/>
      <c r="B20598" s="5"/>
      <c r="C20598" s="6"/>
      <c r="D20598" s="26"/>
    </row>
    <row r="20599" spans="1:4">
      <c r="A20599" s="26"/>
      <c r="B20599" s="5"/>
      <c r="C20599" s="6"/>
      <c r="D20599" s="26"/>
    </row>
    <row r="20600" spans="1:4">
      <c r="A20600" s="26"/>
      <c r="B20600" s="5"/>
      <c r="C20600" s="6"/>
      <c r="D20600" s="26"/>
    </row>
    <row r="20601" spans="1:4">
      <c r="A20601" s="26"/>
      <c r="B20601" s="5"/>
      <c r="C20601" s="6"/>
      <c r="D20601" s="26"/>
    </row>
    <row r="20602" spans="1:4">
      <c r="A20602" s="26"/>
      <c r="B20602" s="5"/>
      <c r="C20602" s="6"/>
      <c r="D20602" s="26"/>
    </row>
    <row r="20603" spans="1:4">
      <c r="A20603" s="26"/>
      <c r="B20603" s="5"/>
      <c r="C20603" s="6"/>
      <c r="D20603" s="26"/>
    </row>
    <row r="20604" spans="1:4">
      <c r="A20604" s="26"/>
      <c r="B20604" s="5"/>
      <c r="C20604" s="6"/>
      <c r="D20604" s="26"/>
    </row>
    <row r="20605" spans="1:4">
      <c r="A20605" s="26"/>
      <c r="B20605" s="5"/>
      <c r="C20605" s="6"/>
      <c r="D20605" s="26"/>
    </row>
    <row r="20606" spans="1:4">
      <c r="A20606" s="26"/>
      <c r="B20606" s="5"/>
      <c r="C20606" s="6"/>
      <c r="D20606" s="26"/>
    </row>
    <row r="20607" spans="1:4">
      <c r="A20607" s="26"/>
      <c r="B20607" s="5"/>
      <c r="C20607" s="6"/>
      <c r="D20607" s="26"/>
    </row>
    <row r="20608" spans="1:4">
      <c r="A20608" s="26"/>
      <c r="B20608" s="5"/>
      <c r="C20608" s="6"/>
      <c r="D20608" s="26"/>
    </row>
    <row r="20609" spans="1:4">
      <c r="A20609" s="26"/>
      <c r="B20609" s="5"/>
      <c r="C20609" s="6"/>
      <c r="D20609" s="26"/>
    </row>
    <row r="20610" spans="1:4">
      <c r="A20610" s="26"/>
      <c r="B20610" s="5"/>
      <c r="C20610" s="6"/>
      <c r="D20610" s="26"/>
    </row>
    <row r="20611" spans="1:4">
      <c r="A20611" s="26"/>
      <c r="B20611" s="5"/>
      <c r="C20611" s="6"/>
      <c r="D20611" s="26"/>
    </row>
    <row r="20612" spans="1:4">
      <c r="A20612" s="26"/>
      <c r="B20612" s="5"/>
      <c r="C20612" s="6"/>
      <c r="D20612" s="26"/>
    </row>
    <row r="20613" spans="1:4">
      <c r="A20613" s="26"/>
      <c r="B20613" s="5"/>
      <c r="C20613" s="6"/>
      <c r="D20613" s="26"/>
    </row>
    <row r="20614" spans="1:4">
      <c r="A20614" s="26"/>
      <c r="B20614" s="5"/>
      <c r="C20614" s="6"/>
      <c r="D20614" s="26"/>
    </row>
    <row r="20615" spans="1:4">
      <c r="A20615" s="26"/>
      <c r="B20615" s="5"/>
      <c r="C20615" s="6"/>
      <c r="D20615" s="26"/>
    </row>
    <row r="20616" spans="1:4">
      <c r="A20616" s="26"/>
      <c r="B20616" s="5"/>
      <c r="C20616" s="6"/>
      <c r="D20616" s="26"/>
    </row>
    <row r="20617" spans="1:4">
      <c r="A20617" s="26"/>
      <c r="B20617" s="5"/>
      <c r="C20617" s="6"/>
      <c r="D20617" s="26"/>
    </row>
    <row r="20618" spans="1:4">
      <c r="A20618" s="26"/>
      <c r="B20618" s="5"/>
      <c r="C20618" s="6"/>
      <c r="D20618" s="26"/>
    </row>
    <row r="20619" spans="1:4">
      <c r="A20619" s="26"/>
      <c r="B20619" s="5"/>
      <c r="C20619" s="6"/>
      <c r="D20619" s="26"/>
    </row>
    <row r="20620" spans="1:4">
      <c r="A20620" s="26"/>
      <c r="B20620" s="5"/>
      <c r="C20620" s="6"/>
      <c r="D20620" s="26"/>
    </row>
    <row r="20621" spans="1:4">
      <c r="A20621" s="26"/>
      <c r="B20621" s="5"/>
      <c r="C20621" s="6"/>
      <c r="D20621" s="26"/>
    </row>
    <row r="20622" spans="1:4">
      <c r="A20622" s="26"/>
      <c r="B20622" s="5"/>
      <c r="C20622" s="6"/>
      <c r="D20622" s="26"/>
    </row>
    <row r="20623" spans="1:4">
      <c r="A20623" s="26"/>
      <c r="B20623" s="5"/>
      <c r="C20623" s="6"/>
      <c r="D20623" s="26"/>
    </row>
    <row r="20624" spans="1:4">
      <c r="A20624" s="26"/>
      <c r="B20624" s="5"/>
      <c r="C20624" s="6"/>
      <c r="D20624" s="26"/>
    </row>
    <row r="20625" spans="1:4">
      <c r="A20625" s="26"/>
      <c r="B20625" s="5"/>
      <c r="C20625" s="6"/>
      <c r="D20625" s="26"/>
    </row>
    <row r="20626" spans="1:4">
      <c r="A20626" s="26"/>
      <c r="B20626" s="5"/>
      <c r="C20626" s="6"/>
      <c r="D20626" s="26"/>
    </row>
    <row r="20627" spans="1:4">
      <c r="A20627" s="26"/>
      <c r="B20627" s="5"/>
      <c r="C20627" s="6"/>
      <c r="D20627" s="26"/>
    </row>
    <row r="20628" spans="1:4">
      <c r="A20628" s="26"/>
      <c r="B20628" s="5"/>
      <c r="C20628" s="6"/>
      <c r="D20628" s="26"/>
    </row>
    <row r="20629" spans="1:4">
      <c r="A20629" s="26"/>
      <c r="B20629" s="5"/>
      <c r="C20629" s="6"/>
      <c r="D20629" s="26"/>
    </row>
    <row r="20630" spans="1:4">
      <c r="A20630" s="26"/>
      <c r="B20630" s="5"/>
      <c r="C20630" s="6"/>
      <c r="D20630" s="26"/>
    </row>
    <row r="20631" spans="1:4">
      <c r="A20631" s="26"/>
      <c r="B20631" s="5"/>
      <c r="C20631" s="6"/>
      <c r="D20631" s="26"/>
    </row>
    <row r="20632" spans="1:4">
      <c r="A20632" s="26"/>
      <c r="B20632" s="5"/>
      <c r="C20632" s="6"/>
      <c r="D20632" s="26"/>
    </row>
    <row r="20633" spans="1:4">
      <c r="A20633" s="26"/>
      <c r="B20633" s="5"/>
      <c r="C20633" s="6"/>
      <c r="D20633" s="26"/>
    </row>
    <row r="20634" spans="1:4">
      <c r="A20634" s="26"/>
      <c r="B20634" s="5"/>
      <c r="C20634" s="6"/>
      <c r="D20634" s="26"/>
    </row>
    <row r="20635" spans="1:4">
      <c r="A20635" s="26"/>
      <c r="B20635" s="5"/>
      <c r="C20635" s="6"/>
      <c r="D20635" s="26"/>
    </row>
    <row r="20636" spans="1:4">
      <c r="A20636" s="26"/>
      <c r="B20636" s="5"/>
      <c r="C20636" s="6"/>
      <c r="D20636" s="26"/>
    </row>
    <row r="20637" spans="1:4">
      <c r="A20637" s="26"/>
      <c r="B20637" s="5"/>
      <c r="C20637" s="6"/>
      <c r="D20637" s="26"/>
    </row>
    <row r="20638" spans="1:4">
      <c r="A20638" s="26"/>
      <c r="B20638" s="5"/>
      <c r="C20638" s="6"/>
      <c r="D20638" s="26"/>
    </row>
    <row r="20639" spans="1:4">
      <c r="A20639" s="26"/>
      <c r="B20639" s="5"/>
      <c r="C20639" s="6"/>
      <c r="D20639" s="26"/>
    </row>
    <row r="20640" spans="1:4">
      <c r="A20640" s="26"/>
      <c r="B20640" s="5"/>
      <c r="C20640" s="6"/>
      <c r="D20640" s="26"/>
    </row>
    <row r="20641" spans="1:4">
      <c r="A20641" s="26"/>
      <c r="B20641" s="5"/>
      <c r="C20641" s="6"/>
      <c r="D20641" s="26"/>
    </row>
    <row r="20642" spans="1:4">
      <c r="A20642" s="26"/>
      <c r="B20642" s="5"/>
      <c r="C20642" s="6"/>
      <c r="D20642" s="26"/>
    </row>
    <row r="20643" spans="1:4">
      <c r="A20643" s="26"/>
      <c r="B20643" s="5"/>
      <c r="C20643" s="6"/>
      <c r="D20643" s="26"/>
    </row>
    <row r="20644" spans="1:4">
      <c r="A20644" s="26"/>
      <c r="B20644" s="5"/>
      <c r="C20644" s="6"/>
      <c r="D20644" s="26"/>
    </row>
    <row r="20645" spans="1:4">
      <c r="A20645" s="26"/>
      <c r="B20645" s="5"/>
      <c r="C20645" s="6"/>
      <c r="D20645" s="26"/>
    </row>
    <row r="20646" spans="1:4">
      <c r="A20646" s="26"/>
      <c r="B20646" s="5"/>
      <c r="C20646" s="6"/>
      <c r="D20646" s="26"/>
    </row>
    <row r="20647" spans="1:4">
      <c r="A20647" s="26"/>
      <c r="B20647" s="5"/>
      <c r="C20647" s="6"/>
      <c r="D20647" s="26"/>
    </row>
    <row r="20648" spans="1:4">
      <c r="A20648" s="26"/>
      <c r="B20648" s="5"/>
      <c r="C20648" s="6"/>
      <c r="D20648" s="26"/>
    </row>
    <row r="20649" spans="1:4">
      <c r="A20649" s="26"/>
      <c r="B20649" s="5"/>
      <c r="C20649" s="6"/>
      <c r="D20649" s="26"/>
    </row>
    <row r="20650" spans="1:4">
      <c r="A20650" s="26"/>
      <c r="B20650" s="5"/>
      <c r="C20650" s="6"/>
      <c r="D20650" s="26"/>
    </row>
    <row r="20651" spans="1:4">
      <c r="A20651" s="26"/>
      <c r="B20651" s="5"/>
      <c r="C20651" s="6"/>
      <c r="D20651" s="26"/>
    </row>
    <row r="20652" spans="1:4">
      <c r="A20652" s="26"/>
      <c r="B20652" s="5"/>
      <c r="C20652" s="6"/>
      <c r="D20652" s="26"/>
    </row>
    <row r="20653" spans="1:4">
      <c r="A20653" s="26"/>
      <c r="B20653" s="5"/>
      <c r="C20653" s="6"/>
      <c r="D20653" s="26"/>
    </row>
    <row r="20654" spans="1:4">
      <c r="A20654" s="26"/>
      <c r="B20654" s="5"/>
      <c r="C20654" s="6"/>
      <c r="D20654" s="26"/>
    </row>
    <row r="20655" spans="1:4">
      <c r="A20655" s="26"/>
      <c r="B20655" s="5"/>
      <c r="C20655" s="6"/>
      <c r="D20655" s="26"/>
    </row>
    <row r="20656" spans="1:4">
      <c r="A20656" s="26"/>
      <c r="B20656" s="5"/>
      <c r="C20656" s="6"/>
      <c r="D20656" s="26"/>
    </row>
    <row r="20657" spans="1:4">
      <c r="A20657" s="26"/>
      <c r="B20657" s="5"/>
      <c r="C20657" s="6"/>
      <c r="D20657" s="26"/>
    </row>
    <row r="20658" spans="1:4">
      <c r="A20658" s="26"/>
      <c r="B20658" s="5"/>
      <c r="C20658" s="6"/>
      <c r="D20658" s="26"/>
    </row>
    <row r="20659" spans="1:4">
      <c r="A20659" s="26"/>
      <c r="B20659" s="5"/>
      <c r="C20659" s="6"/>
      <c r="D20659" s="26"/>
    </row>
    <row r="20660" spans="1:4">
      <c r="A20660" s="26"/>
      <c r="B20660" s="5"/>
      <c r="C20660" s="6"/>
      <c r="D20660" s="26"/>
    </row>
    <row r="20661" spans="1:4">
      <c r="A20661" s="26"/>
      <c r="B20661" s="5"/>
      <c r="C20661" s="6"/>
      <c r="D20661" s="26"/>
    </row>
    <row r="20662" spans="1:4">
      <c r="A20662" s="26"/>
      <c r="B20662" s="5"/>
      <c r="C20662" s="6"/>
      <c r="D20662" s="26"/>
    </row>
    <row r="20663" spans="1:4">
      <c r="A20663" s="26"/>
      <c r="B20663" s="5"/>
      <c r="C20663" s="6"/>
      <c r="D20663" s="26"/>
    </row>
    <row r="20664" spans="1:4">
      <c r="A20664" s="26"/>
      <c r="B20664" s="5"/>
      <c r="C20664" s="6"/>
      <c r="D20664" s="26"/>
    </row>
    <row r="20665" spans="1:4">
      <c r="A20665" s="26"/>
      <c r="B20665" s="5"/>
      <c r="C20665" s="6"/>
      <c r="D20665" s="26"/>
    </row>
    <row r="20666" spans="1:4">
      <c r="A20666" s="26"/>
      <c r="B20666" s="5"/>
      <c r="C20666" s="6"/>
      <c r="D20666" s="26"/>
    </row>
    <row r="20667" spans="1:4">
      <c r="A20667" s="26"/>
      <c r="B20667" s="5"/>
      <c r="C20667" s="6"/>
      <c r="D20667" s="26"/>
    </row>
    <row r="20668" spans="1:4">
      <c r="A20668" s="26"/>
      <c r="B20668" s="5"/>
      <c r="C20668" s="6"/>
      <c r="D20668" s="26"/>
    </row>
    <row r="20669" spans="1:4">
      <c r="A20669" s="26"/>
      <c r="B20669" s="5"/>
      <c r="C20669" s="6"/>
      <c r="D20669" s="26"/>
    </row>
    <row r="20670" spans="1:4">
      <c r="A20670" s="26"/>
      <c r="B20670" s="5"/>
      <c r="C20670" s="6"/>
      <c r="D20670" s="26"/>
    </row>
    <row r="20671" spans="1:4">
      <c r="A20671" s="26"/>
      <c r="B20671" s="5"/>
      <c r="C20671" s="6"/>
      <c r="D20671" s="26"/>
    </row>
    <row r="20672" spans="1:4">
      <c r="A20672" s="26"/>
      <c r="B20672" s="5"/>
      <c r="C20672" s="6"/>
      <c r="D20672" s="26"/>
    </row>
    <row r="20673" spans="1:4">
      <c r="A20673" s="26"/>
      <c r="B20673" s="5"/>
      <c r="C20673" s="6"/>
      <c r="D20673" s="26"/>
    </row>
    <row r="20674" spans="1:4">
      <c r="A20674" s="26"/>
      <c r="B20674" s="5"/>
      <c r="C20674" s="6"/>
      <c r="D20674" s="26"/>
    </row>
    <row r="20675" spans="1:4">
      <c r="A20675" s="26"/>
      <c r="B20675" s="5"/>
      <c r="C20675" s="6"/>
      <c r="D20675" s="26"/>
    </row>
    <row r="20676" spans="1:4">
      <c r="A20676" s="26"/>
      <c r="B20676" s="5"/>
      <c r="C20676" s="6"/>
      <c r="D20676" s="26"/>
    </row>
    <row r="20677" spans="1:4">
      <c r="A20677" s="26"/>
      <c r="B20677" s="5"/>
      <c r="C20677" s="6"/>
      <c r="D20677" s="26"/>
    </row>
    <row r="20678" spans="1:4">
      <c r="A20678" s="26"/>
      <c r="B20678" s="5"/>
      <c r="C20678" s="6"/>
      <c r="D20678" s="26"/>
    </row>
    <row r="20679" spans="1:4">
      <c r="A20679" s="26"/>
      <c r="B20679" s="5"/>
      <c r="C20679" s="6"/>
      <c r="D20679" s="26"/>
    </row>
    <row r="20680" spans="1:4">
      <c r="A20680" s="26"/>
      <c r="B20680" s="5"/>
      <c r="C20680" s="6"/>
      <c r="D20680" s="26"/>
    </row>
    <row r="20681" spans="1:4">
      <c r="A20681" s="26"/>
      <c r="B20681" s="5"/>
      <c r="C20681" s="6"/>
      <c r="D20681" s="26"/>
    </row>
    <row r="20682" spans="1:4">
      <c r="A20682" s="26"/>
      <c r="B20682" s="5"/>
      <c r="C20682" s="6"/>
      <c r="D20682" s="26"/>
    </row>
    <row r="20683" spans="1:4">
      <c r="A20683" s="26"/>
      <c r="B20683" s="5"/>
      <c r="C20683" s="6"/>
      <c r="D20683" s="26"/>
    </row>
    <row r="20684" spans="1:4">
      <c r="A20684" s="26"/>
      <c r="B20684" s="5"/>
      <c r="C20684" s="6"/>
      <c r="D20684" s="26"/>
    </row>
    <row r="20685" spans="1:4">
      <c r="A20685" s="26"/>
      <c r="B20685" s="5"/>
      <c r="C20685" s="6"/>
      <c r="D20685" s="26"/>
    </row>
    <row r="20686" spans="1:4">
      <c r="A20686" s="26"/>
      <c r="B20686" s="5"/>
      <c r="C20686" s="6"/>
      <c r="D20686" s="26"/>
    </row>
    <row r="20687" spans="1:4">
      <c r="A20687" s="26"/>
      <c r="B20687" s="5"/>
      <c r="C20687" s="6"/>
      <c r="D20687" s="26"/>
    </row>
    <row r="20688" spans="1:4">
      <c r="A20688" s="26"/>
      <c r="B20688" s="5"/>
      <c r="C20688" s="6"/>
      <c r="D20688" s="26"/>
    </row>
    <row r="20689" spans="1:4">
      <c r="A20689" s="26"/>
      <c r="B20689" s="5"/>
      <c r="C20689" s="6"/>
      <c r="D20689" s="26"/>
    </row>
    <row r="20690" spans="1:4">
      <c r="A20690" s="26"/>
      <c r="B20690" s="5"/>
      <c r="C20690" s="6"/>
      <c r="D20690" s="26"/>
    </row>
    <row r="20691" spans="1:4">
      <c r="A20691" s="26"/>
      <c r="B20691" s="5"/>
      <c r="C20691" s="6"/>
      <c r="D20691" s="26"/>
    </row>
    <row r="20692" spans="1:4">
      <c r="A20692" s="26"/>
      <c r="B20692" s="5"/>
      <c r="C20692" s="6"/>
      <c r="D20692" s="26"/>
    </row>
    <row r="20693" spans="1:4">
      <c r="A20693" s="26"/>
      <c r="B20693" s="5"/>
      <c r="C20693" s="6"/>
      <c r="D20693" s="26"/>
    </row>
    <row r="20694" spans="1:4">
      <c r="A20694" s="26"/>
      <c r="B20694" s="5"/>
      <c r="C20694" s="6"/>
      <c r="D20694" s="26"/>
    </row>
    <row r="20695" spans="1:4">
      <c r="A20695" s="26"/>
      <c r="B20695" s="5"/>
      <c r="C20695" s="6"/>
      <c r="D20695" s="26"/>
    </row>
    <row r="20696" spans="1:4">
      <c r="A20696" s="26"/>
      <c r="B20696" s="5"/>
      <c r="C20696" s="6"/>
      <c r="D20696" s="26"/>
    </row>
    <row r="20697" spans="1:4">
      <c r="A20697" s="26"/>
      <c r="B20697" s="5"/>
      <c r="C20697" s="6"/>
      <c r="D20697" s="26"/>
    </row>
    <row r="20698" spans="1:4">
      <c r="A20698" s="26"/>
      <c r="B20698" s="5"/>
      <c r="C20698" s="6"/>
      <c r="D20698" s="26"/>
    </row>
    <row r="20699" spans="1:4">
      <c r="A20699" s="26"/>
      <c r="B20699" s="5"/>
      <c r="C20699" s="6"/>
      <c r="D20699" s="26"/>
    </row>
    <row r="20700" spans="1:4">
      <c r="A20700" s="26"/>
      <c r="B20700" s="5"/>
      <c r="C20700" s="6"/>
      <c r="D20700" s="26"/>
    </row>
    <row r="20701" spans="1:4">
      <c r="A20701" s="26"/>
      <c r="B20701" s="5"/>
      <c r="C20701" s="6"/>
      <c r="D20701" s="26"/>
    </row>
    <row r="20702" spans="1:4">
      <c r="A20702" s="26"/>
      <c r="B20702" s="5"/>
      <c r="C20702" s="6"/>
      <c r="D20702" s="26"/>
    </row>
    <row r="20703" spans="1:4">
      <c r="A20703" s="26"/>
      <c r="B20703" s="5"/>
      <c r="C20703" s="6"/>
      <c r="D20703" s="26"/>
    </row>
    <row r="20704" spans="1:4">
      <c r="A20704" s="26"/>
      <c r="B20704" s="5"/>
      <c r="C20704" s="6"/>
      <c r="D20704" s="26"/>
    </row>
    <row r="20705" spans="1:4">
      <c r="A20705" s="26"/>
      <c r="B20705" s="5"/>
      <c r="C20705" s="6"/>
      <c r="D20705" s="26"/>
    </row>
    <row r="20706" spans="1:4">
      <c r="A20706" s="26"/>
      <c r="B20706" s="5"/>
      <c r="C20706" s="6"/>
      <c r="D20706" s="26"/>
    </row>
    <row r="20707" spans="1:4">
      <c r="A20707" s="26"/>
      <c r="B20707" s="5"/>
      <c r="C20707" s="6"/>
      <c r="D20707" s="26"/>
    </row>
    <row r="20708" spans="1:4">
      <c r="A20708" s="26"/>
      <c r="B20708" s="5"/>
      <c r="C20708" s="6"/>
      <c r="D20708" s="26"/>
    </row>
    <row r="20709" spans="1:4">
      <c r="A20709" s="26"/>
      <c r="B20709" s="5"/>
      <c r="C20709" s="6"/>
      <c r="D20709" s="26"/>
    </row>
    <row r="20710" spans="1:4">
      <c r="A20710" s="26"/>
      <c r="B20710" s="5"/>
      <c r="C20710" s="6"/>
      <c r="D20710" s="26"/>
    </row>
    <row r="20711" spans="1:4">
      <c r="A20711" s="26"/>
      <c r="B20711" s="5"/>
      <c r="C20711" s="6"/>
      <c r="D20711" s="26"/>
    </row>
    <row r="20712" spans="1:4">
      <c r="A20712" s="26"/>
      <c r="B20712" s="5"/>
      <c r="C20712" s="6"/>
      <c r="D20712" s="26"/>
    </row>
    <row r="20713" spans="1:4">
      <c r="A20713" s="26"/>
      <c r="B20713" s="5"/>
      <c r="C20713" s="6"/>
      <c r="D20713" s="26"/>
    </row>
    <row r="20714" spans="1:4">
      <c r="A20714" s="26"/>
      <c r="B20714" s="5"/>
      <c r="C20714" s="6"/>
      <c r="D20714" s="26"/>
    </row>
    <row r="20715" spans="1:4">
      <c r="A20715" s="26"/>
      <c r="B20715" s="5"/>
      <c r="C20715" s="6"/>
      <c r="D20715" s="26"/>
    </row>
    <row r="20716" spans="1:4">
      <c r="A20716" s="26"/>
      <c r="B20716" s="5"/>
      <c r="C20716" s="6"/>
      <c r="D20716" s="26"/>
    </row>
    <row r="20717" spans="1:4">
      <c r="A20717" s="26"/>
      <c r="B20717" s="5"/>
      <c r="C20717" s="6"/>
      <c r="D20717" s="26"/>
    </row>
    <row r="20718" spans="1:4">
      <c r="A20718" s="26"/>
      <c r="B20718" s="5"/>
      <c r="C20718" s="6"/>
      <c r="D20718" s="26"/>
    </row>
    <row r="20719" spans="1:4">
      <c r="A20719" s="26"/>
      <c r="B20719" s="5"/>
      <c r="C20719" s="6"/>
      <c r="D20719" s="26"/>
    </row>
    <row r="20720" spans="1:4">
      <c r="A20720" s="26"/>
      <c r="B20720" s="5"/>
      <c r="C20720" s="6"/>
      <c r="D20720" s="26"/>
    </row>
    <row r="20721" spans="1:4">
      <c r="A20721" s="26"/>
      <c r="B20721" s="5"/>
      <c r="C20721" s="6"/>
      <c r="D20721" s="26"/>
    </row>
    <row r="20722" spans="1:4">
      <c r="A20722" s="26"/>
      <c r="B20722" s="5"/>
      <c r="C20722" s="6"/>
      <c r="D20722" s="26"/>
    </row>
    <row r="20723" spans="1:4">
      <c r="A20723" s="26"/>
      <c r="B20723" s="5"/>
      <c r="C20723" s="6"/>
      <c r="D20723" s="26"/>
    </row>
    <row r="20724" spans="1:4">
      <c r="A20724" s="26"/>
      <c r="B20724" s="5"/>
      <c r="C20724" s="6"/>
      <c r="D20724" s="26"/>
    </row>
    <row r="20725" spans="1:4">
      <c r="A20725" s="26"/>
      <c r="B20725" s="5"/>
      <c r="C20725" s="6"/>
      <c r="D20725" s="26"/>
    </row>
    <row r="20726" spans="1:4">
      <c r="A20726" s="26"/>
      <c r="B20726" s="5"/>
      <c r="C20726" s="6"/>
      <c r="D20726" s="26"/>
    </row>
    <row r="20727" spans="1:4">
      <c r="A20727" s="26"/>
      <c r="B20727" s="5"/>
      <c r="C20727" s="6"/>
      <c r="D20727" s="26"/>
    </row>
    <row r="20728" spans="1:4">
      <c r="A20728" s="26"/>
      <c r="B20728" s="5"/>
      <c r="C20728" s="6"/>
      <c r="D20728" s="26"/>
    </row>
    <row r="20729" spans="1:4">
      <c r="A20729" s="26"/>
      <c r="B20729" s="5"/>
      <c r="C20729" s="6"/>
      <c r="D20729" s="26"/>
    </row>
    <row r="20730" spans="1:4">
      <c r="A20730" s="26"/>
      <c r="B20730" s="5"/>
      <c r="C20730" s="6"/>
      <c r="D20730" s="26"/>
    </row>
    <row r="20731" spans="1:4">
      <c r="A20731" s="26"/>
      <c r="B20731" s="5"/>
      <c r="C20731" s="6"/>
      <c r="D20731" s="26"/>
    </row>
    <row r="20732" spans="1:4">
      <c r="A20732" s="26"/>
      <c r="B20732" s="5"/>
      <c r="C20732" s="6"/>
      <c r="D20732" s="26"/>
    </row>
    <row r="20733" spans="1:4">
      <c r="A20733" s="26"/>
      <c r="B20733" s="5"/>
      <c r="C20733" s="6"/>
      <c r="D20733" s="26"/>
    </row>
    <row r="20734" spans="1:4">
      <c r="A20734" s="26"/>
      <c r="B20734" s="5"/>
      <c r="C20734" s="6"/>
      <c r="D20734" s="26"/>
    </row>
    <row r="20735" spans="1:4">
      <c r="A20735" s="26"/>
      <c r="B20735" s="5"/>
      <c r="C20735" s="6"/>
      <c r="D20735" s="26"/>
    </row>
    <row r="20736" spans="1:4">
      <c r="A20736" s="26"/>
      <c r="B20736" s="5"/>
      <c r="C20736" s="6"/>
      <c r="D20736" s="26"/>
    </row>
    <row r="20737" spans="1:4">
      <c r="A20737" s="26"/>
      <c r="B20737" s="5"/>
      <c r="C20737" s="6"/>
      <c r="D20737" s="26"/>
    </row>
    <row r="20738" spans="1:4">
      <c r="A20738" s="26"/>
      <c r="B20738" s="5"/>
      <c r="C20738" s="6"/>
      <c r="D20738" s="26"/>
    </row>
    <row r="20739" spans="1:4">
      <c r="A20739" s="26"/>
      <c r="B20739" s="5"/>
      <c r="C20739" s="6"/>
      <c r="D20739" s="26"/>
    </row>
    <row r="20740" spans="1:4">
      <c r="A20740" s="26"/>
      <c r="B20740" s="5"/>
      <c r="C20740" s="6"/>
      <c r="D20740" s="26"/>
    </row>
    <row r="20741" spans="1:4">
      <c r="A20741" s="26"/>
      <c r="B20741" s="5"/>
      <c r="C20741" s="6"/>
      <c r="D20741" s="26"/>
    </row>
    <row r="20742" spans="1:4">
      <c r="A20742" s="26"/>
      <c r="B20742" s="5"/>
      <c r="C20742" s="6"/>
      <c r="D20742" s="26"/>
    </row>
    <row r="20743" spans="1:4">
      <c r="A20743" s="26"/>
      <c r="B20743" s="5"/>
      <c r="C20743" s="6"/>
      <c r="D20743" s="26"/>
    </row>
    <row r="20744" spans="1:4">
      <c r="A20744" s="26"/>
      <c r="B20744" s="5"/>
      <c r="C20744" s="6"/>
      <c r="D20744" s="26"/>
    </row>
    <row r="20745" spans="1:4">
      <c r="A20745" s="26"/>
      <c r="B20745" s="5"/>
      <c r="C20745" s="6"/>
      <c r="D20745" s="26"/>
    </row>
    <row r="20746" spans="1:4">
      <c r="A20746" s="26"/>
      <c r="B20746" s="5"/>
      <c r="C20746" s="6"/>
      <c r="D20746" s="26"/>
    </row>
    <row r="20747" spans="1:4">
      <c r="A20747" s="26"/>
      <c r="B20747" s="5"/>
      <c r="C20747" s="6"/>
      <c r="D20747" s="26"/>
    </row>
    <row r="20748" spans="1:4">
      <c r="A20748" s="26"/>
      <c r="B20748" s="5"/>
      <c r="C20748" s="6"/>
      <c r="D20748" s="26"/>
    </row>
    <row r="20749" spans="1:4">
      <c r="A20749" s="26"/>
      <c r="B20749" s="5"/>
      <c r="C20749" s="6"/>
      <c r="D20749" s="26"/>
    </row>
    <row r="20750" spans="1:4">
      <c r="A20750" s="26"/>
      <c r="B20750" s="5"/>
      <c r="C20750" s="6"/>
      <c r="D20750" s="26"/>
    </row>
    <row r="20751" spans="1:4">
      <c r="A20751" s="26"/>
      <c r="B20751" s="5"/>
      <c r="C20751" s="6"/>
      <c r="D20751" s="26"/>
    </row>
    <row r="20752" spans="1:4">
      <c r="A20752" s="26"/>
      <c r="B20752" s="5"/>
      <c r="C20752" s="6"/>
      <c r="D20752" s="26"/>
    </row>
    <row r="20753" spans="1:4">
      <c r="A20753" s="26"/>
      <c r="B20753" s="5"/>
      <c r="C20753" s="6"/>
      <c r="D20753" s="26"/>
    </row>
    <row r="20754" spans="1:4">
      <c r="A20754" s="26"/>
      <c r="B20754" s="5"/>
      <c r="C20754" s="6"/>
      <c r="D20754" s="26"/>
    </row>
    <row r="20755" spans="1:4">
      <c r="A20755" s="26"/>
      <c r="B20755" s="5"/>
      <c r="C20755" s="6"/>
      <c r="D20755" s="26"/>
    </row>
    <row r="20756" spans="1:4">
      <c r="A20756" s="26"/>
      <c r="B20756" s="5"/>
      <c r="C20756" s="6"/>
      <c r="D20756" s="26"/>
    </row>
    <row r="20757" spans="1:4">
      <c r="A20757" s="26"/>
      <c r="B20757" s="5"/>
      <c r="C20757" s="6"/>
      <c r="D20757" s="26"/>
    </row>
    <row r="20758" spans="1:4">
      <c r="A20758" s="26"/>
      <c r="B20758" s="5"/>
      <c r="C20758" s="6"/>
      <c r="D20758" s="26"/>
    </row>
    <row r="20759" spans="1:4">
      <c r="A20759" s="26"/>
      <c r="B20759" s="5"/>
      <c r="C20759" s="6"/>
      <c r="D20759" s="26"/>
    </row>
    <row r="20760" spans="1:4">
      <c r="A20760" s="26"/>
      <c r="B20760" s="5"/>
      <c r="C20760" s="6"/>
      <c r="D20760" s="26"/>
    </row>
    <row r="20761" spans="1:4">
      <c r="A20761" s="26"/>
      <c r="B20761" s="5"/>
      <c r="C20761" s="6"/>
      <c r="D20761" s="26"/>
    </row>
    <row r="20762" spans="1:4">
      <c r="A20762" s="26"/>
      <c r="B20762" s="5"/>
      <c r="C20762" s="6"/>
      <c r="D20762" s="26"/>
    </row>
    <row r="20763" spans="1:4">
      <c r="A20763" s="26"/>
      <c r="B20763" s="5"/>
      <c r="C20763" s="6"/>
      <c r="D20763" s="26"/>
    </row>
    <row r="20764" spans="1:4">
      <c r="A20764" s="26"/>
      <c r="B20764" s="5"/>
      <c r="C20764" s="6"/>
      <c r="D20764" s="26"/>
    </row>
    <row r="20765" spans="1:4">
      <c r="A20765" s="26"/>
      <c r="B20765" s="5"/>
      <c r="C20765" s="6"/>
      <c r="D20765" s="26"/>
    </row>
    <row r="20766" spans="1:4">
      <c r="A20766" s="26"/>
      <c r="B20766" s="5"/>
      <c r="C20766" s="6"/>
      <c r="D20766" s="26"/>
    </row>
    <row r="20767" spans="1:4">
      <c r="A20767" s="26"/>
      <c r="B20767" s="5"/>
      <c r="C20767" s="6"/>
      <c r="D20767" s="26"/>
    </row>
    <row r="20768" spans="1:4">
      <c r="A20768" s="26"/>
      <c r="B20768" s="5"/>
      <c r="C20768" s="6"/>
      <c r="D20768" s="26"/>
    </row>
    <row r="20769" spans="1:4">
      <c r="A20769" s="26"/>
      <c r="B20769" s="5"/>
      <c r="C20769" s="6"/>
      <c r="D20769" s="26"/>
    </row>
    <row r="20770" spans="1:4">
      <c r="A20770" s="26"/>
      <c r="B20770" s="5"/>
      <c r="C20770" s="6"/>
      <c r="D20770" s="26"/>
    </row>
    <row r="20771" spans="1:4">
      <c r="A20771" s="26"/>
      <c r="B20771" s="5"/>
      <c r="C20771" s="6"/>
      <c r="D20771" s="26"/>
    </row>
    <row r="20772" spans="1:4">
      <c r="A20772" s="26"/>
      <c r="B20772" s="5"/>
      <c r="C20772" s="6"/>
      <c r="D20772" s="26"/>
    </row>
    <row r="20773" spans="1:4">
      <c r="A20773" s="26"/>
      <c r="B20773" s="5"/>
      <c r="C20773" s="6"/>
      <c r="D20773" s="26"/>
    </row>
    <row r="20774" spans="1:4">
      <c r="A20774" s="26"/>
      <c r="B20774" s="5"/>
      <c r="C20774" s="6"/>
      <c r="D20774" s="26"/>
    </row>
    <row r="20775" spans="1:4">
      <c r="A20775" s="26"/>
      <c r="B20775" s="5"/>
      <c r="C20775" s="6"/>
      <c r="D20775" s="26"/>
    </row>
    <row r="20776" spans="1:4">
      <c r="A20776" s="26"/>
      <c r="B20776" s="5"/>
      <c r="C20776" s="6"/>
      <c r="D20776" s="26"/>
    </row>
    <row r="20777" spans="1:4">
      <c r="A20777" s="26"/>
      <c r="B20777" s="5"/>
      <c r="C20777" s="6"/>
      <c r="D20777" s="26"/>
    </row>
    <row r="20778" spans="1:4">
      <c r="A20778" s="26"/>
      <c r="B20778" s="5"/>
      <c r="C20778" s="6"/>
      <c r="D20778" s="26"/>
    </row>
    <row r="20779" spans="1:4">
      <c r="A20779" s="26"/>
      <c r="B20779" s="5"/>
      <c r="C20779" s="6"/>
      <c r="D20779" s="26"/>
    </row>
    <row r="20780" spans="1:4">
      <c r="A20780" s="26"/>
      <c r="B20780" s="5"/>
      <c r="C20780" s="6"/>
      <c r="D20780" s="26"/>
    </row>
    <row r="20781" spans="1:4">
      <c r="A20781" s="26"/>
      <c r="B20781" s="5"/>
      <c r="C20781" s="6"/>
      <c r="D20781" s="26"/>
    </row>
    <row r="20782" spans="1:4">
      <c r="A20782" s="26"/>
      <c r="B20782" s="5"/>
      <c r="C20782" s="6"/>
      <c r="D20782" s="26"/>
    </row>
    <row r="20783" spans="1:4">
      <c r="A20783" s="26"/>
      <c r="B20783" s="5"/>
      <c r="C20783" s="6"/>
      <c r="D20783" s="26"/>
    </row>
    <row r="20784" spans="1:4">
      <c r="A20784" s="26"/>
      <c r="B20784" s="5"/>
      <c r="C20784" s="6"/>
      <c r="D20784" s="26"/>
    </row>
    <row r="20785" spans="1:4">
      <c r="A20785" s="26"/>
      <c r="B20785" s="5"/>
      <c r="C20785" s="6"/>
      <c r="D20785" s="26"/>
    </row>
    <row r="20786" spans="1:4">
      <c r="A20786" s="26"/>
      <c r="B20786" s="5"/>
      <c r="C20786" s="6"/>
      <c r="D20786" s="26"/>
    </row>
    <row r="20787" spans="1:4">
      <c r="A20787" s="26"/>
      <c r="B20787" s="5"/>
      <c r="C20787" s="6"/>
      <c r="D20787" s="26"/>
    </row>
    <row r="20788" spans="1:4">
      <c r="A20788" s="26"/>
      <c r="B20788" s="5"/>
      <c r="C20788" s="6"/>
      <c r="D20788" s="26"/>
    </row>
    <row r="20789" spans="1:4">
      <c r="A20789" s="26"/>
      <c r="B20789" s="5"/>
      <c r="C20789" s="6"/>
      <c r="D20789" s="26"/>
    </row>
    <row r="20790" spans="1:4">
      <c r="A20790" s="26"/>
      <c r="B20790" s="5"/>
      <c r="C20790" s="6"/>
      <c r="D20790" s="26"/>
    </row>
    <row r="20791" spans="1:4">
      <c r="A20791" s="26"/>
      <c r="B20791" s="5"/>
      <c r="C20791" s="6"/>
      <c r="D20791" s="26"/>
    </row>
    <row r="20792" spans="1:4">
      <c r="A20792" s="26"/>
      <c r="B20792" s="5"/>
      <c r="C20792" s="6"/>
      <c r="D20792" s="26"/>
    </row>
    <row r="20793" spans="1:4">
      <c r="A20793" s="26"/>
      <c r="B20793" s="5"/>
      <c r="C20793" s="6"/>
      <c r="D20793" s="26"/>
    </row>
    <row r="20794" spans="1:4">
      <c r="A20794" s="26"/>
      <c r="B20794" s="5"/>
      <c r="C20794" s="6"/>
      <c r="D20794" s="26"/>
    </row>
    <row r="20795" spans="1:4">
      <c r="A20795" s="26"/>
      <c r="B20795" s="5"/>
      <c r="C20795" s="6"/>
      <c r="D20795" s="26"/>
    </row>
    <row r="20796" spans="1:4">
      <c r="A20796" s="26"/>
      <c r="B20796" s="5"/>
      <c r="C20796" s="6"/>
      <c r="D20796" s="26"/>
    </row>
    <row r="20797" spans="1:4">
      <c r="A20797" s="26"/>
      <c r="B20797" s="5"/>
      <c r="C20797" s="6"/>
      <c r="D20797" s="26"/>
    </row>
    <row r="20798" spans="1:4">
      <c r="A20798" s="26"/>
      <c r="B20798" s="5"/>
      <c r="C20798" s="6"/>
      <c r="D20798" s="26"/>
    </row>
    <row r="20799" spans="1:4">
      <c r="A20799" s="26"/>
      <c r="B20799" s="5"/>
      <c r="C20799" s="6"/>
      <c r="D20799" s="26"/>
    </row>
    <row r="20800" spans="1:4">
      <c r="A20800" s="26"/>
      <c r="B20800" s="5"/>
      <c r="C20800" s="6"/>
      <c r="D20800" s="26"/>
    </row>
    <row r="20801" spans="1:4">
      <c r="A20801" s="26"/>
      <c r="B20801" s="5"/>
      <c r="C20801" s="6"/>
      <c r="D20801" s="26"/>
    </row>
    <row r="20802" spans="1:4">
      <c r="A20802" s="26"/>
      <c r="B20802" s="5"/>
      <c r="C20802" s="6"/>
      <c r="D20802" s="26"/>
    </row>
    <row r="20803" spans="1:4">
      <c r="A20803" s="26"/>
      <c r="B20803" s="5"/>
      <c r="C20803" s="6"/>
      <c r="D20803" s="26"/>
    </row>
    <row r="20804" spans="1:4">
      <c r="A20804" s="26"/>
      <c r="B20804" s="5"/>
      <c r="C20804" s="6"/>
      <c r="D20804" s="26"/>
    </row>
    <row r="20805" spans="1:4">
      <c r="A20805" s="26"/>
      <c r="B20805" s="5"/>
      <c r="C20805" s="6"/>
      <c r="D20805" s="26"/>
    </row>
    <row r="20806" spans="1:4">
      <c r="A20806" s="26"/>
      <c r="B20806" s="5"/>
      <c r="C20806" s="6"/>
      <c r="D20806" s="26"/>
    </row>
    <row r="20807" spans="1:4">
      <c r="A20807" s="26"/>
      <c r="B20807" s="5"/>
      <c r="C20807" s="6"/>
      <c r="D20807" s="26"/>
    </row>
    <row r="20808" spans="1:4">
      <c r="A20808" s="26"/>
      <c r="B20808" s="5"/>
      <c r="C20808" s="6"/>
      <c r="D20808" s="26"/>
    </row>
    <row r="20809" spans="1:4">
      <c r="A20809" s="26"/>
      <c r="B20809" s="5"/>
      <c r="C20809" s="6"/>
      <c r="D20809" s="26"/>
    </row>
    <row r="20810" spans="1:4">
      <c r="A20810" s="26"/>
      <c r="B20810" s="5"/>
      <c r="C20810" s="6"/>
      <c r="D20810" s="26"/>
    </row>
    <row r="20811" spans="1:4">
      <c r="A20811" s="26"/>
      <c r="B20811" s="5"/>
      <c r="C20811" s="6"/>
      <c r="D20811" s="26"/>
    </row>
    <row r="20812" spans="1:4">
      <c r="A20812" s="26"/>
      <c r="B20812" s="5"/>
      <c r="C20812" s="6"/>
      <c r="D20812" s="26"/>
    </row>
    <row r="20813" spans="1:4">
      <c r="A20813" s="26"/>
      <c r="B20813" s="5"/>
      <c r="C20813" s="6"/>
      <c r="D20813" s="26"/>
    </row>
    <row r="20814" spans="1:4">
      <c r="A20814" s="26"/>
      <c r="B20814" s="5"/>
      <c r="C20814" s="6"/>
      <c r="D20814" s="26"/>
    </row>
    <row r="20815" spans="1:4">
      <c r="A20815" s="26"/>
      <c r="B20815" s="5"/>
      <c r="C20815" s="6"/>
      <c r="D20815" s="26"/>
    </row>
    <row r="20816" spans="1:4">
      <c r="A20816" s="26"/>
      <c r="B20816" s="5"/>
      <c r="C20816" s="6"/>
      <c r="D20816" s="26"/>
    </row>
    <row r="20817" spans="1:4">
      <c r="A20817" s="26"/>
      <c r="B20817" s="5"/>
      <c r="C20817" s="6"/>
      <c r="D20817" s="26"/>
    </row>
    <row r="20818" spans="1:4">
      <c r="A20818" s="26"/>
      <c r="B20818" s="5"/>
      <c r="C20818" s="6"/>
      <c r="D20818" s="26"/>
    </row>
    <row r="20819" spans="1:4">
      <c r="A20819" s="26"/>
      <c r="B20819" s="5"/>
      <c r="C20819" s="6"/>
      <c r="D20819" s="26"/>
    </row>
    <row r="20820" spans="1:4">
      <c r="A20820" s="26"/>
      <c r="B20820" s="5"/>
      <c r="C20820" s="6"/>
      <c r="D20820" s="26"/>
    </row>
    <row r="20821" spans="1:4">
      <c r="A20821" s="26"/>
      <c r="B20821" s="5"/>
      <c r="C20821" s="6"/>
      <c r="D20821" s="26"/>
    </row>
    <row r="20822" spans="1:4">
      <c r="A20822" s="26"/>
      <c r="B20822" s="5"/>
      <c r="C20822" s="6"/>
      <c r="D20822" s="26"/>
    </row>
    <row r="20823" spans="1:4">
      <c r="A20823" s="26"/>
      <c r="B20823" s="5"/>
      <c r="C20823" s="6"/>
      <c r="D20823" s="26"/>
    </row>
    <row r="20824" spans="1:4">
      <c r="A20824" s="26"/>
      <c r="B20824" s="5"/>
      <c r="C20824" s="6"/>
      <c r="D20824" s="26"/>
    </row>
    <row r="20825" spans="1:4">
      <c r="A20825" s="26"/>
      <c r="B20825" s="5"/>
      <c r="C20825" s="6"/>
      <c r="D20825" s="26"/>
    </row>
    <row r="20826" spans="1:4">
      <c r="A20826" s="26"/>
      <c r="B20826" s="5"/>
      <c r="C20826" s="6"/>
      <c r="D20826" s="26"/>
    </row>
    <row r="20827" spans="1:4">
      <c r="A20827" s="26"/>
      <c r="B20827" s="5"/>
      <c r="C20827" s="6"/>
      <c r="D20827" s="26"/>
    </row>
    <row r="20828" spans="1:4">
      <c r="A20828" s="26"/>
      <c r="B20828" s="5"/>
      <c r="C20828" s="6"/>
      <c r="D20828" s="26"/>
    </row>
    <row r="20829" spans="1:4">
      <c r="A20829" s="26"/>
      <c r="B20829" s="5"/>
      <c r="C20829" s="6"/>
      <c r="D20829" s="26"/>
    </row>
    <row r="20830" spans="1:4">
      <c r="A20830" s="26"/>
      <c r="B20830" s="5"/>
      <c r="C20830" s="6"/>
      <c r="D20830" s="26"/>
    </row>
    <row r="20831" spans="1:4">
      <c r="A20831" s="26"/>
      <c r="B20831" s="5"/>
      <c r="C20831" s="6"/>
      <c r="D20831" s="26"/>
    </row>
    <row r="20832" spans="1:4">
      <c r="A20832" s="26"/>
      <c r="B20832" s="5"/>
      <c r="C20832" s="6"/>
      <c r="D20832" s="26"/>
    </row>
    <row r="20833" spans="1:4">
      <c r="A20833" s="26"/>
      <c r="B20833" s="5"/>
      <c r="C20833" s="6"/>
      <c r="D20833" s="26"/>
    </row>
    <row r="20834" spans="1:4">
      <c r="A20834" s="26"/>
      <c r="B20834" s="5"/>
      <c r="C20834" s="6"/>
      <c r="D20834" s="26"/>
    </row>
    <row r="20835" spans="1:4">
      <c r="A20835" s="26"/>
      <c r="B20835" s="5"/>
      <c r="C20835" s="6"/>
      <c r="D20835" s="26"/>
    </row>
    <row r="20836" spans="1:4">
      <c r="A20836" s="26"/>
      <c r="B20836" s="5"/>
      <c r="C20836" s="6"/>
      <c r="D20836" s="26"/>
    </row>
    <row r="20837" spans="1:4">
      <c r="A20837" s="26"/>
      <c r="B20837" s="5"/>
      <c r="C20837" s="6"/>
      <c r="D20837" s="26"/>
    </row>
    <row r="20838" spans="1:4">
      <c r="A20838" s="26"/>
      <c r="B20838" s="5"/>
      <c r="C20838" s="6"/>
      <c r="D20838" s="26"/>
    </row>
    <row r="20839" spans="1:4">
      <c r="A20839" s="26"/>
      <c r="B20839" s="5"/>
      <c r="C20839" s="6"/>
      <c r="D20839" s="26"/>
    </row>
    <row r="20840" spans="1:4">
      <c r="A20840" s="26"/>
      <c r="B20840" s="5"/>
      <c r="C20840" s="6"/>
      <c r="D20840" s="26"/>
    </row>
    <row r="20841" spans="1:4">
      <c r="A20841" s="26"/>
      <c r="B20841" s="5"/>
      <c r="C20841" s="6"/>
      <c r="D20841" s="26"/>
    </row>
    <row r="20842" spans="1:4">
      <c r="A20842" s="26"/>
      <c r="B20842" s="5"/>
      <c r="C20842" s="6"/>
      <c r="D20842" s="26"/>
    </row>
    <row r="20843" spans="1:4">
      <c r="A20843" s="26"/>
      <c r="B20843" s="5"/>
      <c r="C20843" s="6"/>
      <c r="D20843" s="26"/>
    </row>
    <row r="20844" spans="1:4">
      <c r="A20844" s="26"/>
      <c r="B20844" s="5"/>
      <c r="C20844" s="6"/>
      <c r="D20844" s="26"/>
    </row>
    <row r="20845" spans="1:4">
      <c r="A20845" s="26"/>
      <c r="B20845" s="5"/>
      <c r="C20845" s="6"/>
      <c r="D20845" s="26"/>
    </row>
    <row r="20846" spans="1:4">
      <c r="A20846" s="26"/>
      <c r="B20846" s="5"/>
      <c r="C20846" s="6"/>
      <c r="D20846" s="26"/>
    </row>
    <row r="20847" spans="1:4">
      <c r="A20847" s="26"/>
      <c r="B20847" s="5"/>
      <c r="C20847" s="6"/>
      <c r="D20847" s="26"/>
    </row>
    <row r="20848" spans="1:4">
      <c r="A20848" s="26"/>
      <c r="B20848" s="5"/>
      <c r="C20848" s="6"/>
      <c r="D20848" s="26"/>
    </row>
    <row r="20849" spans="1:4">
      <c r="A20849" s="26"/>
      <c r="B20849" s="5"/>
      <c r="C20849" s="6"/>
      <c r="D20849" s="26"/>
    </row>
    <row r="20850" spans="1:4">
      <c r="A20850" s="26"/>
      <c r="B20850" s="5"/>
      <c r="C20850" s="6"/>
      <c r="D20850" s="26"/>
    </row>
    <row r="20851" spans="1:4">
      <c r="A20851" s="26"/>
      <c r="B20851" s="5"/>
      <c r="C20851" s="6"/>
      <c r="D20851" s="26"/>
    </row>
    <row r="20852" spans="1:4">
      <c r="A20852" s="26"/>
      <c r="B20852" s="5"/>
      <c r="C20852" s="6"/>
      <c r="D20852" s="26"/>
    </row>
    <row r="20853" spans="1:4">
      <c r="A20853" s="26"/>
      <c r="B20853" s="5"/>
      <c r="C20853" s="6"/>
      <c r="D20853" s="26"/>
    </row>
    <row r="20854" spans="1:4">
      <c r="A20854" s="26"/>
      <c r="B20854" s="5"/>
      <c r="C20854" s="6"/>
      <c r="D20854" s="26"/>
    </row>
    <row r="20855" spans="1:4">
      <c r="A20855" s="26"/>
      <c r="B20855" s="5"/>
      <c r="C20855" s="6"/>
      <c r="D20855" s="26"/>
    </row>
    <row r="20856" spans="1:4">
      <c r="A20856" s="26"/>
      <c r="B20856" s="5"/>
      <c r="C20856" s="6"/>
      <c r="D20856" s="26"/>
    </row>
    <row r="20857" spans="1:4">
      <c r="A20857" s="26"/>
      <c r="B20857" s="5"/>
      <c r="C20857" s="6"/>
      <c r="D20857" s="26"/>
    </row>
    <row r="20858" spans="1:4">
      <c r="A20858" s="26"/>
      <c r="B20858" s="5"/>
      <c r="C20858" s="6"/>
      <c r="D20858" s="26"/>
    </row>
    <row r="20859" spans="1:4">
      <c r="A20859" s="26"/>
      <c r="B20859" s="5"/>
      <c r="C20859" s="6"/>
      <c r="D20859" s="26"/>
    </row>
    <row r="20860" spans="1:4">
      <c r="A20860" s="26"/>
      <c r="B20860" s="5"/>
      <c r="C20860" s="6"/>
      <c r="D20860" s="26"/>
    </row>
    <row r="20861" spans="1:4">
      <c r="A20861" s="26"/>
      <c r="B20861" s="5"/>
      <c r="C20861" s="6"/>
      <c r="D20861" s="26"/>
    </row>
    <row r="20862" spans="1:4">
      <c r="A20862" s="26"/>
      <c r="B20862" s="5"/>
      <c r="C20862" s="6"/>
      <c r="D20862" s="26"/>
    </row>
    <row r="20863" spans="1:4">
      <c r="A20863" s="26"/>
      <c r="B20863" s="5"/>
      <c r="C20863" s="6"/>
      <c r="D20863" s="26"/>
    </row>
    <row r="20864" spans="1:4">
      <c r="A20864" s="26"/>
      <c r="B20864" s="5"/>
      <c r="C20864" s="6"/>
      <c r="D20864" s="26"/>
    </row>
    <row r="20865" spans="1:4">
      <c r="A20865" s="26"/>
      <c r="B20865" s="5"/>
      <c r="C20865" s="6"/>
      <c r="D20865" s="26"/>
    </row>
    <row r="20866" spans="1:4">
      <c r="A20866" s="26"/>
      <c r="B20866" s="5"/>
      <c r="C20866" s="6"/>
      <c r="D20866" s="26"/>
    </row>
    <row r="20867" spans="1:4">
      <c r="A20867" s="26"/>
      <c r="B20867" s="5"/>
      <c r="C20867" s="6"/>
      <c r="D20867" s="26"/>
    </row>
    <row r="20868" spans="1:4">
      <c r="A20868" s="26"/>
      <c r="B20868" s="5"/>
      <c r="C20868" s="6"/>
      <c r="D20868" s="26"/>
    </row>
    <row r="20869" spans="1:4">
      <c r="A20869" s="26"/>
      <c r="B20869" s="5"/>
      <c r="C20869" s="6"/>
      <c r="D20869" s="26"/>
    </row>
    <row r="20870" spans="1:4">
      <c r="A20870" s="26"/>
      <c r="B20870" s="5"/>
      <c r="C20870" s="6"/>
      <c r="D20870" s="26"/>
    </row>
    <row r="20871" spans="1:4">
      <c r="A20871" s="26"/>
      <c r="B20871" s="5"/>
      <c r="C20871" s="6"/>
      <c r="D20871" s="26"/>
    </row>
    <row r="20872" spans="1:4">
      <c r="A20872" s="26"/>
      <c r="B20872" s="5"/>
      <c r="C20872" s="6"/>
      <c r="D20872" s="26"/>
    </row>
    <row r="20873" spans="1:4">
      <c r="A20873" s="26"/>
      <c r="B20873" s="5"/>
      <c r="C20873" s="6"/>
      <c r="D20873" s="26"/>
    </row>
    <row r="20874" spans="1:4">
      <c r="A20874" s="26"/>
      <c r="B20874" s="5"/>
      <c r="C20874" s="6"/>
      <c r="D20874" s="26"/>
    </row>
    <row r="20875" spans="1:4">
      <c r="A20875" s="26"/>
      <c r="B20875" s="5"/>
      <c r="C20875" s="6"/>
      <c r="D20875" s="26"/>
    </row>
    <row r="20876" spans="1:4">
      <c r="A20876" s="26"/>
      <c r="B20876" s="5"/>
      <c r="C20876" s="6"/>
      <c r="D20876" s="26"/>
    </row>
    <row r="20877" spans="1:4">
      <c r="A20877" s="26"/>
      <c r="B20877" s="5"/>
      <c r="C20877" s="6"/>
      <c r="D20877" s="26"/>
    </row>
    <row r="20878" spans="1:4">
      <c r="A20878" s="26"/>
      <c r="B20878" s="5"/>
      <c r="C20878" s="6"/>
      <c r="D20878" s="26"/>
    </row>
    <row r="20879" spans="1:4">
      <c r="A20879" s="26"/>
      <c r="B20879" s="5"/>
      <c r="C20879" s="6"/>
      <c r="D20879" s="26"/>
    </row>
    <row r="20880" spans="1:4">
      <c r="A20880" s="26"/>
      <c r="B20880" s="5"/>
      <c r="C20880" s="6"/>
      <c r="D20880" s="26"/>
    </row>
    <row r="20881" spans="1:4">
      <c r="A20881" s="26"/>
      <c r="B20881" s="5"/>
      <c r="C20881" s="6"/>
      <c r="D20881" s="26"/>
    </row>
    <row r="20882" spans="1:4">
      <c r="A20882" s="26"/>
      <c r="B20882" s="5"/>
      <c r="C20882" s="6"/>
      <c r="D20882" s="26"/>
    </row>
    <row r="20883" spans="1:4">
      <c r="A20883" s="26"/>
      <c r="B20883" s="5"/>
      <c r="C20883" s="6"/>
      <c r="D20883" s="26"/>
    </row>
    <row r="20884" spans="1:4">
      <c r="A20884" s="26"/>
      <c r="B20884" s="5"/>
      <c r="C20884" s="6"/>
      <c r="D20884" s="26"/>
    </row>
    <row r="20885" spans="1:4">
      <c r="A20885" s="26"/>
      <c r="B20885" s="5"/>
      <c r="C20885" s="6"/>
      <c r="D20885" s="26"/>
    </row>
    <row r="20886" spans="1:4">
      <c r="A20886" s="26"/>
      <c r="B20886" s="5"/>
      <c r="C20886" s="6"/>
      <c r="D20886" s="26"/>
    </row>
    <row r="20887" spans="1:4">
      <c r="A20887" s="26"/>
      <c r="B20887" s="5"/>
      <c r="C20887" s="6"/>
      <c r="D20887" s="26"/>
    </row>
    <row r="20888" spans="1:4">
      <c r="A20888" s="26"/>
      <c r="B20888" s="5"/>
      <c r="C20888" s="6"/>
      <c r="D20888" s="26"/>
    </row>
    <row r="20889" spans="1:4">
      <c r="A20889" s="26"/>
      <c r="B20889" s="5"/>
      <c r="C20889" s="6"/>
      <c r="D20889" s="26"/>
    </row>
    <row r="20890" spans="1:4">
      <c r="A20890" s="26"/>
      <c r="B20890" s="5"/>
      <c r="C20890" s="6"/>
      <c r="D20890" s="26"/>
    </row>
    <row r="20891" spans="1:4">
      <c r="A20891" s="26"/>
      <c r="B20891" s="5"/>
      <c r="C20891" s="6"/>
      <c r="D20891" s="26"/>
    </row>
    <row r="20892" spans="1:4">
      <c r="A20892" s="26"/>
      <c r="B20892" s="5"/>
      <c r="C20892" s="6"/>
      <c r="D20892" s="26"/>
    </row>
    <row r="20893" spans="1:4">
      <c r="A20893" s="26"/>
      <c r="B20893" s="5"/>
      <c r="C20893" s="6"/>
      <c r="D20893" s="26"/>
    </row>
    <row r="20894" spans="1:4">
      <c r="A20894" s="26"/>
      <c r="B20894" s="5"/>
      <c r="C20894" s="6"/>
      <c r="D20894" s="26"/>
    </row>
    <row r="20895" spans="1:4">
      <c r="A20895" s="26"/>
      <c r="B20895" s="5"/>
      <c r="C20895" s="6"/>
      <c r="D20895" s="26"/>
    </row>
    <row r="20896" spans="1:4">
      <c r="A20896" s="26"/>
      <c r="B20896" s="5"/>
      <c r="C20896" s="6"/>
      <c r="D20896" s="26"/>
    </row>
    <row r="20897" spans="1:4">
      <c r="A20897" s="26"/>
      <c r="B20897" s="5"/>
      <c r="C20897" s="6"/>
      <c r="D20897" s="26"/>
    </row>
    <row r="20898" spans="1:4">
      <c r="A20898" s="26"/>
      <c r="B20898" s="5"/>
      <c r="C20898" s="6"/>
      <c r="D20898" s="26"/>
    </row>
    <row r="20899" spans="1:4">
      <c r="A20899" s="26"/>
      <c r="B20899" s="5"/>
      <c r="C20899" s="6"/>
      <c r="D20899" s="26"/>
    </row>
    <row r="20900" spans="1:4">
      <c r="A20900" s="26"/>
      <c r="B20900" s="5"/>
      <c r="C20900" s="6"/>
      <c r="D20900" s="26"/>
    </row>
    <row r="20901" spans="1:4">
      <c r="A20901" s="26"/>
      <c r="B20901" s="5"/>
      <c r="C20901" s="6"/>
      <c r="D20901" s="26"/>
    </row>
    <row r="20902" spans="1:4">
      <c r="A20902" s="26"/>
      <c r="B20902" s="5"/>
      <c r="C20902" s="6"/>
      <c r="D20902" s="26"/>
    </row>
    <row r="20903" spans="1:4">
      <c r="A20903" s="26"/>
      <c r="B20903" s="5"/>
      <c r="C20903" s="6"/>
      <c r="D20903" s="26"/>
    </row>
    <row r="20904" spans="1:4">
      <c r="A20904" s="26"/>
      <c r="B20904" s="5"/>
      <c r="C20904" s="6"/>
      <c r="D20904" s="26"/>
    </row>
    <row r="20905" spans="1:4">
      <c r="A20905" s="26"/>
      <c r="B20905" s="5"/>
      <c r="C20905" s="6"/>
      <c r="D20905" s="26"/>
    </row>
    <row r="20906" spans="1:4">
      <c r="A20906" s="26"/>
      <c r="B20906" s="5"/>
      <c r="C20906" s="6"/>
      <c r="D20906" s="26"/>
    </row>
    <row r="20907" spans="1:4">
      <c r="A20907" s="26"/>
      <c r="B20907" s="5"/>
      <c r="C20907" s="6"/>
      <c r="D20907" s="26"/>
    </row>
    <row r="20908" spans="1:4">
      <c r="A20908" s="26"/>
      <c r="B20908" s="5"/>
      <c r="C20908" s="6"/>
      <c r="D20908" s="26"/>
    </row>
    <row r="20909" spans="1:4">
      <c r="A20909" s="26"/>
      <c r="B20909" s="5"/>
      <c r="C20909" s="6"/>
      <c r="D20909" s="26"/>
    </row>
    <row r="20910" spans="1:4">
      <c r="A20910" s="26"/>
      <c r="B20910" s="5"/>
      <c r="C20910" s="6"/>
      <c r="D20910" s="26"/>
    </row>
    <row r="20911" spans="1:4">
      <c r="A20911" s="26"/>
      <c r="B20911" s="5"/>
      <c r="C20911" s="6"/>
      <c r="D20911" s="26"/>
    </row>
    <row r="20912" spans="1:4">
      <c r="A20912" s="26"/>
      <c r="B20912" s="5"/>
      <c r="C20912" s="6"/>
      <c r="D20912" s="26"/>
    </row>
    <row r="20913" spans="1:4">
      <c r="A20913" s="26"/>
      <c r="B20913" s="5"/>
      <c r="C20913" s="6"/>
      <c r="D20913" s="26"/>
    </row>
    <row r="20914" spans="1:4">
      <c r="A20914" s="26"/>
      <c r="B20914" s="5"/>
      <c r="C20914" s="6"/>
      <c r="D20914" s="26"/>
    </row>
    <row r="20915" spans="1:4">
      <c r="A20915" s="26"/>
      <c r="B20915" s="5"/>
      <c r="C20915" s="6"/>
      <c r="D20915" s="26"/>
    </row>
    <row r="20916" spans="1:4">
      <c r="A20916" s="26"/>
      <c r="B20916" s="5"/>
      <c r="C20916" s="6"/>
      <c r="D20916" s="26"/>
    </row>
    <row r="20917" spans="1:4">
      <c r="A20917" s="26"/>
      <c r="B20917" s="5"/>
      <c r="C20917" s="6"/>
      <c r="D20917" s="26"/>
    </row>
    <row r="20918" spans="1:4">
      <c r="A20918" s="26"/>
      <c r="B20918" s="5"/>
      <c r="C20918" s="6"/>
      <c r="D20918" s="26"/>
    </row>
    <row r="20919" spans="1:4">
      <c r="A20919" s="26"/>
      <c r="B20919" s="5"/>
      <c r="C20919" s="6"/>
      <c r="D20919" s="26"/>
    </row>
    <row r="20920" spans="1:4">
      <c r="A20920" s="26"/>
      <c r="B20920" s="5"/>
      <c r="C20920" s="6"/>
      <c r="D20920" s="26"/>
    </row>
    <row r="20921" spans="1:4">
      <c r="A20921" s="26"/>
      <c r="B20921" s="5"/>
      <c r="C20921" s="6"/>
      <c r="D20921" s="26"/>
    </row>
    <row r="20922" spans="1:4">
      <c r="A20922" s="26"/>
      <c r="B20922" s="5"/>
      <c r="C20922" s="6"/>
      <c r="D20922" s="26"/>
    </row>
    <row r="20923" spans="1:4">
      <c r="A20923" s="26"/>
      <c r="B20923" s="5"/>
      <c r="C20923" s="6"/>
      <c r="D20923" s="26"/>
    </row>
    <row r="20924" spans="1:4">
      <c r="A20924" s="26"/>
      <c r="B20924" s="5"/>
      <c r="C20924" s="6"/>
      <c r="D20924" s="26"/>
    </row>
    <row r="20925" spans="1:4">
      <c r="A20925" s="26"/>
      <c r="B20925" s="5"/>
      <c r="C20925" s="6"/>
      <c r="D20925" s="26"/>
    </row>
    <row r="20926" spans="1:4">
      <c r="A20926" s="26"/>
      <c r="B20926" s="5"/>
      <c r="C20926" s="6"/>
      <c r="D20926" s="26"/>
    </row>
    <row r="20927" spans="1:4">
      <c r="A20927" s="26"/>
      <c r="B20927" s="5"/>
      <c r="C20927" s="6"/>
      <c r="D20927" s="26"/>
    </row>
    <row r="20928" spans="1:4">
      <c r="A20928" s="26"/>
      <c r="B20928" s="5"/>
      <c r="C20928" s="6"/>
      <c r="D20928" s="26"/>
    </row>
    <row r="20929" spans="1:4">
      <c r="A20929" s="26"/>
      <c r="B20929" s="5"/>
      <c r="C20929" s="6"/>
      <c r="D20929" s="26"/>
    </row>
    <row r="20930" spans="1:4">
      <c r="A20930" s="26"/>
      <c r="B20930" s="5"/>
      <c r="C20930" s="6"/>
      <c r="D20930" s="26"/>
    </row>
    <row r="20931" spans="1:4">
      <c r="A20931" s="26"/>
      <c r="B20931" s="5"/>
      <c r="C20931" s="6"/>
      <c r="D20931" s="26"/>
    </row>
    <row r="20932" spans="1:4">
      <c r="A20932" s="26"/>
      <c r="B20932" s="5"/>
      <c r="C20932" s="6"/>
      <c r="D20932" s="26"/>
    </row>
    <row r="20933" spans="1:4">
      <c r="A20933" s="26"/>
      <c r="B20933" s="5"/>
      <c r="C20933" s="6"/>
      <c r="D20933" s="26"/>
    </row>
    <row r="20934" spans="1:4">
      <c r="A20934" s="26"/>
      <c r="B20934" s="5"/>
      <c r="C20934" s="6"/>
      <c r="D20934" s="26"/>
    </row>
    <row r="20935" spans="1:4">
      <c r="A20935" s="26"/>
      <c r="B20935" s="5"/>
      <c r="C20935" s="6"/>
      <c r="D20935" s="26"/>
    </row>
    <row r="20936" spans="1:4">
      <c r="A20936" s="26"/>
      <c r="B20936" s="5"/>
      <c r="C20936" s="6"/>
      <c r="D20936" s="26"/>
    </row>
    <row r="20937" spans="1:4">
      <c r="A20937" s="26"/>
      <c r="B20937" s="5"/>
      <c r="C20937" s="6"/>
      <c r="D20937" s="26"/>
    </row>
    <row r="20938" spans="1:4">
      <c r="A20938" s="26"/>
      <c r="B20938" s="5"/>
      <c r="C20938" s="6"/>
      <c r="D20938" s="26"/>
    </row>
    <row r="20939" spans="1:4">
      <c r="A20939" s="26"/>
      <c r="B20939" s="5"/>
      <c r="C20939" s="6"/>
      <c r="D20939" s="26"/>
    </row>
    <row r="20940" spans="1:4">
      <c r="A20940" s="26"/>
      <c r="B20940" s="5"/>
      <c r="C20940" s="6"/>
      <c r="D20940" s="26"/>
    </row>
    <row r="20941" spans="1:4">
      <c r="A20941" s="26"/>
      <c r="B20941" s="5"/>
      <c r="C20941" s="6"/>
      <c r="D20941" s="26"/>
    </row>
    <row r="20942" spans="1:4">
      <c r="A20942" s="26"/>
      <c r="B20942" s="5"/>
      <c r="C20942" s="6"/>
      <c r="D20942" s="26"/>
    </row>
    <row r="20943" spans="1:4">
      <c r="A20943" s="26"/>
      <c r="B20943" s="5"/>
      <c r="C20943" s="6"/>
      <c r="D20943" s="26"/>
    </row>
    <row r="20944" spans="1:4">
      <c r="A20944" s="26"/>
      <c r="B20944" s="5"/>
      <c r="C20944" s="6"/>
      <c r="D20944" s="26"/>
    </row>
    <row r="20945" spans="1:4">
      <c r="A20945" s="26"/>
      <c r="B20945" s="5"/>
      <c r="C20945" s="6"/>
      <c r="D20945" s="26"/>
    </row>
    <row r="20946" spans="1:4">
      <c r="A20946" s="26"/>
      <c r="B20946" s="5"/>
      <c r="C20946" s="6"/>
      <c r="D20946" s="26"/>
    </row>
    <row r="20947" spans="1:4">
      <c r="A20947" s="26"/>
      <c r="B20947" s="5"/>
      <c r="C20947" s="6"/>
      <c r="D20947" s="26"/>
    </row>
    <row r="20948" spans="1:4">
      <c r="A20948" s="26"/>
      <c r="B20948" s="5"/>
      <c r="C20948" s="6"/>
      <c r="D20948" s="26"/>
    </row>
    <row r="20949" spans="1:4">
      <c r="A20949" s="26"/>
      <c r="B20949" s="5"/>
      <c r="C20949" s="6"/>
      <c r="D20949" s="26"/>
    </row>
    <row r="20950" spans="1:4">
      <c r="A20950" s="26"/>
      <c r="B20950" s="5"/>
      <c r="C20950" s="6"/>
      <c r="D20950" s="26"/>
    </row>
    <row r="20951" spans="1:4">
      <c r="A20951" s="26"/>
      <c r="B20951" s="5"/>
      <c r="C20951" s="6"/>
      <c r="D20951" s="26"/>
    </row>
    <row r="20952" spans="1:4">
      <c r="A20952" s="26"/>
      <c r="B20952" s="5"/>
      <c r="C20952" s="6"/>
      <c r="D20952" s="26"/>
    </row>
    <row r="20953" spans="1:4">
      <c r="A20953" s="26"/>
      <c r="B20953" s="5"/>
      <c r="C20953" s="6"/>
      <c r="D20953" s="26"/>
    </row>
    <row r="20954" spans="1:4">
      <c r="A20954" s="26"/>
      <c r="B20954" s="5"/>
      <c r="C20954" s="6"/>
      <c r="D20954" s="26"/>
    </row>
    <row r="20955" spans="1:4">
      <c r="A20955" s="26"/>
      <c r="B20955" s="5"/>
      <c r="C20955" s="6"/>
      <c r="D20955" s="26"/>
    </row>
    <row r="20956" spans="1:4">
      <c r="A20956" s="26"/>
      <c r="B20956" s="5"/>
      <c r="C20956" s="6"/>
      <c r="D20956" s="26"/>
    </row>
    <row r="20957" spans="1:4">
      <c r="A20957" s="26"/>
      <c r="B20957" s="5"/>
      <c r="C20957" s="6"/>
      <c r="D20957" s="26"/>
    </row>
    <row r="20958" spans="1:4">
      <c r="A20958" s="26"/>
      <c r="B20958" s="5"/>
      <c r="C20958" s="6"/>
      <c r="D20958" s="26"/>
    </row>
    <row r="20959" spans="1:4">
      <c r="A20959" s="26"/>
      <c r="B20959" s="5"/>
      <c r="C20959" s="6"/>
      <c r="D20959" s="26"/>
    </row>
    <row r="20960" spans="1:4">
      <c r="A20960" s="26"/>
      <c r="B20960" s="5"/>
      <c r="C20960" s="6"/>
      <c r="D20960" s="26"/>
    </row>
    <row r="20961" spans="1:4">
      <c r="A20961" s="26"/>
      <c r="B20961" s="5"/>
      <c r="C20961" s="6"/>
      <c r="D20961" s="26"/>
    </row>
    <row r="20962" spans="1:4">
      <c r="A20962" s="26"/>
      <c r="B20962" s="5"/>
      <c r="C20962" s="6"/>
      <c r="D20962" s="26"/>
    </row>
    <row r="20963" spans="1:4">
      <c r="A20963" s="26"/>
      <c r="B20963" s="5"/>
      <c r="C20963" s="6"/>
      <c r="D20963" s="26"/>
    </row>
    <row r="20964" spans="1:4">
      <c r="A20964" s="26"/>
      <c r="B20964" s="5"/>
      <c r="C20964" s="6"/>
      <c r="D20964" s="26"/>
    </row>
    <row r="20965" spans="1:4">
      <c r="A20965" s="26"/>
      <c r="B20965" s="5"/>
      <c r="C20965" s="6"/>
      <c r="D20965" s="26"/>
    </row>
    <row r="20966" spans="1:4">
      <c r="A20966" s="26"/>
      <c r="B20966" s="5"/>
      <c r="C20966" s="6"/>
      <c r="D20966" s="26"/>
    </row>
    <row r="20967" spans="1:4">
      <c r="A20967" s="26"/>
      <c r="B20967" s="5"/>
      <c r="C20967" s="6"/>
      <c r="D20967" s="26"/>
    </row>
    <row r="20968" spans="1:4">
      <c r="A20968" s="26"/>
      <c r="B20968" s="5"/>
      <c r="C20968" s="6"/>
      <c r="D20968" s="26"/>
    </row>
    <row r="20969" spans="1:4">
      <c r="A20969" s="26"/>
      <c r="B20969" s="5"/>
      <c r="C20969" s="6"/>
      <c r="D20969" s="26"/>
    </row>
    <row r="20970" spans="1:4">
      <c r="A20970" s="26"/>
      <c r="B20970" s="5"/>
      <c r="C20970" s="6"/>
      <c r="D20970" s="26"/>
    </row>
    <row r="20971" spans="1:4">
      <c r="A20971" s="26"/>
      <c r="B20971" s="5"/>
      <c r="C20971" s="6"/>
      <c r="D20971" s="26"/>
    </row>
    <row r="20972" spans="1:4">
      <c r="A20972" s="26"/>
      <c r="B20972" s="5"/>
      <c r="C20972" s="6"/>
      <c r="D20972" s="26"/>
    </row>
    <row r="20973" spans="1:4">
      <c r="A20973" s="26"/>
      <c r="B20973" s="5"/>
      <c r="C20973" s="6"/>
      <c r="D20973" s="26"/>
    </row>
    <row r="20974" spans="1:4">
      <c r="A20974" s="26"/>
      <c r="B20974" s="5"/>
      <c r="C20974" s="6"/>
      <c r="D20974" s="26"/>
    </row>
    <row r="20975" spans="1:4">
      <c r="A20975" s="26"/>
      <c r="B20975" s="5"/>
      <c r="C20975" s="6"/>
      <c r="D20975" s="26"/>
    </row>
    <row r="20976" spans="1:4">
      <c r="A20976" s="26"/>
      <c r="B20976" s="5"/>
      <c r="C20976" s="6"/>
      <c r="D20976" s="26"/>
    </row>
    <row r="20977" spans="1:4">
      <c r="A20977" s="26"/>
      <c r="B20977" s="5"/>
      <c r="C20977" s="6"/>
      <c r="D20977" s="26"/>
    </row>
    <row r="20978" spans="1:4">
      <c r="A20978" s="26"/>
      <c r="B20978" s="5"/>
      <c r="C20978" s="6"/>
      <c r="D20978" s="26"/>
    </row>
    <row r="20979" spans="1:4">
      <c r="A20979" s="26"/>
      <c r="B20979" s="5"/>
      <c r="C20979" s="6"/>
      <c r="D20979" s="26"/>
    </row>
    <row r="20980" spans="1:4">
      <c r="A20980" s="26"/>
      <c r="B20980" s="5"/>
      <c r="C20980" s="6"/>
      <c r="D20980" s="26"/>
    </row>
    <row r="20981" spans="1:4">
      <c r="A20981" s="26"/>
      <c r="B20981" s="5"/>
      <c r="C20981" s="6"/>
      <c r="D20981" s="26"/>
    </row>
    <row r="20982" spans="1:4">
      <c r="A20982" s="26"/>
      <c r="B20982" s="5"/>
      <c r="C20982" s="6"/>
      <c r="D20982" s="26"/>
    </row>
    <row r="20983" spans="1:4">
      <c r="A20983" s="26"/>
      <c r="B20983" s="5"/>
      <c r="C20983" s="6"/>
      <c r="D20983" s="26"/>
    </row>
    <row r="20984" spans="1:4">
      <c r="A20984" s="26"/>
      <c r="B20984" s="5"/>
      <c r="C20984" s="6"/>
      <c r="D20984" s="26"/>
    </row>
    <row r="20985" spans="1:4">
      <c r="A20985" s="26"/>
      <c r="B20985" s="5"/>
      <c r="C20985" s="6"/>
      <c r="D20985" s="26"/>
    </row>
    <row r="20986" spans="1:4">
      <c r="A20986" s="26"/>
      <c r="B20986" s="5"/>
      <c r="C20986" s="6"/>
      <c r="D20986" s="26"/>
    </row>
    <row r="20987" spans="1:4">
      <c r="A20987" s="26"/>
      <c r="B20987" s="5"/>
      <c r="C20987" s="6"/>
      <c r="D20987" s="26"/>
    </row>
    <row r="20988" spans="1:4">
      <c r="A20988" s="26"/>
      <c r="B20988" s="5"/>
      <c r="C20988" s="6"/>
      <c r="D20988" s="26"/>
    </row>
    <row r="20989" spans="1:4">
      <c r="A20989" s="26"/>
      <c r="B20989" s="5"/>
      <c r="C20989" s="6"/>
      <c r="D20989" s="26"/>
    </row>
    <row r="20990" spans="1:4">
      <c r="A20990" s="26"/>
      <c r="B20990" s="5"/>
      <c r="C20990" s="6"/>
      <c r="D20990" s="26"/>
    </row>
    <row r="20991" spans="1:4">
      <c r="A20991" s="26"/>
      <c r="B20991" s="5"/>
      <c r="C20991" s="6"/>
      <c r="D20991" s="26"/>
    </row>
    <row r="20992" spans="1:4">
      <c r="A20992" s="26"/>
      <c r="B20992" s="5"/>
      <c r="C20992" s="6"/>
      <c r="D20992" s="26"/>
    </row>
    <row r="20993" spans="1:4">
      <c r="A20993" s="26"/>
      <c r="B20993" s="5"/>
      <c r="C20993" s="6"/>
      <c r="D20993" s="26"/>
    </row>
    <row r="20994" spans="1:4">
      <c r="A20994" s="26"/>
      <c r="B20994" s="5"/>
      <c r="C20994" s="6"/>
      <c r="D20994" s="26"/>
    </row>
    <row r="20995" spans="1:4">
      <c r="A20995" s="26"/>
      <c r="B20995" s="5"/>
      <c r="C20995" s="6"/>
      <c r="D20995" s="26"/>
    </row>
    <row r="20996" spans="1:4">
      <c r="A20996" s="26"/>
      <c r="B20996" s="5"/>
      <c r="C20996" s="6"/>
      <c r="D20996" s="26"/>
    </row>
    <row r="20997" spans="1:4">
      <c r="A20997" s="26"/>
      <c r="B20997" s="5"/>
      <c r="C20997" s="6"/>
      <c r="D20997" s="26"/>
    </row>
    <row r="20998" spans="1:4">
      <c r="A20998" s="26"/>
      <c r="B20998" s="5"/>
      <c r="C20998" s="6"/>
      <c r="D20998" s="26"/>
    </row>
    <row r="20999" spans="1:4">
      <c r="A20999" s="26"/>
      <c r="B20999" s="5"/>
      <c r="C20999" s="6"/>
      <c r="D20999" s="26"/>
    </row>
    <row r="21000" spans="1:4">
      <c r="A21000" s="26"/>
      <c r="B21000" s="5"/>
      <c r="C21000" s="6"/>
      <c r="D21000" s="26"/>
    </row>
    <row r="21001" spans="1:4">
      <c r="A21001" s="26"/>
      <c r="B21001" s="5"/>
      <c r="C21001" s="6"/>
      <c r="D21001" s="26"/>
    </row>
    <row r="21002" spans="1:4">
      <c r="A21002" s="26"/>
      <c r="B21002" s="5"/>
      <c r="C21002" s="6"/>
      <c r="D21002" s="26"/>
    </row>
    <row r="21003" spans="1:4">
      <c r="A21003" s="26"/>
      <c r="B21003" s="5"/>
      <c r="C21003" s="6"/>
      <c r="D21003" s="26"/>
    </row>
    <row r="21004" spans="1:4">
      <c r="A21004" s="26"/>
      <c r="B21004" s="5"/>
      <c r="C21004" s="6"/>
      <c r="D21004" s="26"/>
    </row>
    <row r="21005" spans="1:4">
      <c r="A21005" s="26"/>
      <c r="B21005" s="5"/>
      <c r="C21005" s="6"/>
      <c r="D21005" s="26"/>
    </row>
    <row r="21006" spans="1:4">
      <c r="A21006" s="26"/>
      <c r="B21006" s="5"/>
      <c r="C21006" s="6"/>
      <c r="D21006" s="26"/>
    </row>
    <row r="21007" spans="1:4">
      <c r="A21007" s="26"/>
      <c r="B21007" s="5"/>
      <c r="C21007" s="6"/>
      <c r="D21007" s="26"/>
    </row>
    <row r="21008" spans="1:4">
      <c r="A21008" s="26"/>
      <c r="B21008" s="5"/>
      <c r="C21008" s="6"/>
      <c r="D21008" s="26"/>
    </row>
    <row r="21009" spans="1:4">
      <c r="A21009" s="26"/>
      <c r="B21009" s="5"/>
      <c r="C21009" s="6"/>
      <c r="D21009" s="26"/>
    </row>
    <row r="21010" spans="1:4">
      <c r="A21010" s="26"/>
      <c r="B21010" s="5"/>
      <c r="C21010" s="6"/>
      <c r="D21010" s="26"/>
    </row>
    <row r="21011" spans="1:4">
      <c r="A21011" s="26"/>
      <c r="B21011" s="5"/>
      <c r="C21011" s="6"/>
      <c r="D21011" s="26"/>
    </row>
    <row r="21012" spans="1:4">
      <c r="A21012" s="26"/>
      <c r="B21012" s="5"/>
      <c r="C21012" s="6"/>
      <c r="D21012" s="26"/>
    </row>
    <row r="21013" spans="1:4">
      <c r="A21013" s="26"/>
      <c r="B21013" s="5"/>
      <c r="C21013" s="6"/>
      <c r="D21013" s="26"/>
    </row>
    <row r="21014" spans="1:4">
      <c r="A21014" s="26"/>
      <c r="B21014" s="5"/>
      <c r="C21014" s="6"/>
      <c r="D21014" s="26"/>
    </row>
    <row r="21015" spans="1:4">
      <c r="A21015" s="26"/>
      <c r="B21015" s="5"/>
      <c r="C21015" s="6"/>
      <c r="D21015" s="26"/>
    </row>
    <row r="21016" spans="1:4">
      <c r="A21016" s="26"/>
      <c r="B21016" s="5"/>
      <c r="C21016" s="6"/>
      <c r="D21016" s="26"/>
    </row>
    <row r="21017" spans="1:4">
      <c r="A21017" s="26"/>
      <c r="B21017" s="5"/>
      <c r="C21017" s="6"/>
      <c r="D21017" s="26"/>
    </row>
    <row r="21018" spans="1:4">
      <c r="A21018" s="26"/>
      <c r="B21018" s="5"/>
      <c r="C21018" s="6"/>
      <c r="D21018" s="26"/>
    </row>
    <row r="21019" spans="1:4">
      <c r="A21019" s="26"/>
      <c r="B21019" s="5"/>
      <c r="C21019" s="6"/>
      <c r="D21019" s="26"/>
    </row>
    <row r="21020" spans="1:4">
      <c r="A21020" s="26"/>
      <c r="B21020" s="5"/>
      <c r="C21020" s="6"/>
      <c r="D21020" s="26"/>
    </row>
    <row r="21021" spans="1:4">
      <c r="A21021" s="26"/>
      <c r="B21021" s="5"/>
      <c r="C21021" s="6"/>
      <c r="D21021" s="26"/>
    </row>
    <row r="21022" spans="1:4">
      <c r="A21022" s="26"/>
      <c r="B21022" s="5"/>
      <c r="C21022" s="6"/>
      <c r="D21022" s="26"/>
    </row>
    <row r="21023" spans="1:4">
      <c r="A21023" s="26"/>
      <c r="B21023" s="5"/>
      <c r="C21023" s="6"/>
      <c r="D21023" s="26"/>
    </row>
    <row r="21024" spans="1:4">
      <c r="A21024" s="26"/>
      <c r="B21024" s="5"/>
      <c r="C21024" s="6"/>
      <c r="D21024" s="26"/>
    </row>
    <row r="21025" spans="1:4">
      <c r="A21025" s="26"/>
      <c r="B21025" s="5"/>
      <c r="C21025" s="6"/>
      <c r="D21025" s="26"/>
    </row>
    <row r="21026" spans="1:4">
      <c r="A21026" s="26"/>
      <c r="B21026" s="5"/>
      <c r="C21026" s="6"/>
      <c r="D21026" s="26"/>
    </row>
    <row r="21027" spans="1:4">
      <c r="A21027" s="26"/>
      <c r="B21027" s="5"/>
      <c r="C21027" s="6"/>
      <c r="D21027" s="26"/>
    </row>
    <row r="21028" spans="1:4">
      <c r="A21028" s="26"/>
      <c r="B21028" s="5"/>
      <c r="C21028" s="6"/>
      <c r="D21028" s="26"/>
    </row>
    <row r="21029" spans="1:4">
      <c r="A21029" s="26"/>
      <c r="B21029" s="5"/>
      <c r="C21029" s="6"/>
      <c r="D21029" s="26"/>
    </row>
    <row r="21030" spans="1:4">
      <c r="A21030" s="26"/>
      <c r="B21030" s="5"/>
      <c r="C21030" s="6"/>
      <c r="D21030" s="26"/>
    </row>
    <row r="21031" spans="1:4">
      <c r="A21031" s="26"/>
      <c r="B21031" s="5"/>
      <c r="C21031" s="6"/>
      <c r="D21031" s="26"/>
    </row>
    <row r="21032" spans="1:4">
      <c r="A21032" s="26"/>
      <c r="B21032" s="5"/>
      <c r="C21032" s="6"/>
      <c r="D21032" s="26"/>
    </row>
    <row r="21033" spans="1:4">
      <c r="A21033" s="26"/>
      <c r="B21033" s="5"/>
      <c r="C21033" s="6"/>
      <c r="D21033" s="26"/>
    </row>
    <row r="21034" spans="1:4">
      <c r="A21034" s="26"/>
      <c r="B21034" s="5"/>
      <c r="C21034" s="6"/>
      <c r="D21034" s="26"/>
    </row>
    <row r="21035" spans="1:4">
      <c r="A21035" s="26"/>
      <c r="B21035" s="5"/>
      <c r="C21035" s="6"/>
      <c r="D21035" s="26"/>
    </row>
    <row r="21036" spans="1:4">
      <c r="A21036" s="26"/>
      <c r="B21036" s="5"/>
      <c r="C21036" s="6"/>
      <c r="D21036" s="26"/>
    </row>
    <row r="21037" spans="1:4">
      <c r="A21037" s="26"/>
      <c r="B21037" s="5"/>
      <c r="C21037" s="6"/>
      <c r="D21037" s="26"/>
    </row>
    <row r="21038" spans="1:4">
      <c r="A21038" s="26"/>
      <c r="B21038" s="5"/>
      <c r="C21038" s="6"/>
      <c r="D21038" s="26"/>
    </row>
    <row r="21039" spans="1:4">
      <c r="A21039" s="26"/>
      <c r="B21039" s="5"/>
      <c r="C21039" s="6"/>
      <c r="D21039" s="26"/>
    </row>
    <row r="21040" spans="1:4">
      <c r="A21040" s="26"/>
      <c r="B21040" s="5"/>
      <c r="C21040" s="6"/>
      <c r="D21040" s="26"/>
    </row>
    <row r="21041" spans="1:4">
      <c r="A21041" s="26"/>
      <c r="B21041" s="5"/>
      <c r="C21041" s="6"/>
      <c r="D21041" s="26"/>
    </row>
    <row r="21042" spans="1:4">
      <c r="A21042" s="26"/>
      <c r="B21042" s="5"/>
      <c r="C21042" s="6"/>
      <c r="D21042" s="26"/>
    </row>
    <row r="21043" spans="1:4">
      <c r="A21043" s="26"/>
      <c r="B21043" s="5"/>
      <c r="C21043" s="6"/>
      <c r="D21043" s="26"/>
    </row>
    <row r="21044" spans="1:4">
      <c r="A21044" s="26"/>
      <c r="B21044" s="5"/>
      <c r="C21044" s="6"/>
      <c r="D21044" s="26"/>
    </row>
    <row r="21045" spans="1:4">
      <c r="A21045" s="26"/>
      <c r="B21045" s="5"/>
      <c r="C21045" s="6"/>
      <c r="D21045" s="26"/>
    </row>
    <row r="21046" spans="1:4">
      <c r="A21046" s="26"/>
      <c r="B21046" s="5"/>
      <c r="C21046" s="6"/>
      <c r="D21046" s="26"/>
    </row>
    <row r="21047" spans="1:4">
      <c r="A21047" s="26"/>
      <c r="B21047" s="5"/>
      <c r="C21047" s="6"/>
      <c r="D21047" s="26"/>
    </row>
    <row r="21048" spans="1:4">
      <c r="A21048" s="26"/>
      <c r="B21048" s="5"/>
      <c r="C21048" s="6"/>
      <c r="D21048" s="26"/>
    </row>
    <row r="21049" spans="1:4">
      <c r="A21049" s="26"/>
      <c r="B21049" s="5"/>
      <c r="C21049" s="6"/>
      <c r="D21049" s="26"/>
    </row>
    <row r="21050" spans="1:4">
      <c r="A21050" s="26"/>
      <c r="B21050" s="5"/>
      <c r="C21050" s="6"/>
      <c r="D21050" s="26"/>
    </row>
    <row r="21051" spans="1:4">
      <c r="A21051" s="26"/>
      <c r="B21051" s="5"/>
      <c r="C21051" s="6"/>
      <c r="D21051" s="26"/>
    </row>
    <row r="21052" spans="1:4">
      <c r="A21052" s="26"/>
      <c r="B21052" s="5"/>
      <c r="C21052" s="6"/>
      <c r="D21052" s="26"/>
    </row>
    <row r="21053" spans="1:4">
      <c r="A21053" s="26"/>
      <c r="B21053" s="5"/>
      <c r="C21053" s="6"/>
      <c r="D21053" s="26"/>
    </row>
    <row r="21054" spans="1:4">
      <c r="A21054" s="26"/>
      <c r="B21054" s="5"/>
      <c r="C21054" s="6"/>
      <c r="D21054" s="26"/>
    </row>
    <row r="21055" spans="1:4">
      <c r="A21055" s="26"/>
      <c r="B21055" s="5"/>
      <c r="C21055" s="6"/>
      <c r="D21055" s="26"/>
    </row>
    <row r="21056" spans="1:4">
      <c r="A21056" s="26"/>
      <c r="B21056" s="5"/>
      <c r="C21056" s="6"/>
      <c r="D21056" s="26"/>
    </row>
    <row r="21057" spans="1:4">
      <c r="A21057" s="26"/>
      <c r="B21057" s="5"/>
      <c r="C21057" s="6"/>
      <c r="D21057" s="26"/>
    </row>
    <row r="21058" spans="1:4">
      <c r="A21058" s="26"/>
      <c r="B21058" s="5"/>
      <c r="C21058" s="6"/>
      <c r="D21058" s="26"/>
    </row>
    <row r="21059" spans="1:4">
      <c r="A21059" s="26"/>
      <c r="B21059" s="5"/>
      <c r="C21059" s="6"/>
      <c r="D21059" s="26"/>
    </row>
    <row r="21060" spans="1:4">
      <c r="A21060" s="26"/>
      <c r="B21060" s="5"/>
      <c r="C21060" s="6"/>
      <c r="D21060" s="26"/>
    </row>
    <row r="21061" spans="1:4">
      <c r="A21061" s="26"/>
      <c r="B21061" s="5"/>
      <c r="C21061" s="6"/>
      <c r="D21061" s="26"/>
    </row>
    <row r="21062" spans="1:4">
      <c r="A21062" s="26"/>
      <c r="B21062" s="5"/>
      <c r="C21062" s="6"/>
      <c r="D21062" s="26"/>
    </row>
    <row r="21063" spans="1:4">
      <c r="A21063" s="26"/>
      <c r="B21063" s="5"/>
      <c r="C21063" s="6"/>
      <c r="D21063" s="26"/>
    </row>
    <row r="21064" spans="1:4">
      <c r="A21064" s="26"/>
      <c r="B21064" s="5"/>
      <c r="C21064" s="6"/>
      <c r="D21064" s="26"/>
    </row>
    <row r="21065" spans="1:4">
      <c r="A21065" s="26"/>
      <c r="B21065" s="5"/>
      <c r="C21065" s="6"/>
      <c r="D21065" s="26"/>
    </row>
    <row r="21066" spans="1:4">
      <c r="A21066" s="26"/>
      <c r="B21066" s="5"/>
      <c r="C21066" s="6"/>
      <c r="D21066" s="26"/>
    </row>
    <row r="21067" spans="1:4">
      <c r="A21067" s="26"/>
      <c r="B21067" s="5"/>
      <c r="C21067" s="6"/>
      <c r="D21067" s="26"/>
    </row>
    <row r="21068" spans="1:4">
      <c r="A21068" s="26"/>
      <c r="B21068" s="5"/>
      <c r="C21068" s="6"/>
      <c r="D21068" s="26"/>
    </row>
    <row r="21069" spans="1:4">
      <c r="A21069" s="26"/>
      <c r="B21069" s="5"/>
      <c r="C21069" s="6"/>
      <c r="D21069" s="26"/>
    </row>
    <row r="21070" spans="1:4">
      <c r="A21070" s="26"/>
      <c r="B21070" s="5"/>
      <c r="C21070" s="6"/>
      <c r="D21070" s="26"/>
    </row>
    <row r="21071" spans="1:4">
      <c r="A21071" s="26"/>
      <c r="B21071" s="5"/>
      <c r="C21071" s="6"/>
      <c r="D21071" s="26"/>
    </row>
    <row r="21072" spans="1:4">
      <c r="A21072" s="26"/>
      <c r="B21072" s="5"/>
      <c r="C21072" s="6"/>
      <c r="D21072" s="26"/>
    </row>
    <row r="21073" spans="1:4">
      <c r="A21073" s="26"/>
      <c r="B21073" s="5"/>
      <c r="C21073" s="6"/>
      <c r="D21073" s="26"/>
    </row>
    <row r="21074" spans="1:4">
      <c r="A21074" s="26"/>
      <c r="B21074" s="5"/>
      <c r="C21074" s="6"/>
      <c r="D21074" s="26"/>
    </row>
    <row r="21075" spans="1:4">
      <c r="A21075" s="26"/>
      <c r="B21075" s="5"/>
      <c r="C21075" s="6"/>
      <c r="D21075" s="26"/>
    </row>
    <row r="21076" spans="1:4">
      <c r="A21076" s="26"/>
      <c r="B21076" s="5"/>
      <c r="C21076" s="6"/>
      <c r="D21076" s="26"/>
    </row>
    <row r="21077" spans="1:4">
      <c r="A21077" s="26"/>
      <c r="B21077" s="5"/>
      <c r="C21077" s="6"/>
      <c r="D21077" s="26"/>
    </row>
    <row r="21078" spans="1:4">
      <c r="A21078" s="26"/>
      <c r="B21078" s="5"/>
      <c r="C21078" s="6"/>
      <c r="D21078" s="26"/>
    </row>
    <row r="21079" spans="1:4">
      <c r="A21079" s="26"/>
      <c r="B21079" s="5"/>
      <c r="C21079" s="6"/>
      <c r="D21079" s="26"/>
    </row>
    <row r="21080" spans="1:4">
      <c r="A21080" s="26"/>
      <c r="B21080" s="5"/>
      <c r="C21080" s="6"/>
      <c r="D21080" s="26"/>
    </row>
    <row r="21081" spans="1:4">
      <c r="A21081" s="26"/>
      <c r="B21081" s="5"/>
      <c r="C21081" s="6"/>
      <c r="D21081" s="26"/>
    </row>
    <row r="21082" spans="1:4">
      <c r="A21082" s="26"/>
      <c r="B21082" s="5"/>
      <c r="C21082" s="6"/>
      <c r="D21082" s="26"/>
    </row>
    <row r="21083" spans="1:4">
      <c r="A21083" s="26"/>
      <c r="B21083" s="5"/>
      <c r="C21083" s="6"/>
      <c r="D21083" s="26"/>
    </row>
    <row r="21084" spans="1:4">
      <c r="A21084" s="26"/>
      <c r="B21084" s="5"/>
      <c r="C21084" s="6"/>
      <c r="D21084" s="26"/>
    </row>
    <row r="21085" spans="1:4">
      <c r="A21085" s="26"/>
      <c r="B21085" s="5"/>
      <c r="C21085" s="6"/>
      <c r="D21085" s="26"/>
    </row>
    <row r="21086" spans="1:4">
      <c r="A21086" s="26"/>
      <c r="B21086" s="5"/>
      <c r="C21086" s="6"/>
      <c r="D21086" s="26"/>
    </row>
    <row r="21087" spans="1:4">
      <c r="A21087" s="26"/>
      <c r="B21087" s="5"/>
      <c r="C21087" s="6"/>
      <c r="D21087" s="26"/>
    </row>
    <row r="21088" spans="1:4">
      <c r="A21088" s="26"/>
      <c r="B21088" s="5"/>
      <c r="C21088" s="6"/>
      <c r="D21088" s="26"/>
    </row>
    <row r="21089" spans="1:4">
      <c r="A21089" s="26"/>
      <c r="B21089" s="5"/>
      <c r="C21089" s="6"/>
      <c r="D21089" s="26"/>
    </row>
    <row r="21090" spans="1:4">
      <c r="A21090" s="26"/>
      <c r="B21090" s="5"/>
      <c r="C21090" s="6"/>
      <c r="D21090" s="26"/>
    </row>
    <row r="21091" spans="1:4">
      <c r="A21091" s="26"/>
      <c r="B21091" s="5"/>
      <c r="C21091" s="6"/>
      <c r="D21091" s="26"/>
    </row>
    <row r="21092" spans="1:4">
      <c r="A21092" s="26"/>
      <c r="B21092" s="5"/>
      <c r="C21092" s="6"/>
      <c r="D21092" s="26"/>
    </row>
    <row r="21093" spans="1:4">
      <c r="A21093" s="26"/>
      <c r="B21093" s="5"/>
      <c r="C21093" s="6"/>
      <c r="D21093" s="26"/>
    </row>
    <row r="21094" spans="1:4">
      <c r="A21094" s="26"/>
      <c r="B21094" s="5"/>
      <c r="C21094" s="6"/>
      <c r="D21094" s="26"/>
    </row>
    <row r="21095" spans="1:4">
      <c r="A21095" s="26"/>
      <c r="B21095" s="5"/>
      <c r="C21095" s="6"/>
      <c r="D21095" s="26"/>
    </row>
    <row r="21096" spans="1:4">
      <c r="A21096" s="26"/>
      <c r="B21096" s="5"/>
      <c r="C21096" s="6"/>
      <c r="D21096" s="26"/>
    </row>
    <row r="21097" spans="1:4">
      <c r="A21097" s="26"/>
      <c r="B21097" s="5"/>
      <c r="C21097" s="6"/>
      <c r="D21097" s="26"/>
    </row>
    <row r="21098" spans="1:4">
      <c r="A21098" s="26"/>
      <c r="B21098" s="5"/>
      <c r="C21098" s="6"/>
      <c r="D21098" s="26"/>
    </row>
    <row r="21099" spans="1:4">
      <c r="A21099" s="26"/>
      <c r="B21099" s="5"/>
      <c r="C21099" s="6"/>
      <c r="D21099" s="26"/>
    </row>
    <row r="21100" spans="1:4">
      <c r="A21100" s="26"/>
      <c r="B21100" s="5"/>
      <c r="C21100" s="6"/>
      <c r="D21100" s="26"/>
    </row>
    <row r="21101" spans="1:4">
      <c r="A21101" s="26"/>
      <c r="B21101" s="5"/>
      <c r="C21101" s="6"/>
      <c r="D21101" s="26"/>
    </row>
    <row r="21102" spans="1:4">
      <c r="A21102" s="26"/>
      <c r="B21102" s="5"/>
      <c r="C21102" s="6"/>
      <c r="D21102" s="26"/>
    </row>
    <row r="21103" spans="1:4">
      <c r="A21103" s="26"/>
      <c r="B21103" s="5"/>
      <c r="C21103" s="6"/>
      <c r="D21103" s="26"/>
    </row>
    <row r="21104" spans="1:4">
      <c r="A21104" s="26"/>
      <c r="B21104" s="5"/>
      <c r="C21104" s="6"/>
      <c r="D21104" s="26"/>
    </row>
    <row r="21105" spans="1:4">
      <c r="A21105" s="26"/>
      <c r="B21105" s="5"/>
      <c r="C21105" s="6"/>
      <c r="D21105" s="26"/>
    </row>
    <row r="21106" spans="1:4">
      <c r="A21106" s="26"/>
      <c r="B21106" s="5"/>
      <c r="C21106" s="6"/>
      <c r="D21106" s="26"/>
    </row>
    <row r="21107" spans="1:4">
      <c r="A21107" s="26"/>
      <c r="B21107" s="5"/>
      <c r="C21107" s="6"/>
      <c r="D21107" s="26"/>
    </row>
    <row r="21108" spans="1:4">
      <c r="A21108" s="26"/>
      <c r="B21108" s="5"/>
      <c r="C21108" s="6"/>
      <c r="D21108" s="26"/>
    </row>
    <row r="21109" spans="1:4">
      <c r="A21109" s="26"/>
      <c r="B21109" s="5"/>
      <c r="C21109" s="6"/>
      <c r="D21109" s="26"/>
    </row>
    <row r="21110" spans="1:4">
      <c r="A21110" s="26"/>
      <c r="B21110" s="5"/>
      <c r="C21110" s="6"/>
      <c r="D21110" s="26"/>
    </row>
    <row r="21111" spans="1:4">
      <c r="A21111" s="26"/>
      <c r="B21111" s="5"/>
      <c r="C21111" s="6"/>
      <c r="D21111" s="26"/>
    </row>
    <row r="21112" spans="1:4">
      <c r="A21112" s="26"/>
      <c r="B21112" s="5"/>
      <c r="C21112" s="6"/>
      <c r="D21112" s="26"/>
    </row>
    <row r="21113" spans="1:4">
      <c r="A21113" s="26"/>
      <c r="B21113" s="5"/>
      <c r="C21113" s="6"/>
      <c r="D21113" s="26"/>
    </row>
    <row r="21114" spans="1:4">
      <c r="A21114" s="26"/>
      <c r="B21114" s="5"/>
      <c r="C21114" s="6"/>
      <c r="D21114" s="26"/>
    </row>
    <row r="21115" spans="1:4">
      <c r="A21115" s="26"/>
      <c r="B21115" s="5"/>
      <c r="C21115" s="6"/>
      <c r="D21115" s="26"/>
    </row>
    <row r="21116" spans="1:4">
      <c r="A21116" s="26"/>
      <c r="B21116" s="5"/>
      <c r="C21116" s="6"/>
      <c r="D21116" s="26"/>
    </row>
    <row r="21117" spans="1:4">
      <c r="A21117" s="26"/>
      <c r="B21117" s="5"/>
      <c r="C21117" s="6"/>
      <c r="D21117" s="26"/>
    </row>
    <row r="21118" spans="1:4">
      <c r="A21118" s="26"/>
      <c r="B21118" s="5"/>
      <c r="C21118" s="6"/>
      <c r="D21118" s="26"/>
    </row>
    <row r="21119" spans="1:4">
      <c r="A21119" s="26"/>
      <c r="B21119" s="5"/>
      <c r="C21119" s="6"/>
      <c r="D21119" s="26"/>
    </row>
    <row r="21120" spans="1:4">
      <c r="A21120" s="26"/>
      <c r="B21120" s="5"/>
      <c r="C21120" s="6"/>
      <c r="D21120" s="26"/>
    </row>
    <row r="21121" spans="1:4">
      <c r="A21121" s="26"/>
      <c r="B21121" s="5"/>
      <c r="C21121" s="6"/>
      <c r="D21121" s="26"/>
    </row>
    <row r="21122" spans="1:4">
      <c r="A21122" s="26"/>
      <c r="B21122" s="5"/>
      <c r="C21122" s="6"/>
      <c r="D21122" s="26"/>
    </row>
    <row r="21123" spans="1:4">
      <c r="A21123" s="26"/>
      <c r="B21123" s="5"/>
      <c r="C21123" s="6"/>
      <c r="D21123" s="26"/>
    </row>
    <row r="21124" spans="1:4">
      <c r="A21124" s="26"/>
      <c r="B21124" s="5"/>
      <c r="C21124" s="6"/>
      <c r="D21124" s="26"/>
    </row>
    <row r="21125" spans="1:4">
      <c r="A21125" s="26"/>
      <c r="B21125" s="5"/>
      <c r="C21125" s="6"/>
      <c r="D21125" s="26"/>
    </row>
    <row r="21126" spans="1:4">
      <c r="A21126" s="26"/>
      <c r="B21126" s="5"/>
      <c r="C21126" s="6"/>
      <c r="D21126" s="26"/>
    </row>
    <row r="21127" spans="1:4">
      <c r="A21127" s="26"/>
      <c r="B21127" s="5"/>
      <c r="C21127" s="6"/>
      <c r="D21127" s="26"/>
    </row>
    <row r="21128" spans="1:4">
      <c r="A21128" s="26"/>
      <c r="B21128" s="5"/>
      <c r="C21128" s="6"/>
      <c r="D21128" s="26"/>
    </row>
    <row r="21129" spans="1:4">
      <c r="A21129" s="26"/>
      <c r="B21129" s="5"/>
      <c r="C21129" s="6"/>
      <c r="D21129" s="26"/>
    </row>
    <row r="21130" spans="1:4">
      <c r="A21130" s="26"/>
      <c r="B21130" s="5"/>
      <c r="C21130" s="6"/>
      <c r="D21130" s="26"/>
    </row>
    <row r="21131" spans="1:4">
      <c r="A21131" s="26"/>
      <c r="B21131" s="5"/>
      <c r="C21131" s="6"/>
      <c r="D21131" s="26"/>
    </row>
    <row r="21132" spans="1:4">
      <c r="A21132" s="26"/>
      <c r="B21132" s="5"/>
      <c r="C21132" s="6"/>
      <c r="D21132" s="26"/>
    </row>
    <row r="21133" spans="1:4">
      <c r="A21133" s="26"/>
      <c r="B21133" s="5"/>
      <c r="C21133" s="6"/>
      <c r="D21133" s="26"/>
    </row>
    <row r="21134" spans="1:4">
      <c r="A21134" s="26"/>
      <c r="B21134" s="5"/>
      <c r="C21134" s="6"/>
      <c r="D21134" s="26"/>
    </row>
    <row r="21135" spans="1:4">
      <c r="A21135" s="26"/>
      <c r="B21135" s="5"/>
      <c r="C21135" s="6"/>
      <c r="D21135" s="26"/>
    </row>
    <row r="21136" spans="1:4">
      <c r="A21136" s="26"/>
      <c r="B21136" s="5"/>
      <c r="C21136" s="6"/>
      <c r="D21136" s="26"/>
    </row>
    <row r="21137" spans="1:4">
      <c r="A21137" s="26"/>
      <c r="B21137" s="5"/>
      <c r="C21137" s="6"/>
      <c r="D21137" s="26"/>
    </row>
    <row r="21138" spans="1:4">
      <c r="A21138" s="26"/>
      <c r="B21138" s="5"/>
      <c r="C21138" s="6"/>
      <c r="D21138" s="26"/>
    </row>
    <row r="21139" spans="1:4">
      <c r="A21139" s="26"/>
      <c r="B21139" s="5"/>
      <c r="C21139" s="6"/>
      <c r="D21139" s="26"/>
    </row>
    <row r="21140" spans="1:4">
      <c r="A21140" s="26"/>
      <c r="B21140" s="5"/>
      <c r="C21140" s="6"/>
      <c r="D21140" s="26"/>
    </row>
    <row r="21141" spans="1:4">
      <c r="A21141" s="26"/>
      <c r="B21141" s="5"/>
      <c r="C21141" s="6"/>
      <c r="D21141" s="26"/>
    </row>
    <row r="21142" spans="1:4">
      <c r="A21142" s="26"/>
      <c r="B21142" s="5"/>
      <c r="C21142" s="6"/>
      <c r="D21142" s="26"/>
    </row>
    <row r="21143" spans="1:4">
      <c r="A21143" s="26"/>
      <c r="B21143" s="5"/>
      <c r="C21143" s="6"/>
      <c r="D21143" s="26"/>
    </row>
    <row r="21144" spans="1:4">
      <c r="A21144" s="26"/>
      <c r="B21144" s="5"/>
      <c r="C21144" s="6"/>
      <c r="D21144" s="26"/>
    </row>
    <row r="21145" spans="1:4">
      <c r="A21145" s="26"/>
      <c r="B21145" s="5"/>
      <c r="C21145" s="6"/>
      <c r="D21145" s="26"/>
    </row>
    <row r="21146" spans="1:4">
      <c r="A21146" s="26"/>
      <c r="B21146" s="5"/>
      <c r="C21146" s="6"/>
      <c r="D21146" s="26"/>
    </row>
    <row r="21147" spans="1:4">
      <c r="A21147" s="26"/>
      <c r="B21147" s="5"/>
      <c r="C21147" s="6"/>
      <c r="D21147" s="26"/>
    </row>
    <row r="21148" spans="1:4">
      <c r="A21148" s="26"/>
      <c r="B21148" s="5"/>
      <c r="C21148" s="6"/>
      <c r="D21148" s="26"/>
    </row>
    <row r="21149" spans="1:4">
      <c r="A21149" s="26"/>
      <c r="B21149" s="5"/>
      <c r="C21149" s="6"/>
      <c r="D21149" s="26"/>
    </row>
    <row r="21150" spans="1:4">
      <c r="A21150" s="26"/>
      <c r="B21150" s="5"/>
      <c r="C21150" s="6"/>
      <c r="D21150" s="26"/>
    </row>
    <row r="21151" spans="1:4">
      <c r="A21151" s="26"/>
      <c r="B21151" s="5"/>
      <c r="C21151" s="6"/>
      <c r="D21151" s="26"/>
    </row>
    <row r="21152" spans="1:4">
      <c r="A21152" s="26"/>
      <c r="B21152" s="5"/>
      <c r="C21152" s="6"/>
      <c r="D21152" s="26"/>
    </row>
    <row r="21153" spans="1:4">
      <c r="A21153" s="26"/>
      <c r="B21153" s="5"/>
      <c r="C21153" s="6"/>
      <c r="D21153" s="26"/>
    </row>
    <row r="21154" spans="1:4">
      <c r="A21154" s="26"/>
      <c r="B21154" s="5"/>
      <c r="C21154" s="6"/>
      <c r="D21154" s="26"/>
    </row>
    <row r="21155" spans="1:4">
      <c r="A21155" s="26"/>
      <c r="B21155" s="5"/>
      <c r="C21155" s="6"/>
      <c r="D21155" s="26"/>
    </row>
    <row r="21156" spans="1:4">
      <c r="A21156" s="26"/>
      <c r="B21156" s="5"/>
      <c r="C21156" s="6"/>
      <c r="D21156" s="26"/>
    </row>
    <row r="21157" spans="1:4">
      <c r="A21157" s="26"/>
      <c r="B21157" s="5"/>
      <c r="C21157" s="6"/>
      <c r="D21157" s="26"/>
    </row>
    <row r="21158" spans="1:4">
      <c r="A21158" s="26"/>
      <c r="B21158" s="5"/>
      <c r="C21158" s="6"/>
      <c r="D21158" s="26"/>
    </row>
    <row r="21159" spans="1:4">
      <c r="A21159" s="26"/>
      <c r="B21159" s="5"/>
      <c r="C21159" s="6"/>
      <c r="D21159" s="26"/>
    </row>
    <row r="21160" spans="1:4">
      <c r="A21160" s="26"/>
      <c r="B21160" s="5"/>
      <c r="C21160" s="6"/>
      <c r="D21160" s="26"/>
    </row>
    <row r="21161" spans="1:4">
      <c r="A21161" s="26"/>
      <c r="B21161" s="5"/>
      <c r="C21161" s="6"/>
      <c r="D21161" s="26"/>
    </row>
    <row r="21162" spans="1:4">
      <c r="A21162" s="26"/>
      <c r="B21162" s="5"/>
      <c r="C21162" s="6"/>
      <c r="D21162" s="26"/>
    </row>
    <row r="21163" spans="1:4">
      <c r="A21163" s="26"/>
      <c r="B21163" s="5"/>
      <c r="C21163" s="6"/>
      <c r="D21163" s="26"/>
    </row>
    <row r="21164" spans="1:4">
      <c r="A21164" s="26"/>
      <c r="B21164" s="5"/>
      <c r="C21164" s="6"/>
      <c r="D21164" s="26"/>
    </row>
    <row r="21165" spans="1:4">
      <c r="A21165" s="26"/>
      <c r="B21165" s="5"/>
      <c r="C21165" s="6"/>
      <c r="D21165" s="26"/>
    </row>
    <row r="21166" spans="1:4">
      <c r="A21166" s="26"/>
      <c r="B21166" s="5"/>
      <c r="C21166" s="6"/>
      <c r="D21166" s="26"/>
    </row>
    <row r="21167" spans="1:4">
      <c r="A21167" s="26"/>
      <c r="B21167" s="5"/>
      <c r="C21167" s="6"/>
      <c r="D21167" s="26"/>
    </row>
    <row r="21168" spans="1:4">
      <c r="A21168" s="26"/>
      <c r="B21168" s="5"/>
      <c r="C21168" s="6"/>
      <c r="D21168" s="26"/>
    </row>
    <row r="21169" spans="1:4">
      <c r="A21169" s="26"/>
      <c r="B21169" s="5"/>
      <c r="C21169" s="6"/>
      <c r="D21169" s="26"/>
    </row>
    <row r="21170" spans="1:4">
      <c r="A21170" s="26"/>
      <c r="B21170" s="5"/>
      <c r="C21170" s="6"/>
      <c r="D21170" s="26"/>
    </row>
    <row r="21171" spans="1:4">
      <c r="A21171" s="26"/>
      <c r="B21171" s="5"/>
      <c r="C21171" s="6"/>
      <c r="D21171" s="26"/>
    </row>
    <row r="21172" spans="1:4">
      <c r="A21172" s="26"/>
      <c r="B21172" s="5"/>
      <c r="C21172" s="6"/>
      <c r="D21172" s="26"/>
    </row>
    <row r="21173" spans="1:4">
      <c r="A21173" s="26"/>
      <c r="B21173" s="5"/>
      <c r="C21173" s="6"/>
      <c r="D21173" s="26"/>
    </row>
    <row r="21174" spans="1:4">
      <c r="A21174" s="26"/>
      <c r="B21174" s="5"/>
      <c r="C21174" s="6"/>
      <c r="D21174" s="26"/>
    </row>
    <row r="21175" spans="1:4">
      <c r="A21175" s="26"/>
      <c r="B21175" s="5"/>
      <c r="C21175" s="6"/>
      <c r="D21175" s="26"/>
    </row>
    <row r="21176" spans="1:4">
      <c r="A21176" s="26"/>
      <c r="B21176" s="5"/>
      <c r="C21176" s="6"/>
      <c r="D21176" s="26"/>
    </row>
    <row r="21177" spans="1:4">
      <c r="A21177" s="26"/>
      <c r="B21177" s="5"/>
      <c r="C21177" s="6"/>
      <c r="D21177" s="26"/>
    </row>
    <row r="21178" spans="1:4">
      <c r="A21178" s="26"/>
      <c r="B21178" s="5"/>
      <c r="C21178" s="6"/>
      <c r="D21178" s="26"/>
    </row>
    <row r="21179" spans="1:4">
      <c r="A21179" s="26"/>
      <c r="B21179" s="5"/>
      <c r="C21179" s="6"/>
      <c r="D21179" s="26"/>
    </row>
    <row r="21180" spans="1:4">
      <c r="A21180" s="26"/>
      <c r="B21180" s="5"/>
      <c r="C21180" s="6"/>
      <c r="D21180" s="26"/>
    </row>
    <row r="21181" spans="1:4">
      <c r="A21181" s="26"/>
      <c r="B21181" s="5"/>
      <c r="C21181" s="6"/>
      <c r="D21181" s="26"/>
    </row>
    <row r="21182" spans="1:4">
      <c r="A21182" s="26"/>
      <c r="B21182" s="5"/>
      <c r="C21182" s="6"/>
      <c r="D21182" s="26"/>
    </row>
    <row r="21183" spans="1:4">
      <c r="A21183" s="26"/>
      <c r="B21183" s="5"/>
      <c r="C21183" s="6"/>
      <c r="D21183" s="26"/>
    </row>
    <row r="21184" spans="1:4">
      <c r="A21184" s="26"/>
      <c r="B21184" s="5"/>
      <c r="C21184" s="6"/>
      <c r="D21184" s="26"/>
    </row>
    <row r="21185" spans="1:4">
      <c r="A21185" s="26"/>
      <c r="B21185" s="5"/>
      <c r="C21185" s="6"/>
      <c r="D21185" s="26"/>
    </row>
    <row r="21186" spans="1:4">
      <c r="A21186" s="26"/>
      <c r="B21186" s="5"/>
      <c r="C21186" s="6"/>
      <c r="D21186" s="26"/>
    </row>
    <row r="21187" spans="1:4">
      <c r="A21187" s="26"/>
      <c r="B21187" s="5"/>
      <c r="C21187" s="6"/>
      <c r="D21187" s="26"/>
    </row>
    <row r="21188" spans="1:4">
      <c r="A21188" s="26"/>
      <c r="B21188" s="5"/>
      <c r="C21188" s="6"/>
      <c r="D21188" s="26"/>
    </row>
    <row r="21189" spans="1:4">
      <c r="A21189" s="26"/>
      <c r="B21189" s="5"/>
      <c r="C21189" s="6"/>
      <c r="D21189" s="26"/>
    </row>
    <row r="21190" spans="1:4">
      <c r="A21190" s="26"/>
      <c r="B21190" s="5"/>
      <c r="C21190" s="6"/>
      <c r="D21190" s="26"/>
    </row>
    <row r="21191" spans="1:4">
      <c r="A21191" s="26"/>
      <c r="B21191" s="5"/>
      <c r="C21191" s="6"/>
      <c r="D21191" s="26"/>
    </row>
    <row r="21192" spans="1:4">
      <c r="A21192" s="26"/>
      <c r="B21192" s="5"/>
      <c r="C21192" s="6"/>
      <c r="D21192" s="26"/>
    </row>
    <row r="21193" spans="1:4">
      <c r="A21193" s="26"/>
      <c r="B21193" s="5"/>
      <c r="C21193" s="6"/>
      <c r="D21193" s="26"/>
    </row>
    <row r="21194" spans="1:4">
      <c r="A21194" s="26"/>
      <c r="B21194" s="5"/>
      <c r="C21194" s="6"/>
      <c r="D21194" s="26"/>
    </row>
    <row r="21195" spans="1:4">
      <c r="A21195" s="26"/>
      <c r="B21195" s="5"/>
      <c r="C21195" s="6"/>
      <c r="D21195" s="26"/>
    </row>
    <row r="21196" spans="1:4">
      <c r="A21196" s="26"/>
      <c r="B21196" s="5"/>
      <c r="C21196" s="6"/>
      <c r="D21196" s="26"/>
    </row>
    <row r="21197" spans="1:4">
      <c r="A21197" s="26"/>
      <c r="B21197" s="5"/>
      <c r="C21197" s="6"/>
      <c r="D21197" s="26"/>
    </row>
    <row r="21198" spans="1:4">
      <c r="A21198" s="26"/>
      <c r="B21198" s="5"/>
      <c r="C21198" s="6"/>
      <c r="D21198" s="26"/>
    </row>
    <row r="21199" spans="1:4">
      <c r="A21199" s="26"/>
      <c r="B21199" s="5"/>
      <c r="C21199" s="6"/>
      <c r="D21199" s="26"/>
    </row>
    <row r="21200" spans="1:4">
      <c r="A21200" s="26"/>
      <c r="B21200" s="5"/>
      <c r="C21200" s="6"/>
      <c r="D21200" s="26"/>
    </row>
    <row r="21201" spans="1:4">
      <c r="A21201" s="26"/>
      <c r="B21201" s="5"/>
      <c r="C21201" s="6"/>
      <c r="D21201" s="26"/>
    </row>
    <row r="21202" spans="1:4">
      <c r="A21202" s="26"/>
      <c r="B21202" s="5"/>
      <c r="C21202" s="6"/>
      <c r="D21202" s="26"/>
    </row>
    <row r="21203" spans="1:4">
      <c r="A21203" s="26"/>
      <c r="B21203" s="5"/>
      <c r="C21203" s="6"/>
      <c r="D21203" s="26"/>
    </row>
    <row r="21204" spans="1:4">
      <c r="A21204" s="26"/>
      <c r="B21204" s="5"/>
      <c r="C21204" s="6"/>
      <c r="D21204" s="26"/>
    </row>
    <row r="21205" spans="1:4">
      <c r="A21205" s="26"/>
      <c r="B21205" s="5"/>
      <c r="C21205" s="6"/>
      <c r="D21205" s="26"/>
    </row>
    <row r="21206" spans="1:4">
      <c r="A21206" s="26"/>
      <c r="B21206" s="5"/>
      <c r="C21206" s="6"/>
      <c r="D21206" s="26"/>
    </row>
    <row r="21207" spans="1:4">
      <c r="A21207" s="26"/>
      <c r="B21207" s="5"/>
      <c r="C21207" s="6"/>
      <c r="D21207" s="26"/>
    </row>
    <row r="21208" spans="1:4">
      <c r="A21208" s="26"/>
      <c r="B21208" s="5"/>
      <c r="C21208" s="6"/>
      <c r="D21208" s="26"/>
    </row>
    <row r="21209" spans="1:4">
      <c r="A21209" s="26"/>
      <c r="B21209" s="5"/>
      <c r="C21209" s="6"/>
      <c r="D21209" s="26"/>
    </row>
    <row r="21210" spans="1:4">
      <c r="A21210" s="26"/>
      <c r="B21210" s="5"/>
      <c r="C21210" s="6"/>
      <c r="D21210" s="26"/>
    </row>
    <row r="21211" spans="1:4">
      <c r="A21211" s="26"/>
      <c r="B21211" s="5"/>
      <c r="C21211" s="6"/>
      <c r="D21211" s="26"/>
    </row>
    <row r="21212" spans="1:4">
      <c r="A21212" s="26"/>
      <c r="B21212" s="5"/>
      <c r="C21212" s="6"/>
      <c r="D21212" s="26"/>
    </row>
    <row r="21213" spans="1:4">
      <c r="A21213" s="26"/>
      <c r="B21213" s="5"/>
      <c r="C21213" s="6"/>
      <c r="D21213" s="26"/>
    </row>
    <row r="21214" spans="1:4">
      <c r="A21214" s="26"/>
      <c r="B21214" s="5"/>
      <c r="C21214" s="6"/>
      <c r="D21214" s="26"/>
    </row>
    <row r="21215" spans="1:4">
      <c r="A21215" s="26"/>
      <c r="B21215" s="5"/>
      <c r="C21215" s="6"/>
      <c r="D21215" s="26"/>
    </row>
    <row r="21216" spans="1:4">
      <c r="A21216" s="26"/>
      <c r="B21216" s="5"/>
      <c r="C21216" s="6"/>
      <c r="D21216" s="26"/>
    </row>
    <row r="21217" spans="1:4">
      <c r="A21217" s="26"/>
      <c r="B21217" s="5"/>
      <c r="C21217" s="6"/>
      <c r="D21217" s="26"/>
    </row>
    <row r="21218" spans="1:4">
      <c r="A21218" s="26"/>
      <c r="B21218" s="5"/>
      <c r="C21218" s="6"/>
      <c r="D21218" s="26"/>
    </row>
    <row r="21219" spans="1:4">
      <c r="A21219" s="26"/>
      <c r="B21219" s="5"/>
      <c r="C21219" s="6"/>
      <c r="D21219" s="26"/>
    </row>
    <row r="21220" spans="1:4">
      <c r="A21220" s="26"/>
      <c r="B21220" s="5"/>
      <c r="C21220" s="6"/>
      <c r="D21220" s="26"/>
    </row>
    <row r="21221" spans="1:4">
      <c r="A21221" s="26"/>
      <c r="B21221" s="5"/>
      <c r="C21221" s="6"/>
      <c r="D21221" s="26"/>
    </row>
    <row r="21222" spans="1:4">
      <c r="A21222" s="26"/>
      <c r="B21222" s="5"/>
      <c r="C21222" s="6"/>
      <c r="D21222" s="26"/>
    </row>
    <row r="21223" spans="1:4">
      <c r="A21223" s="26"/>
      <c r="B21223" s="5"/>
      <c r="C21223" s="6"/>
      <c r="D21223" s="26"/>
    </row>
    <row r="21224" spans="1:4">
      <c r="A21224" s="26"/>
      <c r="B21224" s="5"/>
      <c r="C21224" s="6"/>
      <c r="D21224" s="26"/>
    </row>
    <row r="21225" spans="1:4">
      <c r="A21225" s="26"/>
      <c r="B21225" s="5"/>
      <c r="C21225" s="6"/>
      <c r="D21225" s="26"/>
    </row>
    <row r="21226" spans="1:4">
      <c r="A21226" s="26"/>
      <c r="B21226" s="5"/>
      <c r="C21226" s="6"/>
      <c r="D21226" s="26"/>
    </row>
    <row r="21227" spans="1:4">
      <c r="A21227" s="26"/>
      <c r="B21227" s="5"/>
      <c r="C21227" s="6"/>
      <c r="D21227" s="26"/>
    </row>
    <row r="21228" spans="1:4">
      <c r="A21228" s="26"/>
      <c r="B21228" s="5"/>
      <c r="C21228" s="6"/>
      <c r="D21228" s="26"/>
    </row>
    <row r="21229" spans="1:4">
      <c r="A21229" s="26"/>
      <c r="B21229" s="5"/>
      <c r="C21229" s="6"/>
      <c r="D21229" s="26"/>
    </row>
    <row r="21230" spans="1:4">
      <c r="A21230" s="26"/>
      <c r="B21230" s="5"/>
      <c r="C21230" s="6"/>
      <c r="D21230" s="26"/>
    </row>
    <row r="21231" spans="1:4">
      <c r="A21231" s="26"/>
      <c r="B21231" s="5"/>
      <c r="C21231" s="6"/>
      <c r="D21231" s="26"/>
    </row>
    <row r="21232" spans="1:4">
      <c r="A21232" s="26"/>
      <c r="B21232" s="5"/>
      <c r="C21232" s="6"/>
      <c r="D21232" s="26"/>
    </row>
    <row r="21233" spans="1:4">
      <c r="A21233" s="26"/>
      <c r="B21233" s="5"/>
      <c r="C21233" s="6"/>
      <c r="D21233" s="26"/>
    </row>
    <row r="21234" spans="1:4">
      <c r="A21234" s="26"/>
      <c r="B21234" s="5"/>
      <c r="C21234" s="6"/>
      <c r="D21234" s="26"/>
    </row>
    <row r="21235" spans="1:4">
      <c r="A21235" s="26"/>
      <c r="B21235" s="5"/>
      <c r="C21235" s="6"/>
      <c r="D21235" s="26"/>
    </row>
    <row r="21236" spans="1:4">
      <c r="A21236" s="26"/>
      <c r="B21236" s="5"/>
      <c r="C21236" s="6"/>
      <c r="D21236" s="26"/>
    </row>
    <row r="21237" spans="1:4">
      <c r="A21237" s="26"/>
      <c r="B21237" s="5"/>
      <c r="C21237" s="6"/>
      <c r="D21237" s="26"/>
    </row>
    <row r="21238" spans="1:4">
      <c r="A21238" s="26"/>
      <c r="B21238" s="5"/>
      <c r="C21238" s="6"/>
      <c r="D21238" s="26"/>
    </row>
    <row r="21239" spans="1:4">
      <c r="A21239" s="26"/>
      <c r="B21239" s="5"/>
      <c r="C21239" s="6"/>
      <c r="D21239" s="26"/>
    </row>
    <row r="21240" spans="1:4">
      <c r="A21240" s="26"/>
      <c r="B21240" s="5"/>
      <c r="C21240" s="6"/>
      <c r="D21240" s="26"/>
    </row>
    <row r="21241" spans="1:4">
      <c r="A21241" s="26"/>
      <c r="B21241" s="5"/>
      <c r="C21241" s="6"/>
      <c r="D21241" s="26"/>
    </row>
    <row r="21242" spans="1:4">
      <c r="A21242" s="26"/>
      <c r="B21242" s="5"/>
      <c r="C21242" s="6"/>
      <c r="D21242" s="26"/>
    </row>
    <row r="21243" spans="1:4">
      <c r="A21243" s="26"/>
      <c r="B21243" s="5"/>
      <c r="C21243" s="6"/>
      <c r="D21243" s="26"/>
    </row>
    <row r="21244" spans="1:4">
      <c r="A21244" s="26"/>
      <c r="B21244" s="5"/>
      <c r="C21244" s="6"/>
      <c r="D21244" s="26"/>
    </row>
    <row r="21245" spans="1:4">
      <c r="A21245" s="26"/>
      <c r="B21245" s="5"/>
      <c r="C21245" s="6"/>
      <c r="D21245" s="26"/>
    </row>
    <row r="21246" spans="1:4">
      <c r="A21246" s="26"/>
      <c r="B21246" s="5"/>
      <c r="C21246" s="6"/>
      <c r="D21246" s="26"/>
    </row>
    <row r="21247" spans="1:4">
      <c r="A21247" s="26"/>
      <c r="B21247" s="5"/>
      <c r="C21247" s="6"/>
      <c r="D21247" s="26"/>
    </row>
    <row r="21248" spans="1:4">
      <c r="A21248" s="26"/>
      <c r="B21248" s="5"/>
      <c r="C21248" s="6"/>
      <c r="D21248" s="26"/>
    </row>
    <row r="21249" spans="1:4">
      <c r="A21249" s="26"/>
      <c r="B21249" s="5"/>
      <c r="C21249" s="6"/>
      <c r="D21249" s="26"/>
    </row>
    <row r="21250" spans="1:4">
      <c r="A21250" s="26"/>
      <c r="B21250" s="5"/>
      <c r="C21250" s="6"/>
      <c r="D21250" s="26"/>
    </row>
    <row r="21251" spans="1:4">
      <c r="A21251" s="26"/>
      <c r="B21251" s="5"/>
      <c r="C21251" s="6"/>
      <c r="D21251" s="26"/>
    </row>
    <row r="21252" spans="1:4">
      <c r="A21252" s="26"/>
      <c r="B21252" s="5"/>
      <c r="C21252" s="6"/>
      <c r="D21252" s="26"/>
    </row>
    <row r="21253" spans="1:4">
      <c r="A21253" s="26"/>
      <c r="B21253" s="5"/>
      <c r="C21253" s="6"/>
      <c r="D21253" s="26"/>
    </row>
    <row r="21254" spans="1:4">
      <c r="A21254" s="26"/>
      <c r="B21254" s="5"/>
      <c r="C21254" s="6"/>
      <c r="D21254" s="26"/>
    </row>
    <row r="21255" spans="1:4">
      <c r="A21255" s="26"/>
      <c r="B21255" s="5"/>
      <c r="C21255" s="6"/>
      <c r="D21255" s="26"/>
    </row>
    <row r="21256" spans="1:4">
      <c r="A21256" s="26"/>
      <c r="B21256" s="5"/>
      <c r="C21256" s="6"/>
      <c r="D21256" s="26"/>
    </row>
    <row r="21257" spans="1:4">
      <c r="A21257" s="26"/>
      <c r="B21257" s="5"/>
      <c r="C21257" s="6"/>
      <c r="D21257" s="26"/>
    </row>
    <row r="21258" spans="1:4">
      <c r="A21258" s="26"/>
      <c r="B21258" s="5"/>
      <c r="C21258" s="6"/>
      <c r="D21258" s="26"/>
    </row>
    <row r="21259" spans="1:4">
      <c r="A21259" s="26"/>
      <c r="B21259" s="5"/>
      <c r="C21259" s="6"/>
      <c r="D21259" s="26"/>
    </row>
    <row r="21260" spans="1:4">
      <c r="A21260" s="26"/>
      <c r="B21260" s="5"/>
      <c r="C21260" s="6"/>
      <c r="D21260" s="26"/>
    </row>
    <row r="21261" spans="1:4">
      <c r="A21261" s="26"/>
      <c r="B21261" s="5"/>
      <c r="C21261" s="6"/>
      <c r="D21261" s="26"/>
    </row>
    <row r="21262" spans="1:4">
      <c r="A21262" s="26"/>
      <c r="B21262" s="5"/>
      <c r="C21262" s="6"/>
      <c r="D21262" s="26"/>
    </row>
    <row r="21263" spans="1:4">
      <c r="A21263" s="26"/>
      <c r="B21263" s="5"/>
      <c r="C21263" s="6"/>
      <c r="D21263" s="26"/>
    </row>
    <row r="21264" spans="1:4">
      <c r="A21264" s="26"/>
      <c r="B21264" s="5"/>
      <c r="C21264" s="6"/>
      <c r="D21264" s="26"/>
    </row>
    <row r="21265" spans="1:4">
      <c r="A21265" s="26"/>
      <c r="B21265" s="5"/>
      <c r="C21265" s="6"/>
      <c r="D21265" s="26"/>
    </row>
    <row r="21266" spans="1:4">
      <c r="A21266" s="26"/>
      <c r="B21266" s="5"/>
      <c r="C21266" s="6"/>
      <c r="D21266" s="26"/>
    </row>
    <row r="21267" spans="1:4">
      <c r="A21267" s="26"/>
      <c r="B21267" s="5"/>
      <c r="C21267" s="6"/>
      <c r="D21267" s="26"/>
    </row>
    <row r="21268" spans="1:4">
      <c r="A21268" s="26"/>
      <c r="B21268" s="5"/>
      <c r="C21268" s="6"/>
      <c r="D21268" s="26"/>
    </row>
    <row r="21269" spans="1:4">
      <c r="A21269" s="26"/>
      <c r="B21269" s="5"/>
      <c r="C21269" s="6"/>
      <c r="D21269" s="26"/>
    </row>
    <row r="21270" spans="1:4">
      <c r="A21270" s="26"/>
      <c r="B21270" s="5"/>
      <c r="C21270" s="6"/>
      <c r="D21270" s="26"/>
    </row>
    <row r="21271" spans="1:4">
      <c r="A21271" s="26"/>
      <c r="B21271" s="5"/>
      <c r="C21271" s="6"/>
      <c r="D21271" s="26"/>
    </row>
    <row r="21272" spans="1:4">
      <c r="A21272" s="26"/>
      <c r="B21272" s="5"/>
      <c r="C21272" s="6"/>
      <c r="D21272" s="26"/>
    </row>
    <row r="21273" spans="1:4">
      <c r="A21273" s="26"/>
      <c r="B21273" s="5"/>
      <c r="C21273" s="6"/>
      <c r="D21273" s="26"/>
    </row>
    <row r="21274" spans="1:4">
      <c r="A21274" s="26"/>
      <c r="B21274" s="5"/>
      <c r="C21274" s="6"/>
      <c r="D21274" s="26"/>
    </row>
    <row r="21275" spans="1:4">
      <c r="A21275" s="26"/>
      <c r="B21275" s="5"/>
      <c r="C21275" s="6"/>
      <c r="D21275" s="26"/>
    </row>
    <row r="21276" spans="1:4">
      <c r="A21276" s="26"/>
      <c r="B21276" s="5"/>
      <c r="C21276" s="6"/>
      <c r="D21276" s="26"/>
    </row>
    <row r="21277" spans="1:4">
      <c r="A21277" s="26"/>
      <c r="B21277" s="5"/>
      <c r="C21277" s="6"/>
      <c r="D21277" s="26"/>
    </row>
    <row r="21278" spans="1:4">
      <c r="A21278" s="26"/>
      <c r="B21278" s="5"/>
      <c r="C21278" s="6"/>
      <c r="D21278" s="26"/>
    </row>
    <row r="21279" spans="1:4">
      <c r="A21279" s="26"/>
      <c r="B21279" s="5"/>
      <c r="C21279" s="6"/>
      <c r="D21279" s="26"/>
    </row>
    <row r="21280" spans="1:4">
      <c r="A21280" s="26"/>
      <c r="B21280" s="5"/>
      <c r="C21280" s="6"/>
      <c r="D21280" s="26"/>
    </row>
    <row r="21281" spans="1:4">
      <c r="A21281" s="26"/>
      <c r="B21281" s="5"/>
      <c r="C21281" s="6"/>
      <c r="D21281" s="26"/>
    </row>
    <row r="21282" spans="1:4">
      <c r="A21282" s="26"/>
      <c r="B21282" s="5"/>
      <c r="C21282" s="6"/>
      <c r="D21282" s="26"/>
    </row>
    <row r="21283" spans="1:4">
      <c r="A21283" s="26"/>
      <c r="B21283" s="5"/>
      <c r="C21283" s="6"/>
      <c r="D21283" s="26"/>
    </row>
    <row r="21284" spans="1:4">
      <c r="A21284" s="26"/>
      <c r="B21284" s="5"/>
      <c r="C21284" s="6"/>
      <c r="D21284" s="26"/>
    </row>
    <row r="21285" spans="1:4">
      <c r="A21285" s="26"/>
      <c r="B21285" s="5"/>
      <c r="C21285" s="6"/>
      <c r="D21285" s="26"/>
    </row>
    <row r="21286" spans="1:4">
      <c r="A21286" s="26"/>
      <c r="B21286" s="5"/>
      <c r="C21286" s="6"/>
      <c r="D21286" s="26"/>
    </row>
    <row r="21287" spans="1:4">
      <c r="A21287" s="26"/>
      <c r="B21287" s="5"/>
      <c r="C21287" s="6"/>
      <c r="D21287" s="26"/>
    </row>
    <row r="21288" spans="1:4">
      <c r="A21288" s="26"/>
      <c r="B21288" s="5"/>
      <c r="C21288" s="6"/>
      <c r="D21288" s="26"/>
    </row>
    <row r="21289" spans="1:4">
      <c r="A21289" s="26"/>
      <c r="B21289" s="5"/>
      <c r="C21289" s="6"/>
      <c r="D21289" s="26"/>
    </row>
    <row r="21290" spans="1:4">
      <c r="A21290" s="26"/>
      <c r="B21290" s="5"/>
      <c r="C21290" s="6"/>
      <c r="D21290" s="26"/>
    </row>
    <row r="21291" spans="1:4">
      <c r="A21291" s="26"/>
      <c r="B21291" s="5"/>
      <c r="C21291" s="6"/>
      <c r="D21291" s="26"/>
    </row>
    <row r="21292" spans="1:4">
      <c r="A21292" s="26"/>
      <c r="B21292" s="5"/>
      <c r="C21292" s="6"/>
      <c r="D21292" s="26"/>
    </row>
    <row r="21293" spans="1:4">
      <c r="A21293" s="26"/>
      <c r="B21293" s="5"/>
      <c r="C21293" s="6"/>
      <c r="D21293" s="26"/>
    </row>
    <row r="21294" spans="1:4">
      <c r="A21294" s="26"/>
      <c r="B21294" s="5"/>
      <c r="C21294" s="6"/>
      <c r="D21294" s="26"/>
    </row>
    <row r="21295" spans="1:4">
      <c r="A21295" s="26"/>
      <c r="B21295" s="5"/>
      <c r="C21295" s="6"/>
      <c r="D21295" s="26"/>
    </row>
    <row r="21296" spans="1:4">
      <c r="A21296" s="26"/>
      <c r="B21296" s="5"/>
      <c r="C21296" s="6"/>
      <c r="D21296" s="26"/>
    </row>
    <row r="21297" spans="1:4">
      <c r="A21297" s="26"/>
      <c r="B21297" s="5"/>
      <c r="C21297" s="6"/>
      <c r="D21297" s="26"/>
    </row>
    <row r="21298" spans="1:4">
      <c r="A21298" s="26"/>
      <c r="B21298" s="5"/>
      <c r="C21298" s="6"/>
      <c r="D21298" s="26"/>
    </row>
    <row r="21299" spans="1:4">
      <c r="A21299" s="26"/>
      <c r="B21299" s="5"/>
      <c r="C21299" s="6"/>
      <c r="D21299" s="26"/>
    </row>
    <row r="21300" spans="1:4">
      <c r="A21300" s="26"/>
      <c r="B21300" s="5"/>
      <c r="C21300" s="6"/>
      <c r="D21300" s="26"/>
    </row>
    <row r="21301" spans="1:4">
      <c r="A21301" s="26"/>
      <c r="B21301" s="5"/>
      <c r="C21301" s="6"/>
      <c r="D21301" s="26"/>
    </row>
    <row r="21302" spans="1:4">
      <c r="A21302" s="26"/>
      <c r="B21302" s="5"/>
      <c r="C21302" s="6"/>
      <c r="D21302" s="26"/>
    </row>
    <row r="21303" spans="1:4">
      <c r="A21303" s="26"/>
      <c r="B21303" s="5"/>
      <c r="C21303" s="6"/>
      <c r="D21303" s="26"/>
    </row>
    <row r="21304" spans="1:4">
      <c r="A21304" s="26"/>
      <c r="B21304" s="5"/>
      <c r="C21304" s="6"/>
      <c r="D21304" s="26"/>
    </row>
    <row r="21305" spans="1:4">
      <c r="A21305" s="26"/>
      <c r="B21305" s="5"/>
      <c r="C21305" s="6"/>
      <c r="D21305" s="26"/>
    </row>
    <row r="21306" spans="1:4">
      <c r="A21306" s="26"/>
      <c r="B21306" s="5"/>
      <c r="C21306" s="6"/>
      <c r="D21306" s="26"/>
    </row>
    <row r="21307" spans="1:4">
      <c r="A21307" s="26"/>
      <c r="B21307" s="5"/>
      <c r="C21307" s="6"/>
      <c r="D21307" s="26"/>
    </row>
    <row r="21308" spans="1:4">
      <c r="A21308" s="26"/>
      <c r="B21308" s="5"/>
      <c r="C21308" s="6"/>
      <c r="D21308" s="26"/>
    </row>
    <row r="21309" spans="1:4">
      <c r="A21309" s="26"/>
      <c r="B21309" s="5"/>
      <c r="C21309" s="6"/>
      <c r="D21309" s="26"/>
    </row>
    <row r="21310" spans="1:4">
      <c r="A21310" s="26"/>
      <c r="B21310" s="5"/>
      <c r="C21310" s="6"/>
      <c r="D21310" s="26"/>
    </row>
    <row r="21311" spans="1:4">
      <c r="A21311" s="26"/>
      <c r="B21311" s="5"/>
      <c r="C21311" s="6"/>
      <c r="D21311" s="26"/>
    </row>
    <row r="21312" spans="1:4">
      <c r="A21312" s="26"/>
      <c r="B21312" s="5"/>
      <c r="C21312" s="6"/>
      <c r="D21312" s="26"/>
    </row>
    <row r="21313" spans="1:4">
      <c r="A21313" s="26"/>
      <c r="B21313" s="5"/>
      <c r="C21313" s="6"/>
      <c r="D21313" s="26"/>
    </row>
    <row r="21314" spans="1:4">
      <c r="A21314" s="26"/>
      <c r="B21314" s="5"/>
      <c r="C21314" s="6"/>
      <c r="D21314" s="26"/>
    </row>
    <row r="21315" spans="1:4">
      <c r="A21315" s="26"/>
      <c r="B21315" s="5"/>
      <c r="C21315" s="6"/>
      <c r="D21315" s="26"/>
    </row>
    <row r="21316" spans="1:4">
      <c r="A21316" s="26"/>
      <c r="B21316" s="5"/>
      <c r="C21316" s="6"/>
      <c r="D21316" s="26"/>
    </row>
    <row r="21317" spans="1:4">
      <c r="A21317" s="26"/>
      <c r="B21317" s="5"/>
      <c r="C21317" s="6"/>
      <c r="D21317" s="26"/>
    </row>
    <row r="21318" spans="1:4">
      <c r="A21318" s="26"/>
      <c r="B21318" s="5"/>
      <c r="C21318" s="6"/>
      <c r="D21318" s="26"/>
    </row>
    <row r="21319" spans="1:4">
      <c r="A21319" s="26"/>
      <c r="B21319" s="5"/>
      <c r="C21319" s="6"/>
      <c r="D21319" s="26"/>
    </row>
    <row r="21320" spans="1:4">
      <c r="A21320" s="26"/>
      <c r="B21320" s="5"/>
      <c r="C21320" s="6"/>
      <c r="D21320" s="26"/>
    </row>
    <row r="21321" spans="1:4">
      <c r="A21321" s="26"/>
      <c r="B21321" s="5"/>
      <c r="C21321" s="6"/>
      <c r="D21321" s="26"/>
    </row>
    <row r="21322" spans="1:4">
      <c r="A21322" s="26"/>
      <c r="B21322" s="5"/>
      <c r="C21322" s="6"/>
      <c r="D21322" s="26"/>
    </row>
    <row r="21323" spans="1:4">
      <c r="A21323" s="26"/>
      <c r="B21323" s="5"/>
      <c r="C21323" s="6"/>
      <c r="D21323" s="26"/>
    </row>
    <row r="21324" spans="1:4">
      <c r="A21324" s="26"/>
      <c r="B21324" s="5"/>
      <c r="C21324" s="6"/>
      <c r="D21324" s="26"/>
    </row>
    <row r="21325" spans="1:4">
      <c r="A21325" s="26"/>
      <c r="B21325" s="5"/>
      <c r="C21325" s="6"/>
      <c r="D21325" s="26"/>
    </row>
    <row r="21326" spans="1:4">
      <c r="A21326" s="26"/>
      <c r="B21326" s="5"/>
      <c r="C21326" s="6"/>
      <c r="D21326" s="26"/>
    </row>
    <row r="21327" spans="1:4">
      <c r="A21327" s="26"/>
      <c r="B21327" s="5"/>
      <c r="C21327" s="6"/>
      <c r="D21327" s="26"/>
    </row>
    <row r="21328" spans="1:4">
      <c r="A21328" s="26"/>
      <c r="B21328" s="5"/>
      <c r="C21328" s="6"/>
      <c r="D21328" s="26"/>
    </row>
    <row r="21329" spans="1:4">
      <c r="A21329" s="26"/>
      <c r="B21329" s="5"/>
      <c r="C21329" s="6"/>
      <c r="D21329" s="26"/>
    </row>
    <row r="21330" spans="1:4">
      <c r="A21330" s="26"/>
      <c r="B21330" s="5"/>
      <c r="C21330" s="6"/>
      <c r="D21330" s="26"/>
    </row>
    <row r="21331" spans="1:4">
      <c r="A21331" s="26"/>
      <c r="B21331" s="5"/>
      <c r="C21331" s="6"/>
      <c r="D21331" s="26"/>
    </row>
    <row r="21332" spans="1:4">
      <c r="A21332" s="26"/>
      <c r="B21332" s="5"/>
      <c r="C21332" s="6"/>
      <c r="D21332" s="26"/>
    </row>
    <row r="21333" spans="1:4">
      <c r="A21333" s="26"/>
      <c r="B21333" s="5"/>
      <c r="C21333" s="6"/>
      <c r="D21333" s="26"/>
    </row>
    <row r="21334" spans="1:4">
      <c r="A21334" s="26"/>
      <c r="B21334" s="5"/>
      <c r="C21334" s="6"/>
      <c r="D21334" s="26"/>
    </row>
    <row r="21335" spans="1:4">
      <c r="A21335" s="26"/>
      <c r="B21335" s="5"/>
      <c r="C21335" s="6"/>
      <c r="D21335" s="26"/>
    </row>
    <row r="21336" spans="1:4">
      <c r="A21336" s="26"/>
      <c r="B21336" s="5"/>
      <c r="C21336" s="6"/>
      <c r="D21336" s="26"/>
    </row>
    <row r="21337" spans="1:4">
      <c r="A21337" s="26"/>
      <c r="B21337" s="5"/>
      <c r="C21337" s="6"/>
      <c r="D21337" s="26"/>
    </row>
    <row r="21338" spans="1:4">
      <c r="A21338" s="26"/>
      <c r="B21338" s="5"/>
      <c r="C21338" s="6"/>
      <c r="D21338" s="26"/>
    </row>
    <row r="21339" spans="1:4">
      <c r="A21339" s="26"/>
      <c r="B21339" s="5"/>
      <c r="C21339" s="6"/>
      <c r="D21339" s="26"/>
    </row>
    <row r="21340" spans="1:4">
      <c r="A21340" s="26"/>
      <c r="B21340" s="5"/>
      <c r="C21340" s="6"/>
      <c r="D21340" s="26"/>
    </row>
    <row r="21341" spans="1:4">
      <c r="A21341" s="26"/>
      <c r="B21341" s="5"/>
      <c r="C21341" s="6"/>
      <c r="D21341" s="26"/>
    </row>
    <row r="21342" spans="1:4">
      <c r="A21342" s="26"/>
      <c r="B21342" s="5"/>
      <c r="C21342" s="6"/>
      <c r="D21342" s="26"/>
    </row>
    <row r="21343" spans="1:4">
      <c r="A21343" s="26"/>
      <c r="B21343" s="5"/>
      <c r="C21343" s="6"/>
      <c r="D21343" s="26"/>
    </row>
    <row r="21344" spans="1:4">
      <c r="A21344" s="26"/>
      <c r="B21344" s="5"/>
      <c r="C21344" s="6"/>
      <c r="D21344" s="26"/>
    </row>
    <row r="21345" spans="1:4">
      <c r="A21345" s="26"/>
      <c r="B21345" s="5"/>
      <c r="C21345" s="6"/>
      <c r="D21345" s="26"/>
    </row>
    <row r="21346" spans="1:4">
      <c r="A21346" s="26"/>
      <c r="B21346" s="5"/>
      <c r="C21346" s="6"/>
      <c r="D21346" s="26"/>
    </row>
    <row r="21347" spans="1:4">
      <c r="A21347" s="26"/>
      <c r="B21347" s="5"/>
      <c r="C21347" s="6"/>
      <c r="D21347" s="26"/>
    </row>
    <row r="21348" spans="1:4">
      <c r="A21348" s="26"/>
      <c r="B21348" s="5"/>
      <c r="C21348" s="6"/>
      <c r="D21348" s="26"/>
    </row>
    <row r="21349" spans="1:4">
      <c r="A21349" s="26"/>
      <c r="B21349" s="5"/>
      <c r="C21349" s="6"/>
      <c r="D21349" s="26"/>
    </row>
    <row r="21350" spans="1:4">
      <c r="A21350" s="26"/>
      <c r="B21350" s="5"/>
      <c r="C21350" s="6"/>
      <c r="D21350" s="26"/>
    </row>
    <row r="21351" spans="1:4">
      <c r="A21351" s="26"/>
      <c r="B21351" s="5"/>
      <c r="C21351" s="6"/>
      <c r="D21351" s="26"/>
    </row>
    <row r="21352" spans="1:4">
      <c r="A21352" s="26"/>
      <c r="B21352" s="5"/>
      <c r="C21352" s="6"/>
      <c r="D21352" s="26"/>
    </row>
    <row r="21353" spans="1:4">
      <c r="A21353" s="26"/>
      <c r="B21353" s="5"/>
      <c r="C21353" s="6"/>
      <c r="D21353" s="26"/>
    </row>
    <row r="21354" spans="1:4">
      <c r="A21354" s="26"/>
      <c r="B21354" s="5"/>
      <c r="C21354" s="6"/>
      <c r="D21354" s="26"/>
    </row>
    <row r="21355" spans="1:4">
      <c r="A21355" s="26"/>
      <c r="B21355" s="5"/>
      <c r="C21355" s="6"/>
      <c r="D21355" s="26"/>
    </row>
    <row r="21356" spans="1:4">
      <c r="A21356" s="26"/>
      <c r="B21356" s="5"/>
      <c r="C21356" s="6"/>
      <c r="D21356" s="26"/>
    </row>
    <row r="21357" spans="1:4">
      <c r="A21357" s="26"/>
      <c r="B21357" s="5"/>
      <c r="C21357" s="6"/>
      <c r="D21357" s="26"/>
    </row>
    <row r="21358" spans="1:4">
      <c r="A21358" s="26"/>
      <c r="B21358" s="5"/>
      <c r="C21358" s="6"/>
      <c r="D21358" s="26"/>
    </row>
    <row r="21359" spans="1:4">
      <c r="A21359" s="26"/>
      <c r="B21359" s="5"/>
      <c r="C21359" s="6"/>
      <c r="D21359" s="26"/>
    </row>
    <row r="21360" spans="1:4">
      <c r="A21360" s="26"/>
      <c r="B21360" s="5"/>
      <c r="C21360" s="6"/>
      <c r="D21360" s="26"/>
    </row>
    <row r="21361" spans="1:4">
      <c r="A21361" s="26"/>
      <c r="B21361" s="5"/>
      <c r="C21361" s="6"/>
      <c r="D21361" s="26"/>
    </row>
    <row r="21362" spans="1:4">
      <c r="A21362" s="26"/>
      <c r="B21362" s="5"/>
      <c r="C21362" s="6"/>
      <c r="D21362" s="26"/>
    </row>
    <row r="21363" spans="1:4">
      <c r="A21363" s="26"/>
      <c r="B21363" s="5"/>
      <c r="C21363" s="6"/>
      <c r="D21363" s="26"/>
    </row>
    <row r="21364" spans="1:4">
      <c r="A21364" s="26"/>
      <c r="B21364" s="5"/>
      <c r="C21364" s="6"/>
      <c r="D21364" s="26"/>
    </row>
    <row r="21365" spans="1:4">
      <c r="A21365" s="26"/>
      <c r="B21365" s="5"/>
      <c r="C21365" s="6"/>
      <c r="D21365" s="26"/>
    </row>
    <row r="21366" spans="1:4">
      <c r="A21366" s="26"/>
      <c r="B21366" s="5"/>
      <c r="C21366" s="6"/>
      <c r="D21366" s="26"/>
    </row>
    <row r="21367" spans="1:4">
      <c r="A21367" s="26"/>
      <c r="B21367" s="5"/>
      <c r="C21367" s="6"/>
      <c r="D21367" s="26"/>
    </row>
    <row r="21368" spans="1:4">
      <c r="A21368" s="26"/>
      <c r="B21368" s="5"/>
      <c r="C21368" s="6"/>
      <c r="D21368" s="26"/>
    </row>
    <row r="21369" spans="1:4">
      <c r="A21369" s="26"/>
      <c r="B21369" s="5"/>
      <c r="C21369" s="6"/>
      <c r="D21369" s="26"/>
    </row>
    <row r="21370" spans="1:4">
      <c r="A21370" s="26"/>
      <c r="B21370" s="5"/>
      <c r="C21370" s="6"/>
      <c r="D21370" s="26"/>
    </row>
    <row r="21371" spans="1:4">
      <c r="A21371" s="26"/>
      <c r="B21371" s="5"/>
      <c r="C21371" s="6"/>
      <c r="D21371" s="26"/>
    </row>
    <row r="21372" spans="1:4">
      <c r="A21372" s="26"/>
      <c r="B21372" s="5"/>
      <c r="C21372" s="6"/>
      <c r="D21372" s="26"/>
    </row>
    <row r="21373" spans="1:4">
      <c r="A21373" s="26"/>
      <c r="B21373" s="5"/>
      <c r="C21373" s="6"/>
      <c r="D21373" s="26"/>
    </row>
    <row r="21374" spans="1:4">
      <c r="A21374" s="26"/>
      <c r="B21374" s="5"/>
      <c r="C21374" s="6"/>
      <c r="D21374" s="26"/>
    </row>
    <row r="21375" spans="1:4">
      <c r="A21375" s="26"/>
      <c r="B21375" s="5"/>
      <c r="C21375" s="6"/>
      <c r="D21375" s="26"/>
    </row>
    <row r="21376" spans="1:4">
      <c r="A21376" s="26"/>
      <c r="B21376" s="5"/>
      <c r="C21376" s="6"/>
      <c r="D21376" s="26"/>
    </row>
    <row r="21377" spans="1:4">
      <c r="A21377" s="26"/>
      <c r="B21377" s="5"/>
      <c r="C21377" s="6"/>
      <c r="D21377" s="26"/>
    </row>
    <row r="21378" spans="1:4">
      <c r="A21378" s="26"/>
      <c r="B21378" s="5"/>
      <c r="C21378" s="6"/>
      <c r="D21378" s="26"/>
    </row>
    <row r="21379" spans="1:4">
      <c r="A21379" s="26"/>
      <c r="B21379" s="5"/>
      <c r="C21379" s="6"/>
      <c r="D21379" s="26"/>
    </row>
    <row r="21380" spans="1:4">
      <c r="A21380" s="26"/>
      <c r="B21380" s="5"/>
      <c r="C21380" s="6"/>
      <c r="D21380" s="26"/>
    </row>
    <row r="21381" spans="1:4">
      <c r="A21381" s="26"/>
      <c r="B21381" s="5"/>
      <c r="C21381" s="6"/>
      <c r="D21381" s="26"/>
    </row>
    <row r="21382" spans="1:4">
      <c r="A21382" s="26"/>
      <c r="B21382" s="5"/>
      <c r="C21382" s="6"/>
      <c r="D21382" s="26"/>
    </row>
    <row r="21383" spans="1:4">
      <c r="A21383" s="26"/>
      <c r="B21383" s="5"/>
      <c r="C21383" s="6"/>
      <c r="D21383" s="26"/>
    </row>
    <row r="21384" spans="1:4">
      <c r="A21384" s="26"/>
      <c r="B21384" s="5"/>
      <c r="C21384" s="6"/>
      <c r="D21384" s="26"/>
    </row>
    <row r="21385" spans="1:4">
      <c r="A21385" s="26"/>
      <c r="B21385" s="5"/>
      <c r="C21385" s="6"/>
      <c r="D21385" s="26"/>
    </row>
    <row r="21386" spans="1:4">
      <c r="A21386" s="26"/>
      <c r="B21386" s="5"/>
      <c r="C21386" s="6"/>
      <c r="D21386" s="26"/>
    </row>
    <row r="21387" spans="1:4">
      <c r="A21387" s="26"/>
      <c r="B21387" s="5"/>
      <c r="C21387" s="6"/>
      <c r="D21387" s="26"/>
    </row>
    <row r="21388" spans="1:4">
      <c r="A21388" s="26"/>
      <c r="B21388" s="5"/>
      <c r="C21388" s="6"/>
      <c r="D21388" s="26"/>
    </row>
    <row r="21389" spans="1:4">
      <c r="A21389" s="26"/>
      <c r="B21389" s="5"/>
      <c r="C21389" s="6"/>
      <c r="D21389" s="26"/>
    </row>
    <row r="21390" spans="1:4">
      <c r="A21390" s="26"/>
      <c r="B21390" s="5"/>
      <c r="C21390" s="6"/>
      <c r="D21390" s="26"/>
    </row>
    <row r="21391" spans="1:4">
      <c r="A21391" s="26"/>
      <c r="B21391" s="5"/>
      <c r="C21391" s="6"/>
      <c r="D21391" s="26"/>
    </row>
    <row r="21392" spans="1:4">
      <c r="A21392" s="26"/>
      <c r="B21392" s="5"/>
      <c r="C21392" s="6"/>
      <c r="D21392" s="26"/>
    </row>
    <row r="21393" spans="1:4">
      <c r="A21393" s="26"/>
      <c r="B21393" s="5"/>
      <c r="C21393" s="6"/>
      <c r="D21393" s="26"/>
    </row>
    <row r="21394" spans="1:4">
      <c r="A21394" s="26"/>
      <c r="B21394" s="5"/>
      <c r="C21394" s="6"/>
      <c r="D21394" s="26"/>
    </row>
    <row r="21395" spans="1:4">
      <c r="A21395" s="26"/>
      <c r="B21395" s="5"/>
      <c r="C21395" s="6"/>
      <c r="D21395" s="26"/>
    </row>
    <row r="21396" spans="1:4">
      <c r="A21396" s="26"/>
      <c r="B21396" s="5"/>
      <c r="C21396" s="6"/>
      <c r="D21396" s="26"/>
    </row>
    <row r="21397" spans="1:4">
      <c r="A21397" s="26"/>
      <c r="B21397" s="5"/>
      <c r="C21397" s="6"/>
      <c r="D21397" s="26"/>
    </row>
    <row r="21398" spans="1:4">
      <c r="A21398" s="26"/>
      <c r="B21398" s="5"/>
      <c r="C21398" s="6"/>
      <c r="D21398" s="26"/>
    </row>
    <row r="21399" spans="1:4">
      <c r="A21399" s="26"/>
      <c r="B21399" s="5"/>
      <c r="C21399" s="6"/>
      <c r="D21399" s="26"/>
    </row>
    <row r="21400" spans="1:4">
      <c r="A21400" s="26"/>
      <c r="B21400" s="5"/>
      <c r="C21400" s="6"/>
      <c r="D21400" s="26"/>
    </row>
    <row r="21401" spans="1:4">
      <c r="A21401" s="26"/>
      <c r="B21401" s="5"/>
      <c r="C21401" s="6"/>
      <c r="D21401" s="26"/>
    </row>
    <row r="21402" spans="1:4">
      <c r="A21402" s="26"/>
      <c r="B21402" s="5"/>
      <c r="C21402" s="6"/>
      <c r="D21402" s="26"/>
    </row>
    <row r="21403" spans="1:4">
      <c r="A21403" s="26"/>
      <c r="B21403" s="5"/>
      <c r="C21403" s="6"/>
      <c r="D21403" s="26"/>
    </row>
    <row r="21404" spans="1:4">
      <c r="A21404" s="26"/>
      <c r="B21404" s="5"/>
      <c r="C21404" s="6"/>
      <c r="D21404" s="26"/>
    </row>
    <row r="21405" spans="1:4">
      <c r="A21405" s="26"/>
      <c r="B21405" s="5"/>
      <c r="C21405" s="6"/>
      <c r="D21405" s="26"/>
    </row>
    <row r="21406" spans="1:4">
      <c r="A21406" s="26"/>
      <c r="B21406" s="5"/>
      <c r="C21406" s="6"/>
      <c r="D21406" s="26"/>
    </row>
    <row r="21407" spans="1:4">
      <c r="A21407" s="26"/>
      <c r="B21407" s="5"/>
      <c r="C21407" s="6"/>
      <c r="D21407" s="26"/>
    </row>
    <row r="21408" spans="1:4">
      <c r="A21408" s="26"/>
      <c r="B21408" s="5"/>
      <c r="C21408" s="6"/>
      <c r="D21408" s="26"/>
    </row>
    <row r="21409" spans="1:4">
      <c r="A21409" s="26"/>
      <c r="B21409" s="5"/>
      <c r="C21409" s="6"/>
      <c r="D21409" s="26"/>
    </row>
    <row r="21410" spans="1:4">
      <c r="A21410" s="26"/>
      <c r="B21410" s="5"/>
      <c r="C21410" s="6"/>
      <c r="D21410" s="26"/>
    </row>
    <row r="21411" spans="1:4">
      <c r="A21411" s="26"/>
      <c r="B21411" s="5"/>
      <c r="C21411" s="6"/>
      <c r="D21411" s="26"/>
    </row>
    <row r="21412" spans="1:4">
      <c r="A21412" s="26"/>
      <c r="B21412" s="5"/>
      <c r="C21412" s="6"/>
      <c r="D21412" s="26"/>
    </row>
    <row r="21413" spans="1:4">
      <c r="A21413" s="26"/>
      <c r="B21413" s="5"/>
      <c r="C21413" s="6"/>
      <c r="D21413" s="26"/>
    </row>
    <row r="21414" spans="1:4">
      <c r="A21414" s="26"/>
      <c r="B21414" s="5"/>
      <c r="C21414" s="6"/>
      <c r="D21414" s="26"/>
    </row>
    <row r="21415" spans="1:4">
      <c r="A21415" s="26"/>
      <c r="B21415" s="5"/>
      <c r="C21415" s="6"/>
      <c r="D21415" s="26"/>
    </row>
    <row r="21416" spans="1:4">
      <c r="A21416" s="26"/>
      <c r="B21416" s="5"/>
      <c r="C21416" s="6"/>
      <c r="D21416" s="26"/>
    </row>
    <row r="21417" spans="1:4">
      <c r="A21417" s="26"/>
      <c r="B21417" s="5"/>
      <c r="C21417" s="6"/>
      <c r="D21417" s="26"/>
    </row>
    <row r="21418" spans="1:4">
      <c r="A21418" s="26"/>
      <c r="B21418" s="5"/>
      <c r="C21418" s="6"/>
      <c r="D21418" s="26"/>
    </row>
    <row r="21419" spans="1:4">
      <c r="A21419" s="26"/>
      <c r="B21419" s="5"/>
      <c r="C21419" s="6"/>
      <c r="D21419" s="26"/>
    </row>
    <row r="21420" spans="1:4">
      <c r="A21420" s="26"/>
      <c r="B21420" s="5"/>
      <c r="C21420" s="6"/>
      <c r="D21420" s="26"/>
    </row>
    <row r="21421" spans="1:4">
      <c r="A21421" s="26"/>
      <c r="B21421" s="5"/>
      <c r="C21421" s="6"/>
      <c r="D21421" s="26"/>
    </row>
    <row r="21422" spans="1:4">
      <c r="A21422" s="26"/>
      <c r="B21422" s="5"/>
      <c r="C21422" s="6"/>
      <c r="D21422" s="26"/>
    </row>
    <row r="21423" spans="1:4">
      <c r="A21423" s="26"/>
      <c r="B21423" s="5"/>
      <c r="C21423" s="6"/>
      <c r="D21423" s="26"/>
    </row>
    <row r="21424" spans="1:4">
      <c r="A21424" s="26"/>
      <c r="B21424" s="5"/>
      <c r="C21424" s="6"/>
      <c r="D21424" s="26"/>
    </row>
    <row r="21425" spans="1:4">
      <c r="A21425" s="26"/>
      <c r="B21425" s="5"/>
      <c r="C21425" s="6"/>
      <c r="D21425" s="26"/>
    </row>
    <row r="21426" spans="1:4">
      <c r="A21426" s="26"/>
      <c r="B21426" s="5"/>
      <c r="C21426" s="6"/>
      <c r="D21426" s="26"/>
    </row>
    <row r="21427" spans="1:4">
      <c r="A21427" s="26"/>
      <c r="B21427" s="5"/>
      <c r="C21427" s="6"/>
      <c r="D21427" s="26"/>
    </row>
    <row r="21428" spans="1:4">
      <c r="A21428" s="26"/>
      <c r="B21428" s="5"/>
      <c r="C21428" s="6"/>
      <c r="D21428" s="26"/>
    </row>
    <row r="21429" spans="1:4">
      <c r="A21429" s="26"/>
      <c r="B21429" s="5"/>
      <c r="C21429" s="6"/>
      <c r="D21429" s="26"/>
    </row>
    <row r="21430" spans="1:4">
      <c r="A21430" s="26"/>
      <c r="B21430" s="5"/>
      <c r="C21430" s="6"/>
      <c r="D21430" s="26"/>
    </row>
    <row r="21431" spans="1:4">
      <c r="A21431" s="26"/>
      <c r="B21431" s="5"/>
      <c r="C21431" s="6"/>
      <c r="D21431" s="26"/>
    </row>
    <row r="21432" spans="1:4">
      <c r="A21432" s="26"/>
      <c r="B21432" s="5"/>
      <c r="C21432" s="6"/>
      <c r="D21432" s="26"/>
    </row>
    <row r="21433" spans="1:4">
      <c r="A21433" s="26"/>
      <c r="B21433" s="5"/>
      <c r="C21433" s="6"/>
      <c r="D21433" s="26"/>
    </row>
    <row r="21434" spans="1:4">
      <c r="A21434" s="26"/>
      <c r="B21434" s="5"/>
      <c r="C21434" s="6"/>
      <c r="D21434" s="26"/>
    </row>
    <row r="21435" spans="1:4">
      <c r="A21435" s="26"/>
      <c r="B21435" s="5"/>
      <c r="C21435" s="6"/>
      <c r="D21435" s="26"/>
    </row>
    <row r="21436" spans="1:4">
      <c r="A21436" s="26"/>
      <c r="B21436" s="5"/>
      <c r="C21436" s="6"/>
      <c r="D21436" s="26"/>
    </row>
    <row r="21437" spans="1:4">
      <c r="A21437" s="26"/>
      <c r="B21437" s="5"/>
      <c r="C21437" s="6"/>
      <c r="D21437" s="26"/>
    </row>
    <row r="21438" spans="1:4">
      <c r="A21438" s="26"/>
      <c r="B21438" s="5"/>
      <c r="C21438" s="6"/>
      <c r="D21438" s="26"/>
    </row>
    <row r="21439" spans="1:4">
      <c r="A21439" s="26"/>
      <c r="B21439" s="5"/>
      <c r="C21439" s="6"/>
      <c r="D21439" s="26"/>
    </row>
    <row r="21440" spans="1:4">
      <c r="A21440" s="26"/>
      <c r="B21440" s="5"/>
      <c r="C21440" s="6"/>
      <c r="D21440" s="26"/>
    </row>
    <row r="21441" spans="1:4">
      <c r="A21441" s="26"/>
      <c r="B21441" s="5"/>
      <c r="C21441" s="6"/>
      <c r="D21441" s="26"/>
    </row>
    <row r="21442" spans="1:4">
      <c r="A21442" s="26"/>
      <c r="B21442" s="5"/>
      <c r="C21442" s="6"/>
      <c r="D21442" s="26"/>
    </row>
    <row r="21443" spans="1:4">
      <c r="A21443" s="26"/>
      <c r="B21443" s="5"/>
      <c r="C21443" s="6"/>
      <c r="D21443" s="26"/>
    </row>
    <row r="21444" spans="1:4">
      <c r="A21444" s="26"/>
      <c r="B21444" s="5"/>
      <c r="C21444" s="6"/>
      <c r="D21444" s="26"/>
    </row>
    <row r="21445" spans="1:4">
      <c r="A21445" s="26"/>
      <c r="B21445" s="5"/>
      <c r="C21445" s="6"/>
      <c r="D21445" s="26"/>
    </row>
    <row r="21446" spans="1:4">
      <c r="A21446" s="26"/>
      <c r="B21446" s="5"/>
      <c r="C21446" s="6"/>
      <c r="D21446" s="26"/>
    </row>
    <row r="21447" spans="1:4">
      <c r="A21447" s="26"/>
      <c r="B21447" s="5"/>
      <c r="C21447" s="6"/>
      <c r="D21447" s="26"/>
    </row>
    <row r="21448" spans="1:4">
      <c r="A21448" s="26"/>
      <c r="B21448" s="5"/>
      <c r="C21448" s="6"/>
      <c r="D21448" s="26"/>
    </row>
    <row r="21449" spans="1:4">
      <c r="A21449" s="26"/>
      <c r="B21449" s="5"/>
      <c r="C21449" s="6"/>
      <c r="D21449" s="26"/>
    </row>
    <row r="21450" spans="1:4">
      <c r="A21450" s="26"/>
      <c r="B21450" s="5"/>
      <c r="C21450" s="6"/>
      <c r="D21450" s="26"/>
    </row>
    <row r="21451" spans="1:4">
      <c r="A21451" s="26"/>
      <c r="B21451" s="5"/>
      <c r="C21451" s="6"/>
      <c r="D21451" s="26"/>
    </row>
    <row r="21452" spans="1:4">
      <c r="A21452" s="26"/>
      <c r="B21452" s="5"/>
      <c r="C21452" s="6"/>
      <c r="D21452" s="26"/>
    </row>
    <row r="21453" spans="1:4">
      <c r="A21453" s="26"/>
      <c r="B21453" s="5"/>
      <c r="C21453" s="6"/>
      <c r="D21453" s="26"/>
    </row>
    <row r="21454" spans="1:4">
      <c r="A21454" s="26"/>
      <c r="B21454" s="5"/>
      <c r="C21454" s="6"/>
      <c r="D21454" s="26"/>
    </row>
    <row r="21455" spans="1:4">
      <c r="A21455" s="26"/>
      <c r="B21455" s="5"/>
      <c r="C21455" s="6"/>
      <c r="D21455" s="26"/>
    </row>
    <row r="21456" spans="1:4">
      <c r="A21456" s="26"/>
      <c r="B21456" s="5"/>
      <c r="C21456" s="6"/>
      <c r="D21456" s="26"/>
    </row>
    <row r="21457" spans="1:4">
      <c r="A21457" s="26"/>
      <c r="B21457" s="5"/>
      <c r="C21457" s="6"/>
      <c r="D21457" s="26"/>
    </row>
    <row r="21458" spans="1:4">
      <c r="A21458" s="26"/>
      <c r="B21458" s="5"/>
      <c r="C21458" s="6"/>
      <c r="D21458" s="26"/>
    </row>
    <row r="21459" spans="1:4">
      <c r="A21459" s="26"/>
      <c r="B21459" s="5"/>
      <c r="C21459" s="6"/>
      <c r="D21459" s="26"/>
    </row>
    <row r="21460" spans="1:4">
      <c r="A21460" s="26"/>
      <c r="B21460" s="5"/>
      <c r="C21460" s="6"/>
      <c r="D21460" s="26"/>
    </row>
    <row r="21461" spans="1:4">
      <c r="A21461" s="26"/>
      <c r="B21461" s="5"/>
      <c r="C21461" s="6"/>
      <c r="D21461" s="26"/>
    </row>
    <row r="21462" spans="1:4">
      <c r="A21462" s="26"/>
      <c r="B21462" s="5"/>
      <c r="C21462" s="6"/>
      <c r="D21462" s="26"/>
    </row>
    <row r="21463" spans="1:4">
      <c r="A21463" s="26"/>
      <c r="B21463" s="5"/>
      <c r="C21463" s="6"/>
      <c r="D21463" s="26"/>
    </row>
    <row r="21464" spans="1:4">
      <c r="A21464" s="26"/>
      <c r="B21464" s="5"/>
      <c r="C21464" s="6"/>
      <c r="D21464" s="26"/>
    </row>
    <row r="21465" spans="1:4">
      <c r="A21465" s="26"/>
      <c r="B21465" s="5"/>
      <c r="C21465" s="6"/>
      <c r="D21465" s="26"/>
    </row>
    <row r="21466" spans="1:4">
      <c r="A21466" s="26"/>
      <c r="B21466" s="5"/>
      <c r="C21466" s="6"/>
      <c r="D21466" s="26"/>
    </row>
    <row r="21467" spans="1:4">
      <c r="A21467" s="26"/>
      <c r="B21467" s="5"/>
      <c r="C21467" s="6"/>
      <c r="D21467" s="26"/>
    </row>
    <row r="21468" spans="1:4">
      <c r="A21468" s="26"/>
      <c r="B21468" s="5"/>
      <c r="C21468" s="6"/>
      <c r="D21468" s="26"/>
    </row>
    <row r="21469" spans="1:4">
      <c r="A21469" s="26"/>
      <c r="B21469" s="5"/>
      <c r="C21469" s="6"/>
      <c r="D21469" s="26"/>
    </row>
    <row r="21470" spans="1:4">
      <c r="A21470" s="26"/>
      <c r="B21470" s="5"/>
      <c r="C21470" s="6"/>
      <c r="D21470" s="26"/>
    </row>
    <row r="21471" spans="1:4">
      <c r="A21471" s="26"/>
      <c r="B21471" s="5"/>
      <c r="C21471" s="6"/>
      <c r="D21471" s="26"/>
    </row>
    <row r="21472" spans="1:4">
      <c r="A21472" s="26"/>
      <c r="B21472" s="5"/>
      <c r="C21472" s="6"/>
      <c r="D21472" s="26"/>
    </row>
    <row r="21473" spans="1:4">
      <c r="A21473" s="26"/>
      <c r="B21473" s="5"/>
      <c r="C21473" s="6"/>
      <c r="D21473" s="26"/>
    </row>
    <row r="21474" spans="1:4">
      <c r="A21474" s="26"/>
      <c r="B21474" s="5"/>
      <c r="C21474" s="6"/>
      <c r="D21474" s="26"/>
    </row>
    <row r="21475" spans="1:4">
      <c r="A21475" s="26"/>
      <c r="B21475" s="5"/>
      <c r="C21475" s="6"/>
      <c r="D21475" s="26"/>
    </row>
    <row r="21476" spans="1:4">
      <c r="A21476" s="26"/>
      <c r="B21476" s="5"/>
      <c r="C21476" s="6"/>
      <c r="D21476" s="26"/>
    </row>
    <row r="21477" spans="1:4">
      <c r="A21477" s="26"/>
      <c r="B21477" s="5"/>
      <c r="C21477" s="6"/>
      <c r="D21477" s="26"/>
    </row>
    <row r="21478" spans="1:4">
      <c r="A21478" s="26"/>
      <c r="B21478" s="5"/>
      <c r="C21478" s="6"/>
      <c r="D21478" s="26"/>
    </row>
    <row r="21479" spans="1:4">
      <c r="A21479" s="26"/>
      <c r="B21479" s="5"/>
      <c r="C21479" s="6"/>
      <c r="D21479" s="26"/>
    </row>
    <row r="21480" spans="1:4">
      <c r="A21480" s="26"/>
      <c r="B21480" s="5"/>
      <c r="C21480" s="6"/>
      <c r="D21480" s="26"/>
    </row>
    <row r="21481" spans="1:4">
      <c r="A21481" s="26"/>
      <c r="B21481" s="5"/>
      <c r="C21481" s="6"/>
      <c r="D21481" s="26"/>
    </row>
    <row r="21482" spans="1:4">
      <c r="A21482" s="26"/>
      <c r="B21482" s="5"/>
      <c r="C21482" s="6"/>
      <c r="D21482" s="26"/>
    </row>
    <row r="21483" spans="1:4">
      <c r="A21483" s="26"/>
      <c r="B21483" s="5"/>
      <c r="C21483" s="6"/>
      <c r="D21483" s="26"/>
    </row>
    <row r="21484" spans="1:4">
      <c r="A21484" s="26"/>
      <c r="B21484" s="5"/>
      <c r="C21484" s="6"/>
      <c r="D21484" s="26"/>
    </row>
    <row r="21485" spans="1:4">
      <c r="A21485" s="26"/>
      <c r="B21485" s="5"/>
      <c r="C21485" s="6"/>
      <c r="D21485" s="26"/>
    </row>
    <row r="21486" spans="1:4">
      <c r="A21486" s="26"/>
      <c r="B21486" s="5"/>
      <c r="C21486" s="6"/>
      <c r="D21486" s="26"/>
    </row>
    <row r="21487" spans="1:4">
      <c r="A21487" s="26"/>
      <c r="B21487" s="5"/>
      <c r="C21487" s="6"/>
      <c r="D21487" s="26"/>
    </row>
    <row r="21488" spans="1:4">
      <c r="A21488" s="26"/>
      <c r="B21488" s="5"/>
      <c r="C21488" s="6"/>
      <c r="D21488" s="26"/>
    </row>
    <row r="21489" spans="1:4">
      <c r="A21489" s="26"/>
      <c r="B21489" s="5"/>
      <c r="C21489" s="6"/>
      <c r="D21489" s="26"/>
    </row>
    <row r="21490" spans="1:4">
      <c r="A21490" s="26"/>
      <c r="B21490" s="5"/>
      <c r="C21490" s="6"/>
      <c r="D21490" s="26"/>
    </row>
    <row r="21491" spans="1:4">
      <c r="A21491" s="26"/>
      <c r="B21491" s="5"/>
      <c r="C21491" s="6"/>
      <c r="D21491" s="26"/>
    </row>
    <row r="21492" spans="1:4">
      <c r="A21492" s="26"/>
      <c r="B21492" s="5"/>
      <c r="C21492" s="6"/>
      <c r="D21492" s="26"/>
    </row>
    <row r="21493" spans="1:4">
      <c r="A21493" s="26"/>
      <c r="B21493" s="5"/>
      <c r="C21493" s="6"/>
      <c r="D21493" s="26"/>
    </row>
    <row r="21494" spans="1:4">
      <c r="A21494" s="26"/>
      <c r="B21494" s="5"/>
      <c r="C21494" s="6"/>
      <c r="D21494" s="26"/>
    </row>
    <row r="21495" spans="1:4">
      <c r="A21495" s="26"/>
      <c r="B21495" s="5"/>
      <c r="C21495" s="6"/>
      <c r="D21495" s="26"/>
    </row>
    <row r="21496" spans="1:4">
      <c r="A21496" s="26"/>
      <c r="B21496" s="5"/>
      <c r="C21496" s="6"/>
      <c r="D21496" s="26"/>
    </row>
    <row r="21497" spans="1:4">
      <c r="A21497" s="26"/>
      <c r="B21497" s="5"/>
      <c r="C21497" s="6"/>
      <c r="D21497" s="26"/>
    </row>
    <row r="21498" spans="1:4">
      <c r="A21498" s="26"/>
      <c r="B21498" s="5"/>
      <c r="C21498" s="6"/>
      <c r="D21498" s="26"/>
    </row>
    <row r="21499" spans="1:4">
      <c r="A21499" s="26"/>
      <c r="B21499" s="5"/>
      <c r="C21499" s="6"/>
      <c r="D21499" s="26"/>
    </row>
    <row r="21500" spans="1:4">
      <c r="A21500" s="26"/>
      <c r="B21500" s="5"/>
      <c r="C21500" s="6"/>
      <c r="D21500" s="26"/>
    </row>
    <row r="21501" spans="1:4">
      <c r="A21501" s="26"/>
      <c r="B21501" s="5"/>
      <c r="C21501" s="6"/>
      <c r="D21501" s="26"/>
    </row>
    <row r="21502" spans="1:4">
      <c r="A21502" s="26"/>
      <c r="B21502" s="5"/>
      <c r="C21502" s="6"/>
      <c r="D21502" s="26"/>
    </row>
    <row r="21503" spans="1:4">
      <c r="A21503" s="26"/>
      <c r="B21503" s="5"/>
      <c r="C21503" s="6"/>
      <c r="D21503" s="26"/>
    </row>
    <row r="21504" spans="1:4">
      <c r="A21504" s="26"/>
      <c r="B21504" s="5"/>
      <c r="C21504" s="6"/>
      <c r="D21504" s="26"/>
    </row>
    <row r="21505" spans="1:4">
      <c r="A21505" s="26"/>
      <c r="B21505" s="5"/>
      <c r="C21505" s="6"/>
      <c r="D21505" s="26"/>
    </row>
    <row r="21506" spans="1:4">
      <c r="A21506" s="26"/>
      <c r="B21506" s="5"/>
      <c r="C21506" s="6"/>
      <c r="D21506" s="26"/>
    </row>
    <row r="21507" spans="1:4">
      <c r="A21507" s="26"/>
      <c r="B21507" s="5"/>
      <c r="C21507" s="6"/>
      <c r="D21507" s="26"/>
    </row>
    <row r="21508" spans="1:4">
      <c r="A21508" s="26"/>
      <c r="B21508" s="5"/>
      <c r="C21508" s="6"/>
      <c r="D21508" s="26"/>
    </row>
    <row r="21509" spans="1:4">
      <c r="A21509" s="26"/>
      <c r="B21509" s="5"/>
      <c r="C21509" s="6"/>
      <c r="D21509" s="26"/>
    </row>
    <row r="21510" spans="1:4">
      <c r="A21510" s="26"/>
      <c r="B21510" s="5"/>
      <c r="C21510" s="6"/>
      <c r="D21510" s="26"/>
    </row>
    <row r="21511" spans="1:4">
      <c r="A21511" s="26"/>
      <c r="B21511" s="5"/>
      <c r="C21511" s="6"/>
      <c r="D21511" s="26"/>
    </row>
    <row r="21512" spans="1:4">
      <c r="A21512" s="26"/>
      <c r="B21512" s="5"/>
      <c r="C21512" s="6"/>
      <c r="D21512" s="26"/>
    </row>
    <row r="21513" spans="1:4">
      <c r="A21513" s="26"/>
      <c r="B21513" s="5"/>
      <c r="C21513" s="6"/>
      <c r="D21513" s="26"/>
    </row>
    <row r="21514" spans="1:4">
      <c r="A21514" s="26"/>
      <c r="B21514" s="5"/>
      <c r="C21514" s="6"/>
      <c r="D21514" s="26"/>
    </row>
    <row r="21515" spans="1:4">
      <c r="A21515" s="26"/>
      <c r="B21515" s="5"/>
      <c r="C21515" s="6"/>
      <c r="D21515" s="26"/>
    </row>
    <row r="21516" spans="1:4">
      <c r="A21516" s="26"/>
      <c r="B21516" s="5"/>
      <c r="C21516" s="6"/>
      <c r="D21516" s="26"/>
    </row>
    <row r="21517" spans="1:4">
      <c r="A21517" s="26"/>
      <c r="B21517" s="5"/>
      <c r="C21517" s="6"/>
      <c r="D21517" s="26"/>
    </row>
    <row r="21518" spans="1:4">
      <c r="A21518" s="26"/>
      <c r="B21518" s="5"/>
      <c r="C21518" s="6"/>
      <c r="D21518" s="26"/>
    </row>
    <row r="21519" spans="1:4">
      <c r="A21519" s="26"/>
      <c r="B21519" s="5"/>
      <c r="C21519" s="6"/>
      <c r="D21519" s="26"/>
    </row>
    <row r="21520" spans="1:4">
      <c r="A21520" s="26"/>
      <c r="B21520" s="5"/>
      <c r="C21520" s="6"/>
      <c r="D21520" s="26"/>
    </row>
    <row r="21521" spans="1:4">
      <c r="A21521" s="26"/>
      <c r="B21521" s="5"/>
      <c r="C21521" s="6"/>
      <c r="D21521" s="26"/>
    </row>
    <row r="21522" spans="1:4">
      <c r="A21522" s="26"/>
      <c r="B21522" s="5"/>
      <c r="C21522" s="6"/>
      <c r="D21522" s="26"/>
    </row>
    <row r="21523" spans="1:4">
      <c r="A21523" s="26"/>
      <c r="B21523" s="5"/>
      <c r="C21523" s="6"/>
      <c r="D21523" s="26"/>
    </row>
    <row r="21524" spans="1:4">
      <c r="A21524" s="26"/>
      <c r="B21524" s="5"/>
      <c r="C21524" s="6"/>
      <c r="D21524" s="26"/>
    </row>
    <row r="21525" spans="1:4">
      <c r="A21525" s="26"/>
      <c r="B21525" s="5"/>
      <c r="C21525" s="6"/>
      <c r="D21525" s="26"/>
    </row>
    <row r="21526" spans="1:4">
      <c r="A21526" s="26"/>
      <c r="B21526" s="5"/>
      <c r="C21526" s="6"/>
      <c r="D21526" s="26"/>
    </row>
    <row r="21527" spans="1:4">
      <c r="A21527" s="26"/>
      <c r="B21527" s="5"/>
      <c r="C21527" s="6"/>
      <c r="D21527" s="26"/>
    </row>
    <row r="21528" spans="1:4">
      <c r="A21528" s="26"/>
      <c r="B21528" s="5"/>
      <c r="C21528" s="6"/>
      <c r="D21528" s="26"/>
    </row>
    <row r="21529" spans="1:4">
      <c r="A21529" s="26"/>
      <c r="B21529" s="5"/>
      <c r="C21529" s="6"/>
      <c r="D21529" s="26"/>
    </row>
    <row r="21530" spans="1:4">
      <c r="A21530" s="26"/>
      <c r="B21530" s="5"/>
      <c r="C21530" s="6"/>
      <c r="D21530" s="26"/>
    </row>
    <row r="21531" spans="1:4">
      <c r="A21531" s="26"/>
      <c r="B21531" s="5"/>
      <c r="C21531" s="6"/>
      <c r="D21531" s="26"/>
    </row>
    <row r="21532" spans="1:4">
      <c r="A21532" s="26"/>
      <c r="B21532" s="5"/>
      <c r="C21532" s="6"/>
      <c r="D21532" s="26"/>
    </row>
    <row r="21533" spans="1:4">
      <c r="A21533" s="26"/>
      <c r="B21533" s="5"/>
      <c r="C21533" s="6"/>
      <c r="D21533" s="26"/>
    </row>
    <row r="21534" spans="1:4">
      <c r="A21534" s="26"/>
      <c r="B21534" s="5"/>
      <c r="C21534" s="6"/>
      <c r="D21534" s="26"/>
    </row>
    <row r="21535" spans="1:4">
      <c r="A21535" s="26"/>
      <c r="B21535" s="5"/>
      <c r="C21535" s="6"/>
      <c r="D21535" s="26"/>
    </row>
    <row r="21536" spans="1:4">
      <c r="A21536" s="26"/>
      <c r="B21536" s="5"/>
      <c r="C21536" s="6"/>
      <c r="D21536" s="26"/>
    </row>
    <row r="21537" spans="1:4">
      <c r="A21537" s="26"/>
      <c r="B21537" s="5"/>
      <c r="C21537" s="6"/>
      <c r="D21537" s="26"/>
    </row>
    <row r="21538" spans="1:4">
      <c r="A21538" s="26"/>
      <c r="B21538" s="5"/>
      <c r="C21538" s="6"/>
      <c r="D21538" s="26"/>
    </row>
    <row r="21539" spans="1:4">
      <c r="A21539" s="26"/>
      <c r="B21539" s="5"/>
      <c r="C21539" s="6"/>
      <c r="D21539" s="26"/>
    </row>
    <row r="21540" spans="1:4">
      <c r="A21540" s="26"/>
      <c r="B21540" s="5"/>
      <c r="C21540" s="6"/>
      <c r="D21540" s="26"/>
    </row>
    <row r="21541" spans="1:4">
      <c r="A21541" s="26"/>
      <c r="B21541" s="5"/>
      <c r="C21541" s="6"/>
      <c r="D21541" s="26"/>
    </row>
    <row r="21542" spans="1:4">
      <c r="A21542" s="26"/>
      <c r="B21542" s="5"/>
      <c r="C21542" s="6"/>
      <c r="D21542" s="26"/>
    </row>
    <row r="21543" spans="1:4">
      <c r="A21543" s="26"/>
      <c r="B21543" s="5"/>
      <c r="C21543" s="6"/>
      <c r="D21543" s="26"/>
    </row>
    <row r="21544" spans="1:4">
      <c r="A21544" s="26"/>
      <c r="B21544" s="5"/>
      <c r="C21544" s="6"/>
      <c r="D21544" s="26"/>
    </row>
    <row r="21545" spans="1:4">
      <c r="A21545" s="26"/>
      <c r="B21545" s="5"/>
      <c r="C21545" s="6"/>
      <c r="D21545" s="26"/>
    </row>
    <row r="21546" spans="1:4">
      <c r="A21546" s="26"/>
      <c r="B21546" s="5"/>
      <c r="C21546" s="6"/>
      <c r="D21546" s="26"/>
    </row>
    <row r="21547" spans="1:4">
      <c r="A21547" s="26"/>
      <c r="B21547" s="5"/>
      <c r="C21547" s="6"/>
      <c r="D21547" s="26"/>
    </row>
    <row r="21548" spans="1:4">
      <c r="A21548" s="26"/>
      <c r="B21548" s="5"/>
      <c r="C21548" s="6"/>
      <c r="D21548" s="26"/>
    </row>
    <row r="21549" spans="1:4">
      <c r="A21549" s="26"/>
      <c r="B21549" s="5"/>
      <c r="C21549" s="6"/>
      <c r="D21549" s="26"/>
    </row>
    <row r="21550" spans="1:4">
      <c r="A21550" s="26"/>
      <c r="B21550" s="5"/>
      <c r="C21550" s="6"/>
      <c r="D21550" s="26"/>
    </row>
    <row r="21551" spans="1:4">
      <c r="A21551" s="26"/>
      <c r="B21551" s="5"/>
      <c r="C21551" s="6"/>
      <c r="D21551" s="26"/>
    </row>
    <row r="21552" spans="1:4">
      <c r="A21552" s="26"/>
      <c r="B21552" s="5"/>
      <c r="C21552" s="6"/>
      <c r="D21552" s="26"/>
    </row>
    <row r="21553" spans="1:4">
      <c r="A21553" s="26"/>
      <c r="B21553" s="5"/>
      <c r="C21553" s="6"/>
      <c r="D21553" s="26"/>
    </row>
    <row r="21554" spans="1:4">
      <c r="A21554" s="26"/>
      <c r="B21554" s="5"/>
      <c r="C21554" s="6"/>
      <c r="D21554" s="26"/>
    </row>
    <row r="21555" spans="1:4">
      <c r="A21555" s="26"/>
      <c r="B21555" s="5"/>
      <c r="C21555" s="6"/>
      <c r="D21555" s="26"/>
    </row>
    <row r="21556" spans="1:4">
      <c r="A21556" s="26"/>
      <c r="B21556" s="5"/>
      <c r="C21556" s="6"/>
      <c r="D21556" s="26"/>
    </row>
    <row r="21557" spans="1:4">
      <c r="A21557" s="26"/>
      <c r="B21557" s="5"/>
      <c r="C21557" s="6"/>
      <c r="D21557" s="26"/>
    </row>
    <row r="21558" spans="1:4">
      <c r="A21558" s="26"/>
      <c r="B21558" s="5"/>
      <c r="C21558" s="6"/>
      <c r="D21558" s="26"/>
    </row>
    <row r="21559" spans="1:4">
      <c r="A21559" s="26"/>
      <c r="B21559" s="5"/>
      <c r="C21559" s="6"/>
      <c r="D21559" s="26"/>
    </row>
    <row r="21560" spans="1:4">
      <c r="A21560" s="26"/>
      <c r="B21560" s="5"/>
      <c r="C21560" s="6"/>
      <c r="D21560" s="26"/>
    </row>
    <row r="21561" spans="1:4">
      <c r="A21561" s="26"/>
      <c r="B21561" s="5"/>
      <c r="C21561" s="6"/>
      <c r="D21561" s="26"/>
    </row>
    <row r="21562" spans="1:4">
      <c r="A21562" s="26"/>
      <c r="B21562" s="5"/>
      <c r="C21562" s="6"/>
      <c r="D21562" s="26"/>
    </row>
    <row r="21563" spans="1:4">
      <c r="A21563" s="26"/>
      <c r="B21563" s="5"/>
      <c r="C21563" s="6"/>
      <c r="D21563" s="26"/>
    </row>
    <row r="21564" spans="1:4">
      <c r="A21564" s="26"/>
      <c r="B21564" s="5"/>
      <c r="C21564" s="6"/>
      <c r="D21564" s="26"/>
    </row>
    <row r="21565" spans="1:4">
      <c r="A21565" s="26"/>
      <c r="B21565" s="5"/>
      <c r="C21565" s="6"/>
      <c r="D21565" s="26"/>
    </row>
    <row r="21566" spans="1:4">
      <c r="A21566" s="26"/>
      <c r="B21566" s="5"/>
      <c r="C21566" s="6"/>
      <c r="D21566" s="26"/>
    </row>
    <row r="21567" spans="1:4">
      <c r="A21567" s="26"/>
      <c r="B21567" s="5"/>
      <c r="C21567" s="6"/>
      <c r="D21567" s="26"/>
    </row>
    <row r="21568" spans="1:4">
      <c r="A21568" s="26"/>
      <c r="B21568" s="5"/>
      <c r="C21568" s="6"/>
      <c r="D21568" s="26"/>
    </row>
    <row r="21569" spans="1:4">
      <c r="A21569" s="26"/>
      <c r="B21569" s="5"/>
      <c r="C21569" s="6"/>
      <c r="D21569" s="26"/>
    </row>
    <row r="21570" spans="1:4">
      <c r="A21570" s="26"/>
      <c r="B21570" s="5"/>
      <c r="C21570" s="6"/>
      <c r="D21570" s="26"/>
    </row>
    <row r="21571" spans="1:4">
      <c r="A21571" s="26"/>
      <c r="B21571" s="5"/>
      <c r="C21571" s="6"/>
      <c r="D21571" s="26"/>
    </row>
    <row r="21572" spans="1:4">
      <c r="A21572" s="26"/>
      <c r="B21572" s="5"/>
      <c r="C21572" s="6"/>
      <c r="D21572" s="26"/>
    </row>
    <row r="21573" spans="1:4">
      <c r="A21573" s="26"/>
      <c r="B21573" s="5"/>
      <c r="C21573" s="6"/>
      <c r="D21573" s="26"/>
    </row>
    <row r="21574" spans="1:4">
      <c r="A21574" s="26"/>
      <c r="B21574" s="5"/>
      <c r="C21574" s="6"/>
      <c r="D21574" s="26"/>
    </row>
    <row r="21575" spans="1:4">
      <c r="A21575" s="26"/>
      <c r="B21575" s="5"/>
      <c r="C21575" s="6"/>
      <c r="D21575" s="26"/>
    </row>
    <row r="21576" spans="1:4">
      <c r="A21576" s="26"/>
      <c r="B21576" s="5"/>
      <c r="C21576" s="6"/>
      <c r="D21576" s="26"/>
    </row>
    <row r="21577" spans="1:4">
      <c r="A21577" s="26"/>
      <c r="B21577" s="5"/>
      <c r="C21577" s="6"/>
      <c r="D21577" s="26"/>
    </row>
    <row r="21578" spans="1:4">
      <c r="A21578" s="26"/>
      <c r="B21578" s="5"/>
      <c r="C21578" s="6"/>
      <c r="D21578" s="26"/>
    </row>
    <row r="21579" spans="1:4">
      <c r="A21579" s="26"/>
      <c r="B21579" s="5"/>
      <c r="C21579" s="6"/>
      <c r="D21579" s="26"/>
    </row>
    <row r="21580" spans="1:4">
      <c r="A21580" s="26"/>
      <c r="B21580" s="5"/>
      <c r="C21580" s="6"/>
      <c r="D21580" s="26"/>
    </row>
    <row r="21581" spans="1:4">
      <c r="A21581" s="26"/>
      <c r="B21581" s="5"/>
      <c r="C21581" s="6"/>
      <c r="D21581" s="26"/>
    </row>
    <row r="21582" spans="1:4">
      <c r="A21582" s="26"/>
      <c r="B21582" s="5"/>
      <c r="C21582" s="6"/>
      <c r="D21582" s="26"/>
    </row>
    <row r="21583" spans="1:4">
      <c r="A21583" s="26"/>
      <c r="B21583" s="5"/>
      <c r="C21583" s="6"/>
      <c r="D21583" s="26"/>
    </row>
    <row r="21584" spans="1:4">
      <c r="A21584" s="26"/>
      <c r="B21584" s="5"/>
      <c r="C21584" s="6"/>
      <c r="D21584" s="26"/>
    </row>
    <row r="21585" spans="1:4">
      <c r="A21585" s="26"/>
      <c r="B21585" s="5"/>
      <c r="C21585" s="6"/>
      <c r="D21585" s="26"/>
    </row>
    <row r="21586" spans="1:4">
      <c r="A21586" s="26"/>
      <c r="B21586" s="5"/>
      <c r="C21586" s="6"/>
      <c r="D21586" s="26"/>
    </row>
    <row r="21587" spans="1:4">
      <c r="A21587" s="26"/>
      <c r="B21587" s="5"/>
      <c r="C21587" s="6"/>
      <c r="D21587" s="26"/>
    </row>
    <row r="21588" spans="1:4">
      <c r="A21588" s="26"/>
      <c r="B21588" s="5"/>
      <c r="C21588" s="6"/>
      <c r="D21588" s="26"/>
    </row>
    <row r="21589" spans="1:4">
      <c r="A21589" s="26"/>
      <c r="B21589" s="5"/>
      <c r="C21589" s="6"/>
      <c r="D21589" s="26"/>
    </row>
    <row r="21590" spans="1:4">
      <c r="A21590" s="26"/>
      <c r="B21590" s="5"/>
      <c r="C21590" s="6"/>
      <c r="D21590" s="26"/>
    </row>
    <row r="21591" spans="1:4">
      <c r="A21591" s="26"/>
      <c r="B21591" s="5"/>
      <c r="C21591" s="6"/>
      <c r="D21591" s="26"/>
    </row>
    <row r="21592" spans="1:4">
      <c r="A21592" s="26"/>
      <c r="B21592" s="5"/>
      <c r="C21592" s="6"/>
      <c r="D21592" s="26"/>
    </row>
    <row r="21593" spans="1:4">
      <c r="A21593" s="26"/>
      <c r="B21593" s="5"/>
      <c r="C21593" s="6"/>
      <c r="D21593" s="26"/>
    </row>
    <row r="21594" spans="1:4">
      <c r="A21594" s="26"/>
      <c r="B21594" s="5"/>
      <c r="C21594" s="6"/>
      <c r="D21594" s="26"/>
    </row>
    <row r="21595" spans="1:4">
      <c r="A21595" s="26"/>
      <c r="B21595" s="5"/>
      <c r="C21595" s="6"/>
      <c r="D21595" s="26"/>
    </row>
    <row r="21596" spans="1:4">
      <c r="A21596" s="26"/>
      <c r="B21596" s="5"/>
      <c r="C21596" s="6"/>
      <c r="D21596" s="26"/>
    </row>
    <row r="21597" spans="1:4">
      <c r="A21597" s="26"/>
      <c r="B21597" s="5"/>
      <c r="C21597" s="6"/>
      <c r="D21597" s="26"/>
    </row>
    <row r="21598" spans="1:4">
      <c r="A21598" s="26"/>
      <c r="B21598" s="5"/>
      <c r="C21598" s="6"/>
      <c r="D21598" s="26"/>
    </row>
    <row r="21599" spans="1:4">
      <c r="A21599" s="26"/>
      <c r="B21599" s="5"/>
      <c r="C21599" s="6"/>
      <c r="D21599" s="26"/>
    </row>
    <row r="21600" spans="1:4">
      <c r="A21600" s="26"/>
      <c r="B21600" s="5"/>
      <c r="C21600" s="6"/>
      <c r="D21600" s="26"/>
    </row>
    <row r="21601" spans="1:4">
      <c r="A21601" s="26"/>
      <c r="B21601" s="5"/>
      <c r="C21601" s="6"/>
      <c r="D21601" s="26"/>
    </row>
    <row r="21602" spans="1:4">
      <c r="A21602" s="26"/>
      <c r="B21602" s="5"/>
      <c r="C21602" s="6"/>
      <c r="D21602" s="26"/>
    </row>
    <row r="21603" spans="1:4">
      <c r="A21603" s="26"/>
      <c r="B21603" s="5"/>
      <c r="C21603" s="6"/>
      <c r="D21603" s="26"/>
    </row>
    <row r="21604" spans="1:4">
      <c r="A21604" s="26"/>
      <c r="B21604" s="5"/>
      <c r="C21604" s="6"/>
      <c r="D21604" s="26"/>
    </row>
    <row r="21605" spans="1:4">
      <c r="A21605" s="26"/>
      <c r="B21605" s="5"/>
      <c r="C21605" s="6"/>
      <c r="D21605" s="26"/>
    </row>
    <row r="21606" spans="1:4">
      <c r="A21606" s="26"/>
      <c r="B21606" s="5"/>
      <c r="C21606" s="6"/>
      <c r="D21606" s="26"/>
    </row>
    <row r="21607" spans="1:4">
      <c r="A21607" s="26"/>
      <c r="B21607" s="5"/>
      <c r="C21607" s="6"/>
      <c r="D21607" s="26"/>
    </row>
    <row r="21608" spans="1:4">
      <c r="A21608" s="26"/>
      <c r="B21608" s="5"/>
      <c r="C21608" s="6"/>
      <c r="D21608" s="26"/>
    </row>
    <row r="21609" spans="1:4">
      <c r="A21609" s="26"/>
      <c r="B21609" s="5"/>
      <c r="C21609" s="6"/>
      <c r="D21609" s="26"/>
    </row>
    <row r="21610" spans="1:4">
      <c r="A21610" s="26"/>
      <c r="B21610" s="5"/>
      <c r="C21610" s="6"/>
      <c r="D21610" s="26"/>
    </row>
    <row r="21611" spans="1:4">
      <c r="A21611" s="26"/>
      <c r="B21611" s="5"/>
      <c r="C21611" s="6"/>
      <c r="D21611" s="26"/>
    </row>
    <row r="21612" spans="1:4">
      <c r="A21612" s="26"/>
      <c r="B21612" s="5"/>
      <c r="C21612" s="6"/>
      <c r="D21612" s="26"/>
    </row>
    <row r="21613" spans="1:4">
      <c r="A21613" s="26"/>
      <c r="B21613" s="5"/>
      <c r="C21613" s="6"/>
      <c r="D21613" s="26"/>
    </row>
    <row r="21614" spans="1:4">
      <c r="A21614" s="26"/>
      <c r="B21614" s="5"/>
      <c r="C21614" s="6"/>
      <c r="D21614" s="26"/>
    </row>
    <row r="21615" spans="1:4">
      <c r="A21615" s="26"/>
      <c r="B21615" s="5"/>
      <c r="C21615" s="6"/>
      <c r="D21615" s="26"/>
    </row>
    <row r="21616" spans="1:4">
      <c r="A21616" s="26"/>
      <c r="B21616" s="5"/>
      <c r="C21616" s="6"/>
      <c r="D21616" s="26"/>
    </row>
    <row r="21617" spans="1:4">
      <c r="A21617" s="26"/>
      <c r="B21617" s="5"/>
      <c r="C21617" s="6"/>
      <c r="D21617" s="26"/>
    </row>
    <row r="21618" spans="1:4">
      <c r="A21618" s="26"/>
      <c r="B21618" s="5"/>
      <c r="C21618" s="6"/>
      <c r="D21618" s="26"/>
    </row>
    <row r="21619" spans="1:4">
      <c r="A21619" s="26"/>
      <c r="B21619" s="5"/>
      <c r="C21619" s="6"/>
      <c r="D21619" s="26"/>
    </row>
    <row r="21620" spans="1:4">
      <c r="A21620" s="26"/>
      <c r="B21620" s="5"/>
      <c r="C21620" s="6"/>
      <c r="D21620" s="26"/>
    </row>
    <row r="21621" spans="1:4">
      <c r="A21621" s="26"/>
      <c r="B21621" s="5"/>
      <c r="C21621" s="6"/>
      <c r="D21621" s="26"/>
    </row>
    <row r="21622" spans="1:4">
      <c r="A21622" s="26"/>
      <c r="B21622" s="5"/>
      <c r="C21622" s="6"/>
      <c r="D21622" s="26"/>
    </row>
    <row r="21623" spans="1:4">
      <c r="A21623" s="26"/>
      <c r="B21623" s="5"/>
      <c r="C21623" s="6"/>
      <c r="D21623" s="26"/>
    </row>
    <row r="21624" spans="1:4">
      <c r="A21624" s="26"/>
      <c r="B21624" s="5"/>
      <c r="C21624" s="6"/>
      <c r="D21624" s="26"/>
    </row>
    <row r="21625" spans="1:4">
      <c r="A21625" s="26"/>
      <c r="B21625" s="5"/>
      <c r="C21625" s="6"/>
      <c r="D21625" s="26"/>
    </row>
    <row r="21626" spans="1:4">
      <c r="A21626" s="26"/>
      <c r="B21626" s="5"/>
      <c r="C21626" s="6"/>
      <c r="D21626" s="26"/>
    </row>
    <row r="21627" spans="1:4">
      <c r="A21627" s="26"/>
      <c r="B21627" s="5"/>
      <c r="C21627" s="6"/>
      <c r="D21627" s="26"/>
    </row>
    <row r="21628" spans="1:4">
      <c r="A21628" s="26"/>
      <c r="B21628" s="5"/>
      <c r="C21628" s="6"/>
      <c r="D21628" s="26"/>
    </row>
    <row r="21629" spans="1:4">
      <c r="A21629" s="26"/>
      <c r="B21629" s="5"/>
      <c r="C21629" s="6"/>
      <c r="D21629" s="26"/>
    </row>
    <row r="21630" spans="1:4">
      <c r="A21630" s="26"/>
      <c r="B21630" s="5"/>
      <c r="C21630" s="6"/>
      <c r="D21630" s="26"/>
    </row>
    <row r="21631" spans="1:4">
      <c r="A21631" s="26"/>
      <c r="B21631" s="5"/>
      <c r="C21631" s="6"/>
      <c r="D21631" s="26"/>
    </row>
    <row r="21632" spans="1:4">
      <c r="A21632" s="26"/>
      <c r="B21632" s="5"/>
      <c r="C21632" s="6"/>
      <c r="D21632" s="26"/>
    </row>
    <row r="21633" spans="1:4">
      <c r="A21633" s="26"/>
      <c r="B21633" s="5"/>
      <c r="C21633" s="6"/>
      <c r="D21633" s="26"/>
    </row>
    <row r="21634" spans="1:4">
      <c r="A21634" s="26"/>
      <c r="B21634" s="5"/>
      <c r="C21634" s="6"/>
      <c r="D21634" s="26"/>
    </row>
    <row r="21635" spans="1:4">
      <c r="A21635" s="26"/>
      <c r="B21635" s="5"/>
      <c r="C21635" s="6"/>
      <c r="D21635" s="26"/>
    </row>
    <row r="21636" spans="1:4">
      <c r="A21636" s="26"/>
      <c r="B21636" s="5"/>
      <c r="C21636" s="6"/>
      <c r="D21636" s="26"/>
    </row>
    <row r="21637" spans="1:4">
      <c r="A21637" s="26"/>
      <c r="B21637" s="5"/>
      <c r="C21637" s="6"/>
      <c r="D21637" s="26"/>
    </row>
    <row r="21638" spans="1:4">
      <c r="A21638" s="26"/>
      <c r="B21638" s="5"/>
      <c r="C21638" s="6"/>
      <c r="D21638" s="26"/>
    </row>
    <row r="21639" spans="1:4">
      <c r="A21639" s="26"/>
      <c r="B21639" s="5"/>
      <c r="C21639" s="6"/>
      <c r="D21639" s="26"/>
    </row>
    <row r="21640" spans="1:4">
      <c r="A21640" s="26"/>
      <c r="B21640" s="5"/>
      <c r="C21640" s="6"/>
      <c r="D21640" s="26"/>
    </row>
    <row r="21641" spans="1:4">
      <c r="A21641" s="26"/>
      <c r="B21641" s="5"/>
      <c r="C21641" s="6"/>
      <c r="D21641" s="26"/>
    </row>
    <row r="21642" spans="1:4">
      <c r="A21642" s="26"/>
      <c r="B21642" s="5"/>
      <c r="C21642" s="6"/>
      <c r="D21642" s="26"/>
    </row>
    <row r="21643" spans="1:4">
      <c r="A21643" s="26"/>
      <c r="B21643" s="5"/>
      <c r="C21643" s="6"/>
      <c r="D21643" s="26"/>
    </row>
    <row r="21644" spans="1:4">
      <c r="A21644" s="26"/>
      <c r="B21644" s="5"/>
      <c r="C21644" s="6"/>
      <c r="D21644" s="26"/>
    </row>
    <row r="21645" spans="1:4">
      <c r="A21645" s="26"/>
      <c r="B21645" s="5"/>
      <c r="C21645" s="6"/>
      <c r="D21645" s="26"/>
    </row>
    <row r="21646" spans="1:4">
      <c r="A21646" s="26"/>
      <c r="B21646" s="5"/>
      <c r="C21646" s="6"/>
      <c r="D21646" s="26"/>
    </row>
    <row r="21647" spans="1:4">
      <c r="A21647" s="26"/>
      <c r="B21647" s="5"/>
      <c r="C21647" s="6"/>
      <c r="D21647" s="26"/>
    </row>
    <row r="21648" spans="1:4">
      <c r="A21648" s="26"/>
      <c r="B21648" s="5"/>
      <c r="C21648" s="6"/>
      <c r="D21648" s="26"/>
    </row>
    <row r="21649" spans="1:4">
      <c r="A21649" s="26"/>
      <c r="B21649" s="5"/>
      <c r="C21649" s="6"/>
      <c r="D21649" s="26"/>
    </row>
    <row r="21650" spans="1:4">
      <c r="A21650" s="26"/>
      <c r="B21650" s="5"/>
      <c r="C21650" s="6"/>
      <c r="D21650" s="26"/>
    </row>
    <row r="21651" spans="1:4">
      <c r="A21651" s="26"/>
      <c r="B21651" s="5"/>
      <c r="C21651" s="6"/>
      <c r="D21651" s="26"/>
    </row>
    <row r="21652" spans="1:4">
      <c r="A21652" s="26"/>
      <c r="B21652" s="5"/>
      <c r="C21652" s="6"/>
      <c r="D21652" s="26"/>
    </row>
    <row r="21653" spans="1:4">
      <c r="A21653" s="26"/>
      <c r="B21653" s="5"/>
      <c r="C21653" s="6"/>
      <c r="D21653" s="26"/>
    </row>
    <row r="21654" spans="1:4">
      <c r="A21654" s="26"/>
      <c r="B21654" s="5"/>
      <c r="C21654" s="6"/>
      <c r="D21654" s="26"/>
    </row>
    <row r="21655" spans="1:4">
      <c r="A21655" s="26"/>
      <c r="B21655" s="5"/>
      <c r="C21655" s="6"/>
      <c r="D21655" s="26"/>
    </row>
    <row r="21656" spans="1:4">
      <c r="A21656" s="26"/>
      <c r="B21656" s="5"/>
      <c r="C21656" s="6"/>
      <c r="D21656" s="26"/>
    </row>
    <row r="21657" spans="1:4">
      <c r="A21657" s="26"/>
      <c r="B21657" s="5"/>
      <c r="C21657" s="6"/>
      <c r="D21657" s="26"/>
    </row>
    <row r="21658" spans="1:4">
      <c r="A21658" s="26"/>
      <c r="B21658" s="5"/>
      <c r="C21658" s="6"/>
      <c r="D21658" s="26"/>
    </row>
    <row r="21659" spans="1:4">
      <c r="A21659" s="26"/>
      <c r="B21659" s="5"/>
      <c r="C21659" s="6"/>
      <c r="D21659" s="26"/>
    </row>
    <row r="21660" spans="1:4">
      <c r="A21660" s="26"/>
      <c r="B21660" s="5"/>
      <c r="C21660" s="6"/>
      <c r="D21660" s="26"/>
    </row>
    <row r="21661" spans="1:4">
      <c r="A21661" s="26"/>
      <c r="B21661" s="5"/>
      <c r="C21661" s="6"/>
      <c r="D21661" s="26"/>
    </row>
    <row r="21662" spans="1:4">
      <c r="A21662" s="26"/>
      <c r="B21662" s="5"/>
      <c r="C21662" s="6"/>
      <c r="D21662" s="26"/>
    </row>
    <row r="21663" spans="1:4">
      <c r="A21663" s="26"/>
      <c r="B21663" s="5"/>
      <c r="C21663" s="6"/>
      <c r="D21663" s="26"/>
    </row>
    <row r="21664" spans="1:4">
      <c r="A21664" s="26"/>
      <c r="B21664" s="5"/>
      <c r="C21664" s="6"/>
      <c r="D21664" s="26"/>
    </row>
    <row r="21665" spans="1:4">
      <c r="A21665" s="26"/>
      <c r="B21665" s="5"/>
      <c r="C21665" s="6"/>
      <c r="D21665" s="26"/>
    </row>
    <row r="21666" spans="1:4">
      <c r="A21666" s="26"/>
      <c r="B21666" s="5"/>
      <c r="C21666" s="6"/>
      <c r="D21666" s="26"/>
    </row>
    <row r="21667" spans="1:4">
      <c r="A21667" s="26"/>
      <c r="B21667" s="5"/>
      <c r="C21667" s="6"/>
      <c r="D21667" s="26"/>
    </row>
    <row r="21668" spans="1:4">
      <c r="A21668" s="26"/>
      <c r="B21668" s="5"/>
      <c r="C21668" s="6"/>
      <c r="D21668" s="26"/>
    </row>
    <row r="21669" spans="1:4">
      <c r="A21669" s="26"/>
      <c r="B21669" s="5"/>
      <c r="C21669" s="6"/>
      <c r="D21669" s="26"/>
    </row>
    <row r="21670" spans="1:4">
      <c r="A21670" s="26"/>
      <c r="B21670" s="5"/>
      <c r="C21670" s="6"/>
      <c r="D21670" s="26"/>
    </row>
    <row r="21671" spans="1:4">
      <c r="A21671" s="26"/>
      <c r="B21671" s="5"/>
      <c r="C21671" s="6"/>
      <c r="D21671" s="26"/>
    </row>
    <row r="21672" spans="1:4">
      <c r="A21672" s="26"/>
      <c r="B21672" s="5"/>
      <c r="C21672" s="6"/>
      <c r="D21672" s="26"/>
    </row>
    <row r="21673" spans="1:4">
      <c r="A21673" s="26"/>
      <c r="B21673" s="5"/>
      <c r="C21673" s="6"/>
      <c r="D21673" s="26"/>
    </row>
    <row r="21674" spans="1:4">
      <c r="A21674" s="26"/>
      <c r="B21674" s="5"/>
      <c r="C21674" s="6"/>
      <c r="D21674" s="26"/>
    </row>
    <row r="21675" spans="1:4">
      <c r="A21675" s="26"/>
      <c r="B21675" s="5"/>
      <c r="C21675" s="6"/>
      <c r="D21675" s="26"/>
    </row>
    <row r="21676" spans="1:4">
      <c r="A21676" s="26"/>
      <c r="B21676" s="5"/>
      <c r="C21676" s="6"/>
      <c r="D21676" s="26"/>
    </row>
    <row r="21677" spans="1:4">
      <c r="A21677" s="26"/>
      <c r="B21677" s="5"/>
      <c r="C21677" s="6"/>
      <c r="D21677" s="26"/>
    </row>
    <row r="21678" spans="1:4">
      <c r="A21678" s="26"/>
      <c r="B21678" s="5"/>
      <c r="C21678" s="6"/>
      <c r="D21678" s="26"/>
    </row>
    <row r="21679" spans="1:4">
      <c r="A21679" s="26"/>
      <c r="B21679" s="5"/>
      <c r="C21679" s="6"/>
      <c r="D21679" s="26"/>
    </row>
    <row r="21680" spans="1:4">
      <c r="A21680" s="26"/>
      <c r="B21680" s="5"/>
      <c r="C21680" s="6"/>
      <c r="D21680" s="26"/>
    </row>
    <row r="21681" spans="1:4">
      <c r="A21681" s="26"/>
      <c r="B21681" s="5"/>
      <c r="C21681" s="6"/>
      <c r="D21681" s="26"/>
    </row>
    <row r="21682" spans="1:4">
      <c r="A21682" s="26"/>
      <c r="B21682" s="5"/>
      <c r="C21682" s="6"/>
      <c r="D21682" s="26"/>
    </row>
    <row r="21683" spans="1:4">
      <c r="A21683" s="26"/>
      <c r="B21683" s="5"/>
      <c r="C21683" s="6"/>
      <c r="D21683" s="26"/>
    </row>
    <row r="21684" spans="1:4">
      <c r="A21684" s="26"/>
      <c r="B21684" s="5"/>
      <c r="C21684" s="6"/>
      <c r="D21684" s="26"/>
    </row>
    <row r="21685" spans="1:4">
      <c r="A21685" s="26"/>
      <c r="B21685" s="5"/>
      <c r="C21685" s="6"/>
      <c r="D21685" s="26"/>
    </row>
    <row r="21686" spans="1:4">
      <c r="A21686" s="26"/>
      <c r="B21686" s="5"/>
      <c r="C21686" s="6"/>
      <c r="D21686" s="26"/>
    </row>
    <row r="21687" spans="1:4">
      <c r="A21687" s="26"/>
      <c r="B21687" s="5"/>
      <c r="C21687" s="6"/>
      <c r="D21687" s="26"/>
    </row>
    <row r="21688" spans="1:4">
      <c r="A21688" s="26"/>
      <c r="B21688" s="5"/>
      <c r="C21688" s="6"/>
      <c r="D21688" s="26"/>
    </row>
    <row r="21689" spans="1:4">
      <c r="A21689" s="26"/>
      <c r="B21689" s="5"/>
      <c r="C21689" s="6"/>
      <c r="D21689" s="26"/>
    </row>
    <row r="21690" spans="1:4">
      <c r="A21690" s="26"/>
      <c r="B21690" s="5"/>
      <c r="C21690" s="6"/>
      <c r="D21690" s="26"/>
    </row>
    <row r="21691" spans="1:4">
      <c r="A21691" s="26"/>
      <c r="B21691" s="5"/>
      <c r="C21691" s="6"/>
      <c r="D21691" s="26"/>
    </row>
    <row r="21692" spans="1:4">
      <c r="A21692" s="26"/>
      <c r="B21692" s="5"/>
      <c r="C21692" s="6"/>
      <c r="D21692" s="26"/>
    </row>
    <row r="21693" spans="1:4">
      <c r="A21693" s="26"/>
      <c r="B21693" s="5"/>
      <c r="C21693" s="6"/>
      <c r="D21693" s="26"/>
    </row>
    <row r="21694" spans="1:4">
      <c r="A21694" s="26"/>
      <c r="B21694" s="5"/>
      <c r="C21694" s="6"/>
      <c r="D21694" s="26"/>
    </row>
    <row r="21695" spans="1:4">
      <c r="A21695" s="26"/>
      <c r="B21695" s="5"/>
      <c r="C21695" s="6"/>
      <c r="D21695" s="26"/>
    </row>
    <row r="21696" spans="1:4">
      <c r="A21696" s="26"/>
      <c r="B21696" s="5"/>
      <c r="C21696" s="6"/>
      <c r="D21696" s="26"/>
    </row>
    <row r="21697" spans="1:4">
      <c r="A21697" s="26"/>
      <c r="B21697" s="5"/>
      <c r="C21697" s="6"/>
      <c r="D21697" s="26"/>
    </row>
    <row r="21698" spans="1:4">
      <c r="A21698" s="26"/>
      <c r="B21698" s="5"/>
      <c r="C21698" s="6"/>
      <c r="D21698" s="26"/>
    </row>
    <row r="21699" spans="1:4">
      <c r="A21699" s="26"/>
      <c r="B21699" s="5"/>
      <c r="C21699" s="6"/>
      <c r="D21699" s="26"/>
    </row>
    <row r="21700" spans="1:4">
      <c r="A21700" s="26"/>
      <c r="B21700" s="5"/>
      <c r="C21700" s="6"/>
      <c r="D21700" s="26"/>
    </row>
    <row r="21701" spans="1:4">
      <c r="A21701" s="26"/>
      <c r="B21701" s="5"/>
      <c r="C21701" s="6"/>
      <c r="D21701" s="26"/>
    </row>
    <row r="21702" spans="1:4">
      <c r="A21702" s="26"/>
      <c r="B21702" s="5"/>
      <c r="C21702" s="6"/>
      <c r="D21702" s="26"/>
    </row>
    <row r="21703" spans="1:4">
      <c r="A21703" s="26"/>
      <c r="B21703" s="5"/>
      <c r="C21703" s="6"/>
      <c r="D21703" s="26"/>
    </row>
    <row r="21704" spans="1:4">
      <c r="A21704" s="26"/>
      <c r="B21704" s="5"/>
      <c r="C21704" s="6"/>
      <c r="D21704" s="26"/>
    </row>
    <row r="21705" spans="1:4">
      <c r="A21705" s="26"/>
      <c r="B21705" s="5"/>
      <c r="C21705" s="6"/>
      <c r="D21705" s="26"/>
    </row>
    <row r="21706" spans="1:4">
      <c r="A21706" s="26"/>
      <c r="B21706" s="5"/>
      <c r="C21706" s="6"/>
      <c r="D21706" s="26"/>
    </row>
    <row r="21707" spans="1:4">
      <c r="A21707" s="26"/>
      <c r="B21707" s="5"/>
      <c r="C21707" s="6"/>
      <c r="D21707" s="26"/>
    </row>
    <row r="21708" spans="1:4">
      <c r="A21708" s="26"/>
      <c r="B21708" s="5"/>
      <c r="C21708" s="6"/>
      <c r="D21708" s="26"/>
    </row>
    <row r="21709" spans="1:4">
      <c r="A21709" s="26"/>
      <c r="B21709" s="5"/>
      <c r="C21709" s="6"/>
      <c r="D21709" s="26"/>
    </row>
    <row r="21710" spans="1:4">
      <c r="A21710" s="26"/>
      <c r="B21710" s="5"/>
      <c r="C21710" s="6"/>
      <c r="D21710" s="26"/>
    </row>
    <row r="21711" spans="1:4">
      <c r="A21711" s="26"/>
      <c r="B21711" s="5"/>
      <c r="C21711" s="6"/>
      <c r="D21711" s="26"/>
    </row>
    <row r="21712" spans="1:4">
      <c r="A21712" s="26"/>
      <c r="B21712" s="5"/>
      <c r="C21712" s="6"/>
      <c r="D21712" s="26"/>
    </row>
    <row r="21713" spans="1:4">
      <c r="A21713" s="26"/>
      <c r="B21713" s="5"/>
      <c r="C21713" s="6"/>
      <c r="D21713" s="26"/>
    </row>
    <row r="21714" spans="1:4">
      <c r="A21714" s="26"/>
      <c r="B21714" s="5"/>
      <c r="C21714" s="6"/>
      <c r="D21714" s="26"/>
    </row>
    <row r="21715" spans="1:4">
      <c r="A21715" s="26"/>
      <c r="B21715" s="5"/>
      <c r="C21715" s="6"/>
      <c r="D21715" s="26"/>
    </row>
    <row r="21716" spans="1:4">
      <c r="A21716" s="26"/>
      <c r="B21716" s="5"/>
      <c r="C21716" s="6"/>
      <c r="D21716" s="26"/>
    </row>
    <row r="21717" spans="1:4">
      <c r="A21717" s="26"/>
      <c r="B21717" s="5"/>
      <c r="C21717" s="6"/>
      <c r="D21717" s="26"/>
    </row>
    <row r="21718" spans="1:4">
      <c r="A21718" s="26"/>
      <c r="B21718" s="5"/>
      <c r="C21718" s="6"/>
      <c r="D21718" s="26"/>
    </row>
    <row r="21719" spans="1:4">
      <c r="A21719" s="26"/>
      <c r="B21719" s="5"/>
      <c r="C21719" s="6"/>
      <c r="D21719" s="26"/>
    </row>
    <row r="21720" spans="1:4">
      <c r="A21720" s="26"/>
      <c r="B21720" s="5"/>
      <c r="C21720" s="6"/>
      <c r="D21720" s="26"/>
    </row>
    <row r="21721" spans="1:4">
      <c r="A21721" s="26"/>
      <c r="B21721" s="5"/>
      <c r="C21721" s="6"/>
      <c r="D21721" s="26"/>
    </row>
    <row r="21722" spans="1:4">
      <c r="A21722" s="26"/>
      <c r="B21722" s="5"/>
      <c r="C21722" s="6"/>
      <c r="D21722" s="26"/>
    </row>
    <row r="21723" spans="1:4">
      <c r="A21723" s="26"/>
      <c r="B21723" s="5"/>
      <c r="C21723" s="6"/>
      <c r="D21723" s="26"/>
    </row>
    <row r="21724" spans="1:4">
      <c r="A21724" s="26"/>
      <c r="B21724" s="5"/>
      <c r="C21724" s="6"/>
      <c r="D21724" s="26"/>
    </row>
    <row r="21725" spans="1:4">
      <c r="A21725" s="26"/>
      <c r="B21725" s="5"/>
      <c r="C21725" s="6"/>
      <c r="D21725" s="26"/>
    </row>
    <row r="21726" spans="1:4">
      <c r="A21726" s="26"/>
      <c r="B21726" s="5"/>
      <c r="C21726" s="6"/>
      <c r="D21726" s="26"/>
    </row>
    <row r="21727" spans="1:4">
      <c r="A21727" s="26"/>
      <c r="B21727" s="5"/>
      <c r="C21727" s="6"/>
      <c r="D21727" s="26"/>
    </row>
    <row r="21728" spans="1:4">
      <c r="A21728" s="26"/>
      <c r="B21728" s="5"/>
      <c r="C21728" s="6"/>
      <c r="D21728" s="26"/>
    </row>
    <row r="21729" spans="1:4">
      <c r="A21729" s="26"/>
      <c r="B21729" s="5"/>
      <c r="C21729" s="6"/>
      <c r="D21729" s="26"/>
    </row>
    <row r="21730" spans="1:4">
      <c r="A21730" s="26"/>
      <c r="B21730" s="5"/>
      <c r="C21730" s="6"/>
      <c r="D21730" s="26"/>
    </row>
    <row r="21731" spans="1:4">
      <c r="A21731" s="26"/>
      <c r="B21731" s="5"/>
      <c r="C21731" s="6"/>
      <c r="D21731" s="26"/>
    </row>
    <row r="21732" spans="1:4">
      <c r="A21732" s="26"/>
      <c r="B21732" s="5"/>
      <c r="C21732" s="6"/>
      <c r="D21732" s="26"/>
    </row>
    <row r="21733" spans="1:4">
      <c r="A21733" s="26"/>
      <c r="B21733" s="5"/>
      <c r="C21733" s="6"/>
      <c r="D21733" s="26"/>
    </row>
    <row r="21734" spans="1:4">
      <c r="A21734" s="26"/>
      <c r="B21734" s="5"/>
      <c r="C21734" s="6"/>
      <c r="D21734" s="26"/>
    </row>
    <row r="21735" spans="1:4">
      <c r="A21735" s="26"/>
      <c r="B21735" s="5"/>
      <c r="C21735" s="6"/>
      <c r="D21735" s="26"/>
    </row>
    <row r="21736" spans="1:4">
      <c r="A21736" s="26"/>
      <c r="B21736" s="5"/>
      <c r="C21736" s="6"/>
      <c r="D21736" s="26"/>
    </row>
    <row r="21737" spans="1:4">
      <c r="A21737" s="26"/>
      <c r="B21737" s="5"/>
      <c r="C21737" s="6"/>
      <c r="D21737" s="26"/>
    </row>
    <row r="21738" spans="1:4">
      <c r="A21738" s="26"/>
      <c r="B21738" s="5"/>
      <c r="C21738" s="6"/>
      <c r="D21738" s="26"/>
    </row>
    <row r="21739" spans="1:4">
      <c r="A21739" s="26"/>
      <c r="B21739" s="5"/>
      <c r="C21739" s="6"/>
      <c r="D21739" s="26"/>
    </row>
    <row r="21740" spans="1:4">
      <c r="A21740" s="26"/>
      <c r="B21740" s="5"/>
      <c r="C21740" s="6"/>
      <c r="D21740" s="26"/>
    </row>
    <row r="21741" spans="1:4">
      <c r="A21741" s="26"/>
      <c r="B21741" s="5"/>
      <c r="C21741" s="6"/>
      <c r="D21741" s="26"/>
    </row>
    <row r="21742" spans="1:4">
      <c r="A21742" s="26"/>
      <c r="B21742" s="5"/>
      <c r="C21742" s="6"/>
      <c r="D21742" s="26"/>
    </row>
    <row r="21743" spans="1:4">
      <c r="A21743" s="26"/>
      <c r="B21743" s="5"/>
      <c r="C21743" s="6"/>
      <c r="D21743" s="26"/>
    </row>
    <row r="21744" spans="1:4">
      <c r="A21744" s="26"/>
      <c r="B21744" s="5"/>
      <c r="C21744" s="6"/>
      <c r="D21744" s="26"/>
    </row>
    <row r="21745" spans="1:4">
      <c r="A21745" s="26"/>
      <c r="B21745" s="5"/>
      <c r="C21745" s="6"/>
      <c r="D21745" s="26"/>
    </row>
    <row r="21746" spans="1:4">
      <c r="A21746" s="26"/>
      <c r="B21746" s="5"/>
      <c r="C21746" s="6"/>
      <c r="D21746" s="26"/>
    </row>
    <row r="21747" spans="1:4">
      <c r="A21747" s="26"/>
      <c r="B21747" s="5"/>
      <c r="C21747" s="6"/>
      <c r="D21747" s="26"/>
    </row>
    <row r="21748" spans="1:4">
      <c r="A21748" s="26"/>
      <c r="B21748" s="5"/>
      <c r="C21748" s="6"/>
      <c r="D21748" s="26"/>
    </row>
    <row r="21749" spans="1:4">
      <c r="A21749" s="26"/>
      <c r="B21749" s="5"/>
      <c r="C21749" s="6"/>
      <c r="D21749" s="26"/>
    </row>
    <row r="21750" spans="1:4">
      <c r="A21750" s="26"/>
      <c r="B21750" s="5"/>
      <c r="C21750" s="6"/>
      <c r="D21750" s="26"/>
    </row>
    <row r="21751" spans="1:4">
      <c r="A21751" s="26"/>
      <c r="B21751" s="5"/>
      <c r="C21751" s="6"/>
      <c r="D21751" s="26"/>
    </row>
    <row r="21752" spans="1:4">
      <c r="A21752" s="26"/>
      <c r="B21752" s="5"/>
      <c r="C21752" s="6"/>
      <c r="D21752" s="26"/>
    </row>
    <row r="21753" spans="1:4">
      <c r="A21753" s="26"/>
      <c r="B21753" s="5"/>
      <c r="C21753" s="6"/>
      <c r="D21753" s="26"/>
    </row>
    <row r="21754" spans="1:4">
      <c r="A21754" s="26"/>
      <c r="B21754" s="5"/>
      <c r="C21754" s="6"/>
      <c r="D21754" s="26"/>
    </row>
    <row r="21755" spans="1:4">
      <c r="A21755" s="26"/>
      <c r="B21755" s="5"/>
      <c r="C21755" s="6"/>
      <c r="D21755" s="26"/>
    </row>
    <row r="21756" spans="1:4">
      <c r="A21756" s="26"/>
      <c r="B21756" s="5"/>
      <c r="C21756" s="6"/>
      <c r="D21756" s="26"/>
    </row>
    <row r="21757" spans="1:4">
      <c r="A21757" s="26"/>
      <c r="B21757" s="5"/>
      <c r="C21757" s="6"/>
      <c r="D21757" s="26"/>
    </row>
    <row r="21758" spans="1:4">
      <c r="A21758" s="26"/>
      <c r="B21758" s="5"/>
      <c r="C21758" s="6"/>
      <c r="D21758" s="26"/>
    </row>
    <row r="21759" spans="1:4">
      <c r="A21759" s="26"/>
      <c r="B21759" s="5"/>
      <c r="C21759" s="6"/>
      <c r="D21759" s="26"/>
    </row>
    <row r="21760" spans="1:4">
      <c r="A21760" s="26"/>
      <c r="B21760" s="5"/>
      <c r="C21760" s="6"/>
      <c r="D21760" s="26"/>
    </row>
    <row r="21761" spans="1:4">
      <c r="A21761" s="26"/>
      <c r="B21761" s="5"/>
      <c r="C21761" s="6"/>
      <c r="D21761" s="26"/>
    </row>
    <row r="21762" spans="1:4">
      <c r="A21762" s="26"/>
      <c r="B21762" s="5"/>
      <c r="C21762" s="6"/>
      <c r="D21762" s="26"/>
    </row>
    <row r="21763" spans="1:4">
      <c r="A21763" s="26"/>
      <c r="B21763" s="5"/>
      <c r="C21763" s="6"/>
      <c r="D21763" s="26"/>
    </row>
    <row r="21764" spans="1:4">
      <c r="A21764" s="26"/>
      <c r="B21764" s="5"/>
      <c r="C21764" s="6"/>
      <c r="D21764" s="26"/>
    </row>
    <row r="21765" spans="1:4">
      <c r="A21765" s="26"/>
      <c r="B21765" s="5"/>
      <c r="C21765" s="6"/>
      <c r="D21765" s="26"/>
    </row>
    <row r="21766" spans="1:4">
      <c r="A21766" s="26"/>
      <c r="B21766" s="5"/>
      <c r="C21766" s="6"/>
      <c r="D21766" s="26"/>
    </row>
    <row r="21767" spans="1:4">
      <c r="A21767" s="26"/>
      <c r="B21767" s="5"/>
      <c r="C21767" s="6"/>
      <c r="D21767" s="26"/>
    </row>
    <row r="21768" spans="1:4">
      <c r="A21768" s="26"/>
      <c r="B21768" s="5"/>
      <c r="C21768" s="6"/>
      <c r="D21768" s="26"/>
    </row>
    <row r="21769" spans="1:4">
      <c r="A21769" s="26"/>
      <c r="B21769" s="5"/>
      <c r="C21769" s="6"/>
      <c r="D21769" s="26"/>
    </row>
    <row r="21770" spans="1:4">
      <c r="A21770" s="26"/>
      <c r="B21770" s="5"/>
      <c r="C21770" s="6"/>
      <c r="D21770" s="26"/>
    </row>
    <row r="21771" spans="1:4">
      <c r="A21771" s="26"/>
      <c r="B21771" s="5"/>
      <c r="C21771" s="6"/>
      <c r="D21771" s="26"/>
    </row>
    <row r="21772" spans="1:4">
      <c r="A21772" s="26"/>
      <c r="B21772" s="5"/>
      <c r="C21772" s="6"/>
      <c r="D21772" s="26"/>
    </row>
    <row r="21773" spans="1:4">
      <c r="A21773" s="26"/>
      <c r="B21773" s="5"/>
      <c r="C21773" s="6"/>
      <c r="D21773" s="26"/>
    </row>
    <row r="21774" spans="1:4">
      <c r="A21774" s="26"/>
      <c r="B21774" s="5"/>
      <c r="C21774" s="6"/>
      <c r="D21774" s="26"/>
    </row>
    <row r="21775" spans="1:4">
      <c r="A21775" s="26"/>
      <c r="B21775" s="5"/>
      <c r="C21775" s="6"/>
      <c r="D21775" s="26"/>
    </row>
    <row r="21776" spans="1:4">
      <c r="A21776" s="26"/>
      <c r="B21776" s="5"/>
      <c r="C21776" s="6"/>
      <c r="D21776" s="26"/>
    </row>
    <row r="21777" spans="1:4">
      <c r="A21777" s="26"/>
      <c r="B21777" s="5"/>
      <c r="C21777" s="6"/>
      <c r="D21777" s="26"/>
    </row>
    <row r="21778" spans="1:4">
      <c r="A21778" s="26"/>
      <c r="B21778" s="5"/>
      <c r="C21778" s="6"/>
      <c r="D21778" s="26"/>
    </row>
    <row r="21779" spans="1:4">
      <c r="A21779" s="26"/>
      <c r="B21779" s="5"/>
      <c r="C21779" s="6"/>
      <c r="D21779" s="26"/>
    </row>
    <row r="21780" spans="1:4">
      <c r="A21780" s="26"/>
      <c r="B21780" s="5"/>
      <c r="C21780" s="6"/>
      <c r="D21780" s="26"/>
    </row>
    <row r="21781" spans="1:4">
      <c r="A21781" s="26"/>
      <c r="B21781" s="5"/>
      <c r="C21781" s="6"/>
      <c r="D21781" s="26"/>
    </row>
    <row r="21782" spans="1:4">
      <c r="A21782" s="26"/>
      <c r="B21782" s="5"/>
      <c r="C21782" s="6"/>
      <c r="D21782" s="26"/>
    </row>
    <row r="21783" spans="1:4">
      <c r="A21783" s="26"/>
      <c r="B21783" s="5"/>
      <c r="C21783" s="6"/>
      <c r="D21783" s="26"/>
    </row>
    <row r="21784" spans="1:4">
      <c r="A21784" s="26"/>
      <c r="B21784" s="5"/>
      <c r="C21784" s="6"/>
      <c r="D21784" s="26"/>
    </row>
    <row r="21785" spans="1:4">
      <c r="A21785" s="26"/>
      <c r="B21785" s="5"/>
      <c r="C21785" s="6"/>
      <c r="D21785" s="26"/>
    </row>
    <row r="21786" spans="1:4">
      <c r="A21786" s="26"/>
      <c r="B21786" s="5"/>
      <c r="C21786" s="6"/>
      <c r="D21786" s="26"/>
    </row>
    <row r="21787" spans="1:4">
      <c r="A21787" s="26"/>
      <c r="B21787" s="5"/>
      <c r="C21787" s="6"/>
      <c r="D21787" s="26"/>
    </row>
    <row r="21788" spans="1:4">
      <c r="A21788" s="26"/>
      <c r="B21788" s="5"/>
      <c r="C21788" s="6"/>
      <c r="D21788" s="26"/>
    </row>
    <row r="21789" spans="1:4">
      <c r="A21789" s="26"/>
      <c r="B21789" s="5"/>
      <c r="C21789" s="6"/>
      <c r="D21789" s="26"/>
    </row>
    <row r="21790" spans="1:4">
      <c r="A21790" s="26"/>
      <c r="B21790" s="5"/>
      <c r="C21790" s="6"/>
      <c r="D21790" s="26"/>
    </row>
    <row r="21791" spans="1:4">
      <c r="A21791" s="26"/>
      <c r="B21791" s="5"/>
      <c r="C21791" s="6"/>
      <c r="D21791" s="26"/>
    </row>
    <row r="21792" spans="1:4">
      <c r="A21792" s="26"/>
      <c r="B21792" s="5"/>
      <c r="C21792" s="6"/>
      <c r="D21792" s="26"/>
    </row>
    <row r="21793" spans="1:4">
      <c r="A21793" s="26"/>
      <c r="B21793" s="5"/>
      <c r="C21793" s="6"/>
      <c r="D21793" s="26"/>
    </row>
    <row r="21794" spans="1:4">
      <c r="A21794" s="26"/>
      <c r="B21794" s="5"/>
      <c r="C21794" s="6"/>
      <c r="D21794" s="26"/>
    </row>
    <row r="21795" spans="1:4">
      <c r="A21795" s="26"/>
      <c r="B21795" s="5"/>
      <c r="C21795" s="6"/>
      <c r="D21795" s="26"/>
    </row>
    <row r="21796" spans="1:4">
      <c r="A21796" s="26"/>
      <c r="B21796" s="5"/>
      <c r="C21796" s="6"/>
      <c r="D21796" s="26"/>
    </row>
    <row r="21797" spans="1:4">
      <c r="A21797" s="26"/>
      <c r="B21797" s="5"/>
      <c r="C21797" s="6"/>
      <c r="D21797" s="26"/>
    </row>
    <row r="21798" spans="1:4">
      <c r="A21798" s="26"/>
      <c r="B21798" s="5"/>
      <c r="C21798" s="6"/>
      <c r="D21798" s="26"/>
    </row>
    <row r="21799" spans="1:4">
      <c r="A21799" s="26"/>
      <c r="B21799" s="5"/>
      <c r="C21799" s="6"/>
      <c r="D21799" s="26"/>
    </row>
    <row r="21800" spans="1:4">
      <c r="A21800" s="26"/>
      <c r="B21800" s="5"/>
      <c r="C21800" s="6"/>
      <c r="D21800" s="26"/>
    </row>
    <row r="21801" spans="1:4">
      <c r="A21801" s="26"/>
      <c r="B21801" s="5"/>
      <c r="C21801" s="6"/>
      <c r="D21801" s="26"/>
    </row>
    <row r="21802" spans="1:4">
      <c r="A21802" s="26"/>
      <c r="B21802" s="5"/>
      <c r="C21802" s="6"/>
      <c r="D21802" s="26"/>
    </row>
    <row r="21803" spans="1:4">
      <c r="A21803" s="26"/>
      <c r="B21803" s="5"/>
      <c r="C21803" s="6"/>
      <c r="D21803" s="26"/>
    </row>
    <row r="21804" spans="1:4">
      <c r="A21804" s="26"/>
      <c r="B21804" s="5"/>
      <c r="C21804" s="6"/>
      <c r="D21804" s="26"/>
    </row>
    <row r="21805" spans="1:4">
      <c r="A21805" s="26"/>
      <c r="B21805" s="5"/>
      <c r="C21805" s="6"/>
      <c r="D21805" s="26"/>
    </row>
    <row r="21806" spans="1:4">
      <c r="A21806" s="26"/>
      <c r="B21806" s="5"/>
      <c r="C21806" s="6"/>
      <c r="D21806" s="26"/>
    </row>
    <row r="21807" spans="1:4">
      <c r="A21807" s="26"/>
      <c r="B21807" s="5"/>
      <c r="C21807" s="6"/>
      <c r="D21807" s="26"/>
    </row>
    <row r="21808" spans="1:4">
      <c r="A21808" s="26"/>
      <c r="B21808" s="5"/>
      <c r="C21808" s="6"/>
      <c r="D21808" s="26"/>
    </row>
    <row r="21809" spans="1:4">
      <c r="A21809" s="26"/>
      <c r="B21809" s="5"/>
      <c r="C21809" s="6"/>
      <c r="D21809" s="26"/>
    </row>
    <row r="21810" spans="1:4">
      <c r="A21810" s="26"/>
      <c r="B21810" s="5"/>
      <c r="C21810" s="6"/>
      <c r="D21810" s="26"/>
    </row>
    <row r="21811" spans="1:4">
      <c r="A21811" s="26"/>
      <c r="B21811" s="5"/>
      <c r="C21811" s="6"/>
      <c r="D21811" s="26"/>
    </row>
    <row r="21812" spans="1:4">
      <c r="A21812" s="26"/>
      <c r="B21812" s="5"/>
      <c r="C21812" s="6"/>
      <c r="D21812" s="26"/>
    </row>
    <row r="21813" spans="1:4">
      <c r="A21813" s="26"/>
      <c r="B21813" s="5"/>
      <c r="C21813" s="6"/>
      <c r="D21813" s="26"/>
    </row>
    <row r="21814" spans="1:4">
      <c r="A21814" s="26"/>
      <c r="B21814" s="5"/>
      <c r="C21814" s="6"/>
      <c r="D21814" s="26"/>
    </row>
    <row r="21815" spans="1:4">
      <c r="A21815" s="26"/>
      <c r="B21815" s="5"/>
      <c r="C21815" s="6"/>
      <c r="D21815" s="26"/>
    </row>
    <row r="21816" spans="1:4">
      <c r="A21816" s="26"/>
      <c r="B21816" s="5"/>
      <c r="C21816" s="6"/>
      <c r="D21816" s="26"/>
    </row>
    <row r="21817" spans="1:4">
      <c r="A21817" s="26"/>
      <c r="B21817" s="5"/>
      <c r="C21817" s="6"/>
      <c r="D21817" s="26"/>
    </row>
    <row r="21818" spans="1:4">
      <c r="A21818" s="26"/>
      <c r="B21818" s="5"/>
      <c r="C21818" s="6"/>
      <c r="D21818" s="26"/>
    </row>
    <row r="21819" spans="1:4">
      <c r="A21819" s="26"/>
      <c r="B21819" s="5"/>
      <c r="C21819" s="6"/>
      <c r="D21819" s="26"/>
    </row>
    <row r="21820" spans="1:4">
      <c r="A21820" s="26"/>
      <c r="B21820" s="5"/>
      <c r="C21820" s="6"/>
      <c r="D21820" s="26"/>
    </row>
    <row r="21821" spans="1:4">
      <c r="A21821" s="26"/>
      <c r="B21821" s="5"/>
      <c r="C21821" s="6"/>
      <c r="D21821" s="26"/>
    </row>
    <row r="21822" spans="1:4">
      <c r="A21822" s="26"/>
      <c r="B21822" s="5"/>
      <c r="C21822" s="6"/>
      <c r="D21822" s="26"/>
    </row>
    <row r="21823" spans="1:4">
      <c r="A21823" s="26"/>
      <c r="B21823" s="5"/>
      <c r="C21823" s="6"/>
      <c r="D21823" s="26"/>
    </row>
    <row r="21824" spans="1:4">
      <c r="A21824" s="26"/>
      <c r="B21824" s="5"/>
      <c r="C21824" s="6"/>
      <c r="D21824" s="26"/>
    </row>
    <row r="21825" spans="1:4">
      <c r="A21825" s="26"/>
      <c r="B21825" s="5"/>
      <c r="C21825" s="6"/>
      <c r="D21825" s="26"/>
    </row>
    <row r="21826" spans="1:4">
      <c r="A21826" s="26"/>
      <c r="B21826" s="5"/>
      <c r="C21826" s="6"/>
      <c r="D21826" s="26"/>
    </row>
    <row r="21827" spans="1:4">
      <c r="A21827" s="26"/>
      <c r="B21827" s="5"/>
      <c r="C21827" s="6"/>
      <c r="D21827" s="26"/>
    </row>
    <row r="21828" spans="1:4">
      <c r="A21828" s="26"/>
      <c r="B21828" s="5"/>
      <c r="C21828" s="6"/>
      <c r="D21828" s="26"/>
    </row>
    <row r="21829" spans="1:4">
      <c r="A21829" s="26"/>
      <c r="B21829" s="5"/>
      <c r="C21829" s="6"/>
      <c r="D21829" s="26"/>
    </row>
    <row r="21830" spans="1:4">
      <c r="A21830" s="26"/>
      <c r="B21830" s="5"/>
      <c r="C21830" s="6"/>
      <c r="D21830" s="26"/>
    </row>
    <row r="21831" spans="1:4">
      <c r="A21831" s="26"/>
      <c r="B21831" s="5"/>
      <c r="C21831" s="6"/>
      <c r="D21831" s="26"/>
    </row>
    <row r="21832" spans="1:4">
      <c r="A21832" s="26"/>
      <c r="B21832" s="5"/>
      <c r="C21832" s="6"/>
      <c r="D21832" s="26"/>
    </row>
    <row r="21833" spans="1:4">
      <c r="A21833" s="26"/>
      <c r="B21833" s="5"/>
      <c r="C21833" s="6"/>
      <c r="D21833" s="26"/>
    </row>
    <row r="21834" spans="1:4">
      <c r="A21834" s="26"/>
      <c r="B21834" s="5"/>
      <c r="C21834" s="6"/>
      <c r="D21834" s="26"/>
    </row>
    <row r="21835" spans="1:4">
      <c r="A21835" s="26"/>
      <c r="B21835" s="5"/>
      <c r="C21835" s="6"/>
      <c r="D21835" s="26"/>
    </row>
    <row r="21836" spans="1:4">
      <c r="A21836" s="26"/>
      <c r="B21836" s="5"/>
      <c r="C21836" s="6"/>
      <c r="D21836" s="26"/>
    </row>
    <row r="21837" spans="1:4">
      <c r="A21837" s="26"/>
      <c r="B21837" s="5"/>
      <c r="C21837" s="6"/>
      <c r="D21837" s="26"/>
    </row>
    <row r="21838" spans="1:4">
      <c r="A21838" s="26"/>
      <c r="B21838" s="5"/>
      <c r="C21838" s="6"/>
      <c r="D21838" s="26"/>
    </row>
    <row r="21839" spans="1:4">
      <c r="A21839" s="26"/>
      <c r="B21839" s="5"/>
      <c r="C21839" s="6"/>
      <c r="D21839" s="26"/>
    </row>
    <row r="21840" spans="1:4">
      <c r="A21840" s="26"/>
      <c r="B21840" s="5"/>
      <c r="C21840" s="6"/>
      <c r="D21840" s="26"/>
    </row>
    <row r="21841" spans="1:4">
      <c r="A21841" s="26"/>
      <c r="B21841" s="5"/>
      <c r="C21841" s="6"/>
      <c r="D21841" s="26"/>
    </row>
    <row r="21842" spans="1:4">
      <c r="A21842" s="26"/>
      <c r="B21842" s="5"/>
      <c r="C21842" s="6"/>
      <c r="D21842" s="26"/>
    </row>
    <row r="21843" spans="1:4">
      <c r="A21843" s="26"/>
      <c r="B21843" s="5"/>
      <c r="C21843" s="6"/>
      <c r="D21843" s="26"/>
    </row>
    <row r="21844" spans="1:4">
      <c r="A21844" s="26"/>
      <c r="B21844" s="5"/>
      <c r="C21844" s="6"/>
      <c r="D21844" s="26"/>
    </row>
    <row r="21845" spans="1:4">
      <c r="A21845" s="26"/>
      <c r="B21845" s="5"/>
      <c r="C21845" s="6"/>
      <c r="D21845" s="26"/>
    </row>
    <row r="21846" spans="1:4">
      <c r="A21846" s="26"/>
      <c r="B21846" s="5"/>
      <c r="C21846" s="6"/>
      <c r="D21846" s="26"/>
    </row>
    <row r="21847" spans="1:4">
      <c r="A21847" s="26"/>
      <c r="B21847" s="5"/>
      <c r="C21847" s="6"/>
      <c r="D21847" s="26"/>
    </row>
    <row r="21848" spans="1:4">
      <c r="A21848" s="26"/>
      <c r="B21848" s="5"/>
      <c r="C21848" s="6"/>
      <c r="D21848" s="26"/>
    </row>
    <row r="21849" spans="1:4">
      <c r="A21849" s="26"/>
      <c r="B21849" s="5"/>
      <c r="C21849" s="6"/>
      <c r="D21849" s="26"/>
    </row>
    <row r="21850" spans="1:4">
      <c r="A21850" s="26"/>
      <c r="B21850" s="5"/>
      <c r="C21850" s="6"/>
      <c r="D21850" s="26"/>
    </row>
    <row r="21851" spans="1:4">
      <c r="A21851" s="26"/>
      <c r="B21851" s="5"/>
      <c r="C21851" s="6"/>
      <c r="D21851" s="26"/>
    </row>
    <row r="21852" spans="1:4">
      <c r="A21852" s="26"/>
      <c r="B21852" s="5"/>
      <c r="C21852" s="6"/>
      <c r="D21852" s="26"/>
    </row>
    <row r="21853" spans="1:4">
      <c r="A21853" s="26"/>
      <c r="B21853" s="5"/>
      <c r="C21853" s="6"/>
      <c r="D21853" s="26"/>
    </row>
    <row r="21854" spans="1:4">
      <c r="A21854" s="26"/>
      <c r="B21854" s="5"/>
      <c r="C21854" s="6"/>
      <c r="D21854" s="26"/>
    </row>
    <row r="21855" spans="1:4">
      <c r="A21855" s="26"/>
      <c r="B21855" s="5"/>
      <c r="C21855" s="6"/>
      <c r="D21855" s="26"/>
    </row>
    <row r="21856" spans="1:4">
      <c r="A21856" s="26"/>
      <c r="B21856" s="5"/>
      <c r="C21856" s="6"/>
      <c r="D21856" s="26"/>
    </row>
    <row r="21857" spans="1:4">
      <c r="A21857" s="26"/>
      <c r="B21857" s="5"/>
      <c r="C21857" s="6"/>
      <c r="D21857" s="26"/>
    </row>
    <row r="21858" spans="1:4">
      <c r="A21858" s="26"/>
      <c r="B21858" s="5"/>
      <c r="C21858" s="6"/>
      <c r="D21858" s="26"/>
    </row>
    <row r="21859" spans="1:4">
      <c r="A21859" s="26"/>
      <c r="B21859" s="5"/>
      <c r="C21859" s="6"/>
      <c r="D21859" s="26"/>
    </row>
    <row r="21860" spans="1:4">
      <c r="A21860" s="26"/>
      <c r="B21860" s="5"/>
      <c r="C21860" s="6"/>
      <c r="D21860" s="26"/>
    </row>
    <row r="21861" spans="1:4">
      <c r="A21861" s="26"/>
      <c r="B21861" s="5"/>
      <c r="C21861" s="6"/>
      <c r="D21861" s="26"/>
    </row>
    <row r="21862" spans="1:4">
      <c r="A21862" s="26"/>
      <c r="B21862" s="5"/>
      <c r="C21862" s="6"/>
      <c r="D21862" s="26"/>
    </row>
    <row r="21863" spans="1:4">
      <c r="A21863" s="26"/>
      <c r="B21863" s="5"/>
      <c r="C21863" s="6"/>
      <c r="D21863" s="26"/>
    </row>
    <row r="21864" spans="1:4">
      <c r="A21864" s="26"/>
      <c r="B21864" s="5"/>
      <c r="C21864" s="6"/>
      <c r="D21864" s="26"/>
    </row>
    <row r="21865" spans="1:4">
      <c r="A21865" s="26"/>
      <c r="B21865" s="5"/>
      <c r="C21865" s="6"/>
      <c r="D21865" s="26"/>
    </row>
    <row r="21866" spans="1:4">
      <c r="A21866" s="26"/>
      <c r="B21866" s="5"/>
      <c r="C21866" s="6"/>
      <c r="D21866" s="26"/>
    </row>
    <row r="21867" spans="1:4">
      <c r="A21867" s="26"/>
      <c r="B21867" s="5"/>
      <c r="C21867" s="6"/>
      <c r="D21867" s="26"/>
    </row>
    <row r="21868" spans="1:4">
      <c r="A21868" s="26"/>
      <c r="B21868" s="5"/>
      <c r="C21868" s="6"/>
      <c r="D21868" s="26"/>
    </row>
    <row r="21869" spans="1:4">
      <c r="A21869" s="26"/>
      <c r="B21869" s="5"/>
      <c r="C21869" s="6"/>
      <c r="D21869" s="26"/>
    </row>
    <row r="21870" spans="1:4">
      <c r="A21870" s="26"/>
      <c r="B21870" s="5"/>
      <c r="C21870" s="6"/>
      <c r="D21870" s="26"/>
    </row>
    <row r="21871" spans="1:4">
      <c r="A21871" s="26"/>
      <c r="B21871" s="5"/>
      <c r="C21871" s="6"/>
      <c r="D21871" s="26"/>
    </row>
    <row r="21872" spans="1:4">
      <c r="A21872" s="26"/>
      <c r="B21872" s="5"/>
      <c r="C21872" s="6"/>
      <c r="D21872" s="26"/>
    </row>
    <row r="21873" spans="1:4">
      <c r="A21873" s="26"/>
      <c r="B21873" s="5"/>
      <c r="C21873" s="6"/>
      <c r="D21873" s="26"/>
    </row>
    <row r="21874" spans="1:4">
      <c r="A21874" s="26"/>
      <c r="B21874" s="5"/>
      <c r="C21874" s="6"/>
      <c r="D21874" s="26"/>
    </row>
    <row r="21875" spans="1:4">
      <c r="A21875" s="26"/>
      <c r="B21875" s="5"/>
      <c r="C21875" s="6"/>
      <c r="D21875" s="26"/>
    </row>
    <row r="21876" spans="1:4">
      <c r="A21876" s="26"/>
      <c r="B21876" s="5"/>
      <c r="C21876" s="6"/>
      <c r="D21876" s="26"/>
    </row>
    <row r="21877" spans="1:4">
      <c r="A21877" s="26"/>
      <c r="B21877" s="5"/>
      <c r="C21877" s="6"/>
      <c r="D21877" s="26"/>
    </row>
    <row r="21878" spans="1:4">
      <c r="A21878" s="26"/>
      <c r="B21878" s="5"/>
      <c r="C21878" s="6"/>
      <c r="D21878" s="26"/>
    </row>
    <row r="21879" spans="1:4">
      <c r="A21879" s="26"/>
      <c r="B21879" s="5"/>
      <c r="C21879" s="6"/>
      <c r="D21879" s="26"/>
    </row>
    <row r="21880" spans="1:4">
      <c r="A21880" s="26"/>
      <c r="B21880" s="5"/>
      <c r="C21880" s="6"/>
      <c r="D21880" s="26"/>
    </row>
    <row r="21881" spans="1:4">
      <c r="A21881" s="26"/>
      <c r="B21881" s="5"/>
      <c r="C21881" s="6"/>
      <c r="D21881" s="26"/>
    </row>
    <row r="21882" spans="1:4">
      <c r="A21882" s="26"/>
      <c r="B21882" s="5"/>
      <c r="C21882" s="6"/>
      <c r="D21882" s="26"/>
    </row>
    <row r="21883" spans="1:4">
      <c r="A21883" s="26"/>
      <c r="B21883" s="5"/>
      <c r="C21883" s="6"/>
      <c r="D21883" s="26"/>
    </row>
    <row r="21884" spans="1:4">
      <c r="A21884" s="26"/>
      <c r="B21884" s="5"/>
      <c r="C21884" s="6"/>
      <c r="D21884" s="26"/>
    </row>
    <row r="21885" spans="1:4">
      <c r="A21885" s="26"/>
      <c r="B21885" s="5"/>
      <c r="C21885" s="6"/>
      <c r="D21885" s="26"/>
    </row>
    <row r="21886" spans="1:4">
      <c r="A21886" s="26"/>
      <c r="B21886" s="5"/>
      <c r="C21886" s="6"/>
      <c r="D21886" s="26"/>
    </row>
    <row r="21887" spans="1:4">
      <c r="A21887" s="26"/>
      <c r="B21887" s="5"/>
      <c r="C21887" s="6"/>
      <c r="D21887" s="26"/>
    </row>
    <row r="21888" spans="1:4">
      <c r="A21888" s="26"/>
      <c r="B21888" s="5"/>
      <c r="C21888" s="6"/>
      <c r="D21888" s="26"/>
    </row>
    <row r="21889" spans="1:4">
      <c r="A21889" s="26"/>
      <c r="B21889" s="5"/>
      <c r="C21889" s="6"/>
      <c r="D21889" s="26"/>
    </row>
    <row r="21890" spans="1:4">
      <c r="A21890" s="26"/>
      <c r="B21890" s="5"/>
      <c r="C21890" s="6"/>
      <c r="D21890" s="26"/>
    </row>
    <row r="21891" spans="1:4">
      <c r="A21891" s="26"/>
      <c r="B21891" s="5"/>
      <c r="C21891" s="6"/>
      <c r="D21891" s="26"/>
    </row>
    <row r="21892" spans="1:4">
      <c r="A21892" s="26"/>
      <c r="B21892" s="5"/>
      <c r="C21892" s="6"/>
      <c r="D21892" s="26"/>
    </row>
    <row r="21893" spans="1:4">
      <c r="A21893" s="26"/>
      <c r="B21893" s="5"/>
      <c r="C21893" s="6"/>
      <c r="D21893" s="26"/>
    </row>
    <row r="21894" spans="1:4">
      <c r="A21894" s="26"/>
      <c r="B21894" s="5"/>
      <c r="C21894" s="6"/>
      <c r="D21894" s="26"/>
    </row>
    <row r="21895" spans="1:4">
      <c r="A21895" s="26"/>
      <c r="B21895" s="5"/>
      <c r="C21895" s="6"/>
      <c r="D21895" s="26"/>
    </row>
    <row r="21896" spans="1:4">
      <c r="A21896" s="26"/>
      <c r="B21896" s="5"/>
      <c r="C21896" s="6"/>
      <c r="D21896" s="26"/>
    </row>
    <row r="21897" spans="1:4">
      <c r="A21897" s="26"/>
      <c r="B21897" s="5"/>
      <c r="C21897" s="6"/>
      <c r="D21897" s="26"/>
    </row>
    <row r="21898" spans="1:4">
      <c r="A21898" s="26"/>
      <c r="B21898" s="5"/>
      <c r="C21898" s="6"/>
      <c r="D21898" s="26"/>
    </row>
    <row r="21899" spans="1:4">
      <c r="A21899" s="26"/>
      <c r="B21899" s="5"/>
      <c r="C21899" s="6"/>
      <c r="D21899" s="26"/>
    </row>
    <row r="21900" spans="1:4">
      <c r="A21900" s="26"/>
      <c r="B21900" s="5"/>
      <c r="C21900" s="6"/>
      <c r="D21900" s="26"/>
    </row>
    <row r="21901" spans="1:4">
      <c r="A21901" s="26"/>
      <c r="B21901" s="5"/>
      <c r="C21901" s="6"/>
      <c r="D21901" s="26"/>
    </row>
    <row r="21902" spans="1:4">
      <c r="A21902" s="26"/>
      <c r="B21902" s="5"/>
      <c r="C21902" s="6"/>
      <c r="D21902" s="26"/>
    </row>
    <row r="21903" spans="1:4">
      <c r="A21903" s="26"/>
      <c r="B21903" s="5"/>
      <c r="C21903" s="6"/>
      <c r="D21903" s="26"/>
    </row>
    <row r="21904" spans="1:4">
      <c r="A21904" s="26"/>
      <c r="B21904" s="5"/>
      <c r="C21904" s="6"/>
      <c r="D21904" s="26"/>
    </row>
    <row r="21905" spans="1:4">
      <c r="A21905" s="26"/>
      <c r="B21905" s="5"/>
      <c r="C21905" s="6"/>
      <c r="D21905" s="26"/>
    </row>
    <row r="21906" spans="1:4">
      <c r="A21906" s="26"/>
      <c r="B21906" s="5"/>
      <c r="C21906" s="6"/>
      <c r="D21906" s="26"/>
    </row>
    <row r="21907" spans="1:4">
      <c r="A21907" s="26"/>
      <c r="B21907" s="5"/>
      <c r="C21907" s="6"/>
      <c r="D21907" s="26"/>
    </row>
    <row r="21908" spans="1:4">
      <c r="A21908" s="26"/>
      <c r="B21908" s="5"/>
      <c r="C21908" s="6"/>
      <c r="D21908" s="26"/>
    </row>
    <row r="21909" spans="1:4">
      <c r="A21909" s="26"/>
      <c r="B21909" s="5"/>
      <c r="C21909" s="6"/>
      <c r="D21909" s="26"/>
    </row>
    <row r="21910" spans="1:4">
      <c r="A21910" s="26"/>
      <c r="B21910" s="5"/>
      <c r="C21910" s="6"/>
      <c r="D21910" s="26"/>
    </row>
    <row r="21911" spans="1:4">
      <c r="A21911" s="26"/>
      <c r="B21911" s="5"/>
      <c r="C21911" s="6"/>
      <c r="D21911" s="26"/>
    </row>
    <row r="21912" spans="1:4">
      <c r="A21912" s="26"/>
      <c r="B21912" s="5"/>
      <c r="C21912" s="6"/>
      <c r="D21912" s="26"/>
    </row>
    <row r="21913" spans="1:4">
      <c r="A21913" s="26"/>
      <c r="B21913" s="5"/>
      <c r="C21913" s="6"/>
      <c r="D21913" s="26"/>
    </row>
    <row r="21914" spans="1:4">
      <c r="A21914" s="26"/>
      <c r="B21914" s="5"/>
      <c r="C21914" s="6"/>
      <c r="D21914" s="26"/>
    </row>
    <row r="21915" spans="1:4">
      <c r="A21915" s="26"/>
      <c r="B21915" s="5"/>
      <c r="C21915" s="6"/>
      <c r="D21915" s="26"/>
    </row>
    <row r="21916" spans="1:4">
      <c r="A21916" s="26"/>
      <c r="B21916" s="5"/>
      <c r="C21916" s="6"/>
      <c r="D21916" s="26"/>
    </row>
    <row r="21917" spans="1:4">
      <c r="A21917" s="26"/>
      <c r="B21917" s="5"/>
      <c r="C21917" s="6"/>
      <c r="D21917" s="26"/>
    </row>
    <row r="21918" spans="1:4">
      <c r="A21918" s="26"/>
      <c r="B21918" s="5"/>
      <c r="C21918" s="6"/>
      <c r="D21918" s="26"/>
    </row>
    <row r="21919" spans="1:4">
      <c r="A21919" s="26"/>
      <c r="B21919" s="5"/>
      <c r="C21919" s="6"/>
      <c r="D21919" s="26"/>
    </row>
    <row r="21920" spans="1:4">
      <c r="A21920" s="26"/>
      <c r="B21920" s="5"/>
      <c r="C21920" s="6"/>
      <c r="D21920" s="26"/>
    </row>
    <row r="21921" spans="1:4">
      <c r="A21921" s="26"/>
      <c r="B21921" s="5"/>
      <c r="C21921" s="6"/>
      <c r="D21921" s="26"/>
    </row>
    <row r="21922" spans="1:4">
      <c r="A21922" s="26"/>
      <c r="B21922" s="5"/>
      <c r="C21922" s="6"/>
      <c r="D21922" s="26"/>
    </row>
    <row r="21923" spans="1:4">
      <c r="A21923" s="26"/>
      <c r="B21923" s="5"/>
      <c r="C21923" s="6"/>
      <c r="D21923" s="26"/>
    </row>
    <row r="21924" spans="1:4">
      <c r="A21924" s="26"/>
      <c r="B21924" s="5"/>
      <c r="C21924" s="6"/>
      <c r="D21924" s="26"/>
    </row>
    <row r="21925" spans="1:4">
      <c r="A21925" s="26"/>
      <c r="B21925" s="5"/>
      <c r="C21925" s="6"/>
      <c r="D21925" s="26"/>
    </row>
    <row r="21926" spans="1:4">
      <c r="A21926" s="26"/>
      <c r="B21926" s="5"/>
      <c r="C21926" s="6"/>
      <c r="D21926" s="26"/>
    </row>
    <row r="21927" spans="1:4">
      <c r="A21927" s="26"/>
      <c r="B21927" s="5"/>
      <c r="C21927" s="6"/>
      <c r="D21927" s="26"/>
    </row>
    <row r="21928" spans="1:4">
      <c r="A21928" s="26"/>
      <c r="B21928" s="5"/>
      <c r="C21928" s="6"/>
      <c r="D21928" s="26"/>
    </row>
    <row r="21929" spans="1:4">
      <c r="A21929" s="26"/>
      <c r="B21929" s="5"/>
      <c r="C21929" s="6"/>
      <c r="D21929" s="26"/>
    </row>
    <row r="21930" spans="1:4">
      <c r="A21930" s="26"/>
      <c r="B21930" s="5"/>
      <c r="C21930" s="6"/>
      <c r="D21930" s="26"/>
    </row>
    <row r="21931" spans="1:4">
      <c r="A21931" s="26"/>
      <c r="B21931" s="5"/>
      <c r="C21931" s="6"/>
      <c r="D21931" s="26"/>
    </row>
    <row r="21932" spans="1:4">
      <c r="A21932" s="26"/>
      <c r="B21932" s="5"/>
      <c r="C21932" s="6"/>
      <c r="D21932" s="26"/>
    </row>
    <row r="21933" spans="1:4">
      <c r="A21933" s="26"/>
      <c r="B21933" s="5"/>
      <c r="C21933" s="6"/>
      <c r="D21933" s="26"/>
    </row>
    <row r="21934" spans="1:4">
      <c r="A21934" s="26"/>
      <c r="B21934" s="5"/>
      <c r="C21934" s="6"/>
      <c r="D21934" s="26"/>
    </row>
    <row r="21935" spans="1:4">
      <c r="A21935" s="26"/>
      <c r="B21935" s="5"/>
      <c r="C21935" s="6"/>
      <c r="D21935" s="26"/>
    </row>
    <row r="21936" spans="1:4">
      <c r="A21936" s="26"/>
      <c r="B21936" s="5"/>
      <c r="C21936" s="6"/>
      <c r="D21936" s="26"/>
    </row>
    <row r="21937" spans="1:4">
      <c r="A21937" s="26"/>
      <c r="B21937" s="5"/>
      <c r="C21937" s="6"/>
      <c r="D21937" s="26"/>
    </row>
    <row r="21938" spans="1:4">
      <c r="A21938" s="26"/>
      <c r="B21938" s="5"/>
      <c r="C21938" s="6"/>
      <c r="D21938" s="26"/>
    </row>
    <row r="21939" spans="1:4">
      <c r="A21939" s="26"/>
      <c r="B21939" s="5"/>
      <c r="C21939" s="6"/>
      <c r="D21939" s="26"/>
    </row>
    <row r="21940" spans="1:4">
      <c r="A21940" s="26"/>
      <c r="B21940" s="5"/>
      <c r="C21940" s="6"/>
      <c r="D21940" s="26"/>
    </row>
    <row r="21941" spans="1:4">
      <c r="A21941" s="26"/>
      <c r="B21941" s="5"/>
      <c r="C21941" s="6"/>
      <c r="D21941" s="26"/>
    </row>
    <row r="21942" spans="1:4">
      <c r="A21942" s="26"/>
      <c r="B21942" s="5"/>
      <c r="C21942" s="6"/>
      <c r="D21942" s="26"/>
    </row>
    <row r="21943" spans="1:4">
      <c r="A21943" s="26"/>
      <c r="B21943" s="5"/>
      <c r="C21943" s="6"/>
      <c r="D21943" s="26"/>
    </row>
    <row r="21944" spans="1:4">
      <c r="A21944" s="26"/>
      <c r="B21944" s="5"/>
      <c r="C21944" s="6"/>
      <c r="D21944" s="26"/>
    </row>
    <row r="21945" spans="1:4">
      <c r="A21945" s="26"/>
      <c r="B21945" s="5"/>
      <c r="C21945" s="6"/>
      <c r="D21945" s="26"/>
    </row>
    <row r="21946" spans="1:4">
      <c r="A21946" s="26"/>
      <c r="B21946" s="5"/>
      <c r="C21946" s="6"/>
      <c r="D21946" s="26"/>
    </row>
    <row r="21947" spans="1:4">
      <c r="A21947" s="26"/>
      <c r="B21947" s="5"/>
      <c r="C21947" s="6"/>
      <c r="D21947" s="26"/>
    </row>
    <row r="21948" spans="1:4">
      <c r="A21948" s="26"/>
      <c r="B21948" s="5"/>
      <c r="C21948" s="6"/>
      <c r="D21948" s="26"/>
    </row>
    <row r="21949" spans="1:4">
      <c r="A21949" s="26"/>
      <c r="B21949" s="5"/>
      <c r="C21949" s="6"/>
      <c r="D21949" s="26"/>
    </row>
    <row r="21950" spans="1:4">
      <c r="A21950" s="26"/>
      <c r="B21950" s="5"/>
      <c r="C21950" s="6"/>
      <c r="D21950" s="26"/>
    </row>
    <row r="21951" spans="1:4">
      <c r="A21951" s="26"/>
      <c r="B21951" s="5"/>
      <c r="C21951" s="6"/>
      <c r="D21951" s="26"/>
    </row>
    <row r="21952" spans="1:4">
      <c r="A21952" s="26"/>
      <c r="B21952" s="5"/>
      <c r="C21952" s="6"/>
      <c r="D21952" s="26"/>
    </row>
    <row r="21953" spans="1:4">
      <c r="A21953" s="26"/>
      <c r="B21953" s="5"/>
      <c r="C21953" s="6"/>
      <c r="D21953" s="26"/>
    </row>
    <row r="21954" spans="1:4">
      <c r="A21954" s="26"/>
      <c r="B21954" s="5"/>
      <c r="C21954" s="6"/>
      <c r="D21954" s="26"/>
    </row>
    <row r="21955" spans="1:4">
      <c r="A21955" s="26"/>
      <c r="B21955" s="5"/>
      <c r="C21955" s="6"/>
      <c r="D21955" s="26"/>
    </row>
    <row r="21956" spans="1:4">
      <c r="A21956" s="26"/>
      <c r="B21956" s="5"/>
      <c r="C21956" s="6"/>
      <c r="D21956" s="26"/>
    </row>
    <row r="21957" spans="1:4">
      <c r="A21957" s="26"/>
      <c r="B21957" s="5"/>
      <c r="C21957" s="6"/>
      <c r="D21957" s="26"/>
    </row>
    <row r="21958" spans="1:4">
      <c r="A21958" s="26"/>
      <c r="B21958" s="5"/>
      <c r="C21958" s="6"/>
      <c r="D21958" s="26"/>
    </row>
    <row r="21959" spans="1:4">
      <c r="A21959" s="26"/>
      <c r="B21959" s="5"/>
      <c r="C21959" s="6"/>
      <c r="D21959" s="26"/>
    </row>
    <row r="21960" spans="1:4">
      <c r="A21960" s="26"/>
      <c r="B21960" s="5"/>
      <c r="C21960" s="6"/>
      <c r="D21960" s="26"/>
    </row>
    <row r="21961" spans="1:4">
      <c r="A21961" s="26"/>
      <c r="B21961" s="5"/>
      <c r="C21961" s="6"/>
      <c r="D21961" s="26"/>
    </row>
    <row r="21962" spans="1:4">
      <c r="A21962" s="26"/>
      <c r="B21962" s="5"/>
      <c r="C21962" s="6"/>
      <c r="D21962" s="26"/>
    </row>
    <row r="21963" spans="1:4">
      <c r="A21963" s="26"/>
      <c r="B21963" s="5"/>
      <c r="C21963" s="6"/>
      <c r="D21963" s="26"/>
    </row>
    <row r="21964" spans="1:4">
      <c r="A21964" s="26"/>
      <c r="B21964" s="5"/>
      <c r="C21964" s="6"/>
      <c r="D21964" s="26"/>
    </row>
    <row r="21965" spans="1:4">
      <c r="A21965" s="26"/>
      <c r="B21965" s="5"/>
      <c r="C21965" s="6"/>
      <c r="D21965" s="26"/>
    </row>
    <row r="21966" spans="1:4">
      <c r="A21966" s="26"/>
      <c r="B21966" s="5"/>
      <c r="C21966" s="6"/>
      <c r="D21966" s="26"/>
    </row>
    <row r="21967" spans="1:4">
      <c r="A21967" s="26"/>
      <c r="B21967" s="5"/>
      <c r="C21967" s="6"/>
      <c r="D21967" s="26"/>
    </row>
    <row r="21968" spans="1:4">
      <c r="A21968" s="26"/>
      <c r="B21968" s="5"/>
      <c r="C21968" s="6"/>
      <c r="D21968" s="26"/>
    </row>
    <row r="21969" spans="1:4">
      <c r="A21969" s="26"/>
      <c r="B21969" s="5"/>
      <c r="C21969" s="6"/>
      <c r="D21969" s="26"/>
    </row>
    <row r="21970" spans="1:4">
      <c r="A21970" s="26"/>
      <c r="B21970" s="5"/>
      <c r="C21970" s="6"/>
      <c r="D21970" s="26"/>
    </row>
    <row r="21971" spans="1:4">
      <c r="A21971" s="26"/>
      <c r="B21971" s="5"/>
      <c r="C21971" s="6"/>
      <c r="D21971" s="26"/>
    </row>
    <row r="21972" spans="1:4">
      <c r="A21972" s="26"/>
      <c r="B21972" s="5"/>
      <c r="C21972" s="6"/>
      <c r="D21972" s="26"/>
    </row>
    <row r="21973" spans="1:4">
      <c r="A21973" s="26"/>
      <c r="B21973" s="5"/>
      <c r="C21973" s="6"/>
      <c r="D21973" s="26"/>
    </row>
    <row r="21974" spans="1:4">
      <c r="A21974" s="26"/>
      <c r="B21974" s="5"/>
      <c r="C21974" s="6"/>
      <c r="D21974" s="26"/>
    </row>
    <row r="21975" spans="1:4">
      <c r="A21975" s="26"/>
      <c r="B21975" s="5"/>
      <c r="C21975" s="6"/>
      <c r="D21975" s="26"/>
    </row>
    <row r="21976" spans="1:4">
      <c r="A21976" s="26"/>
      <c r="B21976" s="5"/>
      <c r="C21976" s="6"/>
      <c r="D21976" s="26"/>
    </row>
    <row r="21977" spans="1:4">
      <c r="A21977" s="26"/>
      <c r="B21977" s="5"/>
      <c r="C21977" s="6"/>
      <c r="D21977" s="26"/>
    </row>
    <row r="21978" spans="1:4">
      <c r="A21978" s="26"/>
      <c r="B21978" s="5"/>
      <c r="C21978" s="6"/>
      <c r="D21978" s="26"/>
    </row>
    <row r="21979" spans="1:4">
      <c r="A21979" s="26"/>
      <c r="B21979" s="5"/>
      <c r="C21979" s="6"/>
      <c r="D21979" s="26"/>
    </row>
    <row r="21980" spans="1:4">
      <c r="A21980" s="26"/>
      <c r="B21980" s="5"/>
      <c r="C21980" s="6"/>
      <c r="D21980" s="26"/>
    </row>
    <row r="21981" spans="1:4">
      <c r="A21981" s="26"/>
      <c r="B21981" s="5"/>
      <c r="C21981" s="6"/>
      <c r="D21981" s="26"/>
    </row>
    <row r="21982" spans="1:4">
      <c r="A21982" s="26"/>
      <c r="B21982" s="5"/>
      <c r="C21982" s="6"/>
      <c r="D21982" s="26"/>
    </row>
    <row r="21983" spans="1:4">
      <c r="A21983" s="26"/>
      <c r="B21983" s="5"/>
      <c r="C21983" s="6"/>
      <c r="D21983" s="26"/>
    </row>
    <row r="21984" spans="1:4">
      <c r="A21984" s="26"/>
      <c r="B21984" s="5"/>
      <c r="C21984" s="6"/>
      <c r="D21984" s="26"/>
    </row>
    <row r="21985" spans="1:4">
      <c r="A21985" s="26"/>
      <c r="B21985" s="5"/>
      <c r="C21985" s="6"/>
      <c r="D21985" s="26"/>
    </row>
    <row r="21986" spans="1:4">
      <c r="A21986" s="26"/>
      <c r="B21986" s="5"/>
      <c r="C21986" s="6"/>
      <c r="D21986" s="26"/>
    </row>
    <row r="21987" spans="1:4">
      <c r="A21987" s="26"/>
      <c r="B21987" s="5"/>
      <c r="C21987" s="6"/>
      <c r="D21987" s="26"/>
    </row>
    <row r="21988" spans="1:4">
      <c r="A21988" s="26"/>
      <c r="B21988" s="5"/>
      <c r="C21988" s="6"/>
      <c r="D21988" s="26"/>
    </row>
    <row r="21989" spans="1:4">
      <c r="A21989" s="26"/>
      <c r="B21989" s="5"/>
      <c r="C21989" s="6"/>
      <c r="D21989" s="26"/>
    </row>
    <row r="21990" spans="1:4">
      <c r="A21990" s="26"/>
      <c r="B21990" s="5"/>
      <c r="C21990" s="6"/>
      <c r="D21990" s="26"/>
    </row>
    <row r="21991" spans="1:4">
      <c r="A21991" s="26"/>
      <c r="B21991" s="5"/>
      <c r="C21991" s="6"/>
      <c r="D21991" s="26"/>
    </row>
    <row r="21992" spans="1:4">
      <c r="A21992" s="26"/>
      <c r="B21992" s="5"/>
      <c r="C21992" s="6"/>
      <c r="D21992" s="26"/>
    </row>
    <row r="21993" spans="1:4">
      <c r="A21993" s="26"/>
      <c r="B21993" s="5"/>
      <c r="C21993" s="6"/>
      <c r="D21993" s="26"/>
    </row>
    <row r="21994" spans="1:4">
      <c r="A21994" s="26"/>
      <c r="B21994" s="5"/>
      <c r="C21994" s="6"/>
      <c r="D21994" s="26"/>
    </row>
    <row r="21995" spans="1:4">
      <c r="A21995" s="26"/>
      <c r="B21995" s="5"/>
      <c r="C21995" s="6"/>
      <c r="D21995" s="26"/>
    </row>
    <row r="21996" spans="1:4">
      <c r="A21996" s="26"/>
      <c r="B21996" s="5"/>
      <c r="C21996" s="6"/>
      <c r="D21996" s="26"/>
    </row>
    <row r="21997" spans="1:4">
      <c r="A21997" s="26"/>
      <c r="B21997" s="5"/>
      <c r="C21997" s="6"/>
      <c r="D21997" s="26"/>
    </row>
    <row r="21998" spans="1:4">
      <c r="A21998" s="26"/>
      <c r="B21998" s="5"/>
      <c r="C21998" s="6"/>
      <c r="D21998" s="26"/>
    </row>
    <row r="21999" spans="1:4">
      <c r="A21999" s="26"/>
      <c r="B21999" s="5"/>
      <c r="C21999" s="6"/>
      <c r="D21999" s="26"/>
    </row>
    <row r="22000" spans="1:4">
      <c r="A22000" s="26"/>
      <c r="B22000" s="5"/>
      <c r="C22000" s="6"/>
      <c r="D22000" s="26"/>
    </row>
    <row r="22001" spans="1:4">
      <c r="A22001" s="26"/>
      <c r="B22001" s="5"/>
      <c r="C22001" s="6"/>
      <c r="D22001" s="26"/>
    </row>
    <row r="22002" spans="1:4">
      <c r="A22002" s="26"/>
      <c r="B22002" s="5"/>
      <c r="C22002" s="6"/>
      <c r="D22002" s="26"/>
    </row>
    <row r="22003" spans="1:4">
      <c r="A22003" s="26"/>
      <c r="B22003" s="5"/>
      <c r="C22003" s="6"/>
      <c r="D22003" s="26"/>
    </row>
    <row r="22004" spans="1:4">
      <c r="A22004" s="26"/>
      <c r="B22004" s="5"/>
      <c r="C22004" s="6"/>
      <c r="D22004" s="26"/>
    </row>
    <row r="22005" spans="1:4">
      <c r="A22005" s="26"/>
      <c r="B22005" s="5"/>
      <c r="C22005" s="6"/>
      <c r="D22005" s="26"/>
    </row>
    <row r="22006" spans="1:4">
      <c r="A22006" s="26"/>
      <c r="B22006" s="5"/>
      <c r="C22006" s="6"/>
      <c r="D22006" s="26"/>
    </row>
    <row r="22007" spans="1:4">
      <c r="A22007" s="26"/>
      <c r="B22007" s="5"/>
      <c r="C22007" s="6"/>
      <c r="D22007" s="26"/>
    </row>
    <row r="22008" spans="1:4">
      <c r="A22008" s="26"/>
      <c r="B22008" s="5"/>
      <c r="C22008" s="6"/>
      <c r="D22008" s="26"/>
    </row>
    <row r="22009" spans="1:4">
      <c r="A22009" s="26"/>
      <c r="B22009" s="5"/>
      <c r="C22009" s="6"/>
      <c r="D22009" s="26"/>
    </row>
    <row r="22010" spans="1:4">
      <c r="A22010" s="26"/>
      <c r="B22010" s="5"/>
      <c r="C22010" s="6"/>
      <c r="D22010" s="26"/>
    </row>
    <row r="22011" spans="1:4">
      <c r="A22011" s="26"/>
      <c r="B22011" s="5"/>
      <c r="C22011" s="6"/>
      <c r="D22011" s="26"/>
    </row>
    <row r="22012" spans="1:4">
      <c r="A22012" s="26"/>
      <c r="B22012" s="5"/>
      <c r="C22012" s="6"/>
      <c r="D22012" s="26"/>
    </row>
    <row r="22013" spans="1:4">
      <c r="A22013" s="26"/>
      <c r="B22013" s="5"/>
      <c r="C22013" s="6"/>
      <c r="D22013" s="26"/>
    </row>
    <row r="22014" spans="1:4">
      <c r="A22014" s="26"/>
      <c r="B22014" s="5"/>
      <c r="C22014" s="6"/>
      <c r="D22014" s="26"/>
    </row>
    <row r="22015" spans="1:4">
      <c r="A22015" s="26"/>
      <c r="B22015" s="5"/>
      <c r="C22015" s="6"/>
      <c r="D22015" s="26"/>
    </row>
    <row r="22016" spans="1:4">
      <c r="A22016" s="26"/>
      <c r="B22016" s="5"/>
      <c r="C22016" s="6"/>
      <c r="D22016" s="26"/>
    </row>
    <row r="22017" spans="1:4">
      <c r="A22017" s="26"/>
      <c r="B22017" s="5"/>
      <c r="C22017" s="6"/>
      <c r="D22017" s="26"/>
    </row>
    <row r="22018" spans="1:4">
      <c r="A22018" s="26"/>
      <c r="B22018" s="5"/>
      <c r="C22018" s="6"/>
      <c r="D22018" s="26"/>
    </row>
    <row r="22019" spans="1:4">
      <c r="A22019" s="26"/>
      <c r="B22019" s="5"/>
      <c r="C22019" s="6"/>
      <c r="D22019" s="26"/>
    </row>
    <row r="22020" spans="1:4">
      <c r="A22020" s="26"/>
      <c r="B22020" s="5"/>
      <c r="C22020" s="6"/>
      <c r="D22020" s="26"/>
    </row>
    <row r="22021" spans="1:4">
      <c r="A22021" s="26"/>
      <c r="B22021" s="5"/>
      <c r="C22021" s="6"/>
      <c r="D22021" s="26"/>
    </row>
    <row r="22022" spans="1:4">
      <c r="A22022" s="26"/>
      <c r="B22022" s="5"/>
      <c r="C22022" s="6"/>
      <c r="D22022" s="26"/>
    </row>
    <row r="22023" spans="1:4">
      <c r="A22023" s="26"/>
      <c r="B22023" s="5"/>
      <c r="C22023" s="6"/>
      <c r="D22023" s="26"/>
    </row>
    <row r="22024" spans="1:4">
      <c r="A22024" s="26"/>
      <c r="B22024" s="5"/>
      <c r="C22024" s="6"/>
      <c r="D22024" s="26"/>
    </row>
    <row r="22025" spans="1:4">
      <c r="A22025" s="26"/>
      <c r="B22025" s="5"/>
      <c r="C22025" s="6"/>
      <c r="D22025" s="26"/>
    </row>
    <row r="22026" spans="1:4">
      <c r="A22026" s="26"/>
      <c r="B22026" s="5"/>
      <c r="C22026" s="6"/>
      <c r="D22026" s="26"/>
    </row>
    <row r="22027" spans="1:4">
      <c r="A22027" s="26"/>
      <c r="B22027" s="5"/>
      <c r="C22027" s="6"/>
      <c r="D22027" s="26"/>
    </row>
    <row r="22028" spans="1:4">
      <c r="A22028" s="26"/>
      <c r="B22028" s="5"/>
      <c r="C22028" s="6"/>
      <c r="D22028" s="26"/>
    </row>
    <row r="22029" spans="1:4">
      <c r="A22029" s="26"/>
      <c r="B22029" s="5"/>
      <c r="C22029" s="6"/>
      <c r="D22029" s="26"/>
    </row>
    <row r="22030" spans="1:4">
      <c r="A22030" s="26"/>
      <c r="B22030" s="5"/>
      <c r="C22030" s="6"/>
      <c r="D22030" s="26"/>
    </row>
    <row r="22031" spans="1:4">
      <c r="A22031" s="26"/>
      <c r="B22031" s="5"/>
      <c r="C22031" s="6"/>
      <c r="D22031" s="26"/>
    </row>
    <row r="22032" spans="1:4">
      <c r="A22032" s="26"/>
      <c r="B22032" s="5"/>
      <c r="C22032" s="6"/>
      <c r="D22032" s="26"/>
    </row>
    <row r="22033" spans="1:4">
      <c r="A22033" s="26"/>
      <c r="B22033" s="5"/>
      <c r="C22033" s="6"/>
      <c r="D22033" s="26"/>
    </row>
    <row r="22034" spans="1:4">
      <c r="A22034" s="26"/>
      <c r="B22034" s="5"/>
      <c r="C22034" s="6"/>
      <c r="D22034" s="26"/>
    </row>
    <row r="22035" spans="1:4">
      <c r="A22035" s="26"/>
      <c r="B22035" s="5"/>
      <c r="C22035" s="6"/>
      <c r="D22035" s="26"/>
    </row>
    <row r="22036" spans="1:4">
      <c r="A22036" s="26"/>
      <c r="B22036" s="5"/>
      <c r="C22036" s="6"/>
      <c r="D22036" s="26"/>
    </row>
    <row r="22037" spans="1:4">
      <c r="A22037" s="26"/>
      <c r="B22037" s="5"/>
      <c r="C22037" s="6"/>
      <c r="D22037" s="26"/>
    </row>
    <row r="22038" spans="1:4">
      <c r="A22038" s="26"/>
      <c r="B22038" s="5"/>
      <c r="C22038" s="6"/>
      <c r="D22038" s="26"/>
    </row>
    <row r="22039" spans="1:4">
      <c r="A22039" s="26"/>
      <c r="B22039" s="5"/>
      <c r="C22039" s="6"/>
      <c r="D22039" s="26"/>
    </row>
    <row r="22040" spans="1:4">
      <c r="A22040" s="26"/>
      <c r="B22040" s="5"/>
      <c r="C22040" s="6"/>
      <c r="D22040" s="26"/>
    </row>
    <row r="22041" spans="1:4">
      <c r="A22041" s="26"/>
      <c r="B22041" s="5"/>
      <c r="C22041" s="6"/>
      <c r="D22041" s="26"/>
    </row>
    <row r="22042" spans="1:4">
      <c r="A22042" s="26"/>
      <c r="B22042" s="5"/>
      <c r="C22042" s="6"/>
      <c r="D22042" s="26"/>
    </row>
    <row r="22043" spans="1:4">
      <c r="A22043" s="26"/>
      <c r="B22043" s="5"/>
      <c r="C22043" s="6"/>
      <c r="D22043" s="26"/>
    </row>
    <row r="22044" spans="1:4">
      <c r="A22044" s="26"/>
      <c r="B22044" s="5"/>
      <c r="C22044" s="6"/>
      <c r="D22044" s="26"/>
    </row>
    <row r="22045" spans="1:4">
      <c r="A22045" s="26"/>
      <c r="B22045" s="5"/>
      <c r="C22045" s="6"/>
      <c r="D22045" s="26"/>
    </row>
    <row r="22046" spans="1:4">
      <c r="A22046" s="26"/>
      <c r="B22046" s="5"/>
      <c r="C22046" s="6"/>
      <c r="D22046" s="26"/>
    </row>
    <row r="22047" spans="1:4">
      <c r="A22047" s="26"/>
      <c r="B22047" s="5"/>
      <c r="C22047" s="6"/>
      <c r="D22047" s="26"/>
    </row>
    <row r="22048" spans="1:4">
      <c r="A22048" s="26"/>
      <c r="B22048" s="5"/>
      <c r="C22048" s="6"/>
      <c r="D22048" s="26"/>
    </row>
    <row r="22049" spans="1:4">
      <c r="A22049" s="26"/>
      <c r="B22049" s="5"/>
      <c r="C22049" s="6"/>
      <c r="D22049" s="26"/>
    </row>
    <row r="22050" spans="1:4">
      <c r="A22050" s="26"/>
      <c r="B22050" s="5"/>
      <c r="C22050" s="6"/>
      <c r="D22050" s="26"/>
    </row>
    <row r="22051" spans="1:4">
      <c r="A22051" s="26"/>
      <c r="B22051" s="5"/>
      <c r="C22051" s="6"/>
      <c r="D22051" s="26"/>
    </row>
    <row r="22052" spans="1:4">
      <c r="A22052" s="26"/>
      <c r="B22052" s="5"/>
      <c r="C22052" s="6"/>
      <c r="D22052" s="26"/>
    </row>
    <row r="22053" spans="1:4">
      <c r="A22053" s="26"/>
      <c r="B22053" s="5"/>
      <c r="C22053" s="6"/>
      <c r="D22053" s="26"/>
    </row>
    <row r="22054" spans="1:4">
      <c r="A22054" s="26"/>
      <c r="B22054" s="5"/>
      <c r="C22054" s="6"/>
      <c r="D22054" s="26"/>
    </row>
    <row r="22055" spans="1:4">
      <c r="A22055" s="26"/>
      <c r="B22055" s="5"/>
      <c r="C22055" s="6"/>
      <c r="D22055" s="26"/>
    </row>
    <row r="22056" spans="1:4">
      <c r="A22056" s="26"/>
      <c r="B22056" s="5"/>
      <c r="C22056" s="6"/>
      <c r="D22056" s="26"/>
    </row>
    <row r="22057" spans="1:4">
      <c r="A22057" s="26"/>
      <c r="B22057" s="5"/>
      <c r="C22057" s="6"/>
      <c r="D22057" s="26"/>
    </row>
    <row r="22058" spans="1:4">
      <c r="A22058" s="26"/>
      <c r="B22058" s="5"/>
      <c r="C22058" s="6"/>
      <c r="D22058" s="26"/>
    </row>
    <row r="22059" spans="1:4">
      <c r="A22059" s="26"/>
      <c r="B22059" s="5"/>
      <c r="C22059" s="6"/>
      <c r="D22059" s="26"/>
    </row>
    <row r="22060" spans="1:4">
      <c r="A22060" s="26"/>
      <c r="B22060" s="5"/>
      <c r="C22060" s="6"/>
      <c r="D22060" s="26"/>
    </row>
    <row r="22061" spans="1:4">
      <c r="A22061" s="26"/>
      <c r="B22061" s="5"/>
      <c r="C22061" s="6"/>
      <c r="D22061" s="26"/>
    </row>
    <row r="22062" spans="1:4">
      <c r="A22062" s="26"/>
      <c r="B22062" s="5"/>
      <c r="C22062" s="6"/>
      <c r="D22062" s="26"/>
    </row>
    <row r="22063" spans="1:4">
      <c r="A22063" s="26"/>
      <c r="B22063" s="5"/>
      <c r="C22063" s="6"/>
      <c r="D22063" s="26"/>
    </row>
    <row r="22064" spans="1:4">
      <c r="A22064" s="26"/>
      <c r="B22064" s="5"/>
      <c r="C22064" s="6"/>
      <c r="D22064" s="26"/>
    </row>
    <row r="22065" spans="1:4">
      <c r="A22065" s="26"/>
      <c r="B22065" s="5"/>
      <c r="C22065" s="6"/>
      <c r="D22065" s="26"/>
    </row>
    <row r="22066" spans="1:4">
      <c r="A22066" s="26"/>
      <c r="B22066" s="5"/>
      <c r="C22066" s="6"/>
      <c r="D22066" s="26"/>
    </row>
    <row r="22067" spans="1:4">
      <c r="A22067" s="26"/>
      <c r="B22067" s="5"/>
      <c r="C22067" s="6"/>
      <c r="D22067" s="26"/>
    </row>
    <row r="22068" spans="1:4">
      <c r="A22068" s="26"/>
      <c r="B22068" s="5"/>
      <c r="C22068" s="6"/>
      <c r="D22068" s="26"/>
    </row>
    <row r="22069" spans="1:4">
      <c r="A22069" s="26"/>
      <c r="B22069" s="5"/>
      <c r="C22069" s="6"/>
      <c r="D22069" s="26"/>
    </row>
    <row r="22070" spans="1:4">
      <c r="A22070" s="26"/>
      <c r="B22070" s="5"/>
      <c r="C22070" s="6"/>
      <c r="D22070" s="26"/>
    </row>
    <row r="22071" spans="1:4">
      <c r="A22071" s="26"/>
      <c r="B22071" s="5"/>
      <c r="C22071" s="6"/>
      <c r="D22071" s="26"/>
    </row>
    <row r="22072" spans="1:4">
      <c r="A22072" s="26"/>
      <c r="B22072" s="5"/>
      <c r="C22072" s="6"/>
      <c r="D22072" s="26"/>
    </row>
    <row r="22073" spans="1:4">
      <c r="A22073" s="26"/>
      <c r="B22073" s="5"/>
      <c r="C22073" s="6"/>
      <c r="D22073" s="26"/>
    </row>
    <row r="22074" spans="1:4">
      <c r="A22074" s="26"/>
      <c r="B22074" s="5"/>
      <c r="C22074" s="6"/>
      <c r="D22074" s="26"/>
    </row>
    <row r="22075" spans="1:4">
      <c r="A22075" s="26"/>
      <c r="B22075" s="5"/>
      <c r="C22075" s="6"/>
      <c r="D22075" s="26"/>
    </row>
    <row r="22076" spans="1:4">
      <c r="A22076" s="26"/>
      <c r="B22076" s="5"/>
      <c r="C22076" s="6"/>
      <c r="D22076" s="26"/>
    </row>
    <row r="22077" spans="1:4">
      <c r="A22077" s="26"/>
      <c r="B22077" s="5"/>
      <c r="C22077" s="6"/>
      <c r="D22077" s="26"/>
    </row>
    <row r="22078" spans="1:4">
      <c r="A22078" s="26"/>
      <c r="B22078" s="5"/>
      <c r="C22078" s="6"/>
      <c r="D22078" s="26"/>
    </row>
    <row r="22079" spans="1:4">
      <c r="A22079" s="26"/>
      <c r="B22079" s="5"/>
      <c r="C22079" s="6"/>
      <c r="D22079" s="26"/>
    </row>
    <row r="22080" spans="1:4">
      <c r="A22080" s="26"/>
      <c r="B22080" s="5"/>
      <c r="C22080" s="6"/>
      <c r="D22080" s="26"/>
    </row>
    <row r="22081" spans="1:4">
      <c r="A22081" s="26"/>
      <c r="B22081" s="5"/>
      <c r="C22081" s="6"/>
      <c r="D22081" s="26"/>
    </row>
    <row r="22082" spans="1:4">
      <c r="A22082" s="26"/>
      <c r="B22082" s="5"/>
      <c r="C22082" s="6"/>
      <c r="D22082" s="26"/>
    </row>
    <row r="22083" spans="1:4">
      <c r="A22083" s="26"/>
      <c r="B22083" s="5"/>
      <c r="C22083" s="6"/>
      <c r="D22083" s="26"/>
    </row>
    <row r="22084" spans="1:4">
      <c r="A22084" s="26"/>
      <c r="B22084" s="5"/>
      <c r="C22084" s="6"/>
      <c r="D22084" s="26"/>
    </row>
    <row r="22085" spans="1:4">
      <c r="A22085" s="26"/>
      <c r="B22085" s="5"/>
      <c r="C22085" s="6"/>
      <c r="D22085" s="26"/>
    </row>
    <row r="22086" spans="1:4">
      <c r="A22086" s="26"/>
      <c r="B22086" s="5"/>
      <c r="C22086" s="6"/>
      <c r="D22086" s="26"/>
    </row>
    <row r="22087" spans="1:4">
      <c r="A22087" s="26"/>
      <c r="B22087" s="5"/>
      <c r="C22087" s="6"/>
      <c r="D22087" s="26"/>
    </row>
    <row r="22088" spans="1:4">
      <c r="A22088" s="26"/>
      <c r="B22088" s="5"/>
      <c r="C22088" s="6"/>
      <c r="D22088" s="26"/>
    </row>
    <row r="22089" spans="1:4">
      <c r="A22089" s="26"/>
      <c r="B22089" s="5"/>
      <c r="C22089" s="6"/>
      <c r="D22089" s="26"/>
    </row>
    <row r="22090" spans="1:4">
      <c r="A22090" s="26"/>
      <c r="B22090" s="5"/>
      <c r="C22090" s="6"/>
      <c r="D22090" s="26"/>
    </row>
    <row r="22091" spans="1:4">
      <c r="A22091" s="26"/>
      <c r="B22091" s="5"/>
      <c r="C22091" s="6"/>
      <c r="D22091" s="26"/>
    </row>
    <row r="22092" spans="1:4">
      <c r="A22092" s="26"/>
      <c r="B22092" s="5"/>
      <c r="C22092" s="6"/>
      <c r="D22092" s="26"/>
    </row>
    <row r="22093" spans="1:4">
      <c r="A22093" s="26"/>
      <c r="B22093" s="5"/>
      <c r="C22093" s="6"/>
      <c r="D22093" s="26"/>
    </row>
    <row r="22094" spans="1:4">
      <c r="A22094" s="26"/>
      <c r="B22094" s="5"/>
      <c r="C22094" s="6"/>
      <c r="D22094" s="26"/>
    </row>
    <row r="22095" spans="1:4">
      <c r="A22095" s="26"/>
      <c r="B22095" s="5"/>
      <c r="C22095" s="6"/>
      <c r="D22095" s="26"/>
    </row>
    <row r="22096" spans="1:4">
      <c r="A22096" s="26"/>
      <c r="B22096" s="5"/>
      <c r="C22096" s="6"/>
      <c r="D22096" s="26"/>
    </row>
    <row r="22097" spans="1:4">
      <c r="A22097" s="26"/>
      <c r="B22097" s="5"/>
      <c r="C22097" s="6"/>
      <c r="D22097" s="26"/>
    </row>
    <row r="22098" spans="1:4">
      <c r="A22098" s="26"/>
      <c r="B22098" s="5"/>
      <c r="C22098" s="6"/>
      <c r="D22098" s="26"/>
    </row>
    <row r="22099" spans="1:4">
      <c r="A22099" s="26"/>
      <c r="B22099" s="5"/>
      <c r="C22099" s="6"/>
      <c r="D22099" s="26"/>
    </row>
    <row r="22100" spans="1:4">
      <c r="A22100" s="26"/>
      <c r="B22100" s="5"/>
      <c r="C22100" s="6"/>
      <c r="D22100" s="26"/>
    </row>
    <row r="22101" spans="1:4">
      <c r="A22101" s="26"/>
      <c r="B22101" s="5"/>
      <c r="C22101" s="6"/>
      <c r="D22101" s="26"/>
    </row>
    <row r="22102" spans="1:4">
      <c r="A22102" s="26"/>
      <c r="B22102" s="5"/>
      <c r="C22102" s="6"/>
      <c r="D22102" s="26"/>
    </row>
    <row r="22103" spans="1:4">
      <c r="A22103" s="26"/>
      <c r="B22103" s="5"/>
      <c r="C22103" s="6"/>
      <c r="D22103" s="26"/>
    </row>
    <row r="22104" spans="1:4">
      <c r="A22104" s="26"/>
      <c r="B22104" s="5"/>
      <c r="C22104" s="6"/>
      <c r="D22104" s="26"/>
    </row>
    <row r="22105" spans="1:4">
      <c r="A22105" s="26"/>
      <c r="B22105" s="5"/>
      <c r="C22105" s="6"/>
      <c r="D22105" s="26"/>
    </row>
    <row r="22106" spans="1:4">
      <c r="A22106" s="26"/>
      <c r="B22106" s="5"/>
      <c r="C22106" s="6"/>
      <c r="D22106" s="26"/>
    </row>
    <row r="22107" spans="1:4">
      <c r="A22107" s="26"/>
      <c r="B22107" s="5"/>
      <c r="C22107" s="6"/>
      <c r="D22107" s="26"/>
    </row>
    <row r="22108" spans="1:4">
      <c r="A22108" s="26"/>
      <c r="B22108" s="5"/>
      <c r="C22108" s="6"/>
      <c r="D22108" s="26"/>
    </row>
    <row r="22109" spans="1:4">
      <c r="A22109" s="26"/>
      <c r="B22109" s="5"/>
      <c r="C22109" s="6"/>
      <c r="D22109" s="26"/>
    </row>
    <row r="22110" spans="1:4">
      <c r="A22110" s="26"/>
      <c r="B22110" s="5"/>
      <c r="C22110" s="6"/>
      <c r="D22110" s="26"/>
    </row>
    <row r="22111" spans="1:4">
      <c r="A22111" s="26"/>
      <c r="B22111" s="5"/>
      <c r="C22111" s="6"/>
      <c r="D22111" s="26"/>
    </row>
    <row r="22112" spans="1:4">
      <c r="A22112" s="26"/>
      <c r="B22112" s="5"/>
      <c r="C22112" s="6"/>
      <c r="D22112" s="26"/>
    </row>
    <row r="22113" spans="1:4">
      <c r="A22113" s="26"/>
      <c r="B22113" s="5"/>
      <c r="C22113" s="6"/>
      <c r="D22113" s="26"/>
    </row>
    <row r="22114" spans="1:4">
      <c r="A22114" s="26"/>
      <c r="B22114" s="5"/>
      <c r="C22114" s="6"/>
      <c r="D22114" s="26"/>
    </row>
    <row r="22115" spans="1:4">
      <c r="A22115" s="26"/>
      <c r="B22115" s="5"/>
      <c r="C22115" s="6"/>
      <c r="D22115" s="26"/>
    </row>
    <row r="22116" spans="1:4">
      <c r="A22116" s="26"/>
      <c r="B22116" s="5"/>
      <c r="C22116" s="6"/>
      <c r="D22116" s="26"/>
    </row>
    <row r="22117" spans="1:4">
      <c r="A22117" s="26"/>
      <c r="B22117" s="5"/>
      <c r="C22117" s="6"/>
      <c r="D22117" s="26"/>
    </row>
    <row r="22118" spans="1:4">
      <c r="A22118" s="26"/>
      <c r="B22118" s="5"/>
      <c r="C22118" s="6"/>
      <c r="D22118" s="26"/>
    </row>
    <row r="22119" spans="1:4">
      <c r="A22119" s="26"/>
      <c r="B22119" s="5"/>
      <c r="C22119" s="6"/>
      <c r="D22119" s="26"/>
    </row>
    <row r="22120" spans="1:4">
      <c r="A22120" s="26"/>
      <c r="B22120" s="5"/>
      <c r="C22120" s="6"/>
      <c r="D22120" s="26"/>
    </row>
    <row r="22121" spans="1:4">
      <c r="A22121" s="26"/>
      <c r="B22121" s="5"/>
      <c r="C22121" s="6"/>
      <c r="D22121" s="26"/>
    </row>
    <row r="22122" spans="1:4">
      <c r="A22122" s="26"/>
      <c r="B22122" s="5"/>
      <c r="C22122" s="6"/>
      <c r="D22122" s="26"/>
    </row>
    <row r="22123" spans="1:4">
      <c r="A22123" s="26"/>
      <c r="B22123" s="5"/>
      <c r="C22123" s="6"/>
      <c r="D22123" s="26"/>
    </row>
    <row r="22124" spans="1:4">
      <c r="A22124" s="26"/>
      <c r="B22124" s="5"/>
      <c r="C22124" s="6"/>
      <c r="D22124" s="26"/>
    </row>
    <row r="22125" spans="1:4">
      <c r="A22125" s="26"/>
      <c r="B22125" s="5"/>
      <c r="C22125" s="6"/>
      <c r="D22125" s="26"/>
    </row>
    <row r="22126" spans="1:4">
      <c r="A22126" s="26"/>
      <c r="B22126" s="5"/>
      <c r="C22126" s="6"/>
      <c r="D22126" s="26"/>
    </row>
    <row r="22127" spans="1:4">
      <c r="A22127" s="26"/>
      <c r="B22127" s="5"/>
      <c r="C22127" s="6"/>
      <c r="D22127" s="26"/>
    </row>
    <row r="22128" spans="1:4">
      <c r="A22128" s="26"/>
      <c r="B22128" s="5"/>
      <c r="C22128" s="6"/>
      <c r="D22128" s="26"/>
    </row>
    <row r="22129" spans="1:4">
      <c r="A22129" s="26"/>
      <c r="B22129" s="5"/>
      <c r="C22129" s="6"/>
      <c r="D22129" s="26"/>
    </row>
    <row r="22130" spans="1:4">
      <c r="A22130" s="26"/>
      <c r="B22130" s="5"/>
      <c r="C22130" s="6"/>
      <c r="D22130" s="26"/>
    </row>
    <row r="22131" spans="1:4">
      <c r="A22131" s="26"/>
      <c r="B22131" s="5"/>
      <c r="C22131" s="6"/>
      <c r="D22131" s="26"/>
    </row>
    <row r="22132" spans="1:4">
      <c r="A22132" s="26"/>
      <c r="B22132" s="5"/>
      <c r="C22132" s="6"/>
      <c r="D22132" s="26"/>
    </row>
    <row r="22133" spans="1:4">
      <c r="A22133" s="26"/>
      <c r="B22133" s="5"/>
      <c r="C22133" s="6"/>
      <c r="D22133" s="26"/>
    </row>
    <row r="22134" spans="1:4">
      <c r="A22134" s="26"/>
      <c r="B22134" s="5"/>
      <c r="C22134" s="6"/>
      <c r="D22134" s="26"/>
    </row>
    <row r="22135" spans="1:4">
      <c r="A22135" s="26"/>
      <c r="B22135" s="5"/>
      <c r="C22135" s="6"/>
      <c r="D22135" s="26"/>
    </row>
    <row r="22136" spans="1:4">
      <c r="A22136" s="26"/>
      <c r="B22136" s="5"/>
      <c r="C22136" s="6"/>
      <c r="D22136" s="26"/>
    </row>
    <row r="22137" spans="1:4">
      <c r="A22137" s="26"/>
      <c r="B22137" s="5"/>
      <c r="C22137" s="6"/>
      <c r="D22137" s="26"/>
    </row>
    <row r="22138" spans="1:4">
      <c r="A22138" s="26"/>
      <c r="B22138" s="5"/>
      <c r="C22138" s="6"/>
      <c r="D22138" s="26"/>
    </row>
    <row r="22139" spans="1:4">
      <c r="A22139" s="26"/>
      <c r="B22139" s="5"/>
      <c r="C22139" s="6"/>
      <c r="D22139" s="26"/>
    </row>
    <row r="22140" spans="1:4">
      <c r="A22140" s="26"/>
      <c r="B22140" s="5"/>
      <c r="C22140" s="6"/>
      <c r="D22140" s="26"/>
    </row>
    <row r="22141" spans="1:4">
      <c r="A22141" s="26"/>
      <c r="B22141" s="5"/>
      <c r="C22141" s="6"/>
      <c r="D22141" s="26"/>
    </row>
    <row r="22142" spans="1:4">
      <c r="A22142" s="26"/>
      <c r="B22142" s="5"/>
      <c r="C22142" s="6"/>
      <c r="D22142" s="26"/>
    </row>
    <row r="22143" spans="1:4">
      <c r="A22143" s="26"/>
      <c r="B22143" s="5"/>
      <c r="C22143" s="6"/>
      <c r="D22143" s="26"/>
    </row>
    <row r="22144" spans="1:4">
      <c r="A22144" s="26"/>
      <c r="B22144" s="5"/>
      <c r="C22144" s="6"/>
      <c r="D22144" s="26"/>
    </row>
    <row r="22145" spans="1:4">
      <c r="A22145" s="26"/>
      <c r="B22145" s="5"/>
      <c r="C22145" s="6"/>
      <c r="D22145" s="26"/>
    </row>
    <row r="22146" spans="1:4">
      <c r="A22146" s="26"/>
      <c r="B22146" s="5"/>
      <c r="C22146" s="6"/>
      <c r="D22146" s="26"/>
    </row>
    <row r="22147" spans="1:4">
      <c r="A22147" s="26"/>
      <c r="B22147" s="5"/>
      <c r="C22147" s="6"/>
      <c r="D22147" s="26"/>
    </row>
    <row r="22148" spans="1:4">
      <c r="A22148" s="26"/>
      <c r="B22148" s="5"/>
      <c r="C22148" s="6"/>
      <c r="D22148" s="26"/>
    </row>
    <row r="22149" spans="1:4">
      <c r="A22149" s="26"/>
      <c r="B22149" s="5"/>
      <c r="C22149" s="6"/>
      <c r="D22149" s="26"/>
    </row>
    <row r="22150" spans="1:4">
      <c r="A22150" s="26"/>
      <c r="B22150" s="5"/>
      <c r="C22150" s="6"/>
      <c r="D22150" s="26"/>
    </row>
    <row r="22151" spans="1:4">
      <c r="A22151" s="26"/>
      <c r="B22151" s="5"/>
      <c r="C22151" s="6"/>
      <c r="D22151" s="26"/>
    </row>
    <row r="22152" spans="1:4">
      <c r="A22152" s="26"/>
      <c r="B22152" s="5"/>
      <c r="C22152" s="6"/>
      <c r="D22152" s="26"/>
    </row>
    <row r="22153" spans="1:4">
      <c r="A22153" s="26"/>
      <c r="B22153" s="5"/>
      <c r="C22153" s="6"/>
      <c r="D22153" s="26"/>
    </row>
    <row r="22154" spans="1:4">
      <c r="A22154" s="26"/>
      <c r="B22154" s="5"/>
      <c r="C22154" s="6"/>
      <c r="D22154" s="26"/>
    </row>
    <row r="22155" spans="1:4">
      <c r="A22155" s="26"/>
      <c r="B22155" s="5"/>
      <c r="C22155" s="6"/>
      <c r="D22155" s="26"/>
    </row>
    <row r="22156" spans="1:4">
      <c r="A22156" s="26"/>
      <c r="B22156" s="5"/>
      <c r="C22156" s="6"/>
      <c r="D22156" s="26"/>
    </row>
    <row r="22157" spans="1:4">
      <c r="A22157" s="26"/>
      <c r="B22157" s="5"/>
      <c r="C22157" s="6"/>
      <c r="D22157" s="26"/>
    </row>
    <row r="22158" spans="1:4">
      <c r="A22158" s="26"/>
      <c r="B22158" s="5"/>
      <c r="C22158" s="6"/>
      <c r="D22158" s="26"/>
    </row>
    <row r="22159" spans="1:4">
      <c r="A22159" s="26"/>
      <c r="B22159" s="5"/>
      <c r="C22159" s="6"/>
      <c r="D22159" s="26"/>
    </row>
    <row r="22160" spans="1:4">
      <c r="A22160" s="26"/>
      <c r="B22160" s="5"/>
      <c r="C22160" s="6"/>
      <c r="D22160" s="26"/>
    </row>
    <row r="22161" spans="1:4">
      <c r="A22161" s="26"/>
      <c r="B22161" s="5"/>
      <c r="C22161" s="6"/>
      <c r="D22161" s="26"/>
    </row>
    <row r="22162" spans="1:4">
      <c r="A22162" s="26"/>
      <c r="B22162" s="5"/>
      <c r="C22162" s="6"/>
      <c r="D22162" s="26"/>
    </row>
    <row r="22163" spans="1:4">
      <c r="A22163" s="26"/>
      <c r="B22163" s="5"/>
      <c r="C22163" s="6"/>
      <c r="D22163" s="26"/>
    </row>
    <row r="22164" spans="1:4">
      <c r="A22164" s="26"/>
      <c r="B22164" s="5"/>
      <c r="C22164" s="6"/>
      <c r="D22164" s="26"/>
    </row>
    <row r="22165" spans="1:4">
      <c r="A22165" s="26"/>
      <c r="B22165" s="5"/>
      <c r="C22165" s="6"/>
      <c r="D22165" s="26"/>
    </row>
    <row r="22166" spans="1:4">
      <c r="A22166" s="26"/>
      <c r="B22166" s="5"/>
      <c r="C22166" s="6"/>
      <c r="D22166" s="26"/>
    </row>
    <row r="22167" spans="1:4">
      <c r="A22167" s="26"/>
      <c r="B22167" s="5"/>
      <c r="C22167" s="6"/>
      <c r="D22167" s="26"/>
    </row>
    <row r="22168" spans="1:4">
      <c r="A22168" s="26"/>
      <c r="B22168" s="5"/>
      <c r="C22168" s="6"/>
      <c r="D22168" s="26"/>
    </row>
    <row r="22169" spans="1:4">
      <c r="A22169" s="26"/>
      <c r="B22169" s="5"/>
      <c r="C22169" s="6"/>
      <c r="D22169" s="26"/>
    </row>
    <row r="22170" spans="1:4">
      <c r="A22170" s="26"/>
      <c r="B22170" s="5"/>
      <c r="C22170" s="6"/>
      <c r="D22170" s="26"/>
    </row>
    <row r="22171" spans="1:4">
      <c r="A22171" s="26"/>
      <c r="B22171" s="5"/>
      <c r="C22171" s="6"/>
      <c r="D22171" s="26"/>
    </row>
    <row r="22172" spans="1:4">
      <c r="A22172" s="26"/>
      <c r="B22172" s="5"/>
      <c r="C22172" s="6"/>
      <c r="D22172" s="26"/>
    </row>
    <row r="22173" spans="1:4">
      <c r="A22173" s="26"/>
      <c r="B22173" s="5"/>
      <c r="C22173" s="6"/>
      <c r="D22173" s="26"/>
    </row>
    <row r="22174" spans="1:4">
      <c r="A22174" s="26"/>
      <c r="B22174" s="5"/>
      <c r="C22174" s="6"/>
      <c r="D22174" s="26"/>
    </row>
    <row r="22175" spans="1:4">
      <c r="A22175" s="26"/>
      <c r="B22175" s="5"/>
      <c r="C22175" s="6"/>
      <c r="D22175" s="26"/>
    </row>
    <row r="22176" spans="1:4">
      <c r="A22176" s="26"/>
      <c r="B22176" s="5"/>
      <c r="C22176" s="6"/>
      <c r="D22176" s="26"/>
    </row>
    <row r="22177" spans="1:4">
      <c r="A22177" s="26"/>
      <c r="B22177" s="5"/>
      <c r="C22177" s="6"/>
      <c r="D22177" s="26"/>
    </row>
    <row r="22178" spans="1:4">
      <c r="A22178" s="26"/>
      <c r="B22178" s="5"/>
      <c r="C22178" s="6"/>
      <c r="D22178" s="26"/>
    </row>
    <row r="22179" spans="1:4">
      <c r="A22179" s="26"/>
      <c r="B22179" s="5"/>
      <c r="C22179" s="6"/>
      <c r="D22179" s="26"/>
    </row>
    <row r="22180" spans="1:4">
      <c r="A22180" s="26"/>
      <c r="B22180" s="5"/>
      <c r="C22180" s="6"/>
      <c r="D22180" s="26"/>
    </row>
    <row r="22181" spans="1:4">
      <c r="A22181" s="26"/>
      <c r="B22181" s="5"/>
      <c r="C22181" s="6"/>
      <c r="D22181" s="26"/>
    </row>
    <row r="22182" spans="1:4">
      <c r="A22182" s="26"/>
      <c r="B22182" s="5"/>
      <c r="C22182" s="6"/>
      <c r="D22182" s="26"/>
    </row>
    <row r="22183" spans="1:4">
      <c r="A22183" s="26"/>
      <c r="B22183" s="5"/>
      <c r="C22183" s="6"/>
      <c r="D22183" s="26"/>
    </row>
    <row r="22184" spans="1:4">
      <c r="A22184" s="26"/>
      <c r="B22184" s="5"/>
      <c r="C22184" s="6"/>
      <c r="D22184" s="26"/>
    </row>
    <row r="22185" spans="1:4">
      <c r="A22185" s="26"/>
      <c r="B22185" s="5"/>
      <c r="C22185" s="6"/>
      <c r="D22185" s="26"/>
    </row>
    <row r="22186" spans="1:4">
      <c r="A22186" s="26"/>
      <c r="B22186" s="5"/>
      <c r="C22186" s="6"/>
      <c r="D22186" s="26"/>
    </row>
    <row r="22187" spans="1:4">
      <c r="A22187" s="26"/>
      <c r="B22187" s="5"/>
      <c r="C22187" s="6"/>
      <c r="D22187" s="26"/>
    </row>
    <row r="22188" spans="1:4">
      <c r="A22188" s="26"/>
      <c r="B22188" s="5"/>
      <c r="C22188" s="6"/>
      <c r="D22188" s="26"/>
    </row>
    <row r="22189" spans="1:4">
      <c r="A22189" s="26"/>
      <c r="B22189" s="5"/>
      <c r="C22189" s="6"/>
      <c r="D22189" s="26"/>
    </row>
    <row r="22190" spans="1:4">
      <c r="A22190" s="26"/>
      <c r="B22190" s="5"/>
      <c r="C22190" s="6"/>
      <c r="D22190" s="26"/>
    </row>
    <row r="22191" spans="1:4">
      <c r="A22191" s="26"/>
      <c r="B22191" s="5"/>
      <c r="C22191" s="6"/>
      <c r="D22191" s="26"/>
    </row>
    <row r="22192" spans="1:4">
      <c r="A22192" s="26"/>
      <c r="B22192" s="5"/>
      <c r="C22192" s="6"/>
      <c r="D22192" s="26"/>
    </row>
    <row r="22193" spans="1:4">
      <c r="A22193" s="26"/>
      <c r="B22193" s="5"/>
      <c r="C22193" s="6"/>
      <c r="D22193" s="26"/>
    </row>
    <row r="22194" spans="1:4">
      <c r="A22194" s="26"/>
      <c r="B22194" s="5"/>
      <c r="C22194" s="6"/>
      <c r="D22194" s="26"/>
    </row>
    <row r="22195" spans="1:4">
      <c r="A22195" s="26"/>
      <c r="B22195" s="5"/>
      <c r="C22195" s="6"/>
      <c r="D22195" s="26"/>
    </row>
    <row r="22196" spans="1:4">
      <c r="A22196" s="26"/>
      <c r="B22196" s="5"/>
      <c r="C22196" s="6"/>
      <c r="D22196" s="26"/>
    </row>
    <row r="22197" spans="1:4">
      <c r="A22197" s="26"/>
      <c r="B22197" s="5"/>
      <c r="C22197" s="6"/>
      <c r="D22197" s="26"/>
    </row>
    <row r="22198" spans="1:4">
      <c r="A22198" s="26"/>
      <c r="B22198" s="5"/>
      <c r="C22198" s="6"/>
      <c r="D22198" s="26"/>
    </row>
    <row r="22199" spans="1:4">
      <c r="A22199" s="26"/>
      <c r="B22199" s="5"/>
      <c r="C22199" s="6"/>
      <c r="D22199" s="26"/>
    </row>
    <row r="22200" spans="1:4">
      <c r="A22200" s="26"/>
      <c r="B22200" s="5"/>
      <c r="C22200" s="6"/>
      <c r="D22200" s="26"/>
    </row>
    <row r="22201" spans="1:4">
      <c r="A22201" s="26"/>
      <c r="B22201" s="5"/>
      <c r="C22201" s="6"/>
      <c r="D22201" s="26"/>
    </row>
    <row r="22202" spans="1:4">
      <c r="A22202" s="26"/>
      <c r="B22202" s="5"/>
      <c r="C22202" s="6"/>
      <c r="D22202" s="26"/>
    </row>
    <row r="22203" spans="1:4">
      <c r="A22203" s="26"/>
      <c r="B22203" s="5"/>
      <c r="C22203" s="6"/>
      <c r="D22203" s="26"/>
    </row>
    <row r="22204" spans="1:4">
      <c r="A22204" s="26"/>
      <c r="B22204" s="5"/>
      <c r="C22204" s="6"/>
      <c r="D22204" s="26"/>
    </row>
    <row r="22205" spans="1:4">
      <c r="A22205" s="26"/>
      <c r="B22205" s="5"/>
      <c r="C22205" s="6"/>
      <c r="D22205" s="26"/>
    </row>
    <row r="22206" spans="1:4">
      <c r="A22206" s="26"/>
      <c r="B22206" s="5"/>
      <c r="C22206" s="6"/>
      <c r="D22206" s="26"/>
    </row>
    <row r="22207" spans="1:4">
      <c r="A22207" s="26"/>
      <c r="B22207" s="5"/>
      <c r="C22207" s="6"/>
      <c r="D22207" s="26"/>
    </row>
    <row r="22208" spans="1:4">
      <c r="A22208" s="26"/>
      <c r="B22208" s="5"/>
      <c r="C22208" s="6"/>
      <c r="D22208" s="26"/>
    </row>
    <row r="22209" spans="1:4">
      <c r="A22209" s="26"/>
      <c r="B22209" s="5"/>
      <c r="C22209" s="6"/>
      <c r="D22209" s="26"/>
    </row>
    <row r="22210" spans="1:4">
      <c r="A22210" s="26"/>
      <c r="B22210" s="5"/>
      <c r="C22210" s="6"/>
      <c r="D22210" s="26"/>
    </row>
    <row r="22211" spans="1:4">
      <c r="A22211" s="26"/>
      <c r="B22211" s="5"/>
      <c r="C22211" s="6"/>
      <c r="D22211" s="26"/>
    </row>
    <row r="22212" spans="1:4">
      <c r="A22212" s="26"/>
      <c r="B22212" s="5"/>
      <c r="C22212" s="6"/>
      <c r="D22212" s="26"/>
    </row>
    <row r="22213" spans="1:4">
      <c r="A22213" s="26"/>
      <c r="B22213" s="5"/>
      <c r="C22213" s="6"/>
      <c r="D22213" s="26"/>
    </row>
    <row r="22214" spans="1:4">
      <c r="A22214" s="26"/>
      <c r="B22214" s="5"/>
      <c r="C22214" s="6"/>
      <c r="D22214" s="26"/>
    </row>
    <row r="22215" spans="1:4">
      <c r="A22215" s="26"/>
      <c r="B22215" s="5"/>
      <c r="C22215" s="6"/>
      <c r="D22215" s="26"/>
    </row>
    <row r="22216" spans="1:4">
      <c r="A22216" s="26"/>
      <c r="B22216" s="5"/>
      <c r="C22216" s="6"/>
      <c r="D22216" s="26"/>
    </row>
    <row r="22217" spans="1:4">
      <c r="A22217" s="26"/>
      <c r="B22217" s="5"/>
      <c r="C22217" s="6"/>
      <c r="D22217" s="26"/>
    </row>
    <row r="22218" spans="1:4">
      <c r="A22218" s="26"/>
      <c r="B22218" s="5"/>
      <c r="C22218" s="6"/>
      <c r="D22218" s="26"/>
    </row>
    <row r="22219" spans="1:4">
      <c r="A22219" s="26"/>
      <c r="B22219" s="5"/>
      <c r="C22219" s="6"/>
      <c r="D22219" s="26"/>
    </row>
    <row r="22220" spans="1:4">
      <c r="A22220" s="26"/>
      <c r="B22220" s="5"/>
      <c r="C22220" s="6"/>
      <c r="D22220" s="26"/>
    </row>
    <row r="22221" spans="1:4">
      <c r="A22221" s="26"/>
      <c r="B22221" s="5"/>
      <c r="C22221" s="6"/>
      <c r="D22221" s="26"/>
    </row>
    <row r="22222" spans="1:4">
      <c r="A22222" s="26"/>
      <c r="B22222" s="5"/>
      <c r="C22222" s="6"/>
      <c r="D22222" s="26"/>
    </row>
    <row r="22223" spans="1:4">
      <c r="A22223" s="26"/>
      <c r="B22223" s="5"/>
      <c r="C22223" s="6"/>
      <c r="D22223" s="26"/>
    </row>
    <row r="22224" spans="1:4">
      <c r="A22224" s="26"/>
      <c r="B22224" s="5"/>
      <c r="C22224" s="6"/>
      <c r="D22224" s="26"/>
    </row>
    <row r="22225" spans="1:4">
      <c r="A22225" s="26"/>
      <c r="B22225" s="5"/>
      <c r="C22225" s="6"/>
      <c r="D22225" s="26"/>
    </row>
    <row r="22226" spans="1:4">
      <c r="A22226" s="26"/>
      <c r="B22226" s="5"/>
      <c r="C22226" s="6"/>
      <c r="D22226" s="26"/>
    </row>
    <row r="22227" spans="1:4">
      <c r="A22227" s="26"/>
      <c r="B22227" s="5"/>
      <c r="C22227" s="6"/>
      <c r="D22227" s="26"/>
    </row>
    <row r="22228" spans="1:4">
      <c r="A22228" s="26"/>
      <c r="B22228" s="5"/>
      <c r="C22228" s="6"/>
      <c r="D22228" s="26"/>
    </row>
    <row r="22229" spans="1:4">
      <c r="A22229" s="26"/>
      <c r="B22229" s="5"/>
      <c r="C22229" s="6"/>
      <c r="D22229" s="26"/>
    </row>
    <row r="22230" spans="1:4">
      <c r="A22230" s="26"/>
      <c r="B22230" s="5"/>
      <c r="C22230" s="6"/>
      <c r="D22230" s="26"/>
    </row>
    <row r="22231" spans="1:4">
      <c r="A22231" s="26"/>
      <c r="B22231" s="5"/>
      <c r="C22231" s="6"/>
      <c r="D22231" s="26"/>
    </row>
    <row r="22232" spans="1:4">
      <c r="A22232" s="26"/>
      <c r="B22232" s="5"/>
      <c r="C22232" s="6"/>
      <c r="D22232" s="26"/>
    </row>
    <row r="22233" spans="1:4">
      <c r="A22233" s="26"/>
      <c r="B22233" s="5"/>
      <c r="C22233" s="6"/>
      <c r="D22233" s="26"/>
    </row>
    <row r="22234" spans="1:4">
      <c r="A22234" s="26"/>
      <c r="B22234" s="5"/>
      <c r="C22234" s="6"/>
      <c r="D22234" s="26"/>
    </row>
    <row r="22235" spans="1:4">
      <c r="A22235" s="26"/>
      <c r="B22235" s="5"/>
      <c r="C22235" s="6"/>
      <c r="D22235" s="26"/>
    </row>
    <row r="22236" spans="1:4">
      <c r="A22236" s="26"/>
      <c r="B22236" s="5"/>
      <c r="C22236" s="6"/>
      <c r="D22236" s="26"/>
    </row>
    <row r="22237" spans="1:4">
      <c r="A22237" s="26"/>
      <c r="B22237" s="5"/>
      <c r="C22237" s="6"/>
      <c r="D22237" s="26"/>
    </row>
    <row r="22238" spans="1:4">
      <c r="A22238" s="26"/>
      <c r="B22238" s="5"/>
      <c r="C22238" s="6"/>
      <c r="D22238" s="26"/>
    </row>
    <row r="22239" spans="1:4">
      <c r="A22239" s="26"/>
      <c r="B22239" s="5"/>
      <c r="C22239" s="6"/>
      <c r="D22239" s="26"/>
    </row>
    <row r="22240" spans="1:4">
      <c r="A22240" s="26"/>
      <c r="B22240" s="5"/>
      <c r="C22240" s="6"/>
      <c r="D22240" s="26"/>
    </row>
    <row r="22241" spans="1:4">
      <c r="A22241" s="26"/>
      <c r="B22241" s="5"/>
      <c r="C22241" s="6"/>
      <c r="D22241" s="26"/>
    </row>
    <row r="22242" spans="1:4">
      <c r="A22242" s="26"/>
      <c r="B22242" s="5"/>
      <c r="C22242" s="6"/>
      <c r="D22242" s="26"/>
    </row>
    <row r="22243" spans="1:4">
      <c r="A22243" s="26"/>
      <c r="B22243" s="5"/>
      <c r="C22243" s="6"/>
      <c r="D22243" s="26"/>
    </row>
    <row r="22244" spans="1:4">
      <c r="A22244" s="26"/>
      <c r="B22244" s="5"/>
      <c r="C22244" s="6"/>
      <c r="D22244" s="26"/>
    </row>
    <row r="22245" spans="1:4">
      <c r="A22245" s="26"/>
      <c r="B22245" s="5"/>
      <c r="C22245" s="6"/>
      <c r="D22245" s="26"/>
    </row>
    <row r="22246" spans="1:4">
      <c r="A22246" s="26"/>
      <c r="B22246" s="5"/>
      <c r="C22246" s="6"/>
      <c r="D22246" s="26"/>
    </row>
    <row r="22247" spans="1:4">
      <c r="A22247" s="26"/>
      <c r="B22247" s="5"/>
      <c r="C22247" s="6"/>
      <c r="D22247" s="26"/>
    </row>
    <row r="22248" spans="1:4">
      <c r="A22248" s="26"/>
      <c r="B22248" s="5"/>
      <c r="C22248" s="6"/>
      <c r="D22248" s="26"/>
    </row>
    <row r="22249" spans="1:4">
      <c r="A22249" s="26"/>
      <c r="B22249" s="5"/>
      <c r="C22249" s="6"/>
      <c r="D22249" s="26"/>
    </row>
    <row r="22250" spans="1:4">
      <c r="A22250" s="26"/>
      <c r="B22250" s="5"/>
      <c r="C22250" s="6"/>
      <c r="D22250" s="26"/>
    </row>
    <row r="22251" spans="1:4">
      <c r="A22251" s="26"/>
      <c r="B22251" s="5"/>
      <c r="C22251" s="6"/>
      <c r="D22251" s="26"/>
    </row>
    <row r="22252" spans="1:4">
      <c r="A22252" s="26"/>
      <c r="B22252" s="5"/>
      <c r="C22252" s="6"/>
      <c r="D22252" s="26"/>
    </row>
    <row r="22253" spans="1:4">
      <c r="A22253" s="26"/>
      <c r="B22253" s="5"/>
      <c r="C22253" s="6"/>
      <c r="D22253" s="26"/>
    </row>
    <row r="22254" spans="1:4">
      <c r="A22254" s="26"/>
      <c r="B22254" s="5"/>
      <c r="C22254" s="6"/>
      <c r="D22254" s="26"/>
    </row>
    <row r="22255" spans="1:4">
      <c r="A22255" s="26"/>
      <c r="B22255" s="5"/>
      <c r="C22255" s="6"/>
      <c r="D22255" s="26"/>
    </row>
    <row r="22256" spans="1:4">
      <c r="A22256" s="26"/>
      <c r="B22256" s="5"/>
      <c r="C22256" s="6"/>
      <c r="D22256" s="26"/>
    </row>
    <row r="22257" spans="1:4">
      <c r="A22257" s="26"/>
      <c r="B22257" s="5"/>
      <c r="C22257" s="6"/>
      <c r="D22257" s="26"/>
    </row>
    <row r="22258" spans="1:4">
      <c r="A22258" s="26"/>
      <c r="B22258" s="5"/>
      <c r="C22258" s="6"/>
      <c r="D22258" s="26"/>
    </row>
    <row r="22259" spans="1:4">
      <c r="A22259" s="26"/>
      <c r="B22259" s="5"/>
      <c r="C22259" s="6"/>
      <c r="D22259" s="26"/>
    </row>
    <row r="22260" spans="1:4">
      <c r="A22260" s="26"/>
      <c r="B22260" s="5"/>
      <c r="C22260" s="6"/>
      <c r="D22260" s="26"/>
    </row>
    <row r="22261" spans="1:4">
      <c r="A22261" s="26"/>
      <c r="B22261" s="5"/>
      <c r="C22261" s="6"/>
      <c r="D22261" s="26"/>
    </row>
    <row r="22262" spans="1:4">
      <c r="A22262" s="26"/>
      <c r="B22262" s="5"/>
      <c r="C22262" s="6"/>
      <c r="D22262" s="26"/>
    </row>
    <row r="22263" spans="1:4">
      <c r="A22263" s="26"/>
      <c r="B22263" s="5"/>
      <c r="C22263" s="6"/>
      <c r="D22263" s="26"/>
    </row>
    <row r="22264" spans="1:4">
      <c r="A22264" s="26"/>
      <c r="B22264" s="5"/>
      <c r="C22264" s="6"/>
      <c r="D22264" s="26"/>
    </row>
    <row r="22265" spans="1:4">
      <c r="A22265" s="26"/>
      <c r="B22265" s="5"/>
      <c r="C22265" s="6"/>
      <c r="D22265" s="26"/>
    </row>
    <row r="22266" spans="1:4">
      <c r="A22266" s="26"/>
      <c r="B22266" s="5"/>
      <c r="C22266" s="6"/>
      <c r="D22266" s="26"/>
    </row>
    <row r="22267" spans="1:4">
      <c r="A22267" s="26"/>
      <c r="B22267" s="5"/>
      <c r="C22267" s="6"/>
      <c r="D22267" s="26"/>
    </row>
    <row r="22268" spans="1:4">
      <c r="A22268" s="26"/>
      <c r="B22268" s="5"/>
      <c r="C22268" s="6"/>
      <c r="D22268" s="26"/>
    </row>
    <row r="22269" spans="1:4">
      <c r="A22269" s="26"/>
      <c r="B22269" s="5"/>
      <c r="C22269" s="6"/>
      <c r="D22269" s="26"/>
    </row>
    <row r="22270" spans="1:4">
      <c r="A22270" s="26"/>
      <c r="B22270" s="5"/>
      <c r="C22270" s="6"/>
      <c r="D22270" s="26"/>
    </row>
    <row r="22271" spans="1:4">
      <c r="A22271" s="26"/>
      <c r="B22271" s="5"/>
      <c r="C22271" s="6"/>
      <c r="D22271" s="26"/>
    </row>
    <row r="22272" spans="1:4">
      <c r="A22272" s="26"/>
      <c r="B22272" s="5"/>
      <c r="C22272" s="6"/>
      <c r="D22272" s="26"/>
    </row>
    <row r="22273" spans="1:4">
      <c r="A22273" s="26"/>
      <c r="B22273" s="5"/>
      <c r="C22273" s="6"/>
      <c r="D22273" s="26"/>
    </row>
    <row r="22274" spans="1:4">
      <c r="A22274" s="26"/>
      <c r="B22274" s="5"/>
      <c r="C22274" s="6"/>
      <c r="D22274" s="26"/>
    </row>
    <row r="22275" spans="1:4">
      <c r="A22275" s="26"/>
      <c r="B22275" s="5"/>
      <c r="C22275" s="6"/>
      <c r="D22275" s="26"/>
    </row>
    <row r="22276" spans="1:4">
      <c r="A22276" s="26"/>
      <c r="B22276" s="5"/>
      <c r="C22276" s="6"/>
      <c r="D22276" s="26"/>
    </row>
    <row r="22277" spans="1:4">
      <c r="A22277" s="26"/>
      <c r="B22277" s="5"/>
      <c r="C22277" s="6"/>
      <c r="D22277" s="26"/>
    </row>
    <row r="22278" spans="1:4">
      <c r="A22278" s="26"/>
      <c r="B22278" s="5"/>
      <c r="C22278" s="6"/>
      <c r="D22278" s="26"/>
    </row>
    <row r="22279" spans="1:4">
      <c r="A22279" s="26"/>
      <c r="B22279" s="5"/>
      <c r="C22279" s="6"/>
      <c r="D22279" s="26"/>
    </row>
    <row r="22280" spans="1:4">
      <c r="A22280" s="26"/>
      <c r="B22280" s="5"/>
      <c r="C22280" s="6"/>
      <c r="D22280" s="26"/>
    </row>
    <row r="22281" spans="1:4">
      <c r="A22281" s="26"/>
      <c r="B22281" s="5"/>
      <c r="C22281" s="6"/>
      <c r="D22281" s="26"/>
    </row>
    <row r="22282" spans="1:4">
      <c r="A22282" s="26"/>
      <c r="B22282" s="5"/>
      <c r="C22282" s="6"/>
      <c r="D22282" s="26"/>
    </row>
    <row r="22283" spans="1:4">
      <c r="A22283" s="26"/>
      <c r="B22283" s="5"/>
      <c r="C22283" s="6"/>
      <c r="D22283" s="26"/>
    </row>
    <row r="22284" spans="1:4">
      <c r="A22284" s="26"/>
      <c r="B22284" s="5"/>
      <c r="C22284" s="6"/>
      <c r="D22284" s="26"/>
    </row>
    <row r="22285" spans="1:4">
      <c r="A22285" s="26"/>
      <c r="B22285" s="5"/>
      <c r="C22285" s="6"/>
      <c r="D22285" s="26"/>
    </row>
    <row r="22286" spans="1:4">
      <c r="A22286" s="26"/>
      <c r="B22286" s="5"/>
      <c r="C22286" s="6"/>
      <c r="D22286" s="26"/>
    </row>
    <row r="22287" spans="1:4">
      <c r="A22287" s="26"/>
      <c r="B22287" s="5"/>
      <c r="C22287" s="6"/>
      <c r="D22287" s="26"/>
    </row>
    <row r="22288" spans="1:4">
      <c r="A22288" s="26"/>
      <c r="B22288" s="5"/>
      <c r="C22288" s="6"/>
      <c r="D22288" s="26"/>
    </row>
    <row r="22289" spans="1:4">
      <c r="A22289" s="26"/>
      <c r="B22289" s="5"/>
      <c r="C22289" s="6"/>
      <c r="D22289" s="26"/>
    </row>
    <row r="22290" spans="1:4">
      <c r="A22290" s="26"/>
      <c r="B22290" s="5"/>
      <c r="C22290" s="6"/>
      <c r="D22290" s="26"/>
    </row>
    <row r="22291" spans="1:4">
      <c r="A22291" s="26"/>
      <c r="B22291" s="5"/>
      <c r="C22291" s="6"/>
      <c r="D22291" s="26"/>
    </row>
    <row r="22292" spans="1:4">
      <c r="A22292" s="26"/>
      <c r="B22292" s="5"/>
      <c r="C22292" s="6"/>
      <c r="D22292" s="26"/>
    </row>
    <row r="22293" spans="1:4">
      <c r="A22293" s="26"/>
      <c r="B22293" s="5"/>
      <c r="C22293" s="6"/>
      <c r="D22293" s="26"/>
    </row>
    <row r="22294" spans="1:4">
      <c r="A22294" s="26"/>
      <c r="B22294" s="5"/>
      <c r="C22294" s="6"/>
      <c r="D22294" s="26"/>
    </row>
    <row r="22295" spans="1:4">
      <c r="A22295" s="26"/>
      <c r="B22295" s="5"/>
      <c r="C22295" s="6"/>
      <c r="D22295" s="26"/>
    </row>
    <row r="22296" spans="1:4">
      <c r="A22296" s="26"/>
      <c r="B22296" s="5"/>
      <c r="C22296" s="6"/>
      <c r="D22296" s="26"/>
    </row>
    <row r="22297" spans="1:4">
      <c r="A22297" s="26"/>
      <c r="B22297" s="5"/>
      <c r="C22297" s="6"/>
      <c r="D22297" s="26"/>
    </row>
    <row r="22298" spans="1:4">
      <c r="A22298" s="26"/>
      <c r="B22298" s="5"/>
      <c r="C22298" s="6"/>
      <c r="D22298" s="26"/>
    </row>
    <row r="22299" spans="1:4">
      <c r="A22299" s="26"/>
      <c r="B22299" s="5"/>
      <c r="C22299" s="6"/>
      <c r="D22299" s="26"/>
    </row>
    <row r="22300" spans="1:4">
      <c r="A22300" s="26"/>
      <c r="B22300" s="5"/>
      <c r="C22300" s="6"/>
      <c r="D22300" s="26"/>
    </row>
    <row r="22301" spans="1:4">
      <c r="A22301" s="26"/>
      <c r="B22301" s="5"/>
      <c r="C22301" s="6"/>
      <c r="D22301" s="26"/>
    </row>
    <row r="22302" spans="1:4">
      <c r="A22302" s="26"/>
      <c r="B22302" s="5"/>
      <c r="C22302" s="6"/>
      <c r="D22302" s="26"/>
    </row>
    <row r="22303" spans="1:4">
      <c r="A22303" s="26"/>
      <c r="B22303" s="5"/>
      <c r="C22303" s="6"/>
      <c r="D22303" s="26"/>
    </row>
    <row r="22304" spans="1:4">
      <c r="A22304" s="26"/>
      <c r="B22304" s="5"/>
      <c r="C22304" s="6"/>
      <c r="D22304" s="26"/>
    </row>
    <row r="22305" spans="1:4">
      <c r="A22305" s="26"/>
      <c r="B22305" s="5"/>
      <c r="C22305" s="6"/>
      <c r="D22305" s="26"/>
    </row>
    <row r="22306" spans="1:4">
      <c r="A22306" s="26"/>
      <c r="B22306" s="5"/>
      <c r="C22306" s="6"/>
      <c r="D22306" s="26"/>
    </row>
    <row r="22307" spans="1:4">
      <c r="A22307" s="26"/>
      <c r="B22307" s="5"/>
      <c r="C22307" s="6"/>
      <c r="D22307" s="26"/>
    </row>
    <row r="22308" spans="1:4">
      <c r="A22308" s="26"/>
      <c r="B22308" s="5"/>
      <c r="C22308" s="6"/>
      <c r="D22308" s="26"/>
    </row>
    <row r="22309" spans="1:4">
      <c r="A22309" s="26"/>
      <c r="B22309" s="5"/>
      <c r="C22309" s="6"/>
      <c r="D22309" s="26"/>
    </row>
    <row r="22310" spans="1:4">
      <c r="A22310" s="26"/>
      <c r="B22310" s="5"/>
      <c r="C22310" s="6"/>
      <c r="D22310" s="26"/>
    </row>
    <row r="22311" spans="1:4">
      <c r="A22311" s="26"/>
      <c r="B22311" s="5"/>
      <c r="C22311" s="6"/>
      <c r="D22311" s="26"/>
    </row>
    <row r="22312" spans="1:4">
      <c r="A22312" s="26"/>
      <c r="B22312" s="5"/>
      <c r="C22312" s="6"/>
      <c r="D22312" s="26"/>
    </row>
    <row r="22313" spans="1:4">
      <c r="A22313" s="26"/>
      <c r="B22313" s="5"/>
      <c r="C22313" s="6"/>
      <c r="D22313" s="26"/>
    </row>
    <row r="22314" spans="1:4">
      <c r="A22314" s="26"/>
      <c r="B22314" s="5"/>
      <c r="C22314" s="6"/>
      <c r="D22314" s="26"/>
    </row>
    <row r="22315" spans="1:4">
      <c r="A22315" s="26"/>
      <c r="B22315" s="5"/>
      <c r="C22315" s="6"/>
      <c r="D22315" s="26"/>
    </row>
    <row r="22316" spans="1:4">
      <c r="A22316" s="26"/>
      <c r="B22316" s="5"/>
      <c r="C22316" s="6"/>
      <c r="D22316" s="26"/>
    </row>
    <row r="22317" spans="1:4">
      <c r="A22317" s="26"/>
      <c r="B22317" s="5"/>
      <c r="C22317" s="6"/>
      <c r="D22317" s="26"/>
    </row>
    <row r="22318" spans="1:4">
      <c r="A22318" s="26"/>
      <c r="B22318" s="5"/>
      <c r="C22318" s="6"/>
      <c r="D22318" s="26"/>
    </row>
    <row r="22319" spans="1:4">
      <c r="A22319" s="26"/>
      <c r="B22319" s="5"/>
      <c r="C22319" s="6"/>
      <c r="D22319" s="26"/>
    </row>
    <row r="22320" spans="1:4">
      <c r="A22320" s="26"/>
      <c r="B22320" s="5"/>
      <c r="C22320" s="6"/>
      <c r="D22320" s="26"/>
    </row>
    <row r="22321" spans="1:4">
      <c r="A22321" s="26"/>
      <c r="B22321" s="5"/>
      <c r="C22321" s="6"/>
      <c r="D22321" s="26"/>
    </row>
    <row r="22322" spans="1:4">
      <c r="A22322" s="26"/>
      <c r="B22322" s="5"/>
      <c r="C22322" s="6"/>
      <c r="D22322" s="26"/>
    </row>
    <row r="22323" spans="1:4">
      <c r="A22323" s="26"/>
      <c r="B22323" s="5"/>
      <c r="C22323" s="6"/>
      <c r="D22323" s="26"/>
    </row>
    <row r="22324" spans="1:4">
      <c r="A22324" s="26"/>
      <c r="B22324" s="5"/>
      <c r="C22324" s="6"/>
      <c r="D22324" s="26"/>
    </row>
    <row r="22325" spans="1:4">
      <c r="A22325" s="26"/>
      <c r="B22325" s="5"/>
      <c r="C22325" s="6"/>
      <c r="D22325" s="26"/>
    </row>
    <row r="22326" spans="1:4">
      <c r="A22326" s="26"/>
      <c r="B22326" s="5"/>
      <c r="C22326" s="6"/>
      <c r="D22326" s="26"/>
    </row>
    <row r="22327" spans="1:4">
      <c r="A22327" s="26"/>
      <c r="B22327" s="5"/>
      <c r="C22327" s="6"/>
      <c r="D22327" s="26"/>
    </row>
    <row r="22328" spans="1:4">
      <c r="A22328" s="26"/>
      <c r="B22328" s="5"/>
      <c r="C22328" s="6"/>
      <c r="D22328" s="26"/>
    </row>
    <row r="22329" spans="1:4">
      <c r="A22329" s="26"/>
      <c r="B22329" s="5"/>
      <c r="C22329" s="6"/>
      <c r="D22329" s="26"/>
    </row>
    <row r="22330" spans="1:4">
      <c r="A22330" s="26"/>
      <c r="B22330" s="5"/>
      <c r="C22330" s="6"/>
      <c r="D22330" s="26"/>
    </row>
    <row r="22331" spans="1:4">
      <c r="A22331" s="26"/>
      <c r="B22331" s="5"/>
      <c r="C22331" s="6"/>
      <c r="D22331" s="26"/>
    </row>
    <row r="22332" spans="1:4">
      <c r="A22332" s="26"/>
      <c r="B22332" s="5"/>
      <c r="C22332" s="6"/>
      <c r="D22332" s="26"/>
    </row>
    <row r="22333" spans="1:4">
      <c r="A22333" s="26"/>
      <c r="B22333" s="5"/>
      <c r="C22333" s="6"/>
      <c r="D22333" s="26"/>
    </row>
    <row r="22334" spans="1:4">
      <c r="A22334" s="26"/>
      <c r="B22334" s="5"/>
      <c r="C22334" s="6"/>
      <c r="D22334" s="26"/>
    </row>
    <row r="22335" spans="1:4">
      <c r="A22335" s="26"/>
      <c r="B22335" s="5"/>
      <c r="C22335" s="6"/>
      <c r="D22335" s="26"/>
    </row>
    <row r="22336" spans="1:4">
      <c r="A22336" s="26"/>
      <c r="B22336" s="5"/>
      <c r="C22336" s="6"/>
      <c r="D22336" s="26"/>
    </row>
    <row r="22337" spans="1:4">
      <c r="A22337" s="26"/>
      <c r="B22337" s="5"/>
      <c r="C22337" s="6"/>
      <c r="D22337" s="26"/>
    </row>
    <row r="22338" spans="1:4">
      <c r="A22338" s="26"/>
      <c r="B22338" s="5"/>
      <c r="C22338" s="6"/>
      <c r="D22338" s="26"/>
    </row>
    <row r="22339" spans="1:4">
      <c r="A22339" s="26"/>
      <c r="B22339" s="5"/>
      <c r="C22339" s="6"/>
      <c r="D22339" s="26"/>
    </row>
    <row r="22340" spans="1:4">
      <c r="A22340" s="26"/>
      <c r="B22340" s="5"/>
      <c r="C22340" s="6"/>
      <c r="D22340" s="26"/>
    </row>
    <row r="22341" spans="1:4">
      <c r="A22341" s="26"/>
      <c r="B22341" s="5"/>
      <c r="C22341" s="6"/>
      <c r="D22341" s="26"/>
    </row>
    <row r="22342" spans="1:4">
      <c r="A22342" s="26"/>
      <c r="B22342" s="5"/>
      <c r="C22342" s="6"/>
      <c r="D22342" s="26"/>
    </row>
    <row r="22343" spans="1:4">
      <c r="A22343" s="26"/>
      <c r="B22343" s="5"/>
      <c r="C22343" s="6"/>
      <c r="D22343" s="26"/>
    </row>
    <row r="22344" spans="1:4">
      <c r="A22344" s="26"/>
      <c r="B22344" s="5"/>
      <c r="C22344" s="6"/>
      <c r="D22344" s="26"/>
    </row>
    <row r="22345" spans="1:4">
      <c r="A22345" s="26"/>
      <c r="B22345" s="5"/>
      <c r="C22345" s="6"/>
      <c r="D22345" s="26"/>
    </row>
    <row r="22346" spans="1:4">
      <c r="A22346" s="26"/>
      <c r="B22346" s="5"/>
      <c r="C22346" s="6"/>
      <c r="D22346" s="26"/>
    </row>
    <row r="22347" spans="1:4">
      <c r="A22347" s="26"/>
      <c r="B22347" s="5"/>
      <c r="C22347" s="6"/>
      <c r="D22347" s="26"/>
    </row>
    <row r="22348" spans="1:4">
      <c r="A22348" s="26"/>
      <c r="B22348" s="5"/>
      <c r="C22348" s="6"/>
      <c r="D22348" s="26"/>
    </row>
    <row r="22349" spans="1:4">
      <c r="A22349" s="26"/>
      <c r="B22349" s="5"/>
      <c r="C22349" s="6"/>
      <c r="D22349" s="26"/>
    </row>
    <row r="22350" spans="1:4">
      <c r="A22350" s="26"/>
      <c r="B22350" s="5"/>
      <c r="C22350" s="6"/>
      <c r="D22350" s="26"/>
    </row>
    <row r="22351" spans="1:4">
      <c r="A22351" s="26"/>
      <c r="B22351" s="5"/>
      <c r="C22351" s="6"/>
      <c r="D22351" s="26"/>
    </row>
    <row r="22352" spans="1:4">
      <c r="A22352" s="26"/>
      <c r="B22352" s="5"/>
      <c r="C22352" s="6"/>
      <c r="D22352" s="26"/>
    </row>
    <row r="22353" spans="1:4">
      <c r="A22353" s="26"/>
      <c r="B22353" s="5"/>
      <c r="C22353" s="6"/>
      <c r="D22353" s="26"/>
    </row>
    <row r="22354" spans="1:4">
      <c r="A22354" s="26"/>
      <c r="B22354" s="5"/>
      <c r="C22354" s="6"/>
      <c r="D22354" s="26"/>
    </row>
    <row r="22355" spans="1:4">
      <c r="A22355" s="26"/>
      <c r="B22355" s="5"/>
      <c r="C22355" s="6"/>
      <c r="D22355" s="26"/>
    </row>
    <row r="22356" spans="1:4">
      <c r="A22356" s="26"/>
      <c r="B22356" s="5"/>
      <c r="C22356" s="6"/>
      <c r="D22356" s="26"/>
    </row>
    <row r="22357" spans="1:4">
      <c r="A22357" s="26"/>
      <c r="B22357" s="5"/>
      <c r="C22357" s="6"/>
      <c r="D22357" s="26"/>
    </row>
    <row r="22358" spans="1:4">
      <c r="A22358" s="26"/>
      <c r="B22358" s="5"/>
      <c r="C22358" s="6"/>
      <c r="D22358" s="26"/>
    </row>
    <row r="22359" spans="1:4">
      <c r="A22359" s="26"/>
      <c r="B22359" s="5"/>
      <c r="C22359" s="6"/>
      <c r="D22359" s="26"/>
    </row>
    <row r="22360" spans="1:4">
      <c r="A22360" s="26"/>
      <c r="B22360" s="5"/>
      <c r="C22360" s="6"/>
      <c r="D22360" s="26"/>
    </row>
    <row r="22361" spans="1:4">
      <c r="A22361" s="26"/>
      <c r="B22361" s="5"/>
      <c r="C22361" s="6"/>
      <c r="D22361" s="26"/>
    </row>
    <row r="22362" spans="1:4">
      <c r="A22362" s="26"/>
      <c r="B22362" s="5"/>
      <c r="C22362" s="6"/>
      <c r="D22362" s="26"/>
    </row>
    <row r="22363" spans="1:4">
      <c r="A22363" s="26"/>
      <c r="B22363" s="5"/>
      <c r="C22363" s="6"/>
      <c r="D22363" s="26"/>
    </row>
    <row r="22364" spans="1:4">
      <c r="A22364" s="26"/>
      <c r="B22364" s="5"/>
      <c r="C22364" s="6"/>
      <c r="D22364" s="26"/>
    </row>
    <row r="22365" spans="1:4">
      <c r="A22365" s="26"/>
      <c r="B22365" s="5"/>
      <c r="C22365" s="6"/>
      <c r="D22365" s="26"/>
    </row>
    <row r="22366" spans="1:4">
      <c r="A22366" s="26"/>
      <c r="B22366" s="5"/>
      <c r="C22366" s="6"/>
      <c r="D22366" s="26"/>
    </row>
    <row r="22367" spans="1:4">
      <c r="A22367" s="26"/>
      <c r="B22367" s="5"/>
      <c r="C22367" s="6"/>
      <c r="D22367" s="26"/>
    </row>
    <row r="22368" spans="1:4">
      <c r="A22368" s="26"/>
      <c r="B22368" s="5"/>
      <c r="C22368" s="6"/>
      <c r="D22368" s="26"/>
    </row>
    <row r="22369" spans="1:4">
      <c r="A22369" s="26"/>
      <c r="B22369" s="5"/>
      <c r="C22369" s="6"/>
      <c r="D22369" s="26"/>
    </row>
    <row r="22370" spans="1:4">
      <c r="A22370" s="26"/>
      <c r="B22370" s="5"/>
      <c r="C22370" s="6"/>
      <c r="D22370" s="26"/>
    </row>
    <row r="22371" spans="1:4">
      <c r="A22371" s="26"/>
      <c r="B22371" s="5"/>
      <c r="C22371" s="6"/>
      <c r="D22371" s="26"/>
    </row>
    <row r="22372" spans="1:4">
      <c r="A22372" s="26"/>
      <c r="B22372" s="5"/>
      <c r="C22372" s="6"/>
      <c r="D22372" s="26"/>
    </row>
    <row r="22373" spans="1:4">
      <c r="A22373" s="26"/>
      <c r="B22373" s="5"/>
      <c r="C22373" s="6"/>
      <c r="D22373" s="26"/>
    </row>
    <row r="22374" spans="1:4">
      <c r="A22374" s="26"/>
      <c r="B22374" s="5"/>
      <c r="C22374" s="6"/>
      <c r="D22374" s="26"/>
    </row>
    <row r="22375" spans="1:4">
      <c r="A22375" s="26"/>
      <c r="B22375" s="5"/>
      <c r="C22375" s="6"/>
      <c r="D22375" s="26"/>
    </row>
    <row r="22376" spans="1:4">
      <c r="A22376" s="26"/>
      <c r="B22376" s="5"/>
      <c r="C22376" s="6"/>
      <c r="D22376" s="26"/>
    </row>
    <row r="22377" spans="1:4">
      <c r="A22377" s="26"/>
      <c r="B22377" s="5"/>
      <c r="C22377" s="6"/>
      <c r="D22377" s="26"/>
    </row>
    <row r="22378" spans="1:4">
      <c r="A22378" s="26"/>
      <c r="B22378" s="5"/>
      <c r="C22378" s="6"/>
      <c r="D22378" s="26"/>
    </row>
    <row r="22379" spans="1:4">
      <c r="A22379" s="26"/>
      <c r="B22379" s="5"/>
      <c r="C22379" s="6"/>
      <c r="D22379" s="26"/>
    </row>
    <row r="22380" spans="1:4">
      <c r="A22380" s="26"/>
      <c r="B22380" s="5"/>
      <c r="C22380" s="6"/>
      <c r="D22380" s="26"/>
    </row>
    <row r="22381" spans="1:4">
      <c r="A22381" s="26"/>
      <c r="B22381" s="5"/>
      <c r="C22381" s="6"/>
      <c r="D22381" s="26"/>
    </row>
    <row r="22382" spans="1:4">
      <c r="A22382" s="26"/>
      <c r="B22382" s="5"/>
      <c r="C22382" s="6"/>
      <c r="D22382" s="26"/>
    </row>
    <row r="22383" spans="1:4">
      <c r="A22383" s="26"/>
      <c r="B22383" s="5"/>
      <c r="C22383" s="6"/>
      <c r="D22383" s="26"/>
    </row>
    <row r="22384" spans="1:4">
      <c r="A22384" s="26"/>
      <c r="B22384" s="5"/>
      <c r="C22384" s="6"/>
      <c r="D22384" s="26"/>
    </row>
    <row r="22385" spans="1:4">
      <c r="A22385" s="26"/>
      <c r="B22385" s="5"/>
      <c r="C22385" s="6"/>
      <c r="D22385" s="26"/>
    </row>
    <row r="22386" spans="1:4">
      <c r="A22386" s="26"/>
      <c r="B22386" s="5"/>
      <c r="C22386" s="6"/>
      <c r="D22386" s="26"/>
    </row>
    <row r="22387" spans="1:4">
      <c r="A22387" s="26"/>
      <c r="B22387" s="5"/>
      <c r="C22387" s="6"/>
      <c r="D22387" s="26"/>
    </row>
    <row r="22388" spans="1:4">
      <c r="A22388" s="26"/>
      <c r="B22388" s="5"/>
      <c r="C22388" s="6"/>
      <c r="D22388" s="26"/>
    </row>
    <row r="22389" spans="1:4">
      <c r="A22389" s="26"/>
      <c r="B22389" s="5"/>
      <c r="C22389" s="6"/>
      <c r="D22389" s="26"/>
    </row>
    <row r="22390" spans="1:4">
      <c r="A22390" s="26"/>
      <c r="B22390" s="5"/>
      <c r="C22390" s="6"/>
      <c r="D22390" s="26"/>
    </row>
    <row r="22391" spans="1:4">
      <c r="A22391" s="26"/>
      <c r="B22391" s="5"/>
      <c r="C22391" s="6"/>
      <c r="D22391" s="26"/>
    </row>
    <row r="22392" spans="1:4">
      <c r="A22392" s="26"/>
      <c r="B22392" s="5"/>
      <c r="C22392" s="6"/>
      <c r="D22392" s="26"/>
    </row>
    <row r="22393" spans="1:4">
      <c r="A22393" s="26"/>
      <c r="B22393" s="5"/>
      <c r="C22393" s="6"/>
      <c r="D22393" s="26"/>
    </row>
    <row r="22394" spans="1:4">
      <c r="A22394" s="26"/>
      <c r="B22394" s="5"/>
      <c r="C22394" s="6"/>
      <c r="D22394" s="26"/>
    </row>
    <row r="22395" spans="1:4">
      <c r="A22395" s="26"/>
      <c r="B22395" s="5"/>
      <c r="C22395" s="6"/>
      <c r="D22395" s="26"/>
    </row>
    <row r="22396" spans="1:4">
      <c r="A22396" s="26"/>
      <c r="B22396" s="5"/>
      <c r="C22396" s="6"/>
      <c r="D22396" s="26"/>
    </row>
    <row r="22397" spans="1:4">
      <c r="A22397" s="26"/>
      <c r="B22397" s="5"/>
      <c r="C22397" s="6"/>
      <c r="D22397" s="26"/>
    </row>
    <row r="22398" spans="1:4">
      <c r="A22398" s="26"/>
      <c r="B22398" s="5"/>
      <c r="C22398" s="6"/>
      <c r="D22398" s="26"/>
    </row>
    <row r="22399" spans="1:4">
      <c r="A22399" s="26"/>
      <c r="B22399" s="5"/>
      <c r="C22399" s="6"/>
      <c r="D22399" s="26"/>
    </row>
    <row r="22400" spans="1:4">
      <c r="A22400" s="26"/>
      <c r="B22400" s="5"/>
      <c r="C22400" s="6"/>
      <c r="D22400" s="26"/>
    </row>
    <row r="22401" spans="1:4">
      <c r="A22401" s="26"/>
      <c r="B22401" s="5"/>
      <c r="C22401" s="6"/>
      <c r="D22401" s="26"/>
    </row>
    <row r="22402" spans="1:4">
      <c r="A22402" s="26"/>
      <c r="B22402" s="5"/>
      <c r="C22402" s="6"/>
      <c r="D22402" s="26"/>
    </row>
    <row r="22403" spans="1:4">
      <c r="A22403" s="26"/>
      <c r="B22403" s="5"/>
      <c r="C22403" s="6"/>
      <c r="D22403" s="26"/>
    </row>
    <row r="22404" spans="1:4">
      <c r="A22404" s="26"/>
      <c r="B22404" s="5"/>
      <c r="C22404" s="6"/>
      <c r="D22404" s="26"/>
    </row>
    <row r="22405" spans="1:4">
      <c r="A22405" s="26"/>
      <c r="B22405" s="5"/>
      <c r="C22405" s="6"/>
      <c r="D22405" s="26"/>
    </row>
    <row r="22406" spans="1:4">
      <c r="A22406" s="26"/>
      <c r="B22406" s="5"/>
      <c r="C22406" s="6"/>
      <c r="D22406" s="26"/>
    </row>
    <row r="22407" spans="1:4">
      <c r="A22407" s="26"/>
      <c r="B22407" s="5"/>
      <c r="C22407" s="6"/>
      <c r="D22407" s="26"/>
    </row>
    <row r="22408" spans="1:4">
      <c r="A22408" s="26"/>
      <c r="B22408" s="5"/>
      <c r="C22408" s="6"/>
      <c r="D22408" s="26"/>
    </row>
    <row r="22409" spans="1:4">
      <c r="A22409" s="26"/>
      <c r="B22409" s="5"/>
      <c r="C22409" s="6"/>
      <c r="D22409" s="26"/>
    </row>
    <row r="22410" spans="1:4">
      <c r="A22410" s="26"/>
      <c r="B22410" s="5"/>
      <c r="C22410" s="6"/>
      <c r="D22410" s="26"/>
    </row>
    <row r="22411" spans="1:4">
      <c r="A22411" s="26"/>
      <c r="B22411" s="5"/>
      <c r="C22411" s="6"/>
      <c r="D22411" s="26"/>
    </row>
    <row r="22412" spans="1:4">
      <c r="A22412" s="26"/>
      <c r="B22412" s="5"/>
      <c r="C22412" s="6"/>
      <c r="D22412" s="26"/>
    </row>
    <row r="22413" spans="1:4">
      <c r="A22413" s="26"/>
      <c r="B22413" s="5"/>
      <c r="C22413" s="6"/>
      <c r="D22413" s="26"/>
    </row>
    <row r="22414" spans="1:4">
      <c r="A22414" s="26"/>
      <c r="B22414" s="5"/>
      <c r="C22414" s="6"/>
      <c r="D22414" s="26"/>
    </row>
    <row r="22415" spans="1:4">
      <c r="A22415" s="26"/>
      <c r="B22415" s="5"/>
      <c r="C22415" s="6"/>
      <c r="D22415" s="26"/>
    </row>
    <row r="22416" spans="1:4">
      <c r="A22416" s="26"/>
      <c r="B22416" s="5"/>
      <c r="C22416" s="6"/>
      <c r="D22416" s="26"/>
    </row>
    <row r="22417" spans="1:4">
      <c r="A22417" s="26"/>
      <c r="B22417" s="5"/>
      <c r="C22417" s="6"/>
      <c r="D22417" s="26"/>
    </row>
    <row r="22418" spans="1:4">
      <c r="A22418" s="26"/>
      <c r="B22418" s="5"/>
      <c r="C22418" s="6"/>
      <c r="D22418" s="26"/>
    </row>
    <row r="22419" spans="1:4">
      <c r="A22419" s="26"/>
      <c r="B22419" s="5"/>
      <c r="C22419" s="6"/>
      <c r="D22419" s="26"/>
    </row>
    <row r="22420" spans="1:4">
      <c r="A22420" s="26"/>
      <c r="B22420" s="5"/>
      <c r="C22420" s="6"/>
      <c r="D22420" s="26"/>
    </row>
    <row r="22421" spans="1:4">
      <c r="A22421" s="26"/>
      <c r="B22421" s="5"/>
      <c r="C22421" s="6"/>
      <c r="D22421" s="26"/>
    </row>
    <row r="22422" spans="1:4">
      <c r="A22422" s="26"/>
      <c r="B22422" s="5"/>
      <c r="C22422" s="6"/>
      <c r="D22422" s="26"/>
    </row>
    <row r="22423" spans="1:4">
      <c r="A22423" s="26"/>
      <c r="B22423" s="5"/>
      <c r="C22423" s="6"/>
      <c r="D22423" s="26"/>
    </row>
    <row r="22424" spans="1:4">
      <c r="A22424" s="26"/>
      <c r="B22424" s="5"/>
      <c r="C22424" s="6"/>
      <c r="D22424" s="26"/>
    </row>
    <row r="22425" spans="1:4">
      <c r="A22425" s="26"/>
      <c r="B22425" s="5"/>
      <c r="C22425" s="6"/>
      <c r="D22425" s="26"/>
    </row>
    <row r="22426" spans="1:4">
      <c r="A22426" s="26"/>
      <c r="B22426" s="5"/>
      <c r="C22426" s="6"/>
      <c r="D22426" s="26"/>
    </row>
    <row r="22427" spans="1:4">
      <c r="A22427" s="26"/>
      <c r="B22427" s="5"/>
      <c r="C22427" s="6"/>
      <c r="D22427" s="26"/>
    </row>
    <row r="22428" spans="1:4">
      <c r="A22428" s="26"/>
      <c r="B22428" s="5"/>
      <c r="C22428" s="6"/>
      <c r="D22428" s="26"/>
    </row>
    <row r="22429" spans="1:4">
      <c r="A22429" s="26"/>
      <c r="B22429" s="5"/>
      <c r="C22429" s="6"/>
      <c r="D22429" s="26"/>
    </row>
    <row r="22430" spans="1:4">
      <c r="A22430" s="26"/>
      <c r="B22430" s="5"/>
      <c r="C22430" s="6"/>
      <c r="D22430" s="26"/>
    </row>
    <row r="22431" spans="1:4">
      <c r="A22431" s="26"/>
      <c r="B22431" s="5"/>
      <c r="C22431" s="6"/>
      <c r="D22431" s="26"/>
    </row>
    <row r="22432" spans="1:4">
      <c r="A22432" s="26"/>
      <c r="B22432" s="5"/>
      <c r="C22432" s="6"/>
      <c r="D22432" s="26"/>
    </row>
    <row r="22433" spans="1:4">
      <c r="A22433" s="26"/>
      <c r="B22433" s="5"/>
      <c r="C22433" s="6"/>
      <c r="D22433" s="26"/>
    </row>
    <row r="22434" spans="1:4">
      <c r="A22434" s="26"/>
      <c r="B22434" s="5"/>
      <c r="C22434" s="6"/>
      <c r="D22434" s="26"/>
    </row>
    <row r="22435" spans="1:4">
      <c r="A22435" s="26"/>
      <c r="B22435" s="5"/>
      <c r="C22435" s="6"/>
      <c r="D22435" s="26"/>
    </row>
    <row r="22436" spans="1:4">
      <c r="A22436" s="26"/>
      <c r="B22436" s="5"/>
      <c r="C22436" s="6"/>
      <c r="D22436" s="26"/>
    </row>
    <row r="22437" spans="1:4">
      <c r="A22437" s="26"/>
      <c r="B22437" s="5"/>
      <c r="C22437" s="6"/>
      <c r="D22437" s="26"/>
    </row>
    <row r="22438" spans="1:4">
      <c r="A22438" s="26"/>
      <c r="B22438" s="5"/>
      <c r="C22438" s="6"/>
      <c r="D22438" s="26"/>
    </row>
    <row r="22439" spans="1:4">
      <c r="A22439" s="26"/>
      <c r="B22439" s="5"/>
      <c r="C22439" s="6"/>
      <c r="D22439" s="26"/>
    </row>
    <row r="22440" spans="1:4">
      <c r="A22440" s="26"/>
      <c r="B22440" s="5"/>
      <c r="C22440" s="6"/>
      <c r="D22440" s="26"/>
    </row>
    <row r="22441" spans="1:4">
      <c r="A22441" s="26"/>
      <c r="B22441" s="5"/>
      <c r="C22441" s="6"/>
      <c r="D22441" s="26"/>
    </row>
    <row r="22442" spans="1:4">
      <c r="A22442" s="26"/>
      <c r="B22442" s="5"/>
      <c r="C22442" s="6"/>
      <c r="D22442" s="26"/>
    </row>
    <row r="22443" spans="1:4">
      <c r="A22443" s="26"/>
      <c r="B22443" s="5"/>
      <c r="C22443" s="6"/>
      <c r="D22443" s="26"/>
    </row>
    <row r="22444" spans="1:4">
      <c r="A22444" s="26"/>
      <c r="B22444" s="5"/>
      <c r="C22444" s="6"/>
      <c r="D22444" s="26"/>
    </row>
    <row r="22445" spans="1:4">
      <c r="A22445" s="26"/>
      <c r="B22445" s="5"/>
      <c r="C22445" s="6"/>
      <c r="D22445" s="26"/>
    </row>
    <row r="22446" spans="1:4">
      <c r="A22446" s="26"/>
      <c r="B22446" s="5"/>
      <c r="C22446" s="6"/>
      <c r="D22446" s="26"/>
    </row>
    <row r="22447" spans="1:4">
      <c r="A22447" s="26"/>
      <c r="B22447" s="5"/>
      <c r="C22447" s="6"/>
      <c r="D22447" s="26"/>
    </row>
    <row r="22448" spans="1:4">
      <c r="A22448" s="26"/>
      <c r="B22448" s="5"/>
      <c r="C22448" s="6"/>
      <c r="D22448" s="26"/>
    </row>
    <row r="22449" spans="1:4">
      <c r="A22449" s="26"/>
      <c r="B22449" s="5"/>
      <c r="C22449" s="6"/>
      <c r="D22449" s="26"/>
    </row>
    <row r="22450" spans="1:4">
      <c r="A22450" s="26"/>
      <c r="B22450" s="5"/>
      <c r="C22450" s="6"/>
      <c r="D22450" s="26"/>
    </row>
    <row r="22451" spans="1:4">
      <c r="A22451" s="26"/>
      <c r="B22451" s="5"/>
      <c r="C22451" s="6"/>
      <c r="D22451" s="26"/>
    </row>
    <row r="22452" spans="1:4">
      <c r="A22452" s="26"/>
      <c r="B22452" s="5"/>
      <c r="C22452" s="6"/>
      <c r="D22452" s="26"/>
    </row>
    <row r="22453" spans="1:4">
      <c r="A22453" s="26"/>
      <c r="B22453" s="5"/>
      <c r="C22453" s="6"/>
      <c r="D22453" s="26"/>
    </row>
    <row r="22454" spans="1:4">
      <c r="A22454" s="26"/>
      <c r="B22454" s="5"/>
      <c r="C22454" s="6"/>
      <c r="D22454" s="26"/>
    </row>
    <row r="22455" spans="1:4">
      <c r="A22455" s="26"/>
      <c r="B22455" s="5"/>
      <c r="C22455" s="6"/>
      <c r="D22455" s="26"/>
    </row>
    <row r="22456" spans="1:4">
      <c r="A22456" s="26"/>
      <c r="B22456" s="5"/>
      <c r="C22456" s="6"/>
      <c r="D22456" s="26"/>
    </row>
    <row r="22457" spans="1:4">
      <c r="A22457" s="26"/>
      <c r="B22457" s="5"/>
      <c r="C22457" s="6"/>
      <c r="D22457" s="26"/>
    </row>
    <row r="22458" spans="1:4">
      <c r="A22458" s="26"/>
      <c r="B22458" s="5"/>
      <c r="C22458" s="6"/>
      <c r="D22458" s="26"/>
    </row>
    <row r="22459" spans="1:4">
      <c r="A22459" s="26"/>
      <c r="B22459" s="5"/>
      <c r="C22459" s="6"/>
      <c r="D22459" s="26"/>
    </row>
    <row r="22460" spans="1:4">
      <c r="A22460" s="26"/>
      <c r="B22460" s="5"/>
      <c r="C22460" s="6"/>
      <c r="D22460" s="26"/>
    </row>
    <row r="22461" spans="1:4">
      <c r="A22461" s="26"/>
      <c r="B22461" s="5"/>
      <c r="C22461" s="6"/>
      <c r="D22461" s="26"/>
    </row>
    <row r="22462" spans="1:4">
      <c r="A22462" s="26"/>
      <c r="B22462" s="5"/>
      <c r="C22462" s="6"/>
      <c r="D22462" s="26"/>
    </row>
    <row r="22463" spans="1:4">
      <c r="A22463" s="26"/>
      <c r="B22463" s="5"/>
      <c r="C22463" s="6"/>
      <c r="D22463" s="26"/>
    </row>
    <row r="22464" spans="1:4">
      <c r="A22464" s="26"/>
      <c r="B22464" s="5"/>
      <c r="C22464" s="6"/>
      <c r="D22464" s="26"/>
    </row>
    <row r="22465" spans="1:4">
      <c r="A22465" s="26"/>
      <c r="B22465" s="5"/>
      <c r="C22465" s="6"/>
      <c r="D22465" s="26"/>
    </row>
    <row r="22466" spans="1:4">
      <c r="A22466" s="26"/>
      <c r="B22466" s="5"/>
      <c r="C22466" s="6"/>
      <c r="D22466" s="26"/>
    </row>
    <row r="22467" spans="1:4">
      <c r="A22467" s="26"/>
      <c r="B22467" s="5"/>
      <c r="C22467" s="6"/>
      <c r="D22467" s="26"/>
    </row>
    <row r="22468" spans="1:4">
      <c r="A22468" s="26"/>
      <c r="B22468" s="5"/>
      <c r="C22468" s="6"/>
      <c r="D22468" s="26"/>
    </row>
    <row r="22469" spans="1:4">
      <c r="A22469" s="26"/>
      <c r="B22469" s="5"/>
      <c r="C22469" s="6"/>
      <c r="D22469" s="26"/>
    </row>
    <row r="22470" spans="1:4">
      <c r="A22470" s="26"/>
      <c r="B22470" s="5"/>
      <c r="C22470" s="6"/>
      <c r="D22470" s="26"/>
    </row>
    <row r="22471" spans="1:4">
      <c r="A22471" s="26"/>
      <c r="B22471" s="5"/>
      <c r="C22471" s="6"/>
      <c r="D22471" s="26"/>
    </row>
    <row r="22472" spans="1:4">
      <c r="A22472" s="26"/>
      <c r="B22472" s="5"/>
      <c r="C22472" s="6"/>
      <c r="D22472" s="26"/>
    </row>
    <row r="22473" spans="1:4">
      <c r="A22473" s="26"/>
      <c r="B22473" s="5"/>
      <c r="C22473" s="6"/>
      <c r="D22473" s="26"/>
    </row>
    <row r="22474" spans="1:4">
      <c r="A22474" s="26"/>
      <c r="B22474" s="5"/>
      <c r="C22474" s="6"/>
      <c r="D22474" s="26"/>
    </row>
    <row r="22475" spans="1:4">
      <c r="A22475" s="26"/>
      <c r="B22475" s="5"/>
      <c r="C22475" s="6"/>
      <c r="D22475" s="26"/>
    </row>
    <row r="22476" spans="1:4">
      <c r="A22476" s="26"/>
      <c r="B22476" s="5"/>
      <c r="C22476" s="6"/>
      <c r="D22476" s="26"/>
    </row>
    <row r="22477" spans="1:4">
      <c r="A22477" s="26"/>
      <c r="B22477" s="5"/>
      <c r="C22477" s="6"/>
      <c r="D22477" s="26"/>
    </row>
    <row r="22478" spans="1:4">
      <c r="A22478" s="26"/>
      <c r="B22478" s="5"/>
      <c r="C22478" s="6"/>
      <c r="D22478" s="26"/>
    </row>
    <row r="22479" spans="1:4">
      <c r="A22479" s="26"/>
      <c r="B22479" s="5"/>
      <c r="C22479" s="6"/>
      <c r="D22479" s="26"/>
    </row>
    <row r="22480" spans="1:4">
      <c r="A22480" s="26"/>
      <c r="B22480" s="5"/>
      <c r="C22480" s="6"/>
      <c r="D22480" s="26"/>
    </row>
    <row r="22481" spans="1:4">
      <c r="A22481" s="26"/>
      <c r="B22481" s="5"/>
      <c r="C22481" s="6"/>
      <c r="D22481" s="26"/>
    </row>
    <row r="22482" spans="1:4">
      <c r="A22482" s="26"/>
      <c r="B22482" s="5"/>
      <c r="C22482" s="6"/>
      <c r="D22482" s="26"/>
    </row>
    <row r="22483" spans="1:4">
      <c r="A22483" s="26"/>
      <c r="B22483" s="5"/>
      <c r="C22483" s="6"/>
      <c r="D22483" s="26"/>
    </row>
    <row r="22484" spans="1:4">
      <c r="A22484" s="26"/>
      <c r="B22484" s="5"/>
      <c r="C22484" s="6"/>
      <c r="D22484" s="26"/>
    </row>
    <row r="22485" spans="1:4">
      <c r="A22485" s="26"/>
      <c r="B22485" s="5"/>
      <c r="C22485" s="6"/>
      <c r="D22485" s="26"/>
    </row>
    <row r="22486" spans="1:4">
      <c r="A22486" s="26"/>
      <c r="B22486" s="5"/>
      <c r="C22486" s="6"/>
      <c r="D22486" s="26"/>
    </row>
    <row r="22487" spans="1:4">
      <c r="A22487" s="26"/>
      <c r="B22487" s="5"/>
      <c r="C22487" s="6"/>
      <c r="D22487" s="26"/>
    </row>
    <row r="22488" spans="1:4">
      <c r="A22488" s="26"/>
      <c r="B22488" s="5"/>
      <c r="C22488" s="6"/>
      <c r="D22488" s="26"/>
    </row>
    <row r="22489" spans="1:4">
      <c r="A22489" s="26"/>
      <c r="B22489" s="5"/>
      <c r="C22489" s="6"/>
      <c r="D22489" s="26"/>
    </row>
    <row r="22490" spans="1:4">
      <c r="A22490" s="26"/>
      <c r="B22490" s="5"/>
      <c r="C22490" s="6"/>
      <c r="D22490" s="26"/>
    </row>
    <row r="22491" spans="1:4">
      <c r="A22491" s="26"/>
      <c r="B22491" s="5"/>
      <c r="C22491" s="6"/>
      <c r="D22491" s="26"/>
    </row>
    <row r="22492" spans="1:4">
      <c r="A22492" s="26"/>
      <c r="B22492" s="5"/>
      <c r="C22492" s="6"/>
      <c r="D22492" s="26"/>
    </row>
    <row r="22493" spans="1:4">
      <c r="A22493" s="26"/>
      <c r="B22493" s="5"/>
      <c r="C22493" s="6"/>
      <c r="D22493" s="26"/>
    </row>
    <row r="22494" spans="1:4">
      <c r="A22494" s="26"/>
      <c r="B22494" s="5"/>
      <c r="C22494" s="6"/>
      <c r="D22494" s="26"/>
    </row>
    <row r="22495" spans="1:4">
      <c r="A22495" s="26"/>
      <c r="B22495" s="5"/>
      <c r="C22495" s="6"/>
      <c r="D22495" s="26"/>
    </row>
    <row r="22496" spans="1:4">
      <c r="A22496" s="26"/>
      <c r="B22496" s="5"/>
      <c r="C22496" s="6"/>
      <c r="D22496" s="26"/>
    </row>
    <row r="22497" spans="1:4">
      <c r="A22497" s="26"/>
      <c r="B22497" s="5"/>
      <c r="C22497" s="6"/>
      <c r="D22497" s="26"/>
    </row>
    <row r="22498" spans="1:4">
      <c r="A22498" s="26"/>
      <c r="B22498" s="5"/>
      <c r="C22498" s="6"/>
      <c r="D22498" s="26"/>
    </row>
    <row r="22499" spans="1:4">
      <c r="A22499" s="26"/>
      <c r="B22499" s="5"/>
      <c r="C22499" s="6"/>
      <c r="D22499" s="26"/>
    </row>
    <row r="22500" spans="1:4">
      <c r="A22500" s="26"/>
      <c r="B22500" s="5"/>
      <c r="C22500" s="6"/>
      <c r="D22500" s="26"/>
    </row>
    <row r="22501" spans="1:4">
      <c r="A22501" s="26"/>
      <c r="B22501" s="5"/>
      <c r="C22501" s="6"/>
      <c r="D22501" s="26"/>
    </row>
    <row r="22502" spans="1:4">
      <c r="A22502" s="26"/>
      <c r="B22502" s="5"/>
      <c r="C22502" s="6"/>
      <c r="D22502" s="26"/>
    </row>
    <row r="22503" spans="1:4">
      <c r="A22503" s="26"/>
      <c r="B22503" s="5"/>
      <c r="C22503" s="6"/>
      <c r="D22503" s="26"/>
    </row>
    <row r="22504" spans="1:4">
      <c r="A22504" s="26"/>
      <c r="B22504" s="5"/>
      <c r="C22504" s="6"/>
      <c r="D22504" s="26"/>
    </row>
    <row r="22505" spans="1:4">
      <c r="A22505" s="26"/>
      <c r="B22505" s="5"/>
      <c r="C22505" s="6"/>
      <c r="D22505" s="26"/>
    </row>
    <row r="22506" spans="1:4">
      <c r="A22506" s="26"/>
      <c r="B22506" s="5"/>
      <c r="C22506" s="6"/>
      <c r="D22506" s="26"/>
    </row>
    <row r="22507" spans="1:4">
      <c r="A22507" s="26"/>
      <c r="B22507" s="5"/>
      <c r="C22507" s="6"/>
      <c r="D22507" s="26"/>
    </row>
    <row r="22508" spans="1:4">
      <c r="A22508" s="26"/>
      <c r="B22508" s="5"/>
      <c r="C22508" s="6"/>
      <c r="D22508" s="26"/>
    </row>
    <row r="22509" spans="1:4">
      <c r="A22509" s="26"/>
      <c r="B22509" s="5"/>
      <c r="C22509" s="6"/>
      <c r="D22509" s="26"/>
    </row>
    <row r="22510" spans="1:4">
      <c r="A22510" s="26"/>
      <c r="B22510" s="5"/>
      <c r="C22510" s="6"/>
      <c r="D22510" s="26"/>
    </row>
    <row r="22511" spans="1:4">
      <c r="A22511" s="26"/>
      <c r="B22511" s="5"/>
      <c r="C22511" s="6"/>
      <c r="D22511" s="26"/>
    </row>
    <row r="22512" spans="1:4">
      <c r="A22512" s="26"/>
      <c r="B22512" s="5"/>
      <c r="C22512" s="6"/>
      <c r="D22512" s="26"/>
    </row>
    <row r="22513" spans="1:4">
      <c r="A22513" s="26"/>
      <c r="B22513" s="5"/>
      <c r="C22513" s="6"/>
      <c r="D22513" s="26"/>
    </row>
    <row r="22514" spans="1:4">
      <c r="A22514" s="26"/>
      <c r="B22514" s="5"/>
      <c r="C22514" s="6"/>
      <c r="D22514" s="26"/>
    </row>
    <row r="22515" spans="1:4">
      <c r="A22515" s="26"/>
      <c r="B22515" s="5"/>
      <c r="C22515" s="6"/>
      <c r="D22515" s="26"/>
    </row>
    <row r="22516" spans="1:4">
      <c r="A22516" s="26"/>
      <c r="B22516" s="5"/>
      <c r="C22516" s="6"/>
      <c r="D22516" s="26"/>
    </row>
    <row r="22517" spans="1:4">
      <c r="A22517" s="26"/>
      <c r="B22517" s="5"/>
      <c r="C22517" s="6"/>
      <c r="D22517" s="26"/>
    </row>
    <row r="22518" spans="1:4">
      <c r="A22518" s="26"/>
      <c r="B22518" s="5"/>
      <c r="C22518" s="6"/>
      <c r="D22518" s="26"/>
    </row>
    <row r="22519" spans="1:4">
      <c r="A22519" s="26"/>
      <c r="B22519" s="5"/>
      <c r="C22519" s="6"/>
      <c r="D22519" s="26"/>
    </row>
    <row r="22520" spans="1:4">
      <c r="A22520" s="26"/>
      <c r="B22520" s="5"/>
      <c r="C22520" s="6"/>
      <c r="D22520" s="26"/>
    </row>
    <row r="22521" spans="1:4">
      <c r="A22521" s="26"/>
      <c r="B22521" s="5"/>
      <c r="C22521" s="6"/>
      <c r="D22521" s="26"/>
    </row>
    <row r="22522" spans="1:4">
      <c r="A22522" s="26"/>
      <c r="B22522" s="5"/>
      <c r="C22522" s="6"/>
      <c r="D22522" s="26"/>
    </row>
    <row r="22523" spans="1:4">
      <c r="A22523" s="26"/>
      <c r="B22523" s="5"/>
      <c r="C22523" s="6"/>
      <c r="D22523" s="26"/>
    </row>
    <row r="22524" spans="1:4">
      <c r="A22524" s="26"/>
      <c r="B22524" s="5"/>
      <c r="C22524" s="6"/>
      <c r="D22524" s="26"/>
    </row>
    <row r="22525" spans="1:4">
      <c r="A22525" s="26"/>
      <c r="B22525" s="5"/>
      <c r="C22525" s="6"/>
      <c r="D22525" s="26"/>
    </row>
    <row r="22526" spans="1:4">
      <c r="A22526" s="26"/>
      <c r="B22526" s="5"/>
      <c r="C22526" s="6"/>
      <c r="D22526" s="26"/>
    </row>
    <row r="22527" spans="1:4">
      <c r="A22527" s="26"/>
      <c r="B22527" s="5"/>
      <c r="C22527" s="6"/>
      <c r="D22527" s="26"/>
    </row>
    <row r="22528" spans="1:4">
      <c r="A22528" s="26"/>
      <c r="B22528" s="5"/>
      <c r="C22528" s="6"/>
      <c r="D22528" s="26"/>
    </row>
    <row r="22529" spans="1:4">
      <c r="A22529" s="26"/>
      <c r="B22529" s="5"/>
      <c r="C22529" s="6"/>
      <c r="D22529" s="26"/>
    </row>
    <row r="22530" spans="1:4">
      <c r="A22530" s="26"/>
      <c r="B22530" s="5"/>
      <c r="C22530" s="6"/>
      <c r="D22530" s="26"/>
    </row>
    <row r="22531" spans="1:4">
      <c r="A22531" s="26"/>
      <c r="B22531" s="5"/>
      <c r="C22531" s="6"/>
      <c r="D22531" s="26"/>
    </row>
    <row r="22532" spans="1:4">
      <c r="A22532" s="26"/>
      <c r="B22532" s="5"/>
      <c r="C22532" s="6"/>
      <c r="D22532" s="26"/>
    </row>
    <row r="22533" spans="1:4">
      <c r="A22533" s="26"/>
      <c r="B22533" s="5"/>
      <c r="C22533" s="6"/>
      <c r="D22533" s="26"/>
    </row>
    <row r="22534" spans="1:4">
      <c r="A22534" s="26"/>
      <c r="B22534" s="5"/>
      <c r="C22534" s="6"/>
      <c r="D22534" s="26"/>
    </row>
    <row r="22535" spans="1:4">
      <c r="A22535" s="26"/>
      <c r="B22535" s="5"/>
      <c r="C22535" s="6"/>
      <c r="D22535" s="26"/>
    </row>
    <row r="22536" spans="1:4">
      <c r="A22536" s="26"/>
      <c r="B22536" s="5"/>
      <c r="C22536" s="6"/>
      <c r="D22536" s="26"/>
    </row>
    <row r="22537" spans="1:4">
      <c r="A22537" s="26"/>
      <c r="B22537" s="5"/>
      <c r="C22537" s="6"/>
      <c r="D22537" s="26"/>
    </row>
    <row r="22538" spans="1:4">
      <c r="A22538" s="26"/>
      <c r="B22538" s="5"/>
      <c r="C22538" s="6"/>
      <c r="D22538" s="26"/>
    </row>
    <row r="22539" spans="1:4">
      <c r="A22539" s="26"/>
      <c r="B22539" s="5"/>
      <c r="C22539" s="6"/>
      <c r="D22539" s="26"/>
    </row>
    <row r="22540" spans="1:4">
      <c r="A22540" s="26"/>
      <c r="B22540" s="5"/>
      <c r="C22540" s="6"/>
      <c r="D22540" s="26"/>
    </row>
    <row r="22541" spans="1:4">
      <c r="A22541" s="26"/>
      <c r="B22541" s="5"/>
      <c r="C22541" s="6"/>
      <c r="D22541" s="26"/>
    </row>
    <row r="22542" spans="1:4">
      <c r="A22542" s="26"/>
      <c r="B22542" s="5"/>
      <c r="C22542" s="6"/>
      <c r="D22542" s="26"/>
    </row>
    <row r="22543" spans="1:4">
      <c r="A22543" s="26"/>
      <c r="B22543" s="5"/>
      <c r="C22543" s="6"/>
      <c r="D22543" s="26"/>
    </row>
    <row r="22544" spans="1:4">
      <c r="A22544" s="26"/>
      <c r="B22544" s="5"/>
      <c r="C22544" s="6"/>
      <c r="D22544" s="26"/>
    </row>
    <row r="22545" spans="1:4">
      <c r="A22545" s="26"/>
      <c r="B22545" s="5"/>
      <c r="C22545" s="6"/>
      <c r="D22545" s="26"/>
    </row>
    <row r="22546" spans="1:4">
      <c r="A22546" s="26"/>
      <c r="B22546" s="5"/>
      <c r="C22546" s="6"/>
      <c r="D22546" s="26"/>
    </row>
    <row r="22547" spans="1:4">
      <c r="A22547" s="26"/>
      <c r="B22547" s="5"/>
      <c r="C22547" s="6"/>
      <c r="D22547" s="26"/>
    </row>
    <row r="22548" spans="1:4">
      <c r="A22548" s="26"/>
      <c r="B22548" s="5"/>
      <c r="C22548" s="6"/>
      <c r="D22548" s="26"/>
    </row>
    <row r="22549" spans="1:4">
      <c r="A22549" s="26"/>
      <c r="B22549" s="5"/>
      <c r="C22549" s="6"/>
      <c r="D22549" s="26"/>
    </row>
    <row r="22550" spans="1:4">
      <c r="A22550" s="26"/>
      <c r="B22550" s="5"/>
      <c r="C22550" s="6"/>
      <c r="D22550" s="26"/>
    </row>
    <row r="22551" spans="1:4">
      <c r="A22551" s="26"/>
      <c r="B22551" s="5"/>
      <c r="C22551" s="6"/>
      <c r="D22551" s="26"/>
    </row>
    <row r="22552" spans="1:4">
      <c r="A22552" s="26"/>
      <c r="B22552" s="5"/>
      <c r="C22552" s="6"/>
      <c r="D22552" s="26"/>
    </row>
    <row r="22553" spans="1:4">
      <c r="A22553" s="26"/>
      <c r="B22553" s="5"/>
      <c r="C22553" s="6"/>
      <c r="D22553" s="26"/>
    </row>
    <row r="22554" spans="1:4">
      <c r="A22554" s="26"/>
      <c r="B22554" s="5"/>
      <c r="C22554" s="6"/>
      <c r="D22554" s="26"/>
    </row>
    <row r="22555" spans="1:4">
      <c r="A22555" s="26"/>
      <c r="B22555" s="5"/>
      <c r="C22555" s="6"/>
      <c r="D22555" s="26"/>
    </row>
    <row r="22556" spans="1:4">
      <c r="A22556" s="26"/>
      <c r="B22556" s="5"/>
      <c r="C22556" s="6"/>
      <c r="D22556" s="26"/>
    </row>
    <row r="22557" spans="1:4">
      <c r="A22557" s="26"/>
      <c r="B22557" s="5"/>
      <c r="C22557" s="6"/>
      <c r="D22557" s="26"/>
    </row>
    <row r="22558" spans="1:4">
      <c r="A22558" s="26"/>
      <c r="B22558" s="5"/>
      <c r="C22558" s="6"/>
      <c r="D22558" s="26"/>
    </row>
    <row r="22559" spans="1:4">
      <c r="A22559" s="26"/>
      <c r="B22559" s="5"/>
      <c r="C22559" s="6"/>
      <c r="D22559" s="26"/>
    </row>
    <row r="22560" spans="1:4">
      <c r="A22560" s="26"/>
      <c r="B22560" s="5"/>
      <c r="C22560" s="6"/>
      <c r="D22560" s="26"/>
    </row>
    <row r="22561" spans="1:4">
      <c r="A22561" s="26"/>
      <c r="B22561" s="5"/>
      <c r="C22561" s="6"/>
      <c r="D22561" s="26"/>
    </row>
    <row r="22562" spans="1:4">
      <c r="A22562" s="26"/>
      <c r="B22562" s="5"/>
      <c r="C22562" s="6"/>
      <c r="D22562" s="26"/>
    </row>
    <row r="22563" spans="1:4">
      <c r="A22563" s="26"/>
      <c r="B22563" s="5"/>
      <c r="C22563" s="6"/>
      <c r="D22563" s="26"/>
    </row>
    <row r="22564" spans="1:4">
      <c r="A22564" s="26"/>
      <c r="B22564" s="5"/>
      <c r="C22564" s="6"/>
      <c r="D22564" s="26"/>
    </row>
    <row r="22565" spans="1:4">
      <c r="A22565" s="26"/>
      <c r="B22565" s="5"/>
      <c r="C22565" s="6"/>
      <c r="D22565" s="26"/>
    </row>
    <row r="22566" spans="1:4">
      <c r="A22566" s="26"/>
      <c r="B22566" s="5"/>
      <c r="C22566" s="6"/>
      <c r="D22566" s="26"/>
    </row>
    <row r="22567" spans="1:4">
      <c r="A22567" s="26"/>
      <c r="B22567" s="5"/>
      <c r="C22567" s="6"/>
      <c r="D22567" s="26"/>
    </row>
    <row r="22568" spans="1:4">
      <c r="A22568" s="26"/>
      <c r="B22568" s="5"/>
      <c r="C22568" s="6"/>
      <c r="D22568" s="26"/>
    </row>
    <row r="22569" spans="1:4">
      <c r="A22569" s="26"/>
      <c r="B22569" s="5"/>
      <c r="C22569" s="6"/>
      <c r="D22569" s="26"/>
    </row>
    <row r="22570" spans="1:4">
      <c r="A22570" s="26"/>
      <c r="B22570" s="5"/>
      <c r="C22570" s="6"/>
      <c r="D22570" s="26"/>
    </row>
    <row r="22571" spans="1:4">
      <c r="A22571" s="26"/>
      <c r="B22571" s="5"/>
      <c r="C22571" s="6"/>
      <c r="D22571" s="26"/>
    </row>
    <row r="22572" spans="1:4">
      <c r="A22572" s="26"/>
      <c r="B22572" s="5"/>
      <c r="C22572" s="6"/>
      <c r="D22572" s="26"/>
    </row>
    <row r="22573" spans="1:4">
      <c r="A22573" s="26"/>
      <c r="B22573" s="5"/>
      <c r="C22573" s="6"/>
      <c r="D22573" s="26"/>
    </row>
    <row r="22574" spans="1:4">
      <c r="A22574" s="26"/>
      <c r="B22574" s="5"/>
      <c r="C22574" s="6"/>
      <c r="D22574" s="26"/>
    </row>
    <row r="22575" spans="1:4">
      <c r="A22575" s="26"/>
      <c r="B22575" s="5"/>
      <c r="C22575" s="6"/>
      <c r="D22575" s="26"/>
    </row>
    <row r="22576" spans="1:4">
      <c r="A22576" s="26"/>
      <c r="B22576" s="5"/>
      <c r="C22576" s="6"/>
      <c r="D22576" s="26"/>
    </row>
    <row r="22577" spans="1:4">
      <c r="A22577" s="26"/>
      <c r="B22577" s="5"/>
      <c r="C22577" s="6"/>
      <c r="D22577" s="26"/>
    </row>
    <row r="22578" spans="1:4">
      <c r="A22578" s="26"/>
      <c r="B22578" s="5"/>
      <c r="C22578" s="6"/>
      <c r="D22578" s="26"/>
    </row>
    <row r="22579" spans="1:4">
      <c r="A22579" s="26"/>
      <c r="B22579" s="5"/>
      <c r="C22579" s="6"/>
      <c r="D22579" s="26"/>
    </row>
    <row r="22580" spans="1:4">
      <c r="A22580" s="26"/>
      <c r="B22580" s="5"/>
      <c r="C22580" s="6"/>
      <c r="D22580" s="26"/>
    </row>
    <row r="22581" spans="1:4">
      <c r="A22581" s="26"/>
      <c r="B22581" s="5"/>
      <c r="C22581" s="6"/>
      <c r="D22581" s="26"/>
    </row>
    <row r="22582" spans="1:4">
      <c r="A22582" s="26"/>
      <c r="B22582" s="5"/>
      <c r="C22582" s="6"/>
      <c r="D22582" s="26"/>
    </row>
    <row r="22583" spans="1:4">
      <c r="A22583" s="26"/>
      <c r="B22583" s="5"/>
      <c r="C22583" s="6"/>
      <c r="D22583" s="26"/>
    </row>
    <row r="22584" spans="1:4">
      <c r="A22584" s="26"/>
      <c r="B22584" s="5"/>
      <c r="C22584" s="6"/>
      <c r="D22584" s="26"/>
    </row>
    <row r="22585" spans="1:4">
      <c r="A22585" s="26"/>
      <c r="B22585" s="5"/>
      <c r="C22585" s="6"/>
      <c r="D22585" s="26"/>
    </row>
    <row r="22586" spans="1:4">
      <c r="A22586" s="26"/>
      <c r="B22586" s="5"/>
      <c r="C22586" s="6"/>
      <c r="D22586" s="26"/>
    </row>
    <row r="22587" spans="1:4">
      <c r="A22587" s="26"/>
      <c r="B22587" s="5"/>
      <c r="C22587" s="6"/>
      <c r="D22587" s="26"/>
    </row>
    <row r="22588" spans="1:4">
      <c r="A22588" s="26"/>
      <c r="B22588" s="5"/>
      <c r="C22588" s="6"/>
      <c r="D22588" s="26"/>
    </row>
    <row r="22589" spans="1:4">
      <c r="A22589" s="26"/>
      <c r="B22589" s="5"/>
      <c r="C22589" s="6"/>
      <c r="D22589" s="26"/>
    </row>
    <row r="22590" spans="1:4">
      <c r="A22590" s="26"/>
      <c r="B22590" s="5"/>
      <c r="C22590" s="6"/>
      <c r="D22590" s="26"/>
    </row>
    <row r="22591" spans="1:4">
      <c r="A22591" s="26"/>
      <c r="B22591" s="5"/>
      <c r="C22591" s="6"/>
      <c r="D22591" s="26"/>
    </row>
    <row r="22592" spans="1:4">
      <c r="A22592" s="26"/>
      <c r="B22592" s="5"/>
      <c r="C22592" s="6"/>
      <c r="D22592" s="26"/>
    </row>
    <row r="22593" spans="1:4">
      <c r="A22593" s="26"/>
      <c r="B22593" s="5"/>
      <c r="C22593" s="6"/>
      <c r="D22593" s="26"/>
    </row>
    <row r="22594" spans="1:4">
      <c r="A22594" s="26"/>
      <c r="B22594" s="5"/>
      <c r="C22594" s="6"/>
      <c r="D22594" s="26"/>
    </row>
    <row r="22595" spans="1:4">
      <c r="A22595" s="26"/>
      <c r="B22595" s="5"/>
      <c r="C22595" s="6"/>
      <c r="D22595" s="26"/>
    </row>
    <row r="22596" spans="1:4">
      <c r="A22596" s="26"/>
      <c r="B22596" s="5"/>
      <c r="C22596" s="6"/>
      <c r="D22596" s="26"/>
    </row>
    <row r="22597" spans="1:4">
      <c r="A22597" s="26"/>
      <c r="B22597" s="5"/>
      <c r="C22597" s="6"/>
      <c r="D22597" s="26"/>
    </row>
    <row r="22598" spans="1:4">
      <c r="A22598" s="26"/>
      <c r="B22598" s="5"/>
      <c r="C22598" s="6"/>
      <c r="D22598" s="26"/>
    </row>
    <row r="22599" spans="1:4">
      <c r="A22599" s="26"/>
      <c r="B22599" s="5"/>
      <c r="C22599" s="6"/>
      <c r="D22599" s="26"/>
    </row>
    <row r="22600" spans="1:4">
      <c r="A22600" s="26"/>
      <c r="B22600" s="5"/>
      <c r="C22600" s="6"/>
      <c r="D22600" s="26"/>
    </row>
    <row r="22601" spans="1:4">
      <c r="A22601" s="26"/>
      <c r="B22601" s="5"/>
      <c r="C22601" s="6"/>
      <c r="D22601" s="26"/>
    </row>
    <row r="22602" spans="1:4">
      <c r="A22602" s="26"/>
      <c r="B22602" s="5"/>
      <c r="C22602" s="6"/>
      <c r="D22602" s="26"/>
    </row>
    <row r="22603" spans="1:4">
      <c r="A22603" s="26"/>
      <c r="B22603" s="5"/>
      <c r="C22603" s="6"/>
      <c r="D22603" s="26"/>
    </row>
    <row r="22604" spans="1:4">
      <c r="A22604" s="26"/>
      <c r="B22604" s="5"/>
      <c r="C22604" s="6"/>
      <c r="D22604" s="26"/>
    </row>
    <row r="22605" spans="1:4">
      <c r="A22605" s="26"/>
      <c r="B22605" s="5"/>
      <c r="C22605" s="6"/>
      <c r="D22605" s="26"/>
    </row>
    <row r="22606" spans="1:4">
      <c r="A22606" s="26"/>
      <c r="B22606" s="5"/>
      <c r="C22606" s="6"/>
      <c r="D22606" s="26"/>
    </row>
    <row r="22607" spans="1:4">
      <c r="A22607" s="26"/>
      <c r="B22607" s="5"/>
      <c r="C22607" s="6"/>
      <c r="D22607" s="26"/>
    </row>
    <row r="22608" spans="1:4">
      <c r="A22608" s="26"/>
      <c r="B22608" s="5"/>
      <c r="C22608" s="6"/>
      <c r="D22608" s="26"/>
    </row>
    <row r="22609" spans="1:4">
      <c r="A22609" s="26"/>
      <c r="B22609" s="5"/>
      <c r="C22609" s="6"/>
      <c r="D22609" s="26"/>
    </row>
    <row r="22610" spans="1:4">
      <c r="A22610" s="26"/>
      <c r="B22610" s="5"/>
      <c r="C22610" s="6"/>
      <c r="D22610" s="26"/>
    </row>
    <row r="22611" spans="1:4">
      <c r="A22611" s="26"/>
      <c r="B22611" s="5"/>
      <c r="C22611" s="6"/>
      <c r="D22611" s="26"/>
    </row>
    <row r="22612" spans="1:4">
      <c r="A22612" s="26"/>
      <c r="B22612" s="5"/>
      <c r="C22612" s="6"/>
      <c r="D22612" s="26"/>
    </row>
    <row r="22613" spans="1:4">
      <c r="A22613" s="26"/>
      <c r="B22613" s="5"/>
      <c r="C22613" s="6"/>
      <c r="D22613" s="26"/>
    </row>
    <row r="22614" spans="1:4">
      <c r="A22614" s="26"/>
      <c r="B22614" s="5"/>
      <c r="C22614" s="6"/>
      <c r="D22614" s="26"/>
    </row>
    <row r="22615" spans="1:4">
      <c r="A22615" s="26"/>
      <c r="B22615" s="5"/>
      <c r="C22615" s="6"/>
      <c r="D22615" s="26"/>
    </row>
    <row r="22616" spans="1:4">
      <c r="A22616" s="26"/>
      <c r="B22616" s="5"/>
      <c r="C22616" s="6"/>
      <c r="D22616" s="26"/>
    </row>
    <row r="22617" spans="1:4">
      <c r="A22617" s="26"/>
      <c r="B22617" s="5"/>
      <c r="C22617" s="6"/>
      <c r="D22617" s="26"/>
    </row>
    <row r="22618" spans="1:4">
      <c r="A22618" s="26"/>
      <c r="B22618" s="5"/>
      <c r="C22618" s="6"/>
      <c r="D22618" s="26"/>
    </row>
    <row r="22619" spans="1:4">
      <c r="A22619" s="26"/>
      <c r="B22619" s="5"/>
      <c r="C22619" s="6"/>
      <c r="D22619" s="26"/>
    </row>
    <row r="22620" spans="1:4">
      <c r="A22620" s="26"/>
      <c r="B22620" s="5"/>
      <c r="C22620" s="6"/>
      <c r="D22620" s="26"/>
    </row>
    <row r="22621" spans="1:4">
      <c r="A22621" s="26"/>
      <c r="B22621" s="5"/>
      <c r="C22621" s="6"/>
      <c r="D22621" s="26"/>
    </row>
    <row r="22622" spans="1:4">
      <c r="A22622" s="26"/>
      <c r="B22622" s="5"/>
      <c r="C22622" s="6"/>
      <c r="D22622" s="26"/>
    </row>
    <row r="22623" spans="1:4">
      <c r="A22623" s="26"/>
      <c r="B22623" s="5"/>
      <c r="C22623" s="6"/>
      <c r="D22623" s="26"/>
    </row>
    <row r="22624" spans="1:4">
      <c r="A22624" s="26"/>
      <c r="B22624" s="5"/>
      <c r="C22624" s="6"/>
      <c r="D22624" s="26"/>
    </row>
    <row r="22625" spans="1:4">
      <c r="A22625" s="26"/>
      <c r="B22625" s="5"/>
      <c r="C22625" s="6"/>
      <c r="D22625" s="26"/>
    </row>
    <row r="22626" spans="1:4">
      <c r="A22626" s="26"/>
      <c r="B22626" s="5"/>
      <c r="C22626" s="6"/>
      <c r="D22626" s="26"/>
    </row>
    <row r="22627" spans="1:4">
      <c r="A22627" s="26"/>
      <c r="B22627" s="5"/>
      <c r="C22627" s="6"/>
      <c r="D22627" s="26"/>
    </row>
    <row r="22628" spans="1:4">
      <c r="A22628" s="26"/>
      <c r="B22628" s="5"/>
      <c r="C22628" s="6"/>
      <c r="D22628" s="26"/>
    </row>
    <row r="22629" spans="1:4">
      <c r="A22629" s="26"/>
      <c r="B22629" s="5"/>
      <c r="C22629" s="6"/>
      <c r="D22629" s="26"/>
    </row>
    <row r="22630" spans="1:4">
      <c r="A22630" s="26"/>
      <c r="B22630" s="5"/>
      <c r="C22630" s="6"/>
      <c r="D22630" s="26"/>
    </row>
    <row r="22631" spans="1:4">
      <c r="A22631" s="26"/>
      <c r="B22631" s="5"/>
      <c r="C22631" s="6"/>
      <c r="D22631" s="26"/>
    </row>
    <row r="22632" spans="1:4">
      <c r="A22632" s="26"/>
      <c r="B22632" s="5"/>
      <c r="C22632" s="6"/>
      <c r="D22632" s="26"/>
    </row>
    <row r="22633" spans="1:4">
      <c r="A22633" s="26"/>
      <c r="B22633" s="5"/>
      <c r="C22633" s="6"/>
      <c r="D22633" s="26"/>
    </row>
    <row r="22634" spans="1:4">
      <c r="A22634" s="26"/>
      <c r="B22634" s="5"/>
      <c r="C22634" s="6"/>
      <c r="D22634" s="26"/>
    </row>
    <row r="22635" spans="1:4">
      <c r="A22635" s="26"/>
      <c r="B22635" s="5"/>
      <c r="C22635" s="6"/>
      <c r="D22635" s="26"/>
    </row>
    <row r="22636" spans="1:4">
      <c r="A22636" s="26"/>
      <c r="B22636" s="5"/>
      <c r="C22636" s="6"/>
      <c r="D22636" s="26"/>
    </row>
    <row r="22637" spans="1:4">
      <c r="A22637" s="26"/>
      <c r="B22637" s="5"/>
      <c r="C22637" s="6"/>
      <c r="D22637" s="26"/>
    </row>
    <row r="22638" spans="1:4">
      <c r="A22638" s="26"/>
      <c r="B22638" s="5"/>
      <c r="C22638" s="6"/>
      <c r="D22638" s="26"/>
    </row>
    <row r="22639" spans="1:4">
      <c r="A22639" s="26"/>
      <c r="B22639" s="5"/>
      <c r="C22639" s="6"/>
      <c r="D22639" s="26"/>
    </row>
    <row r="22640" spans="1:4">
      <c r="A22640" s="26"/>
      <c r="B22640" s="5"/>
      <c r="C22640" s="6"/>
      <c r="D22640" s="26"/>
    </row>
    <row r="22641" spans="1:4">
      <c r="A22641" s="26"/>
      <c r="B22641" s="5"/>
      <c r="C22641" s="6"/>
      <c r="D22641" s="26"/>
    </row>
    <row r="22642" spans="1:4">
      <c r="A22642" s="26"/>
      <c r="B22642" s="5"/>
      <c r="C22642" s="6"/>
      <c r="D22642" s="26"/>
    </row>
    <row r="22643" spans="1:4">
      <c r="A22643" s="26"/>
      <c r="B22643" s="5"/>
      <c r="C22643" s="6"/>
      <c r="D22643" s="26"/>
    </row>
    <row r="22644" spans="1:4">
      <c r="A22644" s="26"/>
      <c r="B22644" s="5"/>
      <c r="C22644" s="6"/>
      <c r="D22644" s="26"/>
    </row>
    <row r="22645" spans="1:4">
      <c r="A22645" s="26"/>
      <c r="B22645" s="5"/>
      <c r="C22645" s="6"/>
      <c r="D22645" s="26"/>
    </row>
    <row r="22646" spans="1:4">
      <c r="A22646" s="26"/>
      <c r="B22646" s="5"/>
      <c r="C22646" s="6"/>
      <c r="D22646" s="26"/>
    </row>
    <row r="22647" spans="1:4">
      <c r="A22647" s="26"/>
      <c r="B22647" s="5"/>
      <c r="C22647" s="6"/>
      <c r="D22647" s="26"/>
    </row>
    <row r="22648" spans="1:4">
      <c r="A22648" s="26"/>
      <c r="B22648" s="5"/>
      <c r="C22648" s="6"/>
      <c r="D22648" s="26"/>
    </row>
    <row r="22649" spans="1:4">
      <c r="A22649" s="26"/>
      <c r="B22649" s="5"/>
      <c r="C22649" s="6"/>
      <c r="D22649" s="26"/>
    </row>
    <row r="22650" spans="1:4">
      <c r="A22650" s="26"/>
      <c r="B22650" s="5"/>
      <c r="C22650" s="6"/>
      <c r="D22650" s="26"/>
    </row>
    <row r="22651" spans="1:4">
      <c r="A22651" s="26"/>
      <c r="B22651" s="5"/>
      <c r="C22651" s="6"/>
      <c r="D22651" s="26"/>
    </row>
    <row r="22652" spans="1:4">
      <c r="A22652" s="26"/>
      <c r="B22652" s="5"/>
      <c r="C22652" s="6"/>
      <c r="D22652" s="26"/>
    </row>
    <row r="22653" spans="1:4">
      <c r="A22653" s="26"/>
      <c r="B22653" s="5"/>
      <c r="C22653" s="6"/>
      <c r="D22653" s="26"/>
    </row>
    <row r="22654" spans="1:4">
      <c r="A22654" s="26"/>
      <c r="B22654" s="5"/>
      <c r="C22654" s="6"/>
      <c r="D22654" s="26"/>
    </row>
    <row r="22655" spans="1:4">
      <c r="A22655" s="26"/>
      <c r="B22655" s="5"/>
      <c r="C22655" s="6"/>
      <c r="D22655" s="26"/>
    </row>
    <row r="22656" spans="1:4">
      <c r="A22656" s="26"/>
      <c r="B22656" s="5"/>
      <c r="C22656" s="6"/>
      <c r="D22656" s="26"/>
    </row>
    <row r="22657" spans="1:4">
      <c r="A22657" s="26"/>
      <c r="B22657" s="5"/>
      <c r="C22657" s="6"/>
      <c r="D22657" s="26"/>
    </row>
    <row r="22658" spans="1:4">
      <c r="A22658" s="26"/>
      <c r="B22658" s="5"/>
      <c r="C22658" s="6"/>
      <c r="D22658" s="26"/>
    </row>
    <row r="22659" spans="1:4">
      <c r="A22659" s="26"/>
      <c r="B22659" s="5"/>
      <c r="C22659" s="6"/>
      <c r="D22659" s="26"/>
    </row>
    <row r="22660" spans="1:4">
      <c r="A22660" s="26"/>
      <c r="B22660" s="5"/>
      <c r="C22660" s="6"/>
      <c r="D22660" s="26"/>
    </row>
    <row r="22661" spans="1:4">
      <c r="A22661" s="26"/>
      <c r="B22661" s="5"/>
      <c r="C22661" s="6"/>
      <c r="D22661" s="26"/>
    </row>
    <row r="22662" spans="1:4">
      <c r="A22662" s="26"/>
      <c r="B22662" s="5"/>
      <c r="C22662" s="6"/>
      <c r="D22662" s="26"/>
    </row>
    <row r="22663" spans="1:4">
      <c r="A22663" s="26"/>
      <c r="B22663" s="5"/>
      <c r="C22663" s="6"/>
      <c r="D22663" s="26"/>
    </row>
    <row r="22664" spans="1:4">
      <c r="A22664" s="26"/>
      <c r="B22664" s="5"/>
      <c r="C22664" s="6"/>
      <c r="D22664" s="26"/>
    </row>
    <row r="22665" spans="1:4">
      <c r="A22665" s="26"/>
      <c r="B22665" s="5"/>
      <c r="C22665" s="6"/>
      <c r="D22665" s="26"/>
    </row>
    <row r="22666" spans="1:4">
      <c r="A22666" s="26"/>
      <c r="B22666" s="5"/>
      <c r="C22666" s="6"/>
      <c r="D22666" s="26"/>
    </row>
    <row r="22667" spans="1:4">
      <c r="A22667" s="26"/>
      <c r="B22667" s="5"/>
      <c r="C22667" s="6"/>
      <c r="D22667" s="26"/>
    </row>
    <row r="22668" spans="1:4">
      <c r="A22668" s="26"/>
      <c r="B22668" s="5"/>
      <c r="C22668" s="6"/>
      <c r="D22668" s="26"/>
    </row>
    <row r="22669" spans="1:4">
      <c r="A22669" s="26"/>
      <c r="B22669" s="5"/>
      <c r="C22669" s="6"/>
      <c r="D22669" s="26"/>
    </row>
    <row r="22670" spans="1:4">
      <c r="A22670" s="26"/>
      <c r="B22670" s="5"/>
      <c r="C22670" s="6"/>
      <c r="D22670" s="26"/>
    </row>
    <row r="22671" spans="1:4">
      <c r="A22671" s="26"/>
      <c r="B22671" s="5"/>
      <c r="C22671" s="6"/>
      <c r="D22671" s="26"/>
    </row>
    <row r="22672" spans="1:4">
      <c r="A22672" s="26"/>
      <c r="B22672" s="5"/>
      <c r="C22672" s="6"/>
      <c r="D22672" s="26"/>
    </row>
    <row r="22673" spans="1:4">
      <c r="A22673" s="26"/>
      <c r="B22673" s="5"/>
      <c r="C22673" s="6"/>
      <c r="D22673" s="26"/>
    </row>
    <row r="22674" spans="1:4">
      <c r="A22674" s="26"/>
      <c r="B22674" s="5"/>
      <c r="C22674" s="6"/>
      <c r="D22674" s="26"/>
    </row>
    <row r="22675" spans="1:4">
      <c r="A22675" s="26"/>
      <c r="B22675" s="5"/>
      <c r="C22675" s="6"/>
      <c r="D22675" s="26"/>
    </row>
    <row r="22676" spans="1:4">
      <c r="A22676" s="26"/>
      <c r="B22676" s="5"/>
      <c r="C22676" s="6"/>
      <c r="D22676" s="26"/>
    </row>
    <row r="22677" spans="1:4">
      <c r="A22677" s="26"/>
      <c r="B22677" s="5"/>
      <c r="C22677" s="6"/>
      <c r="D22677" s="26"/>
    </row>
    <row r="22678" spans="1:4">
      <c r="A22678" s="26"/>
      <c r="B22678" s="5"/>
      <c r="C22678" s="6"/>
      <c r="D22678" s="26"/>
    </row>
    <row r="22679" spans="1:4">
      <c r="A22679" s="26"/>
      <c r="B22679" s="5"/>
      <c r="C22679" s="6"/>
      <c r="D22679" s="26"/>
    </row>
    <row r="22680" spans="1:4">
      <c r="A22680" s="26"/>
      <c r="B22680" s="5"/>
      <c r="C22680" s="6"/>
      <c r="D22680" s="26"/>
    </row>
    <row r="22681" spans="1:4">
      <c r="A22681" s="26"/>
      <c r="B22681" s="5"/>
      <c r="C22681" s="6"/>
      <c r="D22681" s="26"/>
    </row>
    <row r="22682" spans="1:4">
      <c r="A22682" s="26"/>
      <c r="B22682" s="5"/>
      <c r="C22682" s="6"/>
      <c r="D22682" s="26"/>
    </row>
    <row r="22683" spans="1:4">
      <c r="A22683" s="26"/>
      <c r="B22683" s="5"/>
      <c r="C22683" s="6"/>
      <c r="D22683" s="26"/>
    </row>
    <row r="22684" spans="1:4">
      <c r="A22684" s="26"/>
      <c r="B22684" s="5"/>
      <c r="C22684" s="6"/>
      <c r="D22684" s="26"/>
    </row>
    <row r="22685" spans="1:4">
      <c r="A22685" s="26"/>
      <c r="B22685" s="5"/>
      <c r="C22685" s="6"/>
      <c r="D22685" s="26"/>
    </row>
    <row r="22686" spans="1:4">
      <c r="A22686" s="26"/>
      <c r="B22686" s="5"/>
      <c r="C22686" s="6"/>
      <c r="D22686" s="26"/>
    </row>
    <row r="22687" spans="1:4">
      <c r="A22687" s="26"/>
      <c r="B22687" s="5"/>
      <c r="C22687" s="6"/>
      <c r="D22687" s="26"/>
    </row>
    <row r="22688" spans="1:4">
      <c r="A22688" s="26"/>
      <c r="B22688" s="5"/>
      <c r="C22688" s="6"/>
      <c r="D22688" s="26"/>
    </row>
    <row r="22689" spans="1:4">
      <c r="A22689" s="26"/>
      <c r="B22689" s="5"/>
      <c r="C22689" s="6"/>
      <c r="D22689" s="26"/>
    </row>
    <row r="22690" spans="1:4">
      <c r="A22690" s="26"/>
      <c r="B22690" s="5"/>
      <c r="C22690" s="6"/>
      <c r="D22690" s="26"/>
    </row>
    <row r="22691" spans="1:4">
      <c r="A22691" s="26"/>
      <c r="B22691" s="5"/>
      <c r="C22691" s="6"/>
      <c r="D22691" s="26"/>
    </row>
    <row r="22692" spans="1:4">
      <c r="A22692" s="26"/>
      <c r="B22692" s="5"/>
      <c r="C22692" s="6"/>
      <c r="D22692" s="26"/>
    </row>
    <row r="22693" spans="1:4">
      <c r="A22693" s="26"/>
      <c r="B22693" s="5"/>
      <c r="C22693" s="6"/>
      <c r="D22693" s="26"/>
    </row>
    <row r="22694" spans="1:4">
      <c r="A22694" s="26"/>
      <c r="B22694" s="5"/>
      <c r="C22694" s="6"/>
      <c r="D22694" s="26"/>
    </row>
    <row r="22695" spans="1:4">
      <c r="A22695" s="26"/>
      <c r="B22695" s="5"/>
      <c r="C22695" s="6"/>
      <c r="D22695" s="26"/>
    </row>
    <row r="22696" spans="1:4">
      <c r="A22696" s="26"/>
      <c r="B22696" s="5"/>
      <c r="C22696" s="6"/>
      <c r="D22696" s="26"/>
    </row>
    <row r="22697" spans="1:4">
      <c r="A22697" s="26"/>
      <c r="B22697" s="5"/>
      <c r="C22697" s="6"/>
      <c r="D22697" s="26"/>
    </row>
    <row r="22698" spans="1:4">
      <c r="A22698" s="26"/>
      <c r="B22698" s="5"/>
      <c r="C22698" s="6"/>
      <c r="D22698" s="26"/>
    </row>
    <row r="22699" spans="1:4">
      <c r="A22699" s="26"/>
      <c r="B22699" s="5"/>
      <c r="C22699" s="6"/>
      <c r="D22699" s="26"/>
    </row>
    <row r="22700" spans="1:4">
      <c r="A22700" s="26"/>
      <c r="B22700" s="5"/>
      <c r="C22700" s="6"/>
      <c r="D22700" s="26"/>
    </row>
    <row r="22701" spans="1:4">
      <c r="A22701" s="26"/>
      <c r="B22701" s="5"/>
      <c r="C22701" s="6"/>
      <c r="D22701" s="26"/>
    </row>
    <row r="22702" spans="1:4">
      <c r="A22702" s="26"/>
      <c r="B22702" s="5"/>
      <c r="C22702" s="6"/>
      <c r="D22702" s="26"/>
    </row>
    <row r="22703" spans="1:4">
      <c r="A22703" s="26"/>
      <c r="B22703" s="5"/>
      <c r="C22703" s="6"/>
      <c r="D22703" s="26"/>
    </row>
    <row r="22704" spans="1:4">
      <c r="A22704" s="26"/>
      <c r="B22704" s="5"/>
      <c r="C22704" s="6"/>
      <c r="D22704" s="26"/>
    </row>
    <row r="22705" spans="1:4">
      <c r="A22705" s="26"/>
      <c r="B22705" s="5"/>
      <c r="C22705" s="6"/>
      <c r="D22705" s="26"/>
    </row>
    <row r="22706" spans="1:4">
      <c r="A22706" s="26"/>
      <c r="B22706" s="5"/>
      <c r="C22706" s="6"/>
      <c r="D22706" s="26"/>
    </row>
    <row r="22707" spans="1:4">
      <c r="A22707" s="26"/>
      <c r="B22707" s="5"/>
      <c r="C22707" s="6"/>
      <c r="D22707" s="26"/>
    </row>
    <row r="22708" spans="1:4">
      <c r="A22708" s="26"/>
      <c r="B22708" s="5"/>
      <c r="C22708" s="6"/>
      <c r="D22708" s="26"/>
    </row>
    <row r="22709" spans="1:4">
      <c r="A22709" s="26"/>
      <c r="B22709" s="5"/>
      <c r="C22709" s="6"/>
      <c r="D22709" s="26"/>
    </row>
    <row r="22710" spans="1:4">
      <c r="A22710" s="26"/>
      <c r="B22710" s="5"/>
      <c r="C22710" s="6"/>
      <c r="D22710" s="26"/>
    </row>
    <row r="22711" spans="1:4">
      <c r="A22711" s="26"/>
      <c r="B22711" s="5"/>
      <c r="C22711" s="6"/>
      <c r="D22711" s="26"/>
    </row>
    <row r="22712" spans="1:4">
      <c r="A22712" s="26"/>
      <c r="B22712" s="5"/>
      <c r="C22712" s="6"/>
      <c r="D22712" s="26"/>
    </row>
    <row r="22713" spans="1:4">
      <c r="A22713" s="26"/>
      <c r="B22713" s="5"/>
      <c r="C22713" s="6"/>
      <c r="D22713" s="26"/>
    </row>
    <row r="22714" spans="1:4">
      <c r="A22714" s="26"/>
      <c r="B22714" s="5"/>
      <c r="C22714" s="6"/>
      <c r="D22714" s="26"/>
    </row>
    <row r="22715" spans="1:4">
      <c r="A22715" s="26"/>
      <c r="B22715" s="5"/>
      <c r="C22715" s="6"/>
      <c r="D22715" s="26"/>
    </row>
    <row r="22716" spans="1:4">
      <c r="A22716" s="26"/>
      <c r="B22716" s="5"/>
      <c r="C22716" s="6"/>
      <c r="D22716" s="26"/>
    </row>
    <row r="22717" spans="1:4">
      <c r="A22717" s="26"/>
      <c r="B22717" s="5"/>
      <c r="C22717" s="6"/>
      <c r="D22717" s="26"/>
    </row>
    <row r="22718" spans="1:4">
      <c r="A22718" s="26"/>
      <c r="B22718" s="5"/>
      <c r="C22718" s="6"/>
      <c r="D22718" s="26"/>
    </row>
    <row r="22719" spans="1:4">
      <c r="A22719" s="26"/>
      <c r="B22719" s="5"/>
      <c r="C22719" s="6"/>
      <c r="D22719" s="26"/>
    </row>
    <row r="22720" spans="1:4">
      <c r="A22720" s="26"/>
      <c r="B22720" s="5"/>
      <c r="C22720" s="6"/>
      <c r="D22720" s="26"/>
    </row>
    <row r="22721" spans="1:4">
      <c r="A22721" s="26"/>
      <c r="B22721" s="5"/>
      <c r="C22721" s="6"/>
      <c r="D22721" s="26"/>
    </row>
    <row r="22722" spans="1:4">
      <c r="A22722" s="26"/>
      <c r="B22722" s="5"/>
      <c r="C22722" s="6"/>
      <c r="D22722" s="26"/>
    </row>
    <row r="22723" spans="1:4">
      <c r="A22723" s="26"/>
      <c r="B22723" s="5"/>
      <c r="C22723" s="6"/>
      <c r="D22723" s="26"/>
    </row>
    <row r="22724" spans="1:4">
      <c r="A22724" s="26"/>
      <c r="B22724" s="5"/>
      <c r="C22724" s="6"/>
      <c r="D22724" s="26"/>
    </row>
    <row r="22725" spans="1:4">
      <c r="A22725" s="26"/>
      <c r="B22725" s="5"/>
      <c r="C22725" s="6"/>
      <c r="D22725" s="26"/>
    </row>
    <row r="22726" spans="1:4">
      <c r="A22726" s="26"/>
      <c r="B22726" s="5"/>
      <c r="C22726" s="6"/>
      <c r="D22726" s="26"/>
    </row>
    <row r="22727" spans="1:4">
      <c r="A22727" s="26"/>
      <c r="B22727" s="5"/>
      <c r="C22727" s="6"/>
      <c r="D22727" s="26"/>
    </row>
    <row r="22728" spans="1:4">
      <c r="A22728" s="26"/>
      <c r="B22728" s="5"/>
      <c r="C22728" s="6"/>
      <c r="D22728" s="26"/>
    </row>
    <row r="22729" spans="1:4">
      <c r="A22729" s="26"/>
      <c r="B22729" s="5"/>
      <c r="C22729" s="6"/>
      <c r="D22729" s="26"/>
    </row>
    <row r="22730" spans="1:4">
      <c r="A22730" s="26"/>
      <c r="B22730" s="5"/>
      <c r="C22730" s="6"/>
      <c r="D22730" s="26"/>
    </row>
    <row r="22731" spans="1:4">
      <c r="A22731" s="26"/>
      <c r="B22731" s="5"/>
      <c r="C22731" s="6"/>
      <c r="D22731" s="26"/>
    </row>
    <row r="22732" spans="1:4">
      <c r="A22732" s="26"/>
      <c r="B22732" s="5"/>
      <c r="C22732" s="6"/>
      <c r="D22732" s="26"/>
    </row>
    <row r="22733" spans="1:4">
      <c r="A22733" s="26"/>
      <c r="B22733" s="5"/>
      <c r="C22733" s="6"/>
      <c r="D22733" s="26"/>
    </row>
    <row r="22734" spans="1:4">
      <c r="A22734" s="26"/>
      <c r="B22734" s="5"/>
      <c r="C22734" s="6"/>
      <c r="D22734" s="26"/>
    </row>
    <row r="22735" spans="1:4">
      <c r="A22735" s="26"/>
      <c r="B22735" s="5"/>
      <c r="C22735" s="6"/>
      <c r="D22735" s="26"/>
    </row>
    <row r="22736" spans="1:4">
      <c r="A22736" s="26"/>
      <c r="B22736" s="5"/>
      <c r="C22736" s="6"/>
      <c r="D22736" s="26"/>
    </row>
    <row r="22737" spans="1:4">
      <c r="A22737" s="26"/>
      <c r="B22737" s="5"/>
      <c r="C22737" s="6"/>
      <c r="D22737" s="26"/>
    </row>
    <row r="22738" spans="1:4">
      <c r="A22738" s="26"/>
      <c r="B22738" s="5"/>
      <c r="C22738" s="6"/>
      <c r="D22738" s="26"/>
    </row>
    <row r="22739" spans="1:4">
      <c r="A22739" s="26"/>
      <c r="B22739" s="5"/>
      <c r="C22739" s="6"/>
      <c r="D22739" s="26"/>
    </row>
    <row r="22740" spans="1:4">
      <c r="A22740" s="26"/>
      <c r="B22740" s="5"/>
      <c r="C22740" s="6"/>
      <c r="D22740" s="26"/>
    </row>
    <row r="22741" spans="1:4">
      <c r="A22741" s="26"/>
      <c r="B22741" s="5"/>
      <c r="C22741" s="6"/>
      <c r="D22741" s="26"/>
    </row>
    <row r="22742" spans="1:4">
      <c r="A22742" s="26"/>
      <c r="B22742" s="5"/>
      <c r="C22742" s="6"/>
      <c r="D22742" s="26"/>
    </row>
    <row r="22743" spans="1:4">
      <c r="A22743" s="26"/>
      <c r="B22743" s="5"/>
      <c r="C22743" s="6"/>
      <c r="D22743" s="26"/>
    </row>
    <row r="22744" spans="1:4">
      <c r="A22744" s="26"/>
      <c r="B22744" s="5"/>
      <c r="C22744" s="6"/>
      <c r="D22744" s="26"/>
    </row>
    <row r="22745" spans="1:4">
      <c r="A22745" s="26"/>
      <c r="B22745" s="5"/>
      <c r="C22745" s="6"/>
      <c r="D22745" s="26"/>
    </row>
    <row r="22746" spans="1:4">
      <c r="A22746" s="26"/>
      <c r="B22746" s="5"/>
      <c r="C22746" s="6"/>
      <c r="D22746" s="26"/>
    </row>
    <row r="22747" spans="1:4">
      <c r="A22747" s="26"/>
      <c r="B22747" s="5"/>
      <c r="C22747" s="6"/>
      <c r="D22747" s="26"/>
    </row>
    <row r="22748" spans="1:4">
      <c r="A22748" s="26"/>
      <c r="B22748" s="5"/>
      <c r="C22748" s="6"/>
      <c r="D22748" s="26"/>
    </row>
    <row r="22749" spans="1:4">
      <c r="A22749" s="26"/>
      <c r="B22749" s="5"/>
      <c r="C22749" s="6"/>
      <c r="D22749" s="26"/>
    </row>
    <row r="22750" spans="1:4">
      <c r="A22750" s="26"/>
      <c r="B22750" s="5"/>
      <c r="C22750" s="6"/>
      <c r="D22750" s="26"/>
    </row>
    <row r="22751" spans="1:4">
      <c r="A22751" s="26"/>
      <c r="B22751" s="5"/>
      <c r="C22751" s="6"/>
      <c r="D22751" s="26"/>
    </row>
    <row r="22752" spans="1:4">
      <c r="A22752" s="26"/>
      <c r="B22752" s="5"/>
      <c r="C22752" s="6"/>
      <c r="D22752" s="26"/>
    </row>
    <row r="22753" spans="1:4">
      <c r="A22753" s="26"/>
      <c r="B22753" s="5"/>
      <c r="C22753" s="6"/>
      <c r="D22753" s="26"/>
    </row>
    <row r="22754" spans="1:4">
      <c r="A22754" s="26"/>
      <c r="B22754" s="5"/>
      <c r="C22754" s="6"/>
      <c r="D22754" s="26"/>
    </row>
    <row r="22755" spans="1:4">
      <c r="A22755" s="26"/>
      <c r="B22755" s="5"/>
      <c r="C22755" s="6"/>
      <c r="D22755" s="26"/>
    </row>
    <row r="22756" spans="1:4">
      <c r="A22756" s="26"/>
      <c r="B22756" s="5"/>
      <c r="C22756" s="6"/>
      <c r="D22756" s="26"/>
    </row>
    <row r="22757" spans="1:4">
      <c r="A22757" s="26"/>
      <c r="B22757" s="5"/>
      <c r="C22757" s="6"/>
      <c r="D22757" s="26"/>
    </row>
    <row r="22758" spans="1:4">
      <c r="A22758" s="26"/>
      <c r="B22758" s="5"/>
      <c r="C22758" s="6"/>
      <c r="D22758" s="26"/>
    </row>
    <row r="22759" spans="1:4">
      <c r="A22759" s="26"/>
      <c r="B22759" s="5"/>
      <c r="C22759" s="6"/>
      <c r="D22759" s="26"/>
    </row>
    <row r="22760" spans="1:4">
      <c r="A22760" s="26"/>
      <c r="B22760" s="5"/>
      <c r="C22760" s="6"/>
      <c r="D22760" s="26"/>
    </row>
    <row r="22761" spans="1:4">
      <c r="A22761" s="26"/>
      <c r="B22761" s="5"/>
      <c r="C22761" s="6"/>
      <c r="D22761" s="26"/>
    </row>
    <row r="22762" spans="1:4">
      <c r="A22762" s="26"/>
      <c r="B22762" s="5"/>
      <c r="C22762" s="6"/>
      <c r="D22762" s="26"/>
    </row>
    <row r="22763" spans="1:4">
      <c r="A22763" s="26"/>
      <c r="B22763" s="5"/>
      <c r="C22763" s="6"/>
      <c r="D22763" s="26"/>
    </row>
    <row r="22764" spans="1:4">
      <c r="A22764" s="26"/>
      <c r="B22764" s="5"/>
      <c r="C22764" s="6"/>
      <c r="D22764" s="26"/>
    </row>
    <row r="22765" spans="1:4">
      <c r="A22765" s="26"/>
      <c r="B22765" s="5"/>
      <c r="C22765" s="6"/>
      <c r="D22765" s="26"/>
    </row>
    <row r="22766" spans="1:4">
      <c r="A22766" s="26"/>
      <c r="B22766" s="5"/>
      <c r="C22766" s="6"/>
      <c r="D22766" s="26"/>
    </row>
    <row r="22767" spans="1:4">
      <c r="A22767" s="26"/>
      <c r="B22767" s="5"/>
      <c r="C22767" s="6"/>
      <c r="D22767" s="26"/>
    </row>
    <row r="22768" spans="1:4">
      <c r="A22768" s="26"/>
      <c r="B22768" s="5"/>
      <c r="C22768" s="6"/>
      <c r="D22768" s="26"/>
    </row>
    <row r="22769" spans="1:4">
      <c r="A22769" s="26"/>
      <c r="B22769" s="5"/>
      <c r="C22769" s="6"/>
      <c r="D22769" s="26"/>
    </row>
    <row r="22770" spans="1:4">
      <c r="A22770" s="26"/>
      <c r="B22770" s="5"/>
      <c r="C22770" s="6"/>
      <c r="D22770" s="26"/>
    </row>
    <row r="22771" spans="1:4">
      <c r="A22771" s="26"/>
      <c r="B22771" s="5"/>
      <c r="C22771" s="6"/>
      <c r="D22771" s="26"/>
    </row>
    <row r="22772" spans="1:4">
      <c r="A22772" s="26"/>
      <c r="B22772" s="5"/>
      <c r="C22772" s="6"/>
      <c r="D22772" s="26"/>
    </row>
    <row r="22773" spans="1:4">
      <c r="A22773" s="26"/>
      <c r="B22773" s="5"/>
      <c r="C22773" s="6"/>
      <c r="D22773" s="26"/>
    </row>
    <row r="22774" spans="1:4">
      <c r="A22774" s="26"/>
      <c r="B22774" s="5"/>
      <c r="C22774" s="6"/>
      <c r="D22774" s="26"/>
    </row>
    <row r="22775" spans="1:4">
      <c r="A22775" s="26"/>
      <c r="B22775" s="5"/>
      <c r="C22775" s="6"/>
      <c r="D22775" s="26"/>
    </row>
    <row r="22776" spans="1:4">
      <c r="A22776" s="26"/>
      <c r="B22776" s="5"/>
      <c r="C22776" s="6"/>
      <c r="D22776" s="26"/>
    </row>
    <row r="22777" spans="1:4">
      <c r="A22777" s="26"/>
      <c r="B22777" s="5"/>
      <c r="C22777" s="6"/>
      <c r="D22777" s="26"/>
    </row>
    <row r="22778" spans="1:4">
      <c r="A22778" s="26"/>
      <c r="B22778" s="5"/>
      <c r="C22778" s="6"/>
      <c r="D22778" s="26"/>
    </row>
    <row r="22779" spans="1:4">
      <c r="A22779" s="26"/>
      <c r="B22779" s="5"/>
      <c r="C22779" s="6"/>
      <c r="D22779" s="26"/>
    </row>
    <row r="22780" spans="1:4">
      <c r="A22780" s="26"/>
      <c r="B22780" s="5"/>
      <c r="C22780" s="6"/>
      <c r="D22780" s="26"/>
    </row>
    <row r="22781" spans="1:4">
      <c r="A22781" s="26"/>
      <c r="B22781" s="5"/>
      <c r="C22781" s="6"/>
      <c r="D22781" s="26"/>
    </row>
    <row r="22782" spans="1:4">
      <c r="A22782" s="26"/>
      <c r="B22782" s="5"/>
      <c r="C22782" s="6"/>
      <c r="D22782" s="26"/>
    </row>
    <row r="22783" spans="1:4">
      <c r="A22783" s="26"/>
      <c r="B22783" s="5"/>
      <c r="C22783" s="6"/>
      <c r="D22783" s="26"/>
    </row>
    <row r="22784" spans="1:4">
      <c r="A22784" s="26"/>
      <c r="B22784" s="5"/>
      <c r="C22784" s="6"/>
      <c r="D22784" s="26"/>
    </row>
    <row r="22785" spans="1:4">
      <c r="A22785" s="26"/>
      <c r="B22785" s="5"/>
      <c r="C22785" s="6"/>
      <c r="D22785" s="26"/>
    </row>
    <row r="22786" spans="1:4">
      <c r="A22786" s="26"/>
      <c r="B22786" s="5"/>
      <c r="C22786" s="6"/>
      <c r="D22786" s="26"/>
    </row>
    <row r="22787" spans="1:4">
      <c r="A22787" s="26"/>
      <c r="B22787" s="5"/>
      <c r="C22787" s="6"/>
      <c r="D22787" s="26"/>
    </row>
    <row r="22788" spans="1:4">
      <c r="A22788" s="26"/>
      <c r="B22788" s="5"/>
      <c r="C22788" s="6"/>
      <c r="D22788" s="26"/>
    </row>
    <row r="22789" spans="1:4">
      <c r="A22789" s="26"/>
      <c r="B22789" s="5"/>
      <c r="C22789" s="6"/>
      <c r="D22789" s="26"/>
    </row>
    <row r="22790" spans="1:4">
      <c r="A22790" s="26"/>
      <c r="B22790" s="5"/>
      <c r="C22790" s="6"/>
      <c r="D22790" s="26"/>
    </row>
    <row r="22791" spans="1:4">
      <c r="A22791" s="26"/>
      <c r="B22791" s="5"/>
      <c r="C22791" s="6"/>
      <c r="D22791" s="26"/>
    </row>
    <row r="22792" spans="1:4">
      <c r="A22792" s="26"/>
      <c r="B22792" s="5"/>
      <c r="C22792" s="6"/>
      <c r="D22792" s="26"/>
    </row>
    <row r="22793" spans="1:4">
      <c r="A22793" s="26"/>
      <c r="B22793" s="5"/>
      <c r="C22793" s="6"/>
      <c r="D22793" s="26"/>
    </row>
    <row r="22794" spans="1:4">
      <c r="A22794" s="26"/>
      <c r="B22794" s="5"/>
      <c r="C22794" s="6"/>
      <c r="D22794" s="26"/>
    </row>
    <row r="22795" spans="1:4">
      <c r="A22795" s="26"/>
      <c r="B22795" s="5"/>
      <c r="C22795" s="6"/>
      <c r="D22795" s="26"/>
    </row>
    <row r="22796" spans="1:4">
      <c r="A22796" s="26"/>
      <c r="B22796" s="5"/>
      <c r="C22796" s="6"/>
      <c r="D22796" s="26"/>
    </row>
    <row r="22797" spans="1:4">
      <c r="A22797" s="26"/>
      <c r="B22797" s="5"/>
      <c r="C22797" s="6"/>
      <c r="D22797" s="26"/>
    </row>
    <row r="22798" spans="1:4">
      <c r="A22798" s="26"/>
      <c r="B22798" s="5"/>
      <c r="C22798" s="6"/>
      <c r="D22798" s="26"/>
    </row>
    <row r="22799" spans="1:4">
      <c r="A22799" s="26"/>
      <c r="B22799" s="5"/>
      <c r="C22799" s="6"/>
      <c r="D22799" s="26"/>
    </row>
    <row r="22800" spans="1:4">
      <c r="A22800" s="26"/>
      <c r="B22800" s="5"/>
      <c r="C22800" s="6"/>
      <c r="D22800" s="26"/>
    </row>
    <row r="22801" spans="1:4">
      <c r="A22801" s="26"/>
      <c r="B22801" s="5"/>
      <c r="C22801" s="6"/>
      <c r="D22801" s="26"/>
    </row>
    <row r="22802" spans="1:4">
      <c r="A22802" s="26"/>
      <c r="B22802" s="5"/>
      <c r="C22802" s="6"/>
      <c r="D22802" s="26"/>
    </row>
    <row r="22803" spans="1:4">
      <c r="A22803" s="26"/>
      <c r="B22803" s="5"/>
      <c r="C22803" s="6"/>
      <c r="D22803" s="26"/>
    </row>
    <row r="22804" spans="1:4">
      <c r="A22804" s="26"/>
      <c r="B22804" s="5"/>
      <c r="C22804" s="6"/>
      <c r="D22804" s="26"/>
    </row>
    <row r="22805" spans="1:4">
      <c r="A22805" s="26"/>
      <c r="B22805" s="5"/>
      <c r="C22805" s="6"/>
      <c r="D22805" s="26"/>
    </row>
    <row r="22806" spans="1:4">
      <c r="A22806" s="26"/>
      <c r="B22806" s="5"/>
      <c r="C22806" s="6"/>
      <c r="D22806" s="26"/>
    </row>
    <row r="22807" spans="1:4">
      <c r="A22807" s="26"/>
      <c r="B22807" s="5"/>
      <c r="C22807" s="6"/>
      <c r="D22807" s="26"/>
    </row>
    <row r="22808" spans="1:4">
      <c r="A22808" s="26"/>
      <c r="B22808" s="5"/>
      <c r="C22808" s="6"/>
      <c r="D22808" s="26"/>
    </row>
    <row r="22809" spans="1:4">
      <c r="A22809" s="26"/>
      <c r="B22809" s="5"/>
      <c r="C22809" s="6"/>
      <c r="D22809" s="26"/>
    </row>
    <row r="22810" spans="1:4">
      <c r="A22810" s="26"/>
      <c r="B22810" s="5"/>
      <c r="C22810" s="6"/>
      <c r="D22810" s="26"/>
    </row>
    <row r="22811" spans="1:4">
      <c r="A22811" s="26"/>
      <c r="B22811" s="5"/>
      <c r="C22811" s="6"/>
      <c r="D22811" s="26"/>
    </row>
    <row r="22812" spans="1:4">
      <c r="A22812" s="26"/>
      <c r="B22812" s="5"/>
      <c r="C22812" s="6"/>
      <c r="D22812" s="26"/>
    </row>
    <row r="22813" spans="1:4">
      <c r="A22813" s="26"/>
      <c r="B22813" s="5"/>
      <c r="C22813" s="6"/>
      <c r="D22813" s="26"/>
    </row>
    <row r="22814" spans="1:4">
      <c r="A22814" s="26"/>
      <c r="B22814" s="5"/>
      <c r="C22814" s="6"/>
      <c r="D22814" s="26"/>
    </row>
    <row r="22815" spans="1:4">
      <c r="A22815" s="26"/>
      <c r="B22815" s="5"/>
      <c r="C22815" s="6"/>
      <c r="D22815" s="26"/>
    </row>
    <row r="22816" spans="1:4">
      <c r="A22816" s="26"/>
      <c r="B22816" s="5"/>
      <c r="C22816" s="6"/>
      <c r="D22816" s="26"/>
    </row>
    <row r="22817" spans="1:4">
      <c r="A22817" s="26"/>
      <c r="B22817" s="5"/>
      <c r="C22817" s="6"/>
      <c r="D22817" s="26"/>
    </row>
    <row r="22818" spans="1:4">
      <c r="A22818" s="26"/>
      <c r="B22818" s="5"/>
      <c r="C22818" s="6"/>
      <c r="D22818" s="26"/>
    </row>
    <row r="22819" spans="1:4">
      <c r="A22819" s="26"/>
      <c r="B22819" s="5"/>
      <c r="C22819" s="6"/>
      <c r="D22819" s="26"/>
    </row>
    <row r="22820" spans="1:4">
      <c r="A22820" s="26"/>
      <c r="B22820" s="5"/>
      <c r="C22820" s="6"/>
      <c r="D22820" s="26"/>
    </row>
    <row r="22821" spans="1:4">
      <c r="A22821" s="26"/>
      <c r="B22821" s="5"/>
      <c r="C22821" s="6"/>
      <c r="D22821" s="26"/>
    </row>
    <row r="22822" spans="1:4">
      <c r="A22822" s="26"/>
      <c r="B22822" s="5"/>
      <c r="C22822" s="6"/>
      <c r="D22822" s="26"/>
    </row>
    <row r="22823" spans="1:4">
      <c r="A22823" s="26"/>
      <c r="B22823" s="5"/>
      <c r="C22823" s="6"/>
      <c r="D22823" s="26"/>
    </row>
    <row r="22824" spans="1:4">
      <c r="A22824" s="26"/>
      <c r="B22824" s="5"/>
      <c r="C22824" s="6"/>
      <c r="D22824" s="26"/>
    </row>
    <row r="22825" spans="1:4">
      <c r="A22825" s="26"/>
      <c r="B22825" s="5"/>
      <c r="C22825" s="6"/>
      <c r="D22825" s="26"/>
    </row>
    <row r="22826" spans="1:4">
      <c r="A22826" s="26"/>
      <c r="B22826" s="5"/>
      <c r="C22826" s="6"/>
      <c r="D22826" s="26"/>
    </row>
    <row r="22827" spans="1:4">
      <c r="A22827" s="26"/>
      <c r="B22827" s="5"/>
      <c r="C22827" s="6"/>
      <c r="D22827" s="26"/>
    </row>
    <row r="22828" spans="1:4">
      <c r="A22828" s="26"/>
      <c r="B22828" s="5"/>
      <c r="C22828" s="6"/>
      <c r="D22828" s="26"/>
    </row>
    <row r="22829" spans="1:4">
      <c r="A22829" s="26"/>
      <c r="B22829" s="5"/>
      <c r="C22829" s="6"/>
      <c r="D22829" s="26"/>
    </row>
    <row r="22830" spans="1:4">
      <c r="A22830" s="26"/>
      <c r="B22830" s="5"/>
      <c r="C22830" s="6"/>
      <c r="D22830" s="26"/>
    </row>
    <row r="22831" spans="1:4">
      <c r="A22831" s="26"/>
      <c r="B22831" s="5"/>
      <c r="C22831" s="6"/>
      <c r="D22831" s="26"/>
    </row>
    <row r="22832" spans="1:4">
      <c r="A22832" s="26"/>
      <c r="B22832" s="5"/>
      <c r="C22832" s="6"/>
      <c r="D22832" s="26"/>
    </row>
    <row r="22833" spans="1:4">
      <c r="A22833" s="26"/>
      <c r="B22833" s="5"/>
      <c r="C22833" s="6"/>
      <c r="D22833" s="26"/>
    </row>
    <row r="22834" spans="1:4">
      <c r="A22834" s="26"/>
      <c r="B22834" s="5"/>
      <c r="C22834" s="6"/>
      <c r="D22834" s="26"/>
    </row>
    <row r="22835" spans="1:4">
      <c r="A22835" s="26"/>
      <c r="B22835" s="5"/>
      <c r="C22835" s="6"/>
      <c r="D22835" s="26"/>
    </row>
    <row r="22836" spans="1:4">
      <c r="A22836" s="26"/>
      <c r="B22836" s="5"/>
      <c r="C22836" s="6"/>
      <c r="D22836" s="26"/>
    </row>
    <row r="22837" spans="1:4">
      <c r="A22837" s="26"/>
      <c r="B22837" s="5"/>
      <c r="C22837" s="6"/>
      <c r="D22837" s="26"/>
    </row>
    <row r="22838" spans="1:4">
      <c r="A22838" s="26"/>
      <c r="B22838" s="5"/>
      <c r="C22838" s="6"/>
      <c r="D22838" s="26"/>
    </row>
    <row r="22839" spans="1:4">
      <c r="A22839" s="26"/>
      <c r="B22839" s="5"/>
      <c r="C22839" s="6"/>
      <c r="D22839" s="26"/>
    </row>
    <row r="22840" spans="1:4">
      <c r="A22840" s="26"/>
      <c r="B22840" s="5"/>
      <c r="C22840" s="6"/>
      <c r="D22840" s="26"/>
    </row>
    <row r="22841" spans="1:4">
      <c r="A22841" s="26"/>
      <c r="B22841" s="5"/>
      <c r="C22841" s="6"/>
      <c r="D22841" s="26"/>
    </row>
    <row r="22842" spans="1:4">
      <c r="A22842" s="26"/>
      <c r="B22842" s="5"/>
      <c r="C22842" s="6"/>
      <c r="D22842" s="26"/>
    </row>
    <row r="22843" spans="1:4">
      <c r="A22843" s="26"/>
      <c r="B22843" s="5"/>
      <c r="C22843" s="6"/>
      <c r="D22843" s="26"/>
    </row>
    <row r="22844" spans="1:4">
      <c r="A22844" s="26"/>
      <c r="B22844" s="5"/>
      <c r="C22844" s="6"/>
      <c r="D22844" s="26"/>
    </row>
    <row r="22845" spans="1:4">
      <c r="A22845" s="26"/>
      <c r="B22845" s="5"/>
      <c r="C22845" s="6"/>
      <c r="D22845" s="26"/>
    </row>
    <row r="22846" spans="1:4">
      <c r="A22846" s="26"/>
      <c r="B22846" s="5"/>
      <c r="C22846" s="6"/>
      <c r="D22846" s="26"/>
    </row>
    <row r="22847" spans="1:4">
      <c r="A22847" s="26"/>
      <c r="B22847" s="5"/>
      <c r="C22847" s="6"/>
      <c r="D22847" s="26"/>
    </row>
    <row r="22848" spans="1:4">
      <c r="A22848" s="26"/>
      <c r="B22848" s="5"/>
      <c r="C22848" s="6"/>
      <c r="D22848" s="26"/>
    </row>
    <row r="22849" spans="1:4">
      <c r="A22849" s="26"/>
      <c r="B22849" s="5"/>
      <c r="C22849" s="6"/>
      <c r="D22849" s="26"/>
    </row>
    <row r="22850" spans="1:4">
      <c r="A22850" s="26"/>
      <c r="B22850" s="5"/>
      <c r="C22850" s="6"/>
      <c r="D22850" s="26"/>
    </row>
    <row r="22851" spans="1:4">
      <c r="A22851" s="26"/>
      <c r="B22851" s="5"/>
      <c r="C22851" s="6"/>
      <c r="D22851" s="26"/>
    </row>
    <row r="22852" spans="1:4">
      <c r="A22852" s="26"/>
      <c r="B22852" s="5"/>
      <c r="C22852" s="6"/>
      <c r="D22852" s="26"/>
    </row>
    <row r="22853" spans="1:4">
      <c r="A22853" s="26"/>
      <c r="B22853" s="5"/>
      <c r="C22853" s="6"/>
      <c r="D22853" s="26"/>
    </row>
    <row r="22854" spans="1:4">
      <c r="A22854" s="26"/>
      <c r="B22854" s="5"/>
      <c r="C22854" s="6"/>
      <c r="D22854" s="26"/>
    </row>
    <row r="22855" spans="1:4">
      <c r="A22855" s="26"/>
      <c r="B22855" s="5"/>
      <c r="C22855" s="6"/>
      <c r="D22855" s="26"/>
    </row>
    <row r="22856" spans="1:4">
      <c r="A22856" s="26"/>
      <c r="B22856" s="5"/>
      <c r="C22856" s="6"/>
      <c r="D22856" s="26"/>
    </row>
    <row r="22857" spans="1:4">
      <c r="A22857" s="26"/>
      <c r="B22857" s="5"/>
      <c r="C22857" s="6"/>
      <c r="D22857" s="26"/>
    </row>
    <row r="22858" spans="1:4">
      <c r="A22858" s="26"/>
      <c r="B22858" s="5"/>
      <c r="C22858" s="6"/>
      <c r="D22858" s="26"/>
    </row>
    <row r="22859" spans="1:4">
      <c r="A22859" s="26"/>
      <c r="B22859" s="5"/>
      <c r="C22859" s="6"/>
      <c r="D22859" s="26"/>
    </row>
    <row r="22860" spans="1:4">
      <c r="A22860" s="26"/>
      <c r="B22860" s="5"/>
      <c r="C22860" s="6"/>
      <c r="D22860" s="26"/>
    </row>
    <row r="22861" spans="1:4">
      <c r="A22861" s="26"/>
      <c r="B22861" s="5"/>
      <c r="C22861" s="6"/>
      <c r="D22861" s="26"/>
    </row>
    <row r="22862" spans="1:4">
      <c r="A22862" s="26"/>
      <c r="B22862" s="5"/>
      <c r="C22862" s="6"/>
      <c r="D22862" s="26"/>
    </row>
    <row r="22863" spans="1:4">
      <c r="A22863" s="26"/>
      <c r="B22863" s="5"/>
      <c r="C22863" s="6"/>
      <c r="D22863" s="26"/>
    </row>
    <row r="22864" spans="1:4">
      <c r="A22864" s="26"/>
      <c r="B22864" s="5"/>
      <c r="C22864" s="6"/>
      <c r="D22864" s="26"/>
    </row>
    <row r="22865" spans="1:4">
      <c r="A22865" s="26"/>
      <c r="B22865" s="5"/>
      <c r="C22865" s="6"/>
      <c r="D22865" s="26"/>
    </row>
    <row r="22866" spans="1:4">
      <c r="A22866" s="26"/>
      <c r="B22866" s="5"/>
      <c r="C22866" s="6"/>
      <c r="D22866" s="26"/>
    </row>
    <row r="22867" spans="1:4">
      <c r="A22867" s="26"/>
      <c r="B22867" s="5"/>
      <c r="C22867" s="6"/>
      <c r="D22867" s="26"/>
    </row>
    <row r="22868" spans="1:4">
      <c r="A22868" s="26"/>
      <c r="B22868" s="5"/>
      <c r="C22868" s="6"/>
      <c r="D22868" s="26"/>
    </row>
    <row r="22869" spans="1:4">
      <c r="A22869" s="26"/>
      <c r="B22869" s="5"/>
      <c r="C22869" s="6"/>
      <c r="D22869" s="26"/>
    </row>
    <row r="22870" spans="1:4">
      <c r="A22870" s="26"/>
      <c r="B22870" s="5"/>
      <c r="C22870" s="6"/>
      <c r="D22870" s="26"/>
    </row>
    <row r="22871" spans="1:4">
      <c r="A22871" s="26"/>
      <c r="B22871" s="5"/>
      <c r="C22871" s="6"/>
      <c r="D22871" s="26"/>
    </row>
    <row r="22872" spans="1:4">
      <c r="A22872" s="26"/>
      <c r="B22872" s="5"/>
      <c r="C22872" s="6"/>
      <c r="D22872" s="26"/>
    </row>
    <row r="22873" spans="1:4">
      <c r="A22873" s="26"/>
      <c r="B22873" s="5"/>
      <c r="C22873" s="6"/>
      <c r="D22873" s="26"/>
    </row>
    <row r="22874" spans="1:4">
      <c r="A22874" s="26"/>
      <c r="B22874" s="5"/>
      <c r="C22874" s="6"/>
      <c r="D22874" s="26"/>
    </row>
    <row r="22875" spans="1:4">
      <c r="A22875" s="26"/>
      <c r="B22875" s="5"/>
      <c r="C22875" s="6"/>
      <c r="D22875" s="26"/>
    </row>
    <row r="22876" spans="1:4">
      <c r="A22876" s="26"/>
      <c r="B22876" s="5"/>
      <c r="C22876" s="6"/>
      <c r="D22876" s="26"/>
    </row>
    <row r="22877" spans="1:4">
      <c r="A22877" s="26"/>
      <c r="B22877" s="5"/>
      <c r="C22877" s="6"/>
      <c r="D22877" s="26"/>
    </row>
    <row r="22878" spans="1:4">
      <c r="A22878" s="26"/>
      <c r="B22878" s="5"/>
      <c r="C22878" s="6"/>
      <c r="D22878" s="26"/>
    </row>
    <row r="22879" spans="1:4">
      <c r="A22879" s="26"/>
      <c r="B22879" s="5"/>
      <c r="C22879" s="6"/>
      <c r="D22879" s="26"/>
    </row>
    <row r="22880" spans="1:4">
      <c r="A22880" s="26"/>
      <c r="B22880" s="5"/>
      <c r="C22880" s="6"/>
      <c r="D22880" s="26"/>
    </row>
    <row r="22881" spans="1:4">
      <c r="A22881" s="26"/>
      <c r="B22881" s="5"/>
      <c r="C22881" s="6"/>
      <c r="D22881" s="26"/>
    </row>
    <row r="22882" spans="1:4">
      <c r="A22882" s="26"/>
      <c r="B22882" s="5"/>
      <c r="C22882" s="6"/>
      <c r="D22882" s="26"/>
    </row>
    <row r="22883" spans="1:4">
      <c r="A22883" s="26"/>
      <c r="B22883" s="5"/>
      <c r="C22883" s="6"/>
      <c r="D22883" s="26"/>
    </row>
    <row r="22884" spans="1:4">
      <c r="A22884" s="26"/>
      <c r="B22884" s="5"/>
      <c r="C22884" s="6"/>
      <c r="D22884" s="26"/>
    </row>
    <row r="22885" spans="1:4">
      <c r="A22885" s="26"/>
      <c r="B22885" s="5"/>
      <c r="C22885" s="6"/>
      <c r="D22885" s="26"/>
    </row>
    <row r="22886" spans="1:4">
      <c r="A22886" s="26"/>
      <c r="B22886" s="5"/>
      <c r="C22886" s="6"/>
      <c r="D22886" s="26"/>
    </row>
    <row r="22887" spans="1:4">
      <c r="A22887" s="26"/>
      <c r="B22887" s="5"/>
      <c r="C22887" s="6"/>
      <c r="D22887" s="26"/>
    </row>
    <row r="22888" spans="1:4">
      <c r="A22888" s="26"/>
      <c r="B22888" s="5"/>
      <c r="C22888" s="6"/>
      <c r="D22888" s="26"/>
    </row>
    <row r="22889" spans="1:4">
      <c r="A22889" s="26"/>
      <c r="B22889" s="5"/>
      <c r="C22889" s="6"/>
      <c r="D22889" s="26"/>
    </row>
    <row r="22890" spans="1:4">
      <c r="A22890" s="26"/>
      <c r="B22890" s="5"/>
      <c r="C22890" s="6"/>
      <c r="D22890" s="26"/>
    </row>
    <row r="22891" spans="1:4">
      <c r="A22891" s="26"/>
      <c r="B22891" s="5"/>
      <c r="C22891" s="6"/>
      <c r="D22891" s="26"/>
    </row>
    <row r="22892" spans="1:4">
      <c r="A22892" s="26"/>
      <c r="B22892" s="5"/>
      <c r="C22892" s="6"/>
      <c r="D22892" s="26"/>
    </row>
    <row r="22893" spans="1:4">
      <c r="A22893" s="26"/>
      <c r="B22893" s="5"/>
      <c r="C22893" s="6"/>
      <c r="D22893" s="26"/>
    </row>
    <row r="22894" spans="1:4">
      <c r="A22894" s="26"/>
      <c r="B22894" s="5"/>
      <c r="C22894" s="6"/>
      <c r="D22894" s="26"/>
    </row>
    <row r="22895" spans="1:4">
      <c r="A22895" s="26"/>
      <c r="B22895" s="5"/>
      <c r="C22895" s="6"/>
      <c r="D22895" s="26"/>
    </row>
    <row r="22896" spans="1:4">
      <c r="A22896" s="26"/>
      <c r="B22896" s="5"/>
      <c r="C22896" s="6"/>
      <c r="D22896" s="26"/>
    </row>
    <row r="22897" spans="1:4">
      <c r="A22897" s="26"/>
      <c r="B22897" s="5"/>
      <c r="C22897" s="6"/>
      <c r="D22897" s="26"/>
    </row>
    <row r="22898" spans="1:4">
      <c r="A22898" s="26"/>
      <c r="B22898" s="5"/>
      <c r="C22898" s="6"/>
      <c r="D22898" s="26"/>
    </row>
    <row r="22899" spans="1:4">
      <c r="A22899" s="26"/>
      <c r="B22899" s="5"/>
      <c r="C22899" s="6"/>
      <c r="D22899" s="26"/>
    </row>
    <row r="22900" spans="1:4">
      <c r="A22900" s="26"/>
      <c r="B22900" s="5"/>
      <c r="C22900" s="6"/>
      <c r="D22900" s="26"/>
    </row>
    <row r="22901" spans="1:4">
      <c r="A22901" s="26"/>
      <c r="B22901" s="5"/>
      <c r="C22901" s="6"/>
      <c r="D22901" s="26"/>
    </row>
    <row r="22902" spans="1:4">
      <c r="A22902" s="26"/>
      <c r="B22902" s="5"/>
      <c r="C22902" s="6"/>
      <c r="D22902" s="26"/>
    </row>
    <row r="22903" spans="1:4">
      <c r="A22903" s="26"/>
      <c r="B22903" s="5"/>
      <c r="C22903" s="6"/>
      <c r="D22903" s="26"/>
    </row>
    <row r="22904" spans="1:4">
      <c r="A22904" s="26"/>
      <c r="B22904" s="5"/>
      <c r="C22904" s="6"/>
      <c r="D22904" s="26"/>
    </row>
    <row r="22905" spans="1:4">
      <c r="A22905" s="26"/>
      <c r="B22905" s="5"/>
      <c r="C22905" s="6"/>
      <c r="D22905" s="26"/>
    </row>
    <row r="22906" spans="1:4">
      <c r="A22906" s="26"/>
      <c r="B22906" s="5"/>
      <c r="C22906" s="6"/>
      <c r="D22906" s="26"/>
    </row>
    <row r="22907" spans="1:4">
      <c r="A22907" s="26"/>
      <c r="B22907" s="5"/>
      <c r="C22907" s="6"/>
      <c r="D22907" s="26"/>
    </row>
    <row r="22908" spans="1:4">
      <c r="A22908" s="26"/>
      <c r="B22908" s="5"/>
      <c r="C22908" s="6"/>
      <c r="D22908" s="26"/>
    </row>
    <row r="22909" spans="1:4">
      <c r="A22909" s="26"/>
      <c r="B22909" s="5"/>
      <c r="C22909" s="6"/>
      <c r="D22909" s="26"/>
    </row>
    <row r="22910" spans="1:4">
      <c r="A22910" s="26"/>
      <c r="B22910" s="5"/>
      <c r="C22910" s="6"/>
      <c r="D22910" s="26"/>
    </row>
    <row r="22911" spans="1:4">
      <c r="A22911" s="26"/>
      <c r="B22911" s="5"/>
      <c r="C22911" s="6"/>
      <c r="D22911" s="26"/>
    </row>
    <row r="22912" spans="1:4">
      <c r="A22912" s="26"/>
      <c r="B22912" s="5"/>
      <c r="C22912" s="6"/>
      <c r="D22912" s="26"/>
    </row>
    <row r="22913" spans="1:4">
      <c r="A22913" s="26"/>
      <c r="B22913" s="5"/>
      <c r="C22913" s="6"/>
      <c r="D22913" s="26"/>
    </row>
    <row r="22914" spans="1:4">
      <c r="A22914" s="26"/>
      <c r="B22914" s="5"/>
      <c r="C22914" s="6"/>
      <c r="D22914" s="26"/>
    </row>
    <row r="22915" spans="1:4">
      <c r="A22915" s="26"/>
      <c r="B22915" s="5"/>
      <c r="C22915" s="6"/>
      <c r="D22915" s="26"/>
    </row>
    <row r="22916" spans="1:4">
      <c r="A22916" s="26"/>
      <c r="B22916" s="5"/>
      <c r="C22916" s="6"/>
      <c r="D22916" s="26"/>
    </row>
    <row r="22917" spans="1:4">
      <c r="A22917" s="26"/>
      <c r="B22917" s="5"/>
      <c r="C22917" s="6"/>
      <c r="D22917" s="26"/>
    </row>
    <row r="22918" spans="1:4">
      <c r="A22918" s="26"/>
      <c r="B22918" s="5"/>
      <c r="C22918" s="6"/>
      <c r="D22918" s="26"/>
    </row>
    <row r="22919" spans="1:4">
      <c r="A22919" s="26"/>
      <c r="B22919" s="5"/>
      <c r="C22919" s="6"/>
      <c r="D22919" s="26"/>
    </row>
    <row r="22920" spans="1:4">
      <c r="A22920" s="26"/>
      <c r="B22920" s="5"/>
      <c r="C22920" s="6"/>
      <c r="D22920" s="26"/>
    </row>
    <row r="22921" spans="1:4">
      <c r="A22921" s="26"/>
      <c r="B22921" s="5"/>
      <c r="C22921" s="6"/>
      <c r="D22921" s="26"/>
    </row>
    <row r="22922" spans="1:4">
      <c r="A22922" s="26"/>
      <c r="B22922" s="5"/>
      <c r="C22922" s="6"/>
      <c r="D22922" s="26"/>
    </row>
    <row r="22923" spans="1:4">
      <c r="A22923" s="26"/>
      <c r="B22923" s="5"/>
      <c r="C22923" s="6"/>
      <c r="D22923" s="26"/>
    </row>
    <row r="22924" spans="1:4">
      <c r="A22924" s="26"/>
      <c r="B22924" s="5"/>
      <c r="C22924" s="6"/>
      <c r="D22924" s="26"/>
    </row>
    <row r="22925" spans="1:4">
      <c r="A22925" s="26"/>
      <c r="B22925" s="5"/>
      <c r="C22925" s="6"/>
      <c r="D22925" s="26"/>
    </row>
    <row r="22926" spans="1:4">
      <c r="A22926" s="26"/>
      <c r="B22926" s="5"/>
      <c r="C22926" s="6"/>
      <c r="D22926" s="26"/>
    </row>
    <row r="22927" spans="1:4">
      <c r="A22927" s="26"/>
      <c r="B22927" s="5"/>
      <c r="C22927" s="6"/>
      <c r="D22927" s="26"/>
    </row>
    <row r="22928" spans="1:4">
      <c r="A22928" s="26"/>
      <c r="B22928" s="5"/>
      <c r="C22928" s="6"/>
      <c r="D22928" s="26"/>
    </row>
    <row r="22929" spans="1:4">
      <c r="A22929" s="26"/>
      <c r="B22929" s="5"/>
      <c r="C22929" s="6"/>
      <c r="D22929" s="26"/>
    </row>
    <row r="22930" spans="1:4">
      <c r="A22930" s="26"/>
      <c r="B22930" s="5"/>
      <c r="C22930" s="6"/>
      <c r="D22930" s="26"/>
    </row>
    <row r="22931" spans="1:4">
      <c r="A22931" s="26"/>
      <c r="B22931" s="5"/>
      <c r="C22931" s="6"/>
      <c r="D22931" s="26"/>
    </row>
    <row r="22932" spans="1:4">
      <c r="A22932" s="26"/>
      <c r="B22932" s="5"/>
      <c r="C22932" s="6"/>
      <c r="D22932" s="26"/>
    </row>
    <row r="22933" spans="1:4">
      <c r="A22933" s="26"/>
      <c r="B22933" s="5"/>
      <c r="C22933" s="6"/>
      <c r="D22933" s="26"/>
    </row>
    <row r="22934" spans="1:4">
      <c r="A22934" s="26"/>
      <c r="B22934" s="5"/>
      <c r="C22934" s="6"/>
      <c r="D22934" s="26"/>
    </row>
    <row r="22935" spans="1:4">
      <c r="A22935" s="26"/>
      <c r="B22935" s="5"/>
      <c r="C22935" s="6"/>
      <c r="D22935" s="26"/>
    </row>
    <row r="22936" spans="1:4">
      <c r="A22936" s="26"/>
      <c r="B22936" s="5"/>
      <c r="C22936" s="6"/>
      <c r="D22936" s="26"/>
    </row>
    <row r="22937" spans="1:4">
      <c r="A22937" s="26"/>
      <c r="B22937" s="5"/>
      <c r="C22937" s="6"/>
      <c r="D22937" s="26"/>
    </row>
    <row r="22938" spans="1:4">
      <c r="A22938" s="26"/>
      <c r="B22938" s="5"/>
      <c r="C22938" s="6"/>
      <c r="D22938" s="26"/>
    </row>
    <row r="22939" spans="1:4">
      <c r="A22939" s="26"/>
      <c r="B22939" s="5"/>
      <c r="C22939" s="6"/>
      <c r="D22939" s="26"/>
    </row>
    <row r="22940" spans="1:4">
      <c r="A22940" s="26"/>
      <c r="B22940" s="5"/>
      <c r="C22940" s="6"/>
      <c r="D22940" s="26"/>
    </row>
    <row r="22941" spans="1:4">
      <c r="A22941" s="26"/>
      <c r="B22941" s="5"/>
      <c r="C22941" s="6"/>
      <c r="D22941" s="26"/>
    </row>
    <row r="22942" spans="1:4">
      <c r="A22942" s="26"/>
      <c r="B22942" s="5"/>
      <c r="C22942" s="6"/>
      <c r="D22942" s="26"/>
    </row>
    <row r="22943" spans="1:4">
      <c r="A22943" s="26"/>
      <c r="B22943" s="5"/>
      <c r="C22943" s="6"/>
      <c r="D22943" s="26"/>
    </row>
    <row r="22944" spans="1:4">
      <c r="A22944" s="26"/>
      <c r="B22944" s="5"/>
      <c r="C22944" s="6"/>
      <c r="D22944" s="26"/>
    </row>
    <row r="22945" spans="1:4">
      <c r="A22945" s="26"/>
      <c r="B22945" s="5"/>
      <c r="C22945" s="6"/>
      <c r="D22945" s="26"/>
    </row>
    <row r="22946" spans="1:4">
      <c r="A22946" s="26"/>
      <c r="B22946" s="5"/>
      <c r="C22946" s="6"/>
      <c r="D22946" s="26"/>
    </row>
    <row r="22947" spans="1:4">
      <c r="A22947" s="26"/>
      <c r="B22947" s="5"/>
      <c r="C22947" s="6"/>
      <c r="D22947" s="26"/>
    </row>
    <row r="22948" spans="1:4">
      <c r="A22948" s="26"/>
      <c r="B22948" s="5"/>
      <c r="C22948" s="6"/>
      <c r="D22948" s="26"/>
    </row>
    <row r="22949" spans="1:4">
      <c r="A22949" s="26"/>
      <c r="B22949" s="5"/>
      <c r="C22949" s="6"/>
      <c r="D22949" s="26"/>
    </row>
    <row r="22950" spans="1:4">
      <c r="A22950" s="26"/>
      <c r="B22950" s="5"/>
      <c r="C22950" s="6"/>
      <c r="D22950" s="26"/>
    </row>
    <row r="22951" spans="1:4">
      <c r="A22951" s="26"/>
      <c r="B22951" s="5"/>
      <c r="C22951" s="6"/>
      <c r="D22951" s="26"/>
    </row>
    <row r="22952" spans="1:4">
      <c r="A22952" s="26"/>
      <c r="B22952" s="5"/>
      <c r="C22952" s="6"/>
      <c r="D22952" s="26"/>
    </row>
    <row r="22953" spans="1:4">
      <c r="A22953" s="26"/>
      <c r="B22953" s="5"/>
      <c r="C22953" s="6"/>
      <c r="D22953" s="26"/>
    </row>
    <row r="22954" spans="1:4">
      <c r="A22954" s="26"/>
      <c r="B22954" s="5"/>
      <c r="C22954" s="6"/>
      <c r="D22954" s="26"/>
    </row>
    <row r="22955" spans="1:4">
      <c r="A22955" s="26"/>
      <c r="B22955" s="5"/>
      <c r="C22955" s="6"/>
      <c r="D22955" s="26"/>
    </row>
    <row r="22956" spans="1:4">
      <c r="A22956" s="26"/>
      <c r="B22956" s="5"/>
      <c r="C22956" s="6"/>
      <c r="D22956" s="26"/>
    </row>
    <row r="22957" spans="1:4">
      <c r="A22957" s="26"/>
      <c r="B22957" s="5"/>
      <c r="C22957" s="6"/>
      <c r="D22957" s="26"/>
    </row>
    <row r="22958" spans="1:4">
      <c r="A22958" s="26"/>
      <c r="B22958" s="5"/>
      <c r="C22958" s="6"/>
      <c r="D22958" s="26"/>
    </row>
    <row r="22959" spans="1:4">
      <c r="A22959" s="26"/>
      <c r="B22959" s="5"/>
      <c r="C22959" s="6"/>
      <c r="D22959" s="26"/>
    </row>
    <row r="22960" spans="1:4">
      <c r="A22960" s="26"/>
      <c r="B22960" s="5"/>
      <c r="C22960" s="6"/>
      <c r="D22960" s="26"/>
    </row>
    <row r="22961" spans="1:4">
      <c r="A22961" s="26"/>
      <c r="B22961" s="5"/>
      <c r="C22961" s="6"/>
      <c r="D22961" s="26"/>
    </row>
    <row r="22962" spans="1:4">
      <c r="A22962" s="26"/>
      <c r="B22962" s="5"/>
      <c r="C22962" s="6"/>
      <c r="D22962" s="26"/>
    </row>
    <row r="22963" spans="1:4">
      <c r="A22963" s="26"/>
      <c r="B22963" s="5"/>
      <c r="C22963" s="6"/>
      <c r="D22963" s="26"/>
    </row>
    <row r="22964" spans="1:4">
      <c r="A22964" s="26"/>
      <c r="B22964" s="5"/>
      <c r="C22964" s="6"/>
      <c r="D22964" s="26"/>
    </row>
    <row r="22965" spans="1:4">
      <c r="A22965" s="26"/>
      <c r="B22965" s="5"/>
      <c r="C22965" s="6"/>
      <c r="D22965" s="26"/>
    </row>
    <row r="22966" spans="1:4">
      <c r="A22966" s="26"/>
      <c r="B22966" s="5"/>
      <c r="C22966" s="6"/>
      <c r="D22966" s="26"/>
    </row>
    <row r="22967" spans="1:4">
      <c r="A22967" s="26"/>
      <c r="B22967" s="5"/>
      <c r="C22967" s="6"/>
      <c r="D22967" s="26"/>
    </row>
    <row r="22968" spans="1:4">
      <c r="A22968" s="26"/>
      <c r="B22968" s="5"/>
      <c r="C22968" s="6"/>
      <c r="D22968" s="26"/>
    </row>
    <row r="22969" spans="1:4">
      <c r="A22969" s="26"/>
      <c r="B22969" s="5"/>
      <c r="C22969" s="6"/>
      <c r="D22969" s="26"/>
    </row>
    <row r="22970" spans="1:4">
      <c r="A22970" s="26"/>
      <c r="B22970" s="5"/>
      <c r="C22970" s="6"/>
      <c r="D22970" s="26"/>
    </row>
    <row r="22971" spans="1:4">
      <c r="A22971" s="26"/>
      <c r="B22971" s="5"/>
      <c r="C22971" s="6"/>
      <c r="D22971" s="26"/>
    </row>
    <row r="22972" spans="1:4">
      <c r="A22972" s="26"/>
      <c r="B22972" s="5"/>
      <c r="C22972" s="6"/>
      <c r="D22972" s="26"/>
    </row>
    <row r="22973" spans="1:4">
      <c r="A22973" s="26"/>
      <c r="B22973" s="5"/>
      <c r="C22973" s="6"/>
      <c r="D22973" s="26"/>
    </row>
    <row r="22974" spans="1:4">
      <c r="A22974" s="26"/>
      <c r="B22974" s="5"/>
      <c r="C22974" s="6"/>
      <c r="D22974" s="26"/>
    </row>
    <row r="22975" spans="1:4">
      <c r="A22975" s="26"/>
      <c r="B22975" s="5"/>
      <c r="C22975" s="6"/>
      <c r="D22975" s="26"/>
    </row>
    <row r="22976" spans="1:4">
      <c r="A22976" s="26"/>
      <c r="B22976" s="5"/>
      <c r="C22976" s="6"/>
      <c r="D22976" s="26"/>
    </row>
    <row r="22977" spans="1:4">
      <c r="A22977" s="26"/>
      <c r="B22977" s="5"/>
      <c r="C22977" s="6"/>
      <c r="D22977" s="26"/>
    </row>
    <row r="22978" spans="1:4">
      <c r="A22978" s="26"/>
      <c r="B22978" s="5"/>
      <c r="C22978" s="6"/>
      <c r="D22978" s="26"/>
    </row>
    <row r="22979" spans="1:4">
      <c r="A22979" s="26"/>
      <c r="B22979" s="5"/>
      <c r="C22979" s="6"/>
      <c r="D22979" s="26"/>
    </row>
    <row r="22980" spans="1:4">
      <c r="A22980" s="26"/>
      <c r="B22980" s="5"/>
      <c r="C22980" s="6"/>
      <c r="D22980" s="26"/>
    </row>
    <row r="22981" spans="1:4">
      <c r="A22981" s="26"/>
      <c r="B22981" s="5"/>
      <c r="C22981" s="6"/>
      <c r="D22981" s="26"/>
    </row>
    <row r="22982" spans="1:4">
      <c r="A22982" s="26"/>
      <c r="B22982" s="5"/>
      <c r="C22982" s="6"/>
      <c r="D22982" s="26"/>
    </row>
    <row r="22983" spans="1:4">
      <c r="A22983" s="26"/>
      <c r="B22983" s="5"/>
      <c r="C22983" s="6"/>
      <c r="D22983" s="26"/>
    </row>
    <row r="22984" spans="1:4">
      <c r="A22984" s="26"/>
      <c r="B22984" s="5"/>
      <c r="C22984" s="6"/>
      <c r="D22984" s="26"/>
    </row>
    <row r="22985" spans="1:4">
      <c r="A22985" s="26"/>
      <c r="B22985" s="5"/>
      <c r="C22985" s="6"/>
      <c r="D22985" s="26"/>
    </row>
    <row r="22986" spans="1:4">
      <c r="A22986" s="26"/>
      <c r="B22986" s="5"/>
      <c r="C22986" s="6"/>
      <c r="D22986" s="26"/>
    </row>
    <row r="22987" spans="1:4">
      <c r="A22987" s="26"/>
      <c r="B22987" s="5"/>
      <c r="C22987" s="6"/>
      <c r="D22987" s="26"/>
    </row>
    <row r="22988" spans="1:4">
      <c r="A22988" s="26"/>
      <c r="B22988" s="5"/>
      <c r="C22988" s="6"/>
      <c r="D22988" s="26"/>
    </row>
    <row r="22989" spans="1:4">
      <c r="A22989" s="26"/>
      <c r="B22989" s="5"/>
      <c r="C22989" s="6"/>
      <c r="D22989" s="26"/>
    </row>
    <row r="22990" spans="1:4">
      <c r="A22990" s="26"/>
      <c r="B22990" s="5"/>
      <c r="C22990" s="6"/>
      <c r="D22990" s="26"/>
    </row>
    <row r="22991" spans="1:4">
      <c r="A22991" s="26"/>
      <c r="B22991" s="5"/>
      <c r="C22991" s="6"/>
      <c r="D22991" s="26"/>
    </row>
    <row r="22992" spans="1:4">
      <c r="A22992" s="26"/>
      <c r="B22992" s="5"/>
      <c r="C22992" s="6"/>
      <c r="D22992" s="26"/>
    </row>
    <row r="22993" spans="1:4">
      <c r="A22993" s="26"/>
      <c r="B22993" s="5"/>
      <c r="C22993" s="6"/>
      <c r="D22993" s="26"/>
    </row>
    <row r="22994" spans="1:4">
      <c r="A22994" s="26"/>
      <c r="B22994" s="5"/>
      <c r="C22994" s="6"/>
      <c r="D22994" s="26"/>
    </row>
    <row r="22995" spans="1:4">
      <c r="A22995" s="26"/>
      <c r="B22995" s="5"/>
      <c r="C22995" s="6"/>
      <c r="D22995" s="26"/>
    </row>
    <row r="22996" spans="1:4">
      <c r="A22996" s="26"/>
      <c r="B22996" s="5"/>
      <c r="C22996" s="6"/>
      <c r="D22996" s="26"/>
    </row>
    <row r="22997" spans="1:4">
      <c r="A22997" s="26"/>
      <c r="B22997" s="5"/>
      <c r="C22997" s="6"/>
      <c r="D22997" s="26"/>
    </row>
    <row r="22998" spans="1:4">
      <c r="A22998" s="26"/>
      <c r="B22998" s="5"/>
      <c r="C22998" s="6"/>
      <c r="D22998" s="26"/>
    </row>
    <row r="22999" spans="1:4">
      <c r="A22999" s="26"/>
      <c r="B22999" s="5"/>
      <c r="C22999" s="6"/>
      <c r="D22999" s="26"/>
    </row>
    <row r="23000" spans="1:4">
      <c r="A23000" s="26"/>
      <c r="B23000" s="5"/>
      <c r="C23000" s="6"/>
      <c r="D23000" s="26"/>
    </row>
    <row r="23001" spans="1:4">
      <c r="A23001" s="26"/>
      <c r="B23001" s="5"/>
      <c r="C23001" s="6"/>
      <c r="D23001" s="26"/>
    </row>
    <row r="23002" spans="1:4">
      <c r="A23002" s="26"/>
      <c r="B23002" s="5"/>
      <c r="C23002" s="6"/>
      <c r="D23002" s="26"/>
    </row>
    <row r="23003" spans="1:4">
      <c r="A23003" s="26"/>
      <c r="B23003" s="5"/>
      <c r="C23003" s="6"/>
      <c r="D23003" s="26"/>
    </row>
    <row r="23004" spans="1:4">
      <c r="A23004" s="26"/>
      <c r="B23004" s="5"/>
      <c r="C23004" s="6"/>
      <c r="D23004" s="26"/>
    </row>
    <row r="23005" spans="1:4">
      <c r="A23005" s="26"/>
      <c r="B23005" s="5"/>
      <c r="C23005" s="6"/>
      <c r="D23005" s="26"/>
    </row>
    <row r="23006" spans="1:4">
      <c r="A23006" s="26"/>
      <c r="B23006" s="5"/>
      <c r="C23006" s="6"/>
      <c r="D23006" s="26"/>
    </row>
    <row r="23007" spans="1:4">
      <c r="A23007" s="26"/>
      <c r="B23007" s="5"/>
      <c r="C23007" s="6"/>
      <c r="D23007" s="26"/>
    </row>
    <row r="23008" spans="1:4">
      <c r="A23008" s="26"/>
      <c r="B23008" s="5"/>
      <c r="C23008" s="6"/>
      <c r="D23008" s="26"/>
    </row>
    <row r="23009" spans="1:4">
      <c r="A23009" s="26"/>
      <c r="B23009" s="5"/>
      <c r="C23009" s="6"/>
      <c r="D23009" s="26"/>
    </row>
    <row r="23010" spans="1:4">
      <c r="A23010" s="26"/>
      <c r="B23010" s="5"/>
      <c r="C23010" s="6"/>
      <c r="D23010" s="26"/>
    </row>
    <row r="23011" spans="1:4">
      <c r="A23011" s="26"/>
      <c r="B23011" s="5"/>
      <c r="C23011" s="6"/>
      <c r="D23011" s="26"/>
    </row>
    <row r="23012" spans="1:4">
      <c r="A23012" s="26"/>
      <c r="B23012" s="5"/>
      <c r="C23012" s="6"/>
      <c r="D23012" s="26"/>
    </row>
    <row r="23013" spans="1:4">
      <c r="A23013" s="26"/>
      <c r="B23013" s="5"/>
      <c r="C23013" s="6"/>
      <c r="D23013" s="26"/>
    </row>
    <row r="23014" spans="1:4">
      <c r="A23014" s="26"/>
      <c r="B23014" s="5"/>
      <c r="C23014" s="6"/>
      <c r="D23014" s="26"/>
    </row>
    <row r="23015" spans="1:4">
      <c r="A23015" s="26"/>
      <c r="B23015" s="5"/>
      <c r="C23015" s="6"/>
      <c r="D23015" s="26"/>
    </row>
    <row r="23016" spans="1:4">
      <c r="A23016" s="26"/>
      <c r="B23016" s="5"/>
      <c r="C23016" s="6"/>
      <c r="D23016" s="26"/>
    </row>
    <row r="23017" spans="1:4">
      <c r="A23017" s="26"/>
      <c r="B23017" s="5"/>
      <c r="C23017" s="6"/>
      <c r="D23017" s="26"/>
    </row>
    <row r="23018" spans="1:4">
      <c r="A23018" s="26"/>
      <c r="B23018" s="5"/>
      <c r="C23018" s="6"/>
      <c r="D23018" s="26"/>
    </row>
    <row r="23019" spans="1:4">
      <c r="A23019" s="26"/>
      <c r="B23019" s="5"/>
      <c r="C23019" s="6"/>
      <c r="D23019" s="26"/>
    </row>
    <row r="23020" spans="1:4">
      <c r="A23020" s="26"/>
      <c r="B23020" s="5"/>
      <c r="C23020" s="6"/>
      <c r="D23020" s="26"/>
    </row>
    <row r="23021" spans="1:4">
      <c r="A23021" s="26"/>
      <c r="B23021" s="5"/>
      <c r="C23021" s="6"/>
      <c r="D23021" s="26"/>
    </row>
    <row r="23022" spans="1:4">
      <c r="A23022" s="26"/>
      <c r="B23022" s="5"/>
      <c r="C23022" s="6"/>
      <c r="D23022" s="26"/>
    </row>
    <row r="23023" spans="1:4">
      <c r="A23023" s="26"/>
      <c r="B23023" s="5"/>
      <c r="C23023" s="6"/>
      <c r="D23023" s="26"/>
    </row>
    <row r="23024" spans="1:4">
      <c r="A23024" s="26"/>
      <c r="B23024" s="5"/>
      <c r="C23024" s="6"/>
      <c r="D23024" s="26"/>
    </row>
    <row r="23025" spans="1:4">
      <c r="A23025" s="26"/>
      <c r="B23025" s="5"/>
      <c r="C23025" s="6"/>
      <c r="D23025" s="26"/>
    </row>
    <row r="23026" spans="1:4">
      <c r="A23026" s="26"/>
      <c r="B23026" s="5"/>
      <c r="C23026" s="6"/>
      <c r="D23026" s="26"/>
    </row>
    <row r="23027" spans="1:4">
      <c r="A23027" s="26"/>
      <c r="B23027" s="5"/>
      <c r="C23027" s="6"/>
      <c r="D23027" s="26"/>
    </row>
    <row r="23028" spans="1:4">
      <c r="A23028" s="26"/>
      <c r="B23028" s="5"/>
      <c r="C23028" s="6"/>
      <c r="D23028" s="26"/>
    </row>
    <row r="23029" spans="1:4">
      <c r="A23029" s="26"/>
      <c r="B23029" s="5"/>
      <c r="C23029" s="6"/>
      <c r="D23029" s="26"/>
    </row>
    <row r="23030" spans="1:4">
      <c r="A23030" s="26"/>
      <c r="B23030" s="5"/>
      <c r="C23030" s="6"/>
      <c r="D23030" s="26"/>
    </row>
    <row r="23031" spans="1:4">
      <c r="A23031" s="26"/>
      <c r="B23031" s="5"/>
      <c r="C23031" s="6"/>
      <c r="D23031" s="26"/>
    </row>
    <row r="23032" spans="1:4">
      <c r="A23032" s="26"/>
      <c r="B23032" s="5"/>
      <c r="C23032" s="6"/>
      <c r="D23032" s="26"/>
    </row>
    <row r="23033" spans="1:4">
      <c r="A23033" s="26"/>
      <c r="B23033" s="5"/>
      <c r="C23033" s="6"/>
      <c r="D23033" s="26"/>
    </row>
    <row r="23034" spans="1:4">
      <c r="A23034" s="26"/>
      <c r="B23034" s="5"/>
      <c r="C23034" s="6"/>
      <c r="D23034" s="26"/>
    </row>
    <row r="23035" spans="1:4">
      <c r="A23035" s="26"/>
      <c r="B23035" s="5"/>
      <c r="C23035" s="6"/>
      <c r="D23035" s="26"/>
    </row>
    <row r="23036" spans="1:4">
      <c r="A23036" s="26"/>
      <c r="B23036" s="5"/>
      <c r="C23036" s="6"/>
      <c r="D23036" s="26"/>
    </row>
    <row r="23037" spans="1:4">
      <c r="A23037" s="26"/>
      <c r="B23037" s="5"/>
      <c r="C23037" s="6"/>
      <c r="D23037" s="26"/>
    </row>
    <row r="23038" spans="1:4">
      <c r="A23038" s="26"/>
      <c r="B23038" s="5"/>
      <c r="C23038" s="6"/>
      <c r="D23038" s="26"/>
    </row>
    <row r="23039" spans="1:4">
      <c r="A23039" s="26"/>
      <c r="B23039" s="5"/>
      <c r="C23039" s="6"/>
      <c r="D23039" s="26"/>
    </row>
    <row r="23040" spans="1:4">
      <c r="A23040" s="26"/>
      <c r="B23040" s="5"/>
      <c r="C23040" s="6"/>
      <c r="D23040" s="26"/>
    </row>
    <row r="23041" spans="1:4">
      <c r="A23041" s="26"/>
      <c r="B23041" s="5"/>
      <c r="C23041" s="6"/>
      <c r="D23041" s="26"/>
    </row>
    <row r="23042" spans="1:4">
      <c r="A23042" s="26"/>
      <c r="B23042" s="5"/>
      <c r="C23042" s="6"/>
      <c r="D23042" s="26"/>
    </row>
    <row r="23043" spans="1:4">
      <c r="A23043" s="26"/>
      <c r="B23043" s="5"/>
      <c r="C23043" s="6"/>
      <c r="D23043" s="26"/>
    </row>
    <row r="23044" spans="1:4">
      <c r="A23044" s="26"/>
      <c r="B23044" s="5"/>
      <c r="C23044" s="6"/>
      <c r="D23044" s="26"/>
    </row>
    <row r="23045" spans="1:4">
      <c r="A23045" s="26"/>
      <c r="B23045" s="5"/>
      <c r="C23045" s="6"/>
      <c r="D23045" s="26"/>
    </row>
    <row r="23046" spans="1:4">
      <c r="A23046" s="26"/>
      <c r="B23046" s="5"/>
      <c r="C23046" s="6"/>
      <c r="D23046" s="26"/>
    </row>
    <row r="23047" spans="1:4">
      <c r="A23047" s="26"/>
      <c r="B23047" s="5"/>
      <c r="C23047" s="6"/>
      <c r="D23047" s="26"/>
    </row>
    <row r="23048" spans="1:4">
      <c r="A23048" s="26"/>
      <c r="B23048" s="5"/>
      <c r="C23048" s="6"/>
      <c r="D23048" s="26"/>
    </row>
    <row r="23049" spans="1:4">
      <c r="A23049" s="26"/>
      <c r="B23049" s="5"/>
      <c r="C23049" s="6"/>
      <c r="D23049" s="26"/>
    </row>
    <row r="23050" spans="1:4">
      <c r="A23050" s="26"/>
      <c r="B23050" s="5"/>
      <c r="C23050" s="6"/>
      <c r="D23050" s="26"/>
    </row>
    <row r="23051" spans="1:4">
      <c r="A23051" s="26"/>
      <c r="B23051" s="5"/>
      <c r="C23051" s="6"/>
      <c r="D23051" s="26"/>
    </row>
    <row r="23052" spans="1:4">
      <c r="A23052" s="26"/>
      <c r="B23052" s="5"/>
      <c r="C23052" s="6"/>
      <c r="D23052" s="26"/>
    </row>
    <row r="23053" spans="1:4">
      <c r="A23053" s="26"/>
      <c r="B23053" s="5"/>
      <c r="C23053" s="6"/>
      <c r="D23053" s="26"/>
    </row>
    <row r="23054" spans="1:4">
      <c r="A23054" s="26"/>
      <c r="B23054" s="5"/>
      <c r="C23054" s="6"/>
      <c r="D23054" s="26"/>
    </row>
    <row r="23055" spans="1:4">
      <c r="A23055" s="26"/>
      <c r="B23055" s="5"/>
      <c r="C23055" s="6"/>
      <c r="D23055" s="26"/>
    </row>
    <row r="23056" spans="1:4">
      <c r="A23056" s="26"/>
      <c r="B23056" s="5"/>
      <c r="C23056" s="6"/>
      <c r="D23056" s="26"/>
    </row>
    <row r="23057" spans="1:4">
      <c r="A23057" s="26"/>
      <c r="B23057" s="5"/>
      <c r="C23057" s="6"/>
      <c r="D23057" s="26"/>
    </row>
    <row r="23058" spans="1:4">
      <c r="A23058" s="26"/>
      <c r="B23058" s="5"/>
      <c r="C23058" s="6"/>
      <c r="D23058" s="26"/>
    </row>
    <row r="23059" spans="1:4">
      <c r="A23059" s="26"/>
      <c r="B23059" s="5"/>
      <c r="C23059" s="6"/>
      <c r="D23059" s="26"/>
    </row>
    <row r="23060" spans="1:4">
      <c r="A23060" s="26"/>
      <c r="B23060" s="5"/>
      <c r="C23060" s="6"/>
      <c r="D23060" s="26"/>
    </row>
    <row r="23061" spans="1:4">
      <c r="A23061" s="26"/>
      <c r="B23061" s="5"/>
      <c r="C23061" s="6"/>
      <c r="D23061" s="26"/>
    </row>
    <row r="23062" spans="1:4">
      <c r="A23062" s="26"/>
      <c r="B23062" s="5"/>
      <c r="C23062" s="6"/>
      <c r="D23062" s="26"/>
    </row>
    <row r="23063" spans="1:4">
      <c r="A23063" s="26"/>
      <c r="B23063" s="5"/>
      <c r="C23063" s="6"/>
      <c r="D23063" s="26"/>
    </row>
    <row r="23064" spans="1:4">
      <c r="A23064" s="26"/>
      <c r="B23064" s="5"/>
      <c r="C23064" s="6"/>
      <c r="D23064" s="26"/>
    </row>
    <row r="23065" spans="1:4">
      <c r="A23065" s="26"/>
      <c r="B23065" s="5"/>
      <c r="C23065" s="6"/>
      <c r="D23065" s="26"/>
    </row>
    <row r="23066" spans="1:4">
      <c r="A23066" s="26"/>
      <c r="B23066" s="5"/>
      <c r="C23066" s="6"/>
      <c r="D23066" s="26"/>
    </row>
    <row r="23067" spans="1:4">
      <c r="A23067" s="26"/>
      <c r="B23067" s="5"/>
      <c r="C23067" s="6"/>
      <c r="D23067" s="26"/>
    </row>
    <row r="23068" spans="1:4">
      <c r="A23068" s="26"/>
      <c r="B23068" s="5"/>
      <c r="C23068" s="6"/>
      <c r="D23068" s="26"/>
    </row>
    <row r="23069" spans="1:4">
      <c r="A23069" s="26"/>
      <c r="B23069" s="5"/>
      <c r="C23069" s="6"/>
      <c r="D23069" s="26"/>
    </row>
    <row r="23070" spans="1:4">
      <c r="A23070" s="26"/>
      <c r="B23070" s="5"/>
      <c r="C23070" s="6"/>
      <c r="D23070" s="26"/>
    </row>
    <row r="23071" spans="1:4">
      <c r="A23071" s="26"/>
      <c r="B23071" s="5"/>
      <c r="C23071" s="6"/>
      <c r="D23071" s="26"/>
    </row>
    <row r="23072" spans="1:4">
      <c r="A23072" s="26"/>
      <c r="B23072" s="5"/>
      <c r="C23072" s="6"/>
      <c r="D23072" s="26"/>
    </row>
    <row r="23073" spans="1:4">
      <c r="A23073" s="26"/>
      <c r="B23073" s="5"/>
      <c r="C23073" s="6"/>
      <c r="D23073" s="26"/>
    </row>
    <row r="23074" spans="1:4">
      <c r="A23074" s="26"/>
      <c r="B23074" s="5"/>
      <c r="C23074" s="6"/>
      <c r="D23074" s="26"/>
    </row>
    <row r="23075" spans="1:4">
      <c r="A23075" s="26"/>
      <c r="B23075" s="5"/>
      <c r="C23075" s="6"/>
      <c r="D23075" s="26"/>
    </row>
    <row r="23076" spans="1:4">
      <c r="A23076" s="26"/>
      <c r="B23076" s="5"/>
      <c r="C23076" s="6"/>
      <c r="D23076" s="26"/>
    </row>
    <row r="23077" spans="1:4">
      <c r="A23077" s="26"/>
      <c r="B23077" s="5"/>
      <c r="C23077" s="6"/>
      <c r="D23077" s="26"/>
    </row>
    <row r="23078" spans="1:4">
      <c r="A23078" s="26"/>
      <c r="B23078" s="5"/>
      <c r="C23078" s="6"/>
      <c r="D23078" s="26"/>
    </row>
    <row r="23079" spans="1:4">
      <c r="A23079" s="26"/>
      <c r="B23079" s="5"/>
      <c r="C23079" s="6"/>
      <c r="D23079" s="26"/>
    </row>
    <row r="23080" spans="1:4">
      <c r="A23080" s="26"/>
      <c r="B23080" s="5"/>
      <c r="C23080" s="6"/>
      <c r="D23080" s="26"/>
    </row>
    <row r="23081" spans="1:4">
      <c r="A23081" s="26"/>
      <c r="B23081" s="5"/>
      <c r="C23081" s="6"/>
      <c r="D23081" s="26"/>
    </row>
    <row r="23082" spans="1:4">
      <c r="A23082" s="26"/>
      <c r="B23082" s="5"/>
      <c r="C23082" s="6"/>
      <c r="D23082" s="26"/>
    </row>
    <row r="23083" spans="1:4">
      <c r="A23083" s="26"/>
      <c r="B23083" s="5"/>
      <c r="C23083" s="6"/>
      <c r="D23083" s="26"/>
    </row>
    <row r="23084" spans="1:4">
      <c r="A23084" s="26"/>
      <c r="B23084" s="5"/>
      <c r="C23084" s="6"/>
      <c r="D23084" s="26"/>
    </row>
    <row r="23085" spans="1:4">
      <c r="A23085" s="26"/>
      <c r="B23085" s="5"/>
      <c r="C23085" s="6"/>
      <c r="D23085" s="26"/>
    </row>
    <row r="23086" spans="1:4">
      <c r="A23086" s="26"/>
      <c r="B23086" s="5"/>
      <c r="C23086" s="6"/>
      <c r="D23086" s="26"/>
    </row>
    <row r="23087" spans="1:4">
      <c r="A23087" s="26"/>
      <c r="B23087" s="5"/>
      <c r="C23087" s="6"/>
      <c r="D23087" s="26"/>
    </row>
    <row r="23088" spans="1:4">
      <c r="A23088" s="26"/>
      <c r="B23088" s="5"/>
      <c r="C23088" s="6"/>
      <c r="D23088" s="26"/>
    </row>
    <row r="23089" spans="1:4">
      <c r="A23089" s="26"/>
      <c r="B23089" s="5"/>
      <c r="C23089" s="6"/>
      <c r="D23089" s="26"/>
    </row>
    <row r="23090" spans="1:4">
      <c r="A23090" s="26"/>
      <c r="B23090" s="5"/>
      <c r="C23090" s="6"/>
      <c r="D23090" s="26"/>
    </row>
    <row r="23091" spans="1:4">
      <c r="A23091" s="26"/>
      <c r="B23091" s="5"/>
      <c r="C23091" s="6"/>
      <c r="D23091" s="26"/>
    </row>
    <row r="23092" spans="1:4">
      <c r="A23092" s="26"/>
      <c r="B23092" s="5"/>
      <c r="C23092" s="6"/>
      <c r="D23092" s="26"/>
    </row>
    <row r="23093" spans="1:4">
      <c r="A23093" s="26"/>
      <c r="B23093" s="5"/>
      <c r="C23093" s="6"/>
      <c r="D23093" s="26"/>
    </row>
    <row r="23094" spans="1:4">
      <c r="A23094" s="26"/>
      <c r="B23094" s="5"/>
      <c r="C23094" s="6"/>
      <c r="D23094" s="26"/>
    </row>
    <row r="23095" spans="1:4">
      <c r="A23095" s="26"/>
      <c r="B23095" s="5"/>
      <c r="C23095" s="6"/>
      <c r="D23095" s="26"/>
    </row>
    <row r="23096" spans="1:4">
      <c r="A23096" s="26"/>
      <c r="B23096" s="5"/>
      <c r="C23096" s="6"/>
      <c r="D23096" s="26"/>
    </row>
    <row r="23097" spans="1:4">
      <c r="A23097" s="26"/>
      <c r="B23097" s="5"/>
      <c r="C23097" s="6"/>
      <c r="D23097" s="26"/>
    </row>
    <row r="23098" spans="1:4">
      <c r="A23098" s="26"/>
      <c r="B23098" s="5"/>
      <c r="C23098" s="6"/>
      <c r="D23098" s="26"/>
    </row>
    <row r="23099" spans="1:4">
      <c r="A23099" s="26"/>
      <c r="B23099" s="5"/>
      <c r="C23099" s="6"/>
      <c r="D23099" s="26"/>
    </row>
    <row r="23100" spans="1:4">
      <c r="A23100" s="26"/>
      <c r="B23100" s="5"/>
      <c r="C23100" s="6"/>
      <c r="D23100" s="26"/>
    </row>
    <row r="23101" spans="1:4">
      <c r="A23101" s="26"/>
      <c r="B23101" s="5"/>
      <c r="C23101" s="6"/>
      <c r="D23101" s="26"/>
    </row>
    <row r="23102" spans="1:4">
      <c r="A23102" s="26"/>
      <c r="B23102" s="5"/>
      <c r="C23102" s="6"/>
      <c r="D23102" s="26"/>
    </row>
    <row r="23103" spans="1:4">
      <c r="A23103" s="26"/>
      <c r="B23103" s="5"/>
      <c r="C23103" s="6"/>
      <c r="D23103" s="26"/>
    </row>
    <row r="23104" spans="1:4">
      <c r="A23104" s="26"/>
      <c r="B23104" s="5"/>
      <c r="C23104" s="6"/>
      <c r="D23104" s="26"/>
    </row>
    <row r="23105" spans="1:4">
      <c r="A23105" s="26"/>
      <c r="B23105" s="5"/>
      <c r="C23105" s="6"/>
      <c r="D23105" s="26"/>
    </row>
    <row r="23106" spans="1:4">
      <c r="A23106" s="26"/>
      <c r="B23106" s="5"/>
      <c r="C23106" s="6"/>
      <c r="D23106" s="26"/>
    </row>
    <row r="23107" spans="1:4">
      <c r="A23107" s="26"/>
      <c r="B23107" s="5"/>
      <c r="C23107" s="6"/>
      <c r="D23107" s="26"/>
    </row>
    <row r="23108" spans="1:4">
      <c r="A23108" s="26"/>
      <c r="B23108" s="5"/>
      <c r="C23108" s="6"/>
      <c r="D23108" s="26"/>
    </row>
    <row r="23109" spans="1:4">
      <c r="A23109" s="26"/>
      <c r="B23109" s="5"/>
      <c r="C23109" s="6"/>
      <c r="D23109" s="26"/>
    </row>
    <row r="23110" spans="1:4">
      <c r="A23110" s="26"/>
      <c r="B23110" s="5"/>
      <c r="C23110" s="6"/>
      <c r="D23110" s="26"/>
    </row>
    <row r="23111" spans="1:4">
      <c r="A23111" s="26"/>
      <c r="B23111" s="5"/>
      <c r="C23111" s="6"/>
      <c r="D23111" s="26"/>
    </row>
    <row r="23112" spans="1:4">
      <c r="A23112" s="26"/>
      <c r="B23112" s="5"/>
      <c r="C23112" s="6"/>
      <c r="D23112" s="26"/>
    </row>
    <row r="23113" spans="1:4">
      <c r="A23113" s="26"/>
      <c r="B23113" s="5"/>
      <c r="C23113" s="6"/>
      <c r="D23113" s="26"/>
    </row>
    <row r="23114" spans="1:4">
      <c r="A23114" s="26"/>
      <c r="B23114" s="5"/>
      <c r="C23114" s="6"/>
      <c r="D23114" s="26"/>
    </row>
    <row r="23115" spans="1:4">
      <c r="A23115" s="26"/>
      <c r="B23115" s="5"/>
      <c r="C23115" s="6"/>
      <c r="D23115" s="26"/>
    </row>
    <row r="23116" spans="1:4">
      <c r="A23116" s="26"/>
      <c r="B23116" s="5"/>
      <c r="C23116" s="6"/>
      <c r="D23116" s="26"/>
    </row>
    <row r="23117" spans="1:4">
      <c r="A23117" s="26"/>
      <c r="B23117" s="5"/>
      <c r="C23117" s="6"/>
      <c r="D23117" s="26"/>
    </row>
    <row r="23118" spans="1:4">
      <c r="A23118" s="26"/>
      <c r="B23118" s="5"/>
      <c r="C23118" s="6"/>
      <c r="D23118" s="26"/>
    </row>
    <row r="23119" spans="1:4">
      <c r="A23119" s="26"/>
      <c r="B23119" s="5"/>
      <c r="C23119" s="6"/>
      <c r="D23119" s="26"/>
    </row>
    <row r="23120" spans="1:4">
      <c r="A23120" s="26"/>
      <c r="B23120" s="5"/>
      <c r="C23120" s="6"/>
      <c r="D23120" s="26"/>
    </row>
    <row r="23121" spans="1:4">
      <c r="A23121" s="26"/>
      <c r="B23121" s="5"/>
      <c r="C23121" s="6"/>
      <c r="D23121" s="26"/>
    </row>
    <row r="23122" spans="1:4">
      <c r="A23122" s="26"/>
      <c r="B23122" s="5"/>
      <c r="C23122" s="6"/>
      <c r="D23122" s="26"/>
    </row>
    <row r="23123" spans="1:4">
      <c r="A23123" s="26"/>
      <c r="B23123" s="5"/>
      <c r="C23123" s="6"/>
      <c r="D23123" s="26"/>
    </row>
    <row r="23124" spans="1:4">
      <c r="A23124" s="26"/>
      <c r="B23124" s="5"/>
      <c r="C23124" s="6"/>
      <c r="D23124" s="26"/>
    </row>
    <row r="23125" spans="1:4">
      <c r="A23125" s="26"/>
      <c r="B23125" s="5"/>
      <c r="C23125" s="6"/>
      <c r="D23125" s="26"/>
    </row>
    <row r="23126" spans="1:4">
      <c r="A23126" s="26"/>
      <c r="B23126" s="5"/>
      <c r="C23126" s="6"/>
      <c r="D23126" s="26"/>
    </row>
    <row r="23127" spans="1:4">
      <c r="A23127" s="26"/>
      <c r="B23127" s="5"/>
      <c r="C23127" s="6"/>
      <c r="D23127" s="26"/>
    </row>
    <row r="23128" spans="1:4">
      <c r="A23128" s="26"/>
      <c r="B23128" s="5"/>
      <c r="C23128" s="6"/>
      <c r="D23128" s="26"/>
    </row>
    <row r="23129" spans="1:4">
      <c r="A23129" s="26"/>
      <c r="B23129" s="5"/>
      <c r="C23129" s="6"/>
      <c r="D23129" s="26"/>
    </row>
    <row r="23130" spans="1:4">
      <c r="A23130" s="26"/>
      <c r="B23130" s="5"/>
      <c r="C23130" s="6"/>
      <c r="D23130" s="26"/>
    </row>
    <row r="23131" spans="1:4">
      <c r="A23131" s="26"/>
      <c r="B23131" s="5"/>
      <c r="C23131" s="6"/>
      <c r="D23131" s="26"/>
    </row>
    <row r="23132" spans="1:4">
      <c r="A23132" s="26"/>
      <c r="B23132" s="5"/>
      <c r="C23132" s="6"/>
      <c r="D23132" s="26"/>
    </row>
    <row r="23133" spans="1:4">
      <c r="A23133" s="26"/>
      <c r="B23133" s="5"/>
      <c r="C23133" s="6"/>
      <c r="D23133" s="26"/>
    </row>
    <row r="23134" spans="1:4">
      <c r="A23134" s="26"/>
      <c r="B23134" s="5"/>
      <c r="C23134" s="6"/>
      <c r="D23134" s="26"/>
    </row>
    <row r="23135" spans="1:4">
      <c r="A23135" s="26"/>
      <c r="B23135" s="5"/>
      <c r="C23135" s="6"/>
      <c r="D23135" s="26"/>
    </row>
    <row r="23136" spans="1:4">
      <c r="A23136" s="26"/>
      <c r="B23136" s="5"/>
      <c r="C23136" s="6"/>
      <c r="D23136" s="26"/>
    </row>
    <row r="23137" spans="1:4">
      <c r="A23137" s="26"/>
      <c r="B23137" s="5"/>
      <c r="C23137" s="6"/>
      <c r="D23137" s="26"/>
    </row>
    <row r="23138" spans="1:4">
      <c r="A23138" s="26"/>
      <c r="B23138" s="5"/>
      <c r="C23138" s="6"/>
      <c r="D23138" s="26"/>
    </row>
    <row r="23139" spans="1:4">
      <c r="A23139" s="26"/>
      <c r="B23139" s="5"/>
      <c r="C23139" s="6"/>
      <c r="D23139" s="26"/>
    </row>
    <row r="23140" spans="1:4">
      <c r="A23140" s="26"/>
      <c r="B23140" s="5"/>
      <c r="C23140" s="6"/>
      <c r="D23140" s="26"/>
    </row>
    <row r="23141" spans="1:4">
      <c r="A23141" s="26"/>
      <c r="B23141" s="5"/>
      <c r="C23141" s="6"/>
      <c r="D23141" s="26"/>
    </row>
    <row r="23142" spans="1:4">
      <c r="A23142" s="26"/>
      <c r="B23142" s="5"/>
      <c r="C23142" s="6"/>
      <c r="D23142" s="26"/>
    </row>
    <row r="23143" spans="1:4">
      <c r="A23143" s="26"/>
      <c r="B23143" s="5"/>
      <c r="C23143" s="6"/>
      <c r="D23143" s="26"/>
    </row>
    <row r="23144" spans="1:4">
      <c r="A23144" s="26"/>
      <c r="B23144" s="5"/>
      <c r="C23144" s="6"/>
      <c r="D23144" s="26"/>
    </row>
    <row r="23145" spans="1:4">
      <c r="A23145" s="26"/>
      <c r="B23145" s="5"/>
      <c r="C23145" s="6"/>
      <c r="D23145" s="26"/>
    </row>
    <row r="23146" spans="1:4">
      <c r="A23146" s="26"/>
      <c r="B23146" s="5"/>
      <c r="C23146" s="6"/>
      <c r="D23146" s="26"/>
    </row>
    <row r="23147" spans="1:4">
      <c r="A23147" s="26"/>
      <c r="B23147" s="5"/>
      <c r="C23147" s="6"/>
      <c r="D23147" s="26"/>
    </row>
    <row r="23148" spans="1:4">
      <c r="A23148" s="26"/>
      <c r="B23148" s="5"/>
      <c r="C23148" s="6"/>
      <c r="D23148" s="26"/>
    </row>
    <row r="23149" spans="1:4">
      <c r="A23149" s="26"/>
      <c r="B23149" s="5"/>
      <c r="C23149" s="6"/>
      <c r="D23149" s="26"/>
    </row>
    <row r="23150" spans="1:4">
      <c r="A23150" s="26"/>
      <c r="B23150" s="5"/>
      <c r="C23150" s="6"/>
      <c r="D23150" s="26"/>
    </row>
    <row r="23151" spans="1:4">
      <c r="A23151" s="26"/>
      <c r="B23151" s="5"/>
      <c r="C23151" s="6"/>
      <c r="D23151" s="26"/>
    </row>
    <row r="23152" spans="1:4">
      <c r="A23152" s="26"/>
      <c r="B23152" s="5"/>
      <c r="C23152" s="6"/>
      <c r="D23152" s="26"/>
    </row>
    <row r="23153" spans="1:4">
      <c r="A23153" s="26"/>
      <c r="B23153" s="5"/>
      <c r="C23153" s="6"/>
      <c r="D23153" s="26"/>
    </row>
    <row r="23154" spans="1:4">
      <c r="A23154" s="26"/>
      <c r="B23154" s="5"/>
      <c r="C23154" s="6"/>
      <c r="D23154" s="26"/>
    </row>
    <row r="23155" spans="1:4">
      <c r="A23155" s="26"/>
      <c r="B23155" s="5"/>
      <c r="C23155" s="6"/>
      <c r="D23155" s="26"/>
    </row>
    <row r="23156" spans="1:4">
      <c r="A23156" s="26"/>
      <c r="B23156" s="5"/>
      <c r="C23156" s="6"/>
      <c r="D23156" s="26"/>
    </row>
    <row r="23157" spans="1:4">
      <c r="A23157" s="26"/>
      <c r="B23157" s="5"/>
      <c r="C23157" s="6"/>
      <c r="D23157" s="26"/>
    </row>
    <row r="23158" spans="1:4">
      <c r="A23158" s="26"/>
      <c r="B23158" s="5"/>
      <c r="C23158" s="6"/>
      <c r="D23158" s="26"/>
    </row>
    <row r="23159" spans="1:4">
      <c r="A23159" s="26"/>
      <c r="B23159" s="5"/>
      <c r="C23159" s="6"/>
      <c r="D23159" s="26"/>
    </row>
    <row r="23160" spans="1:4">
      <c r="A23160" s="26"/>
      <c r="B23160" s="5"/>
      <c r="C23160" s="6"/>
      <c r="D23160" s="26"/>
    </row>
    <row r="23161" spans="1:4">
      <c r="A23161" s="26"/>
      <c r="B23161" s="5"/>
      <c r="C23161" s="6"/>
      <c r="D23161" s="26"/>
    </row>
    <row r="23162" spans="1:4">
      <c r="A23162" s="26"/>
      <c r="B23162" s="5"/>
      <c r="C23162" s="6"/>
      <c r="D23162" s="26"/>
    </row>
    <row r="23163" spans="1:4">
      <c r="A23163" s="26"/>
      <c r="B23163" s="5"/>
      <c r="C23163" s="6"/>
      <c r="D23163" s="26"/>
    </row>
    <row r="23164" spans="1:4">
      <c r="A23164" s="26"/>
      <c r="B23164" s="5"/>
      <c r="C23164" s="6"/>
      <c r="D23164" s="26"/>
    </row>
    <row r="23165" spans="1:4">
      <c r="A23165" s="26"/>
      <c r="B23165" s="5"/>
      <c r="C23165" s="6"/>
      <c r="D23165" s="26"/>
    </row>
    <row r="23166" spans="1:4">
      <c r="A23166" s="26"/>
      <c r="B23166" s="5"/>
      <c r="C23166" s="6"/>
      <c r="D23166" s="26"/>
    </row>
    <row r="23167" spans="1:4">
      <c r="A23167" s="26"/>
      <c r="B23167" s="5"/>
      <c r="C23167" s="6"/>
      <c r="D23167" s="26"/>
    </row>
    <row r="23168" spans="1:4">
      <c r="A23168" s="26"/>
      <c r="B23168" s="5"/>
      <c r="C23168" s="6"/>
      <c r="D23168" s="26"/>
    </row>
    <row r="23169" spans="1:4">
      <c r="A23169" s="26"/>
      <c r="B23169" s="5"/>
      <c r="C23169" s="6"/>
      <c r="D23169" s="26"/>
    </row>
    <row r="23170" spans="1:4">
      <c r="A23170" s="26"/>
      <c r="B23170" s="5"/>
      <c r="C23170" s="6"/>
      <c r="D23170" s="26"/>
    </row>
    <row r="23171" spans="1:4">
      <c r="A23171" s="26"/>
      <c r="B23171" s="5"/>
      <c r="C23171" s="6"/>
      <c r="D23171" s="26"/>
    </row>
    <row r="23172" spans="1:4">
      <c r="A23172" s="26"/>
      <c r="B23172" s="5"/>
      <c r="C23172" s="6"/>
      <c r="D23172" s="26"/>
    </row>
    <row r="23173" spans="1:4">
      <c r="A23173" s="26"/>
      <c r="B23173" s="5"/>
      <c r="C23173" s="6"/>
      <c r="D23173" s="26"/>
    </row>
    <row r="23174" spans="1:4">
      <c r="A23174" s="26"/>
      <c r="B23174" s="5"/>
      <c r="C23174" s="6"/>
      <c r="D23174" s="26"/>
    </row>
    <row r="23175" spans="1:4">
      <c r="A23175" s="26"/>
      <c r="B23175" s="5"/>
      <c r="C23175" s="6"/>
      <c r="D23175" s="26"/>
    </row>
    <row r="23176" spans="1:4">
      <c r="A23176" s="26"/>
      <c r="B23176" s="5"/>
      <c r="C23176" s="6"/>
      <c r="D23176" s="26"/>
    </row>
    <row r="23177" spans="1:4">
      <c r="A23177" s="26"/>
      <c r="B23177" s="5"/>
      <c r="C23177" s="6"/>
      <c r="D23177" s="26"/>
    </row>
    <row r="23178" spans="1:4">
      <c r="A23178" s="26"/>
      <c r="B23178" s="5"/>
      <c r="C23178" s="6"/>
      <c r="D23178" s="26"/>
    </row>
    <row r="23179" spans="1:4">
      <c r="A23179" s="26"/>
      <c r="B23179" s="5"/>
      <c r="C23179" s="6"/>
      <c r="D23179" s="26"/>
    </row>
    <row r="23180" spans="1:4">
      <c r="A23180" s="26"/>
      <c r="B23180" s="5"/>
      <c r="C23180" s="6"/>
      <c r="D23180" s="26"/>
    </row>
    <row r="23181" spans="1:4">
      <c r="A23181" s="26"/>
      <c r="B23181" s="5"/>
      <c r="C23181" s="6"/>
      <c r="D23181" s="26"/>
    </row>
    <row r="23182" spans="1:4">
      <c r="A23182" s="26"/>
      <c r="B23182" s="5"/>
      <c r="C23182" s="6"/>
      <c r="D23182" s="26"/>
    </row>
    <row r="23183" spans="1:4">
      <c r="A23183" s="26"/>
      <c r="B23183" s="5"/>
      <c r="C23183" s="6"/>
      <c r="D23183" s="26"/>
    </row>
    <row r="23184" spans="1:4">
      <c r="A23184" s="26"/>
      <c r="B23184" s="5"/>
      <c r="C23184" s="6"/>
      <c r="D23184" s="26"/>
    </row>
    <row r="23185" spans="1:4">
      <c r="A23185" s="26"/>
      <c r="B23185" s="5"/>
      <c r="C23185" s="6"/>
      <c r="D23185" s="26"/>
    </row>
    <row r="23186" spans="1:4">
      <c r="A23186" s="26"/>
      <c r="B23186" s="5"/>
      <c r="C23186" s="6"/>
      <c r="D23186" s="26"/>
    </row>
    <row r="23187" spans="1:4">
      <c r="A23187" s="26"/>
      <c r="B23187" s="5"/>
      <c r="C23187" s="6"/>
      <c r="D23187" s="26"/>
    </row>
    <row r="23188" spans="1:4">
      <c r="A23188" s="26"/>
      <c r="B23188" s="5"/>
      <c r="C23188" s="6"/>
      <c r="D23188" s="26"/>
    </row>
    <row r="23189" spans="1:4">
      <c r="A23189" s="26"/>
      <c r="B23189" s="5"/>
      <c r="C23189" s="6"/>
      <c r="D23189" s="26"/>
    </row>
    <row r="23190" spans="1:4">
      <c r="A23190" s="26"/>
      <c r="B23190" s="5"/>
      <c r="C23190" s="6"/>
      <c r="D23190" s="26"/>
    </row>
    <row r="23191" spans="1:4">
      <c r="A23191" s="26"/>
      <c r="B23191" s="5"/>
      <c r="C23191" s="6"/>
      <c r="D23191" s="26"/>
    </row>
    <row r="23192" spans="1:4">
      <c r="A23192" s="26"/>
      <c r="B23192" s="5"/>
      <c r="C23192" s="6"/>
      <c r="D23192" s="26"/>
    </row>
    <row r="23193" spans="1:4">
      <c r="A23193" s="26"/>
      <c r="B23193" s="5"/>
      <c r="C23193" s="6"/>
      <c r="D23193" s="26"/>
    </row>
    <row r="23194" spans="1:4">
      <c r="A23194" s="26"/>
      <c r="B23194" s="5"/>
      <c r="C23194" s="6"/>
      <c r="D23194" s="26"/>
    </row>
    <row r="23195" spans="1:4">
      <c r="A23195" s="26"/>
      <c r="B23195" s="5"/>
      <c r="C23195" s="6"/>
      <c r="D23195" s="26"/>
    </row>
    <row r="23196" spans="1:4">
      <c r="A23196" s="26"/>
      <c r="B23196" s="5"/>
      <c r="C23196" s="6"/>
      <c r="D23196" s="26"/>
    </row>
    <row r="23197" spans="1:4">
      <c r="A23197" s="26"/>
      <c r="B23197" s="5"/>
      <c r="C23197" s="6"/>
      <c r="D23197" s="26"/>
    </row>
    <row r="23198" spans="1:4">
      <c r="A23198" s="26"/>
      <c r="B23198" s="5"/>
      <c r="C23198" s="6"/>
      <c r="D23198" s="26"/>
    </row>
    <row r="23199" spans="1:4">
      <c r="A23199" s="26"/>
      <c r="B23199" s="5"/>
      <c r="C23199" s="6"/>
      <c r="D23199" s="26"/>
    </row>
    <row r="23200" spans="1:4">
      <c r="A23200" s="26"/>
      <c r="B23200" s="5"/>
      <c r="C23200" s="6"/>
      <c r="D23200" s="26"/>
    </row>
    <row r="23201" spans="1:4">
      <c r="A23201" s="26"/>
      <c r="B23201" s="5"/>
      <c r="C23201" s="6"/>
      <c r="D23201" s="26"/>
    </row>
    <row r="23202" spans="1:4">
      <c r="A23202" s="26"/>
      <c r="B23202" s="5"/>
      <c r="C23202" s="6"/>
      <c r="D23202" s="26"/>
    </row>
    <row r="23203" spans="1:4">
      <c r="A23203" s="26"/>
      <c r="B23203" s="5"/>
      <c r="C23203" s="6"/>
      <c r="D23203" s="26"/>
    </row>
    <row r="23204" spans="1:4">
      <c r="A23204" s="26"/>
      <c r="B23204" s="5"/>
      <c r="C23204" s="6"/>
      <c r="D23204" s="26"/>
    </row>
    <row r="23205" spans="1:4">
      <c r="A23205" s="26"/>
      <c r="B23205" s="5"/>
      <c r="C23205" s="6"/>
      <c r="D23205" s="26"/>
    </row>
    <row r="23206" spans="1:4">
      <c r="A23206" s="26"/>
      <c r="B23206" s="5"/>
      <c r="C23206" s="6"/>
      <c r="D23206" s="26"/>
    </row>
    <row r="23207" spans="1:4">
      <c r="A23207" s="26"/>
      <c r="B23207" s="5"/>
      <c r="C23207" s="6"/>
      <c r="D23207" s="26"/>
    </row>
    <row r="23208" spans="1:4">
      <c r="A23208" s="26"/>
      <c r="B23208" s="5"/>
      <c r="C23208" s="6"/>
      <c r="D23208" s="26"/>
    </row>
    <row r="23209" spans="1:4">
      <c r="A23209" s="26"/>
      <c r="B23209" s="5"/>
      <c r="C23209" s="6"/>
      <c r="D23209" s="26"/>
    </row>
    <row r="23210" spans="1:4">
      <c r="A23210" s="26"/>
      <c r="B23210" s="5"/>
      <c r="C23210" s="6"/>
      <c r="D23210" s="26"/>
    </row>
    <row r="23211" spans="1:4">
      <c r="A23211" s="26"/>
      <c r="B23211" s="5"/>
      <c r="C23211" s="6"/>
      <c r="D23211" s="26"/>
    </row>
    <row r="23212" spans="1:4">
      <c r="A23212" s="26"/>
      <c r="B23212" s="5"/>
      <c r="C23212" s="6"/>
      <c r="D23212" s="26"/>
    </row>
    <row r="23213" spans="1:4">
      <c r="A23213" s="26"/>
      <c r="B23213" s="5"/>
      <c r="C23213" s="6"/>
      <c r="D23213" s="26"/>
    </row>
    <row r="23214" spans="1:4">
      <c r="A23214" s="26"/>
      <c r="B23214" s="5"/>
      <c r="C23214" s="6"/>
      <c r="D23214" s="26"/>
    </row>
    <row r="23215" spans="1:4">
      <c r="A23215" s="26"/>
      <c r="B23215" s="5"/>
      <c r="C23215" s="6"/>
      <c r="D23215" s="26"/>
    </row>
    <row r="23216" spans="1:4">
      <c r="A23216" s="26"/>
      <c r="B23216" s="5"/>
      <c r="C23216" s="6"/>
      <c r="D23216" s="26"/>
    </row>
    <row r="23217" spans="1:4">
      <c r="A23217" s="26"/>
      <c r="B23217" s="5"/>
      <c r="C23217" s="6"/>
      <c r="D23217" s="26"/>
    </row>
    <row r="23218" spans="1:4">
      <c r="A23218" s="26"/>
      <c r="B23218" s="5"/>
      <c r="C23218" s="6"/>
      <c r="D23218" s="26"/>
    </row>
    <row r="23219" spans="1:4">
      <c r="A23219" s="26"/>
      <c r="B23219" s="5"/>
      <c r="C23219" s="6"/>
      <c r="D23219" s="26"/>
    </row>
    <row r="23220" spans="1:4">
      <c r="A23220" s="26"/>
      <c r="B23220" s="5"/>
      <c r="C23220" s="6"/>
      <c r="D23220" s="26"/>
    </row>
    <row r="23221" spans="1:4">
      <c r="A23221" s="26"/>
      <c r="B23221" s="5"/>
      <c r="C23221" s="6"/>
      <c r="D23221" s="26"/>
    </row>
    <row r="23222" spans="1:4">
      <c r="A23222" s="26"/>
      <c r="B23222" s="5"/>
      <c r="C23222" s="6"/>
      <c r="D23222" s="26"/>
    </row>
    <row r="23223" spans="1:4">
      <c r="A23223" s="26"/>
      <c r="B23223" s="5"/>
      <c r="C23223" s="6"/>
      <c r="D23223" s="26"/>
    </row>
    <row r="23224" spans="1:4">
      <c r="A23224" s="26"/>
      <c r="B23224" s="5"/>
      <c r="C23224" s="6"/>
      <c r="D23224" s="26"/>
    </row>
    <row r="23225" spans="1:4">
      <c r="A23225" s="26"/>
      <c r="B23225" s="5"/>
      <c r="C23225" s="6"/>
      <c r="D23225" s="26"/>
    </row>
    <row r="23226" spans="1:4">
      <c r="A23226" s="26"/>
      <c r="B23226" s="5"/>
      <c r="C23226" s="6"/>
      <c r="D23226" s="26"/>
    </row>
    <row r="23227" spans="1:4">
      <c r="A23227" s="26"/>
      <c r="B23227" s="5"/>
      <c r="C23227" s="6"/>
      <c r="D23227" s="26"/>
    </row>
    <row r="23228" spans="1:4">
      <c r="A23228" s="26"/>
      <c r="B23228" s="5"/>
      <c r="C23228" s="6"/>
      <c r="D23228" s="26"/>
    </row>
    <row r="23229" spans="1:4">
      <c r="A23229" s="26"/>
      <c r="B23229" s="5"/>
      <c r="C23229" s="6"/>
      <c r="D23229" s="26"/>
    </row>
    <row r="23230" spans="1:4">
      <c r="A23230" s="26"/>
      <c r="B23230" s="5"/>
      <c r="C23230" s="6"/>
      <c r="D23230" s="26"/>
    </row>
    <row r="23231" spans="1:4">
      <c r="A23231" s="26"/>
      <c r="B23231" s="5"/>
      <c r="C23231" s="6"/>
      <c r="D23231" s="26"/>
    </row>
    <row r="23232" spans="1:4">
      <c r="A23232" s="26"/>
      <c r="B23232" s="5"/>
      <c r="C23232" s="6"/>
      <c r="D23232" s="26"/>
    </row>
    <row r="23233" spans="1:4">
      <c r="A23233" s="26"/>
      <c r="B23233" s="5"/>
      <c r="C23233" s="6"/>
      <c r="D23233" s="26"/>
    </row>
    <row r="23234" spans="1:4">
      <c r="A23234" s="26"/>
      <c r="B23234" s="5"/>
      <c r="C23234" s="6"/>
      <c r="D23234" s="26"/>
    </row>
    <row r="23235" spans="1:4">
      <c r="A23235" s="26"/>
      <c r="B23235" s="5"/>
      <c r="C23235" s="6"/>
      <c r="D23235" s="26"/>
    </row>
    <row r="23236" spans="1:4">
      <c r="A23236" s="26"/>
      <c r="B23236" s="5"/>
      <c r="C23236" s="6"/>
      <c r="D23236" s="26"/>
    </row>
    <row r="23237" spans="1:4">
      <c r="A23237" s="26"/>
      <c r="B23237" s="5"/>
      <c r="C23237" s="6"/>
      <c r="D23237" s="26"/>
    </row>
    <row r="23238" spans="1:4">
      <c r="A23238" s="26"/>
      <c r="B23238" s="5"/>
      <c r="C23238" s="6"/>
      <c r="D23238" s="26"/>
    </row>
    <row r="23239" spans="1:4">
      <c r="A23239" s="26"/>
      <c r="B23239" s="5"/>
      <c r="C23239" s="6"/>
      <c r="D23239" s="26"/>
    </row>
    <row r="23240" spans="1:4">
      <c r="A23240" s="26"/>
      <c r="B23240" s="5"/>
      <c r="C23240" s="6"/>
      <c r="D23240" s="26"/>
    </row>
    <row r="23241" spans="1:4">
      <c r="A23241" s="26"/>
      <c r="B23241" s="5"/>
      <c r="C23241" s="6"/>
      <c r="D23241" s="26"/>
    </row>
    <row r="23242" spans="1:4">
      <c r="A23242" s="26"/>
      <c r="B23242" s="5"/>
      <c r="C23242" s="6"/>
      <c r="D23242" s="26"/>
    </row>
    <row r="23243" spans="1:4">
      <c r="A23243" s="26"/>
      <c r="B23243" s="5"/>
      <c r="C23243" s="6"/>
      <c r="D23243" s="26"/>
    </row>
    <row r="23244" spans="1:4">
      <c r="A23244" s="26"/>
      <c r="B23244" s="5"/>
      <c r="C23244" s="6"/>
      <c r="D23244" s="26"/>
    </row>
    <row r="23245" spans="1:4">
      <c r="A23245" s="26"/>
      <c r="B23245" s="5"/>
      <c r="C23245" s="6"/>
      <c r="D23245" s="26"/>
    </row>
    <row r="23246" spans="1:4">
      <c r="A23246" s="26"/>
      <c r="B23246" s="5"/>
      <c r="C23246" s="6"/>
      <c r="D23246" s="26"/>
    </row>
    <row r="23247" spans="1:4">
      <c r="A23247" s="26"/>
      <c r="B23247" s="5"/>
      <c r="C23247" s="6"/>
      <c r="D23247" s="26"/>
    </row>
    <row r="23248" spans="1:4">
      <c r="A23248" s="26"/>
      <c r="B23248" s="5"/>
      <c r="C23248" s="6"/>
      <c r="D23248" s="26"/>
    </row>
    <row r="23249" spans="1:4">
      <c r="A23249" s="26"/>
      <c r="B23249" s="5"/>
      <c r="C23249" s="6"/>
      <c r="D23249" s="26"/>
    </row>
    <row r="23250" spans="1:4">
      <c r="A23250" s="26"/>
      <c r="B23250" s="5"/>
      <c r="C23250" s="6"/>
      <c r="D23250" s="26"/>
    </row>
    <row r="23251" spans="1:4">
      <c r="A23251" s="26"/>
      <c r="B23251" s="5"/>
      <c r="C23251" s="6"/>
      <c r="D23251" s="26"/>
    </row>
    <row r="23252" spans="1:4">
      <c r="A23252" s="26"/>
      <c r="B23252" s="5"/>
      <c r="C23252" s="6"/>
      <c r="D23252" s="26"/>
    </row>
    <row r="23253" spans="1:4">
      <c r="A23253" s="26"/>
      <c r="B23253" s="5"/>
      <c r="C23253" s="6"/>
      <c r="D23253" s="26"/>
    </row>
    <row r="23254" spans="1:4">
      <c r="A23254" s="26"/>
      <c r="B23254" s="5"/>
      <c r="C23254" s="6"/>
      <c r="D23254" s="26"/>
    </row>
    <row r="23255" spans="1:4">
      <c r="A23255" s="26"/>
      <c r="B23255" s="5"/>
      <c r="C23255" s="6"/>
      <c r="D23255" s="26"/>
    </row>
    <row r="23256" spans="1:4">
      <c r="A23256" s="26"/>
      <c r="B23256" s="5"/>
      <c r="C23256" s="6"/>
      <c r="D23256" s="26"/>
    </row>
    <row r="23257" spans="1:4">
      <c r="A23257" s="26"/>
      <c r="B23257" s="5"/>
      <c r="C23257" s="6"/>
      <c r="D23257" s="26"/>
    </row>
    <row r="23258" spans="1:4">
      <c r="A23258" s="26"/>
      <c r="B23258" s="5"/>
      <c r="C23258" s="6"/>
      <c r="D23258" s="26"/>
    </row>
    <row r="23259" spans="1:4">
      <c r="A23259" s="26"/>
      <c r="B23259" s="5"/>
      <c r="C23259" s="6"/>
      <c r="D23259" s="26"/>
    </row>
    <row r="23260" spans="1:4">
      <c r="A23260" s="26"/>
      <c r="B23260" s="5"/>
      <c r="C23260" s="6"/>
      <c r="D23260" s="26"/>
    </row>
    <row r="23261" spans="1:4">
      <c r="A23261" s="26"/>
      <c r="B23261" s="5"/>
      <c r="C23261" s="6"/>
      <c r="D23261" s="26"/>
    </row>
    <row r="23262" spans="1:4">
      <c r="A23262" s="26"/>
      <c r="B23262" s="5"/>
      <c r="C23262" s="6"/>
      <c r="D23262" s="26"/>
    </row>
    <row r="23263" spans="1:4">
      <c r="A23263" s="26"/>
      <c r="B23263" s="5"/>
      <c r="C23263" s="6"/>
      <c r="D23263" s="26"/>
    </row>
    <row r="23264" spans="1:4">
      <c r="A23264" s="26"/>
      <c r="B23264" s="5"/>
      <c r="C23264" s="6"/>
      <c r="D23264" s="26"/>
    </row>
    <row r="23265" spans="1:4">
      <c r="A23265" s="26"/>
      <c r="B23265" s="5"/>
      <c r="C23265" s="6"/>
      <c r="D23265" s="26"/>
    </row>
    <row r="23266" spans="1:4">
      <c r="A23266" s="26"/>
      <c r="B23266" s="5"/>
      <c r="C23266" s="6"/>
      <c r="D23266" s="26"/>
    </row>
    <row r="23267" spans="1:4">
      <c r="A23267" s="26"/>
      <c r="B23267" s="5"/>
      <c r="C23267" s="6"/>
      <c r="D23267" s="26"/>
    </row>
    <row r="23268" spans="1:4">
      <c r="A23268" s="26"/>
      <c r="B23268" s="5"/>
      <c r="C23268" s="6"/>
      <c r="D23268" s="26"/>
    </row>
    <row r="23269" spans="1:4">
      <c r="A23269" s="26"/>
      <c r="B23269" s="5"/>
      <c r="C23269" s="6"/>
      <c r="D23269" s="26"/>
    </row>
    <row r="23270" spans="1:4">
      <c r="A23270" s="26"/>
      <c r="B23270" s="5"/>
      <c r="C23270" s="6"/>
      <c r="D23270" s="26"/>
    </row>
    <row r="23271" spans="1:4">
      <c r="A23271" s="26"/>
      <c r="B23271" s="5"/>
      <c r="C23271" s="6"/>
      <c r="D23271" s="26"/>
    </row>
    <row r="23272" spans="1:4">
      <c r="A23272" s="26"/>
      <c r="B23272" s="5"/>
      <c r="C23272" s="6"/>
      <c r="D23272" s="26"/>
    </row>
    <row r="23273" spans="1:4">
      <c r="A23273" s="26"/>
      <c r="B23273" s="5"/>
      <c r="C23273" s="6"/>
      <c r="D23273" s="26"/>
    </row>
    <row r="23274" spans="1:4">
      <c r="A23274" s="26"/>
      <c r="B23274" s="5"/>
      <c r="C23274" s="6"/>
      <c r="D23274" s="26"/>
    </row>
    <row r="23275" spans="1:4">
      <c r="A23275" s="26"/>
      <c r="B23275" s="5"/>
      <c r="C23275" s="6"/>
      <c r="D23275" s="26"/>
    </row>
    <row r="23276" spans="1:4">
      <c r="A23276" s="26"/>
      <c r="B23276" s="5"/>
      <c r="C23276" s="6"/>
      <c r="D23276" s="26"/>
    </row>
    <row r="23277" spans="1:4">
      <c r="A23277" s="26"/>
      <c r="B23277" s="5"/>
      <c r="C23277" s="6"/>
      <c r="D23277" s="26"/>
    </row>
    <row r="23278" spans="1:4">
      <c r="A23278" s="26"/>
      <c r="B23278" s="5"/>
      <c r="C23278" s="6"/>
      <c r="D23278" s="26"/>
    </row>
    <row r="23279" spans="1:4">
      <c r="A23279" s="26"/>
      <c r="B23279" s="5"/>
      <c r="C23279" s="6"/>
      <c r="D23279" s="26"/>
    </row>
    <row r="23280" spans="1:4">
      <c r="A23280" s="26"/>
      <c r="B23280" s="5"/>
      <c r="C23280" s="6"/>
      <c r="D23280" s="26"/>
    </row>
    <row r="23281" spans="1:4">
      <c r="A23281" s="26"/>
      <c r="B23281" s="5"/>
      <c r="C23281" s="6"/>
      <c r="D23281" s="26"/>
    </row>
    <row r="23282" spans="1:4">
      <c r="A23282" s="26"/>
      <c r="B23282" s="5"/>
      <c r="C23282" s="6"/>
      <c r="D23282" s="26"/>
    </row>
    <row r="23283" spans="1:4">
      <c r="A23283" s="26"/>
      <c r="B23283" s="5"/>
      <c r="C23283" s="6"/>
      <c r="D23283" s="26"/>
    </row>
    <row r="23284" spans="1:4">
      <c r="A23284" s="26"/>
      <c r="B23284" s="5"/>
      <c r="C23284" s="6"/>
      <c r="D23284" s="26"/>
    </row>
    <row r="23285" spans="1:4">
      <c r="A23285" s="26"/>
      <c r="B23285" s="5"/>
      <c r="C23285" s="6"/>
      <c r="D23285" s="26"/>
    </row>
    <row r="23286" spans="1:4">
      <c r="A23286" s="26"/>
      <c r="B23286" s="5"/>
      <c r="C23286" s="6"/>
      <c r="D23286" s="26"/>
    </row>
    <row r="23287" spans="1:4">
      <c r="A23287" s="26"/>
      <c r="B23287" s="5"/>
      <c r="C23287" s="6"/>
      <c r="D23287" s="26"/>
    </row>
    <row r="23288" spans="1:4">
      <c r="A23288" s="26"/>
      <c r="B23288" s="5"/>
      <c r="C23288" s="6"/>
      <c r="D23288" s="26"/>
    </row>
    <row r="23289" spans="1:4">
      <c r="A23289" s="26"/>
      <c r="B23289" s="5"/>
      <c r="C23289" s="6"/>
      <c r="D23289" s="26"/>
    </row>
    <row r="23290" spans="1:4">
      <c r="A23290" s="26"/>
      <c r="B23290" s="5"/>
      <c r="C23290" s="6"/>
      <c r="D23290" s="26"/>
    </row>
    <row r="23291" spans="1:4">
      <c r="A23291" s="26"/>
      <c r="B23291" s="5"/>
      <c r="C23291" s="6"/>
      <c r="D23291" s="26"/>
    </row>
    <row r="23292" spans="1:4">
      <c r="A23292" s="26"/>
      <c r="B23292" s="5"/>
      <c r="C23292" s="6"/>
      <c r="D23292" s="26"/>
    </row>
    <row r="23293" spans="1:4">
      <c r="A23293" s="26"/>
      <c r="B23293" s="5"/>
      <c r="C23293" s="6"/>
      <c r="D23293" s="26"/>
    </row>
    <row r="23294" spans="1:4">
      <c r="A23294" s="26"/>
      <c r="B23294" s="5"/>
      <c r="C23294" s="6"/>
      <c r="D23294" s="26"/>
    </row>
    <row r="23295" spans="1:4">
      <c r="A23295" s="26"/>
      <c r="B23295" s="5"/>
      <c r="C23295" s="6"/>
      <c r="D23295" s="26"/>
    </row>
    <row r="23296" spans="1:4">
      <c r="A23296" s="26"/>
      <c r="B23296" s="5"/>
      <c r="C23296" s="6"/>
      <c r="D23296" s="26"/>
    </row>
    <row r="23297" spans="1:4">
      <c r="A23297" s="26"/>
      <c r="B23297" s="5"/>
      <c r="C23297" s="6"/>
      <c r="D23297" s="26"/>
    </row>
    <row r="23298" spans="1:4">
      <c r="A23298" s="26"/>
      <c r="B23298" s="5"/>
      <c r="C23298" s="6"/>
      <c r="D23298" s="26"/>
    </row>
    <row r="23299" spans="1:4">
      <c r="A23299" s="26"/>
      <c r="B23299" s="5"/>
      <c r="C23299" s="6"/>
      <c r="D23299" s="26"/>
    </row>
    <row r="23300" spans="1:4">
      <c r="A23300" s="26"/>
      <c r="B23300" s="5"/>
      <c r="C23300" s="6"/>
      <c r="D23300" s="26"/>
    </row>
    <row r="23301" spans="1:4">
      <c r="A23301" s="26"/>
      <c r="B23301" s="5"/>
      <c r="C23301" s="6"/>
      <c r="D23301" s="26"/>
    </row>
    <row r="23302" spans="1:4">
      <c r="A23302" s="26"/>
      <c r="B23302" s="5"/>
      <c r="C23302" s="6"/>
      <c r="D23302" s="26"/>
    </row>
    <row r="23303" spans="1:4">
      <c r="A23303" s="26"/>
      <c r="B23303" s="5"/>
      <c r="C23303" s="6"/>
      <c r="D23303" s="26"/>
    </row>
    <row r="23304" spans="1:4">
      <c r="A23304" s="26"/>
      <c r="B23304" s="5"/>
      <c r="C23304" s="6"/>
      <c r="D23304" s="26"/>
    </row>
    <row r="23305" spans="1:4">
      <c r="A23305" s="26"/>
      <c r="B23305" s="5"/>
      <c r="C23305" s="6"/>
      <c r="D23305" s="26"/>
    </row>
    <row r="23306" spans="1:4">
      <c r="A23306" s="26"/>
      <c r="B23306" s="5"/>
      <c r="C23306" s="6"/>
      <c r="D23306" s="26"/>
    </row>
    <row r="23307" spans="1:4">
      <c r="A23307" s="26"/>
      <c r="B23307" s="5"/>
      <c r="C23307" s="6"/>
      <c r="D23307" s="26"/>
    </row>
    <row r="23308" spans="1:4">
      <c r="A23308" s="26"/>
      <c r="B23308" s="5"/>
      <c r="C23308" s="6"/>
      <c r="D23308" s="26"/>
    </row>
    <row r="23309" spans="1:4">
      <c r="A23309" s="26"/>
      <c r="B23309" s="5"/>
      <c r="C23309" s="6"/>
      <c r="D23309" s="26"/>
    </row>
    <row r="23310" spans="1:4">
      <c r="A23310" s="26"/>
      <c r="B23310" s="5"/>
      <c r="C23310" s="6"/>
      <c r="D23310" s="26"/>
    </row>
    <row r="23311" spans="1:4">
      <c r="A23311" s="26"/>
      <c r="B23311" s="5"/>
      <c r="C23311" s="6"/>
      <c r="D23311" s="26"/>
    </row>
    <row r="23312" spans="1:4">
      <c r="A23312" s="26"/>
      <c r="B23312" s="5"/>
      <c r="C23312" s="6"/>
      <c r="D23312" s="26"/>
    </row>
    <row r="23313" spans="1:4">
      <c r="A23313" s="26"/>
      <c r="B23313" s="5"/>
      <c r="C23313" s="6"/>
      <c r="D23313" s="26"/>
    </row>
    <row r="23314" spans="1:4">
      <c r="A23314" s="26"/>
      <c r="B23314" s="5"/>
      <c r="C23314" s="6"/>
      <c r="D23314" s="26"/>
    </row>
    <row r="23315" spans="1:4">
      <c r="A23315" s="26"/>
      <c r="B23315" s="5"/>
      <c r="C23315" s="6"/>
      <c r="D23315" s="26"/>
    </row>
    <row r="23316" spans="1:4">
      <c r="A23316" s="26"/>
      <c r="B23316" s="5"/>
      <c r="C23316" s="6"/>
      <c r="D23316" s="26"/>
    </row>
    <row r="23317" spans="1:4">
      <c r="A23317" s="26"/>
      <c r="B23317" s="5"/>
      <c r="C23317" s="6"/>
      <c r="D23317" s="26"/>
    </row>
    <row r="23318" spans="1:4">
      <c r="A23318" s="26"/>
      <c r="B23318" s="5"/>
      <c r="C23318" s="6"/>
      <c r="D23318" s="26"/>
    </row>
    <row r="23319" spans="1:4">
      <c r="A23319" s="26"/>
      <c r="B23319" s="5"/>
      <c r="C23319" s="6"/>
      <c r="D23319" s="26"/>
    </row>
    <row r="23320" spans="1:4">
      <c r="A23320" s="26"/>
      <c r="B23320" s="5"/>
      <c r="C23320" s="6"/>
      <c r="D23320" s="26"/>
    </row>
    <row r="23321" spans="1:4">
      <c r="A23321" s="26"/>
      <c r="B23321" s="5"/>
      <c r="C23321" s="6"/>
      <c r="D23321" s="26"/>
    </row>
    <row r="23322" spans="1:4">
      <c r="A23322" s="26"/>
      <c r="B23322" s="5"/>
      <c r="C23322" s="6"/>
      <c r="D23322" s="26"/>
    </row>
    <row r="23323" spans="1:4">
      <c r="A23323" s="26"/>
      <c r="B23323" s="5"/>
      <c r="C23323" s="6"/>
      <c r="D23323" s="26"/>
    </row>
    <row r="23324" spans="1:4">
      <c r="A23324" s="26"/>
      <c r="B23324" s="5"/>
      <c r="C23324" s="6"/>
      <c r="D23324" s="26"/>
    </row>
    <row r="23325" spans="1:4">
      <c r="A23325" s="26"/>
      <c r="B23325" s="5"/>
      <c r="C23325" s="6"/>
      <c r="D23325" s="26"/>
    </row>
    <row r="23326" spans="1:4">
      <c r="A23326" s="26"/>
      <c r="B23326" s="5"/>
      <c r="C23326" s="6"/>
      <c r="D23326" s="26"/>
    </row>
    <row r="23327" spans="1:4">
      <c r="A23327" s="26"/>
      <c r="B23327" s="5"/>
      <c r="C23327" s="6"/>
      <c r="D23327" s="26"/>
    </row>
    <row r="23328" spans="1:4">
      <c r="A23328" s="26"/>
      <c r="B23328" s="5"/>
      <c r="C23328" s="6"/>
      <c r="D23328" s="26"/>
    </row>
    <row r="23329" spans="1:4">
      <c r="A23329" s="26"/>
      <c r="B23329" s="5"/>
      <c r="C23329" s="6"/>
      <c r="D23329" s="26"/>
    </row>
    <row r="23330" spans="1:4">
      <c r="A23330" s="26"/>
      <c r="B23330" s="5"/>
      <c r="C23330" s="6"/>
      <c r="D23330" s="26"/>
    </row>
    <row r="23331" spans="1:4">
      <c r="A23331" s="26"/>
      <c r="B23331" s="5"/>
      <c r="C23331" s="6"/>
      <c r="D23331" s="26"/>
    </row>
    <row r="23332" spans="1:4">
      <c r="A23332" s="26"/>
      <c r="B23332" s="5"/>
      <c r="C23332" s="6"/>
      <c r="D23332" s="26"/>
    </row>
    <row r="23333" spans="1:4">
      <c r="A23333" s="26"/>
      <c r="B23333" s="5"/>
      <c r="C23333" s="6"/>
      <c r="D23333" s="26"/>
    </row>
    <row r="23334" spans="1:4">
      <c r="A23334" s="26"/>
      <c r="B23334" s="5"/>
      <c r="C23334" s="6"/>
      <c r="D23334" s="26"/>
    </row>
    <row r="23335" spans="1:4">
      <c r="A23335" s="26"/>
      <c r="B23335" s="5"/>
      <c r="C23335" s="6"/>
      <c r="D23335" s="26"/>
    </row>
    <row r="23336" spans="1:4">
      <c r="A23336" s="26"/>
      <c r="B23336" s="5"/>
      <c r="C23336" s="6"/>
      <c r="D23336" s="26"/>
    </row>
    <row r="23337" spans="1:4">
      <c r="A23337" s="26"/>
      <c r="B23337" s="5"/>
      <c r="C23337" s="6"/>
      <c r="D23337" s="26"/>
    </row>
    <row r="23338" spans="1:4">
      <c r="A23338" s="26"/>
      <c r="B23338" s="5"/>
      <c r="C23338" s="6"/>
      <c r="D23338" s="26"/>
    </row>
    <row r="23339" spans="1:4">
      <c r="A23339" s="26"/>
      <c r="B23339" s="5"/>
      <c r="C23339" s="6"/>
      <c r="D23339" s="26"/>
    </row>
    <row r="23340" spans="1:4">
      <c r="A23340" s="26"/>
      <c r="B23340" s="5"/>
      <c r="C23340" s="6"/>
      <c r="D23340" s="26"/>
    </row>
    <row r="23341" spans="1:4">
      <c r="A23341" s="26"/>
      <c r="B23341" s="5"/>
      <c r="C23341" s="6"/>
      <c r="D23341" s="26"/>
    </row>
    <row r="23342" spans="1:4">
      <c r="A23342" s="26"/>
      <c r="B23342" s="5"/>
      <c r="C23342" s="6"/>
      <c r="D23342" s="26"/>
    </row>
    <row r="23343" spans="1:4">
      <c r="A23343" s="26"/>
      <c r="B23343" s="5"/>
      <c r="C23343" s="6"/>
      <c r="D23343" s="26"/>
    </row>
    <row r="23344" spans="1:4">
      <c r="A23344" s="26"/>
      <c r="B23344" s="5"/>
      <c r="C23344" s="6"/>
      <c r="D23344" s="26"/>
    </row>
    <row r="23345" spans="1:4">
      <c r="A23345" s="26"/>
      <c r="B23345" s="5"/>
      <c r="C23345" s="6"/>
      <c r="D23345" s="26"/>
    </row>
    <row r="23346" spans="1:4">
      <c r="A23346" s="26"/>
      <c r="B23346" s="5"/>
      <c r="C23346" s="6"/>
      <c r="D23346" s="26"/>
    </row>
    <row r="23347" spans="1:4">
      <c r="A23347" s="26"/>
      <c r="B23347" s="5"/>
      <c r="C23347" s="6"/>
      <c r="D23347" s="26"/>
    </row>
    <row r="23348" spans="1:4">
      <c r="A23348" s="26"/>
      <c r="B23348" s="5"/>
      <c r="C23348" s="6"/>
      <c r="D23348" s="26"/>
    </row>
    <row r="23349" spans="1:4">
      <c r="A23349" s="26"/>
      <c r="B23349" s="5"/>
      <c r="C23349" s="6"/>
      <c r="D23349" s="26"/>
    </row>
    <row r="23350" spans="1:4">
      <c r="A23350" s="26"/>
      <c r="B23350" s="5"/>
      <c r="C23350" s="6"/>
      <c r="D23350" s="26"/>
    </row>
    <row r="23351" spans="1:4">
      <c r="A23351" s="26"/>
      <c r="B23351" s="5"/>
      <c r="C23351" s="6"/>
      <c r="D23351" s="26"/>
    </row>
    <row r="23352" spans="1:4">
      <c r="A23352" s="26"/>
      <c r="B23352" s="5"/>
      <c r="C23352" s="6"/>
      <c r="D23352" s="26"/>
    </row>
    <row r="23353" spans="1:4">
      <c r="A23353" s="26"/>
      <c r="B23353" s="5"/>
      <c r="C23353" s="6"/>
      <c r="D23353" s="26"/>
    </row>
    <row r="23354" spans="1:4">
      <c r="A23354" s="26"/>
      <c r="B23354" s="5"/>
      <c r="C23354" s="6"/>
      <c r="D23354" s="26"/>
    </row>
    <row r="23355" spans="1:4">
      <c r="A23355" s="26"/>
      <c r="B23355" s="5"/>
      <c r="C23355" s="6"/>
      <c r="D23355" s="26"/>
    </row>
    <row r="23356" spans="1:4">
      <c r="A23356" s="26"/>
      <c r="B23356" s="5"/>
      <c r="C23356" s="6"/>
      <c r="D23356" s="26"/>
    </row>
    <row r="23357" spans="1:4">
      <c r="A23357" s="26"/>
      <c r="B23357" s="5"/>
      <c r="C23357" s="6"/>
      <c r="D23357" s="26"/>
    </row>
    <row r="23358" spans="1:4">
      <c r="A23358" s="26"/>
      <c r="B23358" s="5"/>
      <c r="C23358" s="6"/>
      <c r="D23358" s="26"/>
    </row>
    <row r="23359" spans="1:4">
      <c r="A23359" s="26"/>
      <c r="B23359" s="5"/>
      <c r="C23359" s="6"/>
      <c r="D23359" s="26"/>
    </row>
    <row r="23360" spans="1:4">
      <c r="A23360" s="26"/>
      <c r="B23360" s="5"/>
      <c r="C23360" s="6"/>
      <c r="D23360" s="26"/>
    </row>
    <row r="23361" spans="1:4">
      <c r="A23361" s="26"/>
      <c r="B23361" s="5"/>
      <c r="C23361" s="6"/>
      <c r="D23361" s="26"/>
    </row>
    <row r="23362" spans="1:4">
      <c r="A23362" s="26"/>
      <c r="B23362" s="5"/>
      <c r="C23362" s="6"/>
      <c r="D23362" s="26"/>
    </row>
    <row r="23363" spans="1:4">
      <c r="A23363" s="26"/>
      <c r="B23363" s="5"/>
      <c r="C23363" s="6"/>
      <c r="D23363" s="26"/>
    </row>
    <row r="23364" spans="1:4">
      <c r="A23364" s="26"/>
      <c r="B23364" s="5"/>
      <c r="C23364" s="6"/>
      <c r="D23364" s="26"/>
    </row>
    <row r="23365" spans="1:4">
      <c r="A23365" s="26"/>
      <c r="B23365" s="5"/>
      <c r="C23365" s="6"/>
      <c r="D23365" s="26"/>
    </row>
    <row r="23366" spans="1:4">
      <c r="A23366" s="26"/>
      <c r="B23366" s="5"/>
      <c r="C23366" s="6"/>
      <c r="D23366" s="26"/>
    </row>
    <row r="23367" spans="1:4">
      <c r="A23367" s="26"/>
      <c r="B23367" s="5"/>
      <c r="C23367" s="6"/>
      <c r="D23367" s="26"/>
    </row>
    <row r="23368" spans="1:4">
      <c r="A23368" s="26"/>
      <c r="B23368" s="5"/>
      <c r="C23368" s="6"/>
      <c r="D23368" s="26"/>
    </row>
    <row r="23369" spans="1:4">
      <c r="A23369" s="26"/>
      <c r="B23369" s="5"/>
      <c r="C23369" s="6"/>
      <c r="D23369" s="26"/>
    </row>
    <row r="23370" spans="1:4">
      <c r="A23370" s="26"/>
      <c r="B23370" s="5"/>
      <c r="C23370" s="6"/>
      <c r="D23370" s="26"/>
    </row>
    <row r="23371" spans="1:4">
      <c r="A23371" s="26"/>
      <c r="B23371" s="5"/>
      <c r="C23371" s="6"/>
      <c r="D23371" s="26"/>
    </row>
    <row r="23372" spans="1:4">
      <c r="A23372" s="26"/>
      <c r="B23372" s="5"/>
      <c r="C23372" s="6"/>
      <c r="D23372" s="26"/>
    </row>
    <row r="23373" spans="1:4">
      <c r="A23373" s="26"/>
      <c r="B23373" s="5"/>
      <c r="C23373" s="6"/>
      <c r="D23373" s="26"/>
    </row>
    <row r="23374" spans="1:4">
      <c r="A23374" s="26"/>
      <c r="B23374" s="5"/>
      <c r="C23374" s="6"/>
      <c r="D23374" s="26"/>
    </row>
    <row r="23375" spans="1:4">
      <c r="A23375" s="26"/>
      <c r="B23375" s="5"/>
      <c r="C23375" s="6"/>
      <c r="D23375" s="26"/>
    </row>
    <row r="23376" spans="1:4">
      <c r="A23376" s="26"/>
      <c r="B23376" s="5"/>
      <c r="C23376" s="6"/>
      <c r="D23376" s="26"/>
    </row>
    <row r="23377" spans="1:4">
      <c r="A23377" s="26"/>
      <c r="B23377" s="5"/>
      <c r="C23377" s="6"/>
      <c r="D23377" s="26"/>
    </row>
    <row r="23378" spans="1:4">
      <c r="A23378" s="26"/>
      <c r="B23378" s="5"/>
      <c r="C23378" s="6"/>
      <c r="D23378" s="26"/>
    </row>
    <row r="23379" spans="1:4">
      <c r="A23379" s="26"/>
      <c r="B23379" s="5"/>
      <c r="C23379" s="6"/>
      <c r="D23379" s="26"/>
    </row>
    <row r="23380" spans="1:4">
      <c r="A23380" s="26"/>
      <c r="B23380" s="5"/>
      <c r="C23380" s="6"/>
      <c r="D23380" s="26"/>
    </row>
    <row r="23381" spans="1:4">
      <c r="A23381" s="26"/>
      <c r="B23381" s="5"/>
      <c r="C23381" s="6"/>
      <c r="D23381" s="26"/>
    </row>
    <row r="23382" spans="1:4">
      <c r="A23382" s="26"/>
      <c r="B23382" s="5"/>
      <c r="C23382" s="6"/>
      <c r="D23382" s="26"/>
    </row>
    <row r="23383" spans="1:4">
      <c r="A23383" s="26"/>
      <c r="B23383" s="5"/>
      <c r="C23383" s="6"/>
      <c r="D23383" s="26"/>
    </row>
    <row r="23384" spans="1:4">
      <c r="A23384" s="26"/>
      <c r="B23384" s="5"/>
      <c r="C23384" s="6"/>
      <c r="D23384" s="26"/>
    </row>
    <row r="23385" spans="1:4">
      <c r="A23385" s="26"/>
      <c r="B23385" s="5"/>
      <c r="C23385" s="6"/>
      <c r="D23385" s="26"/>
    </row>
    <row r="23386" spans="1:4">
      <c r="A23386" s="26"/>
      <c r="B23386" s="5"/>
      <c r="C23386" s="6"/>
      <c r="D23386" s="26"/>
    </row>
    <row r="23387" spans="1:4">
      <c r="A23387" s="26"/>
      <c r="B23387" s="5"/>
      <c r="C23387" s="6"/>
      <c r="D23387" s="26"/>
    </row>
    <row r="23388" spans="1:4">
      <c r="A23388" s="26"/>
      <c r="B23388" s="5"/>
      <c r="C23388" s="6"/>
      <c r="D23388" s="26"/>
    </row>
    <row r="23389" spans="1:4">
      <c r="A23389" s="26"/>
      <c r="B23389" s="5"/>
      <c r="C23389" s="6"/>
      <c r="D23389" s="26"/>
    </row>
    <row r="23390" spans="1:4">
      <c r="A23390" s="26"/>
      <c r="B23390" s="5"/>
      <c r="C23390" s="6"/>
      <c r="D23390" s="26"/>
    </row>
    <row r="23391" spans="1:4">
      <c r="A23391" s="26"/>
      <c r="B23391" s="5"/>
      <c r="C23391" s="6"/>
      <c r="D23391" s="26"/>
    </row>
    <row r="23392" spans="1:4">
      <c r="A23392" s="26"/>
      <c r="B23392" s="5"/>
      <c r="C23392" s="6"/>
      <c r="D23392" s="26"/>
    </row>
    <row r="23393" spans="1:4">
      <c r="A23393" s="26"/>
      <c r="B23393" s="5"/>
      <c r="C23393" s="6"/>
      <c r="D23393" s="26"/>
    </row>
    <row r="23394" spans="1:4">
      <c r="A23394" s="26"/>
      <c r="B23394" s="5"/>
      <c r="C23394" s="6"/>
      <c r="D23394" s="26"/>
    </row>
    <row r="23395" spans="1:4">
      <c r="A23395" s="26"/>
      <c r="B23395" s="5"/>
      <c r="C23395" s="6"/>
      <c r="D23395" s="26"/>
    </row>
    <row r="23396" spans="1:4">
      <c r="A23396" s="26"/>
      <c r="B23396" s="5"/>
      <c r="C23396" s="6"/>
      <c r="D23396" s="26"/>
    </row>
    <row r="23397" spans="1:4">
      <c r="A23397" s="26"/>
      <c r="B23397" s="5"/>
      <c r="C23397" s="6"/>
      <c r="D23397" s="26"/>
    </row>
    <row r="23398" spans="1:4">
      <c r="A23398" s="26"/>
      <c r="B23398" s="5"/>
      <c r="C23398" s="6"/>
      <c r="D23398" s="26"/>
    </row>
    <row r="23399" spans="1:4">
      <c r="A23399" s="26"/>
      <c r="B23399" s="5"/>
      <c r="C23399" s="6"/>
      <c r="D23399" s="26"/>
    </row>
    <row r="23400" spans="1:4">
      <c r="A23400" s="26"/>
      <c r="B23400" s="5"/>
      <c r="C23400" s="6"/>
      <c r="D23400" s="26"/>
    </row>
    <row r="23401" spans="1:4">
      <c r="A23401" s="26"/>
      <c r="B23401" s="5"/>
      <c r="C23401" s="6"/>
      <c r="D23401" s="26"/>
    </row>
    <row r="23402" spans="1:4">
      <c r="A23402" s="26"/>
      <c r="B23402" s="5"/>
      <c r="C23402" s="6"/>
      <c r="D23402" s="26"/>
    </row>
    <row r="23403" spans="1:4">
      <c r="A23403" s="26"/>
      <c r="B23403" s="5"/>
      <c r="C23403" s="6"/>
      <c r="D23403" s="26"/>
    </row>
    <row r="23404" spans="1:4">
      <c r="A23404" s="26"/>
      <c r="B23404" s="5"/>
      <c r="C23404" s="6"/>
      <c r="D23404" s="26"/>
    </row>
    <row r="23405" spans="1:4">
      <c r="A23405" s="26"/>
      <c r="B23405" s="5"/>
      <c r="C23405" s="6"/>
      <c r="D23405" s="26"/>
    </row>
    <row r="23406" spans="1:4">
      <c r="A23406" s="26"/>
      <c r="B23406" s="5"/>
      <c r="C23406" s="6"/>
      <c r="D23406" s="26"/>
    </row>
    <row r="23407" spans="1:4">
      <c r="A23407" s="26"/>
      <c r="B23407" s="5"/>
      <c r="C23407" s="6"/>
      <c r="D23407" s="26"/>
    </row>
    <row r="23408" spans="1:4">
      <c r="A23408" s="26"/>
      <c r="B23408" s="5"/>
      <c r="C23408" s="6"/>
      <c r="D23408" s="26"/>
    </row>
    <row r="23409" spans="1:4">
      <c r="A23409" s="26"/>
      <c r="B23409" s="5"/>
      <c r="C23409" s="6"/>
      <c r="D23409" s="26"/>
    </row>
    <row r="23410" spans="1:4">
      <c r="A23410" s="26"/>
      <c r="B23410" s="5"/>
      <c r="C23410" s="6"/>
      <c r="D23410" s="26"/>
    </row>
    <row r="23411" spans="1:4">
      <c r="A23411" s="26"/>
      <c r="B23411" s="5"/>
      <c r="C23411" s="6"/>
      <c r="D23411" s="26"/>
    </row>
    <row r="23412" spans="1:4">
      <c r="A23412" s="26"/>
      <c r="B23412" s="5"/>
      <c r="C23412" s="6"/>
      <c r="D23412" s="26"/>
    </row>
    <row r="23413" spans="1:4">
      <c r="A23413" s="26"/>
      <c r="B23413" s="5"/>
      <c r="C23413" s="6"/>
      <c r="D23413" s="26"/>
    </row>
    <row r="23414" spans="1:4">
      <c r="A23414" s="26"/>
      <c r="B23414" s="5"/>
      <c r="C23414" s="6"/>
      <c r="D23414" s="26"/>
    </row>
    <row r="23415" spans="1:4">
      <c r="A23415" s="26"/>
      <c r="B23415" s="5"/>
      <c r="C23415" s="6"/>
      <c r="D23415" s="26"/>
    </row>
    <row r="23416" spans="1:4">
      <c r="A23416" s="26"/>
      <c r="B23416" s="5"/>
      <c r="C23416" s="6"/>
      <c r="D23416" s="26"/>
    </row>
    <row r="23417" spans="1:4">
      <c r="A23417" s="26"/>
      <c r="B23417" s="5"/>
      <c r="C23417" s="6"/>
      <c r="D23417" s="26"/>
    </row>
    <row r="23418" spans="1:4">
      <c r="A23418" s="26"/>
      <c r="B23418" s="5"/>
      <c r="C23418" s="6"/>
      <c r="D23418" s="26"/>
    </row>
    <row r="23419" spans="1:4">
      <c r="A23419" s="26"/>
      <c r="B23419" s="5"/>
      <c r="C23419" s="6"/>
      <c r="D23419" s="26"/>
    </row>
    <row r="23420" spans="1:4">
      <c r="A23420" s="26"/>
      <c r="B23420" s="5"/>
      <c r="C23420" s="6"/>
      <c r="D23420" s="26"/>
    </row>
    <row r="23421" spans="1:4">
      <c r="A23421" s="26"/>
      <c r="B23421" s="5"/>
      <c r="C23421" s="6"/>
      <c r="D23421" s="26"/>
    </row>
    <row r="23422" spans="1:4">
      <c r="A23422" s="26"/>
      <c r="B23422" s="5"/>
      <c r="C23422" s="6"/>
      <c r="D23422" s="26"/>
    </row>
    <row r="23423" spans="1:4">
      <c r="A23423" s="26"/>
      <c r="B23423" s="5"/>
      <c r="C23423" s="6"/>
      <c r="D23423" s="26"/>
    </row>
    <row r="23424" spans="1:4">
      <c r="A23424" s="26"/>
      <c r="B23424" s="5"/>
      <c r="C23424" s="6"/>
      <c r="D23424" s="26"/>
    </row>
    <row r="23425" spans="1:4">
      <c r="A23425" s="26"/>
      <c r="B23425" s="5"/>
      <c r="C23425" s="6"/>
      <c r="D23425" s="26"/>
    </row>
    <row r="23426" spans="1:4">
      <c r="A23426" s="26"/>
      <c r="B23426" s="5"/>
      <c r="C23426" s="6"/>
      <c r="D23426" s="26"/>
    </row>
    <row r="23427" spans="1:4">
      <c r="A23427" s="26"/>
      <c r="B23427" s="5"/>
      <c r="C23427" s="6"/>
      <c r="D23427" s="26"/>
    </row>
    <row r="23428" spans="1:4">
      <c r="A23428" s="26"/>
      <c r="B23428" s="5"/>
      <c r="C23428" s="6"/>
      <c r="D23428" s="26"/>
    </row>
    <row r="23429" spans="1:4">
      <c r="A23429" s="26"/>
      <c r="B23429" s="5"/>
      <c r="C23429" s="6"/>
      <c r="D23429" s="26"/>
    </row>
    <row r="23430" spans="1:4">
      <c r="A23430" s="26"/>
      <c r="B23430" s="5"/>
      <c r="C23430" s="6"/>
      <c r="D23430" s="26"/>
    </row>
    <row r="23431" spans="1:4">
      <c r="A23431" s="26"/>
      <c r="B23431" s="5"/>
      <c r="C23431" s="6"/>
      <c r="D23431" s="26"/>
    </row>
    <row r="23432" spans="1:4">
      <c r="A23432" s="26"/>
      <c r="B23432" s="5"/>
      <c r="C23432" s="6"/>
      <c r="D23432" s="26"/>
    </row>
    <row r="23433" spans="1:4">
      <c r="A23433" s="26"/>
      <c r="B23433" s="5"/>
      <c r="C23433" s="6"/>
      <c r="D23433" s="26"/>
    </row>
    <row r="23434" spans="1:4">
      <c r="A23434" s="26"/>
      <c r="B23434" s="5"/>
      <c r="C23434" s="6"/>
      <c r="D23434" s="26"/>
    </row>
    <row r="23435" spans="1:4">
      <c r="A23435" s="26"/>
      <c r="B23435" s="5"/>
      <c r="C23435" s="6"/>
      <c r="D23435" s="26"/>
    </row>
    <row r="23436" spans="1:4">
      <c r="A23436" s="26"/>
      <c r="B23436" s="5"/>
      <c r="C23436" s="6"/>
      <c r="D23436" s="26"/>
    </row>
    <row r="23437" spans="1:4">
      <c r="A23437" s="26"/>
      <c r="B23437" s="5"/>
      <c r="C23437" s="6"/>
      <c r="D23437" s="26"/>
    </row>
    <row r="23438" spans="1:4">
      <c r="A23438" s="26"/>
      <c r="B23438" s="5"/>
      <c r="C23438" s="6"/>
      <c r="D23438" s="26"/>
    </row>
    <row r="23439" spans="1:4">
      <c r="A23439" s="26"/>
      <c r="B23439" s="5"/>
      <c r="C23439" s="6"/>
      <c r="D23439" s="26"/>
    </row>
    <row r="23440" spans="1:4">
      <c r="A23440" s="26"/>
      <c r="B23440" s="5"/>
      <c r="C23440" s="6"/>
      <c r="D23440" s="26"/>
    </row>
    <row r="23441" spans="1:4">
      <c r="A23441" s="26"/>
      <c r="B23441" s="5"/>
      <c r="C23441" s="6"/>
      <c r="D23441" s="26"/>
    </row>
    <row r="23442" spans="1:4">
      <c r="A23442" s="26"/>
      <c r="B23442" s="5"/>
      <c r="C23442" s="6"/>
      <c r="D23442" s="26"/>
    </row>
    <row r="23443" spans="1:4">
      <c r="A23443" s="26"/>
      <c r="B23443" s="5"/>
      <c r="C23443" s="6"/>
      <c r="D23443" s="26"/>
    </row>
    <row r="23444" spans="1:4">
      <c r="A23444" s="26"/>
      <c r="B23444" s="5"/>
      <c r="C23444" s="6"/>
      <c r="D23444" s="26"/>
    </row>
    <row r="23445" spans="1:4">
      <c r="A23445" s="26"/>
      <c r="B23445" s="5"/>
      <c r="C23445" s="6"/>
      <c r="D23445" s="26"/>
    </row>
    <row r="23446" spans="1:4">
      <c r="A23446" s="26"/>
      <c r="B23446" s="5"/>
      <c r="C23446" s="6"/>
      <c r="D23446" s="26"/>
    </row>
    <row r="23447" spans="1:4">
      <c r="A23447" s="26"/>
      <c r="B23447" s="5"/>
      <c r="C23447" s="6"/>
      <c r="D23447" s="26"/>
    </row>
    <row r="23448" spans="1:4">
      <c r="A23448" s="26"/>
      <c r="B23448" s="5"/>
      <c r="C23448" s="6"/>
      <c r="D23448" s="26"/>
    </row>
    <row r="23449" spans="1:4">
      <c r="A23449" s="26"/>
      <c r="B23449" s="5"/>
      <c r="C23449" s="6"/>
      <c r="D23449" s="26"/>
    </row>
    <row r="23450" spans="1:4">
      <c r="A23450" s="26"/>
      <c r="B23450" s="5"/>
      <c r="C23450" s="6"/>
      <c r="D23450" s="26"/>
    </row>
    <row r="23451" spans="1:4">
      <c r="A23451" s="26"/>
      <c r="B23451" s="5"/>
      <c r="C23451" s="6"/>
      <c r="D23451" s="26"/>
    </row>
    <row r="23452" spans="1:4">
      <c r="A23452" s="26"/>
      <c r="B23452" s="5"/>
      <c r="C23452" s="6"/>
      <c r="D23452" s="26"/>
    </row>
    <row r="23453" spans="1:4">
      <c r="A23453" s="26"/>
      <c r="B23453" s="5"/>
      <c r="C23453" s="6"/>
      <c r="D23453" s="26"/>
    </row>
    <row r="23454" spans="1:4">
      <c r="A23454" s="26"/>
      <c r="B23454" s="5"/>
      <c r="C23454" s="6"/>
      <c r="D23454" s="26"/>
    </row>
    <row r="23455" spans="1:4">
      <c r="A23455" s="26"/>
      <c r="B23455" s="5"/>
      <c r="C23455" s="6"/>
      <c r="D23455" s="26"/>
    </row>
    <row r="23456" spans="1:4">
      <c r="A23456" s="26"/>
      <c r="B23456" s="5"/>
      <c r="C23456" s="6"/>
      <c r="D23456" s="26"/>
    </row>
    <row r="23457" spans="1:4">
      <c r="A23457" s="26"/>
      <c r="B23457" s="5"/>
      <c r="C23457" s="6"/>
      <c r="D23457" s="26"/>
    </row>
    <row r="23458" spans="1:4">
      <c r="A23458" s="26"/>
      <c r="B23458" s="5"/>
      <c r="C23458" s="6"/>
      <c r="D23458" s="26"/>
    </row>
    <row r="23459" spans="1:4">
      <c r="A23459" s="26"/>
      <c r="B23459" s="5"/>
      <c r="C23459" s="6"/>
      <c r="D23459" s="26"/>
    </row>
    <row r="23460" spans="1:4">
      <c r="A23460" s="26"/>
      <c r="B23460" s="5"/>
      <c r="C23460" s="6"/>
      <c r="D23460" s="26"/>
    </row>
    <row r="23461" spans="1:4">
      <c r="A23461" s="26"/>
      <c r="B23461" s="5"/>
      <c r="C23461" s="6"/>
      <c r="D23461" s="26"/>
    </row>
    <row r="23462" spans="1:4">
      <c r="A23462" s="26"/>
      <c r="B23462" s="5"/>
      <c r="C23462" s="6"/>
      <c r="D23462" s="26"/>
    </row>
    <row r="23463" spans="1:4">
      <c r="A23463" s="26"/>
      <c r="B23463" s="5"/>
      <c r="C23463" s="6"/>
      <c r="D23463" s="26"/>
    </row>
    <row r="23464" spans="1:4">
      <c r="A23464" s="26"/>
      <c r="B23464" s="5"/>
      <c r="C23464" s="6"/>
      <c r="D23464" s="26"/>
    </row>
    <row r="23465" spans="1:4">
      <c r="A23465" s="26"/>
      <c r="B23465" s="5"/>
      <c r="C23465" s="6"/>
      <c r="D23465" s="26"/>
    </row>
    <row r="23466" spans="1:4">
      <c r="A23466" s="26"/>
      <c r="B23466" s="5"/>
      <c r="C23466" s="6"/>
      <c r="D23466" s="26"/>
    </row>
    <row r="23467" spans="1:4">
      <c r="A23467" s="26"/>
      <c r="B23467" s="5"/>
      <c r="C23467" s="6"/>
      <c r="D23467" s="26"/>
    </row>
    <row r="23468" spans="1:4">
      <c r="A23468" s="26"/>
      <c r="B23468" s="5"/>
      <c r="C23468" s="6"/>
      <c r="D23468" s="26"/>
    </row>
    <row r="23469" spans="1:4">
      <c r="A23469" s="26"/>
      <c r="B23469" s="5"/>
      <c r="C23469" s="6"/>
      <c r="D23469" s="26"/>
    </row>
    <row r="23470" spans="1:4">
      <c r="A23470" s="26"/>
      <c r="B23470" s="5"/>
      <c r="C23470" s="6"/>
      <c r="D23470" s="26"/>
    </row>
    <row r="23471" spans="1:4">
      <c r="A23471" s="26"/>
      <c r="B23471" s="5"/>
      <c r="C23471" s="6"/>
      <c r="D23471" s="26"/>
    </row>
    <row r="23472" spans="1:4">
      <c r="A23472" s="26"/>
      <c r="B23472" s="5"/>
      <c r="C23472" s="6"/>
      <c r="D23472" s="26"/>
    </row>
    <row r="23473" spans="1:4">
      <c r="A23473" s="26"/>
      <c r="B23473" s="5"/>
      <c r="C23473" s="6"/>
      <c r="D23473" s="26"/>
    </row>
    <row r="23474" spans="1:4">
      <c r="A23474" s="26"/>
      <c r="B23474" s="5"/>
      <c r="C23474" s="6"/>
      <c r="D23474" s="26"/>
    </row>
    <row r="23475" spans="1:4">
      <c r="A23475" s="26"/>
      <c r="B23475" s="5"/>
      <c r="C23475" s="6"/>
      <c r="D23475" s="26"/>
    </row>
    <row r="23476" spans="1:4">
      <c r="A23476" s="26"/>
      <c r="B23476" s="5"/>
      <c r="C23476" s="6"/>
      <c r="D23476" s="26"/>
    </row>
    <row r="23477" spans="1:4">
      <c r="A23477" s="26"/>
      <c r="B23477" s="5"/>
      <c r="C23477" s="6"/>
      <c r="D23477" s="26"/>
    </row>
    <row r="23478" spans="1:4">
      <c r="A23478" s="26"/>
      <c r="B23478" s="5"/>
      <c r="C23478" s="6"/>
      <c r="D23478" s="26"/>
    </row>
    <row r="23479" spans="1:4">
      <c r="A23479" s="26"/>
      <c r="B23479" s="5"/>
      <c r="C23479" s="6"/>
      <c r="D23479" s="26"/>
    </row>
    <row r="23480" spans="1:4">
      <c r="A23480" s="26"/>
      <c r="B23480" s="5"/>
      <c r="C23480" s="6"/>
      <c r="D23480" s="26"/>
    </row>
    <row r="23481" spans="1:4">
      <c r="A23481" s="26"/>
      <c r="B23481" s="5"/>
      <c r="C23481" s="6"/>
      <c r="D23481" s="26"/>
    </row>
    <row r="23482" spans="1:4">
      <c r="A23482" s="26"/>
      <c r="B23482" s="5"/>
      <c r="C23482" s="6"/>
      <c r="D23482" s="26"/>
    </row>
    <row r="23483" spans="1:4">
      <c r="A23483" s="26"/>
      <c r="B23483" s="5"/>
      <c r="C23483" s="6"/>
      <c r="D23483" s="26"/>
    </row>
    <row r="23484" spans="1:4">
      <c r="A23484" s="26"/>
      <c r="B23484" s="5"/>
      <c r="C23484" s="6"/>
      <c r="D23484" s="26"/>
    </row>
    <row r="23485" spans="1:4">
      <c r="A23485" s="26"/>
      <c r="B23485" s="5"/>
      <c r="C23485" s="6"/>
      <c r="D23485" s="26"/>
    </row>
    <row r="23486" spans="1:4">
      <c r="A23486" s="26"/>
      <c r="B23486" s="5"/>
      <c r="C23486" s="6"/>
      <c r="D23486" s="26"/>
    </row>
    <row r="23487" spans="1:4">
      <c r="A23487" s="26"/>
      <c r="B23487" s="5"/>
      <c r="C23487" s="6"/>
      <c r="D23487" s="26"/>
    </row>
    <row r="23488" spans="1:4">
      <c r="A23488" s="26"/>
      <c r="B23488" s="5"/>
      <c r="C23488" s="6"/>
      <c r="D23488" s="26"/>
    </row>
    <row r="23489" spans="1:4">
      <c r="A23489" s="26"/>
      <c r="B23489" s="5"/>
      <c r="C23489" s="6"/>
      <c r="D23489" s="26"/>
    </row>
    <row r="23490" spans="1:4">
      <c r="A23490" s="26"/>
      <c r="B23490" s="5"/>
      <c r="C23490" s="6"/>
      <c r="D23490" s="26"/>
    </row>
    <row r="23491" spans="1:4">
      <c r="A23491" s="26"/>
      <c r="B23491" s="5"/>
      <c r="C23491" s="6"/>
      <c r="D23491" s="26"/>
    </row>
    <row r="23492" spans="1:4">
      <c r="A23492" s="26"/>
      <c r="B23492" s="5"/>
      <c r="C23492" s="6"/>
      <c r="D23492" s="26"/>
    </row>
    <row r="23493" spans="1:4">
      <c r="A23493" s="26"/>
      <c r="B23493" s="5"/>
      <c r="C23493" s="6"/>
      <c r="D23493" s="26"/>
    </row>
    <row r="23494" spans="1:4">
      <c r="A23494" s="26"/>
      <c r="B23494" s="5"/>
      <c r="C23494" s="6"/>
      <c r="D23494" s="26"/>
    </row>
    <row r="23495" spans="1:4">
      <c r="A23495" s="26"/>
      <c r="B23495" s="5"/>
      <c r="C23495" s="6"/>
      <c r="D23495" s="26"/>
    </row>
    <row r="23496" spans="1:4">
      <c r="A23496" s="26"/>
      <c r="B23496" s="5"/>
      <c r="C23496" s="6"/>
      <c r="D23496" s="26"/>
    </row>
    <row r="23497" spans="1:4">
      <c r="A23497" s="26"/>
      <c r="B23497" s="5"/>
      <c r="C23497" s="6"/>
      <c r="D23497" s="26"/>
    </row>
    <row r="23498" spans="1:4">
      <c r="A23498" s="26"/>
      <c r="B23498" s="5"/>
      <c r="C23498" s="6"/>
      <c r="D23498" s="26"/>
    </row>
    <row r="23499" spans="1:4">
      <c r="A23499" s="26"/>
      <c r="B23499" s="5"/>
      <c r="C23499" s="6"/>
      <c r="D23499" s="26"/>
    </row>
    <row r="23500" spans="1:4">
      <c r="A23500" s="26"/>
      <c r="B23500" s="5"/>
      <c r="C23500" s="6"/>
      <c r="D23500" s="26"/>
    </row>
    <row r="23501" spans="1:4">
      <c r="A23501" s="26"/>
      <c r="B23501" s="5"/>
      <c r="C23501" s="6"/>
      <c r="D23501" s="26"/>
    </row>
    <row r="23502" spans="1:4">
      <c r="A23502" s="26"/>
      <c r="B23502" s="5"/>
      <c r="C23502" s="6"/>
      <c r="D23502" s="26"/>
    </row>
    <row r="23503" spans="1:4">
      <c r="A23503" s="26"/>
      <c r="B23503" s="5"/>
      <c r="C23503" s="6"/>
      <c r="D23503" s="26"/>
    </row>
    <row r="23504" spans="1:4">
      <c r="A23504" s="26"/>
      <c r="B23504" s="5"/>
      <c r="C23504" s="6"/>
      <c r="D23504" s="26"/>
    </row>
    <row r="23505" spans="1:4">
      <c r="A23505" s="26"/>
      <c r="B23505" s="5"/>
      <c r="C23505" s="6"/>
      <c r="D23505" s="26"/>
    </row>
    <row r="23506" spans="1:4">
      <c r="A23506" s="26"/>
      <c r="B23506" s="5"/>
      <c r="C23506" s="6"/>
      <c r="D23506" s="26"/>
    </row>
    <row r="23507" spans="1:4">
      <c r="A23507" s="26"/>
      <c r="B23507" s="5"/>
      <c r="C23507" s="6"/>
      <c r="D23507" s="26"/>
    </row>
    <row r="23508" spans="1:4">
      <c r="A23508" s="26"/>
      <c r="B23508" s="5"/>
      <c r="C23508" s="6"/>
      <c r="D23508" s="26"/>
    </row>
    <row r="23509" spans="1:4">
      <c r="A23509" s="26"/>
      <c r="B23509" s="5"/>
      <c r="C23509" s="6"/>
      <c r="D23509" s="26"/>
    </row>
    <row r="23510" spans="1:4">
      <c r="A23510" s="26"/>
      <c r="B23510" s="5"/>
      <c r="C23510" s="6"/>
      <c r="D23510" s="26"/>
    </row>
    <row r="23511" spans="1:4">
      <c r="A23511" s="26"/>
      <c r="B23511" s="5"/>
      <c r="C23511" s="6"/>
      <c r="D23511" s="26"/>
    </row>
    <row r="23512" spans="1:4">
      <c r="A23512" s="26"/>
      <c r="B23512" s="5"/>
      <c r="C23512" s="6"/>
      <c r="D23512" s="26"/>
    </row>
    <row r="23513" spans="1:4">
      <c r="A23513" s="26"/>
      <c r="B23513" s="5"/>
      <c r="C23513" s="6"/>
      <c r="D23513" s="26"/>
    </row>
    <row r="23514" spans="1:4">
      <c r="A23514" s="26"/>
      <c r="B23514" s="5"/>
      <c r="C23514" s="6"/>
      <c r="D23514" s="26"/>
    </row>
    <row r="23515" spans="1:4">
      <c r="A23515" s="26"/>
      <c r="B23515" s="5"/>
      <c r="C23515" s="6"/>
      <c r="D23515" s="26"/>
    </row>
    <row r="23516" spans="1:4">
      <c r="A23516" s="26"/>
      <c r="B23516" s="5"/>
      <c r="C23516" s="6"/>
      <c r="D23516" s="26"/>
    </row>
    <row r="23517" spans="1:4">
      <c r="A23517" s="26"/>
      <c r="B23517" s="5"/>
      <c r="C23517" s="6"/>
      <c r="D23517" s="26"/>
    </row>
    <row r="23518" spans="1:4">
      <c r="A23518" s="26"/>
      <c r="B23518" s="5"/>
      <c r="C23518" s="6"/>
      <c r="D23518" s="26"/>
    </row>
    <row r="23519" spans="1:4">
      <c r="A23519" s="26"/>
      <c r="B23519" s="5"/>
      <c r="C23519" s="6"/>
      <c r="D23519" s="26"/>
    </row>
    <row r="23520" spans="1:4">
      <c r="A23520" s="26"/>
      <c r="B23520" s="5"/>
      <c r="C23520" s="6"/>
      <c r="D23520" s="26"/>
    </row>
    <row r="23521" spans="1:4">
      <c r="A23521" s="26"/>
      <c r="B23521" s="5"/>
      <c r="C23521" s="6"/>
      <c r="D23521" s="26"/>
    </row>
    <row r="23522" spans="1:4">
      <c r="A23522" s="26"/>
      <c r="B23522" s="5"/>
      <c r="C23522" s="6"/>
      <c r="D23522" s="26"/>
    </row>
    <row r="23523" spans="1:4">
      <c r="A23523" s="26"/>
      <c r="B23523" s="5"/>
      <c r="C23523" s="6"/>
      <c r="D23523" s="26"/>
    </row>
    <row r="23524" spans="1:4">
      <c r="A23524" s="26"/>
      <c r="B23524" s="5"/>
      <c r="C23524" s="6"/>
      <c r="D23524" s="26"/>
    </row>
    <row r="23525" spans="1:4">
      <c r="A23525" s="26"/>
      <c r="B23525" s="5"/>
      <c r="C23525" s="6"/>
      <c r="D23525" s="26"/>
    </row>
    <row r="23526" spans="1:4">
      <c r="A23526" s="26"/>
      <c r="B23526" s="5"/>
      <c r="C23526" s="6"/>
      <c r="D23526" s="26"/>
    </row>
    <row r="23527" spans="1:4">
      <c r="A23527" s="26"/>
      <c r="B23527" s="5"/>
      <c r="C23527" s="6"/>
      <c r="D23527" s="26"/>
    </row>
    <row r="23528" spans="1:4">
      <c r="A23528" s="26"/>
      <c r="B23528" s="5"/>
      <c r="C23528" s="6"/>
      <c r="D23528" s="26"/>
    </row>
    <row r="23529" spans="1:4">
      <c r="A23529" s="26"/>
      <c r="B23529" s="5"/>
      <c r="C23529" s="6"/>
      <c r="D23529" s="26"/>
    </row>
    <row r="23530" spans="1:4">
      <c r="A23530" s="26"/>
      <c r="B23530" s="5"/>
      <c r="C23530" s="6"/>
      <c r="D23530" s="26"/>
    </row>
    <row r="23531" spans="1:4">
      <c r="A23531" s="26"/>
      <c r="B23531" s="5"/>
      <c r="C23531" s="6"/>
      <c r="D23531" s="26"/>
    </row>
    <row r="23532" spans="1:4">
      <c r="A23532" s="26"/>
      <c r="B23532" s="5"/>
      <c r="C23532" s="6"/>
      <c r="D23532" s="26"/>
    </row>
    <row r="23533" spans="1:4">
      <c r="A23533" s="26"/>
      <c r="B23533" s="5"/>
      <c r="C23533" s="6"/>
      <c r="D23533" s="26"/>
    </row>
    <row r="23534" spans="1:4">
      <c r="A23534" s="26"/>
      <c r="B23534" s="5"/>
      <c r="C23534" s="6"/>
      <c r="D23534" s="26"/>
    </row>
    <row r="23535" spans="1:4">
      <c r="A23535" s="26"/>
      <c r="B23535" s="5"/>
      <c r="C23535" s="6"/>
      <c r="D23535" s="26"/>
    </row>
    <row r="23536" spans="1:4">
      <c r="A23536" s="26"/>
      <c r="B23536" s="5"/>
      <c r="C23536" s="6"/>
      <c r="D23536" s="26"/>
    </row>
    <row r="23537" spans="1:4">
      <c r="A23537" s="26"/>
      <c r="B23537" s="5"/>
      <c r="C23537" s="6"/>
      <c r="D23537" s="26"/>
    </row>
    <row r="23538" spans="1:4">
      <c r="A23538" s="26"/>
      <c r="B23538" s="5"/>
      <c r="C23538" s="6"/>
      <c r="D23538" s="26"/>
    </row>
    <row r="23539" spans="1:4">
      <c r="A23539" s="26"/>
      <c r="B23539" s="5"/>
      <c r="C23539" s="6"/>
      <c r="D23539" s="26"/>
    </row>
    <row r="23540" spans="1:4">
      <c r="A23540" s="26"/>
      <c r="B23540" s="5"/>
      <c r="C23540" s="6"/>
      <c r="D23540" s="26"/>
    </row>
    <row r="23541" spans="1:4">
      <c r="A23541" s="26"/>
      <c r="B23541" s="5"/>
      <c r="C23541" s="6"/>
      <c r="D23541" s="26"/>
    </row>
    <row r="23542" spans="1:4">
      <c r="A23542" s="26"/>
      <c r="B23542" s="5"/>
      <c r="C23542" s="6"/>
      <c r="D23542" s="26"/>
    </row>
    <row r="23543" spans="1:4">
      <c r="A23543" s="26"/>
      <c r="B23543" s="5"/>
      <c r="C23543" s="6"/>
      <c r="D23543" s="26"/>
    </row>
    <row r="23544" spans="1:4">
      <c r="A23544" s="26"/>
      <c r="B23544" s="5"/>
      <c r="C23544" s="6"/>
      <c r="D23544" s="26"/>
    </row>
    <row r="23545" spans="1:4">
      <c r="A23545" s="26"/>
      <c r="B23545" s="5"/>
      <c r="C23545" s="6"/>
      <c r="D23545" s="26"/>
    </row>
    <row r="23546" spans="1:4">
      <c r="A23546" s="26"/>
      <c r="B23546" s="5"/>
      <c r="C23546" s="6"/>
      <c r="D23546" s="26"/>
    </row>
    <row r="23547" spans="1:4">
      <c r="A23547" s="26"/>
      <c r="B23547" s="5"/>
      <c r="C23547" s="6"/>
      <c r="D23547" s="26"/>
    </row>
    <row r="23548" spans="1:4">
      <c r="A23548" s="26"/>
      <c r="B23548" s="5"/>
      <c r="C23548" s="6"/>
      <c r="D23548" s="26"/>
    </row>
    <row r="23549" spans="1:4">
      <c r="A23549" s="26"/>
      <c r="B23549" s="5"/>
      <c r="C23549" s="6"/>
      <c r="D23549" s="26"/>
    </row>
    <row r="23550" spans="1:4">
      <c r="A23550" s="26"/>
      <c r="B23550" s="5"/>
      <c r="C23550" s="6"/>
      <c r="D23550" s="26"/>
    </row>
    <row r="23551" spans="1:4">
      <c r="A23551" s="26"/>
      <c r="B23551" s="5"/>
      <c r="C23551" s="6"/>
      <c r="D23551" s="26"/>
    </row>
    <row r="23552" spans="1:4">
      <c r="A23552" s="26"/>
      <c r="B23552" s="5"/>
      <c r="C23552" s="6"/>
      <c r="D23552" s="26"/>
    </row>
    <row r="23553" spans="1:4">
      <c r="A23553" s="26"/>
      <c r="B23553" s="5"/>
      <c r="C23553" s="6"/>
      <c r="D23553" s="26"/>
    </row>
    <row r="23554" spans="1:4">
      <c r="A23554" s="26"/>
      <c r="B23554" s="5"/>
      <c r="C23554" s="6"/>
      <c r="D23554" s="26"/>
    </row>
    <row r="23555" spans="1:4">
      <c r="A23555" s="26"/>
      <c r="B23555" s="5"/>
      <c r="C23555" s="6"/>
      <c r="D23555" s="26"/>
    </row>
    <row r="23556" spans="1:4">
      <c r="A23556" s="26"/>
      <c r="B23556" s="5"/>
      <c r="C23556" s="6"/>
      <c r="D23556" s="26"/>
    </row>
    <row r="23557" spans="1:4">
      <c r="A23557" s="26"/>
      <c r="B23557" s="5"/>
      <c r="C23557" s="6"/>
      <c r="D23557" s="26"/>
    </row>
    <row r="23558" spans="1:4">
      <c r="A23558" s="26"/>
      <c r="B23558" s="5"/>
      <c r="C23558" s="6"/>
      <c r="D23558" s="26"/>
    </row>
    <row r="23559" spans="1:4">
      <c r="A23559" s="26"/>
      <c r="B23559" s="5"/>
      <c r="C23559" s="6"/>
      <c r="D23559" s="26"/>
    </row>
    <row r="23560" spans="1:4">
      <c r="A23560" s="26"/>
      <c r="B23560" s="5"/>
      <c r="C23560" s="6"/>
      <c r="D23560" s="26"/>
    </row>
    <row r="23561" spans="1:4">
      <c r="A23561" s="26"/>
      <c r="B23561" s="5"/>
      <c r="C23561" s="6"/>
      <c r="D23561" s="26"/>
    </row>
    <row r="23562" spans="1:4">
      <c r="A23562" s="26"/>
      <c r="B23562" s="5"/>
      <c r="C23562" s="6"/>
      <c r="D23562" s="26"/>
    </row>
    <row r="23563" spans="1:4">
      <c r="A23563" s="26"/>
      <c r="B23563" s="5"/>
      <c r="C23563" s="6"/>
      <c r="D23563" s="26"/>
    </row>
    <row r="23564" spans="1:4">
      <c r="A23564" s="26"/>
      <c r="B23564" s="5"/>
      <c r="C23564" s="6"/>
      <c r="D23564" s="26"/>
    </row>
    <row r="23565" spans="1:4">
      <c r="A23565" s="26"/>
      <c r="B23565" s="5"/>
      <c r="C23565" s="6"/>
      <c r="D23565" s="26"/>
    </row>
    <row r="23566" spans="1:4">
      <c r="A23566" s="26"/>
      <c r="B23566" s="5"/>
      <c r="C23566" s="6"/>
      <c r="D23566" s="26"/>
    </row>
    <row r="23567" spans="1:4">
      <c r="A23567" s="26"/>
      <c r="B23567" s="5"/>
      <c r="C23567" s="6"/>
      <c r="D23567" s="26"/>
    </row>
    <row r="23568" spans="1:4">
      <c r="A23568" s="26"/>
      <c r="B23568" s="5"/>
      <c r="C23568" s="6"/>
      <c r="D23568" s="26"/>
    </row>
    <row r="23569" spans="1:4">
      <c r="A23569" s="26"/>
      <c r="B23569" s="5"/>
      <c r="C23569" s="6"/>
      <c r="D23569" s="26"/>
    </row>
    <row r="23570" spans="1:4">
      <c r="A23570" s="26"/>
      <c r="B23570" s="5"/>
      <c r="C23570" s="6"/>
      <c r="D23570" s="26"/>
    </row>
    <row r="23571" spans="1:4">
      <c r="A23571" s="26"/>
      <c r="B23571" s="5"/>
      <c r="C23571" s="6"/>
      <c r="D23571" s="26"/>
    </row>
    <row r="23572" spans="1:4">
      <c r="A23572" s="26"/>
      <c r="B23572" s="5"/>
      <c r="C23572" s="6"/>
      <c r="D23572" s="26"/>
    </row>
    <row r="23573" spans="1:4">
      <c r="A23573" s="26"/>
      <c r="B23573" s="5"/>
      <c r="C23573" s="6"/>
      <c r="D23573" s="26"/>
    </row>
    <row r="23574" spans="1:4">
      <c r="A23574" s="26"/>
      <c r="B23574" s="5"/>
      <c r="C23574" s="6"/>
      <c r="D23574" s="26"/>
    </row>
    <row r="23575" spans="1:4">
      <c r="A23575" s="26"/>
      <c r="B23575" s="5"/>
      <c r="C23575" s="6"/>
      <c r="D23575" s="26"/>
    </row>
    <row r="23576" spans="1:4">
      <c r="A23576" s="26"/>
      <c r="B23576" s="5"/>
      <c r="C23576" s="6"/>
      <c r="D23576" s="26"/>
    </row>
    <row r="23577" spans="1:4">
      <c r="A23577" s="26"/>
      <c r="B23577" s="5"/>
      <c r="C23577" s="6"/>
      <c r="D23577" s="26"/>
    </row>
    <row r="23578" spans="1:4">
      <c r="A23578" s="26"/>
      <c r="B23578" s="5"/>
      <c r="C23578" s="6"/>
      <c r="D23578" s="26"/>
    </row>
    <row r="23579" spans="1:4">
      <c r="A23579" s="26"/>
      <c r="B23579" s="5"/>
      <c r="C23579" s="6"/>
      <c r="D23579" s="26"/>
    </row>
    <row r="23580" spans="1:4">
      <c r="A23580" s="26"/>
      <c r="B23580" s="5"/>
      <c r="C23580" s="6"/>
      <c r="D23580" s="26"/>
    </row>
    <row r="23581" spans="1:4">
      <c r="A23581" s="26"/>
      <c r="B23581" s="5"/>
      <c r="C23581" s="6"/>
      <c r="D23581" s="26"/>
    </row>
    <row r="23582" spans="1:4">
      <c r="A23582" s="26"/>
      <c r="B23582" s="5"/>
      <c r="C23582" s="6"/>
      <c r="D23582" s="26"/>
    </row>
    <row r="23583" spans="1:4">
      <c r="A23583" s="26"/>
      <c r="B23583" s="5"/>
      <c r="C23583" s="6"/>
      <c r="D23583" s="26"/>
    </row>
    <row r="23584" spans="1:4">
      <c r="A23584" s="26"/>
      <c r="B23584" s="5"/>
      <c r="C23584" s="6"/>
      <c r="D23584" s="26"/>
    </row>
    <row r="23585" spans="1:4">
      <c r="A23585" s="26"/>
      <c r="B23585" s="5"/>
      <c r="C23585" s="6"/>
      <c r="D23585" s="26"/>
    </row>
    <row r="23586" spans="1:4">
      <c r="A23586" s="26"/>
      <c r="B23586" s="5"/>
      <c r="C23586" s="6"/>
      <c r="D23586" s="26"/>
    </row>
    <row r="23587" spans="1:4">
      <c r="A23587" s="26"/>
      <c r="B23587" s="5"/>
      <c r="C23587" s="6"/>
      <c r="D23587" s="26"/>
    </row>
    <row r="23588" spans="1:4">
      <c r="A23588" s="26"/>
      <c r="B23588" s="5"/>
      <c r="C23588" s="6"/>
      <c r="D23588" s="26"/>
    </row>
    <row r="23589" spans="1:4">
      <c r="A23589" s="26"/>
      <c r="B23589" s="5"/>
      <c r="C23589" s="6"/>
      <c r="D23589" s="26"/>
    </row>
    <row r="23590" spans="1:4">
      <c r="A23590" s="26"/>
      <c r="B23590" s="5"/>
      <c r="C23590" s="6"/>
      <c r="D23590" s="26"/>
    </row>
    <row r="23591" spans="1:4">
      <c r="A23591" s="26"/>
      <c r="B23591" s="5"/>
      <c r="C23591" s="6"/>
      <c r="D23591" s="26"/>
    </row>
    <row r="23592" spans="1:4">
      <c r="A23592" s="26"/>
      <c r="B23592" s="5"/>
      <c r="C23592" s="6"/>
      <c r="D23592" s="26"/>
    </row>
    <row r="23593" spans="1:4">
      <c r="A23593" s="26"/>
      <c r="B23593" s="5"/>
      <c r="C23593" s="6"/>
      <c r="D23593" s="26"/>
    </row>
    <row r="23594" spans="1:4">
      <c r="A23594" s="26"/>
      <c r="B23594" s="5"/>
      <c r="C23594" s="6"/>
      <c r="D23594" s="26"/>
    </row>
    <row r="23595" spans="1:4">
      <c r="A23595" s="26"/>
      <c r="B23595" s="5"/>
      <c r="C23595" s="6"/>
      <c r="D23595" s="26"/>
    </row>
    <row r="23596" spans="1:4">
      <c r="A23596" s="26"/>
      <c r="B23596" s="5"/>
      <c r="C23596" s="6"/>
      <c r="D23596" s="26"/>
    </row>
    <row r="23597" spans="1:4">
      <c r="A23597" s="26"/>
      <c r="B23597" s="5"/>
      <c r="C23597" s="6"/>
      <c r="D23597" s="26"/>
    </row>
    <row r="23598" spans="1:4">
      <c r="A23598" s="26"/>
      <c r="B23598" s="5"/>
      <c r="C23598" s="6"/>
      <c r="D23598" s="26"/>
    </row>
    <row r="23599" spans="1:4">
      <c r="A23599" s="26"/>
      <c r="B23599" s="5"/>
      <c r="C23599" s="6"/>
      <c r="D23599" s="26"/>
    </row>
    <row r="23600" spans="1:4">
      <c r="A23600" s="26"/>
      <c r="B23600" s="5"/>
      <c r="C23600" s="6"/>
      <c r="D23600" s="26"/>
    </row>
    <row r="23601" spans="1:4">
      <c r="A23601" s="26"/>
      <c r="B23601" s="5"/>
      <c r="C23601" s="6"/>
      <c r="D23601" s="26"/>
    </row>
    <row r="23602" spans="1:4">
      <c r="A23602" s="26"/>
      <c r="B23602" s="5"/>
      <c r="C23602" s="6"/>
      <c r="D23602" s="26"/>
    </row>
    <row r="23603" spans="1:4">
      <c r="A23603" s="26"/>
      <c r="B23603" s="5"/>
      <c r="C23603" s="6"/>
      <c r="D23603" s="26"/>
    </row>
    <row r="23604" spans="1:4">
      <c r="A23604" s="26"/>
      <c r="B23604" s="5"/>
      <c r="C23604" s="6"/>
      <c r="D23604" s="26"/>
    </row>
    <row r="23605" spans="1:4">
      <c r="A23605" s="26"/>
      <c r="B23605" s="5"/>
      <c r="C23605" s="6"/>
      <c r="D23605" s="26"/>
    </row>
    <row r="23606" spans="1:4">
      <c r="A23606" s="26"/>
      <c r="B23606" s="5"/>
      <c r="C23606" s="6"/>
      <c r="D23606" s="26"/>
    </row>
    <row r="23607" spans="1:4">
      <c r="A23607" s="26"/>
      <c r="B23607" s="5"/>
      <c r="C23607" s="6"/>
      <c r="D23607" s="26"/>
    </row>
    <row r="23608" spans="1:4">
      <c r="A23608" s="26"/>
      <c r="B23608" s="5"/>
      <c r="C23608" s="6"/>
      <c r="D23608" s="26"/>
    </row>
    <row r="23609" spans="1:4">
      <c r="A23609" s="26"/>
      <c r="B23609" s="5"/>
      <c r="C23609" s="6"/>
      <c r="D23609" s="26"/>
    </row>
    <row r="23610" spans="1:4">
      <c r="A23610" s="26"/>
      <c r="B23610" s="5"/>
      <c r="C23610" s="6"/>
      <c r="D23610" s="26"/>
    </row>
    <row r="23611" spans="1:4">
      <c r="A23611" s="26"/>
      <c r="B23611" s="5"/>
      <c r="C23611" s="6"/>
      <c r="D23611" s="26"/>
    </row>
    <row r="23612" spans="1:4">
      <c r="A23612" s="26"/>
      <c r="B23612" s="5"/>
      <c r="C23612" s="6"/>
      <c r="D23612" s="26"/>
    </row>
    <row r="23613" spans="1:4">
      <c r="A23613" s="26"/>
      <c r="B23613" s="5"/>
      <c r="C23613" s="6"/>
      <c r="D23613" s="26"/>
    </row>
    <row r="23614" spans="1:4">
      <c r="A23614" s="26"/>
      <c r="B23614" s="5"/>
      <c r="C23614" s="6"/>
      <c r="D23614" s="26"/>
    </row>
    <row r="23615" spans="1:4">
      <c r="A23615" s="26"/>
      <c r="B23615" s="5"/>
      <c r="C23615" s="6"/>
      <c r="D23615" s="26"/>
    </row>
    <row r="23616" spans="1:4">
      <c r="A23616" s="26"/>
      <c r="B23616" s="5"/>
      <c r="C23616" s="6"/>
      <c r="D23616" s="26"/>
    </row>
    <row r="23617" spans="1:4">
      <c r="A23617" s="26"/>
      <c r="B23617" s="5"/>
      <c r="C23617" s="6"/>
      <c r="D23617" s="26"/>
    </row>
    <row r="23618" spans="1:4">
      <c r="A23618" s="26"/>
      <c r="B23618" s="5"/>
      <c r="C23618" s="6"/>
      <c r="D23618" s="26"/>
    </row>
    <row r="23619" spans="1:4">
      <c r="A23619" s="26"/>
      <c r="B23619" s="5"/>
      <c r="C23619" s="6"/>
      <c r="D23619" s="26"/>
    </row>
    <row r="23620" spans="1:4">
      <c r="A23620" s="26"/>
      <c r="B23620" s="5"/>
      <c r="C23620" s="6"/>
      <c r="D23620" s="26"/>
    </row>
    <row r="23621" spans="1:4">
      <c r="A23621" s="26"/>
      <c r="B23621" s="5"/>
      <c r="C23621" s="6"/>
      <c r="D23621" s="26"/>
    </row>
    <row r="23622" spans="1:4">
      <c r="A23622" s="26"/>
      <c r="B23622" s="5"/>
      <c r="C23622" s="6"/>
      <c r="D23622" s="26"/>
    </row>
    <row r="23623" spans="1:4">
      <c r="A23623" s="26"/>
      <c r="B23623" s="5"/>
      <c r="C23623" s="6"/>
      <c r="D23623" s="26"/>
    </row>
    <row r="23624" spans="1:4">
      <c r="A23624" s="26"/>
      <c r="B23624" s="5"/>
      <c r="C23624" s="6"/>
      <c r="D23624" s="26"/>
    </row>
    <row r="23625" spans="1:4">
      <c r="A23625" s="26"/>
      <c r="B23625" s="5"/>
      <c r="C23625" s="6"/>
      <c r="D23625" s="26"/>
    </row>
    <row r="23626" spans="1:4">
      <c r="A23626" s="26"/>
      <c r="B23626" s="5"/>
      <c r="C23626" s="6"/>
      <c r="D23626" s="26"/>
    </row>
    <row r="23627" spans="1:4">
      <c r="A23627" s="26"/>
      <c r="B23627" s="5"/>
      <c r="C23627" s="6"/>
      <c r="D23627" s="26"/>
    </row>
    <row r="23628" spans="1:4">
      <c r="A23628" s="26"/>
      <c r="B23628" s="5"/>
      <c r="C23628" s="6"/>
      <c r="D23628" s="26"/>
    </row>
    <row r="23629" spans="1:4">
      <c r="A23629" s="26"/>
      <c r="B23629" s="5"/>
      <c r="C23629" s="6"/>
      <c r="D23629" s="26"/>
    </row>
    <row r="23630" spans="1:4">
      <c r="A23630" s="26"/>
      <c r="B23630" s="5"/>
      <c r="C23630" s="6"/>
      <c r="D23630" s="26"/>
    </row>
    <row r="23631" spans="1:4">
      <c r="A23631" s="26"/>
      <c r="B23631" s="5"/>
      <c r="C23631" s="6"/>
      <c r="D23631" s="26"/>
    </row>
    <row r="23632" spans="1:4">
      <c r="A23632" s="26"/>
      <c r="B23632" s="5"/>
      <c r="C23632" s="6"/>
      <c r="D23632" s="26"/>
    </row>
    <row r="23633" spans="1:4">
      <c r="A23633" s="26"/>
      <c r="B23633" s="5"/>
      <c r="C23633" s="6"/>
      <c r="D23633" s="26"/>
    </row>
    <row r="23634" spans="1:4">
      <c r="A23634" s="26"/>
      <c r="B23634" s="5"/>
      <c r="C23634" s="6"/>
      <c r="D23634" s="26"/>
    </row>
    <row r="23635" spans="1:4">
      <c r="A23635" s="26"/>
      <c r="B23635" s="5"/>
      <c r="C23635" s="6"/>
      <c r="D23635" s="26"/>
    </row>
    <row r="23636" spans="1:4">
      <c r="A23636" s="26"/>
      <c r="B23636" s="5"/>
      <c r="C23636" s="6"/>
      <c r="D23636" s="26"/>
    </row>
    <row r="23637" spans="1:4">
      <c r="A23637" s="26"/>
      <c r="B23637" s="5"/>
      <c r="C23637" s="6"/>
      <c r="D23637" s="26"/>
    </row>
    <row r="23638" spans="1:4">
      <c r="A23638" s="26"/>
      <c r="B23638" s="5"/>
      <c r="C23638" s="6"/>
      <c r="D23638" s="26"/>
    </row>
    <row r="23639" spans="1:4">
      <c r="A23639" s="26"/>
      <c r="B23639" s="5"/>
      <c r="C23639" s="6"/>
      <c r="D23639" s="26"/>
    </row>
    <row r="23640" spans="1:4">
      <c r="A23640" s="26"/>
      <c r="B23640" s="5"/>
      <c r="C23640" s="6"/>
      <c r="D23640" s="26"/>
    </row>
    <row r="23641" spans="1:4">
      <c r="A23641" s="26"/>
      <c r="B23641" s="5"/>
      <c r="C23641" s="6"/>
      <c r="D23641" s="26"/>
    </row>
    <row r="23642" spans="1:4">
      <c r="A23642" s="26"/>
      <c r="B23642" s="5"/>
      <c r="C23642" s="6"/>
      <c r="D23642" s="26"/>
    </row>
    <row r="23643" spans="1:4">
      <c r="A23643" s="26"/>
      <c r="B23643" s="5"/>
      <c r="C23643" s="6"/>
      <c r="D23643" s="26"/>
    </row>
    <row r="23644" spans="1:4">
      <c r="A23644" s="26"/>
      <c r="B23644" s="5"/>
      <c r="C23644" s="6"/>
      <c r="D23644" s="26"/>
    </row>
    <row r="23645" spans="1:4">
      <c r="A23645" s="26"/>
      <c r="B23645" s="5"/>
      <c r="C23645" s="6"/>
      <c r="D23645" s="26"/>
    </row>
    <row r="23646" spans="1:4">
      <c r="A23646" s="26"/>
      <c r="B23646" s="5"/>
      <c r="C23646" s="6"/>
      <c r="D23646" s="26"/>
    </row>
    <row r="23647" spans="1:4">
      <c r="A23647" s="26"/>
      <c r="B23647" s="5"/>
      <c r="C23647" s="6"/>
      <c r="D23647" s="26"/>
    </row>
    <row r="23648" spans="1:4">
      <c r="A23648" s="26"/>
      <c r="B23648" s="5"/>
      <c r="C23648" s="6"/>
      <c r="D23648" s="26"/>
    </row>
    <row r="23649" spans="1:4">
      <c r="A23649" s="26"/>
      <c r="B23649" s="5"/>
      <c r="C23649" s="6"/>
      <c r="D23649" s="26"/>
    </row>
    <row r="23650" spans="1:4">
      <c r="A23650" s="26"/>
      <c r="B23650" s="5"/>
      <c r="C23650" s="6"/>
      <c r="D23650" s="26"/>
    </row>
    <row r="23651" spans="1:4">
      <c r="A23651" s="26"/>
      <c r="B23651" s="5"/>
      <c r="C23651" s="6"/>
      <c r="D23651" s="26"/>
    </row>
    <row r="23652" spans="1:4">
      <c r="A23652" s="26"/>
      <c r="B23652" s="5"/>
      <c r="C23652" s="6"/>
      <c r="D23652" s="26"/>
    </row>
    <row r="23653" spans="1:4">
      <c r="A23653" s="26"/>
      <c r="B23653" s="5"/>
      <c r="C23653" s="6"/>
      <c r="D23653" s="26"/>
    </row>
    <row r="23654" spans="1:4">
      <c r="A23654" s="26"/>
      <c r="B23654" s="5"/>
      <c r="C23654" s="6"/>
      <c r="D23654" s="26"/>
    </row>
    <row r="23655" spans="1:4">
      <c r="A23655" s="26"/>
      <c r="B23655" s="5"/>
      <c r="C23655" s="6"/>
      <c r="D23655" s="26"/>
    </row>
    <row r="23656" spans="1:4">
      <c r="A23656" s="26"/>
      <c r="B23656" s="5"/>
      <c r="C23656" s="6"/>
      <c r="D23656" s="26"/>
    </row>
    <row r="23657" spans="1:4">
      <c r="A23657" s="26"/>
      <c r="B23657" s="5"/>
      <c r="C23657" s="6"/>
      <c r="D23657" s="26"/>
    </row>
    <row r="23658" spans="1:4">
      <c r="A23658" s="26"/>
      <c r="B23658" s="5"/>
      <c r="C23658" s="6"/>
      <c r="D23658" s="26"/>
    </row>
    <row r="23659" spans="1:4">
      <c r="A23659" s="26"/>
      <c r="B23659" s="5"/>
      <c r="C23659" s="6"/>
      <c r="D23659" s="26"/>
    </row>
    <row r="23660" spans="1:4">
      <c r="A23660" s="26"/>
      <c r="B23660" s="5"/>
      <c r="C23660" s="6"/>
      <c r="D23660" s="26"/>
    </row>
    <row r="23661" spans="1:4">
      <c r="A23661" s="26"/>
      <c r="B23661" s="5"/>
      <c r="C23661" s="6"/>
      <c r="D23661" s="26"/>
    </row>
    <row r="23662" spans="1:4">
      <c r="A23662" s="26"/>
      <c r="B23662" s="5"/>
      <c r="C23662" s="6"/>
      <c r="D23662" s="26"/>
    </row>
    <row r="23663" spans="1:4">
      <c r="A23663" s="26"/>
      <c r="B23663" s="5"/>
      <c r="C23663" s="6"/>
      <c r="D23663" s="26"/>
    </row>
    <row r="23664" spans="1:4">
      <c r="A23664" s="26"/>
      <c r="B23664" s="5"/>
      <c r="C23664" s="6"/>
      <c r="D23664" s="26"/>
    </row>
    <row r="23665" spans="1:4">
      <c r="A23665" s="26"/>
      <c r="B23665" s="5"/>
      <c r="C23665" s="6"/>
      <c r="D23665" s="26"/>
    </row>
    <row r="23666" spans="1:4">
      <c r="A23666" s="26"/>
      <c r="B23666" s="5"/>
      <c r="C23666" s="6"/>
      <c r="D23666" s="26"/>
    </row>
    <row r="23667" spans="1:4">
      <c r="A23667" s="26"/>
      <c r="B23667" s="5"/>
      <c r="C23667" s="6"/>
      <c r="D23667" s="26"/>
    </row>
    <row r="23668" spans="1:4">
      <c r="A23668" s="26"/>
      <c r="B23668" s="5"/>
      <c r="C23668" s="6"/>
      <c r="D23668" s="26"/>
    </row>
    <row r="23669" spans="1:4">
      <c r="A23669" s="26"/>
      <c r="B23669" s="5"/>
      <c r="C23669" s="6"/>
      <c r="D23669" s="26"/>
    </row>
    <row r="23670" spans="1:4">
      <c r="A23670" s="26"/>
      <c r="B23670" s="5"/>
      <c r="C23670" s="6"/>
      <c r="D23670" s="26"/>
    </row>
    <row r="23671" spans="1:4">
      <c r="A23671" s="26"/>
      <c r="B23671" s="5"/>
      <c r="C23671" s="6"/>
      <c r="D23671" s="26"/>
    </row>
    <row r="23672" spans="1:4">
      <c r="A23672" s="26"/>
      <c r="B23672" s="5"/>
      <c r="C23672" s="6"/>
      <c r="D23672" s="26"/>
    </row>
    <row r="23673" spans="1:4">
      <c r="A23673" s="26"/>
      <c r="B23673" s="5"/>
      <c r="C23673" s="6"/>
      <c r="D23673" s="26"/>
    </row>
    <row r="23674" spans="1:4">
      <c r="A23674" s="26"/>
      <c r="B23674" s="5"/>
      <c r="C23674" s="6"/>
      <c r="D23674" s="26"/>
    </row>
    <row r="23675" spans="1:4">
      <c r="A23675" s="26"/>
      <c r="B23675" s="5"/>
      <c r="C23675" s="6"/>
      <c r="D23675" s="26"/>
    </row>
    <row r="23676" spans="1:4">
      <c r="A23676" s="26"/>
      <c r="B23676" s="5"/>
      <c r="C23676" s="6"/>
      <c r="D23676" s="26"/>
    </row>
    <row r="23677" spans="1:4">
      <c r="A23677" s="26"/>
      <c r="B23677" s="5"/>
      <c r="C23677" s="6"/>
      <c r="D23677" s="26"/>
    </row>
    <row r="23678" spans="1:4">
      <c r="A23678" s="26"/>
      <c r="B23678" s="5"/>
      <c r="C23678" s="6"/>
      <c r="D23678" s="26"/>
    </row>
    <row r="23679" spans="1:4">
      <c r="A23679" s="26"/>
      <c r="B23679" s="5"/>
      <c r="C23679" s="6"/>
      <c r="D23679" s="26"/>
    </row>
    <row r="23680" spans="1:4">
      <c r="A23680" s="26"/>
      <c r="B23680" s="5"/>
      <c r="C23680" s="6"/>
      <c r="D23680" s="26"/>
    </row>
    <row r="23681" spans="1:4">
      <c r="A23681" s="26"/>
      <c r="B23681" s="5"/>
      <c r="C23681" s="6"/>
      <c r="D23681" s="26"/>
    </row>
    <row r="23682" spans="1:4">
      <c r="A23682" s="26"/>
      <c r="B23682" s="5"/>
      <c r="C23682" s="6"/>
      <c r="D23682" s="26"/>
    </row>
    <row r="23683" spans="1:4">
      <c r="A23683" s="26"/>
      <c r="B23683" s="5"/>
      <c r="C23683" s="6"/>
      <c r="D23683" s="26"/>
    </row>
    <row r="23684" spans="1:4">
      <c r="A23684" s="26"/>
      <c r="B23684" s="5"/>
      <c r="C23684" s="6"/>
      <c r="D23684" s="26"/>
    </row>
    <row r="23685" spans="1:4">
      <c r="A23685" s="26"/>
      <c r="B23685" s="5"/>
      <c r="C23685" s="6"/>
      <c r="D23685" s="26"/>
    </row>
    <row r="23686" spans="1:4">
      <c r="A23686" s="26"/>
      <c r="B23686" s="5"/>
      <c r="C23686" s="6"/>
      <c r="D23686" s="26"/>
    </row>
    <row r="23687" spans="1:4">
      <c r="A23687" s="26"/>
      <c r="B23687" s="5"/>
      <c r="C23687" s="6"/>
      <c r="D23687" s="26"/>
    </row>
    <row r="23688" spans="1:4">
      <c r="A23688" s="26"/>
      <c r="B23688" s="5"/>
      <c r="C23688" s="6"/>
      <c r="D23688" s="26"/>
    </row>
    <row r="23689" spans="1:4">
      <c r="A23689" s="26"/>
      <c r="B23689" s="5"/>
      <c r="C23689" s="6"/>
      <c r="D23689" s="26"/>
    </row>
    <row r="23690" spans="1:4">
      <c r="A23690" s="26"/>
      <c r="B23690" s="5"/>
      <c r="C23690" s="6"/>
      <c r="D23690" s="26"/>
    </row>
    <row r="23691" spans="1:4">
      <c r="A23691" s="26"/>
      <c r="B23691" s="5"/>
      <c r="C23691" s="6"/>
      <c r="D23691" s="26"/>
    </row>
    <row r="23692" spans="1:4">
      <c r="A23692" s="26"/>
      <c r="B23692" s="5"/>
      <c r="C23692" s="6"/>
      <c r="D23692" s="26"/>
    </row>
    <row r="23693" spans="1:4">
      <c r="A23693" s="26"/>
      <c r="B23693" s="5"/>
      <c r="C23693" s="6"/>
      <c r="D23693" s="26"/>
    </row>
    <row r="23694" spans="1:4">
      <c r="A23694" s="26"/>
      <c r="B23694" s="5"/>
      <c r="C23694" s="6"/>
      <c r="D23694" s="26"/>
    </row>
    <row r="23695" spans="1:4">
      <c r="A23695" s="26"/>
      <c r="B23695" s="5"/>
      <c r="C23695" s="6"/>
      <c r="D23695" s="26"/>
    </row>
    <row r="23696" spans="1:4">
      <c r="A23696" s="26"/>
      <c r="B23696" s="5"/>
      <c r="C23696" s="6"/>
      <c r="D23696" s="26"/>
    </row>
    <row r="23697" spans="1:4">
      <c r="A23697" s="26"/>
      <c r="B23697" s="5"/>
      <c r="C23697" s="6"/>
      <c r="D23697" s="26"/>
    </row>
    <row r="23698" spans="1:4">
      <c r="A23698" s="26"/>
      <c r="B23698" s="5"/>
      <c r="C23698" s="6"/>
      <c r="D23698" s="26"/>
    </row>
    <row r="23699" spans="1:4">
      <c r="A23699" s="26"/>
      <c r="B23699" s="5"/>
      <c r="C23699" s="6"/>
      <c r="D23699" s="26"/>
    </row>
    <row r="23700" spans="1:4">
      <c r="A23700" s="26"/>
      <c r="B23700" s="5"/>
      <c r="C23700" s="6"/>
      <c r="D23700" s="26"/>
    </row>
    <row r="23701" spans="1:4">
      <c r="A23701" s="26"/>
      <c r="B23701" s="5"/>
      <c r="C23701" s="6"/>
      <c r="D23701" s="26"/>
    </row>
    <row r="23702" spans="1:4">
      <c r="A23702" s="26"/>
      <c r="B23702" s="5"/>
      <c r="C23702" s="6"/>
      <c r="D23702" s="26"/>
    </row>
    <row r="23703" spans="1:4">
      <c r="A23703" s="26"/>
      <c r="B23703" s="5"/>
      <c r="C23703" s="6"/>
      <c r="D23703" s="26"/>
    </row>
    <row r="23704" spans="1:4">
      <c r="A23704" s="26"/>
      <c r="B23704" s="5"/>
      <c r="C23704" s="6"/>
      <c r="D23704" s="26"/>
    </row>
    <row r="23705" spans="1:4">
      <c r="A23705" s="26"/>
      <c r="B23705" s="5"/>
      <c r="C23705" s="6"/>
      <c r="D23705" s="26"/>
    </row>
    <row r="23706" spans="1:4">
      <c r="A23706" s="26"/>
      <c r="B23706" s="5"/>
      <c r="C23706" s="6"/>
      <c r="D23706" s="26"/>
    </row>
    <row r="23707" spans="1:4">
      <c r="A23707" s="26"/>
      <c r="B23707" s="5"/>
      <c r="C23707" s="6"/>
      <c r="D23707" s="26"/>
    </row>
    <row r="23708" spans="1:4">
      <c r="A23708" s="26"/>
      <c r="B23708" s="5"/>
      <c r="C23708" s="6"/>
      <c r="D23708" s="26"/>
    </row>
    <row r="23709" spans="1:4">
      <c r="A23709" s="26"/>
      <c r="B23709" s="5"/>
      <c r="C23709" s="6"/>
      <c r="D23709" s="26"/>
    </row>
    <row r="23710" spans="1:4">
      <c r="A23710" s="26"/>
      <c r="B23710" s="5"/>
      <c r="C23710" s="6"/>
      <c r="D23710" s="26"/>
    </row>
    <row r="23711" spans="1:4">
      <c r="A23711" s="26"/>
      <c r="B23711" s="5"/>
      <c r="C23711" s="6"/>
      <c r="D23711" s="26"/>
    </row>
    <row r="23712" spans="1:4">
      <c r="A23712" s="26"/>
      <c r="B23712" s="5"/>
      <c r="C23712" s="6"/>
      <c r="D23712" s="26"/>
    </row>
    <row r="23713" spans="1:4">
      <c r="A23713" s="26"/>
      <c r="B23713" s="5"/>
      <c r="C23713" s="6"/>
      <c r="D23713" s="26"/>
    </row>
    <row r="23714" spans="1:4">
      <c r="A23714" s="26"/>
      <c r="B23714" s="5"/>
      <c r="C23714" s="6"/>
      <c r="D23714" s="26"/>
    </row>
    <row r="23715" spans="1:4">
      <c r="A23715" s="26"/>
      <c r="B23715" s="5"/>
      <c r="C23715" s="6"/>
      <c r="D23715" s="26"/>
    </row>
    <row r="23716" spans="1:4">
      <c r="A23716" s="26"/>
      <c r="B23716" s="5"/>
      <c r="C23716" s="6"/>
      <c r="D23716" s="26"/>
    </row>
    <row r="23717" spans="1:4">
      <c r="A23717" s="26"/>
      <c r="B23717" s="5"/>
      <c r="C23717" s="6"/>
      <c r="D23717" s="26"/>
    </row>
    <row r="23718" spans="1:4">
      <c r="A23718" s="26"/>
      <c r="B23718" s="5"/>
      <c r="C23718" s="6"/>
      <c r="D23718" s="26"/>
    </row>
    <row r="23719" spans="1:4">
      <c r="A23719" s="26"/>
      <c r="B23719" s="5"/>
      <c r="C23719" s="6"/>
      <c r="D23719" s="26"/>
    </row>
    <row r="23720" spans="1:4">
      <c r="A23720" s="26"/>
      <c r="B23720" s="5"/>
      <c r="C23720" s="6"/>
      <c r="D23720" s="26"/>
    </row>
    <row r="23721" spans="1:4">
      <c r="A23721" s="26"/>
      <c r="B23721" s="5"/>
      <c r="C23721" s="6"/>
      <c r="D23721" s="26"/>
    </row>
    <row r="23722" spans="1:4">
      <c r="A23722" s="26"/>
      <c r="B23722" s="5"/>
      <c r="C23722" s="6"/>
      <c r="D23722" s="26"/>
    </row>
    <row r="23723" spans="1:4">
      <c r="A23723" s="26"/>
      <c r="B23723" s="5"/>
      <c r="C23723" s="6"/>
      <c r="D23723" s="26"/>
    </row>
    <row r="23724" spans="1:4">
      <c r="A23724" s="26"/>
      <c r="B23724" s="5"/>
      <c r="C23724" s="6"/>
      <c r="D23724" s="26"/>
    </row>
    <row r="23725" spans="1:4">
      <c r="A23725" s="26"/>
      <c r="B23725" s="5"/>
      <c r="C23725" s="6"/>
      <c r="D23725" s="26"/>
    </row>
    <row r="23726" spans="1:4">
      <c r="A23726" s="26"/>
      <c r="B23726" s="5"/>
      <c r="C23726" s="6"/>
      <c r="D23726" s="26"/>
    </row>
    <row r="23727" spans="1:4">
      <c r="A23727" s="26"/>
      <c r="B23727" s="5"/>
      <c r="C23727" s="6"/>
      <c r="D23727" s="26"/>
    </row>
    <row r="23728" spans="1:4">
      <c r="A23728" s="26"/>
      <c r="B23728" s="5"/>
      <c r="C23728" s="6"/>
      <c r="D23728" s="26"/>
    </row>
    <row r="23729" spans="1:4">
      <c r="A23729" s="26"/>
      <c r="B23729" s="5"/>
      <c r="C23729" s="6"/>
      <c r="D23729" s="26"/>
    </row>
    <row r="23730" spans="1:4">
      <c r="A23730" s="26"/>
      <c r="B23730" s="5"/>
      <c r="C23730" s="6"/>
      <c r="D23730" s="26"/>
    </row>
    <row r="23731" spans="1:4">
      <c r="A23731" s="26"/>
      <c r="B23731" s="5"/>
      <c r="C23731" s="6"/>
      <c r="D23731" s="26"/>
    </row>
    <row r="23732" spans="1:4">
      <c r="A23732" s="26"/>
      <c r="B23732" s="5"/>
      <c r="C23732" s="6"/>
      <c r="D23732" s="26"/>
    </row>
    <row r="23733" spans="1:4">
      <c r="A23733" s="26"/>
      <c r="B23733" s="5"/>
      <c r="C23733" s="6"/>
      <c r="D23733" s="26"/>
    </row>
    <row r="23734" spans="1:4">
      <c r="A23734" s="26"/>
      <c r="B23734" s="5"/>
      <c r="C23734" s="6"/>
      <c r="D23734" s="26"/>
    </row>
    <row r="23735" spans="1:4">
      <c r="A23735" s="26"/>
      <c r="B23735" s="5"/>
      <c r="C23735" s="6"/>
      <c r="D23735" s="26"/>
    </row>
    <row r="23736" spans="1:4">
      <c r="A23736" s="26"/>
      <c r="B23736" s="5"/>
      <c r="C23736" s="6"/>
      <c r="D23736" s="26"/>
    </row>
    <row r="23737" spans="1:4">
      <c r="A23737" s="26"/>
      <c r="B23737" s="5"/>
      <c r="C23737" s="6"/>
      <c r="D23737" s="26"/>
    </row>
    <row r="23738" spans="1:4">
      <c r="A23738" s="26"/>
      <c r="B23738" s="5"/>
      <c r="C23738" s="6"/>
      <c r="D23738" s="26"/>
    </row>
    <row r="23739" spans="1:4">
      <c r="A23739" s="26"/>
      <c r="B23739" s="5"/>
      <c r="C23739" s="6"/>
      <c r="D23739" s="26"/>
    </row>
    <row r="23740" spans="1:4">
      <c r="A23740" s="26"/>
      <c r="B23740" s="5"/>
      <c r="C23740" s="6"/>
      <c r="D23740" s="26"/>
    </row>
    <row r="23741" spans="1:4">
      <c r="A23741" s="26"/>
      <c r="B23741" s="5"/>
      <c r="C23741" s="6"/>
      <c r="D23741" s="26"/>
    </row>
    <row r="23742" spans="1:4">
      <c r="A23742" s="26"/>
      <c r="B23742" s="5"/>
      <c r="C23742" s="6"/>
      <c r="D23742" s="26"/>
    </row>
    <row r="23743" spans="1:4">
      <c r="A23743" s="26"/>
      <c r="B23743" s="5"/>
      <c r="C23743" s="6"/>
      <c r="D23743" s="26"/>
    </row>
    <row r="23744" spans="1:4">
      <c r="A23744" s="26"/>
      <c r="B23744" s="5"/>
      <c r="C23744" s="6"/>
      <c r="D23744" s="26"/>
    </row>
    <row r="23745" spans="1:4">
      <c r="A23745" s="26"/>
      <c r="B23745" s="5"/>
      <c r="C23745" s="6"/>
      <c r="D23745" s="26"/>
    </row>
    <row r="23746" spans="1:4">
      <c r="A23746" s="26"/>
      <c r="B23746" s="5"/>
      <c r="C23746" s="6"/>
      <c r="D23746" s="26"/>
    </row>
    <row r="23747" spans="1:4">
      <c r="A23747" s="26"/>
      <c r="B23747" s="5"/>
      <c r="C23747" s="6"/>
      <c r="D23747" s="26"/>
    </row>
    <row r="23748" spans="1:4">
      <c r="A23748" s="26"/>
      <c r="B23748" s="5"/>
      <c r="C23748" s="6"/>
      <c r="D23748" s="26"/>
    </row>
    <row r="23749" spans="1:4">
      <c r="A23749" s="26"/>
      <c r="B23749" s="5"/>
      <c r="C23749" s="6"/>
      <c r="D23749" s="26"/>
    </row>
    <row r="23750" spans="1:4">
      <c r="A23750" s="26"/>
      <c r="B23750" s="5"/>
      <c r="C23750" s="6"/>
      <c r="D23750" s="26"/>
    </row>
    <row r="23751" spans="1:4">
      <c r="A23751" s="26"/>
      <c r="B23751" s="5"/>
      <c r="C23751" s="6"/>
      <c r="D23751" s="26"/>
    </row>
    <row r="23752" spans="1:4">
      <c r="A23752" s="26"/>
      <c r="B23752" s="5"/>
      <c r="C23752" s="6"/>
      <c r="D23752" s="26"/>
    </row>
    <row r="23753" spans="1:4">
      <c r="A23753" s="26"/>
      <c r="B23753" s="5"/>
      <c r="C23753" s="6"/>
      <c r="D23753" s="26"/>
    </row>
    <row r="23754" spans="1:4">
      <c r="A23754" s="26"/>
      <c r="B23754" s="5"/>
      <c r="C23754" s="6"/>
      <c r="D23754" s="26"/>
    </row>
    <row r="23755" spans="1:4">
      <c r="A23755" s="26"/>
      <c r="B23755" s="5"/>
      <c r="C23755" s="6"/>
      <c r="D23755" s="26"/>
    </row>
    <row r="23756" spans="1:4">
      <c r="A23756" s="26"/>
      <c r="B23756" s="5"/>
      <c r="C23756" s="6"/>
      <c r="D23756" s="26"/>
    </row>
    <row r="23757" spans="1:4">
      <c r="A23757" s="26"/>
      <c r="B23757" s="5"/>
      <c r="C23757" s="6"/>
      <c r="D23757" s="26"/>
    </row>
    <row r="23758" spans="1:4">
      <c r="A23758" s="26"/>
      <c r="B23758" s="5"/>
      <c r="C23758" s="6"/>
      <c r="D23758" s="26"/>
    </row>
    <row r="23759" spans="1:4">
      <c r="A23759" s="26"/>
      <c r="B23759" s="5"/>
      <c r="C23759" s="6"/>
      <c r="D23759" s="26"/>
    </row>
    <row r="23760" spans="1:4">
      <c r="A23760" s="26"/>
      <c r="B23760" s="5"/>
      <c r="C23760" s="6"/>
      <c r="D23760" s="26"/>
    </row>
    <row r="23761" spans="1:4">
      <c r="A23761" s="26"/>
      <c r="B23761" s="5"/>
      <c r="C23761" s="6"/>
      <c r="D23761" s="26"/>
    </row>
    <row r="23762" spans="1:4">
      <c r="A23762" s="26"/>
      <c r="B23762" s="5"/>
      <c r="C23762" s="6"/>
      <c r="D23762" s="26"/>
    </row>
    <row r="23763" spans="1:4">
      <c r="A23763" s="26"/>
      <c r="B23763" s="5"/>
      <c r="C23763" s="6"/>
      <c r="D23763" s="26"/>
    </row>
    <row r="23764" spans="1:4">
      <c r="A23764" s="26"/>
      <c r="B23764" s="5"/>
      <c r="C23764" s="6"/>
      <c r="D23764" s="26"/>
    </row>
    <row r="23765" spans="1:4">
      <c r="A23765" s="26"/>
      <c r="B23765" s="5"/>
      <c r="C23765" s="6"/>
      <c r="D23765" s="26"/>
    </row>
    <row r="23766" spans="1:4">
      <c r="A23766" s="26"/>
      <c r="B23766" s="5"/>
      <c r="C23766" s="6"/>
      <c r="D23766" s="26"/>
    </row>
    <row r="23767" spans="1:4">
      <c r="A23767" s="26"/>
      <c r="B23767" s="5"/>
      <c r="C23767" s="6"/>
      <c r="D23767" s="26"/>
    </row>
    <row r="23768" spans="1:4">
      <c r="A23768" s="26"/>
      <c r="B23768" s="5"/>
      <c r="C23768" s="6"/>
      <c r="D23768" s="26"/>
    </row>
    <row r="23769" spans="1:4">
      <c r="A23769" s="26"/>
      <c r="B23769" s="5"/>
      <c r="C23769" s="6"/>
      <c r="D23769" s="26"/>
    </row>
    <row r="23770" spans="1:4">
      <c r="A23770" s="26"/>
      <c r="B23770" s="5"/>
      <c r="C23770" s="6"/>
      <c r="D23770" s="26"/>
    </row>
    <row r="23771" spans="1:4">
      <c r="A23771" s="26"/>
      <c r="B23771" s="5"/>
      <c r="C23771" s="6"/>
      <c r="D23771" s="26"/>
    </row>
    <row r="23772" spans="1:4">
      <c r="A23772" s="26"/>
      <c r="B23772" s="5"/>
      <c r="C23772" s="6"/>
      <c r="D23772" s="26"/>
    </row>
    <row r="23773" spans="1:4">
      <c r="A23773" s="26"/>
      <c r="B23773" s="5"/>
      <c r="C23773" s="6"/>
      <c r="D23773" s="26"/>
    </row>
    <row r="23774" spans="1:4">
      <c r="A23774" s="26"/>
      <c r="B23774" s="5"/>
      <c r="C23774" s="6"/>
      <c r="D23774" s="26"/>
    </row>
    <row r="23775" spans="1:4">
      <c r="A23775" s="26"/>
      <c r="B23775" s="5"/>
      <c r="C23775" s="6"/>
      <c r="D23775" s="26"/>
    </row>
    <row r="23776" spans="1:4">
      <c r="A23776" s="26"/>
      <c r="B23776" s="5"/>
      <c r="C23776" s="6"/>
      <c r="D23776" s="26"/>
    </row>
    <row r="23777" spans="1:4">
      <c r="A23777" s="26"/>
      <c r="B23777" s="5"/>
      <c r="C23777" s="6"/>
      <c r="D23777" s="26"/>
    </row>
    <row r="23778" spans="1:4">
      <c r="A23778" s="26"/>
      <c r="B23778" s="5"/>
      <c r="C23778" s="6"/>
      <c r="D23778" s="26"/>
    </row>
    <row r="23779" spans="1:4">
      <c r="A23779" s="26"/>
      <c r="B23779" s="5"/>
      <c r="C23779" s="6"/>
      <c r="D23779" s="26"/>
    </row>
    <row r="23780" spans="1:4">
      <c r="A23780" s="26"/>
      <c r="B23780" s="5"/>
      <c r="C23780" s="6"/>
      <c r="D23780" s="26"/>
    </row>
    <row r="23781" spans="1:4">
      <c r="A23781" s="26"/>
      <c r="B23781" s="5"/>
      <c r="C23781" s="6"/>
      <c r="D23781" s="26"/>
    </row>
    <row r="23782" spans="1:4">
      <c r="A23782" s="26"/>
      <c r="B23782" s="5"/>
      <c r="C23782" s="6"/>
      <c r="D23782" s="26"/>
    </row>
    <row r="23783" spans="1:4">
      <c r="A23783" s="26"/>
      <c r="B23783" s="5"/>
      <c r="C23783" s="6"/>
      <c r="D23783" s="26"/>
    </row>
    <row r="23784" spans="1:4">
      <c r="A23784" s="26"/>
      <c r="B23784" s="5"/>
      <c r="C23784" s="6"/>
      <c r="D23784" s="26"/>
    </row>
    <row r="23785" spans="1:4">
      <c r="A23785" s="26"/>
      <c r="B23785" s="5"/>
      <c r="C23785" s="6"/>
      <c r="D23785" s="26"/>
    </row>
    <row r="23786" spans="1:4">
      <c r="A23786" s="26"/>
      <c r="B23786" s="5"/>
      <c r="C23786" s="6"/>
      <c r="D23786" s="26"/>
    </row>
    <row r="23787" spans="1:4">
      <c r="A23787" s="26"/>
      <c r="B23787" s="5"/>
      <c r="C23787" s="6"/>
      <c r="D23787" s="26"/>
    </row>
    <row r="23788" spans="1:4">
      <c r="A23788" s="26"/>
      <c r="B23788" s="5"/>
      <c r="C23788" s="6"/>
      <c r="D23788" s="26"/>
    </row>
    <row r="23789" spans="1:4">
      <c r="A23789" s="26"/>
      <c r="B23789" s="5"/>
      <c r="C23789" s="6"/>
      <c r="D23789" s="26"/>
    </row>
    <row r="23790" spans="1:4">
      <c r="A23790" s="26"/>
      <c r="B23790" s="5"/>
      <c r="C23790" s="6"/>
      <c r="D23790" s="26"/>
    </row>
    <row r="23791" spans="1:4">
      <c r="A23791" s="26"/>
      <c r="B23791" s="5"/>
      <c r="C23791" s="6"/>
      <c r="D23791" s="26"/>
    </row>
    <row r="23792" spans="1:4">
      <c r="A23792" s="26"/>
      <c r="B23792" s="5"/>
      <c r="C23792" s="6"/>
      <c r="D23792" s="26"/>
    </row>
    <row r="23793" spans="1:4">
      <c r="A23793" s="26"/>
      <c r="B23793" s="5"/>
      <c r="C23793" s="6"/>
      <c r="D23793" s="26"/>
    </row>
    <row r="23794" spans="1:4">
      <c r="A23794" s="26"/>
      <c r="B23794" s="5"/>
      <c r="C23794" s="6"/>
      <c r="D23794" s="26"/>
    </row>
    <row r="23795" spans="1:4">
      <c r="A23795" s="26"/>
      <c r="B23795" s="5"/>
      <c r="C23795" s="6"/>
      <c r="D23795" s="26"/>
    </row>
    <row r="23796" spans="1:4">
      <c r="A23796" s="26"/>
      <c r="B23796" s="5"/>
      <c r="C23796" s="6"/>
      <c r="D23796" s="26"/>
    </row>
    <row r="23797" spans="1:4">
      <c r="A23797" s="26"/>
      <c r="B23797" s="5"/>
      <c r="C23797" s="6"/>
      <c r="D23797" s="26"/>
    </row>
    <row r="23798" spans="1:4">
      <c r="A23798" s="26"/>
      <c r="B23798" s="5"/>
      <c r="C23798" s="6"/>
      <c r="D23798" s="26"/>
    </row>
    <row r="23799" spans="1:4">
      <c r="A23799" s="26"/>
      <c r="B23799" s="5"/>
      <c r="C23799" s="6"/>
      <c r="D23799" s="26"/>
    </row>
    <row r="23800" spans="1:4">
      <c r="A23800" s="26"/>
      <c r="B23800" s="5"/>
      <c r="C23800" s="6"/>
      <c r="D23800" s="26"/>
    </row>
    <row r="23801" spans="1:4">
      <c r="A23801" s="26"/>
      <c r="B23801" s="5"/>
      <c r="C23801" s="6"/>
      <c r="D23801" s="26"/>
    </row>
    <row r="23802" spans="1:4">
      <c r="A23802" s="26"/>
      <c r="B23802" s="5"/>
      <c r="C23802" s="6"/>
      <c r="D23802" s="26"/>
    </row>
    <row r="23803" spans="1:4">
      <c r="A23803" s="26"/>
      <c r="B23803" s="5"/>
      <c r="C23803" s="6"/>
      <c r="D23803" s="26"/>
    </row>
    <row r="23804" spans="1:4">
      <c r="A23804" s="26"/>
      <c r="B23804" s="5"/>
      <c r="C23804" s="6"/>
      <c r="D23804" s="26"/>
    </row>
    <row r="23805" spans="1:4">
      <c r="A23805" s="26"/>
      <c r="B23805" s="5"/>
      <c r="C23805" s="6"/>
      <c r="D23805" s="26"/>
    </row>
    <row r="23806" spans="1:4">
      <c r="A23806" s="26"/>
      <c r="B23806" s="5"/>
      <c r="C23806" s="6"/>
      <c r="D23806" s="26"/>
    </row>
    <row r="23807" spans="1:4">
      <c r="A23807" s="26"/>
      <c r="B23807" s="5"/>
      <c r="C23807" s="6"/>
      <c r="D23807" s="26"/>
    </row>
    <row r="23808" spans="1:4">
      <c r="A23808" s="26"/>
      <c r="B23808" s="5"/>
      <c r="C23808" s="6"/>
      <c r="D23808" s="26"/>
    </row>
    <row r="23809" spans="1:4">
      <c r="A23809" s="26"/>
      <c r="B23809" s="5"/>
      <c r="C23809" s="6"/>
      <c r="D23809" s="26"/>
    </row>
    <row r="23810" spans="1:4">
      <c r="A23810" s="26"/>
      <c r="B23810" s="5"/>
      <c r="C23810" s="6"/>
      <c r="D23810" s="26"/>
    </row>
    <row r="23811" spans="1:4">
      <c r="A23811" s="26"/>
      <c r="B23811" s="5"/>
      <c r="C23811" s="6"/>
      <c r="D23811" s="26"/>
    </row>
    <row r="23812" spans="1:4">
      <c r="A23812" s="26"/>
      <c r="B23812" s="5"/>
      <c r="C23812" s="6"/>
      <c r="D23812" s="26"/>
    </row>
    <row r="23813" spans="1:4">
      <c r="A23813" s="26"/>
      <c r="B23813" s="5"/>
      <c r="C23813" s="6"/>
      <c r="D23813" s="26"/>
    </row>
    <row r="23814" spans="1:4">
      <c r="A23814" s="26"/>
      <c r="B23814" s="5"/>
      <c r="C23814" s="6"/>
      <c r="D23814" s="26"/>
    </row>
    <row r="23815" spans="1:4">
      <c r="A23815" s="26"/>
      <c r="B23815" s="5"/>
      <c r="C23815" s="6"/>
      <c r="D23815" s="26"/>
    </row>
    <row r="23816" spans="1:4">
      <c r="A23816" s="26"/>
      <c r="B23816" s="5"/>
      <c r="C23816" s="6"/>
      <c r="D23816" s="26"/>
    </row>
    <row r="23817" spans="1:4">
      <c r="A23817" s="26"/>
      <c r="B23817" s="5"/>
      <c r="C23817" s="6"/>
      <c r="D23817" s="26"/>
    </row>
    <row r="23818" spans="1:4">
      <c r="A23818" s="26"/>
      <c r="B23818" s="5"/>
      <c r="C23818" s="6"/>
      <c r="D23818" s="26"/>
    </row>
    <row r="23819" spans="1:4">
      <c r="A23819" s="26"/>
      <c r="B23819" s="5"/>
      <c r="C23819" s="6"/>
      <c r="D23819" s="26"/>
    </row>
    <row r="23820" spans="1:4">
      <c r="A23820" s="26"/>
      <c r="B23820" s="5"/>
      <c r="C23820" s="6"/>
      <c r="D23820" s="26"/>
    </row>
    <row r="23821" spans="1:4">
      <c r="A23821" s="26"/>
      <c r="B23821" s="5"/>
      <c r="C23821" s="6"/>
      <c r="D23821" s="26"/>
    </row>
    <row r="23822" spans="1:4">
      <c r="A23822" s="26"/>
      <c r="B23822" s="5"/>
      <c r="C23822" s="6"/>
      <c r="D23822" s="26"/>
    </row>
    <row r="23823" spans="1:4">
      <c r="A23823" s="26"/>
      <c r="B23823" s="5"/>
      <c r="C23823" s="6"/>
      <c r="D23823" s="26"/>
    </row>
    <row r="23824" spans="1:4">
      <c r="A23824" s="26"/>
      <c r="B23824" s="5"/>
      <c r="C23824" s="6"/>
      <c r="D23824" s="26"/>
    </row>
    <row r="23825" spans="1:4">
      <c r="A23825" s="26"/>
      <c r="B23825" s="5"/>
      <c r="C23825" s="6"/>
      <c r="D23825" s="26"/>
    </row>
    <row r="23826" spans="1:4">
      <c r="A23826" s="26"/>
      <c r="B23826" s="5"/>
      <c r="C23826" s="6"/>
      <c r="D23826" s="26"/>
    </row>
    <row r="23827" spans="1:4">
      <c r="A23827" s="26"/>
      <c r="B23827" s="5"/>
      <c r="C23827" s="6"/>
      <c r="D23827" s="26"/>
    </row>
    <row r="23828" spans="1:4">
      <c r="A23828" s="26"/>
      <c r="B23828" s="5"/>
      <c r="C23828" s="6"/>
      <c r="D23828" s="26"/>
    </row>
    <row r="23829" spans="1:4">
      <c r="A23829" s="26"/>
      <c r="B23829" s="5"/>
      <c r="C23829" s="6"/>
      <c r="D23829" s="26"/>
    </row>
    <row r="23830" spans="1:4">
      <c r="A23830" s="26"/>
      <c r="B23830" s="5"/>
      <c r="C23830" s="6"/>
      <c r="D23830" s="26"/>
    </row>
    <row r="23831" spans="1:4">
      <c r="A23831" s="26"/>
      <c r="B23831" s="5"/>
      <c r="C23831" s="6"/>
      <c r="D23831" s="26"/>
    </row>
    <row r="23832" spans="1:4">
      <c r="A23832" s="26"/>
      <c r="B23832" s="5"/>
      <c r="C23832" s="6"/>
      <c r="D23832" s="26"/>
    </row>
    <row r="23833" spans="1:4">
      <c r="A23833" s="26"/>
      <c r="B23833" s="5"/>
      <c r="C23833" s="6"/>
      <c r="D23833" s="26"/>
    </row>
    <row r="23834" spans="1:4">
      <c r="A23834" s="26"/>
      <c r="B23834" s="5"/>
      <c r="C23834" s="6"/>
      <c r="D23834" s="26"/>
    </row>
    <row r="23835" spans="1:4">
      <c r="A23835" s="26"/>
      <c r="B23835" s="5"/>
      <c r="C23835" s="6"/>
      <c r="D23835" s="26"/>
    </row>
    <row r="23836" spans="1:4">
      <c r="A23836" s="26"/>
      <c r="B23836" s="5"/>
      <c r="C23836" s="6"/>
      <c r="D23836" s="26"/>
    </row>
    <row r="23837" spans="1:4">
      <c r="A23837" s="26"/>
      <c r="B23837" s="5"/>
      <c r="C23837" s="6"/>
      <c r="D23837" s="26"/>
    </row>
    <row r="23838" spans="1:4">
      <c r="A23838" s="26"/>
      <c r="B23838" s="5"/>
      <c r="C23838" s="6"/>
      <c r="D23838" s="26"/>
    </row>
    <row r="23839" spans="1:4">
      <c r="A23839" s="26"/>
      <c r="B23839" s="5"/>
      <c r="C23839" s="6"/>
      <c r="D23839" s="26"/>
    </row>
    <row r="23840" spans="1:4">
      <c r="A23840" s="26"/>
      <c r="B23840" s="5"/>
      <c r="C23840" s="6"/>
      <c r="D23840" s="26"/>
    </row>
    <row r="23841" spans="1:4">
      <c r="A23841" s="26"/>
      <c r="B23841" s="5"/>
      <c r="C23841" s="6"/>
      <c r="D23841" s="26"/>
    </row>
    <row r="23842" spans="1:4">
      <c r="A23842" s="26"/>
      <c r="B23842" s="5"/>
      <c r="C23842" s="6"/>
      <c r="D23842" s="26"/>
    </row>
    <row r="23843" spans="1:4">
      <c r="A23843" s="26"/>
      <c r="B23843" s="5"/>
      <c r="C23843" s="6"/>
      <c r="D23843" s="26"/>
    </row>
    <row r="23844" spans="1:4">
      <c r="A23844" s="26"/>
      <c r="B23844" s="5"/>
      <c r="C23844" s="6"/>
      <c r="D23844" s="26"/>
    </row>
    <row r="23845" spans="1:4">
      <c r="A23845" s="26"/>
      <c r="B23845" s="5"/>
      <c r="C23845" s="6"/>
      <c r="D23845" s="26"/>
    </row>
    <row r="23846" spans="1:4">
      <c r="A23846" s="26"/>
      <c r="B23846" s="5"/>
      <c r="C23846" s="6"/>
      <c r="D23846" s="26"/>
    </row>
    <row r="23847" spans="1:4">
      <c r="A23847" s="26"/>
      <c r="B23847" s="5"/>
      <c r="C23847" s="6"/>
      <c r="D23847" s="26"/>
    </row>
    <row r="23848" spans="1:4">
      <c r="A23848" s="26"/>
      <c r="B23848" s="5"/>
      <c r="C23848" s="6"/>
      <c r="D23848" s="26"/>
    </row>
    <row r="23849" spans="1:4">
      <c r="A23849" s="26"/>
      <c r="B23849" s="5"/>
      <c r="C23849" s="6"/>
      <c r="D23849" s="26"/>
    </row>
    <row r="23850" spans="1:4">
      <c r="A23850" s="26"/>
      <c r="B23850" s="5"/>
      <c r="C23850" s="6"/>
      <c r="D23850" s="26"/>
    </row>
    <row r="23851" spans="1:4">
      <c r="A23851" s="26"/>
      <c r="B23851" s="5"/>
      <c r="C23851" s="6"/>
      <c r="D23851" s="26"/>
    </row>
    <row r="23852" spans="1:4">
      <c r="A23852" s="26"/>
      <c r="B23852" s="5"/>
      <c r="C23852" s="6"/>
      <c r="D23852" s="26"/>
    </row>
    <row r="23853" spans="1:4">
      <c r="A23853" s="26"/>
      <c r="B23853" s="5"/>
      <c r="C23853" s="6"/>
      <c r="D23853" s="26"/>
    </row>
    <row r="23854" spans="1:4">
      <c r="A23854" s="26"/>
      <c r="B23854" s="5"/>
      <c r="C23854" s="6"/>
      <c r="D23854" s="26"/>
    </row>
    <row r="23855" spans="1:4">
      <c r="A23855" s="26"/>
      <c r="B23855" s="5"/>
      <c r="C23855" s="6"/>
      <c r="D23855" s="26"/>
    </row>
    <row r="23856" spans="1:4">
      <c r="A23856" s="26"/>
      <c r="B23856" s="5"/>
      <c r="C23856" s="6"/>
      <c r="D23856" s="26"/>
    </row>
    <row r="23857" spans="1:4">
      <c r="A23857" s="26"/>
      <c r="B23857" s="5"/>
      <c r="C23857" s="6"/>
      <c r="D23857" s="26"/>
    </row>
    <row r="23858" spans="1:4">
      <c r="A23858" s="26"/>
      <c r="B23858" s="5"/>
      <c r="C23858" s="6"/>
      <c r="D23858" s="26"/>
    </row>
    <row r="23859" spans="1:4">
      <c r="A23859" s="26"/>
      <c r="B23859" s="5"/>
      <c r="C23859" s="6"/>
      <c r="D23859" s="26"/>
    </row>
    <row r="23860" spans="1:4">
      <c r="A23860" s="26"/>
      <c r="B23860" s="5"/>
      <c r="C23860" s="6"/>
      <c r="D23860" s="26"/>
    </row>
    <row r="23861" spans="1:4">
      <c r="A23861" s="26"/>
      <c r="B23861" s="5"/>
      <c r="C23861" s="6"/>
      <c r="D23861" s="26"/>
    </row>
    <row r="23862" spans="1:4">
      <c r="A23862" s="26"/>
      <c r="B23862" s="5"/>
      <c r="C23862" s="6"/>
      <c r="D23862" s="26"/>
    </row>
    <row r="23863" spans="1:4">
      <c r="A23863" s="26"/>
      <c r="B23863" s="5"/>
      <c r="C23863" s="6"/>
      <c r="D23863" s="26"/>
    </row>
    <row r="23864" spans="1:4">
      <c r="A23864" s="26"/>
      <c r="B23864" s="5"/>
      <c r="C23864" s="6"/>
      <c r="D23864" s="26"/>
    </row>
    <row r="23865" spans="1:4">
      <c r="A23865" s="26"/>
      <c r="B23865" s="5"/>
      <c r="C23865" s="6"/>
      <c r="D23865" s="26"/>
    </row>
    <row r="23866" spans="1:4">
      <c r="A23866" s="26"/>
      <c r="B23866" s="5"/>
      <c r="C23866" s="6"/>
      <c r="D23866" s="26"/>
    </row>
    <row r="23867" spans="1:4">
      <c r="A23867" s="26"/>
      <c r="B23867" s="5"/>
      <c r="C23867" s="6"/>
      <c r="D23867" s="26"/>
    </row>
    <row r="23868" spans="1:4">
      <c r="A23868" s="26"/>
      <c r="B23868" s="5"/>
      <c r="C23868" s="6"/>
      <c r="D23868" s="26"/>
    </row>
    <row r="23869" spans="1:4">
      <c r="A23869" s="26"/>
      <c r="B23869" s="5"/>
      <c r="C23869" s="6"/>
      <c r="D23869" s="26"/>
    </row>
    <row r="23870" spans="1:4">
      <c r="A23870" s="26"/>
      <c r="B23870" s="5"/>
      <c r="C23870" s="6"/>
      <c r="D23870" s="26"/>
    </row>
    <row r="23871" spans="1:4">
      <c r="A23871" s="26"/>
      <c r="B23871" s="5"/>
      <c r="C23871" s="6"/>
      <c r="D23871" s="26"/>
    </row>
    <row r="23872" spans="1:4">
      <c r="A23872" s="26"/>
      <c r="B23872" s="5"/>
      <c r="C23872" s="6"/>
      <c r="D23872" s="26"/>
    </row>
    <row r="23873" spans="1:4">
      <c r="A23873" s="26"/>
      <c r="B23873" s="5"/>
      <c r="C23873" s="6"/>
      <c r="D23873" s="26"/>
    </row>
    <row r="23874" spans="1:4">
      <c r="A23874" s="26"/>
      <c r="B23874" s="5"/>
      <c r="C23874" s="6"/>
      <c r="D23874" s="26"/>
    </row>
    <row r="23875" spans="1:4">
      <c r="A23875" s="26"/>
      <c r="B23875" s="5"/>
      <c r="C23875" s="6"/>
      <c r="D23875" s="26"/>
    </row>
    <row r="23876" spans="1:4">
      <c r="A23876" s="26"/>
      <c r="B23876" s="5"/>
      <c r="C23876" s="6"/>
      <c r="D23876" s="26"/>
    </row>
    <row r="23877" spans="1:4">
      <c r="A23877" s="26"/>
      <c r="B23877" s="5"/>
      <c r="C23877" s="6"/>
      <c r="D23877" s="26"/>
    </row>
    <row r="23878" spans="1:4">
      <c r="A23878" s="26"/>
      <c r="B23878" s="5"/>
      <c r="C23878" s="6"/>
      <c r="D23878" s="26"/>
    </row>
    <row r="23879" spans="1:4">
      <c r="A23879" s="26"/>
      <c r="B23879" s="5"/>
      <c r="C23879" s="6"/>
      <c r="D23879" s="26"/>
    </row>
    <row r="23880" spans="1:4">
      <c r="A23880" s="26"/>
      <c r="B23880" s="5"/>
      <c r="C23880" s="6"/>
      <c r="D23880" s="26"/>
    </row>
    <row r="23881" spans="1:4">
      <c r="A23881" s="26"/>
      <c r="B23881" s="5"/>
      <c r="C23881" s="6"/>
      <c r="D23881" s="26"/>
    </row>
    <row r="23882" spans="1:4">
      <c r="A23882" s="26"/>
      <c r="B23882" s="5"/>
      <c r="C23882" s="6"/>
      <c r="D23882" s="26"/>
    </row>
    <row r="23883" spans="1:4">
      <c r="A23883" s="26"/>
      <c r="B23883" s="5"/>
      <c r="C23883" s="6"/>
      <c r="D23883" s="26"/>
    </row>
    <row r="23884" spans="1:4">
      <c r="A23884" s="26"/>
      <c r="B23884" s="5"/>
      <c r="C23884" s="6"/>
      <c r="D23884" s="26"/>
    </row>
    <row r="23885" spans="1:4">
      <c r="A23885" s="26"/>
      <c r="B23885" s="5"/>
      <c r="C23885" s="6"/>
      <c r="D23885" s="26"/>
    </row>
    <row r="23886" spans="1:4">
      <c r="A23886" s="26"/>
      <c r="B23886" s="5"/>
      <c r="C23886" s="6"/>
      <c r="D23886" s="26"/>
    </row>
    <row r="23887" spans="1:4">
      <c r="A23887" s="26"/>
      <c r="B23887" s="5"/>
      <c r="C23887" s="6"/>
      <c r="D23887" s="26"/>
    </row>
    <row r="23888" spans="1:4">
      <c r="A23888" s="26"/>
      <c r="B23888" s="5"/>
      <c r="C23888" s="6"/>
      <c r="D23888" s="26"/>
    </row>
    <row r="23889" spans="1:4">
      <c r="A23889" s="26"/>
      <c r="B23889" s="5"/>
      <c r="C23889" s="6"/>
      <c r="D23889" s="26"/>
    </row>
    <row r="23890" spans="1:4">
      <c r="A23890" s="26"/>
      <c r="B23890" s="5"/>
      <c r="C23890" s="6"/>
      <c r="D23890" s="26"/>
    </row>
    <row r="23891" spans="1:4">
      <c r="A23891" s="26"/>
      <c r="B23891" s="5"/>
      <c r="C23891" s="6"/>
      <c r="D23891" s="26"/>
    </row>
    <row r="23892" spans="1:4">
      <c r="A23892" s="26"/>
      <c r="B23892" s="5"/>
      <c r="C23892" s="6"/>
      <c r="D23892" s="26"/>
    </row>
    <row r="23893" spans="1:4">
      <c r="A23893" s="26"/>
      <c r="B23893" s="5"/>
      <c r="C23893" s="6"/>
      <c r="D23893" s="26"/>
    </row>
    <row r="23894" spans="1:4">
      <c r="A23894" s="26"/>
      <c r="B23894" s="5"/>
      <c r="C23894" s="6"/>
      <c r="D23894" s="26"/>
    </row>
    <row r="23895" spans="1:4">
      <c r="A23895" s="26"/>
      <c r="B23895" s="5"/>
      <c r="C23895" s="6"/>
      <c r="D23895" s="26"/>
    </row>
    <row r="23896" spans="1:4">
      <c r="A23896" s="26"/>
      <c r="B23896" s="5"/>
      <c r="C23896" s="6"/>
      <c r="D23896" s="26"/>
    </row>
    <row r="23897" spans="1:4">
      <c r="A23897" s="26"/>
      <c r="B23897" s="5"/>
      <c r="C23897" s="6"/>
      <c r="D23897" s="26"/>
    </row>
    <row r="23898" spans="1:4">
      <c r="A23898" s="26"/>
      <c r="B23898" s="5"/>
      <c r="C23898" s="6"/>
      <c r="D23898" s="26"/>
    </row>
    <row r="23899" spans="1:4">
      <c r="A23899" s="26"/>
      <c r="B23899" s="5"/>
      <c r="C23899" s="6"/>
      <c r="D23899" s="26"/>
    </row>
    <row r="23900" spans="1:4">
      <c r="A23900" s="26"/>
      <c r="B23900" s="5"/>
      <c r="C23900" s="6"/>
      <c r="D23900" s="26"/>
    </row>
    <row r="23901" spans="1:4">
      <c r="A23901" s="26"/>
      <c r="B23901" s="5"/>
      <c r="C23901" s="6"/>
      <c r="D23901" s="26"/>
    </row>
    <row r="23902" spans="1:4">
      <c r="A23902" s="26"/>
      <c r="B23902" s="5"/>
      <c r="C23902" s="6"/>
      <c r="D23902" s="26"/>
    </row>
    <row r="23903" spans="1:4">
      <c r="A23903" s="26"/>
      <c r="B23903" s="5"/>
      <c r="C23903" s="6"/>
      <c r="D23903" s="26"/>
    </row>
    <row r="23904" spans="1:4">
      <c r="A23904" s="26"/>
      <c r="B23904" s="5"/>
      <c r="C23904" s="6"/>
      <c r="D23904" s="26"/>
    </row>
    <row r="23905" spans="1:4">
      <c r="A23905" s="26"/>
      <c r="B23905" s="5"/>
      <c r="C23905" s="6"/>
      <c r="D23905" s="26"/>
    </row>
    <row r="23906" spans="1:4">
      <c r="A23906" s="26"/>
      <c r="B23906" s="5"/>
      <c r="C23906" s="6"/>
      <c r="D23906" s="26"/>
    </row>
    <row r="23907" spans="1:4">
      <c r="A23907" s="26"/>
      <c r="B23907" s="5"/>
      <c r="C23907" s="6"/>
      <c r="D23907" s="26"/>
    </row>
    <row r="23908" spans="1:4">
      <c r="A23908" s="26"/>
      <c r="B23908" s="5"/>
      <c r="C23908" s="6"/>
      <c r="D23908" s="26"/>
    </row>
    <row r="23909" spans="1:4">
      <c r="A23909" s="26"/>
      <c r="B23909" s="5"/>
      <c r="C23909" s="6"/>
      <c r="D23909" s="26"/>
    </row>
    <row r="23910" spans="1:4">
      <c r="A23910" s="26"/>
      <c r="B23910" s="5"/>
      <c r="C23910" s="6"/>
      <c r="D23910" s="26"/>
    </row>
    <row r="23911" spans="1:4">
      <c r="A23911" s="26"/>
      <c r="B23911" s="5"/>
      <c r="C23911" s="6"/>
      <c r="D23911" s="26"/>
    </row>
    <row r="23912" spans="1:4">
      <c r="A23912" s="26"/>
      <c r="B23912" s="5"/>
      <c r="C23912" s="6"/>
      <c r="D23912" s="26"/>
    </row>
    <row r="23913" spans="1:4">
      <c r="A23913" s="26"/>
      <c r="B23913" s="5"/>
      <c r="C23913" s="6"/>
      <c r="D23913" s="26"/>
    </row>
    <row r="23914" spans="1:4">
      <c r="A23914" s="26"/>
      <c r="B23914" s="5"/>
      <c r="C23914" s="6"/>
      <c r="D23914" s="26"/>
    </row>
    <row r="23915" spans="1:4">
      <c r="A23915" s="26"/>
      <c r="B23915" s="5"/>
      <c r="C23915" s="6"/>
      <c r="D23915" s="26"/>
    </row>
    <row r="23916" spans="1:4">
      <c r="A23916" s="26"/>
      <c r="B23916" s="5"/>
      <c r="C23916" s="6"/>
      <c r="D23916" s="26"/>
    </row>
    <row r="23917" spans="1:4">
      <c r="A23917" s="26"/>
      <c r="B23917" s="5"/>
      <c r="C23917" s="6"/>
      <c r="D23917" s="26"/>
    </row>
    <row r="23918" spans="1:4">
      <c r="A23918" s="26"/>
      <c r="B23918" s="5"/>
      <c r="C23918" s="6"/>
      <c r="D23918" s="26"/>
    </row>
    <row r="23919" spans="1:4">
      <c r="A23919" s="26"/>
      <c r="B23919" s="5"/>
      <c r="C23919" s="6"/>
      <c r="D23919" s="26"/>
    </row>
    <row r="23920" spans="1:4">
      <c r="A23920" s="26"/>
      <c r="B23920" s="5"/>
      <c r="C23920" s="6"/>
      <c r="D23920" s="26"/>
    </row>
    <row r="23921" spans="1:4">
      <c r="A23921" s="26"/>
      <c r="B23921" s="5"/>
      <c r="C23921" s="6"/>
      <c r="D23921" s="26"/>
    </row>
    <row r="23922" spans="1:4">
      <c r="A23922" s="26"/>
      <c r="B23922" s="5"/>
      <c r="C23922" s="6"/>
      <c r="D23922" s="26"/>
    </row>
    <row r="23923" spans="1:4">
      <c r="A23923" s="26"/>
      <c r="B23923" s="5"/>
      <c r="C23923" s="6"/>
      <c r="D23923" s="26"/>
    </row>
    <row r="23924" spans="1:4">
      <c r="A23924" s="26"/>
      <c r="B23924" s="5"/>
      <c r="C23924" s="6"/>
      <c r="D23924" s="26"/>
    </row>
    <row r="23925" spans="1:4">
      <c r="A23925" s="26"/>
      <c r="B23925" s="5"/>
      <c r="C23925" s="6"/>
      <c r="D23925" s="26"/>
    </row>
    <row r="23926" spans="1:4">
      <c r="A23926" s="26"/>
      <c r="B23926" s="5"/>
      <c r="C23926" s="6"/>
      <c r="D23926" s="26"/>
    </row>
    <row r="23927" spans="1:4">
      <c r="A23927" s="26"/>
      <c r="B23927" s="5"/>
      <c r="C23927" s="6"/>
      <c r="D23927" s="26"/>
    </row>
    <row r="23928" spans="1:4">
      <c r="A23928" s="26"/>
      <c r="B23928" s="5"/>
      <c r="C23928" s="6"/>
      <c r="D23928" s="26"/>
    </row>
    <row r="23929" spans="1:4">
      <c r="A23929" s="26"/>
      <c r="B23929" s="5"/>
      <c r="C23929" s="6"/>
      <c r="D23929" s="26"/>
    </row>
    <row r="23930" spans="1:4">
      <c r="A23930" s="26"/>
      <c r="B23930" s="5"/>
      <c r="C23930" s="6"/>
      <c r="D23930" s="26"/>
    </row>
    <row r="23931" spans="1:4">
      <c r="A23931" s="26"/>
      <c r="B23931" s="5"/>
      <c r="C23931" s="6"/>
      <c r="D23931" s="26"/>
    </row>
    <row r="23932" spans="1:4">
      <c r="A23932" s="26"/>
      <c r="B23932" s="5"/>
      <c r="C23932" s="6"/>
      <c r="D23932" s="26"/>
    </row>
    <row r="23933" spans="1:4">
      <c r="A23933" s="26"/>
      <c r="B23933" s="5"/>
      <c r="C23933" s="6"/>
      <c r="D23933" s="26"/>
    </row>
    <row r="23934" spans="1:4">
      <c r="A23934" s="26"/>
      <c r="B23934" s="5"/>
      <c r="C23934" s="6"/>
      <c r="D23934" s="26"/>
    </row>
    <row r="23935" spans="1:4">
      <c r="A23935" s="26"/>
      <c r="B23935" s="5"/>
      <c r="C23935" s="6"/>
      <c r="D23935" s="26"/>
    </row>
    <row r="23936" spans="1:4">
      <c r="A23936" s="26"/>
      <c r="B23936" s="5"/>
      <c r="C23936" s="6"/>
      <c r="D23936" s="26"/>
    </row>
    <row r="23937" spans="1:4">
      <c r="A23937" s="26"/>
      <c r="B23937" s="5"/>
      <c r="C23937" s="6"/>
      <c r="D23937" s="26"/>
    </row>
    <row r="23938" spans="1:4">
      <c r="A23938" s="26"/>
      <c r="B23938" s="5"/>
      <c r="C23938" s="6"/>
      <c r="D23938" s="26"/>
    </row>
    <row r="23939" spans="1:4">
      <c r="A23939" s="26"/>
      <c r="B23939" s="5"/>
      <c r="C23939" s="6"/>
      <c r="D23939" s="26"/>
    </row>
    <row r="23940" spans="1:4">
      <c r="A23940" s="26"/>
      <c r="B23940" s="5"/>
      <c r="C23940" s="6"/>
      <c r="D23940" s="26"/>
    </row>
    <row r="23941" spans="1:4">
      <c r="A23941" s="26"/>
      <c r="B23941" s="5"/>
      <c r="C23941" s="6"/>
      <c r="D23941" s="26"/>
    </row>
    <row r="23942" spans="1:4">
      <c r="A23942" s="26"/>
      <c r="B23942" s="5"/>
      <c r="C23942" s="6"/>
      <c r="D23942" s="26"/>
    </row>
    <row r="23943" spans="1:4">
      <c r="A23943" s="26"/>
      <c r="B23943" s="5"/>
      <c r="C23943" s="6"/>
      <c r="D23943" s="26"/>
    </row>
    <row r="23944" spans="1:4">
      <c r="A23944" s="26"/>
      <c r="B23944" s="5"/>
      <c r="C23944" s="6"/>
      <c r="D23944" s="26"/>
    </row>
    <row r="23945" spans="1:4">
      <c r="A23945" s="26"/>
      <c r="B23945" s="5"/>
      <c r="C23945" s="6"/>
      <c r="D23945" s="26"/>
    </row>
    <row r="23946" spans="1:4">
      <c r="A23946" s="26"/>
      <c r="B23946" s="5"/>
      <c r="C23946" s="6"/>
      <c r="D23946" s="26"/>
    </row>
    <row r="23947" spans="1:4">
      <c r="A23947" s="26"/>
      <c r="B23947" s="5"/>
      <c r="C23947" s="6"/>
      <c r="D23947" s="26"/>
    </row>
    <row r="23948" spans="1:4">
      <c r="A23948" s="26"/>
      <c r="B23948" s="5"/>
      <c r="C23948" s="6"/>
      <c r="D23948" s="26"/>
    </row>
    <row r="23949" spans="1:4">
      <c r="A23949" s="26"/>
      <c r="B23949" s="5"/>
      <c r="C23949" s="6"/>
      <c r="D23949" s="26"/>
    </row>
    <row r="23950" spans="1:4">
      <c r="A23950" s="26"/>
      <c r="B23950" s="5"/>
      <c r="C23950" s="6"/>
      <c r="D23950" s="26"/>
    </row>
    <row r="23951" spans="1:4">
      <c r="A23951" s="26"/>
      <c r="B23951" s="5"/>
      <c r="C23951" s="6"/>
      <c r="D23951" s="26"/>
    </row>
    <row r="23952" spans="1:4">
      <c r="A23952" s="26"/>
      <c r="B23952" s="5"/>
      <c r="C23952" s="6"/>
      <c r="D23952" s="26"/>
    </row>
    <row r="23953" spans="1:4">
      <c r="A23953" s="26"/>
      <c r="B23953" s="5"/>
      <c r="C23953" s="6"/>
      <c r="D23953" s="26"/>
    </row>
    <row r="23954" spans="1:4">
      <c r="A23954" s="26"/>
      <c r="B23954" s="5"/>
      <c r="C23954" s="6"/>
      <c r="D23954" s="26"/>
    </row>
    <row r="23955" spans="1:4">
      <c r="A23955" s="26"/>
      <c r="B23955" s="5"/>
      <c r="C23955" s="6"/>
      <c r="D23955" s="26"/>
    </row>
    <row r="23956" spans="1:4">
      <c r="A23956" s="26"/>
      <c r="B23956" s="5"/>
      <c r="C23956" s="6"/>
      <c r="D23956" s="26"/>
    </row>
    <row r="23957" spans="1:4">
      <c r="A23957" s="26"/>
      <c r="B23957" s="5"/>
      <c r="C23957" s="6"/>
      <c r="D23957" s="26"/>
    </row>
    <row r="23958" spans="1:4">
      <c r="A23958" s="26"/>
      <c r="B23958" s="5"/>
      <c r="C23958" s="6"/>
      <c r="D23958" s="26"/>
    </row>
    <row r="23959" spans="1:4">
      <c r="A23959" s="26"/>
      <c r="B23959" s="5"/>
      <c r="C23959" s="6"/>
      <c r="D23959" s="26"/>
    </row>
    <row r="23960" spans="1:4">
      <c r="A23960" s="26"/>
      <c r="B23960" s="5"/>
      <c r="C23960" s="6"/>
      <c r="D23960" s="26"/>
    </row>
    <row r="23961" spans="1:4">
      <c r="A23961" s="26"/>
      <c r="B23961" s="5"/>
      <c r="C23961" s="6"/>
      <c r="D23961" s="26"/>
    </row>
    <row r="23962" spans="1:4">
      <c r="A23962" s="26"/>
      <c r="B23962" s="5"/>
      <c r="C23962" s="6"/>
      <c r="D23962" s="26"/>
    </row>
    <row r="23963" spans="1:4">
      <c r="A23963" s="26"/>
      <c r="B23963" s="5"/>
      <c r="C23963" s="6"/>
      <c r="D23963" s="26"/>
    </row>
    <row r="23964" spans="1:4">
      <c r="A23964" s="26"/>
      <c r="B23964" s="5"/>
      <c r="C23964" s="6"/>
      <c r="D23964" s="26"/>
    </row>
    <row r="23965" spans="1:4">
      <c r="A23965" s="26"/>
      <c r="B23965" s="5"/>
      <c r="C23965" s="6"/>
      <c r="D23965" s="26"/>
    </row>
    <row r="23966" spans="1:4">
      <c r="A23966" s="26"/>
      <c r="B23966" s="5"/>
      <c r="C23966" s="6"/>
      <c r="D23966" s="26"/>
    </row>
    <row r="23967" spans="1:4">
      <c r="A23967" s="26"/>
      <c r="B23967" s="5"/>
      <c r="C23967" s="6"/>
      <c r="D23967" s="26"/>
    </row>
    <row r="23968" spans="1:4">
      <c r="A23968" s="26"/>
      <c r="B23968" s="5"/>
      <c r="C23968" s="6"/>
      <c r="D23968" s="26"/>
    </row>
    <row r="23969" spans="1:4">
      <c r="A23969" s="26"/>
      <c r="B23969" s="5"/>
      <c r="C23969" s="6"/>
      <c r="D23969" s="26"/>
    </row>
    <row r="23970" spans="1:4">
      <c r="A23970" s="26"/>
      <c r="B23970" s="5"/>
      <c r="C23970" s="6"/>
      <c r="D23970" s="26"/>
    </row>
    <row r="23971" spans="1:4">
      <c r="A23971" s="26"/>
      <c r="B23971" s="5"/>
      <c r="C23971" s="6"/>
      <c r="D23971" s="26"/>
    </row>
    <row r="23972" spans="1:4">
      <c r="A23972" s="26"/>
      <c r="B23972" s="5"/>
      <c r="C23972" s="6"/>
      <c r="D23972" s="26"/>
    </row>
    <row r="23973" spans="1:4">
      <c r="A23973" s="26"/>
      <c r="B23973" s="5"/>
      <c r="C23973" s="6"/>
      <c r="D23973" s="26"/>
    </row>
    <row r="23974" spans="1:4">
      <c r="A23974" s="26"/>
      <c r="B23974" s="5"/>
      <c r="C23974" s="6"/>
      <c r="D23974" s="26"/>
    </row>
    <row r="23975" spans="1:4">
      <c r="A23975" s="26"/>
      <c r="B23975" s="5"/>
      <c r="C23975" s="6"/>
      <c r="D23975" s="26"/>
    </row>
    <row r="23976" spans="1:4">
      <c r="A23976" s="26"/>
      <c r="B23976" s="5"/>
      <c r="C23976" s="6"/>
      <c r="D23976" s="26"/>
    </row>
    <row r="23977" spans="1:4">
      <c r="A23977" s="26"/>
      <c r="B23977" s="5"/>
      <c r="C23977" s="6"/>
      <c r="D23977" s="26"/>
    </row>
    <row r="23978" spans="1:4">
      <c r="A23978" s="26"/>
      <c r="B23978" s="5"/>
      <c r="C23978" s="6"/>
      <c r="D23978" s="26"/>
    </row>
    <row r="23979" spans="1:4">
      <c r="A23979" s="26"/>
      <c r="B23979" s="5"/>
      <c r="C23979" s="6"/>
      <c r="D23979" s="26"/>
    </row>
    <row r="23980" spans="1:4">
      <c r="A23980" s="26"/>
      <c r="B23980" s="5"/>
      <c r="C23980" s="6"/>
      <c r="D23980" s="26"/>
    </row>
    <row r="23981" spans="1:4">
      <c r="A23981" s="26"/>
      <c r="B23981" s="5"/>
      <c r="C23981" s="6"/>
      <c r="D23981" s="26"/>
    </row>
    <row r="23982" spans="1:4">
      <c r="A23982" s="26"/>
      <c r="B23982" s="5"/>
      <c r="C23982" s="6"/>
      <c r="D23982" s="26"/>
    </row>
    <row r="23983" spans="1:4">
      <c r="A23983" s="26"/>
      <c r="B23983" s="5"/>
      <c r="C23983" s="6"/>
      <c r="D23983" s="26"/>
    </row>
    <row r="23984" spans="1:4">
      <c r="A23984" s="26"/>
      <c r="B23984" s="5"/>
      <c r="C23984" s="6"/>
      <c r="D23984" s="26"/>
    </row>
    <row r="23985" spans="1:4">
      <c r="A23985" s="26"/>
      <c r="B23985" s="5"/>
      <c r="C23985" s="6"/>
      <c r="D23985" s="26"/>
    </row>
    <row r="23986" spans="1:4">
      <c r="A23986" s="26"/>
      <c r="B23986" s="5"/>
      <c r="C23986" s="6"/>
      <c r="D23986" s="26"/>
    </row>
    <row r="23987" spans="1:4">
      <c r="A23987" s="26"/>
      <c r="B23987" s="5"/>
      <c r="C23987" s="6"/>
      <c r="D23987" s="26"/>
    </row>
    <row r="23988" spans="1:4">
      <c r="A23988" s="26"/>
      <c r="B23988" s="5"/>
      <c r="C23988" s="6"/>
      <c r="D23988" s="26"/>
    </row>
    <row r="23989" spans="1:4">
      <c r="A23989" s="26"/>
      <c r="B23989" s="5"/>
      <c r="C23989" s="6"/>
      <c r="D23989" s="26"/>
    </row>
    <row r="23990" spans="1:4">
      <c r="A23990" s="26"/>
      <c r="B23990" s="5"/>
      <c r="C23990" s="6"/>
      <c r="D23990" s="26"/>
    </row>
    <row r="23991" spans="1:4">
      <c r="A23991" s="26"/>
      <c r="B23991" s="5"/>
      <c r="C23991" s="6"/>
      <c r="D23991" s="26"/>
    </row>
    <row r="23992" spans="1:4">
      <c r="A23992" s="26"/>
      <c r="B23992" s="5"/>
      <c r="C23992" s="6"/>
      <c r="D23992" s="26"/>
    </row>
    <row r="23993" spans="1:4">
      <c r="A23993" s="26"/>
      <c r="B23993" s="5"/>
      <c r="C23993" s="6"/>
      <c r="D23993" s="26"/>
    </row>
    <row r="23994" spans="1:4">
      <c r="A23994" s="26"/>
      <c r="B23994" s="5"/>
      <c r="C23994" s="6"/>
      <c r="D23994" s="26"/>
    </row>
    <row r="23995" spans="1:4">
      <c r="A23995" s="26"/>
      <c r="B23995" s="5"/>
      <c r="C23995" s="6"/>
      <c r="D23995" s="26"/>
    </row>
    <row r="23996" spans="1:4">
      <c r="A23996" s="26"/>
      <c r="B23996" s="5"/>
      <c r="C23996" s="6"/>
      <c r="D23996" s="26"/>
    </row>
    <row r="23997" spans="1:4">
      <c r="A23997" s="26"/>
      <c r="B23997" s="5"/>
      <c r="C23997" s="6"/>
      <c r="D23997" s="26"/>
    </row>
    <row r="23998" spans="1:4">
      <c r="A23998" s="26"/>
      <c r="B23998" s="5"/>
      <c r="C23998" s="6"/>
      <c r="D23998" s="26"/>
    </row>
    <row r="23999" spans="1:4">
      <c r="A23999" s="26"/>
      <c r="B23999" s="5"/>
      <c r="C23999" s="6"/>
      <c r="D23999" s="26"/>
    </row>
    <row r="24000" spans="1:4">
      <c r="A24000" s="26"/>
      <c r="B24000" s="5"/>
      <c r="C24000" s="6"/>
      <c r="D24000" s="26"/>
    </row>
    <row r="24001" spans="1:4">
      <c r="A24001" s="26"/>
      <c r="B24001" s="5"/>
      <c r="C24001" s="6"/>
      <c r="D24001" s="26"/>
    </row>
    <row r="24002" spans="1:4">
      <c r="A24002" s="26"/>
      <c r="B24002" s="5"/>
      <c r="C24002" s="6"/>
      <c r="D24002" s="26"/>
    </row>
    <row r="24003" spans="1:4">
      <c r="A24003" s="26"/>
      <c r="B24003" s="5"/>
      <c r="C24003" s="6"/>
      <c r="D24003" s="26"/>
    </row>
    <row r="24004" spans="1:4">
      <c r="A24004" s="26"/>
      <c r="B24004" s="5"/>
      <c r="C24004" s="6"/>
      <c r="D24004" s="26"/>
    </row>
    <row r="24005" spans="1:4">
      <c r="A24005" s="26"/>
      <c r="B24005" s="5"/>
      <c r="C24005" s="6"/>
      <c r="D24005" s="26"/>
    </row>
    <row r="24006" spans="1:4">
      <c r="A24006" s="26"/>
      <c r="B24006" s="5"/>
      <c r="C24006" s="6"/>
      <c r="D24006" s="26"/>
    </row>
    <row r="24007" spans="1:4">
      <c r="A24007" s="26"/>
      <c r="B24007" s="5"/>
      <c r="C24007" s="6"/>
      <c r="D24007" s="26"/>
    </row>
    <row r="24008" spans="1:4">
      <c r="A24008" s="26"/>
      <c r="B24008" s="5"/>
      <c r="C24008" s="6"/>
      <c r="D24008" s="26"/>
    </row>
    <row r="24009" spans="1:4">
      <c r="A24009" s="26"/>
      <c r="B24009" s="5"/>
      <c r="C24009" s="6"/>
      <c r="D24009" s="26"/>
    </row>
    <row r="24010" spans="1:4">
      <c r="A24010" s="26"/>
      <c r="B24010" s="5"/>
      <c r="C24010" s="6"/>
      <c r="D24010" s="26"/>
    </row>
    <row r="24011" spans="1:4">
      <c r="A24011" s="26"/>
      <c r="B24011" s="5"/>
      <c r="C24011" s="6"/>
      <c r="D24011" s="26"/>
    </row>
    <row r="24012" spans="1:4">
      <c r="A24012" s="26"/>
      <c r="B24012" s="5"/>
      <c r="C24012" s="6"/>
      <c r="D24012" s="26"/>
    </row>
    <row r="24013" spans="1:4">
      <c r="A24013" s="26"/>
      <c r="B24013" s="5"/>
      <c r="C24013" s="6"/>
      <c r="D24013" s="26"/>
    </row>
    <row r="24014" spans="1:4">
      <c r="A24014" s="26"/>
      <c r="B24014" s="5"/>
      <c r="C24014" s="6"/>
      <c r="D24014" s="26"/>
    </row>
    <row r="24015" spans="1:4">
      <c r="A24015" s="26"/>
      <c r="B24015" s="5"/>
      <c r="C24015" s="6"/>
      <c r="D24015" s="26"/>
    </row>
    <row r="24016" spans="1:4">
      <c r="A24016" s="26"/>
      <c r="B24016" s="5"/>
      <c r="C24016" s="6"/>
      <c r="D24016" s="26"/>
    </row>
    <row r="24017" spans="1:4">
      <c r="A24017" s="26"/>
      <c r="B24017" s="5"/>
      <c r="C24017" s="6"/>
      <c r="D24017" s="26"/>
    </row>
    <row r="24018" spans="1:4">
      <c r="A24018" s="26"/>
      <c r="B24018" s="5"/>
      <c r="C24018" s="6"/>
      <c r="D24018" s="26"/>
    </row>
    <row r="24019" spans="1:4">
      <c r="A24019" s="26"/>
      <c r="B24019" s="5"/>
      <c r="C24019" s="6"/>
      <c r="D24019" s="26"/>
    </row>
    <row r="24020" spans="1:4">
      <c r="A24020" s="26"/>
      <c r="B24020" s="5"/>
      <c r="C24020" s="6"/>
      <c r="D24020" s="26"/>
    </row>
    <row r="24021" spans="1:4">
      <c r="A24021" s="26"/>
      <c r="B24021" s="5"/>
      <c r="C24021" s="6"/>
      <c r="D24021" s="26"/>
    </row>
    <row r="24022" spans="1:4">
      <c r="A24022" s="26"/>
      <c r="B24022" s="5"/>
      <c r="C24022" s="6"/>
      <c r="D24022" s="26"/>
    </row>
    <row r="24023" spans="1:4">
      <c r="A24023" s="26"/>
      <c r="B24023" s="5"/>
      <c r="C24023" s="6"/>
      <c r="D24023" s="26"/>
    </row>
    <row r="24024" spans="1:4">
      <c r="A24024" s="26"/>
      <c r="B24024" s="5"/>
      <c r="C24024" s="6"/>
      <c r="D24024" s="26"/>
    </row>
    <row r="24025" spans="1:4">
      <c r="A24025" s="26"/>
      <c r="B24025" s="5"/>
      <c r="C24025" s="6"/>
      <c r="D24025" s="26"/>
    </row>
    <row r="24026" spans="1:4">
      <c r="A24026" s="26"/>
      <c r="B24026" s="5"/>
      <c r="C24026" s="6"/>
      <c r="D24026" s="26"/>
    </row>
    <row r="24027" spans="1:4">
      <c r="A24027" s="26"/>
      <c r="B24027" s="5"/>
      <c r="C24027" s="6"/>
      <c r="D24027" s="26"/>
    </row>
    <row r="24028" spans="1:4">
      <c r="A24028" s="26"/>
      <c r="B24028" s="5"/>
      <c r="C24028" s="6"/>
      <c r="D24028" s="26"/>
    </row>
    <row r="24029" spans="1:4">
      <c r="A24029" s="26"/>
      <c r="B24029" s="5"/>
      <c r="C24029" s="6"/>
      <c r="D24029" s="26"/>
    </row>
    <row r="24030" spans="1:4">
      <c r="A24030" s="26"/>
      <c r="B24030" s="5"/>
      <c r="C24030" s="6"/>
      <c r="D24030" s="26"/>
    </row>
    <row r="24031" spans="1:4">
      <c r="A24031" s="26"/>
      <c r="B24031" s="5"/>
      <c r="C24031" s="6"/>
      <c r="D24031" s="26"/>
    </row>
    <row r="24032" spans="1:4">
      <c r="A24032" s="26"/>
      <c r="B24032" s="5"/>
      <c r="C24032" s="6"/>
      <c r="D24032" s="26"/>
    </row>
    <row r="24033" spans="1:4">
      <c r="A24033" s="26"/>
      <c r="B24033" s="5"/>
      <c r="C24033" s="6"/>
      <c r="D24033" s="26"/>
    </row>
    <row r="24034" spans="1:4">
      <c r="A24034" s="26"/>
      <c r="B24034" s="5"/>
      <c r="C24034" s="6"/>
      <c r="D24034" s="26"/>
    </row>
    <row r="24035" spans="1:4">
      <c r="A24035" s="26"/>
      <c r="B24035" s="5"/>
      <c r="C24035" s="6"/>
      <c r="D24035" s="26"/>
    </row>
    <row r="24036" spans="1:4">
      <c r="A24036" s="26"/>
      <c r="B24036" s="5"/>
      <c r="C24036" s="6"/>
      <c r="D24036" s="26"/>
    </row>
    <row r="24037" spans="1:4">
      <c r="A24037" s="26"/>
      <c r="B24037" s="5"/>
      <c r="C24037" s="6"/>
      <c r="D24037" s="26"/>
    </row>
    <row r="24038" spans="1:4">
      <c r="A24038" s="26"/>
      <c r="B24038" s="5"/>
      <c r="C24038" s="6"/>
      <c r="D24038" s="26"/>
    </row>
    <row r="24039" spans="1:4">
      <c r="A24039" s="26"/>
      <c r="B24039" s="5"/>
      <c r="C24039" s="6"/>
      <c r="D24039" s="26"/>
    </row>
    <row r="24040" spans="1:4">
      <c r="A24040" s="26"/>
      <c r="B24040" s="5"/>
      <c r="C24040" s="6"/>
      <c r="D24040" s="26"/>
    </row>
    <row r="24041" spans="1:4">
      <c r="A24041" s="26"/>
      <c r="B24041" s="5"/>
      <c r="C24041" s="6"/>
      <c r="D24041" s="26"/>
    </row>
    <row r="24042" spans="1:4">
      <c r="A24042" s="26"/>
      <c r="B24042" s="5"/>
      <c r="C24042" s="6"/>
      <c r="D24042" s="26"/>
    </row>
    <row r="24043" spans="1:4">
      <c r="A24043" s="26"/>
      <c r="B24043" s="5"/>
      <c r="C24043" s="6"/>
      <c r="D24043" s="26"/>
    </row>
    <row r="24044" spans="1:4">
      <c r="A24044" s="26"/>
      <c r="B24044" s="5"/>
      <c r="C24044" s="6"/>
      <c r="D24044" s="26"/>
    </row>
    <row r="24045" spans="1:4">
      <c r="A24045" s="26"/>
      <c r="B24045" s="5"/>
      <c r="C24045" s="6"/>
      <c r="D24045" s="26"/>
    </row>
    <row r="24046" spans="1:4">
      <c r="A24046" s="26"/>
      <c r="B24046" s="5"/>
      <c r="C24046" s="6"/>
      <c r="D24046" s="26"/>
    </row>
    <row r="24047" spans="1:4">
      <c r="A24047" s="26"/>
      <c r="B24047" s="5"/>
      <c r="C24047" s="6"/>
      <c r="D24047" s="26"/>
    </row>
    <row r="24048" spans="1:4">
      <c r="A24048" s="26"/>
      <c r="B24048" s="5"/>
      <c r="C24048" s="6"/>
      <c r="D24048" s="26"/>
    </row>
    <row r="24049" spans="1:4">
      <c r="A24049" s="26"/>
      <c r="B24049" s="5"/>
      <c r="C24049" s="6"/>
      <c r="D24049" s="26"/>
    </row>
    <row r="24050" spans="1:4">
      <c r="A24050" s="26"/>
      <c r="B24050" s="5"/>
      <c r="C24050" s="6"/>
      <c r="D24050" s="26"/>
    </row>
    <row r="24051" spans="1:4">
      <c r="A24051" s="26"/>
      <c r="B24051" s="5"/>
      <c r="C24051" s="6"/>
      <c r="D24051" s="26"/>
    </row>
    <row r="24052" spans="1:4">
      <c r="A24052" s="26"/>
      <c r="B24052" s="5"/>
      <c r="C24052" s="6"/>
      <c r="D24052" s="26"/>
    </row>
    <row r="24053" spans="1:4">
      <c r="A24053" s="26"/>
      <c r="B24053" s="5"/>
      <c r="C24053" s="6"/>
      <c r="D24053" s="26"/>
    </row>
    <row r="24054" spans="1:4">
      <c r="A24054" s="26"/>
      <c r="B24054" s="5"/>
      <c r="C24054" s="6"/>
      <c r="D24054" s="26"/>
    </row>
    <row r="24055" spans="1:4">
      <c r="A24055" s="26"/>
      <c r="B24055" s="5"/>
      <c r="C24055" s="6"/>
      <c r="D24055" s="26"/>
    </row>
    <row r="24056" spans="1:4">
      <c r="A24056" s="26"/>
      <c r="B24056" s="5"/>
      <c r="C24056" s="6"/>
      <c r="D24056" s="26"/>
    </row>
    <row r="24057" spans="1:4">
      <c r="A24057" s="26"/>
      <c r="B24057" s="5"/>
      <c r="C24057" s="6"/>
      <c r="D24057" s="26"/>
    </row>
    <row r="24058" spans="1:4">
      <c r="A24058" s="26"/>
      <c r="B24058" s="5"/>
      <c r="C24058" s="6"/>
      <c r="D24058" s="26"/>
    </row>
    <row r="24059" spans="1:4">
      <c r="A24059" s="26"/>
      <c r="B24059" s="5"/>
      <c r="C24059" s="6"/>
      <c r="D24059" s="26"/>
    </row>
    <row r="24060" spans="1:4">
      <c r="A24060" s="26"/>
      <c r="B24060" s="5"/>
      <c r="C24060" s="6"/>
      <c r="D24060" s="26"/>
    </row>
    <row r="24061" spans="1:4">
      <c r="A24061" s="26"/>
      <c r="B24061" s="5"/>
      <c r="C24061" s="6"/>
      <c r="D24061" s="26"/>
    </row>
    <row r="24062" spans="1:4">
      <c r="A24062" s="26"/>
      <c r="B24062" s="5"/>
      <c r="C24062" s="6"/>
      <c r="D24062" s="26"/>
    </row>
    <row r="24063" spans="1:4">
      <c r="A24063" s="26"/>
      <c r="B24063" s="5"/>
      <c r="C24063" s="6"/>
      <c r="D24063" s="26"/>
    </row>
    <row r="24064" spans="1:4">
      <c r="A24064" s="26"/>
      <c r="B24064" s="5"/>
      <c r="C24064" s="6"/>
      <c r="D24064" s="26"/>
    </row>
    <row r="24065" spans="1:4">
      <c r="A24065" s="26"/>
      <c r="B24065" s="5"/>
      <c r="C24065" s="6"/>
      <c r="D24065" s="26"/>
    </row>
    <row r="24066" spans="1:4">
      <c r="A24066" s="26"/>
      <c r="B24066" s="5"/>
      <c r="C24066" s="6"/>
      <c r="D24066" s="26"/>
    </row>
    <row r="24067" spans="1:4">
      <c r="A24067" s="26"/>
      <c r="B24067" s="5"/>
      <c r="C24067" s="6"/>
      <c r="D24067" s="26"/>
    </row>
    <row r="24068" spans="1:4">
      <c r="A24068" s="26"/>
      <c r="B24068" s="5"/>
      <c r="C24068" s="6"/>
      <c r="D24068" s="26"/>
    </row>
    <row r="24069" spans="1:4">
      <c r="A24069" s="26"/>
      <c r="B24069" s="5"/>
      <c r="C24069" s="6"/>
      <c r="D24069" s="26"/>
    </row>
    <row r="24070" spans="1:4">
      <c r="A24070" s="26"/>
      <c r="B24070" s="5"/>
      <c r="C24070" s="6"/>
      <c r="D24070" s="26"/>
    </row>
    <row r="24071" spans="1:4">
      <c r="A24071" s="26"/>
      <c r="B24071" s="5"/>
      <c r="C24071" s="6"/>
      <c r="D24071" s="26"/>
    </row>
    <row r="24072" spans="1:4">
      <c r="A24072" s="26"/>
      <c r="B24072" s="5"/>
      <c r="C24072" s="6"/>
      <c r="D24072" s="26"/>
    </row>
    <row r="24073" spans="1:4">
      <c r="A24073" s="26"/>
      <c r="B24073" s="5"/>
      <c r="C24073" s="6"/>
      <c r="D24073" s="26"/>
    </row>
    <row r="24074" spans="1:4">
      <c r="A24074" s="26"/>
      <c r="B24074" s="5"/>
      <c r="C24074" s="6"/>
      <c r="D24074" s="26"/>
    </row>
    <row r="24075" spans="1:4">
      <c r="A24075" s="26"/>
      <c r="B24075" s="5"/>
      <c r="C24075" s="6"/>
      <c r="D24075" s="26"/>
    </row>
    <row r="24076" spans="1:4">
      <c r="A24076" s="26"/>
      <c r="B24076" s="5"/>
      <c r="C24076" s="6"/>
      <c r="D24076" s="26"/>
    </row>
    <row r="24077" spans="1:4">
      <c r="A24077" s="26"/>
      <c r="B24077" s="5"/>
      <c r="C24077" s="6"/>
      <c r="D24077" s="26"/>
    </row>
    <row r="24078" spans="1:4">
      <c r="A24078" s="26"/>
      <c r="B24078" s="5"/>
      <c r="C24078" s="6"/>
      <c r="D24078" s="26"/>
    </row>
    <row r="24079" spans="1:4">
      <c r="A24079" s="26"/>
      <c r="B24079" s="5"/>
      <c r="C24079" s="6"/>
      <c r="D24079" s="26"/>
    </row>
    <row r="24080" spans="1:4">
      <c r="A24080" s="26"/>
      <c r="B24080" s="5"/>
      <c r="C24080" s="6"/>
      <c r="D24080" s="26"/>
    </row>
    <row r="24081" spans="1:4">
      <c r="A24081" s="26"/>
      <c r="B24081" s="5"/>
      <c r="C24081" s="6"/>
      <c r="D24081" s="26"/>
    </row>
    <row r="24082" spans="1:4">
      <c r="A24082" s="26"/>
      <c r="B24082" s="5"/>
      <c r="C24082" s="6"/>
      <c r="D24082" s="26"/>
    </row>
    <row r="24083" spans="1:4">
      <c r="A24083" s="26"/>
      <c r="B24083" s="5"/>
      <c r="C24083" s="6"/>
      <c r="D24083" s="26"/>
    </row>
    <row r="24084" spans="1:4">
      <c r="A24084" s="26"/>
      <c r="B24084" s="5"/>
      <c r="C24084" s="6"/>
      <c r="D24084" s="26"/>
    </row>
    <row r="24085" spans="1:4">
      <c r="A24085" s="26"/>
      <c r="B24085" s="5"/>
      <c r="C24085" s="6"/>
      <c r="D24085" s="26"/>
    </row>
    <row r="24086" spans="1:4">
      <c r="A24086" s="26"/>
      <c r="B24086" s="5"/>
      <c r="C24086" s="6"/>
      <c r="D24086" s="26"/>
    </row>
    <row r="24087" spans="1:4">
      <c r="A24087" s="26"/>
      <c r="B24087" s="5"/>
      <c r="C24087" s="6"/>
      <c r="D24087" s="26"/>
    </row>
    <row r="24088" spans="1:4">
      <c r="A24088" s="26"/>
      <c r="B24088" s="5"/>
      <c r="C24088" s="6"/>
      <c r="D24088" s="26"/>
    </row>
    <row r="24089" spans="1:4">
      <c r="A24089" s="26"/>
      <c r="B24089" s="5"/>
      <c r="C24089" s="6"/>
      <c r="D24089" s="26"/>
    </row>
    <row r="24090" spans="1:4">
      <c r="A24090" s="26"/>
      <c r="B24090" s="5"/>
      <c r="C24090" s="6"/>
      <c r="D24090" s="26"/>
    </row>
    <row r="24091" spans="1:4">
      <c r="A24091" s="26"/>
      <c r="B24091" s="5"/>
      <c r="C24091" s="6"/>
      <c r="D24091" s="26"/>
    </row>
    <row r="24092" spans="1:4">
      <c r="A24092" s="26"/>
      <c r="B24092" s="5"/>
      <c r="C24092" s="6"/>
      <c r="D24092" s="26"/>
    </row>
    <row r="24093" spans="1:4">
      <c r="A24093" s="26"/>
      <c r="B24093" s="5"/>
      <c r="C24093" s="6"/>
      <c r="D24093" s="26"/>
    </row>
    <row r="24094" spans="1:4">
      <c r="A24094" s="26"/>
      <c r="B24094" s="5"/>
      <c r="C24094" s="6"/>
      <c r="D24094" s="26"/>
    </row>
    <row r="24095" spans="1:4">
      <c r="A24095" s="26"/>
      <c r="B24095" s="5"/>
      <c r="C24095" s="6"/>
      <c r="D24095" s="26"/>
    </row>
    <row r="24096" spans="1:4">
      <c r="A24096" s="26"/>
      <c r="B24096" s="5"/>
      <c r="C24096" s="6"/>
      <c r="D24096" s="26"/>
    </row>
    <row r="24097" spans="1:4">
      <c r="A24097" s="26"/>
      <c r="B24097" s="5"/>
      <c r="C24097" s="6"/>
      <c r="D24097" s="26"/>
    </row>
    <row r="24098" spans="1:4">
      <c r="A24098" s="26"/>
      <c r="B24098" s="5"/>
      <c r="C24098" s="6"/>
      <c r="D24098" s="26"/>
    </row>
    <row r="24099" spans="1:4">
      <c r="A24099" s="26"/>
      <c r="B24099" s="5"/>
      <c r="C24099" s="6"/>
      <c r="D24099" s="26"/>
    </row>
    <row r="24100" spans="1:4">
      <c r="A24100" s="26"/>
      <c r="B24100" s="5"/>
      <c r="C24100" s="6"/>
      <c r="D24100" s="26"/>
    </row>
    <row r="24101" spans="1:4">
      <c r="A24101" s="26"/>
      <c r="B24101" s="5"/>
      <c r="C24101" s="6"/>
      <c r="D24101" s="26"/>
    </row>
    <row r="24102" spans="1:4">
      <c r="A24102" s="26"/>
      <c r="B24102" s="5"/>
      <c r="C24102" s="6"/>
      <c r="D24102" s="26"/>
    </row>
    <row r="24103" spans="1:4">
      <c r="A24103" s="26"/>
      <c r="B24103" s="5"/>
      <c r="C24103" s="6"/>
      <c r="D24103" s="26"/>
    </row>
    <row r="24104" spans="1:4">
      <c r="A24104" s="26"/>
      <c r="B24104" s="5"/>
      <c r="C24104" s="6"/>
      <c r="D24104" s="26"/>
    </row>
    <row r="24105" spans="1:4">
      <c r="A24105" s="26"/>
      <c r="B24105" s="5"/>
      <c r="C24105" s="6"/>
      <c r="D24105" s="26"/>
    </row>
    <row r="24106" spans="1:4">
      <c r="A24106" s="26"/>
      <c r="B24106" s="5"/>
      <c r="C24106" s="6"/>
      <c r="D24106" s="26"/>
    </row>
    <row r="24107" spans="1:4">
      <c r="A24107" s="26"/>
      <c r="B24107" s="5"/>
      <c r="C24107" s="6"/>
      <c r="D24107" s="26"/>
    </row>
    <row r="24108" spans="1:4">
      <c r="A24108" s="26"/>
      <c r="B24108" s="5"/>
      <c r="C24108" s="6"/>
      <c r="D24108" s="26"/>
    </row>
    <row r="24109" spans="1:4">
      <c r="A24109" s="26"/>
      <c r="B24109" s="5"/>
      <c r="C24109" s="6"/>
      <c r="D24109" s="26"/>
    </row>
    <row r="24110" spans="1:4">
      <c r="A24110" s="26"/>
      <c r="B24110" s="5"/>
      <c r="C24110" s="6"/>
      <c r="D24110" s="26"/>
    </row>
    <row r="24111" spans="1:4">
      <c r="A24111" s="26"/>
      <c r="B24111" s="5"/>
      <c r="C24111" s="6"/>
      <c r="D24111" s="26"/>
    </row>
    <row r="24112" spans="1:4">
      <c r="A24112" s="26"/>
      <c r="B24112" s="5"/>
      <c r="C24112" s="6"/>
      <c r="D24112" s="26"/>
    </row>
    <row r="24113" spans="1:4">
      <c r="A24113" s="26"/>
      <c r="B24113" s="5"/>
      <c r="C24113" s="6"/>
      <c r="D24113" s="26"/>
    </row>
    <row r="24114" spans="1:4">
      <c r="A24114" s="26"/>
      <c r="B24114" s="5"/>
      <c r="C24114" s="6"/>
      <c r="D24114" s="26"/>
    </row>
    <row r="24115" spans="1:4">
      <c r="A24115" s="26"/>
      <c r="B24115" s="5"/>
      <c r="C24115" s="6"/>
      <c r="D24115" s="26"/>
    </row>
    <row r="24116" spans="1:4">
      <c r="A24116" s="26"/>
      <c r="B24116" s="5"/>
      <c r="C24116" s="6"/>
      <c r="D24116" s="26"/>
    </row>
    <row r="24117" spans="1:4">
      <c r="A24117" s="26"/>
      <c r="B24117" s="5"/>
      <c r="C24117" s="6"/>
      <c r="D24117" s="26"/>
    </row>
    <row r="24118" spans="1:4">
      <c r="A24118" s="26"/>
      <c r="B24118" s="5"/>
      <c r="C24118" s="6"/>
      <c r="D24118" s="26"/>
    </row>
    <row r="24119" spans="1:4">
      <c r="A24119" s="26"/>
      <c r="B24119" s="5"/>
      <c r="C24119" s="6"/>
      <c r="D24119" s="26"/>
    </row>
    <row r="24120" spans="1:4">
      <c r="A24120" s="26"/>
      <c r="B24120" s="5"/>
      <c r="C24120" s="6"/>
      <c r="D24120" s="26"/>
    </row>
    <row r="24121" spans="1:4">
      <c r="A24121" s="26"/>
      <c r="B24121" s="5"/>
      <c r="C24121" s="6"/>
      <c r="D24121" s="26"/>
    </row>
    <row r="24122" spans="1:4">
      <c r="A24122" s="26"/>
      <c r="B24122" s="5"/>
      <c r="C24122" s="6"/>
      <c r="D24122" s="26"/>
    </row>
    <row r="24123" spans="1:4">
      <c r="A24123" s="26"/>
      <c r="B24123" s="5"/>
      <c r="C24123" s="6"/>
      <c r="D24123" s="26"/>
    </row>
    <row r="24124" spans="1:4">
      <c r="A24124" s="26"/>
      <c r="B24124" s="5"/>
      <c r="C24124" s="6"/>
      <c r="D24124" s="26"/>
    </row>
    <row r="24125" spans="1:4">
      <c r="A24125" s="26"/>
      <c r="B24125" s="5"/>
      <c r="C24125" s="6"/>
      <c r="D24125" s="26"/>
    </row>
    <row r="24126" spans="1:4">
      <c r="A24126" s="26"/>
      <c r="B24126" s="5"/>
      <c r="C24126" s="6"/>
      <c r="D24126" s="26"/>
    </row>
    <row r="24127" spans="1:4">
      <c r="A24127" s="26"/>
      <c r="B24127" s="5"/>
      <c r="C24127" s="6"/>
      <c r="D24127" s="26"/>
    </row>
    <row r="24128" spans="1:4">
      <c r="A24128" s="26"/>
      <c r="B24128" s="5"/>
      <c r="C24128" s="6"/>
      <c r="D24128" s="26"/>
    </row>
    <row r="24129" spans="1:4">
      <c r="A24129" s="26"/>
      <c r="B24129" s="5"/>
      <c r="C24129" s="6"/>
      <c r="D24129" s="26"/>
    </row>
    <row r="24130" spans="1:4">
      <c r="A24130" s="26"/>
      <c r="B24130" s="5"/>
      <c r="C24130" s="6"/>
      <c r="D24130" s="26"/>
    </row>
    <row r="24131" spans="1:4">
      <c r="A24131" s="26"/>
      <c r="B24131" s="5"/>
      <c r="C24131" s="6"/>
      <c r="D24131" s="26"/>
    </row>
    <row r="24132" spans="1:4">
      <c r="A24132" s="26"/>
      <c r="B24132" s="5"/>
      <c r="C24132" s="6"/>
      <c r="D24132" s="26"/>
    </row>
    <row r="24133" spans="1:4">
      <c r="A24133" s="26"/>
      <c r="B24133" s="5"/>
      <c r="C24133" s="6"/>
      <c r="D24133" s="26"/>
    </row>
    <row r="24134" spans="1:4">
      <c r="A24134" s="26"/>
      <c r="B24134" s="5"/>
      <c r="C24134" s="6"/>
      <c r="D24134" s="26"/>
    </row>
    <row r="24135" spans="1:4">
      <c r="A24135" s="26"/>
      <c r="B24135" s="5"/>
      <c r="C24135" s="6"/>
      <c r="D24135" s="26"/>
    </row>
    <row r="24136" spans="1:4">
      <c r="A24136" s="26"/>
      <c r="B24136" s="5"/>
      <c r="C24136" s="6"/>
      <c r="D24136" s="26"/>
    </row>
    <row r="24137" spans="1:4">
      <c r="A24137" s="26"/>
      <c r="B24137" s="5"/>
      <c r="C24137" s="6"/>
      <c r="D24137" s="26"/>
    </row>
    <row r="24138" spans="1:4">
      <c r="A24138" s="26"/>
      <c r="B24138" s="5"/>
      <c r="C24138" s="6"/>
      <c r="D24138" s="26"/>
    </row>
    <row r="24139" spans="1:4">
      <c r="A24139" s="26"/>
      <c r="B24139" s="5"/>
      <c r="C24139" s="6"/>
      <c r="D24139" s="26"/>
    </row>
    <row r="24140" spans="1:4">
      <c r="A24140" s="26"/>
      <c r="B24140" s="5"/>
      <c r="C24140" s="6"/>
      <c r="D24140" s="26"/>
    </row>
    <row r="24141" spans="1:4">
      <c r="A24141" s="26"/>
      <c r="B24141" s="5"/>
      <c r="C24141" s="6"/>
      <c r="D24141" s="26"/>
    </row>
    <row r="24142" spans="1:4">
      <c r="A24142" s="26"/>
      <c r="B24142" s="5"/>
      <c r="C24142" s="6"/>
      <c r="D24142" s="26"/>
    </row>
    <row r="24143" spans="1:4">
      <c r="A24143" s="26"/>
      <c r="B24143" s="5"/>
      <c r="C24143" s="6"/>
      <c r="D24143" s="26"/>
    </row>
    <row r="24144" spans="1:4">
      <c r="A24144" s="26"/>
      <c r="B24144" s="5"/>
      <c r="C24144" s="6"/>
      <c r="D24144" s="26"/>
    </row>
    <row r="24145" spans="1:4">
      <c r="A24145" s="26"/>
      <c r="B24145" s="5"/>
      <c r="C24145" s="6"/>
      <c r="D24145" s="26"/>
    </row>
    <row r="24146" spans="1:4">
      <c r="A24146" s="26"/>
      <c r="B24146" s="5"/>
      <c r="C24146" s="6"/>
      <c r="D24146" s="26"/>
    </row>
    <row r="24147" spans="1:4">
      <c r="A24147" s="26"/>
      <c r="B24147" s="5"/>
      <c r="C24147" s="6"/>
      <c r="D24147" s="26"/>
    </row>
    <row r="24148" spans="1:4">
      <c r="A24148" s="26"/>
      <c r="B24148" s="5"/>
      <c r="C24148" s="6"/>
      <c r="D24148" s="26"/>
    </row>
    <row r="24149" spans="1:4">
      <c r="A24149" s="26"/>
      <c r="B24149" s="5"/>
      <c r="C24149" s="6"/>
      <c r="D24149" s="26"/>
    </row>
    <row r="24150" spans="1:4">
      <c r="A24150" s="26"/>
      <c r="B24150" s="5"/>
      <c r="C24150" s="6"/>
      <c r="D24150" s="26"/>
    </row>
    <row r="24151" spans="1:4">
      <c r="A24151" s="26"/>
      <c r="B24151" s="5"/>
      <c r="C24151" s="6"/>
      <c r="D24151" s="26"/>
    </row>
    <row r="24152" spans="1:4">
      <c r="A24152" s="26"/>
      <c r="B24152" s="5"/>
      <c r="C24152" s="6"/>
      <c r="D24152" s="26"/>
    </row>
    <row r="24153" spans="1:4">
      <c r="A24153" s="26"/>
      <c r="B24153" s="5"/>
      <c r="C24153" s="6"/>
      <c r="D24153" s="26"/>
    </row>
    <row r="24154" spans="1:4">
      <c r="A24154" s="26"/>
      <c r="B24154" s="5"/>
      <c r="C24154" s="6"/>
      <c r="D24154" s="26"/>
    </row>
    <row r="24155" spans="1:4">
      <c r="A24155" s="26"/>
      <c r="B24155" s="5"/>
      <c r="C24155" s="6"/>
      <c r="D24155" s="26"/>
    </row>
    <row r="24156" spans="1:4">
      <c r="A24156" s="26"/>
      <c r="B24156" s="5"/>
      <c r="C24156" s="6"/>
      <c r="D24156" s="26"/>
    </row>
    <row r="24157" spans="1:4">
      <c r="A24157" s="26"/>
      <c r="B24157" s="5"/>
      <c r="C24157" s="6"/>
      <c r="D24157" s="26"/>
    </row>
    <row r="24158" spans="1:4">
      <c r="A24158" s="26"/>
      <c r="B24158" s="5"/>
      <c r="C24158" s="6"/>
      <c r="D24158" s="26"/>
    </row>
    <row r="24159" spans="1:4">
      <c r="A24159" s="26"/>
      <c r="B24159" s="5"/>
      <c r="C24159" s="6"/>
      <c r="D24159" s="26"/>
    </row>
    <row r="24160" spans="1:4">
      <c r="A24160" s="26"/>
      <c r="B24160" s="5"/>
      <c r="C24160" s="6"/>
      <c r="D24160" s="26"/>
    </row>
    <row r="24161" spans="1:4">
      <c r="A24161" s="26"/>
      <c r="B24161" s="5"/>
      <c r="C24161" s="6"/>
      <c r="D24161" s="26"/>
    </row>
    <row r="24162" spans="1:4">
      <c r="A24162" s="26"/>
      <c r="B24162" s="5"/>
      <c r="C24162" s="6"/>
      <c r="D24162" s="26"/>
    </row>
    <row r="24163" spans="1:4">
      <c r="A24163" s="26"/>
      <c r="B24163" s="5"/>
      <c r="C24163" s="6"/>
      <c r="D24163" s="26"/>
    </row>
    <row r="24164" spans="1:4">
      <c r="A24164" s="26"/>
      <c r="B24164" s="5"/>
      <c r="C24164" s="6"/>
      <c r="D24164" s="26"/>
    </row>
    <row r="24165" spans="1:4">
      <c r="A24165" s="26"/>
      <c r="B24165" s="5"/>
      <c r="C24165" s="6"/>
      <c r="D24165" s="26"/>
    </row>
    <row r="24166" spans="1:4">
      <c r="A24166" s="26"/>
      <c r="B24166" s="5"/>
      <c r="C24166" s="6"/>
      <c r="D24166" s="26"/>
    </row>
    <row r="24167" spans="1:4">
      <c r="A24167" s="26"/>
      <c r="B24167" s="5"/>
      <c r="C24167" s="6"/>
      <c r="D24167" s="26"/>
    </row>
    <row r="24168" spans="1:4">
      <c r="A24168" s="26"/>
      <c r="B24168" s="5"/>
      <c r="C24168" s="6"/>
      <c r="D24168" s="26"/>
    </row>
    <row r="24169" spans="1:4">
      <c r="A24169" s="26"/>
      <c r="B24169" s="5"/>
      <c r="C24169" s="6"/>
      <c r="D24169" s="26"/>
    </row>
    <row r="24170" spans="1:4">
      <c r="A24170" s="26"/>
      <c r="B24170" s="5"/>
      <c r="C24170" s="6"/>
      <c r="D24170" s="26"/>
    </row>
    <row r="24171" spans="1:4">
      <c r="A24171" s="26"/>
      <c r="B24171" s="5"/>
      <c r="C24171" s="6"/>
      <c r="D24171" s="26"/>
    </row>
    <row r="24172" spans="1:4">
      <c r="A24172" s="26"/>
      <c r="B24172" s="5"/>
      <c r="C24172" s="6"/>
      <c r="D24172" s="26"/>
    </row>
    <row r="24173" spans="1:4">
      <c r="A24173" s="26"/>
      <c r="B24173" s="5"/>
      <c r="C24173" s="6"/>
      <c r="D24173" s="26"/>
    </row>
    <row r="24174" spans="1:4">
      <c r="A24174" s="26"/>
      <c r="B24174" s="5"/>
      <c r="C24174" s="6"/>
      <c r="D24174" s="26"/>
    </row>
    <row r="24175" spans="1:4">
      <c r="A24175" s="26"/>
      <c r="B24175" s="5"/>
      <c r="C24175" s="6"/>
      <c r="D24175" s="26"/>
    </row>
    <row r="24176" spans="1:4">
      <c r="A24176" s="26"/>
      <c r="B24176" s="5"/>
      <c r="C24176" s="6"/>
      <c r="D24176" s="26"/>
    </row>
    <row r="24177" spans="1:4">
      <c r="A24177" s="26"/>
      <c r="B24177" s="5"/>
      <c r="C24177" s="6"/>
      <c r="D24177" s="26"/>
    </row>
    <row r="24178" spans="1:4">
      <c r="A24178" s="26"/>
      <c r="B24178" s="5"/>
      <c r="C24178" s="6"/>
      <c r="D24178" s="26"/>
    </row>
    <row r="24179" spans="1:4">
      <c r="A24179" s="26"/>
      <c r="B24179" s="5"/>
      <c r="C24179" s="6"/>
      <c r="D24179" s="26"/>
    </row>
    <row r="24180" spans="1:4">
      <c r="A24180" s="26"/>
      <c r="B24180" s="5"/>
      <c r="C24180" s="6"/>
      <c r="D24180" s="26"/>
    </row>
    <row r="24181" spans="1:4">
      <c r="A24181" s="26"/>
      <c r="B24181" s="5"/>
      <c r="C24181" s="6"/>
      <c r="D24181" s="26"/>
    </row>
    <row r="24182" spans="1:4">
      <c r="A24182" s="26"/>
      <c r="B24182" s="5"/>
      <c r="C24182" s="6"/>
      <c r="D24182" s="26"/>
    </row>
    <row r="24183" spans="1:4">
      <c r="A24183" s="26"/>
      <c r="B24183" s="5"/>
      <c r="C24183" s="6"/>
      <c r="D24183" s="26"/>
    </row>
    <row r="24184" spans="1:4">
      <c r="A24184" s="26"/>
      <c r="B24184" s="5"/>
      <c r="C24184" s="6"/>
      <c r="D24184" s="26"/>
    </row>
    <row r="24185" spans="1:4">
      <c r="A24185" s="26"/>
      <c r="B24185" s="5"/>
      <c r="C24185" s="6"/>
      <c r="D24185" s="26"/>
    </row>
    <row r="24186" spans="1:4">
      <c r="A24186" s="26"/>
      <c r="B24186" s="5"/>
      <c r="C24186" s="6"/>
      <c r="D24186" s="26"/>
    </row>
    <row r="24187" spans="1:4">
      <c r="A24187" s="26"/>
      <c r="B24187" s="5"/>
      <c r="C24187" s="6"/>
      <c r="D24187" s="26"/>
    </row>
    <row r="24188" spans="1:4">
      <c r="A24188" s="26"/>
      <c r="B24188" s="5"/>
      <c r="C24188" s="6"/>
      <c r="D24188" s="26"/>
    </row>
    <row r="24189" spans="1:4">
      <c r="A24189" s="26"/>
      <c r="B24189" s="5"/>
      <c r="C24189" s="6"/>
      <c r="D24189" s="26"/>
    </row>
    <row r="24190" spans="1:4">
      <c r="A24190" s="26"/>
      <c r="B24190" s="5"/>
      <c r="C24190" s="6"/>
      <c r="D24190" s="26"/>
    </row>
    <row r="24191" spans="1:4">
      <c r="A24191" s="26"/>
      <c r="B24191" s="5"/>
      <c r="C24191" s="6"/>
      <c r="D24191" s="26"/>
    </row>
    <row r="24192" spans="1:4">
      <c r="A24192" s="26"/>
      <c r="B24192" s="5"/>
      <c r="C24192" s="6"/>
      <c r="D24192" s="26"/>
    </row>
    <row r="24193" spans="1:4">
      <c r="A24193" s="26"/>
      <c r="B24193" s="5"/>
      <c r="C24193" s="6"/>
      <c r="D24193" s="26"/>
    </row>
    <row r="24194" spans="1:4">
      <c r="A24194" s="26"/>
      <c r="B24194" s="5"/>
      <c r="C24194" s="6"/>
      <c r="D24194" s="26"/>
    </row>
    <row r="24195" spans="1:4">
      <c r="A24195" s="26"/>
      <c r="B24195" s="5"/>
      <c r="C24195" s="6"/>
      <c r="D24195" s="26"/>
    </row>
    <row r="24196" spans="1:4">
      <c r="A24196" s="26"/>
      <c r="B24196" s="5"/>
      <c r="C24196" s="6"/>
      <c r="D24196" s="26"/>
    </row>
    <row r="24197" spans="1:4">
      <c r="A24197" s="26"/>
      <c r="B24197" s="5"/>
      <c r="C24197" s="6"/>
      <c r="D24197" s="26"/>
    </row>
    <row r="24198" spans="1:4">
      <c r="A24198" s="26"/>
      <c r="B24198" s="5"/>
      <c r="C24198" s="6"/>
      <c r="D24198" s="26"/>
    </row>
    <row r="24199" spans="1:4">
      <c r="A24199" s="26"/>
      <c r="B24199" s="5"/>
      <c r="C24199" s="6"/>
      <c r="D24199" s="26"/>
    </row>
    <row r="24200" spans="1:4">
      <c r="A24200" s="26"/>
      <c r="B24200" s="5"/>
      <c r="C24200" s="6"/>
      <c r="D24200" s="26"/>
    </row>
    <row r="24201" spans="1:4">
      <c r="A24201" s="26"/>
      <c r="B24201" s="5"/>
      <c r="C24201" s="6"/>
      <c r="D24201" s="26"/>
    </row>
    <row r="24202" spans="1:4">
      <c r="A24202" s="26"/>
      <c r="B24202" s="5"/>
      <c r="C24202" s="6"/>
      <c r="D24202" s="26"/>
    </row>
    <row r="24203" spans="1:4">
      <c r="A24203" s="26"/>
      <c r="B24203" s="5"/>
      <c r="C24203" s="6"/>
      <c r="D24203" s="26"/>
    </row>
    <row r="24204" spans="1:4">
      <c r="A24204" s="26"/>
      <c r="B24204" s="5"/>
      <c r="C24204" s="6"/>
      <c r="D24204" s="26"/>
    </row>
    <row r="24205" spans="1:4">
      <c r="A24205" s="26"/>
      <c r="B24205" s="5"/>
      <c r="C24205" s="6"/>
      <c r="D24205" s="26"/>
    </row>
    <row r="24206" spans="1:4">
      <c r="A24206" s="26"/>
      <c r="B24206" s="5"/>
      <c r="C24206" s="6"/>
      <c r="D24206" s="26"/>
    </row>
    <row r="24207" spans="1:4">
      <c r="A24207" s="26"/>
      <c r="B24207" s="5"/>
      <c r="C24207" s="6"/>
      <c r="D24207" s="26"/>
    </row>
    <row r="24208" spans="1:4">
      <c r="A24208" s="26"/>
      <c r="B24208" s="5"/>
      <c r="C24208" s="6"/>
      <c r="D24208" s="26"/>
    </row>
    <row r="24209" spans="1:4">
      <c r="A24209" s="26"/>
      <c r="B24209" s="5"/>
      <c r="C24209" s="6"/>
      <c r="D24209" s="26"/>
    </row>
    <row r="24210" spans="1:4">
      <c r="A24210" s="26"/>
      <c r="B24210" s="5"/>
      <c r="C24210" s="6"/>
      <c r="D24210" s="26"/>
    </row>
    <row r="24211" spans="1:4">
      <c r="A24211" s="26"/>
      <c r="B24211" s="5"/>
      <c r="C24211" s="6"/>
      <c r="D24211" s="26"/>
    </row>
    <row r="24212" spans="1:4">
      <c r="A24212" s="26"/>
      <c r="B24212" s="5"/>
      <c r="C24212" s="6"/>
      <c r="D24212" s="26"/>
    </row>
    <row r="24213" spans="1:4">
      <c r="A24213" s="26"/>
      <c r="B24213" s="5"/>
      <c r="C24213" s="6"/>
      <c r="D24213" s="26"/>
    </row>
    <row r="24214" spans="1:4">
      <c r="A24214" s="26"/>
      <c r="B24214" s="5"/>
      <c r="C24214" s="6"/>
      <c r="D24214" s="26"/>
    </row>
    <row r="24215" spans="1:4">
      <c r="A24215" s="26"/>
      <c r="B24215" s="5"/>
      <c r="C24215" s="6"/>
      <c r="D24215" s="26"/>
    </row>
    <row r="24216" spans="1:4">
      <c r="A24216" s="26"/>
      <c r="B24216" s="5"/>
      <c r="C24216" s="6"/>
      <c r="D24216" s="26"/>
    </row>
    <row r="24217" spans="1:4">
      <c r="A24217" s="26"/>
      <c r="B24217" s="5"/>
      <c r="C24217" s="6"/>
      <c r="D24217" s="26"/>
    </row>
    <row r="24218" spans="1:4">
      <c r="A24218" s="26"/>
      <c r="B24218" s="5"/>
      <c r="C24218" s="6"/>
      <c r="D24218" s="26"/>
    </row>
    <row r="24219" spans="1:4">
      <c r="A24219" s="26"/>
      <c r="B24219" s="5"/>
      <c r="C24219" s="6"/>
      <c r="D24219" s="26"/>
    </row>
    <row r="24220" spans="1:4">
      <c r="A24220" s="26"/>
      <c r="B24220" s="5"/>
      <c r="C24220" s="6"/>
      <c r="D24220" s="26"/>
    </row>
    <row r="24221" spans="1:4">
      <c r="A24221" s="26"/>
      <c r="B24221" s="5"/>
      <c r="C24221" s="6"/>
      <c r="D24221" s="26"/>
    </row>
    <row r="24222" spans="1:4">
      <c r="A24222" s="26"/>
      <c r="B24222" s="5"/>
      <c r="C24222" s="6"/>
      <c r="D24222" s="26"/>
    </row>
    <row r="24223" spans="1:4">
      <c r="A24223" s="26"/>
      <c r="B24223" s="5"/>
      <c r="C24223" s="6"/>
      <c r="D24223" s="26"/>
    </row>
    <row r="24224" spans="1:4">
      <c r="A24224" s="26"/>
      <c r="B24224" s="5"/>
      <c r="C24224" s="6"/>
      <c r="D24224" s="26"/>
    </row>
    <row r="24225" spans="1:4">
      <c r="A24225" s="26"/>
      <c r="B24225" s="5"/>
      <c r="C24225" s="6"/>
      <c r="D24225" s="26"/>
    </row>
    <row r="24226" spans="1:4">
      <c r="A24226" s="26"/>
      <c r="B24226" s="5"/>
      <c r="C24226" s="6"/>
      <c r="D24226" s="26"/>
    </row>
    <row r="24227" spans="1:4">
      <c r="A24227" s="26"/>
      <c r="B24227" s="5"/>
      <c r="C24227" s="6"/>
      <c r="D24227" s="26"/>
    </row>
    <row r="24228" spans="1:4">
      <c r="A24228" s="26"/>
      <c r="B24228" s="5"/>
      <c r="C24228" s="6"/>
      <c r="D24228" s="26"/>
    </row>
    <row r="24229" spans="1:4">
      <c r="A24229" s="26"/>
      <c r="B24229" s="5"/>
      <c r="C24229" s="6"/>
      <c r="D24229" s="26"/>
    </row>
    <row r="24230" spans="1:4">
      <c r="A24230" s="26"/>
      <c r="B24230" s="5"/>
      <c r="C24230" s="6"/>
      <c r="D24230" s="26"/>
    </row>
    <row r="24231" spans="1:4">
      <c r="A24231" s="26"/>
      <c r="B24231" s="5"/>
      <c r="C24231" s="6"/>
      <c r="D24231" s="26"/>
    </row>
    <row r="24232" spans="1:4">
      <c r="A24232" s="26"/>
      <c r="B24232" s="5"/>
      <c r="C24232" s="6"/>
      <c r="D24232" s="26"/>
    </row>
    <row r="24233" spans="1:4">
      <c r="A24233" s="26"/>
      <c r="B24233" s="5"/>
      <c r="C24233" s="6"/>
      <c r="D24233" s="26"/>
    </row>
    <row r="24234" spans="1:4">
      <c r="A24234" s="26"/>
      <c r="B24234" s="5"/>
      <c r="C24234" s="6"/>
      <c r="D24234" s="26"/>
    </row>
    <row r="24235" spans="1:4">
      <c r="A24235" s="26"/>
      <c r="B24235" s="5"/>
      <c r="C24235" s="6"/>
      <c r="D24235" s="26"/>
    </row>
    <row r="24236" spans="1:4">
      <c r="A24236" s="26"/>
      <c r="B24236" s="5"/>
      <c r="C24236" s="6"/>
      <c r="D24236" s="26"/>
    </row>
    <row r="24237" spans="1:4">
      <c r="A24237" s="26"/>
      <c r="B24237" s="5"/>
      <c r="C24237" s="6"/>
      <c r="D24237" s="26"/>
    </row>
    <row r="24238" spans="1:4">
      <c r="A24238" s="26"/>
      <c r="B24238" s="5"/>
      <c r="C24238" s="6"/>
      <c r="D24238" s="26"/>
    </row>
    <row r="24239" spans="1:4">
      <c r="A24239" s="26"/>
      <c r="B24239" s="5"/>
      <c r="C24239" s="6"/>
      <c r="D24239" s="26"/>
    </row>
    <row r="24240" spans="1:4">
      <c r="A24240" s="26"/>
      <c r="B24240" s="5"/>
      <c r="C24240" s="6"/>
      <c r="D24240" s="26"/>
    </row>
    <row r="24241" spans="1:4">
      <c r="A24241" s="26"/>
      <c r="B24241" s="5"/>
      <c r="C24241" s="6"/>
      <c r="D24241" s="26"/>
    </row>
    <row r="24242" spans="1:4">
      <c r="A24242" s="26"/>
      <c r="B24242" s="5"/>
      <c r="C24242" s="6"/>
      <c r="D24242" s="26"/>
    </row>
    <row r="24243" spans="1:4">
      <c r="A24243" s="26"/>
      <c r="B24243" s="5"/>
      <c r="C24243" s="6"/>
      <c r="D24243" s="26"/>
    </row>
    <row r="24244" spans="1:4">
      <c r="A24244" s="26"/>
      <c r="B24244" s="5"/>
      <c r="C24244" s="6"/>
      <c r="D24244" s="26"/>
    </row>
    <row r="24245" spans="1:4">
      <c r="A24245" s="26"/>
      <c r="B24245" s="5"/>
      <c r="C24245" s="6"/>
      <c r="D24245" s="26"/>
    </row>
    <row r="24246" spans="1:4">
      <c r="A24246" s="26"/>
      <c r="B24246" s="5"/>
      <c r="C24246" s="6"/>
      <c r="D24246" s="26"/>
    </row>
    <row r="24247" spans="1:4">
      <c r="A24247" s="26"/>
      <c r="B24247" s="5"/>
      <c r="C24247" s="6"/>
      <c r="D24247" s="26"/>
    </row>
    <row r="24248" spans="1:4">
      <c r="A24248" s="26"/>
      <c r="B24248" s="5"/>
      <c r="C24248" s="6"/>
      <c r="D24248" s="26"/>
    </row>
    <row r="24249" spans="1:4">
      <c r="A24249" s="26"/>
      <c r="B24249" s="5"/>
      <c r="C24249" s="6"/>
      <c r="D24249" s="26"/>
    </row>
    <row r="24250" spans="1:4">
      <c r="A24250" s="26"/>
      <c r="B24250" s="5"/>
      <c r="C24250" s="6"/>
      <c r="D24250" s="26"/>
    </row>
    <row r="24251" spans="1:4">
      <c r="A24251" s="26"/>
      <c r="B24251" s="5"/>
      <c r="C24251" s="6"/>
      <c r="D24251" s="26"/>
    </row>
    <row r="24252" spans="1:4">
      <c r="A24252" s="26"/>
      <c r="B24252" s="5"/>
      <c r="C24252" s="6"/>
      <c r="D24252" s="26"/>
    </row>
    <row r="24253" spans="1:4">
      <c r="A24253" s="26"/>
      <c r="B24253" s="5"/>
      <c r="C24253" s="6"/>
      <c r="D24253" s="26"/>
    </row>
    <row r="24254" spans="1:4">
      <c r="A24254" s="26"/>
      <c r="B24254" s="5"/>
      <c r="C24254" s="6"/>
      <c r="D24254" s="26"/>
    </row>
    <row r="24255" spans="1:4">
      <c r="A24255" s="26"/>
      <c r="B24255" s="5"/>
      <c r="C24255" s="6"/>
      <c r="D24255" s="26"/>
    </row>
    <row r="24256" spans="1:4">
      <c r="A24256" s="26"/>
      <c r="B24256" s="5"/>
      <c r="C24256" s="6"/>
      <c r="D24256" s="26"/>
    </row>
    <row r="24257" spans="1:4">
      <c r="A24257" s="26"/>
      <c r="B24257" s="5"/>
      <c r="C24257" s="6"/>
      <c r="D24257" s="26"/>
    </row>
    <row r="24258" spans="1:4">
      <c r="A24258" s="26"/>
      <c r="B24258" s="5"/>
      <c r="C24258" s="6"/>
      <c r="D24258" s="26"/>
    </row>
    <row r="24259" spans="1:4">
      <c r="A24259" s="26"/>
      <c r="B24259" s="5"/>
      <c r="C24259" s="6"/>
      <c r="D24259" s="26"/>
    </row>
    <row r="24260" spans="1:4">
      <c r="A24260" s="26"/>
      <c r="B24260" s="5"/>
      <c r="C24260" s="6"/>
      <c r="D24260" s="26"/>
    </row>
    <row r="24261" spans="1:4">
      <c r="A24261" s="26"/>
      <c r="B24261" s="5"/>
      <c r="C24261" s="6"/>
      <c r="D24261" s="26"/>
    </row>
    <row r="24262" spans="1:4">
      <c r="A24262" s="26"/>
      <c r="B24262" s="5"/>
      <c r="C24262" s="6"/>
      <c r="D24262" s="26"/>
    </row>
    <row r="24263" spans="1:4">
      <c r="A24263" s="26"/>
      <c r="B24263" s="5"/>
      <c r="C24263" s="6"/>
      <c r="D24263" s="26"/>
    </row>
    <row r="24264" spans="1:4">
      <c r="A24264" s="26"/>
      <c r="B24264" s="5"/>
      <c r="C24264" s="6"/>
      <c r="D24264" s="26"/>
    </row>
    <row r="24265" spans="1:4">
      <c r="A24265" s="26"/>
      <c r="B24265" s="5"/>
      <c r="C24265" s="6"/>
      <c r="D24265" s="26"/>
    </row>
    <row r="24266" spans="1:4">
      <c r="A24266" s="26"/>
      <c r="B24266" s="5"/>
      <c r="C24266" s="6"/>
      <c r="D24266" s="26"/>
    </row>
    <row r="24267" spans="1:4">
      <c r="A24267" s="26"/>
      <c r="B24267" s="5"/>
      <c r="C24267" s="6"/>
      <c r="D24267" s="26"/>
    </row>
    <row r="24268" spans="1:4">
      <c r="A24268" s="26"/>
      <c r="B24268" s="5"/>
      <c r="C24268" s="6"/>
      <c r="D24268" s="26"/>
    </row>
    <row r="24269" spans="1:4">
      <c r="A24269" s="26"/>
      <c r="B24269" s="5"/>
      <c r="C24269" s="6"/>
      <c r="D24269" s="26"/>
    </row>
    <row r="24270" spans="1:4">
      <c r="A24270" s="26"/>
      <c r="B24270" s="5"/>
      <c r="C24270" s="6"/>
      <c r="D24270" s="26"/>
    </row>
    <row r="24271" spans="1:4">
      <c r="A24271" s="26"/>
      <c r="B24271" s="5"/>
      <c r="C24271" s="6"/>
      <c r="D24271" s="26"/>
    </row>
    <row r="24272" spans="1:4">
      <c r="A24272" s="26"/>
      <c r="B24272" s="5"/>
      <c r="C24272" s="6"/>
      <c r="D24272" s="26"/>
    </row>
    <row r="24273" spans="1:4">
      <c r="A24273" s="26"/>
      <c r="B24273" s="5"/>
      <c r="C24273" s="6"/>
      <c r="D24273" s="26"/>
    </row>
    <row r="24274" spans="1:4">
      <c r="A24274" s="26"/>
      <c r="B24274" s="5"/>
      <c r="C24274" s="6"/>
      <c r="D24274" s="26"/>
    </row>
    <row r="24275" spans="1:4">
      <c r="A24275" s="26"/>
      <c r="B24275" s="5"/>
      <c r="C24275" s="6"/>
      <c r="D24275" s="26"/>
    </row>
    <row r="24276" spans="1:4">
      <c r="A24276" s="26"/>
      <c r="B24276" s="5"/>
      <c r="C24276" s="6"/>
      <c r="D24276" s="26"/>
    </row>
    <row r="24277" spans="1:4">
      <c r="A24277" s="26"/>
      <c r="B24277" s="5"/>
      <c r="C24277" s="6"/>
      <c r="D24277" s="26"/>
    </row>
    <row r="24278" spans="1:4">
      <c r="A24278" s="26"/>
      <c r="B24278" s="5"/>
      <c r="C24278" s="6"/>
      <c r="D24278" s="26"/>
    </row>
    <row r="24279" spans="1:4">
      <c r="A24279" s="26"/>
      <c r="B24279" s="5"/>
      <c r="C24279" s="6"/>
      <c r="D24279" s="26"/>
    </row>
    <row r="24280" spans="1:4">
      <c r="A24280" s="26"/>
      <c r="B24280" s="5"/>
      <c r="C24280" s="6"/>
      <c r="D24280" s="26"/>
    </row>
    <row r="24281" spans="1:4">
      <c r="A24281" s="26"/>
      <c r="B24281" s="5"/>
      <c r="C24281" s="6"/>
      <c r="D24281" s="26"/>
    </row>
    <row r="24282" spans="1:4">
      <c r="A24282" s="26"/>
      <c r="B24282" s="5"/>
      <c r="C24282" s="6"/>
      <c r="D24282" s="26"/>
    </row>
    <row r="24283" spans="1:4">
      <c r="A24283" s="26"/>
      <c r="B24283" s="5"/>
      <c r="C24283" s="6"/>
      <c r="D24283" s="26"/>
    </row>
    <row r="24284" spans="1:4">
      <c r="A24284" s="26"/>
      <c r="B24284" s="5"/>
      <c r="C24284" s="6"/>
      <c r="D24284" s="26"/>
    </row>
    <row r="24285" spans="1:4">
      <c r="A24285" s="26"/>
      <c r="B24285" s="5"/>
      <c r="C24285" s="6"/>
      <c r="D24285" s="26"/>
    </row>
    <row r="24286" spans="1:4">
      <c r="A24286" s="26"/>
      <c r="B24286" s="5"/>
      <c r="C24286" s="6"/>
      <c r="D24286" s="26"/>
    </row>
    <row r="24287" spans="1:4">
      <c r="A24287" s="26"/>
      <c r="B24287" s="5"/>
      <c r="C24287" s="6"/>
      <c r="D24287" s="26"/>
    </row>
    <row r="24288" spans="1:4">
      <c r="A24288" s="26"/>
      <c r="B24288" s="5"/>
      <c r="C24288" s="6"/>
      <c r="D24288" s="26"/>
    </row>
    <row r="24289" spans="1:4">
      <c r="A24289" s="26"/>
      <c r="B24289" s="5"/>
      <c r="C24289" s="6"/>
      <c r="D24289" s="26"/>
    </row>
    <row r="24290" spans="1:4">
      <c r="A24290" s="26"/>
      <c r="B24290" s="5"/>
      <c r="C24290" s="6"/>
      <c r="D24290" s="26"/>
    </row>
    <row r="24291" spans="1:4">
      <c r="A24291" s="26"/>
      <c r="B24291" s="5"/>
      <c r="C24291" s="6"/>
      <c r="D24291" s="26"/>
    </row>
    <row r="24292" spans="1:4">
      <c r="A24292" s="26"/>
      <c r="B24292" s="5"/>
      <c r="C24292" s="6"/>
      <c r="D24292" s="26"/>
    </row>
    <row r="24293" spans="1:4">
      <c r="A24293" s="26"/>
      <c r="B24293" s="5"/>
      <c r="C24293" s="6"/>
      <c r="D24293" s="26"/>
    </row>
    <row r="24294" spans="1:4">
      <c r="A24294" s="26"/>
      <c r="B24294" s="5"/>
      <c r="C24294" s="6"/>
      <c r="D24294" s="26"/>
    </row>
    <row r="24295" spans="1:4">
      <c r="A24295" s="26"/>
      <c r="B24295" s="5"/>
      <c r="C24295" s="6"/>
      <c r="D24295" s="26"/>
    </row>
    <row r="24296" spans="1:4">
      <c r="A24296" s="26"/>
      <c r="B24296" s="5"/>
      <c r="C24296" s="6"/>
      <c r="D24296" s="26"/>
    </row>
    <row r="24297" spans="1:4">
      <c r="A24297" s="26"/>
      <c r="B24297" s="5"/>
      <c r="C24297" s="6"/>
      <c r="D24297" s="26"/>
    </row>
    <row r="24298" spans="1:4">
      <c r="A24298" s="26"/>
      <c r="B24298" s="5"/>
      <c r="C24298" s="6"/>
      <c r="D24298" s="26"/>
    </row>
    <row r="24299" spans="1:4">
      <c r="A24299" s="26"/>
      <c r="B24299" s="5"/>
      <c r="C24299" s="6"/>
      <c r="D24299" s="26"/>
    </row>
    <row r="24300" spans="1:4">
      <c r="A24300" s="26"/>
      <c r="B24300" s="5"/>
      <c r="C24300" s="6"/>
      <c r="D24300" s="26"/>
    </row>
    <row r="24301" spans="1:4">
      <c r="A24301" s="26"/>
      <c r="B24301" s="5"/>
      <c r="C24301" s="6"/>
      <c r="D24301" s="26"/>
    </row>
    <row r="24302" spans="1:4">
      <c r="A24302" s="26"/>
      <c r="B24302" s="5"/>
      <c r="C24302" s="6"/>
      <c r="D24302" s="26"/>
    </row>
    <row r="24303" spans="1:4">
      <c r="A24303" s="26"/>
      <c r="B24303" s="5"/>
      <c r="C24303" s="6"/>
      <c r="D24303" s="26"/>
    </row>
    <row r="24304" spans="1:4">
      <c r="A24304" s="26"/>
      <c r="B24304" s="5"/>
      <c r="C24304" s="6"/>
      <c r="D24304" s="26"/>
    </row>
    <row r="24305" spans="1:4">
      <c r="A24305" s="26"/>
      <c r="B24305" s="5"/>
      <c r="C24305" s="6"/>
      <c r="D24305" s="26"/>
    </row>
    <row r="24306" spans="1:4">
      <c r="A24306" s="26"/>
      <c r="B24306" s="5"/>
      <c r="C24306" s="6"/>
      <c r="D24306" s="26"/>
    </row>
    <row r="24307" spans="1:4">
      <c r="A24307" s="26"/>
      <c r="B24307" s="5"/>
      <c r="C24307" s="6"/>
      <c r="D24307" s="26"/>
    </row>
    <row r="24308" spans="1:4">
      <c r="A24308" s="26"/>
      <c r="B24308" s="5"/>
      <c r="C24308" s="6"/>
      <c r="D24308" s="26"/>
    </row>
    <row r="24309" spans="1:4">
      <c r="A24309" s="26"/>
      <c r="B24309" s="5"/>
      <c r="C24309" s="6"/>
      <c r="D24309" s="26"/>
    </row>
    <row r="24310" spans="1:4">
      <c r="A24310" s="26"/>
      <c r="B24310" s="5"/>
      <c r="C24310" s="6"/>
      <c r="D24310" s="26"/>
    </row>
    <row r="24311" spans="1:4">
      <c r="A24311" s="26"/>
      <c r="B24311" s="5"/>
      <c r="C24311" s="6"/>
      <c r="D24311" s="26"/>
    </row>
    <row r="24312" spans="1:4">
      <c r="A24312" s="26"/>
      <c r="B24312" s="5"/>
      <c r="C24312" s="6"/>
      <c r="D24312" s="26"/>
    </row>
    <row r="24313" spans="1:4">
      <c r="A24313" s="26"/>
      <c r="B24313" s="5"/>
      <c r="C24313" s="6"/>
      <c r="D24313" s="26"/>
    </row>
    <row r="24314" spans="1:4">
      <c r="A24314" s="26"/>
      <c r="B24314" s="5"/>
      <c r="C24314" s="6"/>
      <c r="D24314" s="26"/>
    </row>
    <row r="24315" spans="1:4">
      <c r="A24315" s="26"/>
      <c r="B24315" s="5"/>
      <c r="C24315" s="6"/>
      <c r="D24315" s="26"/>
    </row>
    <row r="24316" spans="1:4">
      <c r="A24316" s="26"/>
      <c r="B24316" s="5"/>
      <c r="C24316" s="6"/>
      <c r="D24316" s="26"/>
    </row>
    <row r="24317" spans="1:4">
      <c r="A24317" s="26"/>
      <c r="B24317" s="5"/>
      <c r="C24317" s="6"/>
      <c r="D24317" s="26"/>
    </row>
    <row r="24318" spans="1:4">
      <c r="A24318" s="26"/>
      <c r="B24318" s="5"/>
      <c r="C24318" s="6"/>
      <c r="D24318" s="26"/>
    </row>
    <row r="24319" spans="1:4">
      <c r="A24319" s="26"/>
      <c r="B24319" s="5"/>
      <c r="C24319" s="6"/>
      <c r="D24319" s="26"/>
    </row>
    <row r="24320" spans="1:4">
      <c r="A24320" s="26"/>
      <c r="B24320" s="5"/>
      <c r="C24320" s="6"/>
      <c r="D24320" s="26"/>
    </row>
    <row r="24321" spans="1:4">
      <c r="A24321" s="26"/>
      <c r="B24321" s="5"/>
      <c r="C24321" s="6"/>
      <c r="D24321" s="26"/>
    </row>
    <row r="24322" spans="1:4">
      <c r="A24322" s="26"/>
      <c r="B24322" s="5"/>
      <c r="C24322" s="6"/>
      <c r="D24322" s="26"/>
    </row>
    <row r="24323" spans="1:4">
      <c r="A24323" s="26"/>
      <c r="B24323" s="5"/>
      <c r="C24323" s="6"/>
      <c r="D24323" s="26"/>
    </row>
    <row r="24324" spans="1:4">
      <c r="A24324" s="26"/>
      <c r="B24324" s="5"/>
      <c r="C24324" s="6"/>
      <c r="D24324" s="26"/>
    </row>
    <row r="24325" spans="1:4">
      <c r="A24325" s="26"/>
      <c r="B24325" s="5"/>
      <c r="C24325" s="6"/>
      <c r="D24325" s="26"/>
    </row>
    <row r="24326" spans="1:4">
      <c r="A24326" s="26"/>
      <c r="B24326" s="5"/>
      <c r="C24326" s="6"/>
      <c r="D24326" s="26"/>
    </row>
    <row r="24327" spans="1:4">
      <c r="A24327" s="26"/>
      <c r="B24327" s="5"/>
      <c r="C24327" s="6"/>
      <c r="D24327" s="26"/>
    </row>
    <row r="24328" spans="1:4">
      <c r="A24328" s="26"/>
      <c r="B24328" s="5"/>
      <c r="C24328" s="6"/>
      <c r="D24328" s="26"/>
    </row>
    <row r="24329" spans="1:4">
      <c r="A24329" s="26"/>
      <c r="B24329" s="5"/>
      <c r="C24329" s="6"/>
      <c r="D24329" s="26"/>
    </row>
    <row r="24330" spans="1:4">
      <c r="A24330" s="26"/>
      <c r="B24330" s="5"/>
      <c r="C24330" s="6"/>
      <c r="D24330" s="26"/>
    </row>
    <row r="24331" spans="1:4">
      <c r="A24331" s="26"/>
      <c r="B24331" s="5"/>
      <c r="C24331" s="6"/>
      <c r="D24331" s="26"/>
    </row>
    <row r="24332" spans="1:4">
      <c r="A24332" s="26"/>
      <c r="B24332" s="5"/>
      <c r="C24332" s="6"/>
      <c r="D24332" s="26"/>
    </row>
    <row r="24333" spans="1:4">
      <c r="A24333" s="26"/>
      <c r="B24333" s="5"/>
      <c r="C24333" s="6"/>
      <c r="D24333" s="26"/>
    </row>
    <row r="24334" spans="1:4">
      <c r="A24334" s="26"/>
      <c r="B24334" s="5"/>
      <c r="C24334" s="6"/>
      <c r="D24334" s="26"/>
    </row>
    <row r="24335" spans="1:4">
      <c r="A24335" s="26"/>
      <c r="B24335" s="5"/>
      <c r="C24335" s="6"/>
      <c r="D24335" s="26"/>
    </row>
    <row r="24336" spans="1:4">
      <c r="A24336" s="26"/>
      <c r="B24336" s="5"/>
      <c r="C24336" s="6"/>
      <c r="D24336" s="26"/>
    </row>
    <row r="24337" spans="1:4">
      <c r="A24337" s="26"/>
      <c r="B24337" s="5"/>
      <c r="C24337" s="6"/>
      <c r="D24337" s="26"/>
    </row>
    <row r="24338" spans="1:4">
      <c r="A24338" s="26"/>
      <c r="B24338" s="5"/>
      <c r="C24338" s="6"/>
      <c r="D24338" s="26"/>
    </row>
    <row r="24339" spans="1:4">
      <c r="A24339" s="26"/>
      <c r="B24339" s="5"/>
      <c r="C24339" s="6"/>
      <c r="D24339" s="26"/>
    </row>
    <row r="24340" spans="1:4">
      <c r="A24340" s="26"/>
      <c r="B24340" s="5"/>
      <c r="C24340" s="6"/>
      <c r="D24340" s="26"/>
    </row>
    <row r="24341" spans="1:4">
      <c r="A24341" s="26"/>
      <c r="B24341" s="5"/>
      <c r="C24341" s="6"/>
      <c r="D24341" s="26"/>
    </row>
    <row r="24342" spans="1:4">
      <c r="A24342" s="26"/>
      <c r="B24342" s="5"/>
      <c r="C24342" s="6"/>
      <c r="D24342" s="26"/>
    </row>
    <row r="24343" spans="1:4">
      <c r="A24343" s="26"/>
      <c r="B24343" s="5"/>
      <c r="C24343" s="6"/>
      <c r="D24343" s="26"/>
    </row>
    <row r="24344" spans="1:4">
      <c r="A24344" s="26"/>
      <c r="B24344" s="5"/>
      <c r="C24344" s="6"/>
      <c r="D24344" s="26"/>
    </row>
    <row r="24345" spans="1:4">
      <c r="A24345" s="26"/>
      <c r="B24345" s="5"/>
      <c r="C24345" s="6"/>
      <c r="D24345" s="26"/>
    </row>
    <row r="24346" spans="1:4">
      <c r="A24346" s="26"/>
      <c r="B24346" s="5"/>
      <c r="C24346" s="6"/>
      <c r="D24346" s="26"/>
    </row>
    <row r="24347" spans="1:4">
      <c r="A24347" s="26"/>
      <c r="B24347" s="5"/>
      <c r="C24347" s="6"/>
      <c r="D24347" s="26"/>
    </row>
    <row r="24348" spans="1:4">
      <c r="A24348" s="26"/>
      <c r="B24348" s="5"/>
      <c r="C24348" s="6"/>
      <c r="D24348" s="26"/>
    </row>
    <row r="24349" spans="1:4">
      <c r="A24349" s="26"/>
      <c r="B24349" s="5"/>
      <c r="C24349" s="6"/>
      <c r="D24349" s="26"/>
    </row>
    <row r="24350" spans="1:4">
      <c r="A24350" s="26"/>
      <c r="B24350" s="5"/>
      <c r="C24350" s="6"/>
      <c r="D24350" s="26"/>
    </row>
    <row r="24351" spans="1:4">
      <c r="A24351" s="26"/>
      <c r="B24351" s="5"/>
      <c r="C24351" s="6"/>
      <c r="D24351" s="26"/>
    </row>
    <row r="24352" spans="1:4">
      <c r="A24352" s="26"/>
      <c r="B24352" s="5"/>
      <c r="C24352" s="6"/>
      <c r="D24352" s="26"/>
    </row>
    <row r="24353" spans="1:4">
      <c r="A24353" s="26"/>
      <c r="B24353" s="5"/>
      <c r="C24353" s="6"/>
      <c r="D24353" s="26"/>
    </row>
    <row r="24354" spans="1:4">
      <c r="A24354" s="26"/>
      <c r="B24354" s="5"/>
      <c r="C24354" s="6"/>
      <c r="D24354" s="26"/>
    </row>
    <row r="24355" spans="1:4">
      <c r="A24355" s="26"/>
      <c r="B24355" s="5"/>
      <c r="C24355" s="6"/>
      <c r="D24355" s="26"/>
    </row>
    <row r="24356" spans="1:4">
      <c r="A24356" s="26"/>
      <c r="B24356" s="5"/>
      <c r="C24356" s="6"/>
      <c r="D24356" s="26"/>
    </row>
    <row r="24357" spans="1:4">
      <c r="A24357" s="26"/>
      <c r="B24357" s="5"/>
      <c r="C24357" s="6"/>
      <c r="D24357" s="26"/>
    </row>
    <row r="24358" spans="1:4">
      <c r="A24358" s="26"/>
      <c r="B24358" s="5"/>
      <c r="C24358" s="6"/>
      <c r="D24358" s="26"/>
    </row>
    <row r="24359" spans="1:4">
      <c r="A24359" s="26"/>
      <c r="B24359" s="5"/>
      <c r="C24359" s="6"/>
      <c r="D24359" s="26"/>
    </row>
    <row r="24360" spans="1:4">
      <c r="A24360" s="26"/>
      <c r="B24360" s="5"/>
      <c r="C24360" s="6"/>
      <c r="D24360" s="26"/>
    </row>
    <row r="24361" spans="1:4">
      <c r="A24361" s="26"/>
      <c r="B24361" s="5"/>
      <c r="C24361" s="6"/>
      <c r="D24361" s="26"/>
    </row>
    <row r="24362" spans="1:4">
      <c r="A24362" s="26"/>
      <c r="B24362" s="5"/>
      <c r="C24362" s="6"/>
      <c r="D24362" s="26"/>
    </row>
    <row r="24363" spans="1:4">
      <c r="A24363" s="26"/>
      <c r="B24363" s="5"/>
      <c r="C24363" s="6"/>
      <c r="D24363" s="26"/>
    </row>
    <row r="24364" spans="1:4">
      <c r="A24364" s="26"/>
      <c r="B24364" s="5"/>
      <c r="C24364" s="6"/>
      <c r="D24364" s="26"/>
    </row>
    <row r="24365" spans="1:4">
      <c r="A24365" s="26"/>
      <c r="B24365" s="5"/>
      <c r="C24365" s="6"/>
      <c r="D24365" s="26"/>
    </row>
    <row r="24366" spans="1:4">
      <c r="A24366" s="26"/>
      <c r="B24366" s="5"/>
      <c r="C24366" s="6"/>
      <c r="D24366" s="26"/>
    </row>
    <row r="24367" spans="1:4">
      <c r="A24367" s="26"/>
      <c r="B24367" s="5"/>
      <c r="C24367" s="6"/>
      <c r="D24367" s="26"/>
    </row>
    <row r="24368" spans="1:4">
      <c r="A24368" s="26"/>
      <c r="B24368" s="5"/>
      <c r="C24368" s="6"/>
      <c r="D24368" s="26"/>
    </row>
    <row r="24369" spans="1:4">
      <c r="A24369" s="26"/>
      <c r="B24369" s="5"/>
      <c r="C24369" s="6"/>
      <c r="D24369" s="26"/>
    </row>
    <row r="24370" spans="1:4">
      <c r="A24370" s="26"/>
      <c r="B24370" s="5"/>
      <c r="C24370" s="6"/>
      <c r="D24370" s="26"/>
    </row>
    <row r="24371" spans="1:4">
      <c r="A24371" s="26"/>
      <c r="B24371" s="5"/>
      <c r="C24371" s="6"/>
      <c r="D24371" s="26"/>
    </row>
    <row r="24372" spans="1:4">
      <c r="A24372" s="26"/>
      <c r="B24372" s="5"/>
      <c r="C24372" s="6"/>
      <c r="D24372" s="26"/>
    </row>
    <row r="24373" spans="1:4">
      <c r="A24373" s="26"/>
      <c r="B24373" s="5"/>
      <c r="C24373" s="6"/>
      <c r="D24373" s="26"/>
    </row>
    <row r="24374" spans="1:4">
      <c r="A24374" s="26"/>
      <c r="B24374" s="5"/>
      <c r="C24374" s="6"/>
      <c r="D24374" s="26"/>
    </row>
    <row r="24375" spans="1:4">
      <c r="A24375" s="26"/>
      <c r="B24375" s="5"/>
      <c r="C24375" s="6"/>
      <c r="D24375" s="26"/>
    </row>
    <row r="24376" spans="1:4">
      <c r="A24376" s="26"/>
      <c r="B24376" s="5"/>
      <c r="C24376" s="6"/>
      <c r="D24376" s="26"/>
    </row>
    <row r="24377" spans="1:4">
      <c r="A24377" s="26"/>
      <c r="B24377" s="5"/>
      <c r="C24377" s="6"/>
      <c r="D24377" s="26"/>
    </row>
    <row r="24378" spans="1:4">
      <c r="A24378" s="26"/>
      <c r="B24378" s="5"/>
      <c r="C24378" s="6"/>
      <c r="D24378" s="26"/>
    </row>
    <row r="24379" spans="1:4">
      <c r="A24379" s="26"/>
      <c r="B24379" s="5"/>
      <c r="C24379" s="6"/>
      <c r="D24379" s="26"/>
    </row>
    <row r="24380" spans="1:4">
      <c r="A24380" s="26"/>
      <c r="B24380" s="5"/>
      <c r="C24380" s="6"/>
      <c r="D24380" s="26"/>
    </row>
    <row r="24381" spans="1:4">
      <c r="A24381" s="26"/>
      <c r="B24381" s="5"/>
      <c r="C24381" s="6"/>
      <c r="D24381" s="26"/>
    </row>
    <row r="24382" spans="1:4">
      <c r="A24382" s="26"/>
      <c r="B24382" s="5"/>
      <c r="C24382" s="6"/>
      <c r="D24382" s="26"/>
    </row>
    <row r="24383" spans="1:4">
      <c r="A24383" s="26"/>
      <c r="B24383" s="5"/>
      <c r="C24383" s="6"/>
      <c r="D24383" s="26"/>
    </row>
    <row r="24384" spans="1:4">
      <c r="A24384" s="26"/>
      <c r="B24384" s="5"/>
      <c r="C24384" s="6"/>
      <c r="D24384" s="26"/>
    </row>
    <row r="24385" spans="1:4">
      <c r="A24385" s="26"/>
      <c r="B24385" s="5"/>
      <c r="C24385" s="6"/>
      <c r="D24385" s="26"/>
    </row>
    <row r="24386" spans="1:4">
      <c r="A24386" s="26"/>
      <c r="B24386" s="5"/>
      <c r="C24386" s="6"/>
      <c r="D24386" s="26"/>
    </row>
    <row r="24387" spans="1:4">
      <c r="A24387" s="26"/>
      <c r="B24387" s="5"/>
      <c r="C24387" s="6"/>
      <c r="D24387" s="26"/>
    </row>
    <row r="24388" spans="1:4">
      <c r="A24388" s="26"/>
      <c r="B24388" s="5"/>
      <c r="C24388" s="6"/>
      <c r="D24388" s="26"/>
    </row>
    <row r="24389" spans="1:4">
      <c r="A24389" s="26"/>
      <c r="B24389" s="5"/>
      <c r="C24389" s="6"/>
      <c r="D24389" s="26"/>
    </row>
    <row r="24390" spans="1:4">
      <c r="A24390" s="26"/>
      <c r="B24390" s="5"/>
      <c r="C24390" s="6"/>
      <c r="D24390" s="26"/>
    </row>
    <row r="24391" spans="1:4">
      <c r="A24391" s="26"/>
      <c r="B24391" s="5"/>
      <c r="C24391" s="6"/>
      <c r="D24391" s="26"/>
    </row>
    <row r="24392" spans="1:4">
      <c r="A24392" s="26"/>
      <c r="B24392" s="5"/>
      <c r="C24392" s="6"/>
      <c r="D24392" s="26"/>
    </row>
    <row r="24393" spans="1:4">
      <c r="A24393" s="26"/>
      <c r="B24393" s="5"/>
      <c r="C24393" s="6"/>
      <c r="D24393" s="26"/>
    </row>
    <row r="24394" spans="1:4">
      <c r="A24394" s="26"/>
      <c r="B24394" s="5"/>
      <c r="C24394" s="6"/>
      <c r="D24394" s="26"/>
    </row>
    <row r="24395" spans="1:4">
      <c r="A24395" s="26"/>
      <c r="B24395" s="5"/>
      <c r="C24395" s="6"/>
      <c r="D24395" s="26"/>
    </row>
    <row r="24396" spans="1:4">
      <c r="A24396" s="26"/>
      <c r="B24396" s="5"/>
      <c r="C24396" s="6"/>
      <c r="D24396" s="26"/>
    </row>
    <row r="24397" spans="1:4">
      <c r="A24397" s="26"/>
      <c r="B24397" s="5"/>
      <c r="C24397" s="6"/>
      <c r="D24397" s="26"/>
    </row>
    <row r="24398" spans="1:4">
      <c r="A24398" s="26"/>
      <c r="B24398" s="5"/>
      <c r="C24398" s="6"/>
      <c r="D24398" s="26"/>
    </row>
    <row r="24399" spans="1:4">
      <c r="A24399" s="26"/>
      <c r="B24399" s="5"/>
      <c r="C24399" s="6"/>
      <c r="D24399" s="26"/>
    </row>
    <row r="24400" spans="1:4">
      <c r="A24400" s="26"/>
      <c r="B24400" s="5"/>
      <c r="C24400" s="6"/>
      <c r="D24400" s="26"/>
    </row>
    <row r="24401" spans="1:4">
      <c r="A24401" s="26"/>
      <c r="B24401" s="5"/>
      <c r="C24401" s="6"/>
      <c r="D24401" s="26"/>
    </row>
    <row r="24402" spans="1:4">
      <c r="A24402" s="26"/>
      <c r="B24402" s="5"/>
      <c r="C24402" s="6"/>
      <c r="D24402" s="26"/>
    </row>
    <row r="24403" spans="1:4">
      <c r="A24403" s="26"/>
      <c r="B24403" s="5"/>
      <c r="C24403" s="6"/>
      <c r="D24403" s="26"/>
    </row>
    <row r="24404" spans="1:4">
      <c r="A24404" s="26"/>
      <c r="B24404" s="5"/>
      <c r="C24404" s="6"/>
      <c r="D24404" s="26"/>
    </row>
    <row r="24405" spans="1:4">
      <c r="A24405" s="26"/>
      <c r="B24405" s="5"/>
      <c r="C24405" s="6"/>
      <c r="D24405" s="26"/>
    </row>
    <row r="24406" spans="1:4">
      <c r="A24406" s="26"/>
      <c r="B24406" s="5"/>
      <c r="C24406" s="6"/>
      <c r="D24406" s="26"/>
    </row>
    <row r="24407" spans="1:4">
      <c r="A24407" s="26"/>
      <c r="B24407" s="5"/>
      <c r="C24407" s="6"/>
      <c r="D24407" s="26"/>
    </row>
    <row r="24408" spans="1:4">
      <c r="A24408" s="26"/>
      <c r="B24408" s="5"/>
      <c r="C24408" s="6"/>
      <c r="D24408" s="26"/>
    </row>
    <row r="24409" spans="1:4">
      <c r="A24409" s="26"/>
      <c r="B24409" s="5"/>
      <c r="C24409" s="6"/>
      <c r="D24409" s="26"/>
    </row>
    <row r="24410" spans="1:4">
      <c r="A24410" s="26"/>
      <c r="B24410" s="5"/>
      <c r="C24410" s="6"/>
      <c r="D24410" s="26"/>
    </row>
    <row r="24411" spans="1:4">
      <c r="A24411" s="26"/>
      <c r="B24411" s="5"/>
      <c r="C24411" s="6"/>
      <c r="D24411" s="26"/>
    </row>
    <row r="24412" spans="1:4">
      <c r="A24412" s="26"/>
      <c r="B24412" s="5"/>
      <c r="C24412" s="6"/>
      <c r="D24412" s="26"/>
    </row>
    <row r="24413" spans="1:4">
      <c r="A24413" s="26"/>
      <c r="B24413" s="5"/>
      <c r="C24413" s="6"/>
      <c r="D24413" s="26"/>
    </row>
    <row r="24414" spans="1:4">
      <c r="A24414" s="26"/>
      <c r="B24414" s="5"/>
      <c r="C24414" s="6"/>
      <c r="D24414" s="26"/>
    </row>
    <row r="24415" spans="1:4">
      <c r="A24415" s="26"/>
      <c r="B24415" s="5"/>
      <c r="C24415" s="6"/>
      <c r="D24415" s="26"/>
    </row>
    <row r="24416" spans="1:4">
      <c r="A24416" s="26"/>
      <c r="B24416" s="5"/>
      <c r="C24416" s="6"/>
      <c r="D24416" s="26"/>
    </row>
    <row r="24417" spans="1:4">
      <c r="A24417" s="26"/>
      <c r="B24417" s="5"/>
      <c r="C24417" s="6"/>
      <c r="D24417" s="26"/>
    </row>
    <row r="24418" spans="1:4">
      <c r="A24418" s="26"/>
      <c r="B24418" s="5"/>
      <c r="C24418" s="6"/>
      <c r="D24418" s="26"/>
    </row>
    <row r="24419" spans="1:4">
      <c r="A24419" s="26"/>
      <c r="B24419" s="5"/>
      <c r="C24419" s="6"/>
      <c r="D24419" s="26"/>
    </row>
    <row r="24420" spans="1:4">
      <c r="A24420" s="26"/>
      <c r="B24420" s="5"/>
      <c r="C24420" s="6"/>
      <c r="D24420" s="26"/>
    </row>
    <row r="24421" spans="1:4">
      <c r="A24421" s="26"/>
      <c r="B24421" s="5"/>
      <c r="C24421" s="6"/>
      <c r="D24421" s="26"/>
    </row>
    <row r="24422" spans="1:4">
      <c r="A24422" s="26"/>
      <c r="B24422" s="5"/>
      <c r="C24422" s="6"/>
      <c r="D24422" s="26"/>
    </row>
    <row r="24423" spans="1:4">
      <c r="A24423" s="26"/>
      <c r="B24423" s="5"/>
      <c r="C24423" s="6"/>
      <c r="D24423" s="26"/>
    </row>
    <row r="24424" spans="1:4">
      <c r="A24424" s="26"/>
      <c r="B24424" s="5"/>
      <c r="C24424" s="6"/>
      <c r="D24424" s="26"/>
    </row>
    <row r="24425" spans="1:4">
      <c r="A24425" s="26"/>
      <c r="B24425" s="5"/>
      <c r="C24425" s="6"/>
      <c r="D24425" s="26"/>
    </row>
    <row r="24426" spans="1:4">
      <c r="A24426" s="26"/>
      <c r="B24426" s="5"/>
      <c r="C24426" s="6"/>
      <c r="D24426" s="26"/>
    </row>
    <row r="24427" spans="1:4">
      <c r="A24427" s="26"/>
      <c r="B24427" s="5"/>
      <c r="C24427" s="6"/>
      <c r="D24427" s="26"/>
    </row>
    <row r="24428" spans="1:4">
      <c r="A24428" s="26"/>
      <c r="B24428" s="5"/>
      <c r="C24428" s="6"/>
      <c r="D24428" s="26"/>
    </row>
    <row r="24429" spans="1:4">
      <c r="A24429" s="26"/>
      <c r="B24429" s="5"/>
      <c r="C24429" s="6"/>
      <c r="D24429" s="26"/>
    </row>
    <row r="24430" spans="1:4">
      <c r="A24430" s="26"/>
      <c r="B24430" s="5"/>
      <c r="C24430" s="6"/>
      <c r="D24430" s="26"/>
    </row>
    <row r="24431" spans="1:4">
      <c r="A24431" s="26"/>
      <c r="B24431" s="5"/>
      <c r="C24431" s="6"/>
      <c r="D24431" s="26"/>
    </row>
    <row r="24432" spans="1:4">
      <c r="A24432" s="26"/>
      <c r="B24432" s="5"/>
      <c r="C24432" s="6"/>
      <c r="D24432" s="26"/>
    </row>
    <row r="24433" spans="1:4">
      <c r="A24433" s="26"/>
      <c r="B24433" s="5"/>
      <c r="C24433" s="6"/>
      <c r="D24433" s="26"/>
    </row>
    <row r="24434" spans="1:4">
      <c r="A24434" s="26"/>
      <c r="B24434" s="5"/>
      <c r="C24434" s="6"/>
      <c r="D24434" s="26"/>
    </row>
    <row r="24435" spans="1:4">
      <c r="A24435" s="26"/>
      <c r="B24435" s="5"/>
      <c r="C24435" s="6"/>
      <c r="D24435" s="26"/>
    </row>
    <row r="24436" spans="1:4">
      <c r="A24436" s="26"/>
      <c r="B24436" s="5"/>
      <c r="C24436" s="6"/>
      <c r="D24436" s="26"/>
    </row>
    <row r="24437" spans="1:4">
      <c r="A24437" s="26"/>
      <c r="B24437" s="5"/>
      <c r="C24437" s="6"/>
      <c r="D24437" s="26"/>
    </row>
    <row r="24438" spans="1:4">
      <c r="A24438" s="26"/>
      <c r="B24438" s="5"/>
      <c r="C24438" s="6"/>
      <c r="D24438" s="26"/>
    </row>
    <row r="24439" spans="1:4">
      <c r="A24439" s="26"/>
      <c r="B24439" s="5"/>
      <c r="C24439" s="6"/>
      <c r="D24439" s="26"/>
    </row>
    <row r="24440" spans="1:4">
      <c r="A24440" s="26"/>
      <c r="B24440" s="5"/>
      <c r="C24440" s="6"/>
      <c r="D24440" s="26"/>
    </row>
    <row r="24441" spans="1:4">
      <c r="A24441" s="26"/>
      <c r="B24441" s="5"/>
      <c r="C24441" s="6"/>
      <c r="D24441" s="26"/>
    </row>
    <row r="24442" spans="1:4">
      <c r="A24442" s="26"/>
      <c r="B24442" s="5"/>
      <c r="C24442" s="6"/>
      <c r="D24442" s="26"/>
    </row>
    <row r="24443" spans="1:4">
      <c r="A24443" s="26"/>
      <c r="B24443" s="5"/>
      <c r="C24443" s="6"/>
      <c r="D24443" s="26"/>
    </row>
    <row r="24444" spans="1:4">
      <c r="A24444" s="26"/>
      <c r="B24444" s="5"/>
      <c r="C24444" s="6"/>
      <c r="D24444" s="26"/>
    </row>
    <row r="24445" spans="1:4">
      <c r="A24445" s="26"/>
      <c r="B24445" s="5"/>
      <c r="C24445" s="6"/>
      <c r="D24445" s="26"/>
    </row>
    <row r="24446" spans="1:4">
      <c r="A24446" s="26"/>
      <c r="B24446" s="5"/>
      <c r="C24446" s="6"/>
      <c r="D24446" s="26"/>
    </row>
    <row r="24447" spans="1:4">
      <c r="A24447" s="26"/>
      <c r="B24447" s="5"/>
      <c r="C24447" s="6"/>
      <c r="D24447" s="26"/>
    </row>
    <row r="24448" spans="1:4">
      <c r="A24448" s="26"/>
      <c r="B24448" s="5"/>
      <c r="C24448" s="6"/>
      <c r="D24448" s="26"/>
    </row>
    <row r="24449" spans="1:4">
      <c r="A24449" s="26"/>
      <c r="B24449" s="5"/>
      <c r="C24449" s="6"/>
      <c r="D24449" s="26"/>
    </row>
    <row r="24450" spans="1:4">
      <c r="A24450" s="26"/>
      <c r="B24450" s="5"/>
      <c r="C24450" s="6"/>
      <c r="D24450" s="26"/>
    </row>
    <row r="24451" spans="1:4">
      <c r="A24451" s="26"/>
      <c r="B24451" s="5"/>
      <c r="C24451" s="6"/>
      <c r="D24451" s="26"/>
    </row>
    <row r="24452" spans="1:4">
      <c r="A24452" s="26"/>
      <c r="B24452" s="5"/>
      <c r="C24452" s="6"/>
      <c r="D24452" s="26"/>
    </row>
    <row r="24453" spans="1:4">
      <c r="A24453" s="26"/>
      <c r="B24453" s="5"/>
      <c r="C24453" s="6"/>
      <c r="D24453" s="26"/>
    </row>
    <row r="24454" spans="1:4">
      <c r="A24454" s="26"/>
      <c r="B24454" s="5"/>
      <c r="C24454" s="6"/>
      <c r="D24454" s="26"/>
    </row>
    <row r="24455" spans="1:4">
      <c r="A24455" s="26"/>
      <c r="B24455" s="5"/>
      <c r="C24455" s="6"/>
      <c r="D24455" s="26"/>
    </row>
    <row r="24456" spans="1:4">
      <c r="A24456" s="26"/>
      <c r="B24456" s="5"/>
      <c r="C24456" s="6"/>
      <c r="D24456" s="26"/>
    </row>
    <row r="24457" spans="1:4">
      <c r="A24457" s="26"/>
      <c r="B24457" s="5"/>
      <c r="C24457" s="6"/>
      <c r="D24457" s="26"/>
    </row>
    <row r="24458" spans="1:4">
      <c r="A24458" s="26"/>
      <c r="B24458" s="5"/>
      <c r="C24458" s="6"/>
      <c r="D24458" s="26"/>
    </row>
    <row r="24459" spans="1:4">
      <c r="A24459" s="26"/>
      <c r="B24459" s="5"/>
      <c r="C24459" s="6"/>
      <c r="D24459" s="26"/>
    </row>
    <row r="24460" spans="1:4">
      <c r="A24460" s="26"/>
      <c r="B24460" s="5"/>
      <c r="C24460" s="6"/>
      <c r="D24460" s="26"/>
    </row>
    <row r="24461" spans="1:4">
      <c r="A24461" s="26"/>
      <c r="B24461" s="5"/>
      <c r="C24461" s="6"/>
      <c r="D24461" s="26"/>
    </row>
    <row r="24462" spans="1:4">
      <c r="A24462" s="26"/>
      <c r="B24462" s="5"/>
      <c r="C24462" s="6"/>
      <c r="D24462" s="26"/>
    </row>
    <row r="24463" spans="1:4">
      <c r="A24463" s="26"/>
      <c r="B24463" s="5"/>
      <c r="C24463" s="6"/>
      <c r="D24463" s="26"/>
    </row>
    <row r="24464" spans="1:4">
      <c r="A24464" s="26"/>
      <c r="B24464" s="5"/>
      <c r="C24464" s="6"/>
      <c r="D24464" s="26"/>
    </row>
    <row r="24465" spans="1:4">
      <c r="A24465" s="26"/>
      <c r="B24465" s="5"/>
      <c r="C24465" s="6"/>
      <c r="D24465" s="26"/>
    </row>
    <row r="24466" spans="1:4">
      <c r="A24466" s="26"/>
      <c r="B24466" s="5"/>
      <c r="C24466" s="6"/>
      <c r="D24466" s="26"/>
    </row>
    <row r="24467" spans="1:4">
      <c r="A24467" s="26"/>
      <c r="B24467" s="5"/>
      <c r="C24467" s="6"/>
      <c r="D24467" s="26"/>
    </row>
    <row r="24468" spans="1:4">
      <c r="A24468" s="26"/>
      <c r="B24468" s="5"/>
      <c r="C24468" s="6"/>
      <c r="D24468" s="26"/>
    </row>
    <row r="24469" spans="1:4">
      <c r="A24469" s="26"/>
      <c r="B24469" s="5"/>
      <c r="C24469" s="6"/>
      <c r="D24469" s="26"/>
    </row>
    <row r="24470" spans="1:4">
      <c r="A24470" s="26"/>
      <c r="B24470" s="5"/>
      <c r="C24470" s="6"/>
      <c r="D24470" s="26"/>
    </row>
    <row r="24471" spans="1:4">
      <c r="A24471" s="26"/>
      <c r="B24471" s="5"/>
      <c r="C24471" s="6"/>
      <c r="D24471" s="26"/>
    </row>
    <row r="24472" spans="1:4">
      <c r="A24472" s="26"/>
      <c r="B24472" s="5"/>
      <c r="C24472" s="6"/>
      <c r="D24472" s="26"/>
    </row>
    <row r="24473" spans="1:4">
      <c r="A24473" s="26"/>
      <c r="B24473" s="5"/>
      <c r="C24473" s="6"/>
      <c r="D24473" s="26"/>
    </row>
    <row r="24474" spans="1:4">
      <c r="A24474" s="26"/>
      <c r="B24474" s="5"/>
      <c r="C24474" s="6"/>
      <c r="D24474" s="26"/>
    </row>
    <row r="24475" spans="1:4">
      <c r="A24475" s="26"/>
      <c r="B24475" s="5"/>
      <c r="C24475" s="6"/>
      <c r="D24475" s="26"/>
    </row>
    <row r="24476" spans="1:4">
      <c r="A24476" s="26"/>
      <c r="B24476" s="5"/>
      <c r="C24476" s="6"/>
      <c r="D24476" s="26"/>
    </row>
    <row r="24477" spans="1:4">
      <c r="A24477" s="26"/>
      <c r="B24477" s="5"/>
      <c r="C24477" s="6"/>
      <c r="D24477" s="26"/>
    </row>
    <row r="24478" spans="1:4">
      <c r="A24478" s="26"/>
      <c r="B24478" s="5"/>
      <c r="C24478" s="6"/>
      <c r="D24478" s="26"/>
    </row>
    <row r="24479" spans="1:4">
      <c r="A24479" s="26"/>
      <c r="B24479" s="5"/>
      <c r="C24479" s="6"/>
      <c r="D24479" s="26"/>
    </row>
    <row r="24480" spans="1:4">
      <c r="A24480" s="26"/>
      <c r="B24480" s="5"/>
      <c r="C24480" s="6"/>
      <c r="D24480" s="26"/>
    </row>
    <row r="24481" spans="1:4">
      <c r="A24481" s="26"/>
      <c r="B24481" s="5"/>
      <c r="C24481" s="6"/>
      <c r="D24481" s="26"/>
    </row>
    <row r="24482" spans="1:4">
      <c r="A24482" s="26"/>
      <c r="B24482" s="5"/>
      <c r="C24482" s="6"/>
      <c r="D24482" s="26"/>
    </row>
    <row r="24483" spans="1:4">
      <c r="A24483" s="26"/>
      <c r="B24483" s="5"/>
      <c r="C24483" s="6"/>
      <c r="D24483" s="26"/>
    </row>
    <row r="24484" spans="1:4">
      <c r="A24484" s="26"/>
      <c r="B24484" s="5"/>
      <c r="C24484" s="6"/>
      <c r="D24484" s="26"/>
    </row>
    <row r="24485" spans="1:4">
      <c r="A24485" s="26"/>
      <c r="B24485" s="5"/>
      <c r="C24485" s="6"/>
      <c r="D24485" s="26"/>
    </row>
    <row r="24486" spans="1:4">
      <c r="A24486" s="26"/>
      <c r="B24486" s="5"/>
      <c r="C24486" s="6"/>
      <c r="D24486" s="26"/>
    </row>
    <row r="24487" spans="1:4">
      <c r="A24487" s="26"/>
      <c r="B24487" s="5"/>
      <c r="C24487" s="6"/>
      <c r="D24487" s="26"/>
    </row>
    <row r="24488" spans="1:4">
      <c r="A24488" s="26"/>
      <c r="B24488" s="5"/>
      <c r="C24488" s="6"/>
      <c r="D24488" s="26"/>
    </row>
    <row r="24489" spans="1:4">
      <c r="A24489" s="26"/>
      <c r="B24489" s="5"/>
      <c r="C24489" s="6"/>
      <c r="D24489" s="26"/>
    </row>
    <row r="24490" spans="1:4">
      <c r="A24490" s="26"/>
      <c r="B24490" s="5"/>
      <c r="C24490" s="6"/>
      <c r="D24490" s="26"/>
    </row>
    <row r="24491" spans="1:4">
      <c r="A24491" s="26"/>
      <c r="B24491" s="5"/>
      <c r="C24491" s="6"/>
      <c r="D24491" s="26"/>
    </row>
    <row r="24492" spans="1:4">
      <c r="A24492" s="26"/>
      <c r="B24492" s="5"/>
      <c r="C24492" s="6"/>
      <c r="D24492" s="26"/>
    </row>
    <row r="24493" spans="1:4">
      <c r="A24493" s="26"/>
      <c r="B24493" s="5"/>
      <c r="C24493" s="6"/>
      <c r="D24493" s="26"/>
    </row>
    <row r="24494" spans="1:4">
      <c r="A24494" s="26"/>
      <c r="B24494" s="5"/>
      <c r="C24494" s="6"/>
      <c r="D24494" s="26"/>
    </row>
    <row r="24495" spans="1:4">
      <c r="A24495" s="26"/>
      <c r="B24495" s="5"/>
      <c r="C24495" s="6"/>
      <c r="D24495" s="26"/>
    </row>
    <row r="24496" spans="1:4">
      <c r="A24496" s="26"/>
      <c r="B24496" s="5"/>
      <c r="C24496" s="6"/>
      <c r="D24496" s="26"/>
    </row>
    <row r="24497" spans="1:4">
      <c r="A24497" s="26"/>
      <c r="B24497" s="5"/>
      <c r="C24497" s="6"/>
      <c r="D24497" s="26"/>
    </row>
    <row r="24498" spans="1:4">
      <c r="A24498" s="26"/>
      <c r="B24498" s="5"/>
      <c r="C24498" s="6"/>
      <c r="D24498" s="26"/>
    </row>
    <row r="24499" spans="1:4">
      <c r="A24499" s="26"/>
      <c r="B24499" s="5"/>
      <c r="C24499" s="6"/>
      <c r="D24499" s="26"/>
    </row>
    <row r="24500" spans="1:4">
      <c r="A24500" s="26"/>
      <c r="B24500" s="5"/>
      <c r="C24500" s="6"/>
      <c r="D24500" s="26"/>
    </row>
    <row r="24501" spans="1:4">
      <c r="A24501" s="26"/>
      <c r="B24501" s="5"/>
      <c r="C24501" s="6"/>
      <c r="D24501" s="26"/>
    </row>
    <row r="24502" spans="1:4">
      <c r="A24502" s="26"/>
      <c r="B24502" s="5"/>
      <c r="C24502" s="6"/>
      <c r="D24502" s="26"/>
    </row>
    <row r="24503" spans="1:4">
      <c r="A24503" s="26"/>
      <c r="B24503" s="5"/>
      <c r="C24503" s="6"/>
      <c r="D24503" s="26"/>
    </row>
    <row r="24504" spans="1:4">
      <c r="A24504" s="26"/>
      <c r="B24504" s="5"/>
      <c r="C24504" s="6"/>
      <c r="D24504" s="26"/>
    </row>
    <row r="24505" spans="1:4">
      <c r="A24505" s="26"/>
      <c r="B24505" s="5"/>
      <c r="C24505" s="6"/>
      <c r="D24505" s="26"/>
    </row>
    <row r="24506" spans="1:4">
      <c r="A24506" s="26"/>
      <c r="B24506" s="5"/>
      <c r="C24506" s="6"/>
      <c r="D24506" s="26"/>
    </row>
    <row r="24507" spans="1:4">
      <c r="A24507" s="26"/>
      <c r="B24507" s="5"/>
      <c r="C24507" s="6"/>
      <c r="D24507" s="26"/>
    </row>
    <row r="24508" spans="1:4">
      <c r="A24508" s="26"/>
      <c r="B24508" s="5"/>
      <c r="C24508" s="6"/>
      <c r="D24508" s="26"/>
    </row>
    <row r="24509" spans="1:4">
      <c r="A24509" s="26"/>
      <c r="B24509" s="5"/>
      <c r="C24509" s="6"/>
      <c r="D24509" s="26"/>
    </row>
    <row r="24510" spans="1:4">
      <c r="A24510" s="26"/>
      <c r="B24510" s="5"/>
      <c r="C24510" s="6"/>
      <c r="D24510" s="26"/>
    </row>
    <row r="24511" spans="1:4">
      <c r="A24511" s="26"/>
      <c r="B24511" s="5"/>
      <c r="C24511" s="6"/>
      <c r="D24511" s="26"/>
    </row>
    <row r="24512" spans="1:4">
      <c r="A24512" s="26"/>
      <c r="B24512" s="5"/>
      <c r="C24512" s="6"/>
      <c r="D24512" s="26"/>
    </row>
    <row r="24513" spans="1:4">
      <c r="A24513" s="26"/>
      <c r="B24513" s="5"/>
      <c r="C24513" s="6"/>
      <c r="D24513" s="26"/>
    </row>
    <row r="24514" spans="1:4">
      <c r="A24514" s="26"/>
      <c r="B24514" s="5"/>
      <c r="C24514" s="6"/>
      <c r="D24514" s="26"/>
    </row>
    <row r="24515" spans="1:4">
      <c r="A24515" s="26"/>
      <c r="B24515" s="5"/>
      <c r="C24515" s="6"/>
      <c r="D24515" s="26"/>
    </row>
    <row r="24516" spans="1:4">
      <c r="A24516" s="26"/>
      <c r="B24516" s="5"/>
      <c r="C24516" s="6"/>
      <c r="D24516" s="26"/>
    </row>
    <row r="24517" spans="1:4">
      <c r="A24517" s="26"/>
      <c r="B24517" s="5"/>
      <c r="C24517" s="6"/>
      <c r="D24517" s="26"/>
    </row>
    <row r="24518" spans="1:4">
      <c r="A24518" s="26"/>
      <c r="B24518" s="5"/>
      <c r="C24518" s="6"/>
      <c r="D24518" s="26"/>
    </row>
    <row r="24519" spans="1:4">
      <c r="A24519" s="26"/>
      <c r="B24519" s="5"/>
      <c r="C24519" s="6"/>
      <c r="D24519" s="26"/>
    </row>
    <row r="24520" spans="1:4">
      <c r="A24520" s="26"/>
      <c r="B24520" s="5"/>
      <c r="C24520" s="6"/>
      <c r="D24520" s="26"/>
    </row>
    <row r="24521" spans="1:4">
      <c r="A24521" s="26"/>
      <c r="B24521" s="5"/>
      <c r="C24521" s="6"/>
      <c r="D24521" s="26"/>
    </row>
    <row r="24522" spans="1:4">
      <c r="A24522" s="26"/>
      <c r="B24522" s="5"/>
      <c r="C24522" s="6"/>
      <c r="D24522" s="26"/>
    </row>
    <row r="24523" spans="1:4">
      <c r="A24523" s="26"/>
      <c r="B24523" s="5"/>
      <c r="C24523" s="6"/>
      <c r="D24523" s="26"/>
    </row>
    <row r="24524" spans="1:4">
      <c r="A24524" s="26"/>
      <c r="B24524" s="5"/>
      <c r="C24524" s="6"/>
      <c r="D24524" s="26"/>
    </row>
    <row r="24525" spans="1:4">
      <c r="A24525" s="26"/>
      <c r="B24525" s="5"/>
      <c r="C24525" s="6"/>
      <c r="D24525" s="26"/>
    </row>
    <row r="24526" spans="1:4">
      <c r="A24526" s="26"/>
      <c r="B24526" s="5"/>
      <c r="C24526" s="6"/>
      <c r="D24526" s="26"/>
    </row>
    <row r="24527" spans="1:4">
      <c r="A24527" s="26"/>
      <c r="B24527" s="5"/>
      <c r="C24527" s="6"/>
      <c r="D24527" s="26"/>
    </row>
    <row r="24528" spans="1:4">
      <c r="A24528" s="26"/>
      <c r="B24528" s="5"/>
      <c r="C24528" s="6"/>
      <c r="D24528" s="26"/>
    </row>
    <row r="24529" spans="1:4">
      <c r="A24529" s="26"/>
      <c r="B24529" s="5"/>
      <c r="C24529" s="6"/>
      <c r="D24529" s="26"/>
    </row>
    <row r="24530" spans="1:4">
      <c r="A24530" s="26"/>
      <c r="B24530" s="5"/>
      <c r="C24530" s="6"/>
      <c r="D24530" s="26"/>
    </row>
    <row r="24531" spans="1:4">
      <c r="A24531" s="26"/>
      <c r="B24531" s="5"/>
      <c r="C24531" s="6"/>
      <c r="D24531" s="26"/>
    </row>
    <row r="24532" spans="1:4">
      <c r="A24532" s="26"/>
      <c r="B24532" s="5"/>
      <c r="C24532" s="6"/>
      <c r="D24532" s="26"/>
    </row>
    <row r="24533" spans="1:4">
      <c r="A24533" s="26"/>
      <c r="B24533" s="5"/>
      <c r="C24533" s="6"/>
      <c r="D24533" s="26"/>
    </row>
    <row r="24534" spans="1:4">
      <c r="A24534" s="26"/>
      <c r="B24534" s="5"/>
      <c r="C24534" s="6"/>
      <c r="D24534" s="26"/>
    </row>
    <row r="24535" spans="1:4">
      <c r="A24535" s="26"/>
      <c r="B24535" s="5"/>
      <c r="C24535" s="6"/>
      <c r="D24535" s="26"/>
    </row>
    <row r="24536" spans="1:4">
      <c r="A24536" s="26"/>
      <c r="B24536" s="5"/>
      <c r="C24536" s="6"/>
      <c r="D24536" s="26"/>
    </row>
    <row r="24537" spans="1:4">
      <c r="A24537" s="26"/>
      <c r="B24537" s="5"/>
      <c r="C24537" s="6"/>
      <c r="D24537" s="26"/>
    </row>
    <row r="24538" spans="1:4">
      <c r="A24538" s="26"/>
      <c r="B24538" s="5"/>
      <c r="C24538" s="6"/>
      <c r="D24538" s="26"/>
    </row>
    <row r="24539" spans="1:4">
      <c r="A24539" s="26"/>
      <c r="B24539" s="5"/>
      <c r="C24539" s="6"/>
      <c r="D24539" s="26"/>
    </row>
    <row r="24540" spans="1:4">
      <c r="A24540" s="26"/>
      <c r="B24540" s="5"/>
      <c r="C24540" s="6"/>
      <c r="D24540" s="26"/>
    </row>
    <row r="24541" spans="1:4">
      <c r="A24541" s="26"/>
      <c r="B24541" s="5"/>
      <c r="C24541" s="6"/>
      <c r="D24541" s="26"/>
    </row>
    <row r="24542" spans="1:4">
      <c r="A24542" s="26"/>
      <c r="B24542" s="5"/>
      <c r="C24542" s="6"/>
      <c r="D24542" s="26"/>
    </row>
    <row r="24543" spans="1:4">
      <c r="A24543" s="26"/>
      <c r="B24543" s="5"/>
      <c r="C24543" s="6"/>
      <c r="D24543" s="26"/>
    </row>
    <row r="24544" spans="1:4">
      <c r="A24544" s="26"/>
      <c r="B24544" s="5"/>
      <c r="C24544" s="6"/>
      <c r="D24544" s="26"/>
    </row>
    <row r="24545" spans="1:4">
      <c r="A24545" s="26"/>
      <c r="B24545" s="5"/>
      <c r="C24545" s="6"/>
      <c r="D24545" s="26"/>
    </row>
    <row r="24546" spans="1:4">
      <c r="A24546" s="26"/>
      <c r="B24546" s="5"/>
      <c r="C24546" s="6"/>
      <c r="D24546" s="26"/>
    </row>
    <row r="24547" spans="1:4">
      <c r="A24547" s="26"/>
      <c r="B24547" s="5"/>
      <c r="C24547" s="6"/>
      <c r="D24547" s="26"/>
    </row>
    <row r="24548" spans="1:4">
      <c r="A24548" s="26"/>
      <c r="B24548" s="5"/>
      <c r="C24548" s="6"/>
      <c r="D24548" s="26"/>
    </row>
    <row r="24549" spans="1:4">
      <c r="A24549" s="26"/>
      <c r="B24549" s="5"/>
      <c r="C24549" s="6"/>
      <c r="D24549" s="26"/>
    </row>
    <row r="24550" spans="1:4">
      <c r="A24550" s="26"/>
      <c r="B24550" s="5"/>
      <c r="C24550" s="6"/>
      <c r="D24550" s="26"/>
    </row>
    <row r="24551" spans="1:4">
      <c r="A24551" s="26"/>
      <c r="B24551" s="5"/>
      <c r="C24551" s="6"/>
      <c r="D24551" s="26"/>
    </row>
    <row r="24552" spans="1:4">
      <c r="A24552" s="26"/>
      <c r="B24552" s="5"/>
      <c r="C24552" s="6"/>
      <c r="D24552" s="26"/>
    </row>
    <row r="24553" spans="1:4">
      <c r="A24553" s="26"/>
      <c r="B24553" s="5"/>
      <c r="C24553" s="6"/>
      <c r="D24553" s="26"/>
    </row>
    <row r="24554" spans="1:4">
      <c r="A24554" s="26"/>
      <c r="B24554" s="5"/>
      <c r="C24554" s="6"/>
      <c r="D24554" s="26"/>
    </row>
    <row r="24555" spans="1:4">
      <c r="A24555" s="26"/>
      <c r="B24555" s="5"/>
      <c r="C24555" s="6"/>
      <c r="D24555" s="26"/>
    </row>
    <row r="24556" spans="1:4">
      <c r="A24556" s="26"/>
      <c r="B24556" s="5"/>
      <c r="C24556" s="6"/>
      <c r="D24556" s="26"/>
    </row>
    <row r="24557" spans="1:4">
      <c r="A24557" s="26"/>
      <c r="B24557" s="5"/>
      <c r="C24557" s="6"/>
      <c r="D24557" s="26"/>
    </row>
    <row r="24558" spans="1:4">
      <c r="A24558" s="26"/>
      <c r="B24558" s="5"/>
      <c r="C24558" s="6"/>
      <c r="D24558" s="26"/>
    </row>
    <row r="24559" spans="1:4">
      <c r="A24559" s="26"/>
      <c r="B24559" s="5"/>
      <c r="C24559" s="6"/>
      <c r="D24559" s="26"/>
    </row>
    <row r="24560" spans="1:4">
      <c r="A24560" s="26"/>
      <c r="B24560" s="5"/>
      <c r="C24560" s="6"/>
      <c r="D24560" s="26"/>
    </row>
    <row r="24561" spans="1:4">
      <c r="A24561" s="26"/>
      <c r="B24561" s="5"/>
      <c r="C24561" s="6"/>
      <c r="D24561" s="26"/>
    </row>
    <row r="24562" spans="1:4">
      <c r="A24562" s="26"/>
      <c r="B24562" s="5"/>
      <c r="C24562" s="6"/>
      <c r="D24562" s="26"/>
    </row>
    <row r="24563" spans="1:4">
      <c r="A24563" s="26"/>
      <c r="B24563" s="5"/>
      <c r="C24563" s="6"/>
      <c r="D24563" s="26"/>
    </row>
    <row r="24564" spans="1:4">
      <c r="A24564" s="26"/>
      <c r="B24564" s="5"/>
      <c r="C24564" s="6"/>
      <c r="D24564" s="26"/>
    </row>
    <row r="24565" spans="1:4">
      <c r="A24565" s="26"/>
      <c r="B24565" s="5"/>
      <c r="C24565" s="6"/>
      <c r="D24565" s="26"/>
    </row>
    <row r="24566" spans="1:4">
      <c r="A24566" s="26"/>
      <c r="B24566" s="5"/>
      <c r="C24566" s="6"/>
      <c r="D24566" s="26"/>
    </row>
    <row r="24567" spans="1:4">
      <c r="A24567" s="26"/>
      <c r="B24567" s="5"/>
      <c r="C24567" s="6"/>
      <c r="D24567" s="26"/>
    </row>
    <row r="24568" spans="1:4">
      <c r="A24568" s="26"/>
      <c r="B24568" s="5"/>
      <c r="C24568" s="6"/>
      <c r="D24568" s="26"/>
    </row>
    <row r="24569" spans="1:4">
      <c r="A24569" s="26"/>
      <c r="B24569" s="5"/>
      <c r="C24569" s="6"/>
      <c r="D24569" s="26"/>
    </row>
    <row r="24570" spans="1:4">
      <c r="A24570" s="26"/>
      <c r="B24570" s="5"/>
      <c r="C24570" s="6"/>
      <c r="D24570" s="26"/>
    </row>
    <row r="24571" spans="1:4">
      <c r="A24571" s="26"/>
      <c r="B24571" s="5"/>
      <c r="C24571" s="6"/>
      <c r="D24571" s="26"/>
    </row>
    <row r="24572" spans="1:4">
      <c r="A24572" s="26"/>
      <c r="B24572" s="5"/>
      <c r="C24572" s="6"/>
      <c r="D24572" s="26"/>
    </row>
    <row r="24573" spans="1:4">
      <c r="A24573" s="26"/>
      <c r="B24573" s="5"/>
      <c r="C24573" s="6"/>
      <c r="D24573" s="26"/>
    </row>
    <row r="24574" spans="1:4">
      <c r="A24574" s="26"/>
      <c r="B24574" s="5"/>
      <c r="C24574" s="6"/>
      <c r="D24574" s="26"/>
    </row>
    <row r="24575" spans="1:4">
      <c r="A24575" s="26"/>
      <c r="B24575" s="5"/>
      <c r="C24575" s="6"/>
      <c r="D24575" s="26"/>
    </row>
    <row r="24576" spans="1:4">
      <c r="A24576" s="26"/>
      <c r="B24576" s="5"/>
      <c r="C24576" s="6"/>
      <c r="D24576" s="26"/>
    </row>
    <row r="24577" spans="1:4">
      <c r="A24577" s="26"/>
      <c r="B24577" s="5"/>
      <c r="C24577" s="6"/>
      <c r="D24577" s="26"/>
    </row>
    <row r="24578" spans="1:4">
      <c r="A24578" s="26"/>
      <c r="B24578" s="5"/>
      <c r="C24578" s="6"/>
      <c r="D24578" s="26"/>
    </row>
    <row r="24579" spans="1:4">
      <c r="A24579" s="26"/>
      <c r="B24579" s="5"/>
      <c r="C24579" s="6"/>
      <c r="D24579" s="26"/>
    </row>
    <row r="24580" spans="1:4">
      <c r="A24580" s="26"/>
      <c r="B24580" s="5"/>
      <c r="C24580" s="6"/>
      <c r="D24580" s="26"/>
    </row>
    <row r="24581" spans="1:4">
      <c r="A24581" s="26"/>
      <c r="B24581" s="5"/>
      <c r="C24581" s="6"/>
      <c r="D24581" s="26"/>
    </row>
    <row r="24582" spans="1:4">
      <c r="A24582" s="26"/>
      <c r="B24582" s="5"/>
      <c r="C24582" s="6"/>
      <c r="D24582" s="26"/>
    </row>
    <row r="24583" spans="1:4">
      <c r="A24583" s="26"/>
      <c r="B24583" s="5"/>
      <c r="C24583" s="6"/>
      <c r="D24583" s="26"/>
    </row>
    <row r="24584" spans="1:4">
      <c r="A24584" s="26"/>
      <c r="B24584" s="5"/>
      <c r="C24584" s="6"/>
      <c r="D24584" s="26"/>
    </row>
    <row r="24585" spans="1:4">
      <c r="A24585" s="26"/>
      <c r="B24585" s="5"/>
      <c r="C24585" s="6"/>
      <c r="D24585" s="26"/>
    </row>
    <row r="24586" spans="1:4">
      <c r="A24586" s="26"/>
      <c r="B24586" s="5"/>
      <c r="C24586" s="6"/>
      <c r="D24586" s="26"/>
    </row>
    <row r="24587" spans="1:4">
      <c r="A24587" s="26"/>
      <c r="B24587" s="5"/>
      <c r="C24587" s="6"/>
      <c r="D24587" s="26"/>
    </row>
    <row r="24588" spans="1:4">
      <c r="A24588" s="26"/>
      <c r="B24588" s="5"/>
      <c r="C24588" s="6"/>
      <c r="D24588" s="26"/>
    </row>
    <row r="24589" spans="1:4">
      <c r="A24589" s="26"/>
      <c r="B24589" s="5"/>
      <c r="C24589" s="6"/>
      <c r="D24589" s="26"/>
    </row>
    <row r="24590" spans="1:4">
      <c r="A24590" s="26"/>
      <c r="B24590" s="5"/>
      <c r="C24590" s="6"/>
      <c r="D24590" s="26"/>
    </row>
    <row r="24591" spans="1:4">
      <c r="A24591" s="26"/>
      <c r="B24591" s="5"/>
      <c r="C24591" s="6"/>
      <c r="D24591" s="26"/>
    </row>
    <row r="24592" spans="1:4">
      <c r="A24592" s="26"/>
      <c r="B24592" s="5"/>
      <c r="C24592" s="6"/>
      <c r="D24592" s="26"/>
    </row>
    <row r="24593" spans="1:4">
      <c r="A24593" s="26"/>
      <c r="B24593" s="5"/>
      <c r="C24593" s="6"/>
      <c r="D24593" s="26"/>
    </row>
    <row r="24594" spans="1:4">
      <c r="A24594" s="26"/>
      <c r="B24594" s="5"/>
      <c r="C24594" s="6"/>
      <c r="D24594" s="26"/>
    </row>
    <row r="24595" spans="1:4">
      <c r="A24595" s="26"/>
      <c r="B24595" s="5"/>
      <c r="C24595" s="6"/>
      <c r="D24595" s="26"/>
    </row>
    <row r="24596" spans="1:4">
      <c r="A24596" s="26"/>
      <c r="B24596" s="5"/>
      <c r="C24596" s="6"/>
      <c r="D24596" s="26"/>
    </row>
    <row r="24597" spans="1:4">
      <c r="A24597" s="26"/>
      <c r="B24597" s="5"/>
      <c r="C24597" s="6"/>
      <c r="D24597" s="26"/>
    </row>
    <row r="24598" spans="1:4">
      <c r="A24598" s="26"/>
      <c r="B24598" s="5"/>
      <c r="C24598" s="6"/>
      <c r="D24598" s="26"/>
    </row>
    <row r="24599" spans="1:4">
      <c r="A24599" s="26"/>
      <c r="B24599" s="5"/>
      <c r="C24599" s="6"/>
      <c r="D24599" s="26"/>
    </row>
    <row r="24600" spans="1:4">
      <c r="A24600" s="26"/>
      <c r="B24600" s="5"/>
      <c r="C24600" s="6"/>
      <c r="D24600" s="26"/>
    </row>
    <row r="24601" spans="1:4">
      <c r="A24601" s="26"/>
      <c r="B24601" s="5"/>
      <c r="C24601" s="6"/>
      <c r="D24601" s="26"/>
    </row>
    <row r="24602" spans="1:4">
      <c r="A24602" s="26"/>
      <c r="B24602" s="5"/>
      <c r="C24602" s="6"/>
      <c r="D24602" s="26"/>
    </row>
    <row r="24603" spans="1:4">
      <c r="A24603" s="26"/>
      <c r="B24603" s="5"/>
      <c r="C24603" s="6"/>
      <c r="D24603" s="26"/>
    </row>
    <row r="24604" spans="1:4">
      <c r="A24604" s="26"/>
      <c r="B24604" s="5"/>
      <c r="C24604" s="6"/>
      <c r="D24604" s="26"/>
    </row>
    <row r="24605" spans="1:4">
      <c r="A24605" s="26"/>
      <c r="B24605" s="5"/>
      <c r="C24605" s="6"/>
      <c r="D24605" s="26"/>
    </row>
    <row r="24606" spans="1:4">
      <c r="A24606" s="26"/>
      <c r="B24606" s="5"/>
      <c r="C24606" s="6"/>
      <c r="D24606" s="26"/>
    </row>
    <row r="24607" spans="1:4">
      <c r="A24607" s="26"/>
      <c r="B24607" s="5"/>
      <c r="C24607" s="6"/>
      <c r="D24607" s="26"/>
    </row>
    <row r="24608" spans="1:4">
      <c r="A24608" s="26"/>
      <c r="B24608" s="5"/>
      <c r="C24608" s="6"/>
      <c r="D24608" s="26"/>
    </row>
    <row r="24609" spans="1:4">
      <c r="A24609" s="26"/>
      <c r="B24609" s="5"/>
      <c r="C24609" s="6"/>
      <c r="D24609" s="26"/>
    </row>
    <row r="24610" spans="1:4">
      <c r="A24610" s="26"/>
      <c r="B24610" s="5"/>
      <c r="C24610" s="6"/>
      <c r="D24610" s="26"/>
    </row>
    <row r="24611" spans="1:4">
      <c r="A24611" s="26"/>
      <c r="B24611" s="5"/>
      <c r="C24611" s="6"/>
      <c r="D24611" s="26"/>
    </row>
    <row r="24612" spans="1:4">
      <c r="A24612" s="26"/>
      <c r="B24612" s="5"/>
      <c r="C24612" s="6"/>
      <c r="D24612" s="26"/>
    </row>
    <row r="24613" spans="1:4">
      <c r="A24613" s="26"/>
      <c r="B24613" s="5"/>
      <c r="C24613" s="6"/>
      <c r="D24613" s="26"/>
    </row>
    <row r="24614" spans="1:4">
      <c r="A24614" s="26"/>
      <c r="B24614" s="5"/>
      <c r="C24614" s="6"/>
      <c r="D24614" s="26"/>
    </row>
    <row r="24615" spans="1:4">
      <c r="A24615" s="26"/>
      <c r="B24615" s="5"/>
      <c r="C24615" s="6"/>
      <c r="D24615" s="26"/>
    </row>
    <row r="24616" spans="1:4">
      <c r="A24616" s="26"/>
      <c r="B24616" s="5"/>
      <c r="C24616" s="6"/>
      <c r="D24616" s="26"/>
    </row>
    <row r="24617" spans="1:4">
      <c r="A24617" s="26"/>
      <c r="B24617" s="5"/>
      <c r="C24617" s="6"/>
      <c r="D24617" s="26"/>
    </row>
    <row r="24618" spans="1:4">
      <c r="A24618" s="26"/>
      <c r="B24618" s="5"/>
      <c r="C24618" s="6"/>
      <c r="D24618" s="26"/>
    </row>
    <row r="24619" spans="1:4">
      <c r="A24619" s="26"/>
      <c r="B24619" s="5"/>
      <c r="C24619" s="6"/>
      <c r="D24619" s="26"/>
    </row>
    <row r="24620" spans="1:4">
      <c r="A24620" s="26"/>
      <c r="B24620" s="5"/>
      <c r="C24620" s="6"/>
      <c r="D24620" s="26"/>
    </row>
    <row r="24621" spans="1:4">
      <c r="A24621" s="26"/>
      <c r="B24621" s="5"/>
      <c r="C24621" s="6"/>
      <c r="D24621" s="26"/>
    </row>
    <row r="24622" spans="1:4">
      <c r="A24622" s="26"/>
      <c r="B24622" s="5"/>
      <c r="C24622" s="6"/>
      <c r="D24622" s="26"/>
    </row>
    <row r="24623" spans="1:4">
      <c r="A24623" s="26"/>
      <c r="B24623" s="5"/>
      <c r="C24623" s="6"/>
      <c r="D24623" s="26"/>
    </row>
    <row r="24624" spans="1:4">
      <c r="A24624" s="26"/>
      <c r="B24624" s="5"/>
      <c r="C24624" s="6"/>
      <c r="D24624" s="26"/>
    </row>
    <row r="24625" spans="1:4">
      <c r="A24625" s="26"/>
      <c r="B24625" s="5"/>
      <c r="C24625" s="6"/>
      <c r="D24625" s="26"/>
    </row>
    <row r="24626" spans="1:4">
      <c r="A24626" s="26"/>
      <c r="B24626" s="5"/>
      <c r="C24626" s="6"/>
      <c r="D24626" s="26"/>
    </row>
    <row r="24627" spans="1:4">
      <c r="A24627" s="26"/>
      <c r="B24627" s="5"/>
      <c r="C24627" s="6"/>
      <c r="D24627" s="26"/>
    </row>
    <row r="24628" spans="1:4">
      <c r="A24628" s="26"/>
      <c r="B24628" s="5"/>
      <c r="C24628" s="6"/>
      <c r="D24628" s="26"/>
    </row>
    <row r="24629" spans="1:4">
      <c r="A24629" s="26"/>
      <c r="B24629" s="5"/>
      <c r="C24629" s="6"/>
      <c r="D24629" s="26"/>
    </row>
    <row r="24630" spans="1:4">
      <c r="A24630" s="26"/>
      <c r="B24630" s="5"/>
      <c r="C24630" s="6"/>
      <c r="D24630" s="26"/>
    </row>
    <row r="24631" spans="1:4">
      <c r="A24631" s="26"/>
      <c r="B24631" s="5"/>
      <c r="C24631" s="6"/>
      <c r="D24631" s="26"/>
    </row>
    <row r="24632" spans="1:4">
      <c r="A24632" s="26"/>
      <c r="B24632" s="5"/>
      <c r="C24632" s="6"/>
      <c r="D24632" s="26"/>
    </row>
    <row r="24633" spans="1:4">
      <c r="A24633" s="26"/>
      <c r="B24633" s="5"/>
      <c r="C24633" s="6"/>
      <c r="D24633" s="26"/>
    </row>
    <row r="24634" spans="1:4">
      <c r="A24634" s="26"/>
      <c r="B24634" s="5"/>
      <c r="C24634" s="6"/>
      <c r="D24634" s="26"/>
    </row>
    <row r="24635" spans="1:4">
      <c r="A24635" s="26"/>
      <c r="B24635" s="5"/>
      <c r="C24635" s="6"/>
      <c r="D24635" s="26"/>
    </row>
    <row r="24636" spans="1:4">
      <c r="A24636" s="26"/>
      <c r="B24636" s="5"/>
      <c r="C24636" s="6"/>
      <c r="D24636" s="26"/>
    </row>
    <row r="24637" spans="1:4">
      <c r="A24637" s="26"/>
      <c r="B24637" s="5"/>
      <c r="C24637" s="6"/>
      <c r="D24637" s="26"/>
    </row>
    <row r="24638" spans="1:4">
      <c r="A24638" s="26"/>
      <c r="B24638" s="5"/>
      <c r="C24638" s="6"/>
      <c r="D24638" s="26"/>
    </row>
    <row r="24639" spans="1:4">
      <c r="A24639" s="26"/>
      <c r="B24639" s="5"/>
      <c r="C24639" s="6"/>
      <c r="D24639" s="26"/>
    </row>
    <row r="24640" spans="1:4">
      <c r="A24640" s="26"/>
      <c r="B24640" s="5"/>
      <c r="C24640" s="6"/>
      <c r="D24640" s="26"/>
    </row>
    <row r="24641" spans="1:4">
      <c r="A24641" s="26"/>
      <c r="B24641" s="5"/>
      <c r="C24641" s="6"/>
      <c r="D24641" s="26"/>
    </row>
    <row r="24642" spans="1:4">
      <c r="A24642" s="26"/>
      <c r="B24642" s="5"/>
      <c r="C24642" s="6"/>
      <c r="D24642" s="26"/>
    </row>
    <row r="24643" spans="1:4">
      <c r="A24643" s="26"/>
      <c r="B24643" s="5"/>
      <c r="C24643" s="6"/>
      <c r="D24643" s="26"/>
    </row>
    <row r="24644" spans="1:4">
      <c r="A24644" s="26"/>
      <c r="B24644" s="5"/>
      <c r="C24644" s="6"/>
      <c r="D24644" s="26"/>
    </row>
    <row r="24645" spans="1:4">
      <c r="A24645" s="26"/>
      <c r="B24645" s="5"/>
      <c r="C24645" s="6"/>
      <c r="D24645" s="26"/>
    </row>
    <row r="24646" spans="1:4">
      <c r="A24646" s="26"/>
      <c r="B24646" s="5"/>
      <c r="C24646" s="6"/>
      <c r="D24646" s="26"/>
    </row>
    <row r="24647" spans="1:4">
      <c r="A24647" s="26"/>
      <c r="B24647" s="5"/>
      <c r="C24647" s="6"/>
      <c r="D24647" s="26"/>
    </row>
    <row r="24648" spans="1:4">
      <c r="A24648" s="26"/>
      <c r="B24648" s="5"/>
      <c r="C24648" s="6"/>
      <c r="D24648" s="26"/>
    </row>
    <row r="24649" spans="1:4">
      <c r="A24649" s="26"/>
      <c r="B24649" s="5"/>
      <c r="C24649" s="6"/>
      <c r="D24649" s="26"/>
    </row>
    <row r="24650" spans="1:4">
      <c r="A24650" s="26"/>
      <c r="B24650" s="5"/>
      <c r="C24650" s="6"/>
      <c r="D24650" s="26"/>
    </row>
    <row r="24651" spans="1:4">
      <c r="A24651" s="26"/>
      <c r="B24651" s="5"/>
      <c r="C24651" s="6"/>
      <c r="D24651" s="26"/>
    </row>
    <row r="24652" spans="1:4">
      <c r="A24652" s="26"/>
      <c r="B24652" s="5"/>
      <c r="C24652" s="6"/>
      <c r="D24652" s="26"/>
    </row>
    <row r="24653" spans="1:4">
      <c r="A24653" s="26"/>
      <c r="B24653" s="5"/>
      <c r="C24653" s="6"/>
      <c r="D24653" s="26"/>
    </row>
    <row r="24654" spans="1:4">
      <c r="A24654" s="26"/>
      <c r="B24654" s="5"/>
      <c r="C24654" s="6"/>
      <c r="D24654" s="26"/>
    </row>
    <row r="24655" spans="1:4">
      <c r="A24655" s="26"/>
      <c r="B24655" s="5"/>
      <c r="C24655" s="6"/>
      <c r="D24655" s="26"/>
    </row>
    <row r="24656" spans="1:4">
      <c r="A24656" s="26"/>
      <c r="B24656" s="5"/>
      <c r="C24656" s="6"/>
      <c r="D24656" s="26"/>
    </row>
    <row r="24657" spans="1:4">
      <c r="A24657" s="26"/>
      <c r="B24657" s="5"/>
      <c r="C24657" s="6"/>
      <c r="D24657" s="26"/>
    </row>
    <row r="24658" spans="1:4">
      <c r="A24658" s="26"/>
      <c r="B24658" s="5"/>
      <c r="C24658" s="6"/>
      <c r="D24658" s="26"/>
    </row>
    <row r="24659" spans="1:4">
      <c r="A24659" s="26"/>
      <c r="B24659" s="5"/>
      <c r="C24659" s="6"/>
      <c r="D24659" s="26"/>
    </row>
    <row r="24660" spans="1:4">
      <c r="A24660" s="26"/>
      <c r="B24660" s="5"/>
      <c r="C24660" s="6"/>
      <c r="D24660" s="26"/>
    </row>
    <row r="24661" spans="1:4">
      <c r="A24661" s="26"/>
      <c r="B24661" s="5"/>
      <c r="C24661" s="6"/>
      <c r="D24661" s="26"/>
    </row>
    <row r="24662" spans="1:4">
      <c r="A24662" s="26"/>
      <c r="B24662" s="5"/>
      <c r="C24662" s="6"/>
      <c r="D24662" s="26"/>
    </row>
    <row r="24663" spans="1:4">
      <c r="A24663" s="26"/>
      <c r="B24663" s="5"/>
      <c r="C24663" s="6"/>
      <c r="D24663" s="26"/>
    </row>
    <row r="24664" spans="1:4">
      <c r="A24664" s="26"/>
      <c r="B24664" s="5"/>
      <c r="C24664" s="6"/>
      <c r="D24664" s="26"/>
    </row>
    <row r="24665" spans="1:4">
      <c r="A24665" s="26"/>
      <c r="B24665" s="5"/>
      <c r="C24665" s="6"/>
      <c r="D24665" s="26"/>
    </row>
    <row r="24666" spans="1:4">
      <c r="A24666" s="26"/>
      <c r="B24666" s="5"/>
      <c r="C24666" s="6"/>
      <c r="D24666" s="26"/>
    </row>
    <row r="24667" spans="1:4">
      <c r="A24667" s="26"/>
      <c r="B24667" s="5"/>
      <c r="C24667" s="6"/>
      <c r="D24667" s="26"/>
    </row>
    <row r="24668" spans="1:4">
      <c r="A24668" s="26"/>
      <c r="B24668" s="5"/>
      <c r="C24668" s="6"/>
      <c r="D24668" s="26"/>
    </row>
    <row r="24669" spans="1:4">
      <c r="A24669" s="26"/>
      <c r="B24669" s="5"/>
      <c r="C24669" s="6"/>
      <c r="D24669" s="26"/>
    </row>
    <row r="24670" spans="1:4">
      <c r="A24670" s="26"/>
      <c r="B24670" s="5"/>
      <c r="C24670" s="6"/>
      <c r="D24670" s="26"/>
    </row>
    <row r="24671" spans="1:4">
      <c r="A24671" s="26"/>
      <c r="B24671" s="5"/>
      <c r="C24671" s="6"/>
      <c r="D24671" s="26"/>
    </row>
    <row r="24672" spans="1:4">
      <c r="A24672" s="26"/>
      <c r="B24672" s="5"/>
      <c r="C24672" s="6"/>
      <c r="D24672" s="26"/>
    </row>
    <row r="24673" spans="1:4">
      <c r="A24673" s="26"/>
      <c r="B24673" s="5"/>
      <c r="C24673" s="6"/>
      <c r="D24673" s="26"/>
    </row>
    <row r="24674" spans="1:4">
      <c r="A24674" s="26"/>
      <c r="B24674" s="5"/>
      <c r="C24674" s="6"/>
      <c r="D24674" s="26"/>
    </row>
    <row r="24675" spans="1:4">
      <c r="A24675" s="26"/>
      <c r="B24675" s="5"/>
      <c r="C24675" s="6"/>
      <c r="D24675" s="26"/>
    </row>
    <row r="24676" spans="1:4">
      <c r="A24676" s="26"/>
      <c r="B24676" s="5"/>
      <c r="C24676" s="6"/>
      <c r="D24676" s="26"/>
    </row>
    <row r="24677" spans="1:4">
      <c r="A24677" s="26"/>
      <c r="B24677" s="5"/>
      <c r="C24677" s="6"/>
      <c r="D24677" s="26"/>
    </row>
    <row r="24678" spans="1:4">
      <c r="A24678" s="26"/>
      <c r="B24678" s="5"/>
      <c r="C24678" s="6"/>
      <c r="D24678" s="26"/>
    </row>
    <row r="24679" spans="1:4">
      <c r="A24679" s="26"/>
      <c r="B24679" s="5"/>
      <c r="C24679" s="6"/>
      <c r="D24679" s="26"/>
    </row>
    <row r="24680" spans="1:4">
      <c r="A24680" s="26"/>
      <c r="B24680" s="5"/>
      <c r="C24680" s="6"/>
      <c r="D24680" s="26"/>
    </row>
    <row r="24681" spans="1:4">
      <c r="A24681" s="26"/>
      <c r="B24681" s="5"/>
      <c r="C24681" s="6"/>
      <c r="D24681" s="26"/>
    </row>
    <row r="24682" spans="1:4">
      <c r="A24682" s="26"/>
      <c r="B24682" s="5"/>
      <c r="C24682" s="6"/>
      <c r="D24682" s="26"/>
    </row>
    <row r="24683" spans="1:4">
      <c r="A24683" s="26"/>
      <c r="B24683" s="5"/>
      <c r="C24683" s="6"/>
      <c r="D24683" s="26"/>
    </row>
    <row r="24684" spans="1:4">
      <c r="A24684" s="26"/>
      <c r="B24684" s="5"/>
      <c r="C24684" s="6"/>
      <c r="D24684" s="26"/>
    </row>
    <row r="24685" spans="1:4">
      <c r="A24685" s="26"/>
      <c r="B24685" s="5"/>
      <c r="C24685" s="6"/>
      <c r="D24685" s="26"/>
    </row>
    <row r="24686" spans="1:4">
      <c r="A24686" s="26"/>
      <c r="B24686" s="5"/>
      <c r="C24686" s="6"/>
      <c r="D24686" s="26"/>
    </row>
    <row r="24687" spans="1:4">
      <c r="A24687" s="26"/>
      <c r="B24687" s="5"/>
      <c r="C24687" s="6"/>
      <c r="D24687" s="26"/>
    </row>
    <row r="24688" spans="1:4">
      <c r="A24688" s="26"/>
      <c r="B24688" s="5"/>
      <c r="C24688" s="6"/>
      <c r="D24688" s="26"/>
    </row>
    <row r="24689" spans="1:4">
      <c r="A24689" s="26"/>
      <c r="B24689" s="5"/>
      <c r="C24689" s="6"/>
      <c r="D24689" s="26"/>
    </row>
    <row r="24690" spans="1:4">
      <c r="A24690" s="26"/>
      <c r="B24690" s="5"/>
      <c r="C24690" s="6"/>
      <c r="D24690" s="26"/>
    </row>
    <row r="24691" spans="1:4">
      <c r="A24691" s="26"/>
      <c r="B24691" s="5"/>
      <c r="C24691" s="6"/>
      <c r="D24691" s="26"/>
    </row>
    <row r="24692" spans="1:4">
      <c r="A24692" s="26"/>
      <c r="B24692" s="5"/>
      <c r="C24692" s="6"/>
      <c r="D24692" s="26"/>
    </row>
    <row r="24693" spans="1:4">
      <c r="A24693" s="26"/>
      <c r="B24693" s="5"/>
      <c r="C24693" s="6"/>
      <c r="D24693" s="26"/>
    </row>
    <row r="24694" spans="1:4">
      <c r="A24694" s="26"/>
      <c r="B24694" s="5"/>
      <c r="C24694" s="6"/>
      <c r="D24694" s="26"/>
    </row>
    <row r="24695" spans="1:4">
      <c r="A24695" s="26"/>
      <c r="B24695" s="5"/>
      <c r="C24695" s="6"/>
      <c r="D24695" s="26"/>
    </row>
    <row r="24696" spans="1:4">
      <c r="A24696" s="26"/>
      <c r="B24696" s="5"/>
      <c r="C24696" s="6"/>
      <c r="D24696" s="26"/>
    </row>
    <row r="24697" spans="1:4">
      <c r="A24697" s="26"/>
      <c r="B24697" s="5"/>
      <c r="C24697" s="6"/>
      <c r="D24697" s="26"/>
    </row>
    <row r="24698" spans="1:4">
      <c r="A24698" s="26"/>
      <c r="B24698" s="5"/>
      <c r="C24698" s="6"/>
      <c r="D24698" s="26"/>
    </row>
    <row r="24699" spans="1:4">
      <c r="A24699" s="26"/>
      <c r="B24699" s="5"/>
      <c r="C24699" s="6"/>
      <c r="D24699" s="26"/>
    </row>
    <row r="24700" spans="1:4">
      <c r="A24700" s="26"/>
      <c r="B24700" s="5"/>
      <c r="C24700" s="6"/>
      <c r="D24700" s="26"/>
    </row>
    <row r="24701" spans="1:4">
      <c r="A24701" s="26"/>
      <c r="B24701" s="5"/>
      <c r="C24701" s="6"/>
      <c r="D24701" s="26"/>
    </row>
    <row r="24702" spans="1:4">
      <c r="A24702" s="26"/>
      <c r="B24702" s="5"/>
      <c r="C24702" s="6"/>
      <c r="D24702" s="26"/>
    </row>
    <row r="24703" spans="1:4">
      <c r="A24703" s="26"/>
      <c r="B24703" s="5"/>
      <c r="C24703" s="6"/>
      <c r="D24703" s="26"/>
    </row>
    <row r="24704" spans="1:4">
      <c r="A24704" s="26"/>
      <c r="B24704" s="5"/>
      <c r="C24704" s="6"/>
      <c r="D24704" s="26"/>
    </row>
    <row r="24705" spans="1:4">
      <c r="A24705" s="26"/>
      <c r="B24705" s="5"/>
      <c r="C24705" s="6"/>
      <c r="D24705" s="26"/>
    </row>
    <row r="24706" spans="1:4">
      <c r="A24706" s="26"/>
      <c r="B24706" s="5"/>
      <c r="C24706" s="6"/>
      <c r="D24706" s="26"/>
    </row>
    <row r="24707" spans="1:4">
      <c r="A24707" s="26"/>
      <c r="B24707" s="5"/>
      <c r="C24707" s="6"/>
      <c r="D24707" s="26"/>
    </row>
    <row r="24708" spans="1:4">
      <c r="A24708" s="26"/>
      <c r="B24708" s="5"/>
      <c r="C24708" s="6"/>
      <c r="D24708" s="26"/>
    </row>
    <row r="24709" spans="1:4">
      <c r="A24709" s="26"/>
      <c r="B24709" s="5"/>
      <c r="C24709" s="6"/>
      <c r="D24709" s="26"/>
    </row>
    <row r="24710" spans="1:4">
      <c r="A24710" s="26"/>
      <c r="B24710" s="5"/>
      <c r="C24710" s="6"/>
      <c r="D24710" s="26"/>
    </row>
    <row r="24711" spans="1:4">
      <c r="A24711" s="26"/>
      <c r="B24711" s="5"/>
      <c r="C24711" s="6"/>
      <c r="D24711" s="26"/>
    </row>
    <row r="24712" spans="1:4">
      <c r="A24712" s="26"/>
      <c r="B24712" s="5"/>
      <c r="C24712" s="6"/>
      <c r="D24712" s="26"/>
    </row>
    <row r="24713" spans="1:4">
      <c r="A24713" s="26"/>
      <c r="B24713" s="5"/>
      <c r="C24713" s="6"/>
      <c r="D24713" s="26"/>
    </row>
    <row r="24714" spans="1:4">
      <c r="A24714" s="26"/>
      <c r="B24714" s="5"/>
      <c r="C24714" s="6"/>
      <c r="D24714" s="26"/>
    </row>
    <row r="24715" spans="1:4">
      <c r="A24715" s="26"/>
      <c r="B24715" s="5"/>
      <c r="C24715" s="6"/>
      <c r="D24715" s="26"/>
    </row>
    <row r="24716" spans="1:4">
      <c r="A24716" s="26"/>
      <c r="B24716" s="5"/>
      <c r="C24716" s="6"/>
      <c r="D24716" s="26"/>
    </row>
    <row r="24717" spans="1:4">
      <c r="A24717" s="26"/>
      <c r="B24717" s="5"/>
      <c r="C24717" s="6"/>
      <c r="D24717" s="26"/>
    </row>
    <row r="24718" spans="1:4">
      <c r="A24718" s="26"/>
      <c r="B24718" s="5"/>
      <c r="C24718" s="6"/>
      <c r="D24718" s="26"/>
    </row>
    <row r="24719" spans="1:4">
      <c r="A24719" s="26"/>
      <c r="B24719" s="5"/>
      <c r="C24719" s="6"/>
      <c r="D24719" s="26"/>
    </row>
    <row r="24720" spans="1:4">
      <c r="A24720" s="26"/>
      <c r="B24720" s="5"/>
      <c r="C24720" s="6"/>
      <c r="D24720" s="26"/>
    </row>
    <row r="24721" spans="1:4">
      <c r="A24721" s="26"/>
      <c r="B24721" s="5"/>
      <c r="C24721" s="6"/>
      <c r="D24721" s="26"/>
    </row>
    <row r="24722" spans="1:4">
      <c r="A24722" s="26"/>
      <c r="B24722" s="5"/>
      <c r="C24722" s="6"/>
      <c r="D24722" s="26"/>
    </row>
    <row r="24723" spans="1:4">
      <c r="A24723" s="26"/>
      <c r="B24723" s="5"/>
      <c r="C24723" s="6"/>
      <c r="D24723" s="26"/>
    </row>
    <row r="24724" spans="1:4">
      <c r="A24724" s="26"/>
      <c r="B24724" s="5"/>
      <c r="C24724" s="6"/>
      <c r="D24724" s="26"/>
    </row>
    <row r="24725" spans="1:4">
      <c r="A24725" s="26"/>
      <c r="B24725" s="5"/>
      <c r="C24725" s="6"/>
      <c r="D24725" s="26"/>
    </row>
    <row r="24726" spans="1:4">
      <c r="A24726" s="26"/>
      <c r="B24726" s="5"/>
      <c r="C24726" s="6"/>
      <c r="D24726" s="26"/>
    </row>
    <row r="24727" spans="1:4">
      <c r="A24727" s="26"/>
      <c r="B24727" s="5"/>
      <c r="C24727" s="6"/>
      <c r="D24727" s="26"/>
    </row>
    <row r="24728" spans="1:4">
      <c r="A24728" s="26"/>
      <c r="B24728" s="5"/>
      <c r="C24728" s="6"/>
      <c r="D24728" s="26"/>
    </row>
    <row r="24729" spans="1:4">
      <c r="A24729" s="26"/>
      <c r="B24729" s="5"/>
      <c r="C24729" s="6"/>
      <c r="D24729" s="26"/>
    </row>
    <row r="24730" spans="1:4">
      <c r="A24730" s="26"/>
      <c r="B24730" s="5"/>
      <c r="C24730" s="6"/>
      <c r="D24730" s="26"/>
    </row>
    <row r="24731" spans="1:4">
      <c r="A24731" s="26"/>
      <c r="B24731" s="5"/>
      <c r="C24731" s="6"/>
      <c r="D24731" s="26"/>
    </row>
    <row r="24732" spans="1:4">
      <c r="A24732" s="26"/>
      <c r="B24732" s="5"/>
      <c r="C24732" s="6"/>
      <c r="D24732" s="26"/>
    </row>
    <row r="24733" spans="1:4">
      <c r="A24733" s="26"/>
      <c r="B24733" s="5"/>
      <c r="C24733" s="6"/>
      <c r="D24733" s="26"/>
    </row>
    <row r="24734" spans="1:4">
      <c r="A24734" s="26"/>
      <c r="B24734" s="5"/>
      <c r="C24734" s="6"/>
      <c r="D24734" s="26"/>
    </row>
    <row r="24735" spans="1:4">
      <c r="A24735" s="26"/>
      <c r="B24735" s="5"/>
      <c r="C24735" s="6"/>
      <c r="D24735" s="26"/>
    </row>
    <row r="24736" spans="1:4">
      <c r="A24736" s="26"/>
      <c r="B24736" s="5"/>
      <c r="C24736" s="6"/>
      <c r="D24736" s="26"/>
    </row>
    <row r="24737" spans="1:4">
      <c r="A24737" s="26"/>
      <c r="B24737" s="5"/>
      <c r="C24737" s="6"/>
      <c r="D24737" s="26"/>
    </row>
    <row r="24738" spans="1:4">
      <c r="A24738" s="26"/>
      <c r="B24738" s="5"/>
      <c r="C24738" s="6"/>
      <c r="D24738" s="26"/>
    </row>
    <row r="24739" spans="1:4">
      <c r="A24739" s="26"/>
      <c r="B24739" s="5"/>
      <c r="C24739" s="6"/>
      <c r="D24739" s="26"/>
    </row>
    <row r="24740" spans="1:4">
      <c r="A24740" s="26"/>
      <c r="B24740" s="5"/>
      <c r="C24740" s="6"/>
      <c r="D24740" s="26"/>
    </row>
    <row r="24741" spans="1:4">
      <c r="A24741" s="26"/>
      <c r="B24741" s="5"/>
      <c r="C24741" s="6"/>
      <c r="D24741" s="26"/>
    </row>
    <row r="24742" spans="1:4">
      <c r="A24742" s="26"/>
      <c r="B24742" s="5"/>
      <c r="C24742" s="6"/>
      <c r="D24742" s="26"/>
    </row>
    <row r="24743" spans="1:4">
      <c r="A24743" s="26"/>
      <c r="B24743" s="5"/>
      <c r="C24743" s="6"/>
      <c r="D24743" s="26"/>
    </row>
    <row r="24744" spans="1:4">
      <c r="A24744" s="26"/>
      <c r="B24744" s="5"/>
      <c r="C24744" s="6"/>
      <c r="D24744" s="26"/>
    </row>
    <row r="24745" spans="1:4">
      <c r="A24745" s="26"/>
      <c r="B24745" s="5"/>
      <c r="C24745" s="6"/>
      <c r="D24745" s="26"/>
    </row>
    <row r="24746" spans="1:4">
      <c r="A24746" s="26"/>
      <c r="B24746" s="5"/>
      <c r="C24746" s="6"/>
      <c r="D24746" s="26"/>
    </row>
    <row r="24747" spans="1:4">
      <c r="A24747" s="26"/>
      <c r="B24747" s="5"/>
      <c r="C24747" s="6"/>
      <c r="D24747" s="26"/>
    </row>
    <row r="24748" spans="1:4">
      <c r="A24748" s="26"/>
      <c r="B24748" s="5"/>
      <c r="C24748" s="6"/>
      <c r="D24748" s="26"/>
    </row>
    <row r="24749" spans="1:4">
      <c r="A24749" s="26"/>
      <c r="B24749" s="5"/>
      <c r="C24749" s="6"/>
      <c r="D24749" s="26"/>
    </row>
    <row r="24750" spans="1:4">
      <c r="A24750" s="26"/>
      <c r="B24750" s="5"/>
      <c r="C24750" s="6"/>
      <c r="D24750" s="26"/>
    </row>
    <row r="24751" spans="1:4">
      <c r="A24751" s="26"/>
      <c r="B24751" s="5"/>
      <c r="C24751" s="6"/>
      <c r="D24751" s="26"/>
    </row>
    <row r="24752" spans="1:4">
      <c r="A24752" s="26"/>
      <c r="B24752" s="5"/>
      <c r="C24752" s="6"/>
      <c r="D24752" s="26"/>
    </row>
    <row r="24753" spans="1:4">
      <c r="A24753" s="26"/>
      <c r="B24753" s="5"/>
      <c r="C24753" s="6"/>
      <c r="D24753" s="26"/>
    </row>
    <row r="24754" spans="1:4">
      <c r="A24754" s="26"/>
      <c r="B24754" s="5"/>
      <c r="C24754" s="6"/>
      <c r="D24754" s="26"/>
    </row>
    <row r="24755" spans="1:4">
      <c r="A24755" s="26"/>
      <c r="B24755" s="5"/>
      <c r="C24755" s="6"/>
      <c r="D24755" s="26"/>
    </row>
    <row r="24756" spans="1:4">
      <c r="A24756" s="26"/>
      <c r="B24756" s="5"/>
      <c r="C24756" s="6"/>
      <c r="D24756" s="26"/>
    </row>
    <row r="24757" spans="1:4">
      <c r="A24757" s="26"/>
      <c r="B24757" s="5"/>
      <c r="C24757" s="6"/>
      <c r="D24757" s="26"/>
    </row>
    <row r="24758" spans="1:4">
      <c r="A24758" s="26"/>
      <c r="B24758" s="5"/>
      <c r="C24758" s="6"/>
      <c r="D24758" s="26"/>
    </row>
    <row r="24759" spans="1:4">
      <c r="A24759" s="26"/>
      <c r="B24759" s="5"/>
      <c r="C24759" s="6"/>
      <c r="D24759" s="26"/>
    </row>
    <row r="24760" spans="1:4">
      <c r="A24760" s="26"/>
      <c r="B24760" s="5"/>
      <c r="C24760" s="6"/>
      <c r="D24760" s="26"/>
    </row>
    <row r="24761" spans="1:4">
      <c r="A24761" s="26"/>
      <c r="B24761" s="5"/>
      <c r="C24761" s="6"/>
      <c r="D24761" s="26"/>
    </row>
    <row r="24762" spans="1:4">
      <c r="A24762" s="26"/>
      <c r="B24762" s="5"/>
      <c r="C24762" s="6"/>
      <c r="D24762" s="26"/>
    </row>
    <row r="24763" spans="1:4">
      <c r="A24763" s="26"/>
      <c r="B24763" s="5"/>
      <c r="C24763" s="6"/>
      <c r="D24763" s="26"/>
    </row>
    <row r="24764" spans="1:4">
      <c r="A24764" s="26"/>
      <c r="B24764" s="5"/>
      <c r="C24764" s="6"/>
      <c r="D24764" s="26"/>
    </row>
    <row r="24765" spans="1:4">
      <c r="A24765" s="26"/>
      <c r="B24765" s="5"/>
      <c r="C24765" s="6"/>
      <c r="D24765" s="26"/>
    </row>
    <row r="24766" spans="1:4">
      <c r="A24766" s="26"/>
      <c r="B24766" s="5"/>
      <c r="C24766" s="6"/>
      <c r="D24766" s="26"/>
    </row>
    <row r="24767" spans="1:4">
      <c r="A24767" s="26"/>
      <c r="B24767" s="5"/>
      <c r="C24767" s="6"/>
      <c r="D24767" s="26"/>
    </row>
    <row r="24768" spans="1:4">
      <c r="A24768" s="26"/>
      <c r="B24768" s="5"/>
      <c r="C24768" s="6"/>
      <c r="D24768" s="26"/>
    </row>
    <row r="24769" spans="1:4">
      <c r="A24769" s="26"/>
      <c r="B24769" s="5"/>
      <c r="C24769" s="6"/>
      <c r="D24769" s="26"/>
    </row>
    <row r="24770" spans="1:4">
      <c r="A24770" s="26"/>
      <c r="B24770" s="5"/>
      <c r="C24770" s="6"/>
      <c r="D24770" s="26"/>
    </row>
    <row r="24771" spans="1:4">
      <c r="A24771" s="26"/>
      <c r="B24771" s="5"/>
      <c r="C24771" s="6"/>
      <c r="D24771" s="26"/>
    </row>
    <row r="24772" spans="1:4">
      <c r="A24772" s="26"/>
      <c r="B24772" s="5"/>
      <c r="C24772" s="6"/>
      <c r="D24772" s="26"/>
    </row>
    <row r="24773" spans="1:4">
      <c r="A24773" s="26"/>
      <c r="B24773" s="5"/>
      <c r="C24773" s="6"/>
      <c r="D24773" s="26"/>
    </row>
    <row r="24774" spans="1:4">
      <c r="A24774" s="26"/>
      <c r="B24774" s="5"/>
      <c r="C24774" s="6"/>
      <c r="D24774" s="26"/>
    </row>
    <row r="24775" spans="1:4">
      <c r="A24775" s="26"/>
      <c r="B24775" s="5"/>
      <c r="C24775" s="6"/>
      <c r="D24775" s="26"/>
    </row>
    <row r="24776" spans="1:4">
      <c r="A24776" s="26"/>
      <c r="B24776" s="5"/>
      <c r="C24776" s="6"/>
      <c r="D24776" s="26"/>
    </row>
    <row r="24777" spans="1:4">
      <c r="A24777" s="26"/>
      <c r="B24777" s="5"/>
      <c r="C24777" s="6"/>
      <c r="D24777" s="26"/>
    </row>
    <row r="24778" spans="1:4">
      <c r="A24778" s="26"/>
      <c r="B24778" s="5"/>
      <c r="C24778" s="6"/>
      <c r="D24778" s="26"/>
    </row>
    <row r="24779" spans="1:4">
      <c r="A24779" s="26"/>
      <c r="B24779" s="5"/>
      <c r="C24779" s="6"/>
      <c r="D24779" s="26"/>
    </row>
    <row r="24780" spans="1:4">
      <c r="A24780" s="26"/>
      <c r="B24780" s="5"/>
      <c r="C24780" s="6"/>
      <c r="D24780" s="26"/>
    </row>
    <row r="24781" spans="1:4">
      <c r="A24781" s="26"/>
      <c r="B24781" s="5"/>
      <c r="C24781" s="6"/>
      <c r="D24781" s="26"/>
    </row>
    <row r="24782" spans="1:4">
      <c r="A24782" s="26"/>
      <c r="B24782" s="5"/>
      <c r="C24782" s="6"/>
      <c r="D24782" s="26"/>
    </row>
    <row r="24783" spans="1:4">
      <c r="A24783" s="26"/>
      <c r="B24783" s="5"/>
      <c r="C24783" s="6"/>
      <c r="D24783" s="26"/>
    </row>
    <row r="24784" spans="1:4">
      <c r="A24784" s="26"/>
      <c r="B24784" s="5"/>
      <c r="C24784" s="6"/>
      <c r="D24784" s="26"/>
    </row>
    <row r="24785" spans="1:4">
      <c r="A24785" s="26"/>
      <c r="B24785" s="5"/>
      <c r="C24785" s="6"/>
      <c r="D24785" s="26"/>
    </row>
    <row r="24786" spans="1:4">
      <c r="A24786" s="26"/>
      <c r="B24786" s="5"/>
      <c r="C24786" s="6"/>
      <c r="D24786" s="26"/>
    </row>
    <row r="24787" spans="1:4">
      <c r="A24787" s="26"/>
      <c r="B24787" s="5"/>
      <c r="C24787" s="6"/>
      <c r="D24787" s="26"/>
    </row>
    <row r="24788" spans="1:4">
      <c r="A24788" s="26"/>
      <c r="B24788" s="5"/>
      <c r="C24788" s="6"/>
      <c r="D24788" s="26"/>
    </row>
    <row r="24789" spans="1:4">
      <c r="A24789" s="26"/>
      <c r="B24789" s="5"/>
      <c r="C24789" s="6"/>
      <c r="D24789" s="26"/>
    </row>
    <row r="24790" spans="1:4">
      <c r="A24790" s="26"/>
      <c r="B24790" s="5"/>
      <c r="C24790" s="6"/>
      <c r="D24790" s="26"/>
    </row>
    <row r="24791" spans="1:4">
      <c r="A24791" s="26"/>
      <c r="B24791" s="5"/>
      <c r="C24791" s="6"/>
      <c r="D24791" s="26"/>
    </row>
    <row r="24792" spans="1:4">
      <c r="A24792" s="26"/>
      <c r="B24792" s="5"/>
      <c r="C24792" s="6"/>
      <c r="D24792" s="26"/>
    </row>
    <row r="24793" spans="1:4">
      <c r="A24793" s="26"/>
      <c r="B24793" s="5"/>
      <c r="C24793" s="6"/>
      <c r="D24793" s="26"/>
    </row>
    <row r="24794" spans="1:4">
      <c r="A24794" s="26"/>
      <c r="B24794" s="5"/>
      <c r="C24794" s="6"/>
      <c r="D24794" s="26"/>
    </row>
    <row r="24795" spans="1:4">
      <c r="A24795" s="26"/>
      <c r="B24795" s="5"/>
      <c r="C24795" s="6"/>
      <c r="D24795" s="26"/>
    </row>
    <row r="24796" spans="1:4">
      <c r="A24796" s="26"/>
      <c r="B24796" s="5"/>
      <c r="C24796" s="6"/>
      <c r="D24796" s="26"/>
    </row>
    <row r="24797" spans="1:4">
      <c r="A24797" s="26"/>
      <c r="B24797" s="5"/>
      <c r="C24797" s="6"/>
      <c r="D24797" s="26"/>
    </row>
    <row r="24798" spans="1:4">
      <c r="A24798" s="26"/>
      <c r="B24798" s="5"/>
      <c r="C24798" s="6"/>
      <c r="D24798" s="26"/>
    </row>
    <row r="24799" spans="1:4">
      <c r="A24799" s="26"/>
      <c r="B24799" s="5"/>
      <c r="C24799" s="6"/>
      <c r="D24799" s="26"/>
    </row>
    <row r="24800" spans="1:4">
      <c r="A24800" s="26"/>
      <c r="B24800" s="5"/>
      <c r="C24800" s="6"/>
      <c r="D24800" s="26"/>
    </row>
    <row r="24801" spans="1:4">
      <c r="A24801" s="26"/>
      <c r="B24801" s="5"/>
      <c r="C24801" s="6"/>
      <c r="D24801" s="26"/>
    </row>
    <row r="24802" spans="1:4">
      <c r="A24802" s="26"/>
      <c r="B24802" s="5"/>
      <c r="C24802" s="6"/>
      <c r="D24802" s="26"/>
    </row>
    <row r="24803" spans="1:4">
      <c r="A24803" s="26"/>
      <c r="B24803" s="5"/>
      <c r="C24803" s="6"/>
      <c r="D24803" s="26"/>
    </row>
    <row r="24804" spans="1:4">
      <c r="A24804" s="26"/>
      <c r="B24804" s="5"/>
      <c r="C24804" s="6"/>
      <c r="D24804" s="26"/>
    </row>
    <row r="24805" spans="1:4">
      <c r="A24805" s="26"/>
      <c r="B24805" s="5"/>
      <c r="C24805" s="6"/>
      <c r="D24805" s="26"/>
    </row>
    <row r="24806" spans="1:4">
      <c r="A24806" s="26"/>
      <c r="B24806" s="5"/>
      <c r="C24806" s="6"/>
      <c r="D24806" s="26"/>
    </row>
    <row r="24807" spans="1:4">
      <c r="A24807" s="26"/>
      <c r="B24807" s="5"/>
      <c r="C24807" s="6"/>
      <c r="D24807" s="26"/>
    </row>
    <row r="24808" spans="1:4">
      <c r="A24808" s="26"/>
      <c r="B24808" s="5"/>
      <c r="C24808" s="6"/>
      <c r="D24808" s="26"/>
    </row>
    <row r="24809" spans="1:4">
      <c r="A24809" s="26"/>
      <c r="B24809" s="5"/>
      <c r="C24809" s="6"/>
      <c r="D24809" s="26"/>
    </row>
    <row r="24810" spans="1:4">
      <c r="A24810" s="26"/>
      <c r="B24810" s="5"/>
      <c r="C24810" s="6"/>
      <c r="D24810" s="26"/>
    </row>
    <row r="24811" spans="1:4">
      <c r="A24811" s="26"/>
      <c r="B24811" s="5"/>
      <c r="C24811" s="6"/>
      <c r="D24811" s="26"/>
    </row>
    <row r="24812" spans="1:4">
      <c r="A24812" s="26"/>
      <c r="B24812" s="5"/>
      <c r="C24812" s="6"/>
      <c r="D24812" s="26"/>
    </row>
    <row r="24813" spans="1:4">
      <c r="A24813" s="26"/>
      <c r="B24813" s="5"/>
      <c r="C24813" s="6"/>
      <c r="D24813" s="26"/>
    </row>
    <row r="24814" spans="1:4">
      <c r="A24814" s="26"/>
      <c r="B24814" s="5"/>
      <c r="C24814" s="6"/>
      <c r="D24814" s="26"/>
    </row>
    <row r="24815" spans="1:4">
      <c r="A24815" s="26"/>
      <c r="B24815" s="5"/>
      <c r="C24815" s="6"/>
      <c r="D24815" s="26"/>
    </row>
    <row r="24816" spans="1:4">
      <c r="A24816" s="26"/>
      <c r="B24816" s="5"/>
      <c r="C24816" s="6"/>
      <c r="D24816" s="26"/>
    </row>
    <row r="24817" spans="1:4">
      <c r="A24817" s="26"/>
      <c r="B24817" s="5"/>
      <c r="C24817" s="6"/>
      <c r="D24817" s="26"/>
    </row>
    <row r="24818" spans="1:4">
      <c r="A24818" s="26"/>
      <c r="B24818" s="5"/>
      <c r="C24818" s="6"/>
      <c r="D24818" s="26"/>
    </row>
    <row r="24819" spans="1:4">
      <c r="A24819" s="26"/>
      <c r="B24819" s="5"/>
      <c r="C24819" s="6"/>
      <c r="D24819" s="26"/>
    </row>
    <row r="24820" spans="1:4">
      <c r="A24820" s="26"/>
      <c r="B24820" s="5"/>
      <c r="C24820" s="6"/>
      <c r="D24820" s="26"/>
    </row>
    <row r="24821" spans="1:4">
      <c r="A24821" s="26"/>
      <c r="B24821" s="5"/>
      <c r="C24821" s="6"/>
      <c r="D24821" s="26"/>
    </row>
    <row r="24822" spans="1:4">
      <c r="A24822" s="26"/>
      <c r="B24822" s="5"/>
      <c r="C24822" s="6"/>
      <c r="D24822" s="26"/>
    </row>
    <row r="24823" spans="1:4">
      <c r="A24823" s="26"/>
      <c r="B24823" s="5"/>
      <c r="C24823" s="6"/>
      <c r="D24823" s="26"/>
    </row>
    <row r="24824" spans="1:4">
      <c r="A24824" s="26"/>
      <c r="B24824" s="5"/>
      <c r="C24824" s="6"/>
      <c r="D24824" s="26"/>
    </row>
    <row r="24825" spans="1:4">
      <c r="A24825" s="26"/>
      <c r="B24825" s="5"/>
      <c r="C24825" s="6"/>
      <c r="D24825" s="26"/>
    </row>
    <row r="24826" spans="1:4">
      <c r="A24826" s="26"/>
      <c r="B24826" s="5"/>
      <c r="C24826" s="6"/>
      <c r="D24826" s="26"/>
    </row>
    <row r="24827" spans="1:4">
      <c r="A24827" s="26"/>
      <c r="B24827" s="5"/>
      <c r="C24827" s="6"/>
      <c r="D24827" s="26"/>
    </row>
    <row r="24828" spans="1:4">
      <c r="A24828" s="26"/>
      <c r="B24828" s="5"/>
      <c r="C24828" s="6"/>
      <c r="D24828" s="26"/>
    </row>
    <row r="24829" spans="1:4">
      <c r="A24829" s="26"/>
      <c r="B24829" s="5"/>
      <c r="C24829" s="6"/>
      <c r="D24829" s="26"/>
    </row>
    <row r="24830" spans="1:4">
      <c r="A24830" s="26"/>
      <c r="B24830" s="5"/>
      <c r="C24830" s="6"/>
      <c r="D24830" s="26"/>
    </row>
    <row r="24831" spans="1:4">
      <c r="A24831" s="26"/>
      <c r="B24831" s="5"/>
      <c r="C24831" s="6"/>
      <c r="D24831" s="26"/>
    </row>
    <row r="24832" spans="1:4">
      <c r="A24832" s="26"/>
      <c r="B24832" s="5"/>
      <c r="C24832" s="6"/>
      <c r="D24832" s="26"/>
    </row>
    <row r="24833" spans="1:4">
      <c r="A24833" s="26"/>
      <c r="B24833" s="5"/>
      <c r="C24833" s="6"/>
      <c r="D24833" s="26"/>
    </row>
    <row r="24834" spans="1:4">
      <c r="A24834" s="26"/>
      <c r="B24834" s="5"/>
      <c r="C24834" s="6"/>
      <c r="D24834" s="26"/>
    </row>
    <row r="24835" spans="1:4">
      <c r="A24835" s="26"/>
      <c r="B24835" s="5"/>
      <c r="C24835" s="6"/>
      <c r="D24835" s="26"/>
    </row>
    <row r="24836" spans="1:4">
      <c r="A24836" s="26"/>
      <c r="B24836" s="5"/>
      <c r="C24836" s="6"/>
      <c r="D24836" s="26"/>
    </row>
    <row r="24837" spans="1:4">
      <c r="A24837" s="26"/>
      <c r="B24837" s="5"/>
      <c r="C24837" s="6"/>
      <c r="D24837" s="26"/>
    </row>
    <row r="24838" spans="1:4">
      <c r="A24838" s="26"/>
      <c r="B24838" s="5"/>
      <c r="C24838" s="6"/>
      <c r="D24838" s="26"/>
    </row>
    <row r="24839" spans="1:4">
      <c r="A24839" s="26"/>
      <c r="B24839" s="5"/>
      <c r="C24839" s="6"/>
      <c r="D24839" s="26"/>
    </row>
    <row r="24840" spans="1:4">
      <c r="A24840" s="26"/>
      <c r="B24840" s="5"/>
      <c r="C24840" s="6"/>
      <c r="D24840" s="26"/>
    </row>
    <row r="24841" spans="1:4">
      <c r="A24841" s="26"/>
      <c r="B24841" s="5"/>
      <c r="C24841" s="6"/>
      <c r="D24841" s="26"/>
    </row>
    <row r="24842" spans="1:4">
      <c r="A24842" s="26"/>
      <c r="B24842" s="5"/>
      <c r="C24842" s="6"/>
      <c r="D24842" s="26"/>
    </row>
    <row r="24843" spans="1:4">
      <c r="A24843" s="26"/>
      <c r="B24843" s="5"/>
      <c r="C24843" s="6"/>
      <c r="D24843" s="26"/>
    </row>
    <row r="24844" spans="1:4">
      <c r="A24844" s="26"/>
      <c r="B24844" s="5"/>
      <c r="C24844" s="6"/>
      <c r="D24844" s="26"/>
    </row>
    <row r="24845" spans="1:4">
      <c r="A24845" s="26"/>
      <c r="B24845" s="5"/>
      <c r="C24845" s="6"/>
      <c r="D24845" s="26"/>
    </row>
    <row r="24846" spans="1:4">
      <c r="A24846" s="26"/>
      <c r="B24846" s="5"/>
      <c r="C24846" s="6"/>
      <c r="D24846" s="26"/>
    </row>
    <row r="24847" spans="1:4">
      <c r="A24847" s="26"/>
      <c r="B24847" s="5"/>
      <c r="C24847" s="6"/>
      <c r="D24847" s="26"/>
    </row>
    <row r="24848" spans="1:4">
      <c r="A24848" s="26"/>
      <c r="B24848" s="5"/>
      <c r="C24848" s="6"/>
      <c r="D24848" s="26"/>
    </row>
    <row r="24849" spans="1:4">
      <c r="A24849" s="26"/>
      <c r="B24849" s="5"/>
      <c r="C24849" s="6"/>
      <c r="D24849" s="26"/>
    </row>
    <row r="24850" spans="1:4">
      <c r="A24850" s="26"/>
      <c r="B24850" s="5"/>
      <c r="C24850" s="6"/>
      <c r="D24850" s="26"/>
    </row>
    <row r="24851" spans="1:4">
      <c r="A24851" s="26"/>
      <c r="B24851" s="5"/>
      <c r="C24851" s="6"/>
      <c r="D24851" s="26"/>
    </row>
    <row r="24852" spans="1:4">
      <c r="A24852" s="26"/>
      <c r="B24852" s="5"/>
      <c r="C24852" s="6"/>
      <c r="D24852" s="26"/>
    </row>
    <row r="24853" spans="1:4">
      <c r="A24853" s="26"/>
      <c r="B24853" s="5"/>
      <c r="C24853" s="6"/>
      <c r="D24853" s="26"/>
    </row>
    <row r="24854" spans="1:4">
      <c r="A24854" s="26"/>
      <c r="B24854" s="5"/>
      <c r="C24854" s="6"/>
      <c r="D24854" s="26"/>
    </row>
    <row r="24855" spans="1:4">
      <c r="A24855" s="26"/>
      <c r="B24855" s="5"/>
      <c r="C24855" s="6"/>
      <c r="D24855" s="26"/>
    </row>
    <row r="24856" spans="1:4">
      <c r="A24856" s="26"/>
      <c r="B24856" s="5"/>
      <c r="C24856" s="6"/>
      <c r="D24856" s="26"/>
    </row>
    <row r="24857" spans="1:4">
      <c r="A24857" s="26"/>
      <c r="B24857" s="5"/>
      <c r="C24857" s="6"/>
      <c r="D24857" s="26"/>
    </row>
    <row r="24858" spans="1:4">
      <c r="A24858" s="26"/>
      <c r="B24858" s="5"/>
      <c r="C24858" s="6"/>
      <c r="D24858" s="26"/>
    </row>
    <row r="24859" spans="1:4">
      <c r="A24859" s="26"/>
      <c r="B24859" s="5"/>
      <c r="C24859" s="6"/>
      <c r="D24859" s="26"/>
    </row>
    <row r="24860" spans="1:4">
      <c r="A24860" s="26"/>
      <c r="B24860" s="5"/>
      <c r="C24860" s="6"/>
      <c r="D24860" s="26"/>
    </row>
    <row r="24861" spans="1:4">
      <c r="A24861" s="26"/>
      <c r="B24861" s="5"/>
      <c r="C24861" s="6"/>
      <c r="D24861" s="26"/>
    </row>
    <row r="24862" spans="1:4">
      <c r="A24862" s="26"/>
      <c r="B24862" s="5"/>
      <c r="C24862" s="6"/>
      <c r="D24862" s="26"/>
    </row>
    <row r="24863" spans="1:4">
      <c r="A24863" s="26"/>
      <c r="B24863" s="5"/>
      <c r="C24863" s="6"/>
      <c r="D24863" s="26"/>
    </row>
    <row r="24864" spans="1:4">
      <c r="A24864" s="26"/>
      <c r="B24864" s="5"/>
      <c r="C24864" s="6"/>
      <c r="D24864" s="26"/>
    </row>
    <row r="24865" spans="1:4">
      <c r="A24865" s="26"/>
      <c r="B24865" s="5"/>
      <c r="C24865" s="6"/>
      <c r="D24865" s="26"/>
    </row>
    <row r="24866" spans="1:4">
      <c r="A24866" s="26"/>
      <c r="B24866" s="5"/>
      <c r="C24866" s="6"/>
      <c r="D24866" s="26"/>
    </row>
    <row r="24867" spans="1:4">
      <c r="A24867" s="26"/>
      <c r="B24867" s="5"/>
      <c r="C24867" s="6"/>
      <c r="D24867" s="26"/>
    </row>
    <row r="24868" spans="1:4">
      <c r="A24868" s="26"/>
      <c r="B24868" s="5"/>
      <c r="C24868" s="6"/>
      <c r="D24868" s="26"/>
    </row>
    <row r="24869" spans="1:4">
      <c r="A24869" s="26"/>
      <c r="B24869" s="5"/>
      <c r="C24869" s="6"/>
      <c r="D24869" s="26"/>
    </row>
    <row r="24870" spans="1:4">
      <c r="A24870" s="26"/>
      <c r="B24870" s="5"/>
      <c r="C24870" s="6"/>
      <c r="D24870" s="26"/>
    </row>
    <row r="24871" spans="1:4">
      <c r="A24871" s="26"/>
      <c r="B24871" s="5"/>
      <c r="C24871" s="6"/>
      <c r="D24871" s="26"/>
    </row>
    <row r="24872" spans="1:4">
      <c r="A24872" s="26"/>
      <c r="B24872" s="5"/>
      <c r="C24872" s="6"/>
      <c r="D24872" s="26"/>
    </row>
    <row r="24873" spans="1:4">
      <c r="A24873" s="26"/>
      <c r="B24873" s="5"/>
      <c r="C24873" s="6"/>
      <c r="D24873" s="26"/>
    </row>
    <row r="24874" spans="1:4">
      <c r="A24874" s="26"/>
      <c r="B24874" s="5"/>
      <c r="C24874" s="6"/>
      <c r="D24874" s="26"/>
    </row>
    <row r="24875" spans="1:4">
      <c r="A24875" s="26"/>
      <c r="B24875" s="5"/>
      <c r="C24875" s="6"/>
      <c r="D24875" s="26"/>
    </row>
    <row r="24876" spans="1:4">
      <c r="A24876" s="26"/>
      <c r="B24876" s="5"/>
      <c r="C24876" s="6"/>
      <c r="D24876" s="26"/>
    </row>
    <row r="24877" spans="1:4">
      <c r="A24877" s="26"/>
      <c r="B24877" s="5"/>
      <c r="C24877" s="6"/>
      <c r="D24877" s="26"/>
    </row>
    <row r="24878" spans="1:4">
      <c r="A24878" s="26"/>
      <c r="B24878" s="5"/>
      <c r="C24878" s="6"/>
      <c r="D24878" s="26"/>
    </row>
    <row r="24879" spans="1:4">
      <c r="A24879" s="26"/>
      <c r="B24879" s="5"/>
      <c r="C24879" s="6"/>
      <c r="D24879" s="26"/>
    </row>
    <row r="24880" spans="1:4">
      <c r="A24880" s="26"/>
      <c r="B24880" s="5"/>
      <c r="C24880" s="6"/>
      <c r="D24880" s="26"/>
    </row>
    <row r="24881" spans="1:4">
      <c r="A24881" s="26"/>
      <c r="B24881" s="5"/>
      <c r="C24881" s="6"/>
      <c r="D24881" s="26"/>
    </row>
    <row r="24882" spans="1:4">
      <c r="A24882" s="26"/>
      <c r="B24882" s="5"/>
      <c r="C24882" s="6"/>
      <c r="D24882" s="26"/>
    </row>
    <row r="24883" spans="1:4">
      <c r="A24883" s="26"/>
      <c r="B24883" s="5"/>
      <c r="C24883" s="6"/>
      <c r="D24883" s="26"/>
    </row>
    <row r="24884" spans="1:4">
      <c r="A24884" s="26"/>
      <c r="B24884" s="5"/>
      <c r="C24884" s="6"/>
      <c r="D24884" s="26"/>
    </row>
    <row r="24885" spans="1:4">
      <c r="A24885" s="26"/>
      <c r="B24885" s="5"/>
      <c r="C24885" s="6"/>
      <c r="D24885" s="26"/>
    </row>
    <row r="24886" spans="1:4">
      <c r="A24886" s="26"/>
      <c r="B24886" s="5"/>
      <c r="C24886" s="6"/>
      <c r="D24886" s="26"/>
    </row>
    <row r="24887" spans="1:4">
      <c r="A24887" s="26"/>
      <c r="B24887" s="5"/>
      <c r="C24887" s="6"/>
      <c r="D24887" s="26"/>
    </row>
    <row r="24888" spans="1:4">
      <c r="A24888" s="26"/>
      <c r="B24888" s="5"/>
      <c r="C24888" s="6"/>
      <c r="D24888" s="26"/>
    </row>
    <row r="24889" spans="1:4">
      <c r="A24889" s="26"/>
      <c r="B24889" s="5"/>
      <c r="C24889" s="6"/>
      <c r="D24889" s="26"/>
    </row>
    <row r="24890" spans="1:4">
      <c r="A24890" s="26"/>
      <c r="B24890" s="5"/>
      <c r="C24890" s="6"/>
      <c r="D24890" s="26"/>
    </row>
    <row r="24891" spans="1:4">
      <c r="A24891" s="26"/>
      <c r="B24891" s="5"/>
      <c r="C24891" s="6"/>
      <c r="D24891" s="26"/>
    </row>
    <row r="24892" spans="1:4">
      <c r="A24892" s="26"/>
      <c r="B24892" s="5"/>
      <c r="C24892" s="6"/>
      <c r="D24892" s="26"/>
    </row>
    <row r="24893" spans="1:4">
      <c r="A24893" s="26"/>
      <c r="B24893" s="5"/>
      <c r="C24893" s="6"/>
      <c r="D24893" s="26"/>
    </row>
    <row r="24894" spans="1:4">
      <c r="A24894" s="26"/>
      <c r="B24894" s="5"/>
      <c r="C24894" s="6"/>
      <c r="D24894" s="26"/>
    </row>
    <row r="24895" spans="1:4">
      <c r="A24895" s="26"/>
      <c r="B24895" s="5"/>
      <c r="C24895" s="6"/>
      <c r="D24895" s="26"/>
    </row>
    <row r="24896" spans="1:4">
      <c r="A24896" s="26"/>
      <c r="B24896" s="5"/>
      <c r="C24896" s="6"/>
      <c r="D24896" s="26"/>
    </row>
    <row r="24897" spans="1:4">
      <c r="A24897" s="26"/>
      <c r="B24897" s="5"/>
      <c r="C24897" s="6"/>
      <c r="D24897" s="26"/>
    </row>
    <row r="24898" spans="1:4">
      <c r="A24898" s="26"/>
      <c r="B24898" s="5"/>
      <c r="C24898" s="6"/>
      <c r="D24898" s="26"/>
    </row>
    <row r="24899" spans="1:4">
      <c r="A24899" s="26"/>
      <c r="B24899" s="5"/>
      <c r="C24899" s="6"/>
      <c r="D24899" s="26"/>
    </row>
    <row r="24900" spans="1:4">
      <c r="A24900" s="26"/>
      <c r="B24900" s="5"/>
      <c r="C24900" s="6"/>
      <c r="D24900" s="26"/>
    </row>
    <row r="24901" spans="1:4">
      <c r="A24901" s="26"/>
      <c r="B24901" s="5"/>
      <c r="C24901" s="6"/>
      <c r="D24901" s="26"/>
    </row>
    <row r="24902" spans="1:4">
      <c r="A24902" s="26"/>
      <c r="B24902" s="5"/>
      <c r="C24902" s="6"/>
      <c r="D24902" s="26"/>
    </row>
    <row r="24903" spans="1:4">
      <c r="A24903" s="26"/>
      <c r="B24903" s="5"/>
      <c r="C24903" s="6"/>
      <c r="D24903" s="26"/>
    </row>
    <row r="24904" spans="1:4">
      <c r="A24904" s="26"/>
      <c r="B24904" s="5"/>
      <c r="C24904" s="6"/>
      <c r="D24904" s="26"/>
    </row>
    <row r="24905" spans="1:4">
      <c r="A24905" s="26"/>
      <c r="B24905" s="5"/>
      <c r="C24905" s="6"/>
      <c r="D24905" s="26"/>
    </row>
    <row r="24906" spans="1:4">
      <c r="A24906" s="26"/>
      <c r="B24906" s="5"/>
      <c r="C24906" s="6"/>
      <c r="D24906" s="26"/>
    </row>
    <row r="24907" spans="1:4">
      <c r="A24907" s="26"/>
      <c r="B24907" s="5"/>
      <c r="C24907" s="6"/>
      <c r="D24907" s="26"/>
    </row>
    <row r="24908" spans="1:4">
      <c r="A24908" s="26"/>
      <c r="B24908" s="5"/>
      <c r="C24908" s="6"/>
      <c r="D24908" s="26"/>
    </row>
    <row r="24909" spans="1:4">
      <c r="A24909" s="26"/>
      <c r="B24909" s="5"/>
      <c r="C24909" s="6"/>
      <c r="D24909" s="26"/>
    </row>
    <row r="24910" spans="1:4">
      <c r="A24910" s="26"/>
      <c r="B24910" s="5"/>
      <c r="C24910" s="6"/>
      <c r="D24910" s="26"/>
    </row>
    <row r="24911" spans="1:4">
      <c r="A24911" s="26"/>
      <c r="B24911" s="5"/>
      <c r="C24911" s="6"/>
      <c r="D24911" s="26"/>
    </row>
    <row r="24912" spans="1:4">
      <c r="A24912" s="26"/>
      <c r="B24912" s="5"/>
      <c r="C24912" s="6"/>
      <c r="D24912" s="26"/>
    </row>
    <row r="24913" spans="1:4">
      <c r="A24913" s="26"/>
      <c r="B24913" s="5"/>
      <c r="C24913" s="6"/>
      <c r="D24913" s="26"/>
    </row>
    <row r="24914" spans="1:4">
      <c r="A24914" s="26"/>
      <c r="B24914" s="5"/>
      <c r="C24914" s="6"/>
      <c r="D24914" s="26"/>
    </row>
    <row r="24915" spans="1:4">
      <c r="A24915" s="26"/>
      <c r="B24915" s="5"/>
      <c r="C24915" s="6"/>
      <c r="D24915" s="26"/>
    </row>
    <row r="24916" spans="1:4">
      <c r="A24916" s="26"/>
      <c r="B24916" s="5"/>
      <c r="C24916" s="6"/>
      <c r="D24916" s="26"/>
    </row>
    <row r="24917" spans="1:4">
      <c r="A24917" s="26"/>
      <c r="B24917" s="5"/>
      <c r="C24917" s="6"/>
      <c r="D24917" s="26"/>
    </row>
    <row r="24918" spans="1:4">
      <c r="A24918" s="26"/>
      <c r="B24918" s="5"/>
      <c r="C24918" s="6"/>
      <c r="D24918" s="26"/>
    </row>
    <row r="24919" spans="1:4">
      <c r="A24919" s="26"/>
      <c r="B24919" s="5"/>
      <c r="C24919" s="6"/>
      <c r="D24919" s="26"/>
    </row>
    <row r="24920" spans="1:4">
      <c r="A24920" s="26"/>
      <c r="B24920" s="5"/>
      <c r="C24920" s="6"/>
      <c r="D24920" s="26"/>
    </row>
    <row r="24921" spans="1:4">
      <c r="A24921" s="26"/>
      <c r="B24921" s="5"/>
      <c r="C24921" s="6"/>
      <c r="D24921" s="26"/>
    </row>
    <row r="24922" spans="1:4">
      <c r="A24922" s="26"/>
      <c r="B24922" s="5"/>
      <c r="C24922" s="6"/>
      <c r="D24922" s="26"/>
    </row>
    <row r="24923" spans="1:4">
      <c r="A24923" s="26"/>
      <c r="B24923" s="5"/>
      <c r="C24923" s="6"/>
      <c r="D24923" s="26"/>
    </row>
    <row r="24924" spans="1:4">
      <c r="A24924" s="26"/>
      <c r="B24924" s="5"/>
      <c r="C24924" s="6"/>
      <c r="D24924" s="26"/>
    </row>
    <row r="24925" spans="1:4">
      <c r="A24925" s="26"/>
      <c r="B24925" s="5"/>
      <c r="C24925" s="6"/>
      <c r="D24925" s="26"/>
    </row>
    <row r="24926" spans="1:4">
      <c r="A24926" s="26"/>
      <c r="B24926" s="5"/>
      <c r="C24926" s="6"/>
      <c r="D24926" s="26"/>
    </row>
    <row r="24927" spans="1:4">
      <c r="A24927" s="26"/>
      <c r="B24927" s="5"/>
      <c r="C24927" s="6"/>
      <c r="D24927" s="26"/>
    </row>
    <row r="24928" spans="1:4">
      <c r="A24928" s="26"/>
      <c r="B24928" s="5"/>
      <c r="C24928" s="6"/>
      <c r="D24928" s="26"/>
    </row>
    <row r="24929" spans="1:4">
      <c r="A24929" s="26"/>
      <c r="B24929" s="5"/>
      <c r="C24929" s="6"/>
      <c r="D24929" s="26"/>
    </row>
    <row r="24930" spans="1:4">
      <c r="A24930" s="26"/>
      <c r="B24930" s="5"/>
      <c r="C24930" s="6"/>
      <c r="D24930" s="26"/>
    </row>
    <row r="24931" spans="1:4">
      <c r="A24931" s="26"/>
      <c r="B24931" s="5"/>
      <c r="C24931" s="6"/>
      <c r="D24931" s="26"/>
    </row>
    <row r="24932" spans="1:4">
      <c r="A24932" s="26"/>
      <c r="B24932" s="5"/>
      <c r="C24932" s="6"/>
      <c r="D24932" s="26"/>
    </row>
    <row r="24933" spans="1:4">
      <c r="A24933" s="26"/>
      <c r="B24933" s="5"/>
      <c r="C24933" s="6"/>
      <c r="D24933" s="26"/>
    </row>
    <row r="24934" spans="1:4">
      <c r="A24934" s="26"/>
      <c r="B24934" s="5"/>
      <c r="C24934" s="6"/>
      <c r="D24934" s="26"/>
    </row>
    <row r="24935" spans="1:4">
      <c r="A24935" s="26"/>
      <c r="B24935" s="5"/>
      <c r="C24935" s="6"/>
      <c r="D24935" s="26"/>
    </row>
    <row r="24936" spans="1:4">
      <c r="A24936" s="26"/>
      <c r="B24936" s="5"/>
      <c r="C24936" s="6"/>
      <c r="D24936" s="26"/>
    </row>
    <row r="24937" spans="1:4">
      <c r="A24937" s="26"/>
      <c r="B24937" s="5"/>
      <c r="C24937" s="6"/>
      <c r="D24937" s="26"/>
    </row>
    <row r="24938" spans="1:4">
      <c r="A24938" s="26"/>
      <c r="B24938" s="5"/>
      <c r="C24938" s="6"/>
      <c r="D24938" s="26"/>
    </row>
    <row r="24939" spans="1:4">
      <c r="A24939" s="26"/>
      <c r="B24939" s="5"/>
      <c r="C24939" s="6"/>
      <c r="D24939" s="26"/>
    </row>
    <row r="24940" spans="1:4">
      <c r="A24940" s="26"/>
      <c r="B24940" s="5"/>
      <c r="C24940" s="6"/>
      <c r="D24940" s="26"/>
    </row>
    <row r="24941" spans="1:4">
      <c r="A24941" s="26"/>
      <c r="B24941" s="5"/>
      <c r="C24941" s="6"/>
      <c r="D24941" s="26"/>
    </row>
    <row r="24942" spans="1:4">
      <c r="A24942" s="26"/>
      <c r="B24942" s="5"/>
      <c r="C24942" s="6"/>
      <c r="D24942" s="26"/>
    </row>
    <row r="24943" spans="1:4">
      <c r="A24943" s="26"/>
      <c r="B24943" s="5"/>
      <c r="C24943" s="6"/>
      <c r="D24943" s="26"/>
    </row>
    <row r="24944" spans="1:4">
      <c r="A24944" s="26"/>
      <c r="B24944" s="5"/>
      <c r="C24944" s="6"/>
      <c r="D24944" s="26"/>
    </row>
    <row r="24945" spans="1:4">
      <c r="A24945" s="26"/>
      <c r="B24945" s="5"/>
      <c r="C24945" s="6"/>
      <c r="D24945" s="26"/>
    </row>
    <row r="24946" spans="1:4">
      <c r="A24946" s="26"/>
      <c r="B24946" s="5"/>
      <c r="C24946" s="6"/>
      <c r="D24946" s="26"/>
    </row>
    <row r="24947" spans="1:4">
      <c r="A24947" s="26"/>
      <c r="B24947" s="5"/>
      <c r="C24947" s="6"/>
      <c r="D24947" s="26"/>
    </row>
    <row r="24948" spans="1:4">
      <c r="A24948" s="26"/>
      <c r="B24948" s="5"/>
      <c r="C24948" s="6"/>
      <c r="D24948" s="26"/>
    </row>
    <row r="24949" spans="1:4">
      <c r="A24949" s="26"/>
      <c r="B24949" s="5"/>
      <c r="C24949" s="6"/>
      <c r="D24949" s="26"/>
    </row>
    <row r="24950" spans="1:4">
      <c r="A24950" s="26"/>
      <c r="B24950" s="5"/>
      <c r="C24950" s="6"/>
      <c r="D24950" s="26"/>
    </row>
    <row r="24951" spans="1:4">
      <c r="A24951" s="26"/>
      <c r="B24951" s="5"/>
      <c r="C24951" s="6"/>
      <c r="D24951" s="26"/>
    </row>
    <row r="24952" spans="1:4">
      <c r="A24952" s="26"/>
      <c r="B24952" s="5"/>
      <c r="C24952" s="6"/>
      <c r="D24952" s="26"/>
    </row>
    <row r="24953" spans="1:4">
      <c r="A24953" s="26"/>
      <c r="B24953" s="5"/>
      <c r="C24953" s="6"/>
      <c r="D24953" s="26"/>
    </row>
    <row r="24954" spans="1:4">
      <c r="A24954" s="26"/>
      <c r="B24954" s="5"/>
      <c r="C24954" s="6"/>
      <c r="D24954" s="26"/>
    </row>
    <row r="24955" spans="1:4">
      <c r="A24955" s="26"/>
      <c r="B24955" s="5"/>
      <c r="C24955" s="6"/>
      <c r="D24955" s="26"/>
    </row>
    <row r="24956" spans="1:4">
      <c r="A24956" s="26"/>
      <c r="B24956" s="5"/>
      <c r="C24956" s="6"/>
      <c r="D24956" s="26"/>
    </row>
    <row r="24957" spans="1:4">
      <c r="A24957" s="26"/>
      <c r="B24957" s="5"/>
      <c r="C24957" s="6"/>
      <c r="D24957" s="26"/>
    </row>
    <row r="24958" spans="1:4">
      <c r="A24958" s="26"/>
      <c r="B24958" s="5"/>
      <c r="C24958" s="6"/>
      <c r="D24958" s="26"/>
    </row>
    <row r="24959" spans="1:4">
      <c r="A24959" s="26"/>
      <c r="B24959" s="5"/>
      <c r="C24959" s="6"/>
      <c r="D24959" s="26"/>
    </row>
    <row r="24960" spans="1:4">
      <c r="A24960" s="26"/>
      <c r="B24960" s="5"/>
      <c r="C24960" s="6"/>
      <c r="D24960" s="26"/>
    </row>
    <row r="24961" spans="1:4">
      <c r="A24961" s="26"/>
      <c r="B24961" s="5"/>
      <c r="C24961" s="6"/>
      <c r="D24961" s="26"/>
    </row>
    <row r="24962" spans="1:4">
      <c r="A24962" s="26"/>
      <c r="B24962" s="5"/>
      <c r="C24962" s="6"/>
      <c r="D24962" s="26"/>
    </row>
    <row r="24963" spans="1:4">
      <c r="A24963" s="26"/>
      <c r="B24963" s="5"/>
      <c r="C24963" s="6"/>
      <c r="D24963" s="26"/>
    </row>
    <row r="24964" spans="1:4">
      <c r="A24964" s="26"/>
      <c r="B24964" s="5"/>
      <c r="C24964" s="6"/>
      <c r="D24964" s="26"/>
    </row>
    <row r="24965" spans="1:4">
      <c r="A24965" s="26"/>
      <c r="B24965" s="5"/>
      <c r="C24965" s="6"/>
      <c r="D24965" s="26"/>
    </row>
    <row r="24966" spans="1:4">
      <c r="A24966" s="26"/>
      <c r="B24966" s="5"/>
      <c r="C24966" s="6"/>
      <c r="D24966" s="26"/>
    </row>
    <row r="24967" spans="1:4">
      <c r="A24967" s="26"/>
      <c r="B24967" s="5"/>
      <c r="C24967" s="6"/>
      <c r="D24967" s="26"/>
    </row>
    <row r="24968" spans="1:4">
      <c r="A24968" s="26"/>
      <c r="B24968" s="5"/>
      <c r="C24968" s="6"/>
      <c r="D24968" s="26"/>
    </row>
    <row r="24969" spans="1:4">
      <c r="A24969" s="26"/>
      <c r="B24969" s="5"/>
      <c r="C24969" s="6"/>
      <c r="D24969" s="26"/>
    </row>
    <row r="24970" spans="1:4">
      <c r="A24970" s="26"/>
      <c r="B24970" s="5"/>
      <c r="C24970" s="6"/>
      <c r="D24970" s="26"/>
    </row>
    <row r="24971" spans="1:4">
      <c r="A24971" s="26"/>
      <c r="B24971" s="5"/>
      <c r="C24971" s="6"/>
      <c r="D24971" s="26"/>
    </row>
    <row r="24972" spans="1:4">
      <c r="A24972" s="26"/>
      <c r="B24972" s="5"/>
      <c r="C24972" s="6"/>
      <c r="D24972" s="26"/>
    </row>
    <row r="24973" spans="1:4">
      <c r="A24973" s="26"/>
      <c r="B24973" s="5"/>
      <c r="C24973" s="6"/>
      <c r="D24973" s="26"/>
    </row>
    <row r="24974" spans="1:4">
      <c r="A24974" s="26"/>
      <c r="B24974" s="5"/>
      <c r="C24974" s="6"/>
      <c r="D24974" s="26"/>
    </row>
    <row r="24975" spans="1:4">
      <c r="A24975" s="26"/>
      <c r="B24975" s="5"/>
      <c r="C24975" s="6"/>
      <c r="D24975" s="26"/>
    </row>
    <row r="24976" spans="1:4">
      <c r="A24976" s="26"/>
      <c r="B24976" s="5"/>
      <c r="C24976" s="6"/>
      <c r="D24976" s="26"/>
    </row>
    <row r="24977" spans="1:4">
      <c r="A24977" s="26"/>
      <c r="B24977" s="5"/>
      <c r="C24977" s="6"/>
      <c r="D24977" s="26"/>
    </row>
    <row r="24978" spans="1:4">
      <c r="A24978" s="26"/>
      <c r="B24978" s="5"/>
      <c r="C24978" s="6"/>
      <c r="D24978" s="26"/>
    </row>
    <row r="24979" spans="1:4">
      <c r="A24979" s="26"/>
      <c r="B24979" s="5"/>
      <c r="C24979" s="6"/>
      <c r="D24979" s="26"/>
    </row>
    <row r="24980" spans="1:4">
      <c r="A24980" s="26"/>
      <c r="B24980" s="5"/>
      <c r="C24980" s="6"/>
      <c r="D24980" s="26"/>
    </row>
    <row r="24981" spans="1:4">
      <c r="A24981" s="26"/>
      <c r="B24981" s="5"/>
      <c r="C24981" s="6"/>
      <c r="D24981" s="26"/>
    </row>
    <row r="24982" spans="1:4">
      <c r="A24982" s="26"/>
      <c r="B24982" s="5"/>
      <c r="C24982" s="6"/>
      <c r="D24982" s="26"/>
    </row>
    <row r="24983" spans="1:4">
      <c r="A24983" s="26"/>
      <c r="B24983" s="5"/>
      <c r="C24983" s="6"/>
      <c r="D24983" s="26"/>
    </row>
    <row r="24984" spans="1:4">
      <c r="A24984" s="26"/>
      <c r="B24984" s="5"/>
      <c r="C24984" s="6"/>
      <c r="D24984" s="26"/>
    </row>
    <row r="24985" spans="1:4">
      <c r="A24985" s="26"/>
      <c r="B24985" s="5"/>
      <c r="C24985" s="6"/>
      <c r="D24985" s="26"/>
    </row>
    <row r="24986" spans="1:4">
      <c r="A24986" s="26"/>
      <c r="B24986" s="5"/>
      <c r="C24986" s="6"/>
      <c r="D24986" s="26"/>
    </row>
    <row r="24987" spans="1:4">
      <c r="A24987" s="26"/>
      <c r="B24987" s="5"/>
      <c r="C24987" s="6"/>
      <c r="D24987" s="26"/>
    </row>
    <row r="24988" spans="1:4">
      <c r="A24988" s="26"/>
      <c r="B24988" s="5"/>
      <c r="C24988" s="6"/>
      <c r="D24988" s="26"/>
    </row>
    <row r="24989" spans="1:4">
      <c r="A24989" s="26"/>
      <c r="B24989" s="5"/>
      <c r="C24989" s="6"/>
      <c r="D24989" s="26"/>
    </row>
    <row r="24990" spans="1:4">
      <c r="A24990" s="26"/>
      <c r="B24990" s="5"/>
      <c r="C24990" s="6"/>
      <c r="D24990" s="26"/>
    </row>
    <row r="24991" spans="1:4">
      <c r="A24991" s="26"/>
      <c r="B24991" s="5"/>
      <c r="C24991" s="6"/>
      <c r="D24991" s="26"/>
    </row>
    <row r="24992" spans="1:4">
      <c r="A24992" s="26"/>
      <c r="B24992" s="5"/>
      <c r="C24992" s="6"/>
      <c r="D24992" s="26"/>
    </row>
    <row r="24993" spans="1:4">
      <c r="A24993" s="26"/>
      <c r="B24993" s="5"/>
      <c r="C24993" s="6"/>
      <c r="D24993" s="26"/>
    </row>
    <row r="24994" spans="1:4">
      <c r="A24994" s="26"/>
      <c r="B24994" s="5"/>
      <c r="C24994" s="6"/>
      <c r="D24994" s="26"/>
    </row>
    <row r="24995" spans="1:4">
      <c r="A24995" s="26"/>
      <c r="B24995" s="5"/>
      <c r="C24995" s="6"/>
      <c r="D24995" s="26"/>
    </row>
    <row r="24996" spans="1:4">
      <c r="A24996" s="26"/>
      <c r="B24996" s="5"/>
      <c r="C24996" s="6"/>
      <c r="D24996" s="26"/>
    </row>
    <row r="24997" spans="1:4">
      <c r="A24997" s="26"/>
      <c r="B24997" s="5"/>
      <c r="C24997" s="6"/>
      <c r="D24997" s="26"/>
    </row>
    <row r="24998" spans="1:4">
      <c r="A24998" s="26"/>
      <c r="B24998" s="5"/>
      <c r="C24998" s="6"/>
      <c r="D24998" s="26"/>
    </row>
    <row r="24999" spans="1:4">
      <c r="A24999" s="26"/>
      <c r="B24999" s="5"/>
      <c r="C24999" s="6"/>
      <c r="D24999" s="26"/>
    </row>
    <row r="25000" spans="1:4">
      <c r="A25000" s="26"/>
      <c r="B25000" s="5"/>
      <c r="C25000" s="6"/>
      <c r="D25000" s="26"/>
    </row>
    <row r="25001" spans="1:4">
      <c r="A25001" s="26"/>
      <c r="B25001" s="5"/>
      <c r="C25001" s="6"/>
      <c r="D25001" s="26"/>
    </row>
    <row r="25002" spans="1:4">
      <c r="A25002" s="26"/>
      <c r="B25002" s="5"/>
      <c r="C25002" s="6"/>
      <c r="D25002" s="26"/>
    </row>
    <row r="25003" spans="1:4">
      <c r="A25003" s="26"/>
      <c r="B25003" s="5"/>
      <c r="C25003" s="6"/>
      <c r="D25003" s="26"/>
    </row>
    <row r="25004" spans="1:4">
      <c r="A25004" s="26"/>
      <c r="B25004" s="5"/>
      <c r="C25004" s="6"/>
      <c r="D25004" s="26"/>
    </row>
    <row r="25005" spans="1:4">
      <c r="A25005" s="26"/>
      <c r="B25005" s="5"/>
      <c r="C25005" s="6"/>
      <c r="D25005" s="26"/>
    </row>
    <row r="25006" spans="1:4">
      <c r="A25006" s="26"/>
      <c r="B25006" s="5"/>
      <c r="C25006" s="6"/>
      <c r="D25006" s="26"/>
    </row>
    <row r="25007" spans="1:4">
      <c r="A25007" s="26"/>
      <c r="B25007" s="5"/>
      <c r="C25007" s="6"/>
      <c r="D25007" s="26"/>
    </row>
    <row r="25008" spans="1:4">
      <c r="A25008" s="26"/>
      <c r="B25008" s="5"/>
      <c r="C25008" s="6"/>
      <c r="D25008" s="26"/>
    </row>
    <row r="25009" spans="1:4">
      <c r="A25009" s="26"/>
      <c r="B25009" s="5"/>
      <c r="C25009" s="6"/>
      <c r="D25009" s="26"/>
    </row>
    <row r="25010" spans="1:4">
      <c r="A25010" s="26"/>
      <c r="B25010" s="5"/>
      <c r="C25010" s="6"/>
      <c r="D25010" s="26"/>
    </row>
    <row r="25011" spans="1:4">
      <c r="A25011" s="26"/>
      <c r="B25011" s="5"/>
      <c r="C25011" s="6"/>
      <c r="D25011" s="26"/>
    </row>
    <row r="25012" spans="1:4">
      <c r="A25012" s="26"/>
      <c r="B25012" s="5"/>
      <c r="C25012" s="6"/>
      <c r="D25012" s="26"/>
    </row>
    <row r="25013" spans="1:4">
      <c r="A25013" s="26"/>
      <c r="B25013" s="5"/>
      <c r="C25013" s="6"/>
      <c r="D25013" s="26"/>
    </row>
    <row r="25014" spans="1:4">
      <c r="A25014" s="26"/>
      <c r="B25014" s="5"/>
      <c r="C25014" s="6"/>
      <c r="D25014" s="26"/>
    </row>
    <row r="25015" spans="1:4">
      <c r="A25015" s="26"/>
      <c r="B25015" s="5"/>
      <c r="C25015" s="6"/>
      <c r="D25015" s="26"/>
    </row>
    <row r="25016" spans="1:4">
      <c r="A25016" s="26"/>
      <c r="B25016" s="5"/>
      <c r="C25016" s="6"/>
      <c r="D25016" s="26"/>
    </row>
    <row r="25017" spans="1:4">
      <c r="A25017" s="26"/>
      <c r="B25017" s="5"/>
      <c r="C25017" s="6"/>
      <c r="D25017" s="26"/>
    </row>
    <row r="25018" spans="1:4">
      <c r="A25018" s="26"/>
      <c r="B25018" s="5"/>
      <c r="C25018" s="6"/>
      <c r="D25018" s="26"/>
    </row>
    <row r="25019" spans="1:4">
      <c r="A25019" s="26"/>
      <c r="B25019" s="5"/>
      <c r="C25019" s="6"/>
      <c r="D25019" s="26"/>
    </row>
    <row r="25020" spans="1:4">
      <c r="A25020" s="26"/>
      <c r="B25020" s="5"/>
      <c r="C25020" s="6"/>
      <c r="D25020" s="26"/>
    </row>
    <row r="25021" spans="1:4">
      <c r="A25021" s="26"/>
      <c r="B25021" s="5"/>
      <c r="C25021" s="6"/>
      <c r="D25021" s="26"/>
    </row>
    <row r="25022" spans="1:4">
      <c r="A25022" s="26"/>
      <c r="B25022" s="5"/>
      <c r="C25022" s="6"/>
      <c r="D25022" s="26"/>
    </row>
    <row r="25023" spans="1:4">
      <c r="A25023" s="26"/>
      <c r="B25023" s="5"/>
      <c r="C25023" s="6"/>
      <c r="D25023" s="26"/>
    </row>
    <row r="25024" spans="1:4">
      <c r="A25024" s="26"/>
      <c r="B25024" s="5"/>
      <c r="C25024" s="6"/>
      <c r="D25024" s="26"/>
    </row>
    <row r="25025" spans="1:4">
      <c r="A25025" s="26"/>
      <c r="B25025" s="5"/>
      <c r="C25025" s="6"/>
      <c r="D25025" s="26"/>
    </row>
    <row r="25026" spans="1:4">
      <c r="A25026" s="26"/>
      <c r="B25026" s="5"/>
      <c r="C25026" s="6"/>
      <c r="D25026" s="26"/>
    </row>
    <row r="25027" spans="1:4">
      <c r="A25027" s="26"/>
      <c r="B25027" s="5"/>
      <c r="C25027" s="6"/>
      <c r="D25027" s="26"/>
    </row>
    <row r="25028" spans="1:4">
      <c r="A25028" s="26"/>
      <c r="B25028" s="5"/>
      <c r="C25028" s="6"/>
      <c r="D25028" s="26"/>
    </row>
    <row r="25029" spans="1:4">
      <c r="A25029" s="26"/>
      <c r="B25029" s="5"/>
      <c r="C25029" s="6"/>
      <c r="D25029" s="26"/>
    </row>
    <row r="25030" spans="1:4">
      <c r="A25030" s="26"/>
      <c r="B25030" s="5"/>
      <c r="C25030" s="6"/>
      <c r="D25030" s="26"/>
    </row>
    <row r="25031" spans="1:4">
      <c r="A25031" s="26"/>
      <c r="B25031" s="5"/>
      <c r="C25031" s="6"/>
      <c r="D25031" s="26"/>
    </row>
    <row r="25032" spans="1:4">
      <c r="A25032" s="26"/>
      <c r="B25032" s="5"/>
      <c r="C25032" s="6"/>
      <c r="D25032" s="26"/>
    </row>
    <row r="25033" spans="1:4">
      <c r="A25033" s="26"/>
      <c r="B25033" s="5"/>
      <c r="C25033" s="6"/>
      <c r="D25033" s="26"/>
    </row>
    <row r="25034" spans="1:4">
      <c r="A25034" s="26"/>
      <c r="B25034" s="5"/>
      <c r="C25034" s="6"/>
      <c r="D25034" s="26"/>
    </row>
    <row r="25035" spans="1:4">
      <c r="A25035" s="26"/>
      <c r="B25035" s="5"/>
      <c r="C25035" s="6"/>
      <c r="D25035" s="26"/>
    </row>
    <row r="25036" spans="1:4">
      <c r="A25036" s="26"/>
      <c r="B25036" s="5"/>
      <c r="C25036" s="6"/>
      <c r="D25036" s="26"/>
    </row>
    <row r="25037" spans="1:4">
      <c r="A25037" s="26"/>
      <c r="B25037" s="5"/>
      <c r="C25037" s="6"/>
      <c r="D25037" s="26"/>
    </row>
    <row r="25038" spans="1:4">
      <c r="A25038" s="26"/>
      <c r="B25038" s="5"/>
      <c r="C25038" s="6"/>
      <c r="D25038" s="26"/>
    </row>
    <row r="25039" spans="1:4">
      <c r="A25039" s="26"/>
      <c r="B25039" s="5"/>
      <c r="C25039" s="6"/>
      <c r="D25039" s="26"/>
    </row>
    <row r="25040" spans="1:4">
      <c r="A25040" s="26"/>
      <c r="B25040" s="5"/>
      <c r="C25040" s="6"/>
      <c r="D25040" s="26"/>
    </row>
    <row r="25041" spans="1:4">
      <c r="A25041" s="26"/>
      <c r="B25041" s="5"/>
      <c r="C25041" s="6"/>
      <c r="D25041" s="26"/>
    </row>
    <row r="25042" spans="1:4">
      <c r="A25042" s="26"/>
      <c r="B25042" s="5"/>
      <c r="C25042" s="6"/>
      <c r="D25042" s="26"/>
    </row>
    <row r="25043" spans="1:4">
      <c r="A25043" s="26"/>
      <c r="B25043" s="5"/>
      <c r="C25043" s="6"/>
      <c r="D25043" s="26"/>
    </row>
    <row r="25044" spans="1:4">
      <c r="A25044" s="26"/>
      <c r="B25044" s="5"/>
      <c r="C25044" s="6"/>
      <c r="D25044" s="26"/>
    </row>
    <row r="25045" spans="1:4">
      <c r="A25045" s="26"/>
      <c r="B25045" s="5"/>
      <c r="C25045" s="6"/>
      <c r="D25045" s="26"/>
    </row>
    <row r="25046" spans="1:4">
      <c r="A25046" s="26"/>
      <c r="B25046" s="5"/>
      <c r="C25046" s="6"/>
      <c r="D25046" s="26"/>
    </row>
    <row r="25047" spans="1:4">
      <c r="A25047" s="26"/>
      <c r="B25047" s="5"/>
      <c r="C25047" s="6"/>
      <c r="D25047" s="26"/>
    </row>
    <row r="25048" spans="1:4">
      <c r="A25048" s="26"/>
      <c r="B25048" s="5"/>
      <c r="C25048" s="6"/>
      <c r="D25048" s="26"/>
    </row>
    <row r="25049" spans="1:4">
      <c r="A25049" s="26"/>
      <c r="B25049" s="5"/>
      <c r="C25049" s="6"/>
      <c r="D25049" s="26"/>
    </row>
    <row r="25050" spans="1:4">
      <c r="A25050" s="26"/>
      <c r="B25050" s="5"/>
      <c r="C25050" s="6"/>
      <c r="D25050" s="26"/>
    </row>
    <row r="25051" spans="1:4">
      <c r="A25051" s="26"/>
      <c r="B25051" s="5"/>
      <c r="C25051" s="6"/>
      <c r="D25051" s="26"/>
    </row>
    <row r="25052" spans="1:4">
      <c r="A25052" s="26"/>
      <c r="B25052" s="5"/>
      <c r="C25052" s="6"/>
      <c r="D25052" s="26"/>
    </row>
    <row r="25053" spans="1:4">
      <c r="A25053" s="26"/>
      <c r="B25053" s="5"/>
      <c r="C25053" s="6"/>
      <c r="D25053" s="26"/>
    </row>
    <row r="25054" spans="1:4">
      <c r="A25054" s="26"/>
      <c r="B25054" s="5"/>
      <c r="C25054" s="6"/>
      <c r="D25054" s="26"/>
    </row>
    <row r="25055" spans="1:4">
      <c r="A25055" s="26"/>
      <c r="B25055" s="5"/>
      <c r="C25055" s="6"/>
      <c r="D25055" s="26"/>
    </row>
    <row r="25056" spans="1:4">
      <c r="A25056" s="26"/>
      <c r="B25056" s="5"/>
      <c r="C25056" s="6"/>
      <c r="D25056" s="26"/>
    </row>
    <row r="25057" spans="1:4">
      <c r="A25057" s="26"/>
      <c r="B25057" s="5"/>
      <c r="C25057" s="6"/>
      <c r="D25057" s="26"/>
    </row>
    <row r="25058" spans="1:4">
      <c r="A25058" s="26"/>
      <c r="B25058" s="5"/>
      <c r="C25058" s="6"/>
      <c r="D25058" s="26"/>
    </row>
    <row r="25059" spans="1:4">
      <c r="A25059" s="26"/>
      <c r="B25059" s="5"/>
      <c r="C25059" s="6"/>
      <c r="D25059" s="26"/>
    </row>
    <row r="25060" spans="1:4">
      <c r="A25060" s="26"/>
      <c r="B25060" s="5"/>
      <c r="C25060" s="6"/>
      <c r="D25060" s="26"/>
    </row>
    <row r="25061" spans="1:4">
      <c r="A25061" s="26"/>
      <c r="B25061" s="5"/>
      <c r="C25061" s="6"/>
      <c r="D25061" s="26"/>
    </row>
    <row r="25062" spans="1:4">
      <c r="A25062" s="26"/>
      <c r="B25062" s="5"/>
      <c r="C25062" s="6"/>
      <c r="D25062" s="26"/>
    </row>
    <row r="25063" spans="1:4">
      <c r="A25063" s="26"/>
      <c r="B25063" s="5"/>
      <c r="C25063" s="6"/>
      <c r="D25063" s="26"/>
    </row>
    <row r="25064" spans="1:4">
      <c r="A25064" s="26"/>
      <c r="B25064" s="5"/>
      <c r="C25064" s="6"/>
      <c r="D25064" s="26"/>
    </row>
    <row r="25065" spans="1:4">
      <c r="A25065" s="26"/>
      <c r="B25065" s="5"/>
      <c r="C25065" s="6"/>
      <c r="D25065" s="26"/>
    </row>
    <row r="25066" spans="1:4">
      <c r="A25066" s="26"/>
      <c r="B25066" s="5"/>
      <c r="C25066" s="6"/>
      <c r="D25066" s="26"/>
    </row>
    <row r="25067" spans="1:4">
      <c r="A25067" s="26"/>
      <c r="B25067" s="5"/>
      <c r="C25067" s="6"/>
      <c r="D25067" s="26"/>
    </row>
    <row r="25068" spans="1:4">
      <c r="A25068" s="26"/>
      <c r="B25068" s="5"/>
      <c r="C25068" s="6"/>
      <c r="D25068" s="26"/>
    </row>
    <row r="25069" spans="1:4">
      <c r="A25069" s="26"/>
      <c r="B25069" s="5"/>
      <c r="C25069" s="6"/>
      <c r="D25069" s="26"/>
    </row>
    <row r="25070" spans="1:4">
      <c r="A25070" s="26"/>
      <c r="B25070" s="5"/>
      <c r="C25070" s="6"/>
      <c r="D25070" s="26"/>
    </row>
    <row r="25071" spans="1:4">
      <c r="A25071" s="26"/>
      <c r="B25071" s="5"/>
      <c r="C25071" s="6"/>
      <c r="D25071" s="26"/>
    </row>
    <row r="25072" spans="1:4">
      <c r="A25072" s="26"/>
      <c r="B25072" s="5"/>
      <c r="C25072" s="6"/>
      <c r="D25072" s="26"/>
    </row>
    <row r="25073" spans="1:4">
      <c r="A25073" s="26"/>
      <c r="B25073" s="5"/>
      <c r="C25073" s="6"/>
      <c r="D25073" s="26"/>
    </row>
    <row r="25074" spans="1:4">
      <c r="A25074" s="26"/>
      <c r="B25074" s="5"/>
      <c r="C25074" s="6"/>
      <c r="D25074" s="26"/>
    </row>
    <row r="25075" spans="1:4">
      <c r="A25075" s="26"/>
      <c r="B25075" s="5"/>
      <c r="C25075" s="6"/>
      <c r="D25075" s="26"/>
    </row>
    <row r="25076" spans="1:4">
      <c r="A25076" s="26"/>
      <c r="B25076" s="5"/>
      <c r="C25076" s="6"/>
      <c r="D25076" s="26"/>
    </row>
    <row r="25077" spans="1:4">
      <c r="A25077" s="26"/>
      <c r="B25077" s="5"/>
      <c r="C25077" s="6"/>
      <c r="D25077" s="26"/>
    </row>
    <row r="25078" spans="1:4">
      <c r="A25078" s="26"/>
      <c r="B25078" s="5"/>
      <c r="C25078" s="6"/>
      <c r="D25078" s="26"/>
    </row>
    <row r="25079" spans="1:4">
      <c r="A25079" s="26"/>
      <c r="B25079" s="5"/>
      <c r="C25079" s="6"/>
      <c r="D25079" s="26"/>
    </row>
    <row r="25080" spans="1:4">
      <c r="A25080" s="26"/>
      <c r="B25080" s="5"/>
      <c r="C25080" s="6"/>
      <c r="D25080" s="26"/>
    </row>
    <row r="25081" spans="1:4">
      <c r="A25081" s="26"/>
      <c r="B25081" s="5"/>
      <c r="C25081" s="6"/>
      <c r="D25081" s="26"/>
    </row>
    <row r="25082" spans="1:4">
      <c r="A25082" s="26"/>
      <c r="B25082" s="5"/>
      <c r="C25082" s="6"/>
      <c r="D25082" s="26"/>
    </row>
    <row r="25083" spans="1:4">
      <c r="A25083" s="26"/>
      <c r="B25083" s="5"/>
      <c r="C25083" s="6"/>
      <c r="D25083" s="26"/>
    </row>
    <row r="25084" spans="1:4">
      <c r="A25084" s="26"/>
      <c r="B25084" s="5"/>
      <c r="C25084" s="6"/>
      <c r="D25084" s="26"/>
    </row>
    <row r="25085" spans="1:4">
      <c r="A25085" s="26"/>
      <c r="B25085" s="5"/>
      <c r="C25085" s="6"/>
      <c r="D25085" s="26"/>
    </row>
    <row r="25086" spans="1:4">
      <c r="A25086" s="26"/>
      <c r="B25086" s="5"/>
      <c r="C25086" s="6"/>
      <c r="D25086" s="26"/>
    </row>
    <row r="25087" spans="1:4">
      <c r="A25087" s="26"/>
      <c r="B25087" s="5"/>
      <c r="C25087" s="6"/>
      <c r="D25087" s="26"/>
    </row>
    <row r="25088" spans="1:4">
      <c r="A25088" s="26"/>
      <c r="B25088" s="5"/>
      <c r="C25088" s="6"/>
      <c r="D25088" s="26"/>
    </row>
    <row r="25089" spans="1:4">
      <c r="A25089" s="26"/>
      <c r="B25089" s="5"/>
      <c r="C25089" s="6"/>
      <c r="D25089" s="26"/>
    </row>
    <row r="25090" spans="1:4">
      <c r="A25090" s="26"/>
      <c r="B25090" s="5"/>
      <c r="C25090" s="6"/>
      <c r="D25090" s="26"/>
    </row>
    <row r="25091" spans="1:4">
      <c r="A25091" s="26"/>
      <c r="B25091" s="5"/>
      <c r="C25091" s="6"/>
      <c r="D25091" s="26"/>
    </row>
    <row r="25092" spans="1:4">
      <c r="A25092" s="26"/>
      <c r="B25092" s="5"/>
      <c r="C25092" s="6"/>
      <c r="D25092" s="26"/>
    </row>
    <row r="25093" spans="1:4">
      <c r="A25093" s="26"/>
      <c r="B25093" s="5"/>
      <c r="C25093" s="6"/>
      <c r="D25093" s="26"/>
    </row>
    <row r="25094" spans="1:4">
      <c r="A25094" s="26"/>
      <c r="B25094" s="5"/>
      <c r="C25094" s="6"/>
      <c r="D25094" s="26"/>
    </row>
    <row r="25095" spans="1:4">
      <c r="A25095" s="26"/>
      <c r="B25095" s="5"/>
      <c r="C25095" s="6"/>
      <c r="D25095" s="26"/>
    </row>
    <row r="25096" spans="1:4">
      <c r="A25096" s="26"/>
      <c r="B25096" s="5"/>
      <c r="C25096" s="6"/>
      <c r="D25096" s="26"/>
    </row>
    <row r="25097" spans="1:4">
      <c r="A25097" s="26"/>
      <c r="B25097" s="5"/>
      <c r="C25097" s="6"/>
      <c r="D25097" s="26"/>
    </row>
    <row r="25098" spans="1:4">
      <c r="A25098" s="26"/>
      <c r="B25098" s="5"/>
      <c r="C25098" s="6"/>
      <c r="D25098" s="26"/>
    </row>
    <row r="25099" spans="1:4">
      <c r="A25099" s="26"/>
      <c r="B25099" s="5"/>
      <c r="C25099" s="6"/>
      <c r="D25099" s="26"/>
    </row>
    <row r="25100" spans="1:4">
      <c r="A25100" s="26"/>
      <c r="B25100" s="5"/>
      <c r="C25100" s="6"/>
      <c r="D25100" s="26"/>
    </row>
    <row r="25101" spans="1:4">
      <c r="A25101" s="26"/>
      <c r="B25101" s="5"/>
      <c r="C25101" s="6"/>
      <c r="D25101" s="26"/>
    </row>
    <row r="25102" spans="1:4">
      <c r="A25102" s="26"/>
      <c r="B25102" s="5"/>
      <c r="C25102" s="6"/>
      <c r="D25102" s="26"/>
    </row>
    <row r="25103" spans="1:4">
      <c r="A25103" s="26"/>
      <c r="B25103" s="5"/>
      <c r="C25103" s="6"/>
      <c r="D25103" s="26"/>
    </row>
    <row r="25104" spans="1:4">
      <c r="A25104" s="26"/>
      <c r="B25104" s="5"/>
      <c r="C25104" s="6"/>
      <c r="D25104" s="26"/>
    </row>
    <row r="25105" spans="1:4">
      <c r="A25105" s="26"/>
      <c r="B25105" s="5"/>
      <c r="C25105" s="6"/>
      <c r="D25105" s="26"/>
    </row>
    <row r="25106" spans="1:4">
      <c r="A25106" s="26"/>
      <c r="B25106" s="5"/>
      <c r="C25106" s="6"/>
      <c r="D25106" s="26"/>
    </row>
    <row r="25107" spans="1:4">
      <c r="A25107" s="26"/>
      <c r="B25107" s="5"/>
      <c r="C25107" s="6"/>
      <c r="D25107" s="26"/>
    </row>
    <row r="25108" spans="1:4">
      <c r="A25108" s="26"/>
      <c r="B25108" s="5"/>
      <c r="C25108" s="6"/>
      <c r="D25108" s="26"/>
    </row>
    <row r="25109" spans="1:4">
      <c r="A25109" s="26"/>
      <c r="B25109" s="5"/>
      <c r="C25109" s="6"/>
      <c r="D25109" s="26"/>
    </row>
    <row r="25110" spans="1:4">
      <c r="A25110" s="26"/>
      <c r="B25110" s="5"/>
      <c r="C25110" s="6"/>
      <c r="D25110" s="26"/>
    </row>
    <row r="25111" spans="1:4">
      <c r="A25111" s="26"/>
      <c r="B25111" s="5"/>
      <c r="C25111" s="6"/>
      <c r="D25111" s="26"/>
    </row>
    <row r="25112" spans="1:4">
      <c r="A25112" s="26"/>
      <c r="B25112" s="5"/>
      <c r="C25112" s="6"/>
      <c r="D25112" s="26"/>
    </row>
    <row r="25113" spans="1:4">
      <c r="A25113" s="26"/>
      <c r="B25113" s="5"/>
      <c r="C25113" s="6"/>
      <c r="D25113" s="26"/>
    </row>
    <row r="25114" spans="1:4">
      <c r="A25114" s="26"/>
      <c r="B25114" s="5"/>
      <c r="C25114" s="6"/>
      <c r="D25114" s="26"/>
    </row>
    <row r="25115" spans="1:4">
      <c r="A25115" s="26"/>
      <c r="B25115" s="5"/>
      <c r="C25115" s="6"/>
      <c r="D25115" s="26"/>
    </row>
    <row r="25116" spans="1:4">
      <c r="A25116" s="26"/>
      <c r="B25116" s="5"/>
      <c r="C25116" s="6"/>
      <c r="D25116" s="26"/>
    </row>
    <row r="25117" spans="1:4">
      <c r="A25117" s="26"/>
      <c r="B25117" s="5"/>
      <c r="C25117" s="6"/>
      <c r="D25117" s="26"/>
    </row>
    <row r="25118" spans="1:4">
      <c r="A25118" s="26"/>
      <c r="B25118" s="5"/>
      <c r="C25118" s="6"/>
      <c r="D25118" s="26"/>
    </row>
    <row r="25119" spans="1:4">
      <c r="A25119" s="26"/>
      <c r="B25119" s="5"/>
      <c r="C25119" s="6"/>
      <c r="D25119" s="26"/>
    </row>
    <row r="25120" spans="1:4">
      <c r="A25120" s="26"/>
      <c r="B25120" s="5"/>
      <c r="C25120" s="6"/>
      <c r="D25120" s="26"/>
    </row>
    <row r="25121" spans="1:4">
      <c r="A25121" s="26"/>
      <c r="B25121" s="5"/>
      <c r="C25121" s="6"/>
      <c r="D25121" s="26"/>
    </row>
    <row r="25122" spans="1:4">
      <c r="A25122" s="26"/>
      <c r="B25122" s="5"/>
      <c r="C25122" s="6"/>
      <c r="D25122" s="26"/>
    </row>
    <row r="25123" spans="1:4">
      <c r="A25123" s="26"/>
      <c r="B25123" s="5"/>
      <c r="C25123" s="6"/>
      <c r="D25123" s="26"/>
    </row>
    <row r="25124" spans="1:4">
      <c r="A25124" s="26"/>
      <c r="B25124" s="5"/>
      <c r="C25124" s="6"/>
      <c r="D25124" s="26"/>
    </row>
    <row r="25125" spans="1:4">
      <c r="A25125" s="26"/>
      <c r="B25125" s="5"/>
      <c r="C25125" s="6"/>
      <c r="D25125" s="26"/>
    </row>
    <row r="25126" spans="1:4">
      <c r="A25126" s="26"/>
      <c r="B25126" s="5"/>
      <c r="C25126" s="6"/>
      <c r="D25126" s="26"/>
    </row>
    <row r="25127" spans="1:4">
      <c r="A25127" s="26"/>
      <c r="B25127" s="5"/>
      <c r="C25127" s="6"/>
      <c r="D25127" s="26"/>
    </row>
    <row r="25128" spans="1:4">
      <c r="A25128" s="26"/>
      <c r="B25128" s="5"/>
      <c r="C25128" s="6"/>
      <c r="D25128" s="26"/>
    </row>
    <row r="25129" spans="1:4">
      <c r="A25129" s="26"/>
      <c r="B25129" s="5"/>
      <c r="C25129" s="6"/>
      <c r="D25129" s="26"/>
    </row>
    <row r="25130" spans="1:4">
      <c r="A25130" s="26"/>
      <c r="B25130" s="5"/>
      <c r="C25130" s="6"/>
      <c r="D25130" s="26"/>
    </row>
    <row r="25131" spans="1:4">
      <c r="A25131" s="26"/>
      <c r="B25131" s="5"/>
      <c r="C25131" s="6"/>
      <c r="D25131" s="26"/>
    </row>
    <row r="25132" spans="1:4">
      <c r="A25132" s="26"/>
      <c r="B25132" s="5"/>
      <c r="C25132" s="6"/>
      <c r="D25132" s="26"/>
    </row>
    <row r="25133" spans="1:4">
      <c r="A25133" s="26"/>
      <c r="B25133" s="5"/>
      <c r="C25133" s="6"/>
      <c r="D25133" s="26"/>
    </row>
    <row r="25134" spans="1:4">
      <c r="A25134" s="26"/>
      <c r="B25134" s="5"/>
      <c r="C25134" s="6"/>
      <c r="D25134" s="26"/>
    </row>
    <row r="25135" spans="1:4">
      <c r="A25135" s="26"/>
      <c r="B25135" s="5"/>
      <c r="C25135" s="6"/>
      <c r="D25135" s="26"/>
    </row>
    <row r="25136" spans="1:4">
      <c r="A25136" s="26"/>
      <c r="B25136" s="5"/>
      <c r="C25136" s="6"/>
      <c r="D25136" s="26"/>
    </row>
    <row r="25137" spans="1:4">
      <c r="A25137" s="26"/>
      <c r="B25137" s="5"/>
      <c r="C25137" s="6"/>
      <c r="D25137" s="26"/>
    </row>
    <row r="25138" spans="1:4">
      <c r="A25138" s="26"/>
      <c r="B25138" s="5"/>
      <c r="C25138" s="6"/>
      <c r="D25138" s="26"/>
    </row>
    <row r="25139" spans="1:4">
      <c r="A25139" s="26"/>
      <c r="B25139" s="5"/>
      <c r="C25139" s="6"/>
      <c r="D25139" s="26"/>
    </row>
    <row r="25140" spans="1:4">
      <c r="A25140" s="26"/>
      <c r="B25140" s="5"/>
      <c r="C25140" s="6"/>
      <c r="D25140" s="26"/>
    </row>
    <row r="25141" spans="1:4">
      <c r="A25141" s="26"/>
      <c r="B25141" s="5"/>
      <c r="C25141" s="6"/>
      <c r="D25141" s="26"/>
    </row>
    <row r="25142" spans="1:4">
      <c r="A25142" s="26"/>
      <c r="B25142" s="5"/>
      <c r="C25142" s="6"/>
      <c r="D25142" s="26"/>
    </row>
    <row r="25143" spans="1:4">
      <c r="A25143" s="26"/>
      <c r="B25143" s="5"/>
      <c r="C25143" s="6"/>
      <c r="D25143" s="26"/>
    </row>
    <row r="25144" spans="1:4">
      <c r="A25144" s="26"/>
      <c r="B25144" s="5"/>
      <c r="C25144" s="6"/>
      <c r="D25144" s="26"/>
    </row>
    <row r="25145" spans="1:4">
      <c r="A25145" s="26"/>
      <c r="B25145" s="5"/>
      <c r="C25145" s="6"/>
      <c r="D25145" s="26"/>
    </row>
    <row r="25146" spans="1:4">
      <c r="A25146" s="26"/>
      <c r="B25146" s="5"/>
      <c r="C25146" s="6"/>
      <c r="D25146" s="26"/>
    </row>
    <row r="25147" spans="1:4">
      <c r="A25147" s="26"/>
      <c r="B25147" s="5"/>
      <c r="C25147" s="6"/>
      <c r="D25147" s="26"/>
    </row>
    <row r="25148" spans="1:4">
      <c r="A25148" s="26"/>
      <c r="B25148" s="5"/>
      <c r="C25148" s="6"/>
      <c r="D25148" s="26"/>
    </row>
    <row r="25149" spans="1:4">
      <c r="A25149" s="26"/>
      <c r="B25149" s="5"/>
      <c r="C25149" s="6"/>
      <c r="D25149" s="26"/>
    </row>
    <row r="25150" spans="1:4">
      <c r="A25150" s="26"/>
      <c r="B25150" s="5"/>
      <c r="C25150" s="6"/>
      <c r="D25150" s="26"/>
    </row>
    <row r="25151" spans="1:4">
      <c r="A25151" s="26"/>
      <c r="B25151" s="5"/>
      <c r="C25151" s="6"/>
      <c r="D25151" s="26"/>
    </row>
    <row r="25152" spans="1:4">
      <c r="A25152" s="26"/>
      <c r="B25152" s="5"/>
      <c r="C25152" s="6"/>
      <c r="D25152" s="26"/>
    </row>
    <row r="25153" spans="1:4">
      <c r="A25153" s="26"/>
      <c r="B25153" s="5"/>
      <c r="C25153" s="6"/>
      <c r="D25153" s="26"/>
    </row>
    <row r="25154" spans="1:4">
      <c r="A25154" s="26"/>
      <c r="B25154" s="5"/>
      <c r="C25154" s="6"/>
      <c r="D25154" s="26"/>
    </row>
    <row r="25155" spans="1:4">
      <c r="A25155" s="26"/>
      <c r="B25155" s="5"/>
      <c r="C25155" s="6"/>
      <c r="D25155" s="26"/>
    </row>
    <row r="25156" spans="1:4">
      <c r="A25156" s="26"/>
      <c r="B25156" s="5"/>
      <c r="C25156" s="6"/>
      <c r="D25156" s="26"/>
    </row>
    <row r="25157" spans="1:4">
      <c r="A25157" s="26"/>
      <c r="B25157" s="5"/>
      <c r="C25157" s="6"/>
      <c r="D25157" s="26"/>
    </row>
    <row r="25158" spans="1:4">
      <c r="A25158" s="26"/>
      <c r="B25158" s="5"/>
      <c r="C25158" s="6"/>
      <c r="D25158" s="26"/>
    </row>
    <row r="25159" spans="1:4">
      <c r="A25159" s="26"/>
      <c r="B25159" s="5"/>
      <c r="C25159" s="6"/>
      <c r="D25159" s="26"/>
    </row>
    <row r="25160" spans="1:4">
      <c r="A25160" s="26"/>
      <c r="B25160" s="5"/>
      <c r="C25160" s="6"/>
      <c r="D25160" s="26"/>
    </row>
    <row r="25161" spans="1:4">
      <c r="A25161" s="26"/>
      <c r="B25161" s="5"/>
      <c r="C25161" s="6"/>
      <c r="D25161" s="26"/>
    </row>
    <row r="25162" spans="1:4">
      <c r="A25162" s="26"/>
      <c r="B25162" s="5"/>
      <c r="C25162" s="6"/>
      <c r="D25162" s="26"/>
    </row>
    <row r="25163" spans="1:4">
      <c r="A25163" s="26"/>
      <c r="B25163" s="5"/>
      <c r="C25163" s="6"/>
      <c r="D25163" s="26"/>
    </row>
    <row r="25164" spans="1:4">
      <c r="A25164" s="26"/>
      <c r="B25164" s="5"/>
      <c r="C25164" s="6"/>
      <c r="D25164" s="26"/>
    </row>
    <row r="25165" spans="1:4">
      <c r="A25165" s="26"/>
      <c r="B25165" s="5"/>
      <c r="C25165" s="6"/>
      <c r="D25165" s="26"/>
    </row>
    <row r="25166" spans="1:4">
      <c r="A25166" s="26"/>
      <c r="B25166" s="5"/>
      <c r="C25166" s="6"/>
      <c r="D25166" s="26"/>
    </row>
    <row r="25167" spans="1:4">
      <c r="A25167" s="26"/>
      <c r="B25167" s="5"/>
      <c r="C25167" s="6"/>
      <c r="D25167" s="26"/>
    </row>
    <row r="25168" spans="1:4">
      <c r="A25168" s="26"/>
      <c r="B25168" s="5"/>
      <c r="C25168" s="6"/>
      <c r="D25168" s="26"/>
    </row>
    <row r="25169" spans="1:4">
      <c r="A25169" s="26"/>
      <c r="B25169" s="5"/>
      <c r="C25169" s="6"/>
      <c r="D25169" s="26"/>
    </row>
    <row r="25170" spans="1:4">
      <c r="A25170" s="26"/>
      <c r="B25170" s="5"/>
      <c r="C25170" s="6"/>
      <c r="D25170" s="26"/>
    </row>
    <row r="25171" spans="1:4">
      <c r="A25171" s="26"/>
      <c r="B25171" s="5"/>
      <c r="C25171" s="6"/>
      <c r="D25171" s="26"/>
    </row>
    <row r="25172" spans="1:4">
      <c r="A25172" s="26"/>
      <c r="B25172" s="5"/>
      <c r="C25172" s="6"/>
      <c r="D25172" s="26"/>
    </row>
    <row r="25173" spans="1:4">
      <c r="A25173" s="26"/>
      <c r="B25173" s="5"/>
      <c r="C25173" s="6"/>
      <c r="D25173" s="26"/>
    </row>
    <row r="25174" spans="1:4">
      <c r="A25174" s="26"/>
      <c r="B25174" s="5"/>
      <c r="C25174" s="6"/>
      <c r="D25174" s="26"/>
    </row>
    <row r="25175" spans="1:4">
      <c r="A25175" s="26"/>
      <c r="B25175" s="5"/>
      <c r="C25175" s="6"/>
      <c r="D25175" s="26"/>
    </row>
    <row r="25176" spans="1:4">
      <c r="A25176" s="26"/>
      <c r="B25176" s="5"/>
      <c r="C25176" s="6"/>
      <c r="D25176" s="26"/>
    </row>
    <row r="25177" spans="1:4">
      <c r="A25177" s="26"/>
      <c r="B25177" s="5"/>
      <c r="C25177" s="6"/>
      <c r="D25177" s="26"/>
    </row>
    <row r="25178" spans="1:4">
      <c r="A25178" s="26"/>
      <c r="B25178" s="5"/>
      <c r="C25178" s="6"/>
      <c r="D25178" s="26"/>
    </row>
    <row r="25179" spans="1:4">
      <c r="A25179" s="26"/>
      <c r="B25179" s="5"/>
      <c r="C25179" s="6"/>
      <c r="D25179" s="26"/>
    </row>
    <row r="25180" spans="1:4">
      <c r="A25180" s="26"/>
      <c r="B25180" s="5"/>
      <c r="C25180" s="6"/>
      <c r="D25180" s="26"/>
    </row>
    <row r="25181" spans="1:4">
      <c r="A25181" s="26"/>
      <c r="B25181" s="5"/>
      <c r="C25181" s="6"/>
      <c r="D25181" s="26"/>
    </row>
    <row r="25182" spans="1:4">
      <c r="A25182" s="26"/>
      <c r="B25182" s="5"/>
      <c r="C25182" s="6"/>
      <c r="D25182" s="26"/>
    </row>
    <row r="25183" spans="1:4">
      <c r="A25183" s="26"/>
      <c r="B25183" s="5"/>
      <c r="C25183" s="6"/>
      <c r="D25183" s="26"/>
    </row>
    <row r="25184" spans="1:4">
      <c r="A25184" s="26"/>
      <c r="B25184" s="5"/>
      <c r="C25184" s="6"/>
      <c r="D25184" s="26"/>
    </row>
    <row r="25185" spans="1:4">
      <c r="A25185" s="26"/>
      <c r="B25185" s="5"/>
      <c r="C25185" s="6"/>
      <c r="D25185" s="26"/>
    </row>
    <row r="25186" spans="1:4">
      <c r="A25186" s="26"/>
      <c r="B25186" s="5"/>
      <c r="C25186" s="6"/>
      <c r="D25186" s="26"/>
    </row>
    <row r="25187" spans="1:4">
      <c r="A25187" s="26"/>
      <c r="B25187" s="5"/>
      <c r="C25187" s="6"/>
      <c r="D25187" s="26"/>
    </row>
    <row r="25188" spans="1:4">
      <c r="A25188" s="26"/>
      <c r="B25188" s="5"/>
      <c r="C25188" s="6"/>
      <c r="D25188" s="26"/>
    </row>
    <row r="25189" spans="1:4">
      <c r="A25189" s="26"/>
      <c r="B25189" s="5"/>
      <c r="C25189" s="6"/>
      <c r="D25189" s="26"/>
    </row>
    <row r="25190" spans="1:4">
      <c r="A25190" s="26"/>
      <c r="B25190" s="5"/>
      <c r="C25190" s="6"/>
      <c r="D25190" s="26"/>
    </row>
    <row r="25191" spans="1:4">
      <c r="A25191" s="26"/>
      <c r="B25191" s="5"/>
      <c r="C25191" s="6"/>
      <c r="D25191" s="26"/>
    </row>
    <row r="25192" spans="1:4">
      <c r="A25192" s="26"/>
      <c r="B25192" s="5"/>
      <c r="C25192" s="6"/>
      <c r="D25192" s="26"/>
    </row>
    <row r="25193" spans="1:4">
      <c r="A25193" s="26"/>
      <c r="B25193" s="5"/>
      <c r="C25193" s="6"/>
      <c r="D25193" s="26"/>
    </row>
    <row r="25194" spans="1:4">
      <c r="A25194" s="26"/>
      <c r="B25194" s="5"/>
      <c r="C25194" s="6"/>
      <c r="D25194" s="26"/>
    </row>
    <row r="25195" spans="1:4">
      <c r="A25195" s="26"/>
      <c r="B25195" s="5"/>
      <c r="C25195" s="6"/>
      <c r="D25195" s="26"/>
    </row>
    <row r="25196" spans="1:4">
      <c r="A25196" s="26"/>
      <c r="B25196" s="5"/>
      <c r="C25196" s="6"/>
      <c r="D25196" s="26"/>
    </row>
    <row r="25197" spans="1:4">
      <c r="A25197" s="26"/>
      <c r="B25197" s="5"/>
      <c r="C25197" s="6"/>
      <c r="D25197" s="26"/>
    </row>
    <row r="25198" spans="1:4">
      <c r="A25198" s="26"/>
      <c r="B25198" s="5"/>
      <c r="C25198" s="6"/>
      <c r="D25198" s="26"/>
    </row>
    <row r="25199" spans="1:4">
      <c r="A25199" s="26"/>
      <c r="B25199" s="5"/>
      <c r="C25199" s="6"/>
      <c r="D25199" s="26"/>
    </row>
    <row r="25200" spans="1:4">
      <c r="A25200" s="26"/>
      <c r="B25200" s="5"/>
      <c r="C25200" s="6"/>
      <c r="D25200" s="26"/>
    </row>
    <row r="25201" spans="1:4">
      <c r="A25201" s="26"/>
      <c r="B25201" s="5"/>
      <c r="C25201" s="6"/>
      <c r="D25201" s="26"/>
    </row>
    <row r="25202" spans="1:4">
      <c r="A25202" s="26"/>
      <c r="B25202" s="5"/>
      <c r="C25202" s="6"/>
      <c r="D25202" s="26"/>
    </row>
    <row r="25203" spans="1:4">
      <c r="A25203" s="26"/>
      <c r="B25203" s="5"/>
      <c r="C25203" s="6"/>
      <c r="D25203" s="26"/>
    </row>
    <row r="25204" spans="1:4">
      <c r="A25204" s="26"/>
      <c r="B25204" s="5"/>
      <c r="C25204" s="6"/>
      <c r="D25204" s="26"/>
    </row>
    <row r="25205" spans="1:4">
      <c r="A25205" s="26"/>
      <c r="B25205" s="5"/>
      <c r="C25205" s="6"/>
      <c r="D25205" s="26"/>
    </row>
    <row r="25206" spans="1:4">
      <c r="A25206" s="26"/>
      <c r="B25206" s="5"/>
      <c r="C25206" s="6"/>
      <c r="D25206" s="26"/>
    </row>
    <row r="25207" spans="1:4">
      <c r="A25207" s="26"/>
      <c r="B25207" s="5"/>
      <c r="C25207" s="6"/>
      <c r="D25207" s="26"/>
    </row>
    <row r="25208" spans="1:4">
      <c r="A25208" s="26"/>
      <c r="B25208" s="5"/>
      <c r="C25208" s="6"/>
      <c r="D25208" s="26"/>
    </row>
    <row r="25209" spans="1:4">
      <c r="A25209" s="26"/>
      <c r="B25209" s="5"/>
      <c r="C25209" s="6"/>
      <c r="D25209" s="26"/>
    </row>
    <row r="25210" spans="1:4">
      <c r="A25210" s="26"/>
      <c r="B25210" s="5"/>
      <c r="C25210" s="6"/>
      <c r="D25210" s="26"/>
    </row>
    <row r="25211" spans="1:4">
      <c r="A25211" s="26"/>
      <c r="B25211" s="5"/>
      <c r="C25211" s="6"/>
      <c r="D25211" s="26"/>
    </row>
    <row r="25212" spans="1:4">
      <c r="A25212" s="26"/>
      <c r="B25212" s="5"/>
      <c r="C25212" s="6"/>
      <c r="D25212" s="26"/>
    </row>
    <row r="25213" spans="1:4">
      <c r="A25213" s="26"/>
      <c r="B25213" s="5"/>
      <c r="C25213" s="6"/>
      <c r="D25213" s="26"/>
    </row>
    <row r="25214" spans="1:4">
      <c r="A25214" s="26"/>
      <c r="B25214" s="5"/>
      <c r="C25214" s="6"/>
      <c r="D25214" s="26"/>
    </row>
    <row r="25215" spans="1:4">
      <c r="A25215" s="26"/>
      <c r="B25215" s="5"/>
      <c r="C25215" s="6"/>
      <c r="D25215" s="26"/>
    </row>
    <row r="25216" spans="1:4">
      <c r="A25216" s="26"/>
      <c r="B25216" s="5"/>
      <c r="C25216" s="6"/>
      <c r="D25216" s="26"/>
    </row>
    <row r="25217" spans="1:4">
      <c r="A25217" s="26"/>
      <c r="B25217" s="5"/>
      <c r="C25217" s="6"/>
      <c r="D25217" s="26"/>
    </row>
    <row r="25218" spans="1:4">
      <c r="A25218" s="26"/>
      <c r="B25218" s="5"/>
      <c r="C25218" s="6"/>
      <c r="D25218" s="26"/>
    </row>
    <row r="25219" spans="1:4">
      <c r="A25219" s="26"/>
      <c r="B25219" s="5"/>
      <c r="C25219" s="6"/>
      <c r="D25219" s="26"/>
    </row>
    <row r="25220" spans="1:4">
      <c r="A25220" s="26"/>
      <c r="B25220" s="5"/>
      <c r="C25220" s="6"/>
      <c r="D25220" s="26"/>
    </row>
    <row r="25221" spans="1:4">
      <c r="A25221" s="26"/>
      <c r="B25221" s="5"/>
      <c r="C25221" s="6"/>
      <c r="D25221" s="26"/>
    </row>
    <row r="25222" spans="1:4">
      <c r="A25222" s="26"/>
      <c r="B25222" s="5"/>
      <c r="C25222" s="6"/>
      <c r="D25222" s="26"/>
    </row>
    <row r="25223" spans="1:4">
      <c r="A25223" s="26"/>
      <c r="B25223" s="5"/>
      <c r="C25223" s="6"/>
      <c r="D25223" s="26"/>
    </row>
    <row r="25224" spans="1:4">
      <c r="A25224" s="26"/>
      <c r="B25224" s="5"/>
      <c r="C25224" s="6"/>
      <c r="D25224" s="26"/>
    </row>
    <row r="25225" spans="1:4">
      <c r="A25225" s="26"/>
      <c r="B25225" s="5"/>
      <c r="C25225" s="6"/>
      <c r="D25225" s="26"/>
    </row>
    <row r="25226" spans="1:4">
      <c r="A25226" s="26"/>
      <c r="B25226" s="5"/>
      <c r="C25226" s="6"/>
      <c r="D25226" s="26"/>
    </row>
    <row r="25227" spans="1:4">
      <c r="A25227" s="26"/>
      <c r="B25227" s="5"/>
      <c r="C25227" s="6"/>
      <c r="D25227" s="26"/>
    </row>
    <row r="25228" spans="1:4">
      <c r="A25228" s="26"/>
      <c r="B25228" s="5"/>
      <c r="C25228" s="6"/>
      <c r="D25228" s="26"/>
    </row>
    <row r="25229" spans="1:4">
      <c r="A25229" s="26"/>
      <c r="B25229" s="5"/>
      <c r="C25229" s="6"/>
      <c r="D25229" s="26"/>
    </row>
    <row r="25230" spans="1:4">
      <c r="A25230" s="26"/>
      <c r="B25230" s="5"/>
      <c r="C25230" s="6"/>
      <c r="D25230" s="26"/>
    </row>
    <row r="25231" spans="1:4">
      <c r="A25231" s="26"/>
      <c r="B25231" s="5"/>
      <c r="C25231" s="6"/>
      <c r="D25231" s="26"/>
    </row>
    <row r="25232" spans="1:4">
      <c r="A25232" s="26"/>
      <c r="B25232" s="5"/>
      <c r="C25232" s="6"/>
      <c r="D25232" s="26"/>
    </row>
    <row r="25233" spans="1:4">
      <c r="A25233" s="26"/>
      <c r="B25233" s="5"/>
      <c r="C25233" s="6"/>
      <c r="D25233" s="26"/>
    </row>
    <row r="25234" spans="1:4">
      <c r="A25234" s="26"/>
      <c r="B25234" s="5"/>
      <c r="C25234" s="6"/>
      <c r="D25234" s="26"/>
    </row>
    <row r="25235" spans="1:4">
      <c r="A25235" s="26"/>
      <c r="B25235" s="5"/>
      <c r="C25235" s="6"/>
      <c r="D25235" s="26"/>
    </row>
    <row r="25236" spans="1:4">
      <c r="A25236" s="26"/>
      <c r="B25236" s="5"/>
      <c r="C25236" s="6"/>
      <c r="D25236" s="26"/>
    </row>
    <row r="25237" spans="1:4">
      <c r="A25237" s="26"/>
      <c r="B25237" s="5"/>
      <c r="C25237" s="6"/>
      <c r="D25237" s="26"/>
    </row>
    <row r="25238" spans="1:4">
      <c r="A25238" s="26"/>
      <c r="B25238" s="5"/>
      <c r="C25238" s="6"/>
      <c r="D25238" s="26"/>
    </row>
    <row r="25239" spans="1:4">
      <c r="A25239" s="26"/>
      <c r="B25239" s="5"/>
      <c r="C25239" s="6"/>
      <c r="D25239" s="26"/>
    </row>
    <row r="25240" spans="1:4">
      <c r="A25240" s="26"/>
      <c r="B25240" s="5"/>
      <c r="C25240" s="6"/>
      <c r="D25240" s="26"/>
    </row>
    <row r="25241" spans="1:4">
      <c r="A25241" s="26"/>
      <c r="B25241" s="5"/>
      <c r="C25241" s="6"/>
      <c r="D25241" s="26"/>
    </row>
    <row r="25242" spans="1:4">
      <c r="A25242" s="26"/>
      <c r="B25242" s="5"/>
      <c r="C25242" s="6"/>
      <c r="D25242" s="26"/>
    </row>
    <row r="25243" spans="1:4">
      <c r="A25243" s="26"/>
      <c r="B25243" s="5"/>
      <c r="C25243" s="6"/>
      <c r="D25243" s="26"/>
    </row>
    <row r="25244" spans="1:4">
      <c r="A25244" s="26"/>
      <c r="B25244" s="5"/>
      <c r="C25244" s="6"/>
      <c r="D25244" s="26"/>
    </row>
    <row r="25245" spans="1:4">
      <c r="A25245" s="26"/>
      <c r="B25245" s="5"/>
      <c r="C25245" s="6"/>
      <c r="D25245" s="26"/>
    </row>
    <row r="25246" spans="1:4">
      <c r="A25246" s="26"/>
      <c r="B25246" s="5"/>
      <c r="C25246" s="6"/>
      <c r="D25246" s="26"/>
    </row>
    <row r="25247" spans="1:4">
      <c r="A25247" s="26"/>
      <c r="B25247" s="5"/>
      <c r="C25247" s="6"/>
      <c r="D25247" s="26"/>
    </row>
    <row r="25248" spans="1:4">
      <c r="A25248" s="26"/>
      <c r="B25248" s="5"/>
      <c r="C25248" s="6"/>
      <c r="D25248" s="26"/>
    </row>
    <row r="25249" spans="1:4">
      <c r="A25249" s="26"/>
      <c r="B25249" s="5"/>
      <c r="C25249" s="6"/>
      <c r="D25249" s="26"/>
    </row>
    <row r="25250" spans="1:4">
      <c r="A25250" s="26"/>
      <c r="B25250" s="5"/>
      <c r="C25250" s="6"/>
      <c r="D25250" s="26"/>
    </row>
    <row r="25251" spans="1:4">
      <c r="A25251" s="26"/>
      <c r="B25251" s="5"/>
      <c r="C25251" s="6"/>
      <c r="D25251" s="26"/>
    </row>
    <row r="25252" spans="1:4">
      <c r="A25252" s="26"/>
      <c r="B25252" s="5"/>
      <c r="C25252" s="6"/>
      <c r="D25252" s="26"/>
    </row>
    <row r="25253" spans="1:4">
      <c r="A25253" s="26"/>
      <c r="B25253" s="5"/>
      <c r="C25253" s="6"/>
      <c r="D25253" s="26"/>
    </row>
    <row r="25254" spans="1:4">
      <c r="A25254" s="26"/>
      <c r="B25254" s="5"/>
      <c r="C25254" s="6"/>
      <c r="D25254" s="26"/>
    </row>
    <row r="25255" spans="1:4">
      <c r="A25255" s="26"/>
      <c r="B25255" s="5"/>
      <c r="C25255" s="6"/>
      <c r="D25255" s="26"/>
    </row>
    <row r="25256" spans="1:4">
      <c r="A25256" s="26"/>
      <c r="B25256" s="5"/>
      <c r="C25256" s="6"/>
      <c r="D25256" s="26"/>
    </row>
    <row r="25257" spans="1:4">
      <c r="A25257" s="26"/>
      <c r="B25257" s="5"/>
      <c r="C25257" s="6"/>
      <c r="D25257" s="26"/>
    </row>
    <row r="25258" spans="1:4">
      <c r="A25258" s="26"/>
      <c r="B25258" s="5"/>
      <c r="C25258" s="6"/>
      <c r="D25258" s="26"/>
    </row>
    <row r="25259" spans="1:4">
      <c r="A25259" s="26"/>
      <c r="B25259" s="5"/>
      <c r="C25259" s="6"/>
      <c r="D25259" s="26"/>
    </row>
    <row r="25260" spans="1:4">
      <c r="A25260" s="26"/>
      <c r="B25260" s="5"/>
      <c r="C25260" s="6"/>
      <c r="D25260" s="26"/>
    </row>
    <row r="25261" spans="1:4">
      <c r="A25261" s="26"/>
      <c r="B25261" s="5"/>
      <c r="C25261" s="6"/>
      <c r="D25261" s="26"/>
    </row>
    <row r="25262" spans="1:4">
      <c r="A25262" s="26"/>
      <c r="B25262" s="5"/>
      <c r="C25262" s="6"/>
      <c r="D25262" s="26"/>
    </row>
    <row r="25263" spans="1:4">
      <c r="A25263" s="26"/>
      <c r="B25263" s="5"/>
      <c r="C25263" s="6"/>
      <c r="D25263" s="26"/>
    </row>
    <row r="25264" spans="1:4">
      <c r="A25264" s="26"/>
      <c r="B25264" s="5"/>
      <c r="C25264" s="6"/>
      <c r="D25264" s="26"/>
    </row>
    <row r="25265" spans="1:4">
      <c r="A25265" s="26"/>
      <c r="B25265" s="5"/>
      <c r="C25265" s="6"/>
      <c r="D25265" s="26"/>
    </row>
    <row r="25266" spans="1:4">
      <c r="A25266" s="26"/>
      <c r="B25266" s="5"/>
      <c r="C25266" s="6"/>
      <c r="D25266" s="26"/>
    </row>
    <row r="25267" spans="1:4">
      <c r="A25267" s="26"/>
      <c r="B25267" s="5"/>
      <c r="C25267" s="6"/>
      <c r="D25267" s="26"/>
    </row>
    <row r="25268" spans="1:4">
      <c r="A25268" s="26"/>
      <c r="B25268" s="5"/>
      <c r="C25268" s="6"/>
      <c r="D25268" s="26"/>
    </row>
    <row r="25269" spans="1:4">
      <c r="A25269" s="26"/>
      <c r="B25269" s="5"/>
      <c r="C25269" s="6"/>
      <c r="D25269" s="26"/>
    </row>
    <row r="25270" spans="1:4">
      <c r="A25270" s="26"/>
      <c r="B25270" s="5"/>
      <c r="C25270" s="6"/>
      <c r="D25270" s="26"/>
    </row>
    <row r="25271" spans="1:4">
      <c r="A25271" s="26"/>
      <c r="B25271" s="5"/>
      <c r="C25271" s="6"/>
      <c r="D25271" s="26"/>
    </row>
    <row r="25272" spans="1:4">
      <c r="A25272" s="26"/>
      <c r="B25272" s="5"/>
      <c r="C25272" s="6"/>
      <c r="D25272" s="26"/>
    </row>
    <row r="25273" spans="1:4">
      <c r="A25273" s="26"/>
      <c r="B25273" s="5"/>
      <c r="C25273" s="6"/>
      <c r="D25273" s="26"/>
    </row>
    <row r="25274" spans="1:4">
      <c r="A25274" s="26"/>
      <c r="B25274" s="5"/>
      <c r="C25274" s="6"/>
      <c r="D25274" s="26"/>
    </row>
    <row r="25275" spans="1:4">
      <c r="A25275" s="26"/>
      <c r="B25275" s="5"/>
      <c r="C25275" s="6"/>
      <c r="D25275" s="26"/>
    </row>
    <row r="25276" spans="1:4">
      <c r="A25276" s="26"/>
      <c r="B25276" s="5"/>
      <c r="C25276" s="6"/>
      <c r="D25276" s="26"/>
    </row>
    <row r="25277" spans="1:4">
      <c r="A25277" s="26"/>
      <c r="B25277" s="5"/>
      <c r="C25277" s="6"/>
      <c r="D25277" s="26"/>
    </row>
    <row r="25278" spans="1:4">
      <c r="A25278" s="26"/>
      <c r="B25278" s="5"/>
      <c r="C25278" s="6"/>
      <c r="D25278" s="26"/>
    </row>
    <row r="25279" spans="1:4">
      <c r="A25279" s="26"/>
      <c r="B25279" s="5"/>
      <c r="C25279" s="6"/>
      <c r="D25279" s="26"/>
    </row>
    <row r="25280" spans="1:4">
      <c r="A25280" s="26"/>
      <c r="B25280" s="5"/>
      <c r="C25280" s="6"/>
      <c r="D25280" s="26"/>
    </row>
    <row r="25281" spans="1:4">
      <c r="A25281" s="26"/>
      <c r="B25281" s="5"/>
      <c r="C25281" s="6"/>
      <c r="D25281" s="26"/>
    </row>
    <row r="25282" spans="1:4">
      <c r="A25282" s="26"/>
      <c r="B25282" s="5"/>
      <c r="C25282" s="6"/>
      <c r="D25282" s="26"/>
    </row>
    <row r="25283" spans="1:4">
      <c r="A25283" s="26"/>
      <c r="B25283" s="5"/>
      <c r="C25283" s="6"/>
      <c r="D25283" s="26"/>
    </row>
    <row r="25284" spans="1:4">
      <c r="A25284" s="26"/>
      <c r="B25284" s="5"/>
      <c r="C25284" s="6"/>
      <c r="D25284" s="26"/>
    </row>
    <row r="25285" spans="1:4">
      <c r="A25285" s="26"/>
      <c r="B25285" s="5"/>
      <c r="C25285" s="6"/>
      <c r="D25285" s="26"/>
    </row>
    <row r="25286" spans="1:4">
      <c r="A25286" s="26"/>
      <c r="B25286" s="5"/>
      <c r="C25286" s="6"/>
      <c r="D25286" s="26"/>
    </row>
    <row r="25287" spans="1:4">
      <c r="A25287" s="26"/>
      <c r="B25287" s="5"/>
      <c r="C25287" s="6"/>
      <c r="D25287" s="26"/>
    </row>
    <row r="25288" spans="1:4">
      <c r="A25288" s="26"/>
      <c r="B25288" s="5"/>
      <c r="C25288" s="6"/>
      <c r="D25288" s="26"/>
    </row>
    <row r="25289" spans="1:4">
      <c r="A25289" s="26"/>
      <c r="B25289" s="5"/>
      <c r="C25289" s="6"/>
      <c r="D25289" s="26"/>
    </row>
    <row r="25290" spans="1:4">
      <c r="A25290" s="26"/>
      <c r="B25290" s="5"/>
      <c r="C25290" s="6"/>
      <c r="D25290" s="26"/>
    </row>
    <row r="25291" spans="1:4">
      <c r="A25291" s="26"/>
      <c r="B25291" s="5"/>
      <c r="C25291" s="6"/>
      <c r="D25291" s="26"/>
    </row>
    <row r="25292" spans="1:4">
      <c r="A25292" s="26"/>
      <c r="B25292" s="5"/>
      <c r="C25292" s="6"/>
      <c r="D25292" s="26"/>
    </row>
    <row r="25293" spans="1:4">
      <c r="A25293" s="26"/>
      <c r="B25293" s="5"/>
      <c r="C25293" s="6"/>
      <c r="D25293" s="26"/>
    </row>
    <row r="25294" spans="1:4">
      <c r="A25294" s="26"/>
      <c r="B25294" s="5"/>
      <c r="C25294" s="6"/>
      <c r="D25294" s="26"/>
    </row>
    <row r="25295" spans="1:4">
      <c r="A25295" s="26"/>
      <c r="B25295" s="5"/>
      <c r="C25295" s="6"/>
      <c r="D25295" s="26"/>
    </row>
    <row r="25296" spans="1:4">
      <c r="A25296" s="26"/>
      <c r="B25296" s="5"/>
      <c r="C25296" s="6"/>
      <c r="D25296" s="26"/>
    </row>
    <row r="25297" spans="1:4">
      <c r="A25297" s="26"/>
      <c r="B25297" s="5"/>
      <c r="C25297" s="6"/>
      <c r="D25297" s="26"/>
    </row>
    <row r="25298" spans="1:4">
      <c r="A25298" s="26"/>
      <c r="B25298" s="5"/>
      <c r="C25298" s="6"/>
      <c r="D25298" s="26"/>
    </row>
    <row r="25299" spans="1:4">
      <c r="A25299" s="26"/>
      <c r="B25299" s="5"/>
      <c r="C25299" s="6"/>
      <c r="D25299" s="26"/>
    </row>
    <row r="25300" spans="1:4">
      <c r="A25300" s="26"/>
      <c r="B25300" s="5"/>
      <c r="C25300" s="6"/>
      <c r="D25300" s="26"/>
    </row>
    <row r="25301" spans="1:4">
      <c r="A25301" s="26"/>
      <c r="B25301" s="5"/>
      <c r="C25301" s="6"/>
      <c r="D25301" s="26"/>
    </row>
    <row r="25302" spans="1:4">
      <c r="A25302" s="26"/>
      <c r="B25302" s="5"/>
      <c r="C25302" s="6"/>
      <c r="D25302" s="26"/>
    </row>
    <row r="25303" spans="1:4">
      <c r="A25303" s="26"/>
      <c r="B25303" s="5"/>
      <c r="C25303" s="6"/>
      <c r="D25303" s="26"/>
    </row>
    <row r="25304" spans="1:4">
      <c r="A25304" s="26"/>
      <c r="B25304" s="5"/>
      <c r="C25304" s="6"/>
      <c r="D25304" s="26"/>
    </row>
    <row r="25305" spans="1:4">
      <c r="A25305" s="26"/>
      <c r="B25305" s="5"/>
      <c r="C25305" s="6"/>
      <c r="D25305" s="26"/>
    </row>
    <row r="25306" spans="1:4">
      <c r="A25306" s="26"/>
      <c r="B25306" s="5"/>
      <c r="C25306" s="6"/>
      <c r="D25306" s="26"/>
    </row>
    <row r="25307" spans="1:4">
      <c r="A25307" s="26"/>
      <c r="B25307" s="5"/>
      <c r="C25307" s="6"/>
      <c r="D25307" s="26"/>
    </row>
    <row r="25308" spans="1:4">
      <c r="A25308" s="26"/>
      <c r="B25308" s="5"/>
      <c r="C25308" s="6"/>
      <c r="D25308" s="26"/>
    </row>
    <row r="25309" spans="1:4">
      <c r="A25309" s="26"/>
      <c r="B25309" s="5"/>
      <c r="C25309" s="6"/>
      <c r="D25309" s="26"/>
    </row>
    <row r="25310" spans="1:4">
      <c r="A25310" s="26"/>
      <c r="B25310" s="5"/>
      <c r="C25310" s="6"/>
      <c r="D25310" s="26"/>
    </row>
    <row r="25311" spans="1:4">
      <c r="A25311" s="26"/>
      <c r="B25311" s="5"/>
      <c r="C25311" s="6"/>
      <c r="D25311" s="26"/>
    </row>
    <row r="25312" spans="1:4">
      <c r="A25312" s="26"/>
      <c r="B25312" s="5"/>
      <c r="C25312" s="6"/>
      <c r="D25312" s="26"/>
    </row>
    <row r="25313" spans="1:4">
      <c r="A25313" s="26"/>
      <c r="B25313" s="5"/>
      <c r="C25313" s="6"/>
      <c r="D25313" s="26"/>
    </row>
    <row r="25314" spans="1:4">
      <c r="A25314" s="26"/>
      <c r="B25314" s="5"/>
      <c r="C25314" s="6"/>
      <c r="D25314" s="26"/>
    </row>
    <row r="25315" spans="1:4">
      <c r="A25315" s="26"/>
      <c r="B25315" s="5"/>
      <c r="C25315" s="6"/>
      <c r="D25315" s="26"/>
    </row>
    <row r="25316" spans="1:4">
      <c r="A25316" s="26"/>
      <c r="B25316" s="5"/>
      <c r="C25316" s="6"/>
      <c r="D25316" s="26"/>
    </row>
    <row r="25317" spans="1:4">
      <c r="A25317" s="26"/>
      <c r="B25317" s="5"/>
      <c r="C25317" s="6"/>
      <c r="D25317" s="26"/>
    </row>
    <row r="25318" spans="1:4">
      <c r="A25318" s="26"/>
      <c r="B25318" s="5"/>
      <c r="C25318" s="6"/>
      <c r="D25318" s="26"/>
    </row>
    <row r="25319" spans="1:4">
      <c r="A25319" s="26"/>
      <c r="B25319" s="5"/>
      <c r="C25319" s="6"/>
      <c r="D25319" s="26"/>
    </row>
    <row r="25320" spans="1:4">
      <c r="A25320" s="26"/>
      <c r="B25320" s="5"/>
      <c r="C25320" s="6"/>
      <c r="D25320" s="26"/>
    </row>
    <row r="25321" spans="1:4">
      <c r="A25321" s="26"/>
      <c r="B25321" s="5"/>
      <c r="C25321" s="6"/>
      <c r="D25321" s="26"/>
    </row>
    <row r="25322" spans="1:4">
      <c r="A25322" s="26"/>
      <c r="B25322" s="5"/>
      <c r="C25322" s="6"/>
      <c r="D25322" s="26"/>
    </row>
    <row r="25323" spans="1:4">
      <c r="A25323" s="26"/>
      <c r="B25323" s="5"/>
      <c r="C25323" s="6"/>
      <c r="D25323" s="26"/>
    </row>
    <row r="25324" spans="1:4">
      <c r="A25324" s="26"/>
      <c r="B25324" s="5"/>
      <c r="C25324" s="6"/>
      <c r="D25324" s="26"/>
    </row>
    <row r="25325" spans="1:4">
      <c r="A25325" s="26"/>
      <c r="B25325" s="5"/>
      <c r="C25325" s="6"/>
      <c r="D25325" s="26"/>
    </row>
    <row r="25326" spans="1:4">
      <c r="A25326" s="26"/>
      <c r="B25326" s="5"/>
      <c r="C25326" s="6"/>
      <c r="D25326" s="26"/>
    </row>
    <row r="25327" spans="1:4">
      <c r="A25327" s="26"/>
      <c r="B25327" s="5"/>
      <c r="C25327" s="6"/>
      <c r="D25327" s="26"/>
    </row>
    <row r="25328" spans="1:4">
      <c r="A25328" s="26"/>
      <c r="B25328" s="5"/>
      <c r="C25328" s="6"/>
      <c r="D25328" s="26"/>
    </row>
    <row r="25329" spans="1:4">
      <c r="A25329" s="26"/>
      <c r="B25329" s="5"/>
      <c r="C25329" s="6"/>
      <c r="D25329" s="26"/>
    </row>
    <row r="25330" spans="1:4">
      <c r="A25330" s="26"/>
      <c r="B25330" s="5"/>
      <c r="C25330" s="6"/>
      <c r="D25330" s="26"/>
    </row>
    <row r="25331" spans="1:4">
      <c r="A25331" s="26"/>
      <c r="B25331" s="5"/>
      <c r="C25331" s="6"/>
      <c r="D25331" s="26"/>
    </row>
    <row r="25332" spans="1:4">
      <c r="A25332" s="26"/>
      <c r="B25332" s="5"/>
      <c r="C25332" s="6"/>
      <c r="D25332" s="26"/>
    </row>
    <row r="25333" spans="1:4">
      <c r="A25333" s="26"/>
      <c r="B25333" s="5"/>
      <c r="C25333" s="6"/>
      <c r="D25333" s="26"/>
    </row>
    <row r="25334" spans="1:4">
      <c r="A25334" s="26"/>
      <c r="B25334" s="5"/>
      <c r="C25334" s="6"/>
      <c r="D25334" s="26"/>
    </row>
    <row r="25335" spans="1:4">
      <c r="A25335" s="26"/>
      <c r="B25335" s="5"/>
      <c r="C25335" s="6"/>
      <c r="D25335" s="26"/>
    </row>
    <row r="25336" spans="1:4">
      <c r="A25336" s="26"/>
      <c r="B25336" s="5"/>
      <c r="C25336" s="6"/>
      <c r="D25336" s="26"/>
    </row>
    <row r="25337" spans="1:4">
      <c r="A25337" s="26"/>
      <c r="B25337" s="5"/>
      <c r="C25337" s="6"/>
      <c r="D25337" s="26"/>
    </row>
    <row r="25338" spans="1:4">
      <c r="A25338" s="26"/>
      <c r="B25338" s="5"/>
      <c r="C25338" s="6"/>
      <c r="D25338" s="26"/>
    </row>
    <row r="25339" spans="1:4">
      <c r="A25339" s="26"/>
      <c r="B25339" s="5"/>
      <c r="C25339" s="6"/>
      <c r="D25339" s="26"/>
    </row>
    <row r="25340" spans="1:4">
      <c r="A25340" s="26"/>
      <c r="B25340" s="5"/>
      <c r="C25340" s="6"/>
      <c r="D25340" s="26"/>
    </row>
    <row r="25341" spans="1:4">
      <c r="A25341" s="26"/>
      <c r="B25341" s="5"/>
      <c r="C25341" s="6"/>
      <c r="D25341" s="26"/>
    </row>
    <row r="25342" spans="1:4">
      <c r="A25342" s="26"/>
      <c r="B25342" s="5"/>
      <c r="C25342" s="6"/>
      <c r="D25342" s="26"/>
    </row>
    <row r="25343" spans="1:4">
      <c r="A25343" s="26"/>
      <c r="B25343" s="5"/>
      <c r="C25343" s="6"/>
      <c r="D25343" s="26"/>
    </row>
    <row r="25344" spans="1:4">
      <c r="A25344" s="26"/>
      <c r="B25344" s="5"/>
      <c r="C25344" s="6"/>
      <c r="D25344" s="26"/>
    </row>
    <row r="25345" spans="1:4">
      <c r="A25345" s="26"/>
      <c r="B25345" s="5"/>
      <c r="C25345" s="6"/>
      <c r="D25345" s="26"/>
    </row>
    <row r="25346" spans="1:4">
      <c r="A25346" s="26"/>
      <c r="B25346" s="5"/>
      <c r="C25346" s="6"/>
      <c r="D25346" s="26"/>
    </row>
    <row r="25347" spans="1:4">
      <c r="A25347" s="26"/>
      <c r="B25347" s="5"/>
      <c r="C25347" s="6"/>
      <c r="D25347" s="26"/>
    </row>
    <row r="25348" spans="1:4">
      <c r="A25348" s="26"/>
      <c r="B25348" s="5"/>
      <c r="C25348" s="6"/>
      <c r="D25348" s="26"/>
    </row>
    <row r="25349" spans="1:4">
      <c r="A25349" s="26"/>
      <c r="B25349" s="5"/>
      <c r="C25349" s="6"/>
      <c r="D25349" s="26"/>
    </row>
    <row r="25350" spans="1:4">
      <c r="A25350" s="26"/>
      <c r="B25350" s="5"/>
      <c r="C25350" s="6"/>
      <c r="D25350" s="26"/>
    </row>
    <row r="25351" spans="1:4">
      <c r="A25351" s="26"/>
      <c r="B25351" s="5"/>
      <c r="C25351" s="6"/>
      <c r="D25351" s="26"/>
    </row>
    <row r="25352" spans="1:4">
      <c r="A25352" s="26"/>
      <c r="B25352" s="5"/>
      <c r="C25352" s="6"/>
      <c r="D25352" s="26"/>
    </row>
    <row r="25353" spans="1:4">
      <c r="A25353" s="26"/>
      <c r="B25353" s="5"/>
      <c r="C25353" s="6"/>
      <c r="D25353" s="26"/>
    </row>
    <row r="25354" spans="1:4">
      <c r="A25354" s="26"/>
      <c r="B25354" s="5"/>
      <c r="C25354" s="6"/>
      <c r="D25354" s="26"/>
    </row>
    <row r="25355" spans="1:4">
      <c r="A25355" s="26"/>
      <c r="B25355" s="5"/>
      <c r="C25355" s="6"/>
      <c r="D25355" s="26"/>
    </row>
    <row r="25356" spans="1:4">
      <c r="A25356" s="26"/>
      <c r="B25356" s="5"/>
      <c r="C25356" s="6"/>
      <c r="D25356" s="26"/>
    </row>
    <row r="25357" spans="1:4">
      <c r="A25357" s="26"/>
      <c r="B25357" s="5"/>
      <c r="C25357" s="6"/>
      <c r="D25357" s="26"/>
    </row>
    <row r="25358" spans="1:4">
      <c r="A25358" s="26"/>
      <c r="B25358" s="5"/>
      <c r="C25358" s="6"/>
      <c r="D25358" s="26"/>
    </row>
    <row r="25359" spans="1:4">
      <c r="A25359" s="26"/>
      <c r="B25359" s="5"/>
      <c r="C25359" s="6"/>
      <c r="D25359" s="26"/>
    </row>
    <row r="25360" spans="1:4">
      <c r="A25360" s="26"/>
      <c r="B25360" s="5"/>
      <c r="C25360" s="6"/>
      <c r="D25360" s="26"/>
    </row>
    <row r="25361" spans="1:4">
      <c r="A25361" s="26"/>
      <c r="B25361" s="5"/>
      <c r="C25361" s="6"/>
      <c r="D25361" s="26"/>
    </row>
    <row r="25362" spans="1:4">
      <c r="A25362" s="26"/>
      <c r="B25362" s="5"/>
      <c r="C25362" s="6"/>
      <c r="D25362" s="26"/>
    </row>
    <row r="25363" spans="1:4">
      <c r="A25363" s="26"/>
      <c r="B25363" s="5"/>
      <c r="C25363" s="6"/>
      <c r="D25363" s="26"/>
    </row>
    <row r="25364" spans="1:4">
      <c r="A25364" s="26"/>
      <c r="B25364" s="5"/>
      <c r="C25364" s="6"/>
      <c r="D25364" s="26"/>
    </row>
    <row r="25365" spans="1:4">
      <c r="A25365" s="26"/>
      <c r="B25365" s="5"/>
      <c r="C25365" s="6"/>
      <c r="D25365" s="26"/>
    </row>
    <row r="25366" spans="1:4">
      <c r="A25366" s="26"/>
      <c r="B25366" s="5"/>
      <c r="C25366" s="6"/>
      <c r="D25366" s="26"/>
    </row>
    <row r="25367" spans="1:4">
      <c r="A25367" s="26"/>
      <c r="B25367" s="5"/>
      <c r="C25367" s="6"/>
      <c r="D25367" s="26"/>
    </row>
    <row r="25368" spans="1:4">
      <c r="A25368" s="26"/>
      <c r="B25368" s="5"/>
      <c r="C25368" s="6"/>
      <c r="D25368" s="26"/>
    </row>
    <row r="25369" spans="1:4">
      <c r="A25369" s="26"/>
      <c r="B25369" s="5"/>
      <c r="C25369" s="6"/>
      <c r="D25369" s="26"/>
    </row>
    <row r="25370" spans="1:4">
      <c r="A25370" s="26"/>
      <c r="B25370" s="5"/>
      <c r="C25370" s="6"/>
      <c r="D25370" s="26"/>
    </row>
    <row r="25371" spans="1:4">
      <c r="A25371" s="26"/>
      <c r="B25371" s="5"/>
      <c r="C25371" s="6"/>
      <c r="D25371" s="26"/>
    </row>
    <row r="25372" spans="1:4">
      <c r="A25372" s="26"/>
      <c r="B25372" s="5"/>
      <c r="C25372" s="6"/>
      <c r="D25372" s="26"/>
    </row>
    <row r="25373" spans="1:4">
      <c r="A25373" s="26"/>
      <c r="B25373" s="5"/>
      <c r="C25373" s="6"/>
      <c r="D25373" s="26"/>
    </row>
    <row r="25374" spans="1:4">
      <c r="A25374" s="26"/>
      <c r="B25374" s="5"/>
      <c r="C25374" s="6"/>
      <c r="D25374" s="26"/>
    </row>
    <row r="25375" spans="1:4">
      <c r="A25375" s="26"/>
      <c r="B25375" s="5"/>
      <c r="C25375" s="6"/>
      <c r="D25375" s="26"/>
    </row>
    <row r="25376" spans="1:4">
      <c r="A25376" s="26"/>
      <c r="B25376" s="5"/>
      <c r="C25376" s="6"/>
      <c r="D25376" s="26"/>
    </row>
    <row r="25377" spans="1:4">
      <c r="A25377" s="26"/>
      <c r="B25377" s="5"/>
      <c r="C25377" s="6"/>
      <c r="D25377" s="26"/>
    </row>
    <row r="25378" spans="1:4">
      <c r="A25378" s="26"/>
      <c r="B25378" s="5"/>
      <c r="C25378" s="6"/>
      <c r="D25378" s="26"/>
    </row>
    <row r="25379" spans="1:4">
      <c r="A25379" s="26"/>
      <c r="B25379" s="5"/>
      <c r="C25379" s="6"/>
      <c r="D25379" s="26"/>
    </row>
    <row r="25380" spans="1:4">
      <c r="A25380" s="26"/>
      <c r="B25380" s="5"/>
      <c r="C25380" s="6"/>
      <c r="D25380" s="26"/>
    </row>
    <row r="25381" spans="1:4">
      <c r="A25381" s="26"/>
      <c r="B25381" s="5"/>
      <c r="C25381" s="6"/>
      <c r="D25381" s="26"/>
    </row>
    <row r="25382" spans="1:4">
      <c r="A25382" s="26"/>
      <c r="B25382" s="5"/>
      <c r="C25382" s="6"/>
      <c r="D25382" s="26"/>
    </row>
    <row r="25383" spans="1:4">
      <c r="A25383" s="26"/>
      <c r="B25383" s="5"/>
      <c r="C25383" s="6"/>
      <c r="D25383" s="26"/>
    </row>
    <row r="25384" spans="1:4">
      <c r="A25384" s="26"/>
      <c r="B25384" s="5"/>
      <c r="C25384" s="6"/>
      <c r="D25384" s="26"/>
    </row>
    <row r="25385" spans="1:4">
      <c r="A25385" s="26"/>
      <c r="B25385" s="5"/>
      <c r="C25385" s="6"/>
      <c r="D25385" s="26"/>
    </row>
    <row r="25386" spans="1:4">
      <c r="A25386" s="26"/>
      <c r="B25386" s="5"/>
      <c r="C25386" s="6"/>
      <c r="D25386" s="26"/>
    </row>
    <row r="25387" spans="1:4">
      <c r="A25387" s="26"/>
      <c r="B25387" s="5"/>
      <c r="C25387" s="6"/>
      <c r="D25387" s="26"/>
    </row>
    <row r="25388" spans="1:4">
      <c r="A25388" s="26"/>
      <c r="B25388" s="5"/>
      <c r="C25388" s="6"/>
      <c r="D25388" s="26"/>
    </row>
    <row r="25389" spans="1:4">
      <c r="A25389" s="26"/>
      <c r="B25389" s="5"/>
      <c r="C25389" s="6"/>
      <c r="D25389" s="26"/>
    </row>
    <row r="25390" spans="1:4">
      <c r="A25390" s="26"/>
      <c r="B25390" s="5"/>
      <c r="C25390" s="6"/>
      <c r="D25390" s="26"/>
    </row>
    <row r="25391" spans="1:4">
      <c r="A25391" s="26"/>
      <c r="B25391" s="5"/>
      <c r="C25391" s="6"/>
      <c r="D25391" s="26"/>
    </row>
    <row r="25392" spans="1:4">
      <c r="A25392" s="26"/>
      <c r="B25392" s="5"/>
      <c r="C25392" s="6"/>
      <c r="D25392" s="26"/>
    </row>
    <row r="25393" spans="1:4">
      <c r="A25393" s="26"/>
      <c r="B25393" s="5"/>
      <c r="C25393" s="6"/>
      <c r="D25393" s="26"/>
    </row>
    <row r="25394" spans="1:4">
      <c r="A25394" s="26"/>
      <c r="B25394" s="5"/>
      <c r="C25394" s="6"/>
      <c r="D25394" s="26"/>
    </row>
    <row r="25395" spans="1:4">
      <c r="A25395" s="26"/>
      <c r="B25395" s="5"/>
      <c r="C25395" s="6"/>
      <c r="D25395" s="26"/>
    </row>
    <row r="25396" spans="1:4">
      <c r="A25396" s="26"/>
      <c r="B25396" s="5"/>
      <c r="C25396" s="6"/>
      <c r="D25396" s="26"/>
    </row>
    <row r="25397" spans="1:4">
      <c r="A25397" s="26"/>
      <c r="B25397" s="5"/>
      <c r="C25397" s="6"/>
      <c r="D25397" s="26"/>
    </row>
    <row r="25398" spans="1:4">
      <c r="A25398" s="26"/>
      <c r="B25398" s="5"/>
      <c r="C25398" s="6"/>
      <c r="D25398" s="26"/>
    </row>
    <row r="25399" spans="1:4">
      <c r="A25399" s="26"/>
      <c r="B25399" s="5"/>
      <c r="C25399" s="6"/>
      <c r="D25399" s="26"/>
    </row>
    <row r="25400" spans="1:4">
      <c r="A25400" s="26"/>
      <c r="B25400" s="5"/>
      <c r="C25400" s="6"/>
      <c r="D25400" s="26"/>
    </row>
    <row r="25401" spans="1:4">
      <c r="A25401" s="26"/>
      <c r="B25401" s="5"/>
      <c r="C25401" s="6"/>
      <c r="D25401" s="26"/>
    </row>
    <row r="25402" spans="1:4">
      <c r="A25402" s="26"/>
      <c r="B25402" s="5"/>
      <c r="C25402" s="6"/>
      <c r="D25402" s="26"/>
    </row>
    <row r="25403" spans="1:4">
      <c r="A25403" s="26"/>
      <c r="B25403" s="5"/>
      <c r="C25403" s="6"/>
      <c r="D25403" s="26"/>
    </row>
    <row r="25404" spans="1:4">
      <c r="A25404" s="26"/>
      <c r="B25404" s="5"/>
      <c r="C25404" s="6"/>
      <c r="D25404" s="26"/>
    </row>
    <row r="25405" spans="1:4">
      <c r="A25405" s="26"/>
      <c r="B25405" s="5"/>
      <c r="C25405" s="6"/>
      <c r="D25405" s="26"/>
    </row>
    <row r="25406" spans="1:4">
      <c r="A25406" s="26"/>
      <c r="B25406" s="5"/>
      <c r="C25406" s="6"/>
      <c r="D25406" s="26"/>
    </row>
    <row r="25407" spans="1:4">
      <c r="A25407" s="26"/>
      <c r="B25407" s="5"/>
      <c r="C25407" s="6"/>
      <c r="D25407" s="26"/>
    </row>
    <row r="25408" spans="1:4">
      <c r="A25408" s="26"/>
      <c r="B25408" s="5"/>
      <c r="C25408" s="6"/>
      <c r="D25408" s="26"/>
    </row>
    <row r="25409" spans="1:4">
      <c r="A25409" s="26"/>
      <c r="B25409" s="5"/>
      <c r="C25409" s="6"/>
      <c r="D25409" s="26"/>
    </row>
    <row r="25410" spans="1:4">
      <c r="A25410" s="26"/>
      <c r="B25410" s="5"/>
      <c r="C25410" s="6"/>
      <c r="D25410" s="26"/>
    </row>
    <row r="25411" spans="1:4">
      <c r="A25411" s="26"/>
      <c r="B25411" s="5"/>
      <c r="C25411" s="6"/>
      <c r="D25411" s="26"/>
    </row>
    <row r="25412" spans="1:4">
      <c r="A25412" s="26"/>
      <c r="B25412" s="5"/>
      <c r="C25412" s="6"/>
      <c r="D25412" s="26"/>
    </row>
    <row r="25413" spans="1:4">
      <c r="A25413" s="26"/>
      <c r="B25413" s="5"/>
      <c r="C25413" s="6"/>
      <c r="D25413" s="26"/>
    </row>
    <row r="25414" spans="1:4">
      <c r="A25414" s="26"/>
      <c r="B25414" s="5"/>
      <c r="C25414" s="6"/>
      <c r="D25414" s="26"/>
    </row>
    <row r="25415" spans="1:4">
      <c r="A25415" s="26"/>
      <c r="B25415" s="5"/>
      <c r="C25415" s="6"/>
      <c r="D25415" s="26"/>
    </row>
    <row r="25416" spans="1:4">
      <c r="A25416" s="26"/>
      <c r="B25416" s="5"/>
      <c r="C25416" s="6"/>
      <c r="D25416" s="26"/>
    </row>
    <row r="25417" spans="1:4">
      <c r="A25417" s="26"/>
      <c r="B25417" s="5"/>
      <c r="C25417" s="6"/>
      <c r="D25417" s="26"/>
    </row>
    <row r="25418" spans="1:4">
      <c r="A25418" s="26"/>
      <c r="B25418" s="5"/>
      <c r="C25418" s="6"/>
      <c r="D25418" s="26"/>
    </row>
    <row r="25419" spans="1:4">
      <c r="A25419" s="26"/>
      <c r="B25419" s="5"/>
      <c r="C25419" s="6"/>
      <c r="D25419" s="26"/>
    </row>
    <row r="25420" spans="1:4">
      <c r="A25420" s="26"/>
      <c r="B25420" s="5"/>
      <c r="C25420" s="6"/>
      <c r="D25420" s="26"/>
    </row>
    <row r="25421" spans="1:4">
      <c r="A25421" s="26"/>
      <c r="B25421" s="5"/>
      <c r="C25421" s="6"/>
      <c r="D25421" s="26"/>
    </row>
    <row r="25422" spans="1:4">
      <c r="A25422" s="26"/>
      <c r="B25422" s="5"/>
      <c r="C25422" s="6"/>
      <c r="D25422" s="26"/>
    </row>
    <row r="25423" spans="1:4">
      <c r="A25423" s="26"/>
      <c r="B25423" s="5"/>
      <c r="C25423" s="6"/>
      <c r="D25423" s="26"/>
    </row>
    <row r="25424" spans="1:4">
      <c r="A25424" s="26"/>
      <c r="B25424" s="5"/>
      <c r="C25424" s="6"/>
      <c r="D25424" s="26"/>
    </row>
    <row r="25425" spans="1:4">
      <c r="A25425" s="26"/>
      <c r="B25425" s="5"/>
      <c r="C25425" s="6"/>
      <c r="D25425" s="26"/>
    </row>
    <row r="25426" spans="1:4">
      <c r="A25426" s="26"/>
      <c r="B25426" s="5"/>
      <c r="C25426" s="6"/>
      <c r="D25426" s="26"/>
    </row>
    <row r="25427" spans="1:4">
      <c r="A25427" s="26"/>
      <c r="B25427" s="5"/>
      <c r="C25427" s="6"/>
      <c r="D25427" s="26"/>
    </row>
    <row r="25428" spans="1:4">
      <c r="A25428" s="26"/>
      <c r="B25428" s="5"/>
      <c r="C25428" s="6"/>
      <c r="D25428" s="26"/>
    </row>
    <row r="25429" spans="1:4">
      <c r="A25429" s="26"/>
      <c r="B25429" s="5"/>
      <c r="C25429" s="6"/>
      <c r="D25429" s="26"/>
    </row>
    <row r="25430" spans="1:4">
      <c r="A25430" s="26"/>
      <c r="B25430" s="5"/>
      <c r="C25430" s="6"/>
      <c r="D25430" s="26"/>
    </row>
    <row r="25431" spans="1:4">
      <c r="A25431" s="26"/>
      <c r="B25431" s="5"/>
      <c r="C25431" s="6"/>
      <c r="D25431" s="26"/>
    </row>
    <row r="25432" spans="1:4">
      <c r="A25432" s="26"/>
      <c r="B25432" s="5"/>
      <c r="C25432" s="6"/>
      <c r="D25432" s="26"/>
    </row>
    <row r="25433" spans="1:4">
      <c r="A25433" s="26"/>
      <c r="B25433" s="5"/>
      <c r="C25433" s="6"/>
      <c r="D25433" s="26"/>
    </row>
    <row r="25434" spans="1:4">
      <c r="A25434" s="26"/>
      <c r="B25434" s="5"/>
      <c r="C25434" s="6"/>
      <c r="D25434" s="26"/>
    </row>
    <row r="25435" spans="1:4">
      <c r="A25435" s="26"/>
      <c r="B25435" s="5"/>
      <c r="C25435" s="6"/>
      <c r="D25435" s="26"/>
    </row>
    <row r="25436" spans="1:4">
      <c r="A25436" s="26"/>
      <c r="B25436" s="5"/>
      <c r="C25436" s="6"/>
      <c r="D25436" s="26"/>
    </row>
    <row r="25437" spans="1:4">
      <c r="A25437" s="26"/>
      <c r="B25437" s="5"/>
      <c r="C25437" s="6"/>
      <c r="D25437" s="26"/>
    </row>
    <row r="25438" spans="1:4">
      <c r="A25438" s="26"/>
      <c r="B25438" s="5"/>
      <c r="C25438" s="6"/>
      <c r="D25438" s="26"/>
    </row>
    <row r="25439" spans="1:4">
      <c r="A25439" s="26"/>
      <c r="B25439" s="5"/>
      <c r="C25439" s="6"/>
      <c r="D25439" s="26"/>
    </row>
    <row r="25440" spans="1:4">
      <c r="A25440" s="26"/>
      <c r="B25440" s="5"/>
      <c r="C25440" s="6"/>
      <c r="D25440" s="26"/>
    </row>
    <row r="25441" spans="1:4">
      <c r="A25441" s="26"/>
      <c r="B25441" s="5"/>
      <c r="C25441" s="6"/>
      <c r="D25441" s="26"/>
    </row>
    <row r="25442" spans="1:4">
      <c r="A25442" s="26"/>
      <c r="B25442" s="5"/>
      <c r="C25442" s="6"/>
      <c r="D25442" s="26"/>
    </row>
    <row r="25443" spans="1:4">
      <c r="A25443" s="26"/>
      <c r="B25443" s="5"/>
      <c r="C25443" s="6"/>
      <c r="D25443" s="26"/>
    </row>
    <row r="25444" spans="1:4">
      <c r="A25444" s="26"/>
      <c r="B25444" s="5"/>
      <c r="C25444" s="6"/>
      <c r="D25444" s="26"/>
    </row>
    <row r="25445" spans="1:4">
      <c r="A25445" s="26"/>
      <c r="B25445" s="5"/>
      <c r="C25445" s="6"/>
      <c r="D25445" s="26"/>
    </row>
    <row r="25446" spans="1:4">
      <c r="A25446" s="26"/>
      <c r="B25446" s="5"/>
      <c r="C25446" s="6"/>
      <c r="D25446" s="26"/>
    </row>
    <row r="25447" spans="1:4">
      <c r="A25447" s="26"/>
      <c r="B25447" s="5"/>
      <c r="C25447" s="6"/>
      <c r="D25447" s="26"/>
    </row>
    <row r="25448" spans="1:4">
      <c r="A25448" s="26"/>
      <c r="B25448" s="5"/>
      <c r="C25448" s="6"/>
      <c r="D25448" s="26"/>
    </row>
    <row r="25449" spans="1:4">
      <c r="A25449" s="26"/>
      <c r="B25449" s="5"/>
      <c r="C25449" s="6"/>
      <c r="D25449" s="26"/>
    </row>
    <row r="25450" spans="1:4">
      <c r="A25450" s="26"/>
      <c r="B25450" s="5"/>
      <c r="C25450" s="6"/>
      <c r="D25450" s="26"/>
    </row>
    <row r="25451" spans="1:4">
      <c r="A25451" s="26"/>
      <c r="B25451" s="5"/>
      <c r="C25451" s="6"/>
      <c r="D25451" s="26"/>
    </row>
    <row r="25452" spans="1:4">
      <c r="A25452" s="26"/>
      <c r="B25452" s="5"/>
      <c r="C25452" s="6"/>
      <c r="D25452" s="26"/>
    </row>
    <row r="25453" spans="1:4">
      <c r="A25453" s="26"/>
      <c r="B25453" s="5"/>
      <c r="C25453" s="6"/>
      <c r="D25453" s="26"/>
    </row>
    <row r="25454" spans="1:4">
      <c r="A25454" s="26"/>
      <c r="B25454" s="5"/>
      <c r="C25454" s="6"/>
      <c r="D25454" s="26"/>
    </row>
    <row r="25455" spans="1:4">
      <c r="A25455" s="26"/>
      <c r="B25455" s="5"/>
      <c r="C25455" s="6"/>
      <c r="D25455" s="26"/>
    </row>
    <row r="25456" spans="1:4">
      <c r="A25456" s="26"/>
      <c r="B25456" s="5"/>
      <c r="C25456" s="6"/>
      <c r="D25456" s="26"/>
    </row>
    <row r="25457" spans="1:4">
      <c r="A25457" s="26"/>
      <c r="B25457" s="5"/>
      <c r="C25457" s="6"/>
      <c r="D25457" s="26"/>
    </row>
    <row r="25458" spans="1:4">
      <c r="A25458" s="26"/>
      <c r="B25458" s="5"/>
      <c r="C25458" s="6"/>
      <c r="D25458" s="26"/>
    </row>
    <row r="25459" spans="1:4">
      <c r="A25459" s="26"/>
      <c r="B25459" s="5"/>
      <c r="C25459" s="6"/>
      <c r="D25459" s="26"/>
    </row>
    <row r="25460" spans="1:4">
      <c r="A25460" s="26"/>
      <c r="B25460" s="5"/>
      <c r="C25460" s="6"/>
      <c r="D25460" s="26"/>
    </row>
    <row r="25461" spans="1:4">
      <c r="A25461" s="26"/>
      <c r="B25461" s="5"/>
      <c r="C25461" s="6"/>
      <c r="D25461" s="26"/>
    </row>
    <row r="25462" spans="1:4">
      <c r="A25462" s="26"/>
      <c r="B25462" s="5"/>
      <c r="C25462" s="6"/>
      <c r="D25462" s="26"/>
    </row>
    <row r="25463" spans="1:4">
      <c r="A25463" s="26"/>
      <c r="B25463" s="5"/>
      <c r="C25463" s="6"/>
      <c r="D25463" s="26"/>
    </row>
    <row r="25464" spans="1:4">
      <c r="A25464" s="26"/>
      <c r="B25464" s="5"/>
      <c r="C25464" s="6"/>
      <c r="D25464" s="26"/>
    </row>
    <row r="25465" spans="1:4">
      <c r="A25465" s="26"/>
      <c r="B25465" s="5"/>
      <c r="C25465" s="6"/>
      <c r="D25465" s="26"/>
    </row>
    <row r="25466" spans="1:4">
      <c r="A25466" s="26"/>
      <c r="B25466" s="5"/>
      <c r="C25466" s="6"/>
      <c r="D25466" s="26"/>
    </row>
    <row r="25467" spans="1:4">
      <c r="A25467" s="26"/>
      <c r="B25467" s="5"/>
      <c r="C25467" s="6"/>
      <c r="D25467" s="26"/>
    </row>
    <row r="25468" spans="1:4">
      <c r="A25468" s="26"/>
      <c r="B25468" s="5"/>
      <c r="C25468" s="6"/>
      <c r="D25468" s="26"/>
    </row>
    <row r="25469" spans="1:4">
      <c r="A25469" s="26"/>
      <c r="B25469" s="5"/>
      <c r="C25469" s="6"/>
      <c r="D25469" s="26"/>
    </row>
    <row r="25470" spans="1:4">
      <c r="A25470" s="26"/>
      <c r="B25470" s="5"/>
      <c r="C25470" s="6"/>
      <c r="D25470" s="26"/>
    </row>
    <row r="25471" spans="1:4">
      <c r="A25471" s="26"/>
      <c r="B25471" s="5"/>
      <c r="C25471" s="6"/>
      <c r="D25471" s="26"/>
    </row>
    <row r="25472" spans="1:4">
      <c r="A25472" s="26"/>
      <c r="B25472" s="5"/>
      <c r="C25472" s="6"/>
      <c r="D25472" s="26"/>
    </row>
    <row r="25473" spans="1:4">
      <c r="A25473" s="26"/>
      <c r="B25473" s="5"/>
      <c r="C25473" s="6"/>
      <c r="D25473" s="26"/>
    </row>
    <row r="25474" spans="1:4">
      <c r="A25474" s="26"/>
      <c r="B25474" s="5"/>
      <c r="C25474" s="6"/>
      <c r="D25474" s="26"/>
    </row>
    <row r="25475" spans="1:4">
      <c r="A25475" s="26"/>
      <c r="B25475" s="5"/>
      <c r="C25475" s="6"/>
      <c r="D25475" s="26"/>
    </row>
    <row r="25476" spans="1:4">
      <c r="A25476" s="26"/>
      <c r="B25476" s="5"/>
      <c r="C25476" s="6"/>
      <c r="D25476" s="26"/>
    </row>
    <row r="25477" spans="1:4">
      <c r="A25477" s="26"/>
      <c r="B25477" s="5"/>
      <c r="C25477" s="6"/>
      <c r="D25477" s="26"/>
    </row>
    <row r="25478" spans="1:4">
      <c r="A25478" s="26"/>
      <c r="B25478" s="5"/>
      <c r="C25478" s="6"/>
      <c r="D25478" s="26"/>
    </row>
    <row r="25479" spans="1:4">
      <c r="A25479" s="26"/>
      <c r="B25479" s="5"/>
      <c r="C25479" s="6"/>
      <c r="D25479" s="26"/>
    </row>
    <row r="25480" spans="1:4">
      <c r="A25480" s="26"/>
      <c r="B25480" s="5"/>
      <c r="C25480" s="6"/>
      <c r="D25480" s="26"/>
    </row>
    <row r="25481" spans="1:4">
      <c r="A25481" s="26"/>
      <c r="B25481" s="5"/>
      <c r="C25481" s="6"/>
      <c r="D25481" s="26"/>
    </row>
    <row r="25482" spans="1:4">
      <c r="A25482" s="26"/>
      <c r="B25482" s="5"/>
      <c r="C25482" s="6"/>
      <c r="D25482" s="26"/>
    </row>
    <row r="25483" spans="1:4">
      <c r="A25483" s="26"/>
      <c r="B25483" s="5"/>
      <c r="C25483" s="6"/>
      <c r="D25483" s="26"/>
    </row>
    <row r="25484" spans="1:4">
      <c r="A25484" s="26"/>
      <c r="B25484" s="5"/>
      <c r="C25484" s="6"/>
      <c r="D25484" s="26"/>
    </row>
    <row r="25485" spans="1:4">
      <c r="A25485" s="26"/>
      <c r="B25485" s="5"/>
      <c r="C25485" s="6"/>
      <c r="D25485" s="26"/>
    </row>
    <row r="25486" spans="1:4">
      <c r="A25486" s="26"/>
      <c r="B25486" s="5"/>
      <c r="C25486" s="6"/>
      <c r="D25486" s="26"/>
    </row>
    <row r="25487" spans="1:4">
      <c r="A25487" s="26"/>
      <c r="B25487" s="5"/>
      <c r="C25487" s="6"/>
      <c r="D25487" s="26"/>
    </row>
    <row r="25488" spans="1:4">
      <c r="A25488" s="26"/>
      <c r="B25488" s="5"/>
      <c r="C25488" s="6"/>
      <c r="D25488" s="26"/>
    </row>
    <row r="25489" spans="1:4">
      <c r="A25489" s="26"/>
      <c r="B25489" s="5"/>
      <c r="C25489" s="6"/>
      <c r="D25489" s="26"/>
    </row>
    <row r="25490" spans="1:4">
      <c r="A25490" s="26"/>
      <c r="B25490" s="5"/>
      <c r="C25490" s="6"/>
      <c r="D25490" s="26"/>
    </row>
    <row r="25491" spans="1:4">
      <c r="A25491" s="26"/>
      <c r="B25491" s="5"/>
      <c r="C25491" s="6"/>
      <c r="D25491" s="26"/>
    </row>
    <row r="25492" spans="1:4">
      <c r="A25492" s="26"/>
      <c r="B25492" s="5"/>
      <c r="C25492" s="6"/>
      <c r="D25492" s="26"/>
    </row>
    <row r="25493" spans="1:4">
      <c r="A25493" s="26"/>
      <c r="B25493" s="5"/>
      <c r="C25493" s="6"/>
      <c r="D25493" s="26"/>
    </row>
    <row r="25494" spans="1:4">
      <c r="A25494" s="26"/>
      <c r="B25494" s="5"/>
      <c r="C25494" s="6"/>
      <c r="D25494" s="26"/>
    </row>
    <row r="25495" spans="1:4">
      <c r="A25495" s="26"/>
      <c r="B25495" s="5"/>
      <c r="C25495" s="6"/>
      <c r="D25495" s="26"/>
    </row>
    <row r="25496" spans="1:4">
      <c r="A25496" s="26"/>
      <c r="B25496" s="5"/>
      <c r="C25496" s="6"/>
      <c r="D25496" s="26"/>
    </row>
    <row r="25497" spans="1:4">
      <c r="A25497" s="26"/>
      <c r="B25497" s="5"/>
      <c r="C25497" s="6"/>
      <c r="D25497" s="26"/>
    </row>
    <row r="25498" spans="1:4">
      <c r="A25498" s="26"/>
      <c r="B25498" s="5"/>
      <c r="C25498" s="6"/>
      <c r="D25498" s="26"/>
    </row>
    <row r="25499" spans="1:4">
      <c r="A25499" s="26"/>
      <c r="B25499" s="5"/>
      <c r="C25499" s="6"/>
      <c r="D25499" s="26"/>
    </row>
    <row r="25500" spans="1:4">
      <c r="A25500" s="26"/>
      <c r="B25500" s="5"/>
      <c r="C25500" s="6"/>
      <c r="D25500" s="26"/>
    </row>
    <row r="25501" spans="1:4">
      <c r="A25501" s="26"/>
      <c r="B25501" s="5"/>
      <c r="C25501" s="6"/>
      <c r="D25501" s="26"/>
    </row>
    <row r="25502" spans="1:4">
      <c r="A25502" s="26"/>
      <c r="B25502" s="5"/>
      <c r="C25502" s="6"/>
      <c r="D25502" s="26"/>
    </row>
    <row r="25503" spans="1:4">
      <c r="A25503" s="26"/>
      <c r="B25503" s="5"/>
      <c r="C25503" s="6"/>
      <c r="D25503" s="26"/>
    </row>
    <row r="25504" spans="1:4">
      <c r="A25504" s="26"/>
      <c r="B25504" s="5"/>
      <c r="C25504" s="6"/>
      <c r="D25504" s="26"/>
    </row>
    <row r="25505" spans="1:4">
      <c r="A25505" s="26"/>
      <c r="B25505" s="5"/>
      <c r="C25505" s="6"/>
      <c r="D25505" s="26"/>
    </row>
    <row r="25506" spans="1:4">
      <c r="A25506" s="26"/>
      <c r="B25506" s="5"/>
      <c r="C25506" s="6"/>
      <c r="D25506" s="26"/>
    </row>
    <row r="25507" spans="1:4">
      <c r="A25507" s="26"/>
      <c r="B25507" s="5"/>
      <c r="C25507" s="6"/>
      <c r="D25507" s="26"/>
    </row>
    <row r="25508" spans="1:4">
      <c r="A25508" s="26"/>
      <c r="B25508" s="5"/>
      <c r="C25508" s="6"/>
      <c r="D25508" s="26"/>
    </row>
    <row r="25509" spans="1:4">
      <c r="A25509" s="26"/>
      <c r="B25509" s="5"/>
      <c r="C25509" s="6"/>
      <c r="D25509" s="26"/>
    </row>
    <row r="25510" spans="1:4">
      <c r="A25510" s="26"/>
      <c r="B25510" s="5"/>
      <c r="C25510" s="6"/>
      <c r="D25510" s="26"/>
    </row>
    <row r="25511" spans="1:4">
      <c r="A25511" s="26"/>
      <c r="B25511" s="5"/>
      <c r="C25511" s="6"/>
      <c r="D25511" s="26"/>
    </row>
    <row r="25512" spans="1:4">
      <c r="A25512" s="26"/>
      <c r="B25512" s="5"/>
      <c r="C25512" s="6"/>
      <c r="D25512" s="26"/>
    </row>
    <row r="25513" spans="1:4">
      <c r="A25513" s="26"/>
      <c r="B25513" s="5"/>
      <c r="C25513" s="6"/>
      <c r="D25513" s="26"/>
    </row>
    <row r="25514" spans="1:4">
      <c r="A25514" s="26"/>
      <c r="B25514" s="5"/>
      <c r="C25514" s="6"/>
      <c r="D25514" s="26"/>
    </row>
    <row r="25515" spans="1:4">
      <c r="A25515" s="26"/>
      <c r="B25515" s="5"/>
      <c r="C25515" s="6"/>
      <c r="D25515" s="26"/>
    </row>
    <row r="25516" spans="1:4">
      <c r="A25516" s="26"/>
      <c r="B25516" s="5"/>
      <c r="C25516" s="6"/>
      <c r="D25516" s="26"/>
    </row>
    <row r="25517" spans="1:4">
      <c r="A25517" s="26"/>
      <c r="B25517" s="5"/>
      <c r="C25517" s="6"/>
      <c r="D25517" s="26"/>
    </row>
    <row r="25518" spans="1:4">
      <c r="A25518" s="26"/>
      <c r="B25518" s="5"/>
      <c r="C25518" s="6"/>
      <c r="D25518" s="26"/>
    </row>
    <row r="25519" spans="1:4">
      <c r="A25519" s="26"/>
      <c r="B25519" s="5"/>
      <c r="C25519" s="6"/>
      <c r="D25519" s="26"/>
    </row>
    <row r="25520" spans="1:4">
      <c r="A25520" s="26"/>
      <c r="B25520" s="5"/>
      <c r="C25520" s="6"/>
      <c r="D25520" s="26"/>
    </row>
    <row r="25521" spans="1:4">
      <c r="A25521" s="26"/>
      <c r="B25521" s="5"/>
      <c r="C25521" s="6"/>
      <c r="D25521" s="26"/>
    </row>
    <row r="25522" spans="1:4">
      <c r="A25522" s="26"/>
      <c r="B25522" s="5"/>
      <c r="C25522" s="6"/>
      <c r="D25522" s="26"/>
    </row>
    <row r="25523" spans="1:4">
      <c r="A25523" s="26"/>
      <c r="B25523" s="5"/>
      <c r="C25523" s="6"/>
      <c r="D25523" s="26"/>
    </row>
    <row r="25524" spans="1:4">
      <c r="A25524" s="26"/>
      <c r="B25524" s="5"/>
      <c r="C25524" s="6"/>
      <c r="D25524" s="26"/>
    </row>
    <row r="25525" spans="1:4">
      <c r="A25525" s="26"/>
      <c r="B25525" s="5"/>
      <c r="C25525" s="6"/>
      <c r="D25525" s="26"/>
    </row>
    <row r="25526" spans="1:4">
      <c r="A25526" s="26"/>
      <c r="B25526" s="5"/>
      <c r="C25526" s="6"/>
      <c r="D25526" s="26"/>
    </row>
    <row r="25527" spans="1:4">
      <c r="A25527" s="26"/>
      <c r="B25527" s="5"/>
      <c r="C25527" s="6"/>
      <c r="D25527" s="26"/>
    </row>
    <row r="25528" spans="1:4">
      <c r="A25528" s="26"/>
      <c r="B25528" s="5"/>
      <c r="C25528" s="6"/>
      <c r="D25528" s="26"/>
    </row>
    <row r="25529" spans="1:4">
      <c r="A25529" s="26"/>
      <c r="B25529" s="5"/>
      <c r="C25529" s="6"/>
      <c r="D25529" s="26"/>
    </row>
    <row r="25530" spans="1:4">
      <c r="A25530" s="26"/>
      <c r="B25530" s="5"/>
      <c r="C25530" s="6"/>
      <c r="D25530" s="26"/>
    </row>
    <row r="25531" spans="1:4">
      <c r="A25531" s="26"/>
      <c r="B25531" s="5"/>
      <c r="C25531" s="6"/>
      <c r="D25531" s="26"/>
    </row>
    <row r="25532" spans="1:4">
      <c r="A25532" s="26"/>
      <c r="B25532" s="5"/>
      <c r="C25532" s="6"/>
      <c r="D25532" s="26"/>
    </row>
    <row r="25533" spans="1:4">
      <c r="A25533" s="26"/>
      <c r="B25533" s="5"/>
      <c r="C25533" s="6"/>
      <c r="D25533" s="26"/>
    </row>
    <row r="25534" spans="1:4">
      <c r="A25534" s="26"/>
      <c r="B25534" s="5"/>
      <c r="C25534" s="6"/>
      <c r="D25534" s="26"/>
    </row>
    <row r="25535" spans="1:4">
      <c r="A25535" s="26"/>
      <c r="B25535" s="5"/>
      <c r="C25535" s="6"/>
      <c r="D25535" s="26"/>
    </row>
    <row r="25536" spans="1:4">
      <c r="A25536" s="26"/>
      <c r="B25536" s="5"/>
      <c r="C25536" s="6"/>
      <c r="D25536" s="26"/>
    </row>
    <row r="25537" spans="1:4">
      <c r="A25537" s="26"/>
      <c r="B25537" s="5"/>
      <c r="C25537" s="6"/>
      <c r="D25537" s="26"/>
    </row>
    <row r="25538" spans="1:4">
      <c r="A25538" s="26"/>
      <c r="B25538" s="5"/>
      <c r="C25538" s="6"/>
      <c r="D25538" s="26"/>
    </row>
    <row r="25539" spans="1:4">
      <c r="A25539" s="26"/>
      <c r="B25539" s="5"/>
      <c r="C25539" s="6"/>
      <c r="D25539" s="26"/>
    </row>
    <row r="25540" spans="1:4">
      <c r="A25540" s="26"/>
      <c r="B25540" s="5"/>
      <c r="C25540" s="6"/>
      <c r="D25540" s="26"/>
    </row>
    <row r="25541" spans="1:4">
      <c r="A25541" s="26"/>
      <c r="B25541" s="5"/>
      <c r="C25541" s="6"/>
      <c r="D25541" s="26"/>
    </row>
    <row r="25542" spans="1:4">
      <c r="A25542" s="26"/>
      <c r="B25542" s="5"/>
      <c r="C25542" s="6"/>
      <c r="D25542" s="26"/>
    </row>
    <row r="25543" spans="1:4">
      <c r="A25543" s="26"/>
      <c r="B25543" s="5"/>
      <c r="C25543" s="6"/>
      <c r="D25543" s="26"/>
    </row>
    <row r="25544" spans="1:4">
      <c r="A25544" s="26"/>
      <c r="B25544" s="5"/>
      <c r="C25544" s="6"/>
      <c r="D25544" s="26"/>
    </row>
    <row r="25545" spans="1:4">
      <c r="A25545" s="26"/>
      <c r="B25545" s="5"/>
      <c r="C25545" s="6"/>
      <c r="D25545" s="26"/>
    </row>
    <row r="25546" spans="1:4">
      <c r="A25546" s="26"/>
      <c r="B25546" s="5"/>
      <c r="C25546" s="6"/>
      <c r="D25546" s="26"/>
    </row>
    <row r="25547" spans="1:4">
      <c r="A25547" s="26"/>
      <c r="B25547" s="5"/>
      <c r="C25547" s="6"/>
      <c r="D25547" s="26"/>
    </row>
    <row r="25548" spans="1:4">
      <c r="A25548" s="26"/>
      <c r="B25548" s="5"/>
      <c r="C25548" s="6"/>
      <c r="D25548" s="26"/>
    </row>
    <row r="25549" spans="1:4">
      <c r="A25549" s="26"/>
      <c r="B25549" s="5"/>
      <c r="C25549" s="6"/>
      <c r="D25549" s="26"/>
    </row>
    <row r="25550" spans="1:4">
      <c r="A25550" s="26"/>
      <c r="B25550" s="5"/>
      <c r="C25550" s="6"/>
      <c r="D25550" s="26"/>
    </row>
    <row r="25551" spans="1:4">
      <c r="A25551" s="26"/>
      <c r="B25551" s="5"/>
      <c r="C25551" s="6"/>
      <c r="D25551" s="26"/>
    </row>
    <row r="25552" spans="1:4">
      <c r="A25552" s="26"/>
      <c r="B25552" s="5"/>
      <c r="C25552" s="6"/>
      <c r="D25552" s="26"/>
    </row>
    <row r="25553" spans="1:4">
      <c r="A25553" s="26"/>
      <c r="B25553" s="5"/>
      <c r="C25553" s="6"/>
      <c r="D25553" s="26"/>
    </row>
    <row r="25554" spans="1:4">
      <c r="A25554" s="26"/>
      <c r="B25554" s="5"/>
      <c r="C25554" s="6"/>
      <c r="D25554" s="26"/>
    </row>
    <row r="25555" spans="1:4">
      <c r="A25555" s="26"/>
      <c r="B25555" s="5"/>
      <c r="C25555" s="6"/>
      <c r="D25555" s="26"/>
    </row>
    <row r="25556" spans="1:4">
      <c r="A25556" s="26"/>
      <c r="B25556" s="5"/>
      <c r="C25556" s="6"/>
      <c r="D25556" s="26"/>
    </row>
    <row r="25557" spans="1:4">
      <c r="A25557" s="26"/>
      <c r="B25557" s="5"/>
      <c r="C25557" s="6"/>
      <c r="D25557" s="26"/>
    </row>
    <row r="25558" spans="1:4">
      <c r="A25558" s="26"/>
      <c r="B25558" s="5"/>
      <c r="C25558" s="6"/>
      <c r="D25558" s="26"/>
    </row>
    <row r="25559" spans="1:4">
      <c r="A25559" s="26"/>
      <c r="B25559" s="5"/>
      <c r="C25559" s="6"/>
      <c r="D25559" s="26"/>
    </row>
    <row r="25560" spans="1:4">
      <c r="A25560" s="26"/>
      <c r="B25560" s="5"/>
      <c r="C25560" s="6"/>
      <c r="D25560" s="26"/>
    </row>
    <row r="25561" spans="1:4">
      <c r="A25561" s="26"/>
      <c r="B25561" s="5"/>
      <c r="C25561" s="6"/>
      <c r="D25561" s="26"/>
    </row>
    <row r="25562" spans="1:4">
      <c r="A25562" s="26"/>
      <c r="B25562" s="5"/>
      <c r="C25562" s="6"/>
      <c r="D25562" s="26"/>
    </row>
    <row r="25563" spans="1:4">
      <c r="A25563" s="26"/>
      <c r="B25563" s="5"/>
      <c r="C25563" s="6"/>
      <c r="D25563" s="26"/>
    </row>
    <row r="25564" spans="1:4">
      <c r="A25564" s="26"/>
      <c r="B25564" s="5"/>
      <c r="C25564" s="6"/>
      <c r="D25564" s="26"/>
    </row>
    <row r="25565" spans="1:4">
      <c r="A25565" s="26"/>
      <c r="B25565" s="5"/>
      <c r="C25565" s="6"/>
      <c r="D25565" s="26"/>
    </row>
    <row r="25566" spans="1:4">
      <c r="A25566" s="26"/>
      <c r="B25566" s="5"/>
      <c r="C25566" s="6"/>
      <c r="D25566" s="26"/>
    </row>
    <row r="25567" spans="1:4">
      <c r="A25567" s="26"/>
      <c r="B25567" s="5"/>
      <c r="C25567" s="6"/>
      <c r="D25567" s="26"/>
    </row>
    <row r="25568" spans="1:4">
      <c r="A25568" s="26"/>
      <c r="B25568" s="5"/>
      <c r="C25568" s="6"/>
      <c r="D25568" s="26"/>
    </row>
    <row r="25569" spans="1:4">
      <c r="A25569" s="26"/>
      <c r="B25569" s="5"/>
      <c r="C25569" s="6"/>
      <c r="D25569" s="26"/>
    </row>
    <row r="25570" spans="1:4">
      <c r="A25570" s="26"/>
      <c r="B25570" s="5"/>
      <c r="C25570" s="6"/>
      <c r="D25570" s="26"/>
    </row>
    <row r="25571" spans="1:4">
      <c r="A25571" s="26"/>
      <c r="B25571" s="5"/>
      <c r="C25571" s="6"/>
      <c r="D25571" s="26"/>
    </row>
    <row r="25572" spans="1:4">
      <c r="A25572" s="26"/>
      <c r="B25572" s="5"/>
      <c r="C25572" s="6"/>
      <c r="D25572" s="26"/>
    </row>
    <row r="25573" spans="1:4">
      <c r="A25573" s="26"/>
      <c r="B25573" s="5"/>
      <c r="C25573" s="6"/>
      <c r="D25573" s="26"/>
    </row>
    <row r="25574" spans="1:4">
      <c r="A25574" s="26"/>
      <c r="B25574" s="5"/>
      <c r="C25574" s="6"/>
      <c r="D25574" s="26"/>
    </row>
    <row r="25575" spans="1:4">
      <c r="A25575" s="26"/>
      <c r="B25575" s="5"/>
      <c r="C25575" s="6"/>
      <c r="D25575" s="26"/>
    </row>
    <row r="25576" spans="1:4">
      <c r="A25576" s="26"/>
      <c r="B25576" s="5"/>
      <c r="C25576" s="6"/>
      <c r="D25576" s="26"/>
    </row>
    <row r="25577" spans="1:4">
      <c r="A25577" s="26"/>
      <c r="B25577" s="5"/>
      <c r="C25577" s="6"/>
      <c r="D25577" s="26"/>
    </row>
    <row r="25578" spans="1:4">
      <c r="A25578" s="26"/>
      <c r="B25578" s="5"/>
      <c r="C25578" s="6"/>
      <c r="D25578" s="26"/>
    </row>
    <row r="25579" spans="1:4">
      <c r="A25579" s="26"/>
      <c r="B25579" s="5"/>
      <c r="C25579" s="6"/>
      <c r="D25579" s="26"/>
    </row>
    <row r="25580" spans="1:4">
      <c r="A25580" s="26"/>
      <c r="B25580" s="5"/>
      <c r="C25580" s="6"/>
      <c r="D25580" s="26"/>
    </row>
    <row r="25581" spans="1:4">
      <c r="A25581" s="26"/>
      <c r="B25581" s="5"/>
      <c r="C25581" s="6"/>
      <c r="D25581" s="26"/>
    </row>
    <row r="25582" spans="1:4">
      <c r="A25582" s="26"/>
      <c r="B25582" s="5"/>
      <c r="C25582" s="6"/>
      <c r="D25582" s="26"/>
    </row>
    <row r="25583" spans="1:4">
      <c r="A25583" s="26"/>
      <c r="B25583" s="5"/>
      <c r="C25583" s="6"/>
      <c r="D25583" s="26"/>
    </row>
    <row r="25584" spans="1:4">
      <c r="A25584" s="26"/>
      <c r="B25584" s="5"/>
      <c r="C25584" s="6"/>
      <c r="D25584" s="26"/>
    </row>
    <row r="25585" spans="1:4">
      <c r="A25585" s="26"/>
      <c r="B25585" s="5"/>
      <c r="C25585" s="6"/>
      <c r="D25585" s="26"/>
    </row>
    <row r="25586" spans="1:4">
      <c r="A25586" s="26"/>
      <c r="B25586" s="5"/>
      <c r="C25586" s="6"/>
      <c r="D25586" s="26"/>
    </row>
    <row r="25587" spans="1:4">
      <c r="A25587" s="26"/>
      <c r="B25587" s="5"/>
      <c r="C25587" s="6"/>
      <c r="D25587" s="26"/>
    </row>
    <row r="25588" spans="1:4">
      <c r="A25588" s="26"/>
      <c r="B25588" s="5"/>
      <c r="C25588" s="6"/>
      <c r="D25588" s="26"/>
    </row>
    <row r="25589" spans="1:4">
      <c r="A25589" s="26"/>
      <c r="B25589" s="5"/>
      <c r="C25589" s="6"/>
      <c r="D25589" s="26"/>
    </row>
    <row r="25590" spans="1:4">
      <c r="A25590" s="26"/>
      <c r="B25590" s="5"/>
      <c r="C25590" s="6"/>
      <c r="D25590" s="26"/>
    </row>
    <row r="25591" spans="1:4">
      <c r="A25591" s="26"/>
      <c r="B25591" s="5"/>
      <c r="C25591" s="6"/>
      <c r="D25591" s="26"/>
    </row>
    <row r="25592" spans="1:4">
      <c r="A25592" s="26"/>
      <c r="B25592" s="5"/>
      <c r="C25592" s="6"/>
      <c r="D25592" s="26"/>
    </row>
    <row r="25593" spans="1:4">
      <c r="A25593" s="26"/>
      <c r="B25593" s="5"/>
      <c r="C25593" s="6"/>
      <c r="D25593" s="26"/>
    </row>
    <row r="25594" spans="1:4">
      <c r="A25594" s="26"/>
      <c r="B25594" s="5"/>
      <c r="C25594" s="6"/>
      <c r="D25594" s="26"/>
    </row>
    <row r="25595" spans="1:4">
      <c r="A25595" s="26"/>
      <c r="B25595" s="5"/>
      <c r="C25595" s="6"/>
      <c r="D25595" s="26"/>
    </row>
    <row r="25596" spans="1:4">
      <c r="A25596" s="26"/>
      <c r="B25596" s="5"/>
      <c r="C25596" s="6"/>
      <c r="D25596" s="26"/>
    </row>
    <row r="25597" spans="1:4">
      <c r="A25597" s="26"/>
      <c r="B25597" s="5"/>
      <c r="C25597" s="6"/>
      <c r="D25597" s="26"/>
    </row>
    <row r="25598" spans="1:4">
      <c r="A25598" s="26"/>
      <c r="B25598" s="5"/>
      <c r="C25598" s="6"/>
      <c r="D25598" s="26"/>
    </row>
    <row r="25599" spans="1:4">
      <c r="A25599" s="26"/>
      <c r="B25599" s="5"/>
      <c r="C25599" s="6"/>
      <c r="D25599" s="26"/>
    </row>
    <row r="25600" spans="1:4">
      <c r="A25600" s="26"/>
      <c r="B25600" s="5"/>
      <c r="C25600" s="6"/>
      <c r="D25600" s="26"/>
    </row>
    <row r="25601" spans="1:4">
      <c r="A25601" s="26"/>
      <c r="B25601" s="5"/>
      <c r="C25601" s="6"/>
      <c r="D25601" s="26"/>
    </row>
    <row r="25602" spans="1:4">
      <c r="A25602" s="26"/>
      <c r="B25602" s="5"/>
      <c r="C25602" s="6"/>
      <c r="D25602" s="26"/>
    </row>
    <row r="25603" spans="1:4">
      <c r="A25603" s="26"/>
      <c r="B25603" s="5"/>
      <c r="C25603" s="6"/>
      <c r="D25603" s="26"/>
    </row>
    <row r="25604" spans="1:4">
      <c r="A25604" s="26"/>
      <c r="B25604" s="5"/>
      <c r="C25604" s="6"/>
      <c r="D25604" s="26"/>
    </row>
    <row r="25605" spans="1:4">
      <c r="A25605" s="26"/>
      <c r="B25605" s="5"/>
      <c r="C25605" s="6"/>
      <c r="D25605" s="26"/>
    </row>
    <row r="25606" spans="1:4">
      <c r="A25606" s="26"/>
      <c r="B25606" s="5"/>
      <c r="C25606" s="6"/>
      <c r="D25606" s="26"/>
    </row>
    <row r="25607" spans="1:4">
      <c r="A25607" s="26"/>
      <c r="B25607" s="5"/>
      <c r="C25607" s="6"/>
      <c r="D25607" s="26"/>
    </row>
    <row r="25608" spans="1:4">
      <c r="A25608" s="26"/>
      <c r="B25608" s="5"/>
      <c r="C25608" s="6"/>
      <c r="D25608" s="26"/>
    </row>
    <row r="25609" spans="1:4">
      <c r="A25609" s="26"/>
      <c r="B25609" s="5"/>
      <c r="C25609" s="6"/>
      <c r="D25609" s="26"/>
    </row>
    <row r="25610" spans="1:4">
      <c r="A25610" s="26"/>
      <c r="B25610" s="5"/>
      <c r="C25610" s="6"/>
      <c r="D25610" s="26"/>
    </row>
    <row r="25611" spans="1:4">
      <c r="A25611" s="26"/>
      <c r="B25611" s="5"/>
      <c r="C25611" s="6"/>
      <c r="D25611" s="26"/>
    </row>
    <row r="25612" spans="1:4">
      <c r="A25612" s="26"/>
      <c r="B25612" s="5"/>
      <c r="C25612" s="6"/>
      <c r="D25612" s="26"/>
    </row>
    <row r="25613" spans="1:4">
      <c r="A25613" s="26"/>
      <c r="B25613" s="5"/>
      <c r="C25613" s="6"/>
      <c r="D25613" s="26"/>
    </row>
    <row r="25614" spans="1:4">
      <c r="A25614" s="26"/>
      <c r="B25614" s="5"/>
      <c r="C25614" s="6"/>
      <c r="D25614" s="26"/>
    </row>
    <row r="25615" spans="1:4">
      <c r="A25615" s="26"/>
      <c r="B25615" s="5"/>
      <c r="C25615" s="6"/>
      <c r="D25615" s="26"/>
    </row>
    <row r="25616" spans="1:4">
      <c r="A25616" s="26"/>
      <c r="B25616" s="5"/>
      <c r="C25616" s="6"/>
      <c r="D25616" s="26"/>
    </row>
    <row r="25617" spans="1:4">
      <c r="A25617" s="26"/>
      <c r="B25617" s="5"/>
      <c r="C25617" s="6"/>
      <c r="D25617" s="26"/>
    </row>
    <row r="25618" spans="1:4">
      <c r="A25618" s="26"/>
      <c r="B25618" s="5"/>
      <c r="C25618" s="6"/>
      <c r="D25618" s="26"/>
    </row>
    <row r="25619" spans="1:4">
      <c r="A25619" s="26"/>
      <c r="B25619" s="5"/>
      <c r="C25619" s="6"/>
      <c r="D25619" s="26"/>
    </row>
    <row r="25620" spans="1:4">
      <c r="A25620" s="26"/>
      <c r="B25620" s="5"/>
      <c r="C25620" s="6"/>
      <c r="D25620" s="26"/>
    </row>
    <row r="25621" spans="1:4">
      <c r="A25621" s="26"/>
      <c r="B25621" s="5"/>
      <c r="C25621" s="6"/>
      <c r="D25621" s="26"/>
    </row>
    <row r="25622" spans="1:4">
      <c r="A25622" s="26"/>
      <c r="B25622" s="5"/>
      <c r="C25622" s="6"/>
      <c r="D25622" s="26"/>
    </row>
    <row r="25623" spans="1:4">
      <c r="A25623" s="26"/>
      <c r="B25623" s="5"/>
      <c r="C25623" s="6"/>
      <c r="D25623" s="26"/>
    </row>
    <row r="25624" spans="1:4">
      <c r="A25624" s="26"/>
      <c r="B25624" s="5"/>
      <c r="C25624" s="6"/>
      <c r="D25624" s="26"/>
    </row>
    <row r="25625" spans="1:4">
      <c r="A25625" s="26"/>
      <c r="B25625" s="5"/>
      <c r="C25625" s="6"/>
      <c r="D25625" s="26"/>
    </row>
    <row r="25626" spans="1:4">
      <c r="A25626" s="26"/>
      <c r="B25626" s="5"/>
      <c r="C25626" s="6"/>
      <c r="D25626" s="26"/>
    </row>
    <row r="25627" spans="1:4">
      <c r="A25627" s="26"/>
      <c r="B25627" s="5"/>
      <c r="C25627" s="6"/>
      <c r="D25627" s="26"/>
    </row>
    <row r="25628" spans="1:4">
      <c r="A25628" s="26"/>
      <c r="B25628" s="5"/>
      <c r="C25628" s="6"/>
      <c r="D25628" s="26"/>
    </row>
    <row r="25629" spans="1:4">
      <c r="A25629" s="26"/>
      <c r="B25629" s="5"/>
      <c r="C25629" s="6"/>
      <c r="D25629" s="26"/>
    </row>
    <row r="25630" spans="1:4">
      <c r="A25630" s="26"/>
      <c r="B25630" s="5"/>
      <c r="C25630" s="6"/>
      <c r="D25630" s="26"/>
    </row>
    <row r="25631" spans="1:4">
      <c r="A25631" s="26"/>
      <c r="B25631" s="5"/>
      <c r="C25631" s="6"/>
      <c r="D25631" s="26"/>
    </row>
    <row r="25632" spans="1:4">
      <c r="A25632" s="26"/>
      <c r="B25632" s="5"/>
      <c r="C25632" s="6"/>
      <c r="D25632" s="26"/>
    </row>
    <row r="25633" spans="1:4">
      <c r="A25633" s="26"/>
      <c r="B25633" s="5"/>
      <c r="C25633" s="6"/>
      <c r="D25633" s="26"/>
    </row>
    <row r="25634" spans="1:4">
      <c r="A25634" s="26"/>
      <c r="B25634" s="5"/>
      <c r="C25634" s="6"/>
      <c r="D25634" s="26"/>
    </row>
    <row r="25635" spans="1:4">
      <c r="A25635" s="26"/>
      <c r="B25635" s="5"/>
      <c r="C25635" s="6"/>
      <c r="D25635" s="26"/>
    </row>
    <row r="25636" spans="1:4">
      <c r="A25636" s="26"/>
      <c r="B25636" s="5"/>
      <c r="C25636" s="6"/>
      <c r="D25636" s="26"/>
    </row>
    <row r="25637" spans="1:4">
      <c r="A25637" s="26"/>
      <c r="B25637" s="5"/>
      <c r="C25637" s="6"/>
      <c r="D25637" s="26"/>
    </row>
    <row r="25638" spans="1:4">
      <c r="A25638" s="26"/>
      <c r="B25638" s="5"/>
      <c r="C25638" s="6"/>
      <c r="D25638" s="26"/>
    </row>
    <row r="25639" spans="1:4">
      <c r="A25639" s="26"/>
      <c r="B25639" s="5"/>
      <c r="C25639" s="6"/>
      <c r="D25639" s="26"/>
    </row>
    <row r="25640" spans="1:4">
      <c r="A25640" s="26"/>
      <c r="B25640" s="5"/>
      <c r="C25640" s="6"/>
      <c r="D25640" s="26"/>
    </row>
    <row r="25641" spans="1:4">
      <c r="A25641" s="26"/>
      <c r="B25641" s="5"/>
      <c r="C25641" s="6"/>
      <c r="D25641" s="26"/>
    </row>
    <row r="25642" spans="1:4">
      <c r="A25642" s="26"/>
      <c r="B25642" s="5"/>
      <c r="C25642" s="6"/>
      <c r="D25642" s="26"/>
    </row>
    <row r="25643" spans="1:4">
      <c r="A25643" s="26"/>
      <c r="B25643" s="5"/>
      <c r="C25643" s="6"/>
      <c r="D25643" s="26"/>
    </row>
    <row r="25644" spans="1:4">
      <c r="A25644" s="26"/>
      <c r="B25644" s="5"/>
      <c r="C25644" s="6"/>
      <c r="D25644" s="26"/>
    </row>
    <row r="25645" spans="1:4">
      <c r="A25645" s="26"/>
      <c r="B25645" s="5"/>
      <c r="C25645" s="6"/>
      <c r="D25645" s="26"/>
    </row>
    <row r="25646" spans="1:4">
      <c r="A25646" s="26"/>
      <c r="B25646" s="5"/>
      <c r="C25646" s="6"/>
      <c r="D25646" s="26"/>
    </row>
    <row r="25647" spans="1:4">
      <c r="A25647" s="26"/>
      <c r="B25647" s="5"/>
      <c r="C25647" s="6"/>
      <c r="D25647" s="26"/>
    </row>
    <row r="25648" spans="1:4">
      <c r="A25648" s="26"/>
      <c r="B25648" s="5"/>
      <c r="C25648" s="6"/>
      <c r="D25648" s="26"/>
    </row>
    <row r="25649" spans="1:4">
      <c r="A25649" s="26"/>
      <c r="B25649" s="5"/>
      <c r="C25649" s="6"/>
      <c r="D25649" s="26"/>
    </row>
    <row r="25650" spans="1:4">
      <c r="A25650" s="26"/>
      <c r="B25650" s="5"/>
      <c r="C25650" s="6"/>
      <c r="D25650" s="26"/>
    </row>
    <row r="25651" spans="1:4">
      <c r="A25651" s="26"/>
      <c r="B25651" s="5"/>
      <c r="C25651" s="6"/>
      <c r="D25651" s="26"/>
    </row>
    <row r="25652" spans="1:4">
      <c r="A25652" s="26"/>
      <c r="B25652" s="5"/>
      <c r="C25652" s="6"/>
      <c r="D25652" s="26"/>
    </row>
    <row r="25653" spans="1:4">
      <c r="A25653" s="26"/>
      <c r="B25653" s="5"/>
      <c r="C25653" s="6"/>
      <c r="D25653" s="26"/>
    </row>
    <row r="25654" spans="1:4">
      <c r="A25654" s="26"/>
      <c r="B25654" s="5"/>
      <c r="C25654" s="6"/>
      <c r="D25654" s="26"/>
    </row>
    <row r="25655" spans="1:4">
      <c r="A25655" s="26"/>
      <c r="B25655" s="5"/>
      <c r="C25655" s="6"/>
      <c r="D25655" s="26"/>
    </row>
    <row r="25656" spans="1:4">
      <c r="A25656" s="26"/>
      <c r="B25656" s="5"/>
      <c r="C25656" s="6"/>
      <c r="D25656" s="26"/>
    </row>
    <row r="25657" spans="1:4">
      <c r="A25657" s="26"/>
      <c r="B25657" s="5"/>
      <c r="C25657" s="6"/>
      <c r="D25657" s="26"/>
    </row>
    <row r="25658" spans="1:4">
      <c r="A25658" s="26"/>
      <c r="B25658" s="5"/>
      <c r="C25658" s="6"/>
      <c r="D25658" s="26"/>
    </row>
    <row r="25659" spans="1:4">
      <c r="A25659" s="26"/>
      <c r="B25659" s="5"/>
      <c r="C25659" s="6"/>
      <c r="D25659" s="26"/>
    </row>
    <row r="25660" spans="1:4">
      <c r="A25660" s="26"/>
      <c r="B25660" s="5"/>
      <c r="C25660" s="6"/>
      <c r="D25660" s="26"/>
    </row>
    <row r="25661" spans="1:4">
      <c r="A25661" s="26"/>
      <c r="B25661" s="5"/>
      <c r="C25661" s="6"/>
      <c r="D25661" s="26"/>
    </row>
    <row r="25662" spans="1:4">
      <c r="A25662" s="26"/>
      <c r="B25662" s="5"/>
      <c r="C25662" s="6"/>
      <c r="D25662" s="26"/>
    </row>
    <row r="25663" spans="1:4">
      <c r="A25663" s="26"/>
      <c r="B25663" s="5"/>
      <c r="C25663" s="6"/>
      <c r="D25663" s="26"/>
    </row>
    <row r="25664" spans="1:4">
      <c r="A25664" s="26"/>
      <c r="B25664" s="5"/>
      <c r="C25664" s="6"/>
      <c r="D25664" s="26"/>
    </row>
    <row r="25665" spans="1:4">
      <c r="A25665" s="26"/>
      <c r="B25665" s="5"/>
      <c r="C25665" s="6"/>
      <c r="D25665" s="26"/>
    </row>
    <row r="25666" spans="1:4">
      <c r="A25666" s="26"/>
      <c r="B25666" s="5"/>
      <c r="C25666" s="6"/>
      <c r="D25666" s="26"/>
    </row>
    <row r="25667" spans="1:4">
      <c r="A25667" s="26"/>
      <c r="B25667" s="5"/>
      <c r="C25667" s="6"/>
      <c r="D25667" s="26"/>
    </row>
    <row r="25668" spans="1:4">
      <c r="A25668" s="26"/>
      <c r="B25668" s="5"/>
      <c r="C25668" s="6"/>
      <c r="D25668" s="26"/>
    </row>
    <row r="25669" spans="1:4">
      <c r="A25669" s="26"/>
      <c r="B25669" s="5"/>
      <c r="C25669" s="6"/>
      <c r="D25669" s="26"/>
    </row>
    <row r="25670" spans="1:4">
      <c r="A25670" s="26"/>
      <c r="B25670" s="5"/>
      <c r="C25670" s="6"/>
      <c r="D25670" s="26"/>
    </row>
    <row r="25671" spans="1:4">
      <c r="A25671" s="26"/>
      <c r="B25671" s="5"/>
      <c r="C25671" s="6"/>
      <c r="D25671" s="26"/>
    </row>
    <row r="25672" spans="1:4">
      <c r="A25672" s="26"/>
      <c r="B25672" s="5"/>
      <c r="C25672" s="6"/>
      <c r="D25672" s="26"/>
    </row>
    <row r="25673" spans="1:4">
      <c r="A25673" s="26"/>
      <c r="B25673" s="5"/>
      <c r="C25673" s="6"/>
      <c r="D25673" s="26"/>
    </row>
    <row r="25674" spans="1:4">
      <c r="A25674" s="26"/>
      <c r="B25674" s="5"/>
      <c r="C25674" s="6"/>
      <c r="D25674" s="26"/>
    </row>
    <row r="25675" spans="1:4">
      <c r="A25675" s="26"/>
      <c r="B25675" s="5"/>
      <c r="C25675" s="6"/>
      <c r="D25675" s="26"/>
    </row>
    <row r="25676" spans="1:4">
      <c r="A25676" s="26"/>
      <c r="B25676" s="5"/>
      <c r="C25676" s="6"/>
      <c r="D25676" s="26"/>
    </row>
    <row r="25677" spans="1:4">
      <c r="A25677" s="26"/>
      <c r="B25677" s="5"/>
      <c r="C25677" s="6"/>
      <c r="D25677" s="26"/>
    </row>
    <row r="25678" spans="1:4">
      <c r="A25678" s="26"/>
      <c r="B25678" s="5"/>
      <c r="C25678" s="6"/>
      <c r="D25678" s="26"/>
    </row>
    <row r="25679" spans="1:4">
      <c r="A25679" s="26"/>
      <c r="B25679" s="5"/>
      <c r="C25679" s="6"/>
      <c r="D25679" s="26"/>
    </row>
    <row r="25680" spans="1:4">
      <c r="A25680" s="26"/>
      <c r="B25680" s="5"/>
      <c r="C25680" s="6"/>
      <c r="D25680" s="26"/>
    </row>
    <row r="25681" spans="1:4">
      <c r="A25681" s="26"/>
      <c r="B25681" s="5"/>
      <c r="C25681" s="6"/>
      <c r="D25681" s="26"/>
    </row>
    <row r="25682" spans="1:4">
      <c r="A25682" s="26"/>
      <c r="B25682" s="5"/>
      <c r="C25682" s="6"/>
      <c r="D25682" s="26"/>
    </row>
    <row r="25683" spans="1:4">
      <c r="A25683" s="26"/>
      <c r="B25683" s="5"/>
      <c r="C25683" s="6"/>
      <c r="D25683" s="26"/>
    </row>
    <row r="25684" spans="1:4">
      <c r="A25684" s="26"/>
      <c r="B25684" s="5"/>
      <c r="C25684" s="6"/>
      <c r="D25684" s="26"/>
    </row>
    <row r="25685" spans="1:4">
      <c r="A25685" s="26"/>
      <c r="B25685" s="5"/>
      <c r="C25685" s="6"/>
      <c r="D25685" s="26"/>
    </row>
    <row r="25686" spans="1:4">
      <c r="A25686" s="26"/>
      <c r="B25686" s="5"/>
      <c r="C25686" s="6"/>
      <c r="D25686" s="26"/>
    </row>
    <row r="25687" spans="1:4">
      <c r="A25687" s="26"/>
      <c r="B25687" s="5"/>
      <c r="C25687" s="6"/>
      <c r="D25687" s="26"/>
    </row>
    <row r="25688" spans="1:4">
      <c r="A25688" s="26"/>
      <c r="B25688" s="5"/>
      <c r="C25688" s="6"/>
      <c r="D25688" s="26"/>
    </row>
    <row r="25689" spans="1:4">
      <c r="A25689" s="26"/>
      <c r="B25689" s="5"/>
      <c r="C25689" s="6"/>
      <c r="D25689" s="26"/>
    </row>
    <row r="25690" spans="1:4">
      <c r="A25690" s="26"/>
      <c r="B25690" s="5"/>
      <c r="C25690" s="6"/>
      <c r="D25690" s="26"/>
    </row>
    <row r="25691" spans="1:4">
      <c r="A25691" s="26"/>
      <c r="B25691" s="5"/>
      <c r="C25691" s="6"/>
      <c r="D25691" s="26"/>
    </row>
    <row r="25692" spans="1:4">
      <c r="A25692" s="26"/>
      <c r="B25692" s="5"/>
      <c r="C25692" s="6"/>
      <c r="D25692" s="26"/>
    </row>
    <row r="25693" spans="1:4">
      <c r="A25693" s="26"/>
      <c r="B25693" s="5"/>
      <c r="C25693" s="6"/>
      <c r="D25693" s="26"/>
    </row>
    <row r="25694" spans="1:4">
      <c r="A25694" s="26"/>
      <c r="B25694" s="5"/>
      <c r="C25694" s="6"/>
      <c r="D25694" s="26"/>
    </row>
    <row r="25695" spans="1:4">
      <c r="A25695" s="26"/>
      <c r="B25695" s="5"/>
      <c r="C25695" s="6"/>
      <c r="D25695" s="26"/>
    </row>
    <row r="25696" spans="1:4">
      <c r="A25696" s="26"/>
      <c r="B25696" s="5"/>
      <c r="C25696" s="6"/>
      <c r="D25696" s="26"/>
    </row>
    <row r="25697" spans="1:4">
      <c r="A25697" s="26"/>
      <c r="B25697" s="5"/>
      <c r="C25697" s="6"/>
      <c r="D25697" s="26"/>
    </row>
    <row r="25698" spans="1:4">
      <c r="A25698" s="26"/>
      <c r="B25698" s="5"/>
      <c r="C25698" s="6"/>
      <c r="D25698" s="26"/>
    </row>
    <row r="25699" spans="1:4">
      <c r="A25699" s="26"/>
      <c r="B25699" s="5"/>
      <c r="C25699" s="6"/>
      <c r="D25699" s="26"/>
    </row>
    <row r="25700" spans="1:4">
      <c r="A25700" s="26"/>
      <c r="B25700" s="5"/>
      <c r="C25700" s="6"/>
      <c r="D25700" s="26"/>
    </row>
    <row r="25701" spans="1:4">
      <c r="A25701" s="26"/>
      <c r="B25701" s="5"/>
      <c r="C25701" s="6"/>
      <c r="D25701" s="26"/>
    </row>
    <row r="25702" spans="1:4">
      <c r="A25702" s="26"/>
      <c r="B25702" s="5"/>
      <c r="C25702" s="6"/>
      <c r="D25702" s="26"/>
    </row>
    <row r="25703" spans="1:4">
      <c r="A25703" s="26"/>
      <c r="B25703" s="5"/>
      <c r="C25703" s="6"/>
      <c r="D25703" s="26"/>
    </row>
    <row r="25704" spans="1:4">
      <c r="A25704" s="26"/>
      <c r="B25704" s="5"/>
      <c r="C25704" s="6"/>
      <c r="D25704" s="26"/>
    </row>
    <row r="25705" spans="1:4">
      <c r="A25705" s="26"/>
      <c r="B25705" s="5"/>
      <c r="C25705" s="6"/>
      <c r="D25705" s="26"/>
    </row>
    <row r="25706" spans="1:4">
      <c r="A25706" s="26"/>
      <c r="B25706" s="5"/>
      <c r="C25706" s="6"/>
      <c r="D25706" s="26"/>
    </row>
    <row r="25707" spans="1:4">
      <c r="A25707" s="26"/>
      <c r="B25707" s="5"/>
      <c r="C25707" s="6"/>
      <c r="D25707" s="26"/>
    </row>
    <row r="25708" spans="1:4">
      <c r="A25708" s="26"/>
      <c r="B25708" s="5"/>
      <c r="C25708" s="6"/>
      <c r="D25708" s="26"/>
    </row>
    <row r="25709" spans="1:4">
      <c r="A25709" s="26"/>
      <c r="B25709" s="5"/>
      <c r="C25709" s="6"/>
      <c r="D25709" s="26"/>
    </row>
    <row r="25710" spans="1:4">
      <c r="A25710" s="26"/>
      <c r="B25710" s="5"/>
      <c r="C25710" s="6"/>
      <c r="D25710" s="26"/>
    </row>
    <row r="25711" spans="1:4">
      <c r="A25711" s="26"/>
      <c r="B25711" s="5"/>
      <c r="C25711" s="6"/>
      <c r="D25711" s="26"/>
    </row>
    <row r="25712" spans="1:4">
      <c r="A25712" s="26"/>
      <c r="B25712" s="5"/>
      <c r="C25712" s="6"/>
      <c r="D25712" s="26"/>
    </row>
    <row r="25713" spans="1:4">
      <c r="A25713" s="26"/>
      <c r="B25713" s="5"/>
      <c r="C25713" s="6"/>
      <c r="D25713" s="26"/>
    </row>
    <row r="25714" spans="1:4">
      <c r="A25714" s="26"/>
      <c r="B25714" s="5"/>
      <c r="C25714" s="6"/>
      <c r="D25714" s="26"/>
    </row>
    <row r="25715" spans="1:4">
      <c r="A25715" s="26"/>
      <c r="B25715" s="5"/>
      <c r="C25715" s="6"/>
      <c r="D25715" s="26"/>
    </row>
    <row r="25716" spans="1:4">
      <c r="A25716" s="26"/>
      <c r="B25716" s="5"/>
      <c r="C25716" s="6"/>
      <c r="D25716" s="26"/>
    </row>
    <row r="25717" spans="1:4">
      <c r="A25717" s="26"/>
      <c r="B25717" s="5"/>
      <c r="C25717" s="6"/>
      <c r="D25717" s="26"/>
    </row>
    <row r="25718" spans="1:4">
      <c r="A25718" s="26"/>
      <c r="B25718" s="5"/>
      <c r="C25718" s="6"/>
      <c r="D25718" s="26"/>
    </row>
    <row r="25719" spans="1:4">
      <c r="A25719" s="26"/>
      <c r="B25719" s="5"/>
      <c r="C25719" s="6"/>
      <c r="D25719" s="26"/>
    </row>
    <row r="25720" spans="1:4">
      <c r="A25720" s="26"/>
      <c r="B25720" s="5"/>
      <c r="C25720" s="6"/>
      <c r="D25720" s="26"/>
    </row>
    <row r="25721" spans="1:4">
      <c r="A25721" s="26"/>
      <c r="B25721" s="5"/>
      <c r="C25721" s="6"/>
      <c r="D25721" s="26"/>
    </row>
    <row r="25722" spans="1:4">
      <c r="A25722" s="26"/>
      <c r="B25722" s="5"/>
      <c r="C25722" s="6"/>
      <c r="D25722" s="26"/>
    </row>
    <row r="25723" spans="1:4">
      <c r="A25723" s="26"/>
      <c r="B25723" s="5"/>
      <c r="C25723" s="6"/>
      <c r="D25723" s="26"/>
    </row>
    <row r="25724" spans="1:4">
      <c r="A25724" s="26"/>
      <c r="B25724" s="5"/>
      <c r="C25724" s="6"/>
      <c r="D25724" s="26"/>
    </row>
    <row r="25725" spans="1:4">
      <c r="A25725" s="26"/>
      <c r="B25725" s="5"/>
      <c r="C25725" s="6"/>
      <c r="D25725" s="26"/>
    </row>
    <row r="25726" spans="1:4">
      <c r="A25726" s="26"/>
      <c r="B25726" s="5"/>
      <c r="C25726" s="6"/>
      <c r="D25726" s="26"/>
    </row>
    <row r="25727" spans="1:4">
      <c r="A25727" s="26"/>
      <c r="B25727" s="5"/>
      <c r="C25727" s="6"/>
      <c r="D25727" s="26"/>
    </row>
    <row r="25728" spans="1:4">
      <c r="A25728" s="26"/>
      <c r="B25728" s="5"/>
      <c r="C25728" s="6"/>
      <c r="D25728" s="26"/>
    </row>
    <row r="25729" spans="1:4">
      <c r="A25729" s="26"/>
      <c r="B25729" s="5"/>
      <c r="C25729" s="6"/>
      <c r="D25729" s="26"/>
    </row>
    <row r="25730" spans="1:4">
      <c r="A25730" s="26"/>
      <c r="B25730" s="5"/>
      <c r="C25730" s="6"/>
      <c r="D25730" s="26"/>
    </row>
    <row r="25731" spans="1:4">
      <c r="A25731" s="26"/>
      <c r="B25731" s="5"/>
      <c r="C25731" s="6"/>
      <c r="D25731" s="26"/>
    </row>
    <row r="25732" spans="1:4">
      <c r="A25732" s="26"/>
      <c r="B25732" s="5"/>
      <c r="C25732" s="6"/>
      <c r="D25732" s="26"/>
    </row>
    <row r="25733" spans="1:4">
      <c r="A25733" s="26"/>
      <c r="B25733" s="5"/>
      <c r="C25733" s="6"/>
      <c r="D25733" s="26"/>
    </row>
    <row r="25734" spans="1:4">
      <c r="A25734" s="26"/>
      <c r="B25734" s="5"/>
      <c r="C25734" s="6"/>
      <c r="D25734" s="26"/>
    </row>
    <row r="25735" spans="1:4">
      <c r="A25735" s="26"/>
      <c r="B25735" s="5"/>
      <c r="C25735" s="6"/>
      <c r="D25735" s="26"/>
    </row>
    <row r="25736" spans="1:4">
      <c r="A25736" s="26"/>
      <c r="B25736" s="5"/>
      <c r="C25736" s="6"/>
      <c r="D25736" s="26"/>
    </row>
    <row r="25737" spans="1:4">
      <c r="A25737" s="26"/>
      <c r="B25737" s="5"/>
      <c r="C25737" s="6"/>
      <c r="D25737" s="26"/>
    </row>
    <row r="25738" spans="1:4">
      <c r="A25738" s="26"/>
      <c r="B25738" s="5"/>
      <c r="C25738" s="6"/>
      <c r="D25738" s="26"/>
    </row>
    <row r="25739" spans="1:4">
      <c r="A25739" s="26"/>
      <c r="B25739" s="5"/>
      <c r="C25739" s="6"/>
      <c r="D25739" s="26"/>
    </row>
    <row r="25740" spans="1:4">
      <c r="A25740" s="26"/>
      <c r="B25740" s="5"/>
      <c r="C25740" s="6"/>
      <c r="D25740" s="26"/>
    </row>
    <row r="25741" spans="1:4">
      <c r="A25741" s="26"/>
      <c r="B25741" s="5"/>
      <c r="C25741" s="6"/>
      <c r="D25741" s="26"/>
    </row>
    <row r="25742" spans="1:4">
      <c r="A25742" s="26"/>
      <c r="B25742" s="5"/>
      <c r="C25742" s="6"/>
      <c r="D25742" s="26"/>
    </row>
    <row r="25743" spans="1:4">
      <c r="A25743" s="26"/>
      <c r="B25743" s="5"/>
      <c r="C25743" s="6"/>
      <c r="D25743" s="26"/>
    </row>
    <row r="25744" spans="1:4">
      <c r="A25744" s="26"/>
      <c r="B25744" s="5"/>
      <c r="C25744" s="6"/>
      <c r="D25744" s="26"/>
    </row>
    <row r="25745" spans="1:4">
      <c r="A25745" s="26"/>
      <c r="B25745" s="5"/>
      <c r="C25745" s="6"/>
      <c r="D25745" s="26"/>
    </row>
    <row r="25746" spans="1:4">
      <c r="A25746" s="26"/>
      <c r="B25746" s="5"/>
      <c r="C25746" s="6"/>
      <c r="D25746" s="26"/>
    </row>
    <row r="25747" spans="1:4">
      <c r="A25747" s="26"/>
      <c r="B25747" s="5"/>
      <c r="C25747" s="6"/>
      <c r="D25747" s="26"/>
    </row>
    <row r="25748" spans="1:4">
      <c r="A25748" s="26"/>
      <c r="B25748" s="5"/>
      <c r="C25748" s="6"/>
      <c r="D25748" s="26"/>
    </row>
    <row r="25749" spans="1:4">
      <c r="A25749" s="26"/>
      <c r="B25749" s="5"/>
      <c r="C25749" s="6"/>
      <c r="D25749" s="26"/>
    </row>
    <row r="25750" spans="1:4">
      <c r="A25750" s="26"/>
      <c r="B25750" s="5"/>
      <c r="C25750" s="6"/>
      <c r="D25750" s="26"/>
    </row>
    <row r="25751" spans="1:4">
      <c r="A25751" s="26"/>
      <c r="B25751" s="5"/>
      <c r="C25751" s="6"/>
      <c r="D25751" s="26"/>
    </row>
    <row r="25752" spans="1:4">
      <c r="A25752" s="26"/>
      <c r="B25752" s="5"/>
      <c r="C25752" s="6"/>
      <c r="D25752" s="26"/>
    </row>
    <row r="25753" spans="1:4">
      <c r="A25753" s="26"/>
      <c r="B25753" s="5"/>
      <c r="C25753" s="6"/>
      <c r="D25753" s="26"/>
    </row>
    <row r="25754" spans="1:4">
      <c r="A25754" s="26"/>
      <c r="B25754" s="5"/>
      <c r="C25754" s="6"/>
      <c r="D25754" s="26"/>
    </row>
    <row r="25755" spans="1:4">
      <c r="A25755" s="26"/>
      <c r="B25755" s="5"/>
      <c r="C25755" s="6"/>
      <c r="D25755" s="26"/>
    </row>
    <row r="25756" spans="1:4">
      <c r="A25756" s="26"/>
      <c r="B25756" s="5"/>
      <c r="C25756" s="6"/>
      <c r="D25756" s="26"/>
    </row>
    <row r="25757" spans="1:4">
      <c r="A25757" s="26"/>
      <c r="B25757" s="5"/>
      <c r="C25757" s="6"/>
      <c r="D25757" s="26"/>
    </row>
    <row r="25758" spans="1:4">
      <c r="A25758" s="26"/>
      <c r="B25758" s="5"/>
      <c r="C25758" s="6"/>
      <c r="D25758" s="26"/>
    </row>
    <row r="25759" spans="1:4">
      <c r="A25759" s="26"/>
      <c r="B25759" s="5"/>
      <c r="C25759" s="6"/>
      <c r="D25759" s="26"/>
    </row>
    <row r="25760" spans="1:4">
      <c r="A25760" s="26"/>
      <c r="B25760" s="5"/>
      <c r="C25760" s="6"/>
      <c r="D25760" s="26"/>
    </row>
    <row r="25761" spans="1:4">
      <c r="A25761" s="26"/>
      <c r="B25761" s="5"/>
      <c r="C25761" s="6"/>
      <c r="D25761" s="26"/>
    </row>
    <row r="25762" spans="1:4">
      <c r="A25762" s="26"/>
      <c r="B25762" s="5"/>
      <c r="C25762" s="6"/>
      <c r="D25762" s="26"/>
    </row>
    <row r="25763" spans="1:4">
      <c r="A25763" s="26"/>
      <c r="B25763" s="5"/>
      <c r="C25763" s="6"/>
      <c r="D25763" s="26"/>
    </row>
    <row r="25764" spans="1:4">
      <c r="A25764" s="26"/>
      <c r="B25764" s="5"/>
      <c r="C25764" s="6"/>
      <c r="D25764" s="26"/>
    </row>
    <row r="25765" spans="1:4">
      <c r="A25765" s="26"/>
      <c r="B25765" s="5"/>
      <c r="C25765" s="6"/>
      <c r="D25765" s="26"/>
    </row>
    <row r="25766" spans="1:4">
      <c r="A25766" s="26"/>
      <c r="B25766" s="5"/>
      <c r="C25766" s="6"/>
      <c r="D25766" s="26"/>
    </row>
    <row r="25767" spans="1:4">
      <c r="A25767" s="26"/>
      <c r="B25767" s="5"/>
      <c r="C25767" s="6"/>
      <c r="D25767" s="26"/>
    </row>
    <row r="25768" spans="1:4">
      <c r="A25768" s="26"/>
      <c r="B25768" s="5"/>
      <c r="C25768" s="6"/>
      <c r="D25768" s="26"/>
    </row>
    <row r="25769" spans="1:4">
      <c r="A25769" s="26"/>
      <c r="B25769" s="5"/>
      <c r="C25769" s="6"/>
      <c r="D25769" s="26"/>
    </row>
    <row r="25770" spans="1:4">
      <c r="A25770" s="26"/>
      <c r="B25770" s="5"/>
      <c r="C25770" s="6"/>
      <c r="D25770" s="26"/>
    </row>
    <row r="25771" spans="1:4">
      <c r="A25771" s="26"/>
      <c r="B25771" s="5"/>
      <c r="C25771" s="6"/>
      <c r="D25771" s="26"/>
    </row>
    <row r="25772" spans="1:4">
      <c r="A25772" s="26"/>
      <c r="B25772" s="5"/>
      <c r="C25772" s="6"/>
      <c r="D25772" s="26"/>
    </row>
    <row r="25773" spans="1:4">
      <c r="A25773" s="26"/>
      <c r="B25773" s="5"/>
      <c r="C25773" s="6"/>
      <c r="D25773" s="26"/>
    </row>
    <row r="25774" spans="1:4">
      <c r="A25774" s="26"/>
      <c r="B25774" s="5"/>
      <c r="C25774" s="6"/>
      <c r="D25774" s="26"/>
    </row>
    <row r="25775" spans="1:4">
      <c r="A25775" s="26"/>
      <c r="B25775" s="5"/>
      <c r="C25775" s="6"/>
      <c r="D25775" s="26"/>
    </row>
    <row r="25776" spans="1:4">
      <c r="A25776" s="26"/>
      <c r="B25776" s="5"/>
      <c r="C25776" s="6"/>
      <c r="D25776" s="26"/>
    </row>
    <row r="25777" spans="1:4">
      <c r="A25777" s="26"/>
      <c r="B25777" s="5"/>
      <c r="C25777" s="6"/>
      <c r="D25777" s="26"/>
    </row>
    <row r="25778" spans="1:4">
      <c r="A25778" s="26"/>
      <c r="B25778" s="5"/>
      <c r="C25778" s="6"/>
      <c r="D25778" s="26"/>
    </row>
    <row r="25779" spans="1:4">
      <c r="A25779" s="26"/>
      <c r="B25779" s="5"/>
      <c r="C25779" s="6"/>
      <c r="D25779" s="26"/>
    </row>
    <row r="25780" spans="1:4">
      <c r="A25780" s="26"/>
      <c r="B25780" s="5"/>
      <c r="C25780" s="6"/>
      <c r="D25780" s="26"/>
    </row>
    <row r="25781" spans="1:4">
      <c r="A25781" s="26"/>
      <c r="B25781" s="5"/>
      <c r="C25781" s="6"/>
      <c r="D25781" s="26"/>
    </row>
    <row r="25782" spans="1:4">
      <c r="A25782" s="26"/>
      <c r="B25782" s="5"/>
      <c r="C25782" s="6"/>
      <c r="D25782" s="26"/>
    </row>
    <row r="25783" spans="1:4">
      <c r="A25783" s="26"/>
      <c r="B25783" s="5"/>
      <c r="C25783" s="6"/>
      <c r="D25783" s="26"/>
    </row>
    <row r="25784" spans="1:4">
      <c r="A25784" s="26"/>
      <c r="B25784" s="5"/>
      <c r="C25784" s="6"/>
      <c r="D25784" s="26"/>
    </row>
    <row r="25785" spans="1:4">
      <c r="A25785" s="26"/>
      <c r="B25785" s="5"/>
      <c r="C25785" s="6"/>
      <c r="D25785" s="26"/>
    </row>
    <row r="25786" spans="1:4">
      <c r="A25786" s="26"/>
      <c r="B25786" s="5"/>
      <c r="C25786" s="6"/>
      <c r="D25786" s="26"/>
    </row>
    <row r="25787" spans="1:4">
      <c r="A25787" s="26"/>
      <c r="B25787" s="5"/>
      <c r="C25787" s="6"/>
      <c r="D25787" s="26"/>
    </row>
    <row r="25788" spans="1:4">
      <c r="A25788" s="26"/>
      <c r="B25788" s="5"/>
      <c r="C25788" s="6"/>
      <c r="D25788" s="26"/>
    </row>
    <row r="25789" spans="1:4">
      <c r="A25789" s="26"/>
      <c r="B25789" s="5"/>
      <c r="C25789" s="6"/>
      <c r="D25789" s="26"/>
    </row>
    <row r="25790" spans="1:4">
      <c r="A25790" s="26"/>
      <c r="B25790" s="5"/>
      <c r="C25790" s="6"/>
      <c r="D25790" s="26"/>
    </row>
    <row r="25791" spans="1:4">
      <c r="A25791" s="26"/>
      <c r="B25791" s="5"/>
      <c r="C25791" s="6"/>
      <c r="D25791" s="26"/>
    </row>
    <row r="25792" spans="1:4">
      <c r="A25792" s="26"/>
      <c r="B25792" s="5"/>
      <c r="C25792" s="6"/>
      <c r="D25792" s="26"/>
    </row>
    <row r="25793" spans="1:4">
      <c r="A25793" s="26"/>
      <c r="B25793" s="5"/>
      <c r="C25793" s="6"/>
      <c r="D25793" s="26"/>
    </row>
    <row r="25794" spans="1:4">
      <c r="A25794" s="26"/>
      <c r="B25794" s="5"/>
      <c r="C25794" s="6"/>
      <c r="D25794" s="26"/>
    </row>
    <row r="25795" spans="1:4">
      <c r="A25795" s="26"/>
      <c r="B25795" s="5"/>
      <c r="C25795" s="6"/>
      <c r="D25795" s="26"/>
    </row>
    <row r="25796" spans="1:4">
      <c r="A25796" s="26"/>
      <c r="B25796" s="5"/>
      <c r="C25796" s="6"/>
      <c r="D25796" s="26"/>
    </row>
    <row r="25797" spans="1:4">
      <c r="A25797" s="26"/>
      <c r="B25797" s="5"/>
      <c r="C25797" s="6"/>
      <c r="D25797" s="26"/>
    </row>
    <row r="25798" spans="1:4">
      <c r="A25798" s="26"/>
      <c r="B25798" s="5"/>
      <c r="C25798" s="6"/>
      <c r="D25798" s="26"/>
    </row>
    <row r="25799" spans="1:4">
      <c r="A25799" s="26"/>
      <c r="B25799" s="5"/>
      <c r="C25799" s="6"/>
      <c r="D25799" s="26"/>
    </row>
    <row r="25800" spans="1:4">
      <c r="A25800" s="26"/>
      <c r="B25800" s="5"/>
      <c r="C25800" s="6"/>
      <c r="D25800" s="26"/>
    </row>
    <row r="25801" spans="1:4">
      <c r="A25801" s="26"/>
      <c r="B25801" s="5"/>
      <c r="C25801" s="6"/>
      <c r="D25801" s="26"/>
    </row>
    <row r="25802" spans="1:4">
      <c r="A25802" s="26"/>
      <c r="B25802" s="5"/>
      <c r="C25802" s="6"/>
      <c r="D25802" s="26"/>
    </row>
    <row r="25803" spans="1:4">
      <c r="A25803" s="26"/>
      <c r="B25803" s="5"/>
      <c r="C25803" s="6"/>
      <c r="D25803" s="26"/>
    </row>
    <row r="25804" spans="1:4">
      <c r="A25804" s="26"/>
      <c r="B25804" s="5"/>
      <c r="C25804" s="6"/>
      <c r="D25804" s="26"/>
    </row>
    <row r="25805" spans="1:4">
      <c r="A25805" s="26"/>
      <c r="B25805" s="5"/>
      <c r="C25805" s="6"/>
      <c r="D25805" s="26"/>
    </row>
    <row r="25806" spans="1:4">
      <c r="A25806" s="26"/>
      <c r="B25806" s="5"/>
      <c r="C25806" s="6"/>
      <c r="D25806" s="26"/>
    </row>
    <row r="25807" spans="1:4">
      <c r="A25807" s="26"/>
      <c r="B25807" s="5"/>
      <c r="C25807" s="6"/>
      <c r="D25807" s="26"/>
    </row>
    <row r="25808" spans="1:4">
      <c r="A25808" s="26"/>
      <c r="B25808" s="5"/>
      <c r="C25808" s="6"/>
      <c r="D25808" s="26"/>
    </row>
    <row r="25809" spans="1:4">
      <c r="A25809" s="26"/>
      <c r="B25809" s="5"/>
      <c r="C25809" s="6"/>
      <c r="D25809" s="26"/>
    </row>
    <row r="25810" spans="1:4">
      <c r="A25810" s="26"/>
      <c r="B25810" s="5"/>
      <c r="C25810" s="6"/>
      <c r="D25810" s="26"/>
    </row>
    <row r="25811" spans="1:4">
      <c r="A25811" s="26"/>
      <c r="B25811" s="5"/>
      <c r="C25811" s="6"/>
      <c r="D25811" s="26"/>
    </row>
    <row r="25812" spans="1:4">
      <c r="A25812" s="26"/>
      <c r="B25812" s="5"/>
      <c r="C25812" s="6"/>
      <c r="D25812" s="26"/>
    </row>
    <row r="25813" spans="1:4">
      <c r="A25813" s="26"/>
      <c r="B25813" s="5"/>
      <c r="C25813" s="6"/>
      <c r="D25813" s="26"/>
    </row>
    <row r="25814" spans="1:4">
      <c r="A25814" s="26"/>
      <c r="B25814" s="5"/>
      <c r="C25814" s="6"/>
      <c r="D25814" s="26"/>
    </row>
    <row r="25815" spans="1:4">
      <c r="A25815" s="26"/>
      <c r="B25815" s="5"/>
      <c r="C25815" s="6"/>
      <c r="D25815" s="26"/>
    </row>
    <row r="25816" spans="1:4">
      <c r="A25816" s="26"/>
      <c r="B25816" s="5"/>
      <c r="C25816" s="6"/>
      <c r="D25816" s="26"/>
    </row>
    <row r="25817" spans="1:4">
      <c r="A25817" s="26"/>
      <c r="B25817" s="5"/>
      <c r="C25817" s="6"/>
      <c r="D25817" s="26"/>
    </row>
    <row r="25818" spans="1:4">
      <c r="A25818" s="26"/>
      <c r="B25818" s="5"/>
      <c r="C25818" s="6"/>
      <c r="D25818" s="26"/>
    </row>
    <row r="25819" spans="1:4">
      <c r="A25819" s="26"/>
      <c r="B25819" s="5"/>
      <c r="C25819" s="6"/>
      <c r="D25819" s="26"/>
    </row>
    <row r="25820" spans="1:4">
      <c r="A25820" s="26"/>
      <c r="B25820" s="5"/>
      <c r="C25820" s="6"/>
      <c r="D25820" s="26"/>
    </row>
    <row r="25821" spans="1:4">
      <c r="A25821" s="26"/>
      <c r="B25821" s="5"/>
      <c r="C25821" s="6"/>
      <c r="D25821" s="26"/>
    </row>
    <row r="25822" spans="1:4">
      <c r="A25822" s="26"/>
      <c r="B25822" s="5"/>
      <c r="C25822" s="6"/>
      <c r="D25822" s="26"/>
    </row>
    <row r="25823" spans="1:4">
      <c r="A25823" s="26"/>
      <c r="B25823" s="5"/>
      <c r="C25823" s="6"/>
      <c r="D25823" s="26"/>
    </row>
    <row r="25824" spans="1:4">
      <c r="A25824" s="26"/>
      <c r="B25824" s="5"/>
      <c r="C25824" s="6"/>
      <c r="D25824" s="26"/>
    </row>
    <row r="25825" spans="1:4">
      <c r="A25825" s="26"/>
      <c r="B25825" s="5"/>
      <c r="C25825" s="6"/>
      <c r="D25825" s="26"/>
    </row>
    <row r="25826" spans="1:4">
      <c r="A25826" s="26"/>
      <c r="B25826" s="5"/>
      <c r="C25826" s="6"/>
      <c r="D25826" s="26"/>
    </row>
    <row r="25827" spans="1:4">
      <c r="A25827" s="26"/>
      <c r="B25827" s="5"/>
      <c r="C25827" s="6"/>
      <c r="D25827" s="26"/>
    </row>
    <row r="25828" spans="1:4">
      <c r="A25828" s="26"/>
      <c r="B25828" s="5"/>
      <c r="C25828" s="6"/>
      <c r="D25828" s="26"/>
    </row>
    <row r="25829" spans="1:4">
      <c r="A25829" s="26"/>
      <c r="B25829" s="5"/>
      <c r="C25829" s="6"/>
      <c r="D25829" s="26"/>
    </row>
    <row r="25830" spans="1:4">
      <c r="A25830" s="26"/>
      <c r="B25830" s="5"/>
      <c r="C25830" s="6"/>
      <c r="D25830" s="26"/>
    </row>
    <row r="25831" spans="1:4">
      <c r="A25831" s="26"/>
      <c r="B25831" s="5"/>
      <c r="C25831" s="6"/>
      <c r="D25831" s="26"/>
    </row>
    <row r="25832" spans="1:4">
      <c r="A25832" s="26"/>
      <c r="B25832" s="5"/>
      <c r="C25832" s="6"/>
      <c r="D25832" s="26"/>
    </row>
    <row r="25833" spans="1:4">
      <c r="A25833" s="26"/>
      <c r="B25833" s="5"/>
      <c r="C25833" s="6"/>
      <c r="D25833" s="26"/>
    </row>
    <row r="25834" spans="1:4">
      <c r="A25834" s="26"/>
      <c r="B25834" s="5"/>
      <c r="C25834" s="6"/>
      <c r="D25834" s="26"/>
    </row>
    <row r="25835" spans="1:4">
      <c r="A25835" s="26"/>
      <c r="B25835" s="5"/>
      <c r="C25835" s="6"/>
      <c r="D25835" s="26"/>
    </row>
    <row r="25836" spans="1:4">
      <c r="A25836" s="26"/>
      <c r="B25836" s="5"/>
      <c r="C25836" s="6"/>
      <c r="D25836" s="26"/>
    </row>
    <row r="25837" spans="1:4">
      <c r="A25837" s="26"/>
      <c r="B25837" s="5"/>
      <c r="C25837" s="6"/>
      <c r="D25837" s="26"/>
    </row>
    <row r="25838" spans="1:4">
      <c r="A25838" s="26"/>
      <c r="B25838" s="5"/>
      <c r="C25838" s="6"/>
      <c r="D25838" s="26"/>
    </row>
    <row r="25839" spans="1:4">
      <c r="A25839" s="26"/>
      <c r="B25839" s="5"/>
      <c r="C25839" s="6"/>
      <c r="D25839" s="26"/>
    </row>
    <row r="25840" spans="1:4">
      <c r="A25840" s="26"/>
      <c r="B25840" s="5"/>
      <c r="C25840" s="6"/>
      <c r="D25840" s="26"/>
    </row>
    <row r="25841" spans="1:4">
      <c r="A25841" s="26"/>
      <c r="B25841" s="5"/>
      <c r="C25841" s="6"/>
      <c r="D25841" s="26"/>
    </row>
    <row r="25842" spans="1:4">
      <c r="A25842" s="26"/>
      <c r="B25842" s="5"/>
      <c r="C25842" s="6"/>
      <c r="D25842" s="26"/>
    </row>
    <row r="25843" spans="1:4">
      <c r="A25843" s="26"/>
      <c r="B25843" s="5"/>
      <c r="C25843" s="6"/>
      <c r="D25843" s="26"/>
    </row>
    <row r="25844" spans="1:4">
      <c r="A25844" s="26"/>
      <c r="B25844" s="5"/>
      <c r="C25844" s="6"/>
      <c r="D25844" s="26"/>
    </row>
    <row r="25845" spans="1:4">
      <c r="A25845" s="26"/>
      <c r="B25845" s="5"/>
      <c r="C25845" s="6"/>
      <c r="D25845" s="26"/>
    </row>
    <row r="25846" spans="1:4">
      <c r="A25846" s="26"/>
      <c r="B25846" s="5"/>
      <c r="C25846" s="6"/>
      <c r="D25846" s="26"/>
    </row>
    <row r="25847" spans="1:4">
      <c r="A25847" s="26"/>
      <c r="B25847" s="5"/>
      <c r="C25847" s="6"/>
      <c r="D25847" s="26"/>
    </row>
    <row r="25848" spans="1:4">
      <c r="A25848" s="26"/>
      <c r="B25848" s="5"/>
      <c r="C25848" s="6"/>
      <c r="D25848" s="26"/>
    </row>
    <row r="25849" spans="1:4">
      <c r="A25849" s="26"/>
      <c r="B25849" s="5"/>
      <c r="C25849" s="6"/>
      <c r="D25849" s="26"/>
    </row>
    <row r="25850" spans="1:4">
      <c r="A25850" s="26"/>
      <c r="B25850" s="5"/>
      <c r="C25850" s="6"/>
      <c r="D25850" s="26"/>
    </row>
    <row r="25851" spans="1:4">
      <c r="A25851" s="26"/>
      <c r="B25851" s="5"/>
      <c r="C25851" s="6"/>
      <c r="D25851" s="26"/>
    </row>
    <row r="25852" spans="1:4">
      <c r="A25852" s="26"/>
      <c r="B25852" s="5"/>
      <c r="C25852" s="6"/>
      <c r="D25852" s="26"/>
    </row>
    <row r="25853" spans="1:4">
      <c r="A25853" s="26"/>
      <c r="B25853" s="5"/>
      <c r="C25853" s="6"/>
      <c r="D25853" s="26"/>
    </row>
    <row r="25854" spans="1:4">
      <c r="A25854" s="26"/>
      <c r="B25854" s="5"/>
      <c r="C25854" s="6"/>
      <c r="D25854" s="26"/>
    </row>
    <row r="25855" spans="1:4">
      <c r="A25855" s="26"/>
      <c r="B25855" s="5"/>
      <c r="C25855" s="6"/>
      <c r="D25855" s="26"/>
    </row>
    <row r="25856" spans="1:4">
      <c r="A25856" s="26"/>
      <c r="B25856" s="5"/>
      <c r="C25856" s="6"/>
      <c r="D25856" s="26"/>
    </row>
    <row r="25857" spans="1:4">
      <c r="A25857" s="26"/>
      <c r="B25857" s="5"/>
      <c r="C25857" s="6"/>
      <c r="D25857" s="26"/>
    </row>
    <row r="25858" spans="1:4">
      <c r="A25858" s="26"/>
      <c r="B25858" s="5"/>
      <c r="C25858" s="6"/>
      <c r="D25858" s="26"/>
    </row>
    <row r="25859" spans="1:4">
      <c r="A25859" s="26"/>
      <c r="B25859" s="5"/>
      <c r="C25859" s="6"/>
      <c r="D25859" s="26"/>
    </row>
    <row r="25860" spans="1:4">
      <c r="A25860" s="26"/>
      <c r="B25860" s="5"/>
      <c r="C25860" s="6"/>
      <c r="D25860" s="26"/>
    </row>
    <row r="25861" spans="1:4">
      <c r="A25861" s="26"/>
      <c r="B25861" s="5"/>
      <c r="C25861" s="6"/>
      <c r="D25861" s="26"/>
    </row>
    <row r="25862" spans="1:4">
      <c r="A25862" s="26"/>
      <c r="B25862" s="5"/>
      <c r="C25862" s="6"/>
      <c r="D25862" s="26"/>
    </row>
    <row r="25863" spans="1:4">
      <c r="A25863" s="26"/>
      <c r="B25863" s="5"/>
      <c r="C25863" s="6"/>
      <c r="D25863" s="26"/>
    </row>
    <row r="25864" spans="1:4">
      <c r="A25864" s="26"/>
      <c r="B25864" s="5"/>
      <c r="C25864" s="6"/>
      <c r="D25864" s="26"/>
    </row>
    <row r="25865" spans="1:4">
      <c r="A25865" s="26"/>
      <c r="B25865" s="5"/>
      <c r="C25865" s="6"/>
      <c r="D25865" s="26"/>
    </row>
    <row r="25866" spans="1:4">
      <c r="A25866" s="26"/>
      <c r="B25866" s="5"/>
      <c r="C25866" s="6"/>
      <c r="D25866" s="26"/>
    </row>
    <row r="25867" spans="1:4">
      <c r="A25867" s="26"/>
      <c r="B25867" s="5"/>
      <c r="C25867" s="6"/>
      <c r="D25867" s="26"/>
    </row>
    <row r="25868" spans="1:4">
      <c r="A25868" s="26"/>
      <c r="B25868" s="5"/>
      <c r="C25868" s="6"/>
      <c r="D25868" s="26"/>
    </row>
    <row r="25869" spans="1:4">
      <c r="A25869" s="26"/>
      <c r="B25869" s="5"/>
      <c r="C25869" s="6"/>
      <c r="D25869" s="26"/>
    </row>
    <row r="25870" spans="1:4">
      <c r="A25870" s="26"/>
      <c r="B25870" s="5"/>
      <c r="C25870" s="6"/>
      <c r="D25870" s="26"/>
    </row>
    <row r="25871" spans="1:4">
      <c r="A25871" s="26"/>
      <c r="B25871" s="5"/>
      <c r="C25871" s="6"/>
      <c r="D25871" s="26"/>
    </row>
    <row r="25872" spans="1:4">
      <c r="A25872" s="26"/>
      <c r="B25872" s="5"/>
      <c r="C25872" s="6"/>
      <c r="D25872" s="26"/>
    </row>
    <row r="25873" spans="1:4">
      <c r="A25873" s="26"/>
      <c r="B25873" s="5"/>
      <c r="C25873" s="6"/>
      <c r="D25873" s="26"/>
    </row>
    <row r="25874" spans="1:4">
      <c r="A25874" s="26"/>
      <c r="B25874" s="5"/>
      <c r="C25874" s="6"/>
      <c r="D25874" s="26"/>
    </row>
    <row r="25875" spans="1:4">
      <c r="A25875" s="26"/>
      <c r="B25875" s="5"/>
      <c r="C25875" s="6"/>
      <c r="D25875" s="26"/>
    </row>
    <row r="25876" spans="1:4">
      <c r="A25876" s="26"/>
      <c r="B25876" s="5"/>
      <c r="C25876" s="6"/>
      <c r="D25876" s="26"/>
    </row>
    <row r="25877" spans="1:4">
      <c r="A25877" s="26"/>
      <c r="B25877" s="5"/>
      <c r="C25877" s="6"/>
      <c r="D25877" s="26"/>
    </row>
    <row r="25878" spans="1:4">
      <c r="A25878" s="26"/>
      <c r="B25878" s="5"/>
      <c r="C25878" s="6"/>
      <c r="D25878" s="26"/>
    </row>
    <row r="25879" spans="1:4">
      <c r="A25879" s="26"/>
      <c r="B25879" s="5"/>
      <c r="C25879" s="6"/>
      <c r="D25879" s="26"/>
    </row>
    <row r="25880" spans="1:4">
      <c r="A25880" s="26"/>
      <c r="B25880" s="5"/>
      <c r="C25880" s="6"/>
      <c r="D25880" s="26"/>
    </row>
    <row r="25881" spans="1:4">
      <c r="A25881" s="26"/>
      <c r="B25881" s="5"/>
      <c r="C25881" s="6"/>
      <c r="D25881" s="26"/>
    </row>
    <row r="25882" spans="1:4">
      <c r="A25882" s="26"/>
      <c r="B25882" s="5"/>
      <c r="C25882" s="6"/>
      <c r="D25882" s="26"/>
    </row>
    <row r="25883" spans="1:4">
      <c r="A25883" s="26"/>
      <c r="B25883" s="5"/>
      <c r="C25883" s="6"/>
      <c r="D25883" s="26"/>
    </row>
    <row r="25884" spans="1:4">
      <c r="A25884" s="26"/>
      <c r="B25884" s="5"/>
      <c r="C25884" s="6"/>
      <c r="D25884" s="26"/>
    </row>
    <row r="25885" spans="1:4">
      <c r="A25885" s="26"/>
      <c r="B25885" s="5"/>
      <c r="C25885" s="6"/>
      <c r="D25885" s="26"/>
    </row>
    <row r="25886" spans="1:4">
      <c r="A25886" s="26"/>
      <c r="B25886" s="5"/>
      <c r="C25886" s="6"/>
      <c r="D25886" s="26"/>
    </row>
    <row r="25887" spans="1:4">
      <c r="A25887" s="26"/>
      <c r="B25887" s="5"/>
      <c r="C25887" s="6"/>
      <c r="D25887" s="26"/>
    </row>
    <row r="25888" spans="1:4">
      <c r="A25888" s="26"/>
      <c r="B25888" s="5"/>
      <c r="C25888" s="6"/>
      <c r="D25888" s="26"/>
    </row>
    <row r="25889" spans="1:4">
      <c r="A25889" s="26"/>
      <c r="B25889" s="5"/>
      <c r="C25889" s="6"/>
      <c r="D25889" s="26"/>
    </row>
    <row r="25890" spans="1:4">
      <c r="A25890" s="26"/>
      <c r="B25890" s="5"/>
      <c r="C25890" s="6"/>
      <c r="D25890" s="26"/>
    </row>
    <row r="25891" spans="1:4">
      <c r="A25891" s="26"/>
      <c r="B25891" s="5"/>
      <c r="C25891" s="6"/>
      <c r="D25891" s="26"/>
    </row>
    <row r="25892" spans="1:4">
      <c r="A25892" s="26"/>
      <c r="B25892" s="5"/>
      <c r="C25892" s="6"/>
      <c r="D25892" s="26"/>
    </row>
    <row r="25893" spans="1:4">
      <c r="A25893" s="26"/>
      <c r="B25893" s="5"/>
      <c r="C25893" s="6"/>
      <c r="D25893" s="26"/>
    </row>
    <row r="25894" spans="1:4">
      <c r="A25894" s="26"/>
      <c r="B25894" s="5"/>
      <c r="C25894" s="6"/>
      <c r="D25894" s="26"/>
    </row>
    <row r="25895" spans="1:4">
      <c r="A25895" s="26"/>
      <c r="B25895" s="5"/>
      <c r="C25895" s="6"/>
      <c r="D25895" s="26"/>
    </row>
    <row r="25896" spans="1:4">
      <c r="A25896" s="26"/>
      <c r="B25896" s="5"/>
      <c r="C25896" s="6"/>
      <c r="D25896" s="26"/>
    </row>
    <row r="25897" spans="1:4">
      <c r="A25897" s="26"/>
      <c r="B25897" s="5"/>
      <c r="C25897" s="6"/>
      <c r="D25897" s="26"/>
    </row>
    <row r="25898" spans="1:4">
      <c r="A25898" s="26"/>
      <c r="B25898" s="5"/>
      <c r="C25898" s="6"/>
      <c r="D25898" s="26"/>
    </row>
    <row r="25899" spans="1:4">
      <c r="A25899" s="26"/>
      <c r="B25899" s="5"/>
      <c r="C25899" s="6"/>
      <c r="D25899" s="26"/>
    </row>
    <row r="25900" spans="1:4">
      <c r="A25900" s="26"/>
      <c r="B25900" s="5"/>
      <c r="C25900" s="6"/>
      <c r="D25900" s="26"/>
    </row>
    <row r="25901" spans="1:4">
      <c r="A25901" s="26"/>
      <c r="B25901" s="5"/>
      <c r="C25901" s="6"/>
      <c r="D25901" s="26"/>
    </row>
    <row r="25902" spans="1:4">
      <c r="A25902" s="26"/>
      <c r="B25902" s="5"/>
      <c r="C25902" s="6"/>
      <c r="D25902" s="26"/>
    </row>
    <row r="25903" spans="1:4">
      <c r="A25903" s="26"/>
      <c r="B25903" s="5"/>
      <c r="C25903" s="6"/>
      <c r="D25903" s="26"/>
    </row>
    <row r="25904" spans="1:4">
      <c r="A25904" s="26"/>
      <c r="B25904" s="5"/>
      <c r="C25904" s="6"/>
      <c r="D25904" s="26"/>
    </row>
    <row r="25905" spans="1:4">
      <c r="A25905" s="26"/>
      <c r="B25905" s="5"/>
      <c r="C25905" s="6"/>
      <c r="D25905" s="26"/>
    </row>
    <row r="25906" spans="1:4">
      <c r="A25906" s="26"/>
      <c r="B25906" s="5"/>
      <c r="C25906" s="6"/>
      <c r="D25906" s="26"/>
    </row>
    <row r="25907" spans="1:4">
      <c r="A25907" s="26"/>
      <c r="B25907" s="5"/>
      <c r="C25907" s="6"/>
      <c r="D25907" s="26"/>
    </row>
    <row r="25908" spans="1:4">
      <c r="A25908" s="26"/>
      <c r="B25908" s="5"/>
      <c r="C25908" s="6"/>
      <c r="D25908" s="26"/>
    </row>
    <row r="25909" spans="1:4">
      <c r="A25909" s="26"/>
      <c r="B25909" s="5"/>
      <c r="C25909" s="6"/>
      <c r="D25909" s="26"/>
    </row>
    <row r="25910" spans="1:4">
      <c r="A25910" s="26"/>
      <c r="B25910" s="5"/>
      <c r="C25910" s="6"/>
      <c r="D25910" s="26"/>
    </row>
    <row r="25911" spans="1:4">
      <c r="A25911" s="26"/>
      <c r="B25911" s="5"/>
      <c r="C25911" s="6"/>
      <c r="D25911" s="26"/>
    </row>
    <row r="25912" spans="1:4">
      <c r="A25912" s="26"/>
      <c r="B25912" s="5"/>
      <c r="C25912" s="6"/>
      <c r="D25912" s="26"/>
    </row>
    <row r="25913" spans="1:4">
      <c r="A25913" s="26"/>
      <c r="B25913" s="5"/>
      <c r="C25913" s="6"/>
      <c r="D25913" s="26"/>
    </row>
    <row r="25914" spans="1:4">
      <c r="A25914" s="26"/>
      <c r="B25914" s="5"/>
      <c r="C25914" s="6"/>
      <c r="D25914" s="26"/>
    </row>
    <row r="25915" spans="1:4">
      <c r="A25915" s="26"/>
      <c r="B25915" s="5"/>
      <c r="C25915" s="6"/>
      <c r="D25915" s="26"/>
    </row>
    <row r="25916" spans="1:4">
      <c r="A25916" s="26"/>
      <c r="B25916" s="5"/>
      <c r="C25916" s="6"/>
      <c r="D25916" s="26"/>
    </row>
    <row r="25917" spans="1:4">
      <c r="A25917" s="26"/>
      <c r="B25917" s="5"/>
      <c r="C25917" s="6"/>
      <c r="D25917" s="26"/>
    </row>
    <row r="25918" spans="1:4">
      <c r="A25918" s="26"/>
      <c r="B25918" s="5"/>
      <c r="C25918" s="6"/>
      <c r="D25918" s="26"/>
    </row>
    <row r="25919" spans="1:4">
      <c r="A25919" s="26"/>
      <c r="B25919" s="5"/>
      <c r="C25919" s="6"/>
      <c r="D25919" s="26"/>
    </row>
    <row r="25920" spans="1:4">
      <c r="A25920" s="26"/>
      <c r="B25920" s="5"/>
      <c r="C25920" s="6"/>
      <c r="D25920" s="26"/>
    </row>
    <row r="25921" spans="1:4">
      <c r="A25921" s="26"/>
      <c r="B25921" s="5"/>
      <c r="C25921" s="6"/>
      <c r="D25921" s="26"/>
    </row>
    <row r="25922" spans="1:4">
      <c r="A25922" s="26"/>
      <c r="B25922" s="5"/>
      <c r="C25922" s="6"/>
      <c r="D25922" s="26"/>
    </row>
    <row r="25923" spans="1:4">
      <c r="A25923" s="26"/>
      <c r="B25923" s="5"/>
      <c r="C25923" s="6"/>
      <c r="D25923" s="26"/>
    </row>
    <row r="25924" spans="1:4">
      <c r="A25924" s="26"/>
      <c r="B25924" s="5"/>
      <c r="C25924" s="6"/>
      <c r="D25924" s="26"/>
    </row>
    <row r="25925" spans="1:4">
      <c r="A25925" s="26"/>
      <c r="B25925" s="5"/>
      <c r="C25925" s="6"/>
      <c r="D25925" s="26"/>
    </row>
    <row r="25926" spans="1:4">
      <c r="A25926" s="26"/>
      <c r="B25926" s="5"/>
      <c r="C25926" s="6"/>
      <c r="D25926" s="26"/>
    </row>
    <row r="25927" spans="1:4">
      <c r="A25927" s="26"/>
      <c r="B25927" s="5"/>
      <c r="C25927" s="6"/>
      <c r="D25927" s="26"/>
    </row>
    <row r="25928" spans="1:4">
      <c r="A25928" s="26"/>
      <c r="B25928" s="5"/>
      <c r="C25928" s="6"/>
      <c r="D25928" s="26"/>
    </row>
    <row r="25929" spans="1:4">
      <c r="A25929" s="26"/>
      <c r="B25929" s="5"/>
      <c r="C25929" s="6"/>
      <c r="D25929" s="26"/>
    </row>
    <row r="25930" spans="1:4">
      <c r="A25930" s="26"/>
      <c r="B25930" s="5"/>
      <c r="C25930" s="6"/>
      <c r="D25930" s="26"/>
    </row>
    <row r="25931" spans="1:4">
      <c r="A25931" s="26"/>
      <c r="B25931" s="5"/>
      <c r="C25931" s="6"/>
      <c r="D25931" s="26"/>
    </row>
    <row r="25932" spans="1:4">
      <c r="A25932" s="26"/>
      <c r="B25932" s="5"/>
      <c r="C25932" s="6"/>
      <c r="D25932" s="26"/>
    </row>
    <row r="25933" spans="1:4">
      <c r="A25933" s="26"/>
      <c r="B25933" s="5"/>
      <c r="C25933" s="6"/>
      <c r="D25933" s="26"/>
    </row>
    <row r="25934" spans="1:4">
      <c r="A25934" s="26"/>
      <c r="B25934" s="5"/>
      <c r="C25934" s="6"/>
      <c r="D25934" s="26"/>
    </row>
    <row r="25935" spans="1:4">
      <c r="A25935" s="26"/>
      <c r="B25935" s="5"/>
      <c r="C25935" s="6"/>
      <c r="D25935" s="26"/>
    </row>
    <row r="25936" spans="1:4">
      <c r="A25936" s="26"/>
      <c r="B25936" s="5"/>
      <c r="C25936" s="6"/>
      <c r="D25936" s="26"/>
    </row>
    <row r="25937" spans="1:4">
      <c r="A25937" s="26"/>
      <c r="B25937" s="5"/>
      <c r="C25937" s="6"/>
      <c r="D25937" s="26"/>
    </row>
    <row r="25938" spans="1:4">
      <c r="A25938" s="26"/>
      <c r="B25938" s="5"/>
      <c r="C25938" s="6"/>
      <c r="D25938" s="26"/>
    </row>
    <row r="25939" spans="1:4">
      <c r="A25939" s="26"/>
      <c r="B25939" s="5"/>
      <c r="C25939" s="6"/>
      <c r="D25939" s="26"/>
    </row>
    <row r="25940" spans="1:4">
      <c r="A25940" s="26"/>
      <c r="B25940" s="5"/>
      <c r="C25940" s="6"/>
      <c r="D25940" s="26"/>
    </row>
    <row r="25941" spans="1:4">
      <c r="A25941" s="26"/>
      <c r="B25941" s="5"/>
      <c r="C25941" s="6"/>
      <c r="D25941" s="26"/>
    </row>
    <row r="25942" spans="1:4">
      <c r="A25942" s="26"/>
      <c r="B25942" s="5"/>
      <c r="C25942" s="6"/>
      <c r="D25942" s="26"/>
    </row>
    <row r="25943" spans="1:4">
      <c r="A25943" s="26"/>
      <c r="B25943" s="5"/>
      <c r="C25943" s="6"/>
      <c r="D25943" s="26"/>
    </row>
    <row r="25944" spans="1:4">
      <c r="A25944" s="26"/>
      <c r="B25944" s="5"/>
      <c r="C25944" s="6"/>
      <c r="D25944" s="26"/>
    </row>
    <row r="25945" spans="1:4">
      <c r="A25945" s="26"/>
      <c r="B25945" s="5"/>
      <c r="C25945" s="6"/>
      <c r="D25945" s="26"/>
    </row>
    <row r="25946" spans="1:4">
      <c r="A25946" s="26"/>
      <c r="B25946" s="5"/>
      <c r="C25946" s="6"/>
      <c r="D25946" s="26"/>
    </row>
    <row r="25947" spans="1:4">
      <c r="A25947" s="26"/>
      <c r="B25947" s="5"/>
      <c r="C25947" s="6"/>
      <c r="D25947" s="26"/>
    </row>
    <row r="25948" spans="1:4">
      <c r="A25948" s="26"/>
      <c r="B25948" s="5"/>
      <c r="C25948" s="6"/>
      <c r="D25948" s="26"/>
    </row>
    <row r="25949" spans="1:4">
      <c r="A25949" s="26"/>
      <c r="B25949" s="5"/>
      <c r="C25949" s="6"/>
      <c r="D25949" s="26"/>
    </row>
    <row r="25950" spans="1:4">
      <c r="A25950" s="26"/>
      <c r="B25950" s="5"/>
      <c r="C25950" s="6"/>
      <c r="D25950" s="26"/>
    </row>
    <row r="25951" spans="1:4">
      <c r="A25951" s="26"/>
      <c r="B25951" s="5"/>
      <c r="C25951" s="6"/>
      <c r="D25951" s="26"/>
    </row>
    <row r="25952" spans="1:4">
      <c r="A25952" s="26"/>
      <c r="B25952" s="5"/>
      <c r="C25952" s="6"/>
      <c r="D25952" s="26"/>
    </row>
    <row r="25953" spans="1:4">
      <c r="A25953" s="26"/>
      <c r="B25953" s="5"/>
      <c r="C25953" s="6"/>
      <c r="D25953" s="26"/>
    </row>
    <row r="25954" spans="1:4">
      <c r="A25954" s="26"/>
      <c r="B25954" s="5"/>
      <c r="C25954" s="6"/>
      <c r="D25954" s="26"/>
    </row>
    <row r="25955" spans="1:4">
      <c r="A25955" s="26"/>
      <c r="B25955" s="5"/>
      <c r="C25955" s="6"/>
      <c r="D25955" s="26"/>
    </row>
    <row r="25956" spans="1:4">
      <c r="A25956" s="26"/>
      <c r="B25956" s="5"/>
      <c r="C25956" s="6"/>
      <c r="D25956" s="26"/>
    </row>
    <row r="25957" spans="1:4">
      <c r="A25957" s="26"/>
      <c r="B25957" s="5"/>
      <c r="C25957" s="6"/>
      <c r="D25957" s="26"/>
    </row>
    <row r="25958" spans="1:4">
      <c r="A25958" s="26"/>
      <c r="B25958" s="5"/>
      <c r="C25958" s="6"/>
      <c r="D25958" s="26"/>
    </row>
    <row r="25959" spans="1:4">
      <c r="A25959" s="26"/>
      <c r="B25959" s="5"/>
      <c r="C25959" s="6"/>
      <c r="D25959" s="26"/>
    </row>
    <row r="25960" spans="1:4">
      <c r="A25960" s="26"/>
      <c r="B25960" s="5"/>
      <c r="C25960" s="6"/>
      <c r="D25960" s="26"/>
    </row>
    <row r="25961" spans="1:4">
      <c r="A25961" s="26"/>
      <c r="B25961" s="5"/>
      <c r="C25961" s="6"/>
      <c r="D25961" s="26"/>
    </row>
    <row r="25962" spans="1:4">
      <c r="A25962" s="26"/>
      <c r="B25962" s="5"/>
      <c r="C25962" s="6"/>
      <c r="D25962" s="26"/>
    </row>
    <row r="25963" spans="1:4">
      <c r="A25963" s="26"/>
      <c r="B25963" s="5"/>
      <c r="C25963" s="6"/>
      <c r="D25963" s="26"/>
    </row>
    <row r="25964" spans="1:4">
      <c r="A25964" s="26"/>
      <c r="B25964" s="5"/>
      <c r="C25964" s="6"/>
      <c r="D25964" s="26"/>
    </row>
    <row r="25965" spans="1:4">
      <c r="A25965" s="26"/>
      <c r="B25965" s="5"/>
      <c r="C25965" s="6"/>
      <c r="D25965" s="26"/>
    </row>
    <row r="25966" spans="1:4">
      <c r="A25966" s="26"/>
      <c r="B25966" s="5"/>
      <c r="C25966" s="6"/>
      <c r="D25966" s="26"/>
    </row>
    <row r="25967" spans="1:4">
      <c r="A25967" s="26"/>
      <c r="B25967" s="5"/>
      <c r="C25967" s="6"/>
      <c r="D25967" s="26"/>
    </row>
    <row r="25968" spans="1:4">
      <c r="A25968" s="26"/>
      <c r="B25968" s="5"/>
      <c r="C25968" s="6"/>
      <c r="D25968" s="26"/>
    </row>
    <row r="25969" spans="1:4">
      <c r="A25969" s="26"/>
      <c r="B25969" s="5"/>
      <c r="C25969" s="6"/>
      <c r="D25969" s="26"/>
    </row>
    <row r="25970" spans="1:4">
      <c r="A25970" s="26"/>
      <c r="B25970" s="5"/>
      <c r="C25970" s="6"/>
      <c r="D25970" s="26"/>
    </row>
    <row r="25971" spans="1:4">
      <c r="A25971" s="26"/>
      <c r="B25971" s="5"/>
      <c r="C25971" s="6"/>
      <c r="D25971" s="26"/>
    </row>
    <row r="25972" spans="1:4">
      <c r="A25972" s="26"/>
      <c r="B25972" s="5"/>
      <c r="C25972" s="6"/>
      <c r="D25972" s="26"/>
    </row>
    <row r="25973" spans="1:4">
      <c r="A25973" s="26"/>
      <c r="B25973" s="5"/>
      <c r="C25973" s="6"/>
      <c r="D25973" s="26"/>
    </row>
    <row r="25974" spans="1:4">
      <c r="A25974" s="26"/>
      <c r="B25974" s="5"/>
      <c r="C25974" s="6"/>
      <c r="D25974" s="26"/>
    </row>
    <row r="25975" spans="1:4">
      <c r="A25975" s="26"/>
      <c r="B25975" s="5"/>
      <c r="C25975" s="6"/>
      <c r="D25975" s="26"/>
    </row>
    <row r="25976" spans="1:4">
      <c r="A25976" s="26"/>
      <c r="B25976" s="5"/>
      <c r="C25976" s="6"/>
      <c r="D25976" s="26"/>
    </row>
    <row r="25977" spans="1:4">
      <c r="A25977" s="26"/>
      <c r="B25977" s="5"/>
      <c r="C25977" s="6"/>
      <c r="D25977" s="26"/>
    </row>
    <row r="25978" spans="1:4">
      <c r="A25978" s="26"/>
      <c r="B25978" s="5"/>
      <c r="C25978" s="6"/>
      <c r="D25978" s="26"/>
    </row>
    <row r="25979" spans="1:4">
      <c r="A25979" s="26"/>
      <c r="B25979" s="5"/>
      <c r="C25979" s="6"/>
      <c r="D25979" s="26"/>
    </row>
    <row r="25980" spans="1:4">
      <c r="A25980" s="26"/>
      <c r="B25980" s="5"/>
      <c r="C25980" s="6"/>
      <c r="D25980" s="26"/>
    </row>
    <row r="25981" spans="1:4">
      <c r="A25981" s="26"/>
      <c r="B25981" s="5"/>
      <c r="C25981" s="6"/>
      <c r="D25981" s="26"/>
    </row>
    <row r="25982" spans="1:4">
      <c r="A25982" s="26"/>
      <c r="B25982" s="5"/>
      <c r="C25982" s="6"/>
      <c r="D25982" s="26"/>
    </row>
    <row r="25983" spans="1:4">
      <c r="A25983" s="26"/>
      <c r="B25983" s="5"/>
      <c r="C25983" s="6"/>
      <c r="D25983" s="26"/>
    </row>
    <row r="25984" spans="1:4">
      <c r="A25984" s="26"/>
      <c r="B25984" s="5"/>
      <c r="C25984" s="6"/>
      <c r="D25984" s="26"/>
    </row>
    <row r="25985" spans="1:4">
      <c r="A25985" s="26"/>
      <c r="B25985" s="5"/>
      <c r="C25985" s="6"/>
      <c r="D25985" s="26"/>
    </row>
    <row r="25986" spans="1:4">
      <c r="A25986" s="26"/>
      <c r="B25986" s="5"/>
      <c r="C25986" s="6"/>
      <c r="D25986" s="26"/>
    </row>
    <row r="25987" spans="1:4">
      <c r="A25987" s="26"/>
      <c r="B25987" s="5"/>
      <c r="C25987" s="6"/>
      <c r="D25987" s="26"/>
    </row>
    <row r="25988" spans="1:4">
      <c r="A25988" s="26"/>
      <c r="B25988" s="5"/>
      <c r="C25988" s="6"/>
      <c r="D25988" s="26"/>
    </row>
    <row r="25989" spans="1:4">
      <c r="A25989" s="26"/>
      <c r="B25989" s="5"/>
      <c r="C25989" s="6"/>
      <c r="D25989" s="26"/>
    </row>
    <row r="25990" spans="1:4">
      <c r="A25990" s="26"/>
      <c r="B25990" s="5"/>
      <c r="C25990" s="6"/>
      <c r="D25990" s="26"/>
    </row>
    <row r="25991" spans="1:4">
      <c r="A25991" s="26"/>
      <c r="B25991" s="5"/>
      <c r="C25991" s="6"/>
      <c r="D25991" s="26"/>
    </row>
    <row r="25992" spans="1:4">
      <c r="A25992" s="26"/>
      <c r="B25992" s="5"/>
      <c r="C25992" s="6"/>
      <c r="D25992" s="26"/>
    </row>
    <row r="25993" spans="1:4">
      <c r="A25993" s="26"/>
      <c r="B25993" s="5"/>
      <c r="C25993" s="6"/>
      <c r="D25993" s="26"/>
    </row>
    <row r="25994" spans="1:4">
      <c r="A25994" s="26"/>
      <c r="B25994" s="5"/>
      <c r="C25994" s="6"/>
      <c r="D25994" s="26"/>
    </row>
    <row r="25995" spans="1:4">
      <c r="A25995" s="26"/>
      <c r="B25995" s="5"/>
      <c r="C25995" s="6"/>
      <c r="D25995" s="26"/>
    </row>
    <row r="25996" spans="1:4">
      <c r="A25996" s="26"/>
      <c r="B25996" s="5"/>
      <c r="C25996" s="6"/>
      <c r="D25996" s="26"/>
    </row>
    <row r="25997" spans="1:4">
      <c r="A25997" s="26"/>
      <c r="B25997" s="5"/>
      <c r="C25997" s="6"/>
      <c r="D25997" s="26"/>
    </row>
    <row r="25998" spans="1:4">
      <c r="A25998" s="26"/>
      <c r="B25998" s="5"/>
      <c r="C25998" s="6"/>
      <c r="D25998" s="26"/>
    </row>
    <row r="25999" spans="1:4">
      <c r="A25999" s="26"/>
      <c r="B25999" s="5"/>
      <c r="C25999" s="6"/>
      <c r="D25999" s="26"/>
    </row>
    <row r="26000" spans="1:4">
      <c r="A26000" s="26"/>
      <c r="B26000" s="5"/>
      <c r="C26000" s="6"/>
      <c r="D26000" s="26"/>
    </row>
    <row r="26001" spans="1:4">
      <c r="A26001" s="26"/>
      <c r="B26001" s="5"/>
      <c r="C26001" s="6"/>
      <c r="D26001" s="26"/>
    </row>
    <row r="26002" spans="1:4">
      <c r="A26002" s="26"/>
      <c r="B26002" s="5"/>
      <c r="C26002" s="6"/>
      <c r="D26002" s="26"/>
    </row>
    <row r="26003" spans="1:4">
      <c r="A26003" s="26"/>
      <c r="B26003" s="5"/>
      <c r="C26003" s="6"/>
      <c r="D26003" s="26"/>
    </row>
    <row r="26004" spans="1:4">
      <c r="A26004" s="26"/>
      <c r="B26004" s="5"/>
      <c r="C26004" s="6"/>
      <c r="D26004" s="26"/>
    </row>
    <row r="26005" spans="1:4">
      <c r="A26005" s="26"/>
      <c r="B26005" s="5"/>
      <c r="C26005" s="6"/>
      <c r="D26005" s="26"/>
    </row>
    <row r="26006" spans="1:4">
      <c r="A26006" s="26"/>
      <c r="B26006" s="5"/>
      <c r="C26006" s="6"/>
      <c r="D26006" s="26"/>
    </row>
    <row r="26007" spans="1:4">
      <c r="A26007" s="26"/>
      <c r="B26007" s="5"/>
      <c r="C26007" s="6"/>
      <c r="D26007" s="26"/>
    </row>
    <row r="26008" spans="1:4">
      <c r="A26008" s="26"/>
      <c r="B26008" s="5"/>
      <c r="C26008" s="6"/>
      <c r="D26008" s="26"/>
    </row>
    <row r="26009" spans="1:4">
      <c r="A26009" s="26"/>
      <c r="B26009" s="5"/>
      <c r="C26009" s="6"/>
      <c r="D26009" s="26"/>
    </row>
    <row r="26010" spans="1:4">
      <c r="A26010" s="26"/>
      <c r="B26010" s="5"/>
      <c r="C26010" s="6"/>
      <c r="D26010" s="26"/>
    </row>
    <row r="26011" spans="1:4">
      <c r="A26011" s="26"/>
      <c r="B26011" s="5"/>
      <c r="C26011" s="6"/>
      <c r="D26011" s="26"/>
    </row>
    <row r="26012" spans="1:4">
      <c r="A26012" s="26"/>
      <c r="B26012" s="5"/>
      <c r="C26012" s="6"/>
      <c r="D26012" s="26"/>
    </row>
    <row r="26013" spans="1:4">
      <c r="A26013" s="26"/>
      <c r="B26013" s="5"/>
      <c r="C26013" s="6"/>
      <c r="D26013" s="26"/>
    </row>
    <row r="26014" spans="1:4">
      <c r="A26014" s="26"/>
      <c r="B26014" s="5"/>
      <c r="C26014" s="6"/>
      <c r="D26014" s="26"/>
    </row>
    <row r="26015" spans="1:4">
      <c r="A26015" s="26"/>
      <c r="B26015" s="5"/>
      <c r="C26015" s="6"/>
      <c r="D26015" s="26"/>
    </row>
    <row r="26016" spans="1:4">
      <c r="A26016" s="26"/>
      <c r="B26016" s="5"/>
      <c r="C26016" s="6"/>
      <c r="D26016" s="26"/>
    </row>
    <row r="26017" spans="1:4">
      <c r="A26017" s="26"/>
      <c r="B26017" s="5"/>
      <c r="C26017" s="6"/>
      <c r="D26017" s="26"/>
    </row>
    <row r="26018" spans="1:4">
      <c r="A26018" s="26"/>
      <c r="B26018" s="5"/>
      <c r="C26018" s="6"/>
      <c r="D26018" s="26"/>
    </row>
    <row r="26019" spans="1:4">
      <c r="A26019" s="26"/>
      <c r="B26019" s="5"/>
      <c r="C26019" s="6"/>
      <c r="D26019" s="26"/>
    </row>
    <row r="26020" spans="1:4">
      <c r="A26020" s="26"/>
      <c r="B26020" s="5"/>
      <c r="C26020" s="6"/>
      <c r="D26020" s="26"/>
    </row>
    <row r="26021" spans="1:4">
      <c r="A26021" s="26"/>
      <c r="B26021" s="5"/>
      <c r="C26021" s="6"/>
      <c r="D26021" s="26"/>
    </row>
    <row r="26022" spans="1:4">
      <c r="A26022" s="26"/>
      <c r="B26022" s="5"/>
      <c r="C26022" s="6"/>
      <c r="D26022" s="26"/>
    </row>
    <row r="26023" spans="1:4">
      <c r="A26023" s="26"/>
      <c r="B26023" s="5"/>
      <c r="C26023" s="6"/>
      <c r="D26023" s="26"/>
    </row>
    <row r="26024" spans="1:4">
      <c r="A26024" s="26"/>
      <c r="B26024" s="5"/>
      <c r="C26024" s="6"/>
      <c r="D26024" s="26"/>
    </row>
    <row r="26025" spans="1:4">
      <c r="A26025" s="26"/>
      <c r="B26025" s="5"/>
      <c r="C26025" s="6"/>
      <c r="D26025" s="26"/>
    </row>
    <row r="26026" spans="1:4">
      <c r="A26026" s="26"/>
      <c r="B26026" s="5"/>
      <c r="C26026" s="6"/>
      <c r="D26026" s="26"/>
    </row>
    <row r="26027" spans="1:4">
      <c r="A26027" s="26"/>
      <c r="B26027" s="5"/>
      <c r="C26027" s="6"/>
      <c r="D26027" s="26"/>
    </row>
    <row r="26028" spans="1:4">
      <c r="A26028" s="26"/>
      <c r="B26028" s="5"/>
      <c r="C26028" s="6"/>
      <c r="D26028" s="26"/>
    </row>
    <row r="26029" spans="1:4">
      <c r="A26029" s="26"/>
      <c r="B26029" s="5"/>
      <c r="C26029" s="6"/>
      <c r="D26029" s="26"/>
    </row>
    <row r="26030" spans="1:4">
      <c r="A26030" s="26"/>
      <c r="B26030" s="5"/>
      <c r="C26030" s="6"/>
      <c r="D26030" s="26"/>
    </row>
    <row r="26031" spans="1:4">
      <c r="A26031" s="26"/>
      <c r="B26031" s="5"/>
      <c r="C26031" s="6"/>
      <c r="D26031" s="26"/>
    </row>
    <row r="26032" spans="1:4">
      <c r="A26032" s="26"/>
      <c r="B26032" s="5"/>
      <c r="C26032" s="6"/>
      <c r="D26032" s="26"/>
    </row>
    <row r="26033" spans="1:4">
      <c r="A26033" s="26"/>
      <c r="B26033" s="5"/>
      <c r="C26033" s="6"/>
      <c r="D26033" s="26"/>
    </row>
    <row r="26034" spans="1:4">
      <c r="A26034" s="26"/>
      <c r="B26034" s="5"/>
      <c r="C26034" s="6"/>
      <c r="D26034" s="26"/>
    </row>
    <row r="26035" spans="1:4">
      <c r="A26035" s="26"/>
      <c r="B26035" s="5"/>
      <c r="C26035" s="6"/>
      <c r="D26035" s="26"/>
    </row>
    <row r="26036" spans="1:4">
      <c r="A26036" s="26"/>
      <c r="B26036" s="5"/>
      <c r="C26036" s="6"/>
      <c r="D26036" s="26"/>
    </row>
    <row r="26037" spans="1:4">
      <c r="A26037" s="26"/>
      <c r="B26037" s="5"/>
      <c r="C26037" s="6"/>
      <c r="D26037" s="26"/>
    </row>
    <row r="26038" spans="1:4">
      <c r="A26038" s="26"/>
      <c r="B26038" s="5"/>
      <c r="C26038" s="6"/>
      <c r="D26038" s="26"/>
    </row>
    <row r="26039" spans="1:4">
      <c r="A26039" s="26"/>
      <c r="B26039" s="5"/>
      <c r="C26039" s="6"/>
      <c r="D26039" s="26"/>
    </row>
    <row r="26040" spans="1:4">
      <c r="A26040" s="26"/>
      <c r="B26040" s="5"/>
      <c r="C26040" s="6"/>
      <c r="D26040" s="26"/>
    </row>
    <row r="26041" spans="1:4">
      <c r="A26041" s="26"/>
      <c r="B26041" s="5"/>
      <c r="C26041" s="6"/>
      <c r="D26041" s="26"/>
    </row>
    <row r="26042" spans="1:4">
      <c r="A26042" s="26"/>
      <c r="B26042" s="5"/>
      <c r="C26042" s="6"/>
      <c r="D26042" s="26"/>
    </row>
    <row r="26043" spans="1:4">
      <c r="A26043" s="26"/>
      <c r="B26043" s="5"/>
      <c r="C26043" s="6"/>
      <c r="D26043" s="26"/>
    </row>
    <row r="26044" spans="1:4">
      <c r="A26044" s="26"/>
      <c r="B26044" s="5"/>
      <c r="C26044" s="6"/>
      <c r="D26044" s="26"/>
    </row>
    <row r="26045" spans="1:4">
      <c r="A26045" s="26"/>
      <c r="B26045" s="5"/>
      <c r="C26045" s="6"/>
      <c r="D26045" s="26"/>
    </row>
    <row r="26046" spans="1:4">
      <c r="A26046" s="26"/>
      <c r="B26046" s="5"/>
      <c r="C26046" s="6"/>
      <c r="D26046" s="26"/>
    </row>
    <row r="26047" spans="1:4">
      <c r="A26047" s="26"/>
      <c r="B26047" s="5"/>
      <c r="C26047" s="6"/>
      <c r="D26047" s="26"/>
    </row>
    <row r="26048" spans="1:4">
      <c r="A26048" s="26"/>
      <c r="B26048" s="5"/>
      <c r="C26048" s="6"/>
      <c r="D26048" s="26"/>
    </row>
    <row r="26049" spans="1:4">
      <c r="A26049" s="26"/>
      <c r="B26049" s="5"/>
      <c r="C26049" s="6"/>
      <c r="D26049" s="26"/>
    </row>
    <row r="26050" spans="1:4">
      <c r="A26050" s="26"/>
      <c r="B26050" s="5"/>
      <c r="C26050" s="6"/>
      <c r="D26050" s="26"/>
    </row>
    <row r="26051" spans="1:4">
      <c r="A26051" s="26"/>
      <c r="B26051" s="5"/>
      <c r="C26051" s="6"/>
      <c r="D26051" s="26"/>
    </row>
    <row r="26052" spans="1:4">
      <c r="A26052" s="26"/>
      <c r="B26052" s="5"/>
      <c r="C26052" s="6"/>
      <c r="D26052" s="26"/>
    </row>
    <row r="26053" spans="1:4">
      <c r="A26053" s="26"/>
      <c r="B26053" s="5"/>
      <c r="C26053" s="6"/>
      <c r="D26053" s="26"/>
    </row>
    <row r="26054" spans="1:4">
      <c r="A26054" s="26"/>
      <c r="B26054" s="5"/>
      <c r="C26054" s="6"/>
      <c r="D26054" s="26"/>
    </row>
    <row r="26055" spans="1:4">
      <c r="A26055" s="26"/>
      <c r="B26055" s="5"/>
      <c r="C26055" s="6"/>
      <c r="D26055" s="26"/>
    </row>
    <row r="26056" spans="1:4">
      <c r="A26056" s="26"/>
      <c r="B26056" s="5"/>
      <c r="C26056" s="6"/>
      <c r="D26056" s="26"/>
    </row>
    <row r="26057" spans="1:4">
      <c r="A26057" s="26"/>
      <c r="B26057" s="5"/>
      <c r="C26057" s="6"/>
      <c r="D26057" s="26"/>
    </row>
    <row r="26058" spans="1:4">
      <c r="A26058" s="26"/>
      <c r="B26058" s="5"/>
      <c r="C26058" s="6"/>
      <c r="D26058" s="26"/>
    </row>
    <row r="26059" spans="1:4">
      <c r="A26059" s="26"/>
      <c r="B26059" s="5"/>
      <c r="C26059" s="6"/>
      <c r="D26059" s="26"/>
    </row>
    <row r="26060" spans="1:4">
      <c r="A26060" s="26"/>
      <c r="B26060" s="5"/>
      <c r="C26060" s="6"/>
      <c r="D26060" s="26"/>
    </row>
    <row r="26061" spans="1:4">
      <c r="A26061" s="26"/>
      <c r="B26061" s="5"/>
      <c r="C26061" s="6"/>
      <c r="D26061" s="26"/>
    </row>
    <row r="26062" spans="1:4">
      <c r="A26062" s="26"/>
      <c r="B26062" s="5"/>
      <c r="C26062" s="6"/>
      <c r="D26062" s="26"/>
    </row>
    <row r="26063" spans="1:4">
      <c r="A26063" s="26"/>
      <c r="B26063" s="5"/>
      <c r="C26063" s="6"/>
      <c r="D26063" s="26"/>
    </row>
    <row r="26064" spans="1:4">
      <c r="A26064" s="26"/>
      <c r="B26064" s="5"/>
      <c r="C26064" s="6"/>
      <c r="D26064" s="26"/>
    </row>
    <row r="26065" spans="1:4">
      <c r="A26065" s="26"/>
      <c r="B26065" s="5"/>
      <c r="C26065" s="6"/>
      <c r="D26065" s="26"/>
    </row>
    <row r="26066" spans="1:4">
      <c r="A26066" s="26"/>
      <c r="B26066" s="5"/>
      <c r="C26066" s="6"/>
      <c r="D26066" s="26"/>
    </row>
    <row r="26067" spans="1:4">
      <c r="A26067" s="26"/>
      <c r="B26067" s="5"/>
      <c r="C26067" s="6"/>
      <c r="D26067" s="26"/>
    </row>
    <row r="26068" spans="1:4">
      <c r="A26068" s="26"/>
      <c r="B26068" s="5"/>
      <c r="C26068" s="6"/>
      <c r="D26068" s="26"/>
    </row>
    <row r="26069" spans="1:4">
      <c r="A26069" s="26"/>
      <c r="B26069" s="5"/>
      <c r="C26069" s="6"/>
      <c r="D26069" s="26"/>
    </row>
    <row r="26070" spans="1:4">
      <c r="A26070" s="26"/>
      <c r="B26070" s="5"/>
      <c r="C26070" s="6"/>
      <c r="D26070" s="26"/>
    </row>
    <row r="26071" spans="1:4">
      <c r="A26071" s="26"/>
      <c r="B26071" s="5"/>
      <c r="C26071" s="6"/>
      <c r="D26071" s="26"/>
    </row>
    <row r="26072" spans="1:4">
      <c r="A26072" s="26"/>
      <c r="B26072" s="5"/>
      <c r="C26072" s="6"/>
      <c r="D26072" s="26"/>
    </row>
    <row r="26073" spans="1:4">
      <c r="A26073" s="26"/>
      <c r="B26073" s="5"/>
      <c r="C26073" s="6"/>
      <c r="D26073" s="26"/>
    </row>
    <row r="26074" spans="1:4">
      <c r="A26074" s="26"/>
      <c r="B26074" s="5"/>
      <c r="C26074" s="6"/>
      <c r="D26074" s="26"/>
    </row>
    <row r="26075" spans="1:4">
      <c r="A26075" s="26"/>
      <c r="B26075" s="5"/>
      <c r="C26075" s="6"/>
      <c r="D26075" s="26"/>
    </row>
    <row r="26076" spans="1:4">
      <c r="A26076" s="26"/>
      <c r="B26076" s="5"/>
      <c r="C26076" s="6"/>
      <c r="D26076" s="26"/>
    </row>
    <row r="26077" spans="1:4">
      <c r="A26077" s="26"/>
      <c r="B26077" s="5"/>
      <c r="C26077" s="6"/>
      <c r="D26077" s="26"/>
    </row>
    <row r="26078" spans="1:4">
      <c r="A26078" s="26"/>
      <c r="B26078" s="5"/>
      <c r="C26078" s="6"/>
      <c r="D26078" s="26"/>
    </row>
    <row r="26079" spans="1:4">
      <c r="A26079" s="26"/>
      <c r="B26079" s="5"/>
      <c r="C26079" s="6"/>
      <c r="D26079" s="26"/>
    </row>
    <row r="26080" spans="1:4">
      <c r="A26080" s="26"/>
      <c r="B26080" s="5"/>
      <c r="C26080" s="6"/>
      <c r="D26080" s="26"/>
    </row>
    <row r="26081" spans="1:4">
      <c r="A26081" s="26"/>
      <c r="B26081" s="5"/>
      <c r="C26081" s="6"/>
      <c r="D26081" s="26"/>
    </row>
    <row r="26082" spans="1:4">
      <c r="A26082" s="26"/>
      <c r="B26082" s="5"/>
      <c r="C26082" s="6"/>
      <c r="D26082" s="26"/>
    </row>
    <row r="26083" spans="1:4">
      <c r="A26083" s="26"/>
      <c r="B26083" s="5"/>
      <c r="C26083" s="6"/>
      <c r="D26083" s="26"/>
    </row>
    <row r="26084" spans="1:4">
      <c r="A26084" s="26"/>
      <c r="B26084" s="5"/>
      <c r="C26084" s="6"/>
      <c r="D26084" s="26"/>
    </row>
    <row r="26085" spans="1:4">
      <c r="A26085" s="26"/>
      <c r="B26085" s="5"/>
      <c r="C26085" s="6"/>
      <c r="D26085" s="26"/>
    </row>
    <row r="26086" spans="1:4">
      <c r="A26086" s="26"/>
      <c r="B26086" s="5"/>
      <c r="C26086" s="6"/>
      <c r="D26086" s="26"/>
    </row>
    <row r="26087" spans="1:4">
      <c r="A26087" s="26"/>
      <c r="B26087" s="5"/>
      <c r="C26087" s="6"/>
      <c r="D26087" s="26"/>
    </row>
    <row r="26088" spans="1:4">
      <c r="A26088" s="26"/>
      <c r="B26088" s="5"/>
      <c r="C26088" s="6"/>
      <c r="D26088" s="26"/>
    </row>
    <row r="26089" spans="1:4">
      <c r="A26089" s="26"/>
      <c r="B26089" s="5"/>
      <c r="C26089" s="6"/>
      <c r="D26089" s="26"/>
    </row>
    <row r="26090" spans="1:4">
      <c r="A26090" s="26"/>
      <c r="B26090" s="5"/>
      <c r="C26090" s="6"/>
      <c r="D26090" s="26"/>
    </row>
    <row r="26091" spans="1:4">
      <c r="A26091" s="26"/>
      <c r="B26091" s="5"/>
      <c r="C26091" s="6"/>
      <c r="D26091" s="26"/>
    </row>
    <row r="26092" spans="1:4">
      <c r="A26092" s="26"/>
      <c r="B26092" s="5"/>
      <c r="C26092" s="6"/>
      <c r="D26092" s="26"/>
    </row>
    <row r="26093" spans="1:4">
      <c r="A26093" s="26"/>
      <c r="B26093" s="5"/>
      <c r="C26093" s="6"/>
      <c r="D26093" s="26"/>
    </row>
    <row r="26094" spans="1:4">
      <c r="A26094" s="26"/>
      <c r="B26094" s="5"/>
      <c r="C26094" s="6"/>
      <c r="D26094" s="26"/>
    </row>
    <row r="26095" spans="1:4">
      <c r="A26095" s="26"/>
      <c r="B26095" s="5"/>
      <c r="C26095" s="6"/>
      <c r="D26095" s="26"/>
    </row>
    <row r="26096" spans="1:4">
      <c r="A26096" s="26"/>
      <c r="B26096" s="5"/>
      <c r="C26096" s="6"/>
      <c r="D26096" s="26"/>
    </row>
    <row r="26097" spans="1:4">
      <c r="A26097" s="26"/>
      <c r="B26097" s="5"/>
      <c r="C26097" s="6"/>
      <c r="D26097" s="26"/>
    </row>
    <row r="26098" spans="1:4">
      <c r="A26098" s="26"/>
      <c r="B26098" s="5"/>
      <c r="C26098" s="6"/>
      <c r="D26098" s="26"/>
    </row>
    <row r="26099" spans="1:4">
      <c r="A26099" s="26"/>
      <c r="B26099" s="5"/>
      <c r="C26099" s="6"/>
      <c r="D26099" s="26"/>
    </row>
    <row r="26100" spans="1:4">
      <c r="A26100" s="26"/>
      <c r="B26100" s="5"/>
      <c r="C26100" s="6"/>
      <c r="D26100" s="26"/>
    </row>
    <row r="26101" spans="1:4">
      <c r="A26101" s="26"/>
      <c r="B26101" s="5"/>
      <c r="C26101" s="6"/>
      <c r="D26101" s="26"/>
    </row>
    <row r="26102" spans="1:4">
      <c r="A26102" s="26"/>
      <c r="B26102" s="5"/>
      <c r="C26102" s="6"/>
      <c r="D26102" s="26"/>
    </row>
    <row r="26103" spans="1:4">
      <c r="A26103" s="26"/>
      <c r="B26103" s="5"/>
      <c r="C26103" s="6"/>
      <c r="D26103" s="26"/>
    </row>
    <row r="26104" spans="1:4">
      <c r="A26104" s="26"/>
      <c r="B26104" s="5"/>
      <c r="C26104" s="6"/>
      <c r="D26104" s="26"/>
    </row>
    <row r="26105" spans="1:4">
      <c r="A26105" s="26"/>
      <c r="B26105" s="5"/>
      <c r="C26105" s="6"/>
      <c r="D26105" s="26"/>
    </row>
    <row r="26106" spans="1:4">
      <c r="A26106" s="26"/>
      <c r="B26106" s="5"/>
      <c r="C26106" s="6"/>
      <c r="D26106" s="26"/>
    </row>
    <row r="26107" spans="1:4">
      <c r="A26107" s="26"/>
      <c r="B26107" s="5"/>
      <c r="C26107" s="6"/>
      <c r="D26107" s="26"/>
    </row>
    <row r="26108" spans="1:4">
      <c r="A26108" s="26"/>
      <c r="B26108" s="5"/>
      <c r="C26108" s="6"/>
      <c r="D26108" s="26"/>
    </row>
    <row r="26109" spans="1:4">
      <c r="A26109" s="26"/>
      <c r="B26109" s="5"/>
      <c r="C26109" s="6"/>
      <c r="D26109" s="26"/>
    </row>
    <row r="26110" spans="1:4">
      <c r="A26110" s="26"/>
      <c r="B26110" s="5"/>
      <c r="C26110" s="6"/>
      <c r="D26110" s="26"/>
    </row>
    <row r="26111" spans="1:4">
      <c r="A26111" s="26"/>
      <c r="B26111" s="5"/>
      <c r="C26111" s="6"/>
      <c r="D26111" s="26"/>
    </row>
    <row r="26112" spans="1:4">
      <c r="A26112" s="26"/>
      <c r="B26112" s="5"/>
      <c r="C26112" s="6"/>
      <c r="D26112" s="26"/>
    </row>
    <row r="26113" spans="1:4">
      <c r="A26113" s="26"/>
      <c r="B26113" s="5"/>
      <c r="C26113" s="6"/>
      <c r="D26113" s="26"/>
    </row>
    <row r="26114" spans="1:4">
      <c r="A26114" s="26"/>
      <c r="B26114" s="5"/>
      <c r="C26114" s="6"/>
      <c r="D26114" s="26"/>
    </row>
    <row r="26115" spans="1:4">
      <c r="A26115" s="26"/>
      <c r="B26115" s="5"/>
      <c r="C26115" s="6"/>
      <c r="D26115" s="26"/>
    </row>
    <row r="26116" spans="1:4">
      <c r="A26116" s="26"/>
      <c r="B26116" s="5"/>
      <c r="C26116" s="6"/>
      <c r="D26116" s="26"/>
    </row>
    <row r="26117" spans="1:4">
      <c r="A26117" s="26"/>
      <c r="B26117" s="5"/>
      <c r="C26117" s="6"/>
      <c r="D26117" s="26"/>
    </row>
    <row r="26118" spans="1:4">
      <c r="A26118" s="26"/>
      <c r="B26118" s="5"/>
      <c r="C26118" s="6"/>
      <c r="D26118" s="26"/>
    </row>
    <row r="26119" spans="1:4">
      <c r="A26119" s="26"/>
      <c r="B26119" s="5"/>
      <c r="C26119" s="6"/>
      <c r="D26119" s="26"/>
    </row>
    <row r="26120" spans="1:4">
      <c r="A26120" s="26"/>
      <c r="B26120" s="5"/>
      <c r="C26120" s="6"/>
      <c r="D26120" s="26"/>
    </row>
    <row r="26121" spans="1:4">
      <c r="A26121" s="26"/>
      <c r="B26121" s="5"/>
      <c r="C26121" s="6"/>
      <c r="D26121" s="26"/>
    </row>
    <row r="26122" spans="1:4">
      <c r="A26122" s="26"/>
      <c r="B26122" s="5"/>
      <c r="C26122" s="6"/>
      <c r="D26122" s="26"/>
    </row>
    <row r="26123" spans="1:4">
      <c r="A26123" s="26"/>
      <c r="B26123" s="5"/>
      <c r="C26123" s="6"/>
      <c r="D26123" s="26"/>
    </row>
    <row r="26124" spans="1:4">
      <c r="A26124" s="26"/>
      <c r="B26124" s="5"/>
      <c r="C26124" s="6"/>
      <c r="D26124" s="26"/>
    </row>
    <row r="26125" spans="1:4">
      <c r="A26125" s="26"/>
      <c r="B26125" s="5"/>
      <c r="C26125" s="6"/>
      <c r="D26125" s="26"/>
    </row>
    <row r="26126" spans="1:4">
      <c r="A26126" s="26"/>
      <c r="B26126" s="5"/>
      <c r="C26126" s="6"/>
      <c r="D26126" s="26"/>
    </row>
    <row r="26127" spans="1:4">
      <c r="A26127" s="26"/>
      <c r="B26127" s="5"/>
      <c r="C26127" s="6"/>
      <c r="D26127" s="26"/>
    </row>
    <row r="26128" spans="1:4">
      <c r="A26128" s="26"/>
      <c r="B26128" s="5"/>
      <c r="C26128" s="6"/>
      <c r="D26128" s="26"/>
    </row>
    <row r="26129" spans="1:4">
      <c r="A26129" s="26"/>
      <c r="B26129" s="5"/>
      <c r="C26129" s="6"/>
      <c r="D26129" s="26"/>
    </row>
    <row r="26130" spans="1:4">
      <c r="A26130" s="26"/>
      <c r="B26130" s="5"/>
      <c r="C26130" s="6"/>
      <c r="D26130" s="26"/>
    </row>
    <row r="26131" spans="1:4">
      <c r="A26131" s="26"/>
      <c r="B26131" s="5"/>
      <c r="C26131" s="6"/>
      <c r="D26131" s="26"/>
    </row>
    <row r="26132" spans="1:4">
      <c r="A26132" s="26"/>
      <c r="B26132" s="5"/>
      <c r="C26132" s="6"/>
      <c r="D26132" s="26"/>
    </row>
    <row r="26133" spans="1:4">
      <c r="A26133" s="26"/>
      <c r="B26133" s="5"/>
      <c r="C26133" s="6"/>
      <c r="D26133" s="26"/>
    </row>
    <row r="26134" spans="1:4">
      <c r="A26134" s="26"/>
      <c r="B26134" s="5"/>
      <c r="C26134" s="6"/>
      <c r="D26134" s="26"/>
    </row>
    <row r="26135" spans="1:4">
      <c r="A26135" s="26"/>
      <c r="B26135" s="5"/>
      <c r="C26135" s="6"/>
      <c r="D26135" s="26"/>
    </row>
    <row r="26136" spans="1:4">
      <c r="A26136" s="26"/>
      <c r="B26136" s="5"/>
      <c r="C26136" s="6"/>
      <c r="D26136" s="26"/>
    </row>
    <row r="26137" spans="1:4">
      <c r="A26137" s="26"/>
      <c r="B26137" s="5"/>
      <c r="C26137" s="6"/>
      <c r="D26137" s="26"/>
    </row>
    <row r="26138" spans="1:4">
      <c r="A26138" s="26"/>
      <c r="B26138" s="5"/>
      <c r="C26138" s="6"/>
      <c r="D26138" s="26"/>
    </row>
    <row r="26139" spans="1:4">
      <c r="A26139" s="26"/>
      <c r="B26139" s="5"/>
      <c r="C26139" s="6"/>
      <c r="D26139" s="26"/>
    </row>
    <row r="26140" spans="1:4">
      <c r="A26140" s="26"/>
      <c r="B26140" s="5"/>
      <c r="C26140" s="6"/>
      <c r="D26140" s="26"/>
    </row>
    <row r="26141" spans="1:4">
      <c r="A26141" s="26"/>
      <c r="B26141" s="5"/>
      <c r="C26141" s="6"/>
      <c r="D26141" s="26"/>
    </row>
    <row r="26142" spans="1:4">
      <c r="A26142" s="26"/>
      <c r="B26142" s="5"/>
      <c r="C26142" s="6"/>
      <c r="D26142" s="26"/>
    </row>
    <row r="26143" spans="1:4">
      <c r="A26143" s="26"/>
      <c r="B26143" s="5"/>
      <c r="C26143" s="6"/>
      <c r="D26143" s="26"/>
    </row>
    <row r="26144" spans="1:4">
      <c r="A26144" s="26"/>
      <c r="B26144" s="5"/>
      <c r="C26144" s="6"/>
      <c r="D26144" s="26"/>
    </row>
    <row r="26145" spans="1:4">
      <c r="A26145" s="26"/>
      <c r="B26145" s="5"/>
      <c r="C26145" s="6"/>
      <c r="D26145" s="26"/>
    </row>
    <row r="26146" spans="1:4">
      <c r="A26146" s="26"/>
      <c r="B26146" s="5"/>
      <c r="C26146" s="6"/>
      <c r="D26146" s="26"/>
    </row>
    <row r="26147" spans="1:4">
      <c r="A26147" s="26"/>
      <c r="B26147" s="5"/>
      <c r="C26147" s="6"/>
      <c r="D26147" s="26"/>
    </row>
    <row r="26148" spans="1:4">
      <c r="A26148" s="26"/>
      <c r="B26148" s="5"/>
      <c r="C26148" s="6"/>
      <c r="D26148" s="26"/>
    </row>
    <row r="26149" spans="1:4">
      <c r="A26149" s="26"/>
      <c r="B26149" s="5"/>
      <c r="C26149" s="6"/>
      <c r="D26149" s="26"/>
    </row>
    <row r="26150" spans="1:4">
      <c r="A26150" s="26"/>
      <c r="B26150" s="5"/>
      <c r="C26150" s="6"/>
      <c r="D26150" s="26"/>
    </row>
    <row r="26151" spans="1:4">
      <c r="A26151" s="26"/>
      <c r="B26151" s="5"/>
      <c r="C26151" s="6"/>
      <c r="D26151" s="26"/>
    </row>
    <row r="26152" spans="1:4">
      <c r="A26152" s="26"/>
      <c r="B26152" s="5"/>
      <c r="C26152" s="6"/>
      <c r="D26152" s="26"/>
    </row>
    <row r="26153" spans="1:4">
      <c r="A26153" s="26"/>
      <c r="B26153" s="5"/>
      <c r="C26153" s="6"/>
      <c r="D26153" s="26"/>
    </row>
    <row r="26154" spans="1:4">
      <c r="A26154" s="26"/>
      <c r="B26154" s="5"/>
      <c r="C26154" s="6"/>
      <c r="D26154" s="26"/>
    </row>
    <row r="26155" spans="1:4">
      <c r="A26155" s="26"/>
      <c r="B26155" s="5"/>
      <c r="C26155" s="6"/>
      <c r="D26155" s="26"/>
    </row>
    <row r="26156" spans="1:4">
      <c r="A26156" s="26"/>
      <c r="B26156" s="5"/>
      <c r="C26156" s="6"/>
      <c r="D26156" s="26"/>
    </row>
    <row r="26157" spans="1:4">
      <c r="A26157" s="26"/>
      <c r="B26157" s="5"/>
      <c r="C26157" s="6"/>
      <c r="D26157" s="26"/>
    </row>
    <row r="26158" spans="1:4">
      <c r="A26158" s="26"/>
      <c r="B26158" s="5"/>
      <c r="C26158" s="6"/>
      <c r="D26158" s="26"/>
    </row>
    <row r="26159" spans="1:4">
      <c r="A26159" s="26"/>
      <c r="B26159" s="5"/>
      <c r="C26159" s="6"/>
      <c r="D26159" s="26"/>
    </row>
    <row r="26160" spans="1:4">
      <c r="A26160" s="26"/>
      <c r="B26160" s="5"/>
      <c r="C26160" s="6"/>
      <c r="D26160" s="26"/>
    </row>
    <row r="26161" spans="1:4">
      <c r="A26161" s="26"/>
      <c r="B26161" s="5"/>
      <c r="C26161" s="6"/>
      <c r="D26161" s="26"/>
    </row>
    <row r="26162" spans="1:4">
      <c r="A26162" s="26"/>
      <c r="B26162" s="5"/>
      <c r="C26162" s="6"/>
      <c r="D26162" s="26"/>
    </row>
    <row r="26163" spans="1:4">
      <c r="A26163" s="26"/>
      <c r="B26163" s="5"/>
      <c r="C26163" s="6"/>
      <c r="D26163" s="26"/>
    </row>
    <row r="26164" spans="1:4">
      <c r="A26164" s="26"/>
      <c r="B26164" s="5"/>
      <c r="C26164" s="6"/>
      <c r="D26164" s="26"/>
    </row>
    <row r="26165" spans="1:4">
      <c r="A26165" s="26"/>
      <c r="B26165" s="5"/>
      <c r="C26165" s="6"/>
      <c r="D26165" s="26"/>
    </row>
    <row r="26166" spans="1:4">
      <c r="A26166" s="26"/>
      <c r="B26166" s="5"/>
      <c r="C26166" s="6"/>
      <c r="D26166" s="26"/>
    </row>
    <row r="26167" spans="1:4">
      <c r="A26167" s="26"/>
      <c r="B26167" s="5"/>
      <c r="C26167" s="6"/>
      <c r="D26167" s="26"/>
    </row>
    <row r="26168" spans="1:4">
      <c r="A26168" s="26"/>
      <c r="B26168" s="5"/>
      <c r="C26168" s="6"/>
      <c r="D26168" s="26"/>
    </row>
    <row r="26169" spans="1:4">
      <c r="A26169" s="26"/>
      <c r="B26169" s="5"/>
      <c r="C26169" s="6"/>
      <c r="D26169" s="26"/>
    </row>
    <row r="26170" spans="1:4">
      <c r="A26170" s="26"/>
      <c r="B26170" s="5"/>
      <c r="C26170" s="6"/>
      <c r="D26170" s="26"/>
    </row>
    <row r="26171" spans="1:4">
      <c r="A26171" s="26"/>
      <c r="B26171" s="5"/>
      <c r="C26171" s="6"/>
      <c r="D26171" s="26"/>
    </row>
    <row r="26172" spans="1:4">
      <c r="A26172" s="26"/>
      <c r="B26172" s="5"/>
      <c r="C26172" s="6"/>
      <c r="D26172" s="26"/>
    </row>
    <row r="26173" spans="1:4">
      <c r="A26173" s="26"/>
      <c r="B26173" s="5"/>
      <c r="C26173" s="6"/>
      <c r="D26173" s="26"/>
    </row>
    <row r="26174" spans="1:4">
      <c r="A26174" s="26"/>
      <c r="B26174" s="5"/>
      <c r="C26174" s="6"/>
      <c r="D26174" s="26"/>
    </row>
    <row r="26175" spans="1:4">
      <c r="A26175" s="26"/>
      <c r="B26175" s="5"/>
      <c r="C26175" s="6"/>
      <c r="D26175" s="26"/>
    </row>
    <row r="26176" spans="1:4">
      <c r="A26176" s="26"/>
      <c r="B26176" s="5"/>
      <c r="C26176" s="6"/>
      <c r="D26176" s="26"/>
    </row>
    <row r="26177" spans="1:4">
      <c r="A26177" s="26"/>
      <c r="B26177" s="5"/>
      <c r="C26177" s="6"/>
      <c r="D26177" s="26"/>
    </row>
    <row r="26178" spans="1:4">
      <c r="A26178" s="26"/>
      <c r="B26178" s="5"/>
      <c r="C26178" s="6"/>
      <c r="D26178" s="26"/>
    </row>
    <row r="26179" spans="1:4">
      <c r="A26179" s="26"/>
      <c r="B26179" s="5"/>
      <c r="C26179" s="6"/>
      <c r="D26179" s="26"/>
    </row>
    <row r="26180" spans="1:4">
      <c r="A26180" s="26"/>
      <c r="B26180" s="5"/>
      <c r="C26180" s="6"/>
      <c r="D26180" s="26"/>
    </row>
    <row r="26181" spans="1:4">
      <c r="A26181" s="26"/>
      <c r="B26181" s="5"/>
      <c r="C26181" s="6"/>
      <c r="D26181" s="26"/>
    </row>
    <row r="26182" spans="1:4">
      <c r="A26182" s="26"/>
      <c r="B26182" s="5"/>
      <c r="C26182" s="6"/>
      <c r="D26182" s="26"/>
    </row>
    <row r="26183" spans="1:4">
      <c r="A26183" s="26"/>
      <c r="B26183" s="5"/>
      <c r="C26183" s="6"/>
      <c r="D26183" s="26"/>
    </row>
    <row r="26184" spans="1:4">
      <c r="A26184" s="26"/>
      <c r="B26184" s="5"/>
      <c r="C26184" s="6"/>
      <c r="D26184" s="26"/>
    </row>
    <row r="26185" spans="1:4">
      <c r="A26185" s="26"/>
      <c r="B26185" s="5"/>
      <c r="C26185" s="6"/>
      <c r="D26185" s="26"/>
    </row>
    <row r="26186" spans="1:4">
      <c r="A26186" s="26"/>
      <c r="B26186" s="5"/>
      <c r="C26186" s="6"/>
      <c r="D26186" s="26"/>
    </row>
    <row r="26187" spans="1:4">
      <c r="A26187" s="26"/>
      <c r="B26187" s="5"/>
      <c r="C26187" s="6"/>
      <c r="D26187" s="26"/>
    </row>
    <row r="26188" spans="1:4">
      <c r="A26188" s="26"/>
      <c r="B26188" s="5"/>
      <c r="C26188" s="6"/>
      <c r="D26188" s="26"/>
    </row>
    <row r="26189" spans="1:4">
      <c r="A26189" s="26"/>
      <c r="B26189" s="5"/>
      <c r="C26189" s="6"/>
      <c r="D26189" s="26"/>
    </row>
    <row r="26190" spans="1:4">
      <c r="A26190" s="26"/>
      <c r="B26190" s="5"/>
      <c r="C26190" s="6"/>
      <c r="D26190" s="26"/>
    </row>
    <row r="26191" spans="1:4">
      <c r="A26191" s="26"/>
      <c r="B26191" s="5"/>
      <c r="C26191" s="6"/>
      <c r="D26191" s="26"/>
    </row>
    <row r="26192" spans="1:4">
      <c r="A26192" s="26"/>
      <c r="B26192" s="5"/>
      <c r="C26192" s="6"/>
      <c r="D26192" s="26"/>
    </row>
    <row r="26193" spans="1:4">
      <c r="A26193" s="26"/>
      <c r="B26193" s="5"/>
      <c r="C26193" s="6"/>
      <c r="D26193" s="26"/>
    </row>
    <row r="26194" spans="1:4">
      <c r="A26194" s="26"/>
      <c r="B26194" s="5"/>
      <c r="C26194" s="6"/>
      <c r="D26194" s="26"/>
    </row>
    <row r="26195" spans="1:4">
      <c r="A26195" s="26"/>
      <c r="B26195" s="5"/>
      <c r="C26195" s="6"/>
      <c r="D26195" s="26"/>
    </row>
    <row r="26196" spans="1:4">
      <c r="A26196" s="26"/>
      <c r="B26196" s="5"/>
      <c r="C26196" s="6"/>
      <c r="D26196" s="26"/>
    </row>
    <row r="26197" spans="1:4">
      <c r="A26197" s="26"/>
      <c r="B26197" s="5"/>
      <c r="C26197" s="6"/>
      <c r="D26197" s="26"/>
    </row>
    <row r="26198" spans="1:4">
      <c r="A26198" s="26"/>
      <c r="B26198" s="5"/>
      <c r="C26198" s="6"/>
      <c r="D26198" s="26"/>
    </row>
    <row r="26199" spans="1:4">
      <c r="A26199" s="26"/>
      <c r="B26199" s="5"/>
      <c r="C26199" s="6"/>
      <c r="D26199" s="26"/>
    </row>
    <row r="26200" spans="1:4">
      <c r="A26200" s="26"/>
      <c r="B26200" s="5"/>
      <c r="C26200" s="6"/>
      <c r="D26200" s="26"/>
    </row>
    <row r="26201" spans="1:4">
      <c r="A26201" s="26"/>
      <c r="B26201" s="5"/>
      <c r="C26201" s="6"/>
      <c r="D26201" s="26"/>
    </row>
    <row r="26202" spans="1:4">
      <c r="A26202" s="26"/>
      <c r="B26202" s="5"/>
      <c r="C26202" s="6"/>
      <c r="D26202" s="26"/>
    </row>
    <row r="26203" spans="1:4">
      <c r="A26203" s="26"/>
      <c r="B26203" s="5"/>
      <c r="C26203" s="6"/>
      <c r="D26203" s="26"/>
    </row>
    <row r="26204" spans="1:4">
      <c r="A26204" s="26"/>
      <c r="B26204" s="5"/>
      <c r="C26204" s="6"/>
      <c r="D26204" s="26"/>
    </row>
    <row r="26205" spans="1:4">
      <c r="A26205" s="26"/>
      <c r="B26205" s="5"/>
      <c r="C26205" s="6"/>
      <c r="D26205" s="26"/>
    </row>
    <row r="26206" spans="1:4">
      <c r="A26206" s="26"/>
      <c r="B26206" s="5"/>
      <c r="C26206" s="6"/>
      <c r="D26206" s="26"/>
    </row>
    <row r="26207" spans="1:4">
      <c r="A26207" s="26"/>
      <c r="B26207" s="5"/>
      <c r="C26207" s="6"/>
      <c r="D26207" s="26"/>
    </row>
    <row r="26208" spans="1:4">
      <c r="A26208" s="26"/>
      <c r="B26208" s="5"/>
      <c r="C26208" s="6"/>
      <c r="D26208" s="26"/>
    </row>
    <row r="26209" spans="1:4">
      <c r="A26209" s="26"/>
      <c r="B26209" s="5"/>
      <c r="C26209" s="6"/>
      <c r="D26209" s="26"/>
    </row>
    <row r="26210" spans="1:4">
      <c r="A26210" s="26"/>
      <c r="B26210" s="5"/>
      <c r="C26210" s="6"/>
      <c r="D26210" s="26"/>
    </row>
    <row r="26211" spans="1:4">
      <c r="A26211" s="26"/>
      <c r="B26211" s="5"/>
      <c r="C26211" s="6"/>
      <c r="D26211" s="26"/>
    </row>
    <row r="26212" spans="1:4">
      <c r="A26212" s="26"/>
      <c r="B26212" s="5"/>
      <c r="C26212" s="6"/>
      <c r="D26212" s="26"/>
    </row>
    <row r="26213" spans="1:4">
      <c r="A26213" s="26"/>
      <c r="B26213" s="5"/>
      <c r="C26213" s="6"/>
      <c r="D26213" s="26"/>
    </row>
    <row r="26214" spans="1:4">
      <c r="A26214" s="26"/>
      <c r="B26214" s="5"/>
      <c r="C26214" s="6"/>
      <c r="D26214" s="26"/>
    </row>
    <row r="26215" spans="1:4">
      <c r="A26215" s="26"/>
      <c r="B26215" s="5"/>
      <c r="C26215" s="6"/>
      <c r="D26215" s="26"/>
    </row>
    <row r="26216" spans="1:4">
      <c r="A26216" s="26"/>
      <c r="B26216" s="5"/>
      <c r="C26216" s="6"/>
      <c r="D26216" s="26"/>
    </row>
    <row r="26217" spans="1:4">
      <c r="A26217" s="26"/>
      <c r="B26217" s="5"/>
      <c r="C26217" s="6"/>
      <c r="D26217" s="26"/>
    </row>
    <row r="26218" spans="1:4">
      <c r="A26218" s="26"/>
      <c r="B26218" s="5"/>
      <c r="C26218" s="6"/>
      <c r="D26218" s="26"/>
    </row>
    <row r="26219" spans="1:4">
      <c r="A26219" s="26"/>
      <c r="B26219" s="5"/>
      <c r="C26219" s="6"/>
      <c r="D26219" s="26"/>
    </row>
    <row r="26220" spans="1:4">
      <c r="A26220" s="26"/>
      <c r="B26220" s="5"/>
      <c r="C26220" s="6"/>
      <c r="D26220" s="26"/>
    </row>
    <row r="26221" spans="1:4">
      <c r="A26221" s="26"/>
      <c r="B26221" s="5"/>
      <c r="C26221" s="6"/>
      <c r="D26221" s="26"/>
    </row>
    <row r="26222" spans="1:4">
      <c r="A26222" s="26"/>
      <c r="B26222" s="5"/>
      <c r="C26222" s="6"/>
      <c r="D26222" s="26"/>
    </row>
    <row r="26223" spans="1:4">
      <c r="A26223" s="26"/>
      <c r="B26223" s="5"/>
      <c r="C26223" s="6"/>
      <c r="D26223" s="26"/>
    </row>
    <row r="26224" spans="1:4">
      <c r="A26224" s="26"/>
      <c r="B26224" s="5"/>
      <c r="C26224" s="6"/>
      <c r="D26224" s="26"/>
    </row>
    <row r="26225" spans="1:4">
      <c r="A26225" s="26"/>
      <c r="B26225" s="5"/>
      <c r="C26225" s="6"/>
      <c r="D26225" s="26"/>
    </row>
    <row r="26226" spans="1:4">
      <c r="A26226" s="26"/>
      <c r="B26226" s="5"/>
      <c r="C26226" s="6"/>
      <c r="D26226" s="26"/>
    </row>
    <row r="26227" spans="1:4">
      <c r="A26227" s="26"/>
      <c r="B26227" s="5"/>
      <c r="C26227" s="6"/>
      <c r="D26227" s="26"/>
    </row>
    <row r="26228" spans="1:4">
      <c r="A26228" s="26"/>
      <c r="B26228" s="5"/>
      <c r="C26228" s="6"/>
      <c r="D26228" s="26"/>
    </row>
    <row r="26229" spans="1:4">
      <c r="A26229" s="26"/>
      <c r="B26229" s="5"/>
      <c r="C26229" s="6"/>
      <c r="D26229" s="26"/>
    </row>
    <row r="26230" spans="1:4">
      <c r="A26230" s="26"/>
      <c r="B26230" s="5"/>
      <c r="C26230" s="6"/>
      <c r="D26230" s="26"/>
    </row>
    <row r="26231" spans="1:4">
      <c r="A26231" s="26"/>
      <c r="B26231" s="5"/>
      <c r="C26231" s="6"/>
      <c r="D26231" s="26"/>
    </row>
    <row r="26232" spans="1:4">
      <c r="A26232" s="26"/>
      <c r="B26232" s="5"/>
      <c r="C26232" s="6"/>
      <c r="D26232" s="26"/>
    </row>
    <row r="26233" spans="1:4">
      <c r="A26233" s="26"/>
      <c r="B26233" s="5"/>
      <c r="C26233" s="6"/>
      <c r="D26233" s="26"/>
    </row>
    <row r="26234" spans="1:4">
      <c r="A26234" s="26"/>
      <c r="B26234" s="5"/>
      <c r="C26234" s="6"/>
      <c r="D26234" s="26"/>
    </row>
    <row r="26235" spans="1:4">
      <c r="A26235" s="26"/>
      <c r="B26235" s="5"/>
      <c r="C26235" s="6"/>
      <c r="D26235" s="26"/>
    </row>
    <row r="26236" spans="1:4">
      <c r="A26236" s="26"/>
      <c r="B26236" s="5"/>
      <c r="C26236" s="6"/>
      <c r="D26236" s="26"/>
    </row>
    <row r="26237" spans="1:4">
      <c r="A26237" s="26"/>
      <c r="B26237" s="5"/>
      <c r="C26237" s="6"/>
      <c r="D26237" s="26"/>
    </row>
    <row r="26238" spans="1:4">
      <c r="A26238" s="26"/>
      <c r="B26238" s="5"/>
      <c r="C26238" s="6"/>
      <c r="D26238" s="26"/>
    </row>
    <row r="26239" spans="1:4">
      <c r="A26239" s="26"/>
      <c r="B26239" s="5"/>
      <c r="C26239" s="6"/>
      <c r="D26239" s="26"/>
    </row>
    <row r="26240" spans="1:4">
      <c r="A26240" s="26"/>
      <c r="B26240" s="5"/>
      <c r="C26240" s="6"/>
      <c r="D26240" s="26"/>
    </row>
    <row r="26241" spans="1:4">
      <c r="A26241" s="26"/>
      <c r="B26241" s="5"/>
      <c r="C26241" s="6"/>
      <c r="D26241" s="26"/>
    </row>
    <row r="26242" spans="1:4">
      <c r="A26242" s="26"/>
      <c r="B26242" s="5"/>
      <c r="C26242" s="6"/>
      <c r="D26242" s="26"/>
    </row>
    <row r="26243" spans="1:4">
      <c r="A26243" s="26"/>
      <c r="B26243" s="5"/>
      <c r="C26243" s="6"/>
      <c r="D26243" s="26"/>
    </row>
    <row r="26244" spans="1:4">
      <c r="A26244" s="26"/>
      <c r="B26244" s="5"/>
      <c r="C26244" s="6"/>
      <c r="D26244" s="26"/>
    </row>
    <row r="26245" spans="1:4">
      <c r="A26245" s="26"/>
      <c r="B26245" s="5"/>
      <c r="C26245" s="6"/>
      <c r="D26245" s="26"/>
    </row>
    <row r="26246" spans="1:4">
      <c r="A26246" s="26"/>
      <c r="B26246" s="5"/>
      <c r="C26246" s="6"/>
      <c r="D26246" s="26"/>
    </row>
    <row r="26247" spans="1:4">
      <c r="A26247" s="26"/>
      <c r="B26247" s="5"/>
      <c r="C26247" s="6"/>
      <c r="D26247" s="26"/>
    </row>
    <row r="26248" spans="1:4">
      <c r="A26248" s="26"/>
      <c r="B26248" s="5"/>
      <c r="C26248" s="6"/>
      <c r="D26248" s="26"/>
    </row>
    <row r="26249" spans="1:4">
      <c r="A26249" s="26"/>
      <c r="B26249" s="5"/>
      <c r="C26249" s="6"/>
      <c r="D26249" s="26"/>
    </row>
    <row r="26250" spans="1:4">
      <c r="A26250" s="26"/>
      <c r="B26250" s="5"/>
      <c r="C26250" s="6"/>
      <c r="D26250" s="26"/>
    </row>
    <row r="26251" spans="1:4">
      <c r="A26251" s="26"/>
      <c r="B26251" s="5"/>
      <c r="C26251" s="6"/>
      <c r="D26251" s="26"/>
    </row>
    <row r="26252" spans="1:4">
      <c r="A26252" s="26"/>
      <c r="B26252" s="5"/>
      <c r="C26252" s="6"/>
      <c r="D26252" s="26"/>
    </row>
    <row r="26253" spans="1:4">
      <c r="A26253" s="26"/>
      <c r="B26253" s="5"/>
      <c r="C26253" s="6"/>
      <c r="D26253" s="26"/>
    </row>
    <row r="26254" spans="1:4">
      <c r="A26254" s="26"/>
      <c r="B26254" s="5"/>
      <c r="C26254" s="6"/>
      <c r="D26254" s="26"/>
    </row>
    <row r="26255" spans="1:4">
      <c r="A26255" s="26"/>
      <c r="B26255" s="5"/>
      <c r="C26255" s="6"/>
      <c r="D26255" s="26"/>
    </row>
    <row r="26256" spans="1:4">
      <c r="A26256" s="26"/>
      <c r="B26256" s="5"/>
      <c r="C26256" s="6"/>
      <c r="D26256" s="26"/>
    </row>
    <row r="26257" spans="1:4">
      <c r="A26257" s="26"/>
      <c r="B26257" s="5"/>
      <c r="C26257" s="6"/>
      <c r="D26257" s="26"/>
    </row>
    <row r="26258" spans="1:4">
      <c r="A26258" s="26"/>
      <c r="B26258" s="5"/>
      <c r="C26258" s="6"/>
      <c r="D26258" s="26"/>
    </row>
    <row r="26259" spans="1:4">
      <c r="A26259" s="26"/>
      <c r="B26259" s="5"/>
      <c r="C26259" s="6"/>
      <c r="D26259" s="26"/>
    </row>
    <row r="26260" spans="1:4">
      <c r="A26260" s="26"/>
      <c r="B26260" s="5"/>
      <c r="C26260" s="6"/>
      <c r="D26260" s="26"/>
    </row>
    <row r="26261" spans="1:4">
      <c r="A26261" s="26"/>
      <c r="B26261" s="5"/>
      <c r="C26261" s="6"/>
      <c r="D26261" s="26"/>
    </row>
    <row r="26262" spans="1:4">
      <c r="A26262" s="26"/>
      <c r="B26262" s="5"/>
      <c r="C26262" s="6"/>
      <c r="D26262" s="26"/>
    </row>
    <row r="26263" spans="1:4">
      <c r="A26263" s="26"/>
      <c r="B26263" s="5"/>
      <c r="C26263" s="6"/>
      <c r="D26263" s="26"/>
    </row>
    <row r="26264" spans="1:4">
      <c r="A26264" s="26"/>
      <c r="B26264" s="5"/>
      <c r="C26264" s="6"/>
      <c r="D26264" s="26"/>
    </row>
    <row r="26265" spans="1:4">
      <c r="A26265" s="26"/>
      <c r="B26265" s="5"/>
      <c r="C26265" s="6"/>
      <c r="D26265" s="26"/>
    </row>
    <row r="26266" spans="1:4">
      <c r="A26266" s="26"/>
      <c r="B26266" s="5"/>
      <c r="C26266" s="6"/>
      <c r="D26266" s="26"/>
    </row>
    <row r="26267" spans="1:4">
      <c r="A26267" s="26"/>
      <c r="B26267" s="5"/>
      <c r="C26267" s="6"/>
      <c r="D26267" s="26"/>
    </row>
    <row r="26268" spans="1:4">
      <c r="A26268" s="26"/>
      <c r="B26268" s="5"/>
      <c r="C26268" s="6"/>
      <c r="D26268" s="26"/>
    </row>
    <row r="26269" spans="1:4">
      <c r="A26269" s="26"/>
      <c r="B26269" s="5"/>
      <c r="C26269" s="6"/>
      <c r="D26269" s="26"/>
    </row>
    <row r="26270" spans="1:4">
      <c r="A26270" s="26"/>
      <c r="B26270" s="5"/>
      <c r="C26270" s="6"/>
      <c r="D26270" s="26"/>
    </row>
    <row r="26271" spans="1:4">
      <c r="A26271" s="26"/>
      <c r="B26271" s="5"/>
      <c r="C26271" s="6"/>
      <c r="D26271" s="26"/>
    </row>
    <row r="26272" spans="1:4">
      <c r="A26272" s="26"/>
      <c r="B26272" s="5"/>
      <c r="C26272" s="6"/>
      <c r="D26272" s="26"/>
    </row>
    <row r="26273" spans="1:4">
      <c r="A26273" s="26"/>
      <c r="B26273" s="5"/>
      <c r="C26273" s="6"/>
      <c r="D26273" s="26"/>
    </row>
    <row r="26274" spans="1:4">
      <c r="A26274" s="26"/>
      <c r="B26274" s="5"/>
      <c r="C26274" s="6"/>
      <c r="D26274" s="26"/>
    </row>
    <row r="26275" spans="1:4">
      <c r="A26275" s="26"/>
      <c r="B26275" s="5"/>
      <c r="C26275" s="6"/>
      <c r="D26275" s="26"/>
    </row>
    <row r="26276" spans="1:4">
      <c r="A26276" s="26"/>
      <c r="B26276" s="5"/>
      <c r="C26276" s="6"/>
      <c r="D26276" s="26"/>
    </row>
    <row r="26277" spans="1:4">
      <c r="A26277" s="26"/>
      <c r="B26277" s="5"/>
      <c r="C26277" s="6"/>
      <c r="D26277" s="26"/>
    </row>
    <row r="26278" spans="1:4">
      <c r="A26278" s="26"/>
      <c r="B26278" s="5"/>
      <c r="C26278" s="6"/>
      <c r="D26278" s="26"/>
    </row>
    <row r="26279" spans="1:4">
      <c r="A26279" s="26"/>
      <c r="B26279" s="5"/>
      <c r="C26279" s="6"/>
      <c r="D26279" s="26"/>
    </row>
    <row r="26280" spans="1:4">
      <c r="A26280" s="26"/>
      <c r="B26280" s="5"/>
      <c r="C26280" s="6"/>
      <c r="D26280" s="26"/>
    </row>
    <row r="26281" spans="1:4">
      <c r="A26281" s="26"/>
      <c r="B26281" s="5"/>
      <c r="C26281" s="6"/>
      <c r="D26281" s="26"/>
    </row>
    <row r="26282" spans="1:4">
      <c r="A26282" s="26"/>
      <c r="B26282" s="5"/>
      <c r="C26282" s="6"/>
      <c r="D26282" s="26"/>
    </row>
    <row r="26283" spans="1:4">
      <c r="A26283" s="26"/>
      <c r="B26283" s="5"/>
      <c r="C26283" s="6"/>
      <c r="D26283" s="26"/>
    </row>
    <row r="26284" spans="1:4">
      <c r="A26284" s="26"/>
      <c r="B26284" s="5"/>
      <c r="C26284" s="6"/>
      <c r="D26284" s="26"/>
    </row>
    <row r="26285" spans="1:4">
      <c r="A26285" s="26"/>
      <c r="B26285" s="5"/>
      <c r="C26285" s="6"/>
      <c r="D26285" s="26"/>
    </row>
    <row r="26286" spans="1:4">
      <c r="A26286" s="26"/>
      <c r="B26286" s="5"/>
      <c r="C26286" s="6"/>
      <c r="D26286" s="26"/>
    </row>
    <row r="26287" spans="1:4">
      <c r="A26287" s="26"/>
      <c r="B26287" s="5"/>
      <c r="C26287" s="6"/>
      <c r="D26287" s="26"/>
    </row>
    <row r="26288" spans="1:4">
      <c r="A26288" s="26"/>
      <c r="B26288" s="5"/>
      <c r="C26288" s="6"/>
      <c r="D26288" s="26"/>
    </row>
    <row r="26289" spans="1:4">
      <c r="A26289" s="26"/>
      <c r="B26289" s="5"/>
      <c r="C26289" s="6"/>
      <c r="D26289" s="26"/>
    </row>
    <row r="26290" spans="1:4">
      <c r="A26290" s="26"/>
      <c r="B26290" s="5"/>
      <c r="C26290" s="6"/>
      <c r="D26290" s="26"/>
    </row>
    <row r="26291" spans="1:4">
      <c r="A26291" s="26"/>
      <c r="B26291" s="5"/>
      <c r="C26291" s="6"/>
      <c r="D26291" s="26"/>
    </row>
    <row r="26292" spans="1:4">
      <c r="A26292" s="26"/>
      <c r="B26292" s="5"/>
      <c r="C26292" s="6"/>
      <c r="D26292" s="26"/>
    </row>
    <row r="26293" spans="1:4">
      <c r="A26293" s="26"/>
      <c r="B26293" s="5"/>
      <c r="C26293" s="6"/>
      <c r="D26293" s="26"/>
    </row>
    <row r="26294" spans="1:4">
      <c r="A26294" s="26"/>
      <c r="B26294" s="5"/>
      <c r="C26294" s="6"/>
      <c r="D26294" s="26"/>
    </row>
    <row r="26295" spans="1:4">
      <c r="A26295" s="26"/>
      <c r="B26295" s="5"/>
      <c r="C26295" s="6"/>
      <c r="D26295" s="26"/>
    </row>
    <row r="26296" spans="1:4">
      <c r="A26296" s="26"/>
      <c r="B26296" s="5"/>
      <c r="C26296" s="6"/>
      <c r="D26296" s="26"/>
    </row>
    <row r="26297" spans="1:4">
      <c r="A26297" s="26"/>
      <c r="B26297" s="5"/>
      <c r="C26297" s="6"/>
      <c r="D26297" s="26"/>
    </row>
    <row r="26298" spans="1:4">
      <c r="A26298" s="26"/>
      <c r="B26298" s="5"/>
      <c r="C26298" s="6"/>
      <c r="D26298" s="26"/>
    </row>
    <row r="26299" spans="1:4">
      <c r="A26299" s="26"/>
      <c r="B26299" s="5"/>
      <c r="C26299" s="6"/>
      <c r="D26299" s="26"/>
    </row>
    <row r="26300" spans="1:4">
      <c r="A26300" s="26"/>
      <c r="B26300" s="5"/>
      <c r="C26300" s="6"/>
      <c r="D26300" s="26"/>
    </row>
    <row r="26301" spans="1:4">
      <c r="A26301" s="26"/>
      <c r="B26301" s="5"/>
      <c r="C26301" s="6"/>
      <c r="D26301" s="26"/>
    </row>
    <row r="26302" spans="1:4">
      <c r="A26302" s="26"/>
      <c r="B26302" s="5"/>
      <c r="C26302" s="6"/>
      <c r="D26302" s="26"/>
    </row>
    <row r="26303" spans="1:4">
      <c r="A26303" s="26"/>
      <c r="B26303" s="5"/>
      <c r="C26303" s="6"/>
      <c r="D26303" s="26"/>
    </row>
    <row r="26304" spans="1:4">
      <c r="A26304" s="26"/>
      <c r="B26304" s="5"/>
      <c r="C26304" s="6"/>
      <c r="D26304" s="26"/>
    </row>
    <row r="26305" spans="1:4">
      <c r="A26305" s="26"/>
      <c r="B26305" s="5"/>
      <c r="C26305" s="6"/>
      <c r="D26305" s="26"/>
    </row>
    <row r="26306" spans="1:4">
      <c r="A26306" s="26"/>
      <c r="B26306" s="5"/>
      <c r="C26306" s="6"/>
      <c r="D26306" s="26"/>
    </row>
    <row r="26307" spans="1:4">
      <c r="A26307" s="26"/>
      <c r="B26307" s="5"/>
      <c r="C26307" s="6"/>
      <c r="D26307" s="26"/>
    </row>
    <row r="26308" spans="1:4">
      <c r="A26308" s="26"/>
      <c r="B26308" s="5"/>
      <c r="C26308" s="6"/>
      <c r="D26308" s="26"/>
    </row>
    <row r="26309" spans="1:4">
      <c r="A26309" s="26"/>
      <c r="B26309" s="5"/>
      <c r="C26309" s="6"/>
      <c r="D26309" s="26"/>
    </row>
    <row r="26310" spans="1:4">
      <c r="A26310" s="26"/>
      <c r="B26310" s="5"/>
      <c r="C26310" s="6"/>
      <c r="D26310" s="26"/>
    </row>
    <row r="26311" spans="1:4">
      <c r="A26311" s="26"/>
      <c r="B26311" s="5"/>
      <c r="C26311" s="6"/>
      <c r="D26311" s="26"/>
    </row>
    <row r="26312" spans="1:4">
      <c r="A26312" s="26"/>
      <c r="B26312" s="5"/>
      <c r="C26312" s="6"/>
      <c r="D26312" s="26"/>
    </row>
    <row r="26313" spans="1:4">
      <c r="A26313" s="26"/>
      <c r="B26313" s="5"/>
      <c r="C26313" s="6"/>
      <c r="D26313" s="26"/>
    </row>
    <row r="26314" spans="1:4">
      <c r="A26314" s="26"/>
      <c r="B26314" s="5"/>
      <c r="C26314" s="6"/>
      <c r="D26314" s="26"/>
    </row>
    <row r="26315" spans="1:4">
      <c r="A26315" s="26"/>
      <c r="B26315" s="5"/>
      <c r="C26315" s="6"/>
      <c r="D26315" s="26"/>
    </row>
    <row r="26316" spans="1:4">
      <c r="A26316" s="26"/>
      <c r="B26316" s="5"/>
      <c r="C26316" s="6"/>
      <c r="D26316" s="26"/>
    </row>
    <row r="26317" spans="1:4">
      <c r="A26317" s="26"/>
      <c r="B26317" s="5"/>
      <c r="C26317" s="6"/>
      <c r="D26317" s="26"/>
    </row>
    <row r="26318" spans="1:4">
      <c r="A26318" s="26"/>
      <c r="B26318" s="5"/>
      <c r="C26318" s="6"/>
      <c r="D26318" s="26"/>
    </row>
    <row r="26319" spans="1:4">
      <c r="A26319" s="26"/>
      <c r="B26319" s="5"/>
      <c r="C26319" s="6"/>
      <c r="D26319" s="26"/>
    </row>
    <row r="26320" spans="1:4">
      <c r="A26320" s="26"/>
      <c r="B26320" s="5"/>
      <c r="C26320" s="6"/>
      <c r="D26320" s="26"/>
    </row>
    <row r="26321" spans="1:4">
      <c r="A26321" s="26"/>
      <c r="B26321" s="5"/>
      <c r="C26321" s="6"/>
      <c r="D26321" s="26"/>
    </row>
    <row r="26322" spans="1:4">
      <c r="A26322" s="26"/>
      <c r="B26322" s="5"/>
      <c r="C26322" s="6"/>
      <c r="D26322" s="26"/>
    </row>
    <row r="26323" spans="1:4">
      <c r="A26323" s="26"/>
      <c r="B26323" s="5"/>
      <c r="C26323" s="6"/>
      <c r="D26323" s="26"/>
    </row>
    <row r="26324" spans="1:4">
      <c r="A26324" s="26"/>
      <c r="B26324" s="5"/>
      <c r="C26324" s="6"/>
      <c r="D26324" s="26"/>
    </row>
    <row r="26325" spans="1:4">
      <c r="A26325" s="26"/>
      <c r="B26325" s="5"/>
      <c r="C26325" s="6"/>
      <c r="D26325" s="26"/>
    </row>
    <row r="26326" spans="1:4">
      <c r="A26326" s="26"/>
      <c r="B26326" s="5"/>
      <c r="C26326" s="6"/>
      <c r="D26326" s="26"/>
    </row>
    <row r="26327" spans="1:4">
      <c r="A26327" s="26"/>
      <c r="B26327" s="5"/>
      <c r="C26327" s="6"/>
      <c r="D26327" s="26"/>
    </row>
    <row r="26328" spans="1:4">
      <c r="A26328" s="26"/>
      <c r="B26328" s="5"/>
      <c r="C26328" s="6"/>
      <c r="D26328" s="26"/>
    </row>
    <row r="26329" spans="1:4">
      <c r="A26329" s="26"/>
      <c r="B26329" s="5"/>
      <c r="C26329" s="6"/>
      <c r="D26329" s="26"/>
    </row>
    <row r="26330" spans="1:4">
      <c r="A26330" s="26"/>
      <c r="B26330" s="5"/>
      <c r="C26330" s="6"/>
      <c r="D26330" s="26"/>
    </row>
    <row r="26331" spans="1:4">
      <c r="A26331" s="26"/>
      <c r="B26331" s="5"/>
      <c r="C26331" s="6"/>
      <c r="D26331" s="26"/>
    </row>
    <row r="26332" spans="1:4">
      <c r="A26332" s="26"/>
      <c r="B26332" s="5"/>
      <c r="C26332" s="6"/>
      <c r="D26332" s="26"/>
    </row>
    <row r="26333" spans="1:4">
      <c r="A26333" s="26"/>
      <c r="B26333" s="5"/>
      <c r="C26333" s="6"/>
      <c r="D26333" s="26"/>
    </row>
    <row r="26334" spans="1:4">
      <c r="A26334" s="26"/>
      <c r="B26334" s="5"/>
      <c r="C26334" s="6"/>
      <c r="D26334" s="26"/>
    </row>
    <row r="26335" spans="1:4">
      <c r="A26335" s="26"/>
      <c r="B26335" s="5"/>
      <c r="C26335" s="6"/>
      <c r="D26335" s="26"/>
    </row>
    <row r="26336" spans="1:4">
      <c r="A26336" s="26"/>
      <c r="B26336" s="5"/>
      <c r="C26336" s="6"/>
      <c r="D26336" s="26"/>
    </row>
    <row r="26337" spans="1:4">
      <c r="A26337" s="26"/>
      <c r="B26337" s="5"/>
      <c r="C26337" s="6"/>
      <c r="D26337" s="26"/>
    </row>
    <row r="26338" spans="1:4">
      <c r="A26338" s="26"/>
      <c r="B26338" s="5"/>
      <c r="C26338" s="6"/>
      <c r="D26338" s="26"/>
    </row>
    <row r="26339" spans="1:4">
      <c r="A26339" s="26"/>
      <c r="B26339" s="5"/>
      <c r="C26339" s="6"/>
      <c r="D26339" s="26"/>
    </row>
    <row r="26340" spans="1:4">
      <c r="A26340" s="26"/>
      <c r="B26340" s="5"/>
      <c r="C26340" s="6"/>
      <c r="D26340" s="26"/>
    </row>
    <row r="26341" spans="1:4">
      <c r="A26341" s="26"/>
      <c r="B26341" s="5"/>
      <c r="C26341" s="6"/>
      <c r="D26341" s="26"/>
    </row>
    <row r="26342" spans="1:4">
      <c r="A26342" s="26"/>
      <c r="B26342" s="5"/>
      <c r="C26342" s="6"/>
      <c r="D26342" s="26"/>
    </row>
    <row r="26343" spans="1:4">
      <c r="A26343" s="26"/>
      <c r="B26343" s="5"/>
      <c r="C26343" s="6"/>
      <c r="D26343" s="26"/>
    </row>
    <row r="26344" spans="1:4">
      <c r="A26344" s="26"/>
      <c r="B26344" s="5"/>
      <c r="C26344" s="6"/>
      <c r="D26344" s="26"/>
    </row>
    <row r="26345" spans="1:4">
      <c r="A26345" s="26"/>
      <c r="B26345" s="5"/>
      <c r="C26345" s="6"/>
      <c r="D26345" s="26"/>
    </row>
    <row r="26346" spans="1:4">
      <c r="A26346" s="26"/>
      <c r="B26346" s="5"/>
      <c r="C26346" s="6"/>
      <c r="D26346" s="26"/>
    </row>
    <row r="26347" spans="1:4">
      <c r="A26347" s="26"/>
      <c r="B26347" s="5"/>
      <c r="C26347" s="6"/>
      <c r="D26347" s="26"/>
    </row>
    <row r="26348" spans="1:4">
      <c r="A26348" s="26"/>
      <c r="B26348" s="5"/>
      <c r="C26348" s="6"/>
      <c r="D26348" s="26"/>
    </row>
    <row r="26349" spans="1:4">
      <c r="A26349" s="26"/>
      <c r="B26349" s="5"/>
      <c r="C26349" s="6"/>
      <c r="D26349" s="26"/>
    </row>
    <row r="26350" spans="1:4">
      <c r="A26350" s="26"/>
      <c r="B26350" s="5"/>
      <c r="C26350" s="6"/>
      <c r="D26350" s="26"/>
    </row>
    <row r="26351" spans="1:4">
      <c r="A26351" s="26"/>
      <c r="B26351" s="5"/>
      <c r="C26351" s="6"/>
      <c r="D26351" s="26"/>
    </row>
    <row r="26352" spans="1:4">
      <c r="A26352" s="26"/>
      <c r="B26352" s="5"/>
      <c r="C26352" s="6"/>
      <c r="D26352" s="26"/>
    </row>
    <row r="26353" spans="1:4">
      <c r="A26353" s="26"/>
      <c r="B26353" s="5"/>
      <c r="C26353" s="6"/>
      <c r="D26353" s="26"/>
    </row>
    <row r="26354" spans="1:4">
      <c r="A26354" s="26"/>
      <c r="B26354" s="5"/>
      <c r="C26354" s="6"/>
      <c r="D26354" s="26"/>
    </row>
    <row r="26355" spans="1:4">
      <c r="A26355" s="26"/>
      <c r="B26355" s="5"/>
      <c r="C26355" s="6"/>
      <c r="D26355" s="26"/>
    </row>
    <row r="26356" spans="1:4">
      <c r="A26356" s="26"/>
      <c r="B26356" s="5"/>
      <c r="C26356" s="6"/>
      <c r="D26356" s="26"/>
    </row>
    <row r="26357" spans="1:4">
      <c r="A26357" s="26"/>
      <c r="B26357" s="5"/>
      <c r="C26357" s="6"/>
      <c r="D26357" s="26"/>
    </row>
    <row r="26358" spans="1:4">
      <c r="A26358" s="26"/>
      <c r="B26358" s="5"/>
      <c r="C26358" s="6"/>
      <c r="D26358" s="26"/>
    </row>
    <row r="26359" spans="1:4">
      <c r="A26359" s="26"/>
      <c r="B26359" s="5"/>
      <c r="C26359" s="6"/>
      <c r="D26359" s="26"/>
    </row>
    <row r="26360" spans="1:4">
      <c r="A26360" s="26"/>
      <c r="B26360" s="5"/>
      <c r="C26360" s="6"/>
      <c r="D26360" s="26"/>
    </row>
    <row r="26361" spans="1:4">
      <c r="A26361" s="26"/>
      <c r="B26361" s="5"/>
      <c r="C26361" s="6"/>
      <c r="D26361" s="26"/>
    </row>
    <row r="26362" spans="1:4">
      <c r="A26362" s="26"/>
      <c r="B26362" s="5"/>
      <c r="C26362" s="6"/>
      <c r="D26362" s="26"/>
    </row>
    <row r="26363" spans="1:4">
      <c r="A26363" s="26"/>
      <c r="B26363" s="5"/>
      <c r="C26363" s="6"/>
      <c r="D26363" s="26"/>
    </row>
    <row r="26364" spans="1:4">
      <c r="A26364" s="26"/>
      <c r="B26364" s="5"/>
      <c r="C26364" s="6"/>
      <c r="D26364" s="26"/>
    </row>
    <row r="26365" spans="1:4">
      <c r="A26365" s="26"/>
      <c r="B26365" s="5"/>
      <c r="C26365" s="6"/>
      <c r="D26365" s="26"/>
    </row>
    <row r="26366" spans="1:4">
      <c r="A26366" s="26"/>
      <c r="B26366" s="5"/>
      <c r="C26366" s="6"/>
      <c r="D26366" s="26"/>
    </row>
    <row r="26367" spans="1:4">
      <c r="A26367" s="26"/>
      <c r="B26367" s="5"/>
      <c r="C26367" s="6"/>
      <c r="D26367" s="26"/>
    </row>
    <row r="26368" spans="1:4">
      <c r="A26368" s="26"/>
      <c r="B26368" s="5"/>
      <c r="C26368" s="6"/>
      <c r="D26368" s="26"/>
    </row>
    <row r="26369" spans="1:4">
      <c r="A26369" s="26"/>
      <c r="B26369" s="5"/>
      <c r="C26369" s="6"/>
      <c r="D26369" s="26"/>
    </row>
    <row r="26370" spans="1:4">
      <c r="A26370" s="26"/>
      <c r="B26370" s="5"/>
      <c r="C26370" s="6"/>
      <c r="D26370" s="26"/>
    </row>
    <row r="26371" spans="1:4">
      <c r="A26371" s="26"/>
      <c r="B26371" s="5"/>
      <c r="C26371" s="6"/>
      <c r="D26371" s="26"/>
    </row>
    <row r="26372" spans="1:4">
      <c r="A26372" s="26"/>
      <c r="B26372" s="5"/>
      <c r="C26372" s="6"/>
      <c r="D26372" s="26"/>
    </row>
    <row r="26373" spans="1:4">
      <c r="A26373" s="26"/>
      <c r="B26373" s="5"/>
      <c r="C26373" s="6"/>
      <c r="D26373" s="26"/>
    </row>
    <row r="26374" spans="1:4">
      <c r="A26374" s="26"/>
      <c r="B26374" s="5"/>
      <c r="C26374" s="6"/>
      <c r="D26374" s="26"/>
    </row>
    <row r="26375" spans="1:4">
      <c r="A26375" s="26"/>
      <c r="B26375" s="5"/>
      <c r="C26375" s="6"/>
      <c r="D26375" s="26"/>
    </row>
    <row r="26376" spans="1:4">
      <c r="A26376" s="26"/>
      <c r="B26376" s="5"/>
      <c r="C26376" s="6"/>
      <c r="D26376" s="26"/>
    </row>
    <row r="26377" spans="1:4">
      <c r="A26377" s="26"/>
      <c r="B26377" s="5"/>
      <c r="C26377" s="6"/>
      <c r="D26377" s="26"/>
    </row>
    <row r="26378" spans="1:4">
      <c r="A26378" s="26"/>
      <c r="B26378" s="5"/>
      <c r="C26378" s="6"/>
      <c r="D26378" s="26"/>
    </row>
    <row r="26379" spans="1:4">
      <c r="A26379" s="26"/>
      <c r="B26379" s="5"/>
      <c r="C26379" s="6"/>
      <c r="D26379" s="26"/>
    </row>
    <row r="26380" spans="1:4">
      <c r="A26380" s="26"/>
      <c r="B26380" s="5"/>
      <c r="C26380" s="6"/>
      <c r="D26380" s="26"/>
    </row>
    <row r="26381" spans="1:4">
      <c r="A26381" s="26"/>
      <c r="B26381" s="5"/>
      <c r="C26381" s="6"/>
      <c r="D26381" s="26"/>
    </row>
    <row r="26382" spans="1:4">
      <c r="A26382" s="26"/>
      <c r="B26382" s="5"/>
      <c r="C26382" s="6"/>
      <c r="D26382" s="26"/>
    </row>
    <row r="26383" spans="1:4">
      <c r="A26383" s="26"/>
      <c r="B26383" s="5"/>
      <c r="C26383" s="6"/>
      <c r="D26383" s="26"/>
    </row>
    <row r="26384" spans="1:4">
      <c r="A26384" s="26"/>
      <c r="B26384" s="5"/>
      <c r="C26384" s="6"/>
      <c r="D26384" s="26"/>
    </row>
    <row r="26385" spans="1:4">
      <c r="A26385" s="26"/>
      <c r="B26385" s="5"/>
      <c r="C26385" s="6"/>
      <c r="D26385" s="26"/>
    </row>
    <row r="26386" spans="1:4">
      <c r="A26386" s="26"/>
      <c r="B26386" s="5"/>
      <c r="C26386" s="6"/>
      <c r="D26386" s="26"/>
    </row>
    <row r="26387" spans="1:4">
      <c r="A26387" s="26"/>
      <c r="B26387" s="5"/>
      <c r="C26387" s="6"/>
      <c r="D26387" s="26"/>
    </row>
    <row r="26388" spans="1:4">
      <c r="A26388" s="26"/>
      <c r="B26388" s="5"/>
      <c r="C26388" s="6"/>
      <c r="D26388" s="26"/>
    </row>
    <row r="26389" spans="1:4">
      <c r="A26389" s="26"/>
      <c r="B26389" s="5"/>
      <c r="C26389" s="6"/>
      <c r="D26389" s="26"/>
    </row>
    <row r="26390" spans="1:4">
      <c r="A26390" s="26"/>
      <c r="B26390" s="5"/>
      <c r="C26390" s="6"/>
      <c r="D26390" s="26"/>
    </row>
    <row r="26391" spans="1:4">
      <c r="A26391" s="26"/>
      <c r="B26391" s="5"/>
      <c r="C26391" s="6"/>
      <c r="D26391" s="26"/>
    </row>
    <row r="26392" spans="1:4">
      <c r="A26392" s="26"/>
      <c r="B26392" s="5"/>
      <c r="C26392" s="6"/>
      <c r="D26392" s="26"/>
    </row>
    <row r="26393" spans="1:4">
      <c r="A26393" s="26"/>
      <c r="B26393" s="5"/>
      <c r="C26393" s="6"/>
      <c r="D26393" s="26"/>
    </row>
    <row r="26394" spans="1:4">
      <c r="A26394" s="26"/>
      <c r="B26394" s="5"/>
      <c r="C26394" s="6"/>
      <c r="D26394" s="26"/>
    </row>
    <row r="26395" spans="1:4">
      <c r="A26395" s="26"/>
      <c r="B26395" s="5"/>
      <c r="C26395" s="6"/>
      <c r="D26395" s="26"/>
    </row>
    <row r="26396" spans="1:4">
      <c r="A26396" s="26"/>
      <c r="B26396" s="5"/>
      <c r="C26396" s="6"/>
      <c r="D26396" s="26"/>
    </row>
    <row r="26397" spans="1:4">
      <c r="A26397" s="26"/>
      <c r="B26397" s="5"/>
      <c r="C26397" s="6"/>
      <c r="D26397" s="26"/>
    </row>
    <row r="26398" spans="1:4">
      <c r="A26398" s="26"/>
      <c r="B26398" s="5"/>
      <c r="C26398" s="6"/>
      <c r="D26398" s="26"/>
    </row>
    <row r="26399" spans="1:4">
      <c r="A26399" s="26"/>
      <c r="B26399" s="5"/>
      <c r="C26399" s="6"/>
      <c r="D26399" s="26"/>
    </row>
    <row r="26400" spans="1:4">
      <c r="A26400" s="26"/>
      <c r="B26400" s="5"/>
      <c r="C26400" s="6"/>
      <c r="D26400" s="26"/>
    </row>
    <row r="26401" spans="1:4">
      <c r="A26401" s="26"/>
      <c r="B26401" s="5"/>
      <c r="C26401" s="6"/>
      <c r="D26401" s="26"/>
    </row>
    <row r="26402" spans="1:4">
      <c r="A26402" s="26"/>
      <c r="B26402" s="5"/>
      <c r="C26402" s="6"/>
      <c r="D26402" s="26"/>
    </row>
    <row r="26403" spans="1:4">
      <c r="A26403" s="26"/>
      <c r="B26403" s="5"/>
      <c r="C26403" s="6"/>
      <c r="D26403" s="26"/>
    </row>
    <row r="26404" spans="1:4">
      <c r="A26404" s="26"/>
      <c r="B26404" s="5"/>
      <c r="C26404" s="6"/>
      <c r="D26404" s="26"/>
    </row>
    <row r="26405" spans="1:4">
      <c r="A26405" s="26"/>
      <c r="B26405" s="5"/>
      <c r="C26405" s="6"/>
      <c r="D26405" s="26"/>
    </row>
    <row r="26406" spans="1:4">
      <c r="A26406" s="26"/>
      <c r="B26406" s="5"/>
      <c r="C26406" s="6"/>
      <c r="D26406" s="26"/>
    </row>
    <row r="26407" spans="1:4">
      <c r="A26407" s="26"/>
      <c r="B26407" s="5"/>
      <c r="C26407" s="6"/>
      <c r="D26407" s="26"/>
    </row>
    <row r="26408" spans="1:4">
      <c r="A26408" s="26"/>
      <c r="B26408" s="5"/>
      <c r="C26408" s="6"/>
      <c r="D26408" s="26"/>
    </row>
    <row r="26409" spans="1:4">
      <c r="A26409" s="26"/>
      <c r="B26409" s="5"/>
      <c r="C26409" s="6"/>
      <c r="D26409" s="26"/>
    </row>
    <row r="26410" spans="1:4">
      <c r="A26410" s="26"/>
      <c r="B26410" s="5"/>
      <c r="C26410" s="6"/>
      <c r="D26410" s="26"/>
    </row>
    <row r="26411" spans="1:4">
      <c r="A26411" s="26"/>
      <c r="B26411" s="5"/>
      <c r="C26411" s="6"/>
      <c r="D26411" s="26"/>
    </row>
    <row r="26412" spans="1:4">
      <c r="A26412" s="26"/>
      <c r="B26412" s="5"/>
      <c r="C26412" s="6"/>
      <c r="D26412" s="26"/>
    </row>
    <row r="26413" spans="1:4">
      <c r="A26413" s="26"/>
      <c r="B26413" s="5"/>
      <c r="C26413" s="6"/>
      <c r="D26413" s="26"/>
    </row>
    <row r="26414" spans="1:4">
      <c r="A26414" s="26"/>
      <c r="B26414" s="5"/>
      <c r="C26414" s="6"/>
      <c r="D26414" s="26"/>
    </row>
    <row r="26415" spans="1:4">
      <c r="A26415" s="26"/>
      <c r="B26415" s="5"/>
      <c r="C26415" s="6"/>
      <c r="D26415" s="26"/>
    </row>
    <row r="26416" spans="1:4">
      <c r="A26416" s="26"/>
      <c r="B26416" s="5"/>
      <c r="C26416" s="6"/>
      <c r="D26416" s="26"/>
    </row>
    <row r="26417" spans="1:4">
      <c r="A26417" s="26"/>
      <c r="B26417" s="5"/>
      <c r="C26417" s="6"/>
      <c r="D26417" s="26"/>
    </row>
    <row r="26418" spans="1:4">
      <c r="A26418" s="26"/>
      <c r="B26418" s="5"/>
      <c r="C26418" s="6"/>
      <c r="D26418" s="26"/>
    </row>
    <row r="26419" spans="1:4">
      <c r="A26419" s="26"/>
      <c r="B26419" s="5"/>
      <c r="C26419" s="6"/>
      <c r="D26419" s="26"/>
    </row>
    <row r="26420" spans="1:4">
      <c r="A26420" s="26"/>
      <c r="B26420" s="5"/>
      <c r="C26420" s="6"/>
      <c r="D26420" s="26"/>
    </row>
    <row r="26421" spans="1:4">
      <c r="A26421" s="26"/>
      <c r="B26421" s="5"/>
      <c r="C26421" s="6"/>
      <c r="D26421" s="26"/>
    </row>
    <row r="26422" spans="1:4">
      <c r="A26422" s="26"/>
      <c r="B26422" s="5"/>
      <c r="C26422" s="6"/>
      <c r="D26422" s="26"/>
    </row>
    <row r="26423" spans="1:4">
      <c r="A26423" s="26"/>
      <c r="B26423" s="5"/>
      <c r="C26423" s="6"/>
      <c r="D26423" s="26"/>
    </row>
    <row r="26424" spans="1:4">
      <c r="A26424" s="26"/>
      <c r="B26424" s="5"/>
      <c r="C26424" s="6"/>
      <c r="D26424" s="26"/>
    </row>
    <row r="26425" spans="1:4">
      <c r="A26425" s="26"/>
      <c r="B26425" s="5"/>
      <c r="C26425" s="6"/>
      <c r="D26425" s="26"/>
    </row>
    <row r="26426" spans="1:4">
      <c r="A26426" s="26"/>
      <c r="B26426" s="5"/>
      <c r="C26426" s="6"/>
      <c r="D26426" s="26"/>
    </row>
    <row r="26427" spans="1:4">
      <c r="A26427" s="26"/>
      <c r="B26427" s="5"/>
      <c r="C26427" s="6"/>
      <c r="D26427" s="26"/>
    </row>
    <row r="26428" spans="1:4">
      <c r="A26428" s="26"/>
      <c r="B26428" s="5"/>
      <c r="C26428" s="6"/>
      <c r="D26428" s="26"/>
    </row>
    <row r="26429" spans="1:4">
      <c r="A26429" s="26"/>
      <c r="B26429" s="5"/>
      <c r="C26429" s="6"/>
      <c r="D26429" s="26"/>
    </row>
    <row r="26430" spans="1:4">
      <c r="A26430" s="26"/>
      <c r="B26430" s="5"/>
      <c r="C26430" s="6"/>
      <c r="D26430" s="26"/>
    </row>
    <row r="26431" spans="1:4">
      <c r="A26431" s="26"/>
      <c r="B26431" s="5"/>
      <c r="C26431" s="6"/>
      <c r="D26431" s="26"/>
    </row>
    <row r="26432" spans="1:4">
      <c r="A26432" s="26"/>
      <c r="B26432" s="5"/>
      <c r="C26432" s="6"/>
      <c r="D26432" s="26"/>
    </row>
    <row r="26433" spans="1:4">
      <c r="A26433" s="26"/>
      <c r="B26433" s="5"/>
      <c r="C26433" s="6"/>
      <c r="D26433" s="26"/>
    </row>
    <row r="26434" spans="1:4">
      <c r="A26434" s="26"/>
      <c r="B26434" s="5"/>
      <c r="C26434" s="6"/>
      <c r="D26434" s="26"/>
    </row>
    <row r="26435" spans="1:4">
      <c r="A26435" s="26"/>
      <c r="B26435" s="5"/>
      <c r="C26435" s="6"/>
      <c r="D26435" s="26"/>
    </row>
    <row r="26436" spans="1:4">
      <c r="A26436" s="26"/>
      <c r="B26436" s="5"/>
      <c r="C26436" s="6"/>
      <c r="D26436" s="26"/>
    </row>
    <row r="26437" spans="1:4">
      <c r="A26437" s="26"/>
      <c r="B26437" s="5"/>
      <c r="C26437" s="6"/>
      <c r="D26437" s="26"/>
    </row>
    <row r="26438" spans="1:4">
      <c r="A26438" s="26"/>
      <c r="B26438" s="5"/>
      <c r="C26438" s="6"/>
      <c r="D26438" s="26"/>
    </row>
    <row r="26439" spans="1:4">
      <c r="A26439" s="26"/>
      <c r="B26439" s="5"/>
      <c r="C26439" s="6"/>
      <c r="D26439" s="26"/>
    </row>
    <row r="26440" spans="1:4">
      <c r="A26440" s="26"/>
      <c r="B26440" s="5"/>
      <c r="C26440" s="6"/>
      <c r="D26440" s="26"/>
    </row>
    <row r="26441" spans="1:4">
      <c r="A26441" s="26"/>
      <c r="B26441" s="5"/>
      <c r="C26441" s="6"/>
      <c r="D26441" s="26"/>
    </row>
    <row r="26442" spans="1:4">
      <c r="A26442" s="26"/>
      <c r="B26442" s="5"/>
      <c r="C26442" s="6"/>
      <c r="D26442" s="26"/>
    </row>
    <row r="26443" spans="1:4">
      <c r="A26443" s="26"/>
      <c r="B26443" s="5"/>
      <c r="C26443" s="6"/>
      <c r="D26443" s="26"/>
    </row>
    <row r="26444" spans="1:4">
      <c r="A26444" s="26"/>
      <c r="B26444" s="5"/>
      <c r="C26444" s="6"/>
      <c r="D26444" s="26"/>
    </row>
    <row r="26445" spans="1:4">
      <c r="A26445" s="26"/>
      <c r="B26445" s="5"/>
      <c r="C26445" s="6"/>
      <c r="D26445" s="26"/>
    </row>
    <row r="26446" spans="1:4">
      <c r="A26446" s="26"/>
      <c r="B26446" s="5"/>
      <c r="C26446" s="6"/>
      <c r="D26446" s="26"/>
    </row>
    <row r="26447" spans="1:4">
      <c r="A26447" s="26"/>
      <c r="B26447" s="5"/>
      <c r="C26447" s="6"/>
      <c r="D26447" s="26"/>
    </row>
    <row r="26448" spans="1:4">
      <c r="A26448" s="26"/>
      <c r="B26448" s="5"/>
      <c r="C26448" s="6"/>
      <c r="D26448" s="26"/>
    </row>
    <row r="26449" spans="1:4">
      <c r="A26449" s="26"/>
      <c r="B26449" s="5"/>
      <c r="C26449" s="6"/>
      <c r="D26449" s="26"/>
    </row>
    <row r="26450" spans="1:4">
      <c r="A26450" s="26"/>
      <c r="B26450" s="5"/>
      <c r="C26450" s="6"/>
      <c r="D26450" s="26"/>
    </row>
    <row r="26451" spans="1:4">
      <c r="A26451" s="26"/>
      <c r="B26451" s="5"/>
      <c r="C26451" s="6"/>
      <c r="D26451" s="26"/>
    </row>
    <row r="26452" spans="1:4">
      <c r="A26452" s="26"/>
      <c r="B26452" s="5"/>
      <c r="C26452" s="6"/>
      <c r="D26452" s="26"/>
    </row>
    <row r="26453" spans="1:4">
      <c r="A26453" s="26"/>
      <c r="B26453" s="5"/>
      <c r="C26453" s="6"/>
      <c r="D26453" s="26"/>
    </row>
    <row r="26454" spans="1:4">
      <c r="A26454" s="26"/>
      <c r="B26454" s="5"/>
      <c r="C26454" s="6"/>
      <c r="D26454" s="26"/>
    </row>
    <row r="26455" spans="1:4">
      <c r="A26455" s="26"/>
      <c r="B26455" s="5"/>
      <c r="C26455" s="6"/>
      <c r="D26455" s="26"/>
    </row>
    <row r="26456" spans="1:4">
      <c r="A26456" s="26"/>
      <c r="B26456" s="5"/>
      <c r="C26456" s="6"/>
      <c r="D26456" s="26"/>
    </row>
    <row r="26457" spans="1:4">
      <c r="A26457" s="26"/>
      <c r="B26457" s="5"/>
      <c r="C26457" s="6"/>
      <c r="D26457" s="26"/>
    </row>
    <row r="26458" spans="1:4">
      <c r="A26458" s="26"/>
      <c r="B26458" s="5"/>
      <c r="C26458" s="6"/>
      <c r="D26458" s="26"/>
    </row>
    <row r="26459" spans="1:4">
      <c r="A26459" s="26"/>
      <c r="B26459" s="5"/>
      <c r="C26459" s="6"/>
      <c r="D26459" s="26"/>
    </row>
    <row r="26460" spans="1:4">
      <c r="A26460" s="26"/>
      <c r="B26460" s="5"/>
      <c r="C26460" s="6"/>
      <c r="D26460" s="26"/>
    </row>
    <row r="26461" spans="1:4">
      <c r="A26461" s="26"/>
      <c r="B26461" s="5"/>
      <c r="C26461" s="6"/>
      <c r="D26461" s="26"/>
    </row>
    <row r="26462" spans="1:4">
      <c r="A26462" s="26"/>
      <c r="B26462" s="5"/>
      <c r="C26462" s="6"/>
      <c r="D26462" s="26"/>
    </row>
    <row r="26463" spans="1:4">
      <c r="A26463" s="26"/>
      <c r="B26463" s="5"/>
      <c r="C26463" s="6"/>
      <c r="D26463" s="26"/>
    </row>
    <row r="26464" spans="1:4">
      <c r="A26464" s="26"/>
      <c r="B26464" s="5"/>
      <c r="C26464" s="6"/>
      <c r="D26464" s="26"/>
    </row>
    <row r="26465" spans="1:4">
      <c r="A26465" s="26"/>
      <c r="B26465" s="5"/>
      <c r="C26465" s="6"/>
      <c r="D26465" s="26"/>
    </row>
    <row r="26466" spans="1:4">
      <c r="A26466" s="26"/>
      <c r="B26466" s="5"/>
      <c r="C26466" s="6"/>
      <c r="D26466" s="26"/>
    </row>
    <row r="26467" spans="1:4">
      <c r="A26467" s="26"/>
      <c r="B26467" s="5"/>
      <c r="C26467" s="6"/>
      <c r="D26467" s="26"/>
    </row>
    <row r="26468" spans="1:4">
      <c r="A26468" s="26"/>
      <c r="B26468" s="5"/>
      <c r="C26468" s="6"/>
      <c r="D26468" s="26"/>
    </row>
    <row r="26469" spans="1:4">
      <c r="A26469" s="26"/>
      <c r="B26469" s="5"/>
      <c r="C26469" s="6"/>
      <c r="D26469" s="26"/>
    </row>
    <row r="26470" spans="1:4">
      <c r="A26470" s="26"/>
      <c r="B26470" s="5"/>
      <c r="C26470" s="6"/>
      <c r="D26470" s="26"/>
    </row>
    <row r="26471" spans="1:4">
      <c r="A26471" s="26"/>
      <c r="B26471" s="5"/>
      <c r="C26471" s="6"/>
      <c r="D26471" s="26"/>
    </row>
    <row r="26472" spans="1:4">
      <c r="A26472" s="26"/>
      <c r="B26472" s="5"/>
      <c r="C26472" s="6"/>
      <c r="D26472" s="26"/>
    </row>
    <row r="26473" spans="1:4">
      <c r="A26473" s="26"/>
      <c r="B26473" s="5"/>
      <c r="C26473" s="6"/>
      <c r="D26473" s="26"/>
    </row>
    <row r="26474" spans="1:4">
      <c r="A26474" s="26"/>
      <c r="B26474" s="5"/>
      <c r="C26474" s="6"/>
      <c r="D26474" s="26"/>
    </row>
    <row r="26475" spans="1:4">
      <c r="A26475" s="26"/>
      <c r="B26475" s="5"/>
      <c r="C26475" s="6"/>
      <c r="D26475" s="26"/>
    </row>
    <row r="26476" spans="1:4">
      <c r="A26476" s="26"/>
      <c r="B26476" s="5"/>
      <c r="C26476" s="6"/>
      <c r="D26476" s="26"/>
    </row>
    <row r="26477" spans="1:4">
      <c r="A26477" s="26"/>
      <c r="B26477" s="5"/>
      <c r="C26477" s="6"/>
      <c r="D26477" s="26"/>
    </row>
    <row r="26478" spans="1:4">
      <c r="A26478" s="26"/>
      <c r="B26478" s="5"/>
      <c r="C26478" s="6"/>
      <c r="D26478" s="26"/>
    </row>
    <row r="26479" spans="1:4">
      <c r="A26479" s="26"/>
      <c r="B26479" s="5"/>
      <c r="C26479" s="6"/>
      <c r="D26479" s="26"/>
    </row>
    <row r="26480" spans="1:4">
      <c r="A26480" s="26"/>
      <c r="B26480" s="5"/>
      <c r="C26480" s="6"/>
      <c r="D26480" s="26"/>
    </row>
    <row r="26481" spans="1:4">
      <c r="A26481" s="26"/>
      <c r="B26481" s="5"/>
      <c r="C26481" s="6"/>
      <c r="D26481" s="26"/>
    </row>
    <row r="26482" spans="1:4">
      <c r="A26482" s="26"/>
      <c r="B26482" s="5"/>
      <c r="C26482" s="6"/>
      <c r="D26482" s="26"/>
    </row>
    <row r="26483" spans="1:4">
      <c r="A26483" s="26"/>
      <c r="B26483" s="5"/>
      <c r="C26483" s="6"/>
      <c r="D26483" s="26"/>
    </row>
    <row r="26484" spans="1:4">
      <c r="A26484" s="26"/>
      <c r="B26484" s="5"/>
      <c r="C26484" s="6"/>
      <c r="D26484" s="26"/>
    </row>
    <row r="26485" spans="1:4">
      <c r="A26485" s="26"/>
      <c r="B26485" s="5"/>
      <c r="C26485" s="6"/>
      <c r="D26485" s="26"/>
    </row>
    <row r="26486" spans="1:4">
      <c r="A26486" s="26"/>
      <c r="B26486" s="5"/>
      <c r="C26486" s="6"/>
      <c r="D26486" s="26"/>
    </row>
    <row r="26487" spans="1:4">
      <c r="A26487" s="26"/>
      <c r="B26487" s="5"/>
      <c r="C26487" s="6"/>
      <c r="D26487" s="26"/>
    </row>
    <row r="26488" spans="1:4">
      <c r="A26488" s="26"/>
      <c r="B26488" s="5"/>
      <c r="C26488" s="6"/>
      <c r="D26488" s="26"/>
    </row>
    <row r="26489" spans="1:4">
      <c r="A26489" s="26"/>
      <c r="B26489" s="5"/>
      <c r="C26489" s="6"/>
      <c r="D26489" s="26"/>
    </row>
    <row r="26490" spans="1:4">
      <c r="A26490" s="26"/>
      <c r="B26490" s="5"/>
      <c r="C26490" s="6"/>
      <c r="D26490" s="26"/>
    </row>
    <row r="26491" spans="1:4">
      <c r="A26491" s="26"/>
      <c r="B26491" s="5"/>
      <c r="C26491" s="6"/>
      <c r="D26491" s="26"/>
    </row>
    <row r="26492" spans="1:4">
      <c r="A26492" s="26"/>
      <c r="B26492" s="5"/>
      <c r="C26492" s="6"/>
      <c r="D26492" s="26"/>
    </row>
    <row r="26493" spans="1:4">
      <c r="A26493" s="26"/>
      <c r="B26493" s="5"/>
      <c r="C26493" s="6"/>
      <c r="D26493" s="26"/>
    </row>
    <row r="26494" spans="1:4">
      <c r="A26494" s="26"/>
      <c r="B26494" s="5"/>
      <c r="C26494" s="6"/>
      <c r="D26494" s="26"/>
    </row>
    <row r="26495" spans="1:4">
      <c r="A26495" s="26"/>
      <c r="B26495" s="5"/>
      <c r="C26495" s="6"/>
      <c r="D26495" s="26"/>
    </row>
    <row r="26496" spans="1:4">
      <c r="A26496" s="26"/>
      <c r="B26496" s="5"/>
      <c r="C26496" s="6"/>
      <c r="D26496" s="26"/>
    </row>
    <row r="26497" spans="1:4">
      <c r="A26497" s="26"/>
      <c r="B26497" s="5"/>
      <c r="C26497" s="6"/>
      <c r="D26497" s="26"/>
    </row>
    <row r="26498" spans="1:4">
      <c r="A26498" s="26"/>
      <c r="B26498" s="5"/>
      <c r="C26498" s="6"/>
      <c r="D26498" s="26"/>
    </row>
    <row r="26499" spans="1:4">
      <c r="A26499" s="26"/>
      <c r="B26499" s="5"/>
      <c r="C26499" s="6"/>
      <c r="D26499" s="26"/>
    </row>
    <row r="26500" spans="1:4">
      <c r="A26500" s="26"/>
      <c r="B26500" s="5"/>
      <c r="C26500" s="6"/>
      <c r="D26500" s="26"/>
    </row>
    <row r="26501" spans="1:4">
      <c r="A26501" s="26"/>
      <c r="B26501" s="5"/>
      <c r="C26501" s="6"/>
      <c r="D26501" s="26"/>
    </row>
    <row r="26502" spans="1:4">
      <c r="A26502" s="26"/>
      <c r="B26502" s="5"/>
      <c r="C26502" s="6"/>
      <c r="D26502" s="26"/>
    </row>
    <row r="26503" spans="1:4">
      <c r="A26503" s="26"/>
      <c r="B26503" s="5"/>
      <c r="C26503" s="6"/>
      <c r="D26503" s="26"/>
    </row>
    <row r="26504" spans="1:4">
      <c r="A26504" s="26"/>
      <c r="B26504" s="5"/>
      <c r="C26504" s="6"/>
      <c r="D26504" s="26"/>
    </row>
    <row r="26505" spans="1:4">
      <c r="A26505" s="26"/>
      <c r="B26505" s="5"/>
      <c r="C26505" s="6"/>
      <c r="D26505" s="26"/>
    </row>
    <row r="26506" spans="1:4">
      <c r="A26506" s="26"/>
      <c r="B26506" s="5"/>
      <c r="C26506" s="6"/>
      <c r="D26506" s="26"/>
    </row>
    <row r="26507" spans="1:4">
      <c r="A26507" s="26"/>
      <c r="B26507" s="5"/>
      <c r="C26507" s="6"/>
      <c r="D26507" s="26"/>
    </row>
    <row r="26508" spans="1:4">
      <c r="A26508" s="26"/>
      <c r="B26508" s="5"/>
      <c r="C26508" s="6"/>
      <c r="D26508" s="26"/>
    </row>
    <row r="26509" spans="1:4">
      <c r="A26509" s="26"/>
      <c r="B26509" s="5"/>
      <c r="C26509" s="6"/>
      <c r="D26509" s="26"/>
    </row>
    <row r="26510" spans="1:4">
      <c r="A26510" s="26"/>
      <c r="B26510" s="5"/>
      <c r="C26510" s="6"/>
      <c r="D26510" s="26"/>
    </row>
    <row r="26511" spans="1:4">
      <c r="A26511" s="26"/>
      <c r="B26511" s="5"/>
      <c r="C26511" s="6"/>
      <c r="D26511" s="26"/>
    </row>
    <row r="26512" spans="1:4">
      <c r="A26512" s="26"/>
      <c r="B26512" s="5"/>
      <c r="C26512" s="6"/>
      <c r="D26512" s="26"/>
    </row>
    <row r="26513" spans="1:4">
      <c r="A26513" s="26"/>
      <c r="B26513" s="5"/>
      <c r="C26513" s="6"/>
      <c r="D26513" s="26"/>
    </row>
    <row r="26514" spans="1:4">
      <c r="A26514" s="26"/>
      <c r="B26514" s="5"/>
      <c r="C26514" s="6"/>
      <c r="D26514" s="26"/>
    </row>
    <row r="26515" spans="1:4">
      <c r="A26515" s="26"/>
      <c r="B26515" s="5"/>
      <c r="C26515" s="6"/>
      <c r="D26515" s="26"/>
    </row>
    <row r="26516" spans="1:4">
      <c r="A26516" s="26"/>
      <c r="B26516" s="5"/>
      <c r="C26516" s="6"/>
      <c r="D26516" s="26"/>
    </row>
    <row r="26517" spans="1:4">
      <c r="A26517" s="26"/>
      <c r="B26517" s="5"/>
      <c r="C26517" s="6"/>
      <c r="D26517" s="26"/>
    </row>
    <row r="26518" spans="1:4">
      <c r="A26518" s="26"/>
      <c r="B26518" s="5"/>
      <c r="C26518" s="6"/>
      <c r="D26518" s="26"/>
    </row>
    <row r="26519" spans="1:4">
      <c r="A26519" s="26"/>
      <c r="B26519" s="5"/>
      <c r="C26519" s="6"/>
      <c r="D26519" s="26"/>
    </row>
    <row r="26520" spans="1:4">
      <c r="A26520" s="26"/>
      <c r="B26520" s="5"/>
      <c r="C26520" s="6"/>
      <c r="D26520" s="26"/>
    </row>
    <row r="26521" spans="1:4">
      <c r="A26521" s="26"/>
      <c r="B26521" s="5"/>
      <c r="C26521" s="6"/>
      <c r="D26521" s="26"/>
    </row>
    <row r="26522" spans="1:4">
      <c r="A26522" s="26"/>
      <c r="B26522" s="5"/>
      <c r="C26522" s="6"/>
      <c r="D26522" s="26"/>
    </row>
    <row r="26523" spans="1:4">
      <c r="A26523" s="26"/>
      <c r="B26523" s="5"/>
      <c r="C26523" s="6"/>
      <c r="D26523" s="26"/>
    </row>
    <row r="26524" spans="1:4">
      <c r="A26524" s="26"/>
      <c r="B26524" s="5"/>
      <c r="C26524" s="6"/>
      <c r="D26524" s="26"/>
    </row>
    <row r="26525" spans="1:4">
      <c r="A26525" s="26"/>
      <c r="B26525" s="5"/>
      <c r="C26525" s="6"/>
      <c r="D26525" s="26"/>
    </row>
    <row r="26526" spans="1:4">
      <c r="A26526" s="26"/>
      <c r="B26526" s="5"/>
      <c r="C26526" s="6"/>
      <c r="D26526" s="26"/>
    </row>
    <row r="26527" spans="1:4">
      <c r="A26527" s="26"/>
      <c r="B26527" s="5"/>
      <c r="C26527" s="6"/>
      <c r="D26527" s="26"/>
    </row>
    <row r="26528" spans="1:4">
      <c r="A26528" s="26"/>
      <c r="B26528" s="5"/>
      <c r="C26528" s="6"/>
      <c r="D26528" s="26"/>
    </row>
    <row r="26529" spans="1:4">
      <c r="A26529" s="26"/>
      <c r="B26529" s="5"/>
      <c r="C26529" s="6"/>
      <c r="D26529" s="26"/>
    </row>
    <row r="26530" spans="1:4">
      <c r="A26530" s="26"/>
      <c r="B26530" s="5"/>
      <c r="C26530" s="6"/>
      <c r="D26530" s="26"/>
    </row>
    <row r="26531" spans="1:4">
      <c r="A26531" s="26"/>
      <c r="B26531" s="5"/>
      <c r="C26531" s="6"/>
      <c r="D26531" s="26"/>
    </row>
    <row r="26532" spans="1:4">
      <c r="A26532" s="26"/>
      <c r="B26532" s="5"/>
      <c r="C26532" s="6"/>
      <c r="D26532" s="26"/>
    </row>
    <row r="26533" spans="1:4">
      <c r="A26533" s="26"/>
      <c r="B26533" s="5"/>
      <c r="C26533" s="6"/>
      <c r="D26533" s="26"/>
    </row>
    <row r="26534" spans="1:4">
      <c r="A26534" s="26"/>
      <c r="B26534" s="5"/>
      <c r="C26534" s="6"/>
      <c r="D26534" s="26"/>
    </row>
    <row r="26535" spans="1:4">
      <c r="A26535" s="26"/>
      <c r="B26535" s="5"/>
      <c r="C26535" s="6"/>
      <c r="D26535" s="26"/>
    </row>
    <row r="26536" spans="1:4">
      <c r="A26536" s="26"/>
      <c r="B26536" s="5"/>
      <c r="C26536" s="6"/>
      <c r="D26536" s="26"/>
    </row>
    <row r="26537" spans="1:4">
      <c r="A26537" s="26"/>
      <c r="B26537" s="5"/>
      <c r="C26537" s="6"/>
      <c r="D26537" s="26"/>
    </row>
    <row r="26538" spans="1:4">
      <c r="A26538" s="26"/>
      <c r="B26538" s="5"/>
      <c r="C26538" s="6"/>
      <c r="D26538" s="26"/>
    </row>
    <row r="26539" spans="1:4">
      <c r="A26539" s="26"/>
      <c r="B26539" s="5"/>
      <c r="C26539" s="6"/>
      <c r="D26539" s="26"/>
    </row>
    <row r="26540" spans="1:4">
      <c r="A26540" s="26"/>
      <c r="B26540" s="5"/>
      <c r="C26540" s="6"/>
      <c r="D26540" s="26"/>
    </row>
    <row r="26541" spans="1:4">
      <c r="A26541" s="26"/>
      <c r="B26541" s="5"/>
      <c r="C26541" s="6"/>
      <c r="D26541" s="26"/>
    </row>
    <row r="26542" spans="1:4">
      <c r="A26542" s="26"/>
      <c r="B26542" s="5"/>
      <c r="C26542" s="6"/>
      <c r="D26542" s="26"/>
    </row>
    <row r="26543" spans="1:4">
      <c r="A26543" s="26"/>
      <c r="B26543" s="5"/>
      <c r="C26543" s="6"/>
      <c r="D26543" s="26"/>
    </row>
    <row r="26544" spans="1:4">
      <c r="A26544" s="26"/>
      <c r="B26544" s="5"/>
      <c r="C26544" s="6"/>
      <c r="D26544" s="26"/>
    </row>
    <row r="26545" spans="1:4">
      <c r="A26545" s="26"/>
      <c r="B26545" s="5"/>
      <c r="C26545" s="6"/>
      <c r="D26545" s="26"/>
    </row>
    <row r="26546" spans="1:4">
      <c r="A26546" s="26"/>
      <c r="B26546" s="5"/>
      <c r="C26546" s="6"/>
      <c r="D26546" s="26"/>
    </row>
    <row r="26547" spans="1:4">
      <c r="A26547" s="26"/>
      <c r="B26547" s="5"/>
      <c r="C26547" s="6"/>
      <c r="D26547" s="26"/>
    </row>
    <row r="26548" spans="1:4">
      <c r="A26548" s="26"/>
      <c r="B26548" s="5"/>
      <c r="C26548" s="6"/>
      <c r="D26548" s="26"/>
    </row>
    <row r="26549" spans="1:4">
      <c r="A26549" s="26"/>
      <c r="B26549" s="5"/>
      <c r="C26549" s="6"/>
      <c r="D26549" s="26"/>
    </row>
    <row r="26550" spans="1:4">
      <c r="A26550" s="26"/>
      <c r="B26550" s="5"/>
      <c r="C26550" s="6"/>
      <c r="D26550" s="26"/>
    </row>
    <row r="26551" spans="1:4">
      <c r="A26551" s="26"/>
      <c r="B26551" s="5"/>
      <c r="C26551" s="6"/>
      <c r="D26551" s="26"/>
    </row>
    <row r="26552" spans="1:4">
      <c r="A26552" s="26"/>
      <c r="B26552" s="5"/>
      <c r="C26552" s="6"/>
      <c r="D26552" s="26"/>
    </row>
    <row r="26553" spans="1:4">
      <c r="A26553" s="26"/>
      <c r="B26553" s="5"/>
      <c r="C26553" s="6"/>
      <c r="D26553" s="26"/>
    </row>
    <row r="26554" spans="1:4">
      <c r="A26554" s="26"/>
      <c r="B26554" s="5"/>
      <c r="C26554" s="6"/>
      <c r="D26554" s="26"/>
    </row>
    <row r="26555" spans="1:4">
      <c r="A26555" s="26"/>
      <c r="B26555" s="5"/>
      <c r="C26555" s="6"/>
      <c r="D26555" s="26"/>
    </row>
    <row r="26556" spans="1:4">
      <c r="A26556" s="26"/>
      <c r="B26556" s="5"/>
      <c r="C26556" s="6"/>
      <c r="D26556" s="26"/>
    </row>
    <row r="26557" spans="1:4">
      <c r="A26557" s="26"/>
      <c r="B26557" s="5"/>
      <c r="C26557" s="6"/>
      <c r="D26557" s="26"/>
    </row>
    <row r="26558" spans="1:4">
      <c r="A26558" s="26"/>
      <c r="B26558" s="5"/>
      <c r="C26558" s="6"/>
      <c r="D26558" s="26"/>
    </row>
    <row r="26559" spans="1:4">
      <c r="A26559" s="26"/>
      <c r="B26559" s="5"/>
      <c r="C26559" s="6"/>
      <c r="D26559" s="26"/>
    </row>
    <row r="26560" spans="1:4">
      <c r="A26560" s="26"/>
      <c r="B26560" s="5"/>
      <c r="C26560" s="6"/>
      <c r="D26560" s="26"/>
    </row>
    <row r="26561" spans="1:4">
      <c r="A26561" s="26"/>
      <c r="B26561" s="5"/>
      <c r="C26561" s="6"/>
      <c r="D26561" s="26"/>
    </row>
    <row r="26562" spans="1:4">
      <c r="A26562" s="26"/>
      <c r="B26562" s="5"/>
      <c r="C26562" s="6"/>
      <c r="D26562" s="26"/>
    </row>
    <row r="26563" spans="1:4">
      <c r="A26563" s="26"/>
      <c r="B26563" s="5"/>
      <c r="C26563" s="6"/>
      <c r="D26563" s="26"/>
    </row>
    <row r="26564" spans="1:4">
      <c r="A26564" s="26"/>
      <c r="B26564" s="5"/>
      <c r="C26564" s="6"/>
      <c r="D26564" s="26"/>
    </row>
    <row r="26565" spans="1:4">
      <c r="A26565" s="26"/>
      <c r="B26565" s="5"/>
      <c r="C26565" s="6"/>
      <c r="D26565" s="26"/>
    </row>
    <row r="26566" spans="1:4">
      <c r="A26566" s="26"/>
      <c r="B26566" s="5"/>
      <c r="C26566" s="6"/>
      <c r="D26566" s="26"/>
    </row>
    <row r="26567" spans="1:4">
      <c r="A26567" s="26"/>
      <c r="B26567" s="5"/>
      <c r="C26567" s="6"/>
      <c r="D26567" s="26"/>
    </row>
    <row r="26568" spans="1:4">
      <c r="A26568" s="26"/>
      <c r="B26568" s="5"/>
      <c r="C26568" s="6"/>
      <c r="D26568" s="26"/>
    </row>
    <row r="26569" spans="1:4">
      <c r="A26569" s="26"/>
      <c r="B26569" s="5"/>
      <c r="C26569" s="6"/>
      <c r="D26569" s="26"/>
    </row>
    <row r="26570" spans="1:4">
      <c r="A26570" s="26"/>
      <c r="B26570" s="5"/>
      <c r="C26570" s="6"/>
      <c r="D26570" s="26"/>
    </row>
    <row r="26571" spans="1:4">
      <c r="A26571" s="26"/>
      <c r="B26571" s="5"/>
      <c r="C26571" s="6"/>
      <c r="D26571" s="26"/>
    </row>
    <row r="26572" spans="1:4">
      <c r="A26572" s="26"/>
      <c r="B26572" s="5"/>
      <c r="C26572" s="6"/>
      <c r="D26572" s="26"/>
    </row>
    <row r="26573" spans="1:4">
      <c r="A26573" s="26"/>
      <c r="B26573" s="5"/>
      <c r="C26573" s="6"/>
      <c r="D26573" s="26"/>
    </row>
    <row r="26574" spans="1:4">
      <c r="A26574" s="26"/>
      <c r="B26574" s="5"/>
      <c r="C26574" s="6"/>
      <c r="D26574" s="26"/>
    </row>
    <row r="26575" spans="1:4">
      <c r="A26575" s="26"/>
      <c r="B26575" s="5"/>
      <c r="C26575" s="6"/>
      <c r="D26575" s="26"/>
    </row>
    <row r="26576" spans="1:4">
      <c r="A26576" s="26"/>
      <c r="B26576" s="5"/>
      <c r="C26576" s="6"/>
      <c r="D26576" s="26"/>
    </row>
    <row r="26577" spans="1:4">
      <c r="A26577" s="26"/>
      <c r="B26577" s="5"/>
      <c r="C26577" s="6"/>
      <c r="D26577" s="26"/>
    </row>
    <row r="26578" spans="1:4">
      <c r="A26578" s="26"/>
      <c r="B26578" s="5"/>
      <c r="C26578" s="6"/>
      <c r="D26578" s="26"/>
    </row>
    <row r="26579" spans="1:4">
      <c r="A26579" s="26"/>
      <c r="B26579" s="5"/>
      <c r="C26579" s="6"/>
      <c r="D26579" s="26"/>
    </row>
    <row r="26580" spans="1:4">
      <c r="A26580" s="26"/>
      <c r="B26580" s="5"/>
      <c r="C26580" s="6"/>
      <c r="D26580" s="26"/>
    </row>
    <row r="26581" spans="1:4">
      <c r="A26581" s="26"/>
      <c r="B26581" s="5"/>
      <c r="C26581" s="6"/>
      <c r="D26581" s="26"/>
    </row>
    <row r="26582" spans="1:4">
      <c r="A26582" s="26"/>
      <c r="B26582" s="5"/>
      <c r="C26582" s="6"/>
      <c r="D26582" s="26"/>
    </row>
    <row r="26583" spans="1:4">
      <c r="A26583" s="26"/>
      <c r="B26583" s="5"/>
      <c r="C26583" s="6"/>
      <c r="D26583" s="26"/>
    </row>
    <row r="26584" spans="1:4">
      <c r="A26584" s="26"/>
      <c r="B26584" s="5"/>
      <c r="C26584" s="6"/>
      <c r="D26584" s="26"/>
    </row>
    <row r="26585" spans="1:4">
      <c r="A26585" s="26"/>
      <c r="B26585" s="5"/>
      <c r="C26585" s="6"/>
      <c r="D26585" s="26"/>
    </row>
    <row r="26586" spans="1:4">
      <c r="A26586" s="26"/>
      <c r="B26586" s="5"/>
      <c r="C26586" s="6"/>
      <c r="D26586" s="26"/>
    </row>
    <row r="26587" spans="1:4">
      <c r="A26587" s="26"/>
      <c r="B26587" s="5"/>
      <c r="C26587" s="6"/>
      <c r="D26587" s="26"/>
    </row>
    <row r="26588" spans="1:4">
      <c r="A26588" s="26"/>
      <c r="B26588" s="5"/>
      <c r="C26588" s="6"/>
      <c r="D26588" s="26"/>
    </row>
    <row r="26589" spans="1:4">
      <c r="A26589" s="26"/>
      <c r="B26589" s="5"/>
      <c r="C26589" s="6"/>
      <c r="D26589" s="26"/>
    </row>
    <row r="26590" spans="1:4">
      <c r="A26590" s="26"/>
      <c r="B26590" s="5"/>
      <c r="C26590" s="6"/>
      <c r="D26590" s="26"/>
    </row>
    <row r="26591" spans="1:4">
      <c r="A26591" s="26"/>
      <c r="B26591" s="5"/>
      <c r="C26591" s="6"/>
      <c r="D26591" s="26"/>
    </row>
    <row r="26592" spans="1:4">
      <c r="A26592" s="26"/>
      <c r="B26592" s="5"/>
      <c r="C26592" s="6"/>
      <c r="D26592" s="26"/>
    </row>
    <row r="26593" spans="1:4">
      <c r="A26593" s="26"/>
      <c r="B26593" s="5"/>
      <c r="C26593" s="6"/>
      <c r="D26593" s="26"/>
    </row>
    <row r="26594" spans="1:4">
      <c r="A26594" s="26"/>
      <c r="B26594" s="5"/>
      <c r="C26594" s="6"/>
      <c r="D26594" s="26"/>
    </row>
    <row r="26595" spans="1:4">
      <c r="A26595" s="26"/>
      <c r="B26595" s="5"/>
      <c r="C26595" s="6"/>
      <c r="D26595" s="26"/>
    </row>
    <row r="26596" spans="1:4">
      <c r="A26596" s="26"/>
      <c r="B26596" s="5"/>
      <c r="C26596" s="6"/>
      <c r="D26596" s="26"/>
    </row>
    <row r="26597" spans="1:4">
      <c r="A26597" s="26"/>
      <c r="B26597" s="5"/>
      <c r="C26597" s="6"/>
      <c r="D26597" s="26"/>
    </row>
    <row r="26598" spans="1:4">
      <c r="A26598" s="26"/>
      <c r="B26598" s="5"/>
      <c r="C26598" s="6"/>
      <c r="D26598" s="26"/>
    </row>
    <row r="26599" spans="1:4">
      <c r="A26599" s="26"/>
      <c r="B26599" s="5"/>
      <c r="C26599" s="6"/>
      <c r="D26599" s="26"/>
    </row>
    <row r="26600" spans="1:4">
      <c r="A26600" s="26"/>
      <c r="B26600" s="5"/>
      <c r="C26600" s="6"/>
      <c r="D26600" s="26"/>
    </row>
    <row r="26601" spans="1:4">
      <c r="A26601" s="26"/>
      <c r="B26601" s="5"/>
      <c r="C26601" s="6"/>
      <c r="D26601" s="26"/>
    </row>
    <row r="26602" spans="1:4">
      <c r="A26602" s="26"/>
      <c r="B26602" s="5"/>
      <c r="C26602" s="6"/>
      <c r="D26602" s="26"/>
    </row>
    <row r="26603" spans="1:4">
      <c r="A26603" s="26"/>
      <c r="B26603" s="5"/>
      <c r="C26603" s="6"/>
      <c r="D26603" s="26"/>
    </row>
    <row r="26604" spans="1:4">
      <c r="A26604" s="26"/>
      <c r="B26604" s="5"/>
      <c r="C26604" s="6"/>
      <c r="D26604" s="26"/>
    </row>
    <row r="26605" spans="1:4">
      <c r="A26605" s="26"/>
      <c r="B26605" s="5"/>
      <c r="C26605" s="6"/>
      <c r="D26605" s="26"/>
    </row>
    <row r="26606" spans="1:4">
      <c r="A26606" s="26"/>
      <c r="B26606" s="5"/>
      <c r="C26606" s="6"/>
      <c r="D26606" s="26"/>
    </row>
    <row r="26607" spans="1:4">
      <c r="A26607" s="26"/>
      <c r="B26607" s="5"/>
      <c r="C26607" s="6"/>
      <c r="D26607" s="26"/>
    </row>
    <row r="26608" spans="1:4">
      <c r="A26608" s="26"/>
      <c r="B26608" s="5"/>
      <c r="C26608" s="6"/>
      <c r="D26608" s="26"/>
    </row>
    <row r="26609" spans="1:4">
      <c r="A26609" s="26"/>
      <c r="B26609" s="5"/>
      <c r="C26609" s="6"/>
      <c r="D26609" s="26"/>
    </row>
    <row r="26610" spans="1:4">
      <c r="A26610" s="26"/>
      <c r="B26610" s="5"/>
      <c r="C26610" s="6"/>
      <c r="D26610" s="26"/>
    </row>
    <row r="26611" spans="1:4">
      <c r="A26611" s="26"/>
      <c r="B26611" s="5"/>
      <c r="C26611" s="6"/>
      <c r="D26611" s="26"/>
    </row>
    <row r="26612" spans="1:4">
      <c r="A26612" s="26"/>
      <c r="B26612" s="5"/>
      <c r="C26612" s="6"/>
      <c r="D26612" s="26"/>
    </row>
    <row r="26613" spans="1:4">
      <c r="A26613" s="26"/>
      <c r="B26613" s="5"/>
      <c r="C26613" s="6"/>
      <c r="D26613" s="26"/>
    </row>
    <row r="26614" spans="1:4">
      <c r="A26614" s="26"/>
      <c r="B26614" s="5"/>
      <c r="C26614" s="6"/>
      <c r="D26614" s="26"/>
    </row>
    <row r="26615" spans="1:4">
      <c r="A26615" s="26"/>
      <c r="B26615" s="5"/>
      <c r="C26615" s="6"/>
      <c r="D26615" s="26"/>
    </row>
    <row r="26616" spans="1:4">
      <c r="A26616" s="26"/>
      <c r="B26616" s="5"/>
      <c r="C26616" s="6"/>
      <c r="D26616" s="26"/>
    </row>
    <row r="26617" spans="1:4">
      <c r="A26617" s="26"/>
      <c r="B26617" s="5"/>
      <c r="C26617" s="6"/>
      <c r="D26617" s="26"/>
    </row>
    <row r="26618" spans="1:4">
      <c r="A26618" s="26"/>
      <c r="B26618" s="5"/>
      <c r="C26618" s="6"/>
      <c r="D26618" s="26"/>
    </row>
    <row r="26619" spans="1:4">
      <c r="A26619" s="26"/>
      <c r="B26619" s="5"/>
      <c r="C26619" s="6"/>
      <c r="D26619" s="26"/>
    </row>
    <row r="26620" spans="1:4">
      <c r="A26620" s="26"/>
      <c r="B26620" s="5"/>
      <c r="C26620" s="6"/>
      <c r="D26620" s="26"/>
    </row>
    <row r="26621" spans="1:4">
      <c r="A26621" s="26"/>
      <c r="B26621" s="5"/>
      <c r="C26621" s="6"/>
      <c r="D26621" s="26"/>
    </row>
    <row r="26622" spans="1:4">
      <c r="A26622" s="26"/>
      <c r="B26622" s="5"/>
      <c r="C26622" s="6"/>
      <c r="D26622" s="26"/>
    </row>
    <row r="26623" spans="1:4">
      <c r="A26623" s="26"/>
      <c r="B26623" s="5"/>
      <c r="C26623" s="6"/>
      <c r="D26623" s="26"/>
    </row>
    <row r="26624" spans="1:4">
      <c r="A26624" s="26"/>
      <c r="B26624" s="5"/>
      <c r="C26624" s="6"/>
      <c r="D26624" s="26"/>
    </row>
    <row r="26625" spans="1:4">
      <c r="A26625" s="26"/>
      <c r="B26625" s="5"/>
      <c r="C26625" s="6"/>
      <c r="D26625" s="26"/>
    </row>
    <row r="26626" spans="1:4">
      <c r="A26626" s="26"/>
      <c r="B26626" s="5"/>
      <c r="C26626" s="6"/>
      <c r="D26626" s="26"/>
    </row>
    <row r="26627" spans="1:4">
      <c r="A26627" s="26"/>
      <c r="B26627" s="5"/>
      <c r="C26627" s="6"/>
      <c r="D26627" s="26"/>
    </row>
    <row r="26628" spans="1:4">
      <c r="A26628" s="26"/>
      <c r="B26628" s="5"/>
      <c r="C26628" s="6"/>
      <c r="D26628" s="26"/>
    </row>
    <row r="26629" spans="1:4">
      <c r="A26629" s="26"/>
      <c r="B26629" s="5"/>
      <c r="C26629" s="6"/>
      <c r="D26629" s="26"/>
    </row>
    <row r="26630" spans="1:4">
      <c r="A26630" s="26"/>
      <c r="B26630" s="5"/>
      <c r="C26630" s="6"/>
      <c r="D26630" s="26"/>
    </row>
    <row r="26631" spans="1:4">
      <c r="A26631" s="26"/>
      <c r="B26631" s="5"/>
      <c r="C26631" s="6"/>
      <c r="D26631" s="26"/>
    </row>
    <row r="26632" spans="1:4">
      <c r="A26632" s="26"/>
      <c r="B26632" s="5"/>
      <c r="C26632" s="6"/>
      <c r="D26632" s="26"/>
    </row>
    <row r="26633" spans="1:4">
      <c r="A26633" s="26"/>
      <c r="B26633" s="5"/>
      <c r="C26633" s="6"/>
      <c r="D26633" s="26"/>
    </row>
    <row r="26634" spans="1:4">
      <c r="A26634" s="26"/>
      <c r="B26634" s="5"/>
      <c r="C26634" s="6"/>
      <c r="D26634" s="26"/>
    </row>
    <row r="26635" spans="1:4">
      <c r="A26635" s="26"/>
      <c r="B26635" s="5"/>
      <c r="C26635" s="6"/>
      <c r="D26635" s="26"/>
    </row>
    <row r="26636" spans="1:4">
      <c r="A26636" s="26"/>
      <c r="B26636" s="5"/>
      <c r="C26636" s="6"/>
      <c r="D26636" s="26"/>
    </row>
    <row r="26637" spans="1:4">
      <c r="A26637" s="26"/>
      <c r="B26637" s="5"/>
      <c r="C26637" s="6"/>
      <c r="D26637" s="26"/>
    </row>
    <row r="26638" spans="1:4">
      <c r="A26638" s="26"/>
      <c r="B26638" s="5"/>
      <c r="C26638" s="6"/>
      <c r="D26638" s="26"/>
    </row>
    <row r="26639" spans="1:4">
      <c r="A26639" s="26"/>
      <c r="B26639" s="5"/>
      <c r="C26639" s="6"/>
      <c r="D26639" s="26"/>
    </row>
    <row r="26640" spans="1:4">
      <c r="A26640" s="26"/>
      <c r="B26640" s="5"/>
      <c r="C26640" s="6"/>
      <c r="D26640" s="26"/>
    </row>
    <row r="26641" spans="1:4">
      <c r="A26641" s="26"/>
      <c r="B26641" s="5"/>
      <c r="C26641" s="6"/>
      <c r="D26641" s="26"/>
    </row>
    <row r="26642" spans="1:4">
      <c r="A26642" s="26"/>
      <c r="B26642" s="5"/>
      <c r="C26642" s="6"/>
      <c r="D26642" s="26"/>
    </row>
    <row r="26643" spans="1:4">
      <c r="A26643" s="26"/>
      <c r="B26643" s="5"/>
      <c r="C26643" s="6"/>
      <c r="D26643" s="26"/>
    </row>
    <row r="26644" spans="1:4">
      <c r="A26644" s="26"/>
      <c r="B26644" s="5"/>
      <c r="C26644" s="6"/>
      <c r="D26644" s="26"/>
    </row>
    <row r="26645" spans="1:4">
      <c r="A26645" s="26"/>
      <c r="B26645" s="5"/>
      <c r="C26645" s="6"/>
      <c r="D26645" s="26"/>
    </row>
    <row r="26646" spans="1:4">
      <c r="A26646" s="26"/>
      <c r="B26646" s="5"/>
      <c r="C26646" s="6"/>
      <c r="D26646" s="26"/>
    </row>
    <row r="26647" spans="1:4">
      <c r="A26647" s="26"/>
      <c r="B26647" s="5"/>
      <c r="C26647" s="6"/>
      <c r="D26647" s="26"/>
    </row>
    <row r="26648" spans="1:4">
      <c r="A26648" s="26"/>
      <c r="B26648" s="5"/>
      <c r="C26648" s="6"/>
      <c r="D26648" s="26"/>
    </row>
    <row r="26649" spans="1:4">
      <c r="A26649" s="26"/>
      <c r="B26649" s="5"/>
      <c r="C26649" s="6"/>
      <c r="D26649" s="26"/>
    </row>
    <row r="26650" spans="1:4">
      <c r="A26650" s="26"/>
      <c r="B26650" s="5"/>
      <c r="C26650" s="6"/>
      <c r="D26650" s="26"/>
    </row>
    <row r="26651" spans="1:4">
      <c r="A26651" s="26"/>
      <c r="B26651" s="5"/>
      <c r="C26651" s="6"/>
      <c r="D26651" s="26"/>
    </row>
    <row r="26652" spans="1:4">
      <c r="A26652" s="26"/>
      <c r="B26652" s="5"/>
      <c r="C26652" s="6"/>
      <c r="D26652" s="26"/>
    </row>
    <row r="26653" spans="1:4">
      <c r="A26653" s="26"/>
      <c r="B26653" s="5"/>
      <c r="C26653" s="6"/>
      <c r="D26653" s="26"/>
    </row>
    <row r="26654" spans="1:4">
      <c r="A26654" s="26"/>
      <c r="B26654" s="5"/>
      <c r="C26654" s="6"/>
      <c r="D26654" s="26"/>
    </row>
    <row r="26655" spans="1:4">
      <c r="A26655" s="26"/>
      <c r="B26655" s="5"/>
      <c r="C26655" s="6"/>
      <c r="D26655" s="26"/>
    </row>
    <row r="26656" spans="1:4">
      <c r="A26656" s="26"/>
      <c r="B26656" s="5"/>
      <c r="C26656" s="6"/>
      <c r="D26656" s="26"/>
    </row>
    <row r="26657" spans="1:4">
      <c r="A26657" s="26"/>
      <c r="B26657" s="5"/>
      <c r="C26657" s="6"/>
      <c r="D26657" s="26"/>
    </row>
    <row r="26658" spans="1:4">
      <c r="A26658" s="26"/>
      <c r="B26658" s="5"/>
      <c r="C26658" s="6"/>
      <c r="D26658" s="26"/>
    </row>
    <row r="26659" spans="1:4">
      <c r="A26659" s="26"/>
      <c r="B26659" s="5"/>
      <c r="C26659" s="6"/>
      <c r="D26659" s="26"/>
    </row>
    <row r="26660" spans="1:4">
      <c r="A26660" s="26"/>
      <c r="B26660" s="5"/>
      <c r="C26660" s="6"/>
      <c r="D26660" s="26"/>
    </row>
    <row r="26661" spans="1:4">
      <c r="A26661" s="26"/>
      <c r="B26661" s="5"/>
      <c r="C26661" s="6"/>
      <c r="D26661" s="26"/>
    </row>
    <row r="26662" spans="1:4">
      <c r="A26662" s="26"/>
      <c r="B26662" s="5"/>
      <c r="C26662" s="6"/>
      <c r="D26662" s="26"/>
    </row>
    <row r="26663" spans="1:4">
      <c r="A26663" s="26"/>
      <c r="B26663" s="5"/>
      <c r="C26663" s="6"/>
      <c r="D26663" s="26"/>
    </row>
    <row r="26664" spans="1:4">
      <c r="A26664" s="26"/>
      <c r="B26664" s="5"/>
      <c r="C26664" s="6"/>
      <c r="D26664" s="26"/>
    </row>
    <row r="26665" spans="1:4">
      <c r="A26665" s="26"/>
      <c r="B26665" s="5"/>
      <c r="C26665" s="6"/>
      <c r="D26665" s="26"/>
    </row>
    <row r="26666" spans="1:4">
      <c r="A26666" s="26"/>
      <c r="B26666" s="5"/>
      <c r="C26666" s="6"/>
      <c r="D26666" s="26"/>
    </row>
    <row r="26667" spans="1:4">
      <c r="A26667" s="26"/>
      <c r="B26667" s="5"/>
      <c r="C26667" s="6"/>
      <c r="D26667" s="26"/>
    </row>
    <row r="26668" spans="1:4">
      <c r="A26668" s="26"/>
      <c r="B26668" s="5"/>
      <c r="C26668" s="6"/>
      <c r="D26668" s="26"/>
    </row>
    <row r="26669" spans="1:4">
      <c r="A26669" s="26"/>
      <c r="B26669" s="5"/>
      <c r="C26669" s="6"/>
      <c r="D26669" s="26"/>
    </row>
    <row r="26670" spans="1:4">
      <c r="A26670" s="26"/>
      <c r="B26670" s="5"/>
      <c r="C26670" s="6"/>
      <c r="D26670" s="26"/>
    </row>
    <row r="26671" spans="1:4">
      <c r="A26671" s="26"/>
      <c r="B26671" s="5"/>
      <c r="C26671" s="6"/>
      <c r="D26671" s="26"/>
    </row>
    <row r="26672" spans="1:4">
      <c r="A26672" s="26"/>
      <c r="B26672" s="5"/>
      <c r="C26672" s="6"/>
      <c r="D26672" s="26"/>
    </row>
    <row r="26673" spans="1:4">
      <c r="A26673" s="26"/>
      <c r="B26673" s="5"/>
      <c r="C26673" s="6"/>
      <c r="D26673" s="26"/>
    </row>
    <row r="26674" spans="1:4">
      <c r="A26674" s="26"/>
      <c r="B26674" s="5"/>
      <c r="C26674" s="6"/>
      <c r="D26674" s="26"/>
    </row>
    <row r="26675" spans="1:4">
      <c r="A26675" s="26"/>
      <c r="B26675" s="5"/>
      <c r="C26675" s="6"/>
      <c r="D26675" s="26"/>
    </row>
    <row r="26676" spans="1:4">
      <c r="A26676" s="26"/>
      <c r="B26676" s="5"/>
      <c r="C26676" s="6"/>
      <c r="D26676" s="26"/>
    </row>
    <row r="26677" spans="1:4">
      <c r="A26677" s="26"/>
      <c r="B26677" s="5"/>
      <c r="C26677" s="6"/>
      <c r="D26677" s="26"/>
    </row>
    <row r="26678" spans="1:4">
      <c r="A26678" s="26"/>
      <c r="B26678" s="5"/>
      <c r="C26678" s="6"/>
      <c r="D26678" s="26"/>
    </row>
    <row r="26679" spans="1:4">
      <c r="A26679" s="26"/>
      <c r="B26679" s="5"/>
      <c r="C26679" s="6"/>
      <c r="D26679" s="26"/>
    </row>
    <row r="26680" spans="1:4">
      <c r="A26680" s="26"/>
      <c r="B26680" s="5"/>
      <c r="C26680" s="6"/>
      <c r="D26680" s="26"/>
    </row>
    <row r="26681" spans="1:4">
      <c r="A26681" s="26"/>
      <c r="B26681" s="5"/>
      <c r="C26681" s="6"/>
      <c r="D26681" s="26"/>
    </row>
    <row r="26682" spans="1:4">
      <c r="A26682" s="26"/>
      <c r="B26682" s="5"/>
      <c r="C26682" s="6"/>
      <c r="D26682" s="26"/>
    </row>
    <row r="26683" spans="1:4">
      <c r="A26683" s="26"/>
      <c r="B26683" s="5"/>
      <c r="C26683" s="6"/>
      <c r="D26683" s="26"/>
    </row>
    <row r="26684" spans="1:4">
      <c r="A26684" s="26"/>
      <c r="B26684" s="5"/>
      <c r="C26684" s="6"/>
      <c r="D26684" s="26"/>
    </row>
    <row r="26685" spans="1:4">
      <c r="A26685" s="26"/>
      <c r="B26685" s="5"/>
      <c r="C26685" s="6"/>
      <c r="D26685" s="26"/>
    </row>
    <row r="26686" spans="1:4">
      <c r="A26686" s="26"/>
      <c r="B26686" s="5"/>
      <c r="C26686" s="6"/>
      <c r="D26686" s="26"/>
    </row>
    <row r="26687" spans="1:4">
      <c r="A26687" s="26"/>
      <c r="B26687" s="5"/>
      <c r="C26687" s="6"/>
      <c r="D26687" s="26"/>
    </row>
    <row r="26688" spans="1:4">
      <c r="A26688" s="26"/>
      <c r="B26688" s="5"/>
      <c r="C26688" s="6"/>
      <c r="D26688" s="26"/>
    </row>
    <row r="26689" spans="1:4">
      <c r="A26689" s="26"/>
      <c r="B26689" s="5"/>
      <c r="C26689" s="6"/>
      <c r="D26689" s="26"/>
    </row>
    <row r="26690" spans="1:4">
      <c r="A26690" s="26"/>
      <c r="B26690" s="5"/>
      <c r="C26690" s="6"/>
      <c r="D26690" s="26"/>
    </row>
    <row r="26691" spans="1:4">
      <c r="A26691" s="26"/>
      <c r="B26691" s="5"/>
      <c r="C26691" s="6"/>
      <c r="D26691" s="26"/>
    </row>
    <row r="26692" spans="1:4">
      <c r="A26692" s="26"/>
      <c r="B26692" s="5"/>
      <c r="C26692" s="6"/>
      <c r="D26692" s="26"/>
    </row>
    <row r="26693" spans="1:4">
      <c r="A26693" s="26"/>
      <c r="B26693" s="5"/>
      <c r="C26693" s="6"/>
      <c r="D26693" s="26"/>
    </row>
    <row r="26694" spans="1:4">
      <c r="A26694" s="26"/>
      <c r="B26694" s="5"/>
      <c r="C26694" s="6"/>
      <c r="D26694" s="26"/>
    </row>
    <row r="26695" spans="1:4">
      <c r="A26695" s="26"/>
      <c r="B26695" s="5"/>
      <c r="C26695" s="6"/>
      <c r="D26695" s="26"/>
    </row>
    <row r="26696" spans="1:4">
      <c r="A26696" s="26"/>
      <c r="B26696" s="5"/>
      <c r="C26696" s="6"/>
      <c r="D26696" s="26"/>
    </row>
    <row r="26697" spans="1:4">
      <c r="A26697" s="26"/>
      <c r="B26697" s="5"/>
      <c r="C26697" s="6"/>
      <c r="D26697" s="26"/>
    </row>
    <row r="26698" spans="1:4">
      <c r="A26698" s="26"/>
      <c r="B26698" s="5"/>
      <c r="C26698" s="6"/>
      <c r="D26698" s="26"/>
    </row>
    <row r="26699" spans="1:4">
      <c r="A26699" s="26"/>
      <c r="B26699" s="5"/>
      <c r="C26699" s="6"/>
      <c r="D26699" s="26"/>
    </row>
    <row r="26700" spans="1:4">
      <c r="A26700" s="26"/>
      <c r="B26700" s="5"/>
      <c r="C26700" s="6"/>
      <c r="D26700" s="26"/>
    </row>
    <row r="26701" spans="1:4">
      <c r="A26701" s="26"/>
      <c r="B26701" s="5"/>
      <c r="C26701" s="6"/>
      <c r="D26701" s="26"/>
    </row>
    <row r="26702" spans="1:4">
      <c r="A26702" s="26"/>
      <c r="B26702" s="5"/>
      <c r="C26702" s="6"/>
      <c r="D26702" s="26"/>
    </row>
    <row r="26703" spans="1:4">
      <c r="A26703" s="26"/>
      <c r="B26703" s="5"/>
      <c r="C26703" s="6"/>
      <c r="D26703" s="26"/>
    </row>
    <row r="26704" spans="1:4">
      <c r="A26704" s="26"/>
      <c r="B26704" s="5"/>
      <c r="C26704" s="6"/>
      <c r="D26704" s="26"/>
    </row>
    <row r="26705" spans="1:4">
      <c r="A26705" s="26"/>
      <c r="B26705" s="5"/>
      <c r="C26705" s="6"/>
      <c r="D26705" s="26"/>
    </row>
    <row r="26706" spans="1:4">
      <c r="A26706" s="26"/>
      <c r="B26706" s="5"/>
      <c r="C26706" s="6"/>
      <c r="D26706" s="26"/>
    </row>
    <row r="26707" spans="1:4">
      <c r="A26707" s="26"/>
      <c r="B26707" s="5"/>
      <c r="C26707" s="6"/>
      <c r="D26707" s="26"/>
    </row>
    <row r="26708" spans="1:4">
      <c r="A26708" s="26"/>
      <c r="B26708" s="5"/>
      <c r="C26708" s="6"/>
      <c r="D26708" s="26"/>
    </row>
    <row r="26709" spans="1:4">
      <c r="A26709" s="26"/>
      <c r="B26709" s="5"/>
      <c r="C26709" s="6"/>
      <c r="D26709" s="26"/>
    </row>
    <row r="26710" spans="1:4">
      <c r="A26710" s="26"/>
      <c r="B26710" s="5"/>
      <c r="C26710" s="6"/>
      <c r="D26710" s="26"/>
    </row>
    <row r="26711" spans="1:4">
      <c r="A26711" s="26"/>
      <c r="B26711" s="5"/>
      <c r="C26711" s="6"/>
      <c r="D26711" s="26"/>
    </row>
    <row r="26712" spans="1:4">
      <c r="A26712" s="26"/>
      <c r="B26712" s="5"/>
      <c r="C26712" s="6"/>
      <c r="D26712" s="26"/>
    </row>
    <row r="26713" spans="1:4">
      <c r="A26713" s="26"/>
      <c r="B26713" s="5"/>
      <c r="C26713" s="6"/>
      <c r="D26713" s="26"/>
    </row>
    <row r="26714" spans="1:4">
      <c r="A26714" s="26"/>
      <c r="B26714" s="5"/>
      <c r="C26714" s="6"/>
      <c r="D26714" s="26"/>
    </row>
    <row r="26715" spans="1:4">
      <c r="A26715" s="26"/>
      <c r="B26715" s="5"/>
      <c r="C26715" s="6"/>
      <c r="D26715" s="26"/>
    </row>
    <row r="26716" spans="1:4">
      <c r="A26716" s="26"/>
      <c r="B26716" s="5"/>
      <c r="C26716" s="6"/>
      <c r="D26716" s="26"/>
    </row>
    <row r="26717" spans="1:4">
      <c r="A26717" s="26"/>
      <c r="B26717" s="5"/>
      <c r="C26717" s="6"/>
      <c r="D26717" s="26"/>
    </row>
    <row r="26718" spans="1:4">
      <c r="A26718" s="26"/>
      <c r="B26718" s="5"/>
      <c r="C26718" s="6"/>
      <c r="D26718" s="26"/>
    </row>
    <row r="26719" spans="1:4">
      <c r="A26719" s="26"/>
      <c r="B26719" s="5"/>
      <c r="C26719" s="6"/>
      <c r="D26719" s="26"/>
    </row>
    <row r="26720" spans="1:4">
      <c r="A26720" s="26"/>
      <c r="B26720" s="5"/>
      <c r="C26720" s="6"/>
      <c r="D26720" s="26"/>
    </row>
    <row r="26721" spans="1:4">
      <c r="A26721" s="26"/>
      <c r="B26721" s="5"/>
      <c r="C26721" s="6"/>
      <c r="D26721" s="26"/>
    </row>
    <row r="26722" spans="1:4">
      <c r="A26722" s="26"/>
      <c r="B26722" s="5"/>
      <c r="C26722" s="6"/>
      <c r="D26722" s="26"/>
    </row>
    <row r="26723" spans="1:4">
      <c r="A26723" s="26"/>
      <c r="B26723" s="5"/>
      <c r="C26723" s="6"/>
      <c r="D26723" s="26"/>
    </row>
    <row r="26724" spans="1:4">
      <c r="A26724" s="26"/>
      <c r="B26724" s="5"/>
      <c r="C26724" s="6"/>
      <c r="D26724" s="26"/>
    </row>
    <row r="26725" spans="1:4">
      <c r="A26725" s="26"/>
      <c r="B26725" s="5"/>
      <c r="C26725" s="6"/>
      <c r="D26725" s="26"/>
    </row>
    <row r="26726" spans="1:4">
      <c r="A26726" s="26"/>
      <c r="B26726" s="5"/>
      <c r="C26726" s="6"/>
      <c r="D26726" s="26"/>
    </row>
    <row r="26727" spans="1:4">
      <c r="A26727" s="26"/>
      <c r="B26727" s="5"/>
      <c r="C26727" s="6"/>
      <c r="D26727" s="26"/>
    </row>
    <row r="26728" spans="1:4">
      <c r="A26728" s="26"/>
      <c r="B26728" s="5"/>
      <c r="C26728" s="6"/>
      <c r="D26728" s="26"/>
    </row>
    <row r="26729" spans="1:4">
      <c r="A26729" s="26"/>
      <c r="B26729" s="5"/>
      <c r="C26729" s="6"/>
      <c r="D26729" s="26"/>
    </row>
    <row r="26730" spans="1:4">
      <c r="A26730" s="26"/>
      <c r="B26730" s="5"/>
      <c r="C26730" s="6"/>
      <c r="D26730" s="26"/>
    </row>
    <row r="26731" spans="1:4">
      <c r="A26731" s="26"/>
      <c r="B26731" s="5"/>
      <c r="C26731" s="6"/>
      <c r="D26731" s="26"/>
    </row>
    <row r="26732" spans="1:4">
      <c r="A26732" s="26"/>
      <c r="B26732" s="5"/>
      <c r="C26732" s="6"/>
      <c r="D26732" s="26"/>
    </row>
    <row r="26733" spans="1:4">
      <c r="A26733" s="26"/>
      <c r="B26733" s="5"/>
      <c r="C26733" s="6"/>
      <c r="D26733" s="26"/>
    </row>
    <row r="26734" spans="1:4">
      <c r="A26734" s="26"/>
      <c r="B26734" s="5"/>
      <c r="C26734" s="6"/>
      <c r="D26734" s="26"/>
    </row>
    <row r="26735" spans="1:4">
      <c r="A26735" s="26"/>
      <c r="B26735" s="5"/>
      <c r="C26735" s="6"/>
      <c r="D26735" s="26"/>
    </row>
    <row r="26736" spans="1:4">
      <c r="A26736" s="26"/>
      <c r="B26736" s="5"/>
      <c r="C26736" s="6"/>
      <c r="D26736" s="26"/>
    </row>
    <row r="26737" spans="1:4">
      <c r="A26737" s="26"/>
      <c r="B26737" s="5"/>
      <c r="C26737" s="6"/>
      <c r="D26737" s="26"/>
    </row>
    <row r="26738" spans="1:4">
      <c r="A26738" s="26"/>
      <c r="B26738" s="5"/>
      <c r="C26738" s="6"/>
      <c r="D26738" s="26"/>
    </row>
    <row r="26739" spans="1:4">
      <c r="A26739" s="26"/>
      <c r="B26739" s="5"/>
      <c r="C26739" s="6"/>
      <c r="D26739" s="26"/>
    </row>
    <row r="26740" spans="1:4">
      <c r="A26740" s="26"/>
      <c r="B26740" s="5"/>
      <c r="C26740" s="6"/>
      <c r="D26740" s="26"/>
    </row>
    <row r="26741" spans="1:4">
      <c r="A26741" s="26"/>
      <c r="B26741" s="5"/>
      <c r="C26741" s="6"/>
      <c r="D26741" s="26"/>
    </row>
    <row r="26742" spans="1:4">
      <c r="A26742" s="26"/>
      <c r="B26742" s="5"/>
      <c r="C26742" s="6"/>
      <c r="D26742" s="26"/>
    </row>
    <row r="26743" spans="1:4">
      <c r="A26743" s="26"/>
      <c r="B26743" s="5"/>
      <c r="C26743" s="6"/>
      <c r="D26743" s="26"/>
    </row>
    <row r="26744" spans="1:4">
      <c r="A26744" s="26"/>
      <c r="B26744" s="5"/>
      <c r="C26744" s="6"/>
      <c r="D26744" s="26"/>
    </row>
    <row r="26745" spans="1:4">
      <c r="A26745" s="26"/>
      <c r="B26745" s="5"/>
      <c r="C26745" s="6"/>
      <c r="D26745" s="26"/>
    </row>
    <row r="26746" spans="1:4">
      <c r="A26746" s="26"/>
      <c r="B26746" s="5"/>
      <c r="C26746" s="6"/>
      <c r="D26746" s="26"/>
    </row>
    <row r="26747" spans="1:4">
      <c r="A26747" s="26"/>
      <c r="B26747" s="5"/>
      <c r="C26747" s="6"/>
      <c r="D26747" s="26"/>
    </row>
    <row r="26748" spans="1:4">
      <c r="A26748" s="26"/>
      <c r="B26748" s="5"/>
      <c r="C26748" s="6"/>
      <c r="D26748" s="26"/>
    </row>
    <row r="26749" spans="1:4">
      <c r="A26749" s="26"/>
      <c r="B26749" s="5"/>
      <c r="C26749" s="6"/>
      <c r="D26749" s="26"/>
    </row>
    <row r="26750" spans="1:4">
      <c r="A26750" s="26"/>
      <c r="B26750" s="5"/>
      <c r="C26750" s="6"/>
      <c r="D26750" s="26"/>
    </row>
    <row r="26751" spans="1:4">
      <c r="A26751" s="26"/>
      <c r="B26751" s="5"/>
      <c r="C26751" s="6"/>
      <c r="D26751" s="26"/>
    </row>
    <row r="26752" spans="1:4">
      <c r="A26752" s="26"/>
      <c r="B26752" s="5"/>
      <c r="C26752" s="6"/>
      <c r="D26752" s="26"/>
    </row>
    <row r="26753" spans="1:4">
      <c r="A26753" s="26"/>
      <c r="B26753" s="5"/>
      <c r="C26753" s="6"/>
      <c r="D26753" s="26"/>
    </row>
    <row r="26754" spans="1:4">
      <c r="A26754" s="26"/>
      <c r="B26754" s="5"/>
      <c r="C26754" s="6"/>
      <c r="D26754" s="26"/>
    </row>
    <row r="26755" spans="1:4">
      <c r="A26755" s="26"/>
      <c r="B26755" s="5"/>
      <c r="C26755" s="6"/>
      <c r="D26755" s="26"/>
    </row>
    <row r="26756" spans="1:4">
      <c r="A26756" s="26"/>
      <c r="B26756" s="5"/>
      <c r="C26756" s="6"/>
      <c r="D26756" s="26"/>
    </row>
    <row r="26757" spans="1:4">
      <c r="A26757" s="26"/>
      <c r="B26757" s="5"/>
      <c r="C26757" s="6"/>
      <c r="D26757" s="26"/>
    </row>
    <row r="26758" spans="1:4">
      <c r="A26758" s="26"/>
      <c r="B26758" s="5"/>
      <c r="C26758" s="6"/>
      <c r="D26758" s="26"/>
    </row>
    <row r="26759" spans="1:4">
      <c r="A26759" s="26"/>
      <c r="B26759" s="5"/>
      <c r="C26759" s="6"/>
      <c r="D26759" s="26"/>
    </row>
    <row r="26760" spans="1:4">
      <c r="A26760" s="26"/>
      <c r="B26760" s="5"/>
      <c r="C26760" s="6"/>
      <c r="D26760" s="26"/>
    </row>
    <row r="26761" spans="1:4">
      <c r="A26761" s="26"/>
      <c r="B26761" s="5"/>
      <c r="C26761" s="6"/>
      <c r="D26761" s="26"/>
    </row>
    <row r="26762" spans="1:4">
      <c r="A26762" s="26"/>
      <c r="B26762" s="5"/>
      <c r="C26762" s="6"/>
      <c r="D26762" s="26"/>
    </row>
    <row r="26763" spans="1:4">
      <c r="A26763" s="26"/>
      <c r="B26763" s="5"/>
      <c r="C26763" s="6"/>
      <c r="D26763" s="26"/>
    </row>
    <row r="26764" spans="1:4">
      <c r="A26764" s="26"/>
      <c r="B26764" s="5"/>
      <c r="C26764" s="6"/>
      <c r="D26764" s="26"/>
    </row>
    <row r="26765" spans="1:4">
      <c r="A26765" s="26"/>
      <c r="B26765" s="5"/>
      <c r="C26765" s="6"/>
      <c r="D26765" s="26"/>
    </row>
    <row r="26766" spans="1:4">
      <c r="A26766" s="26"/>
      <c r="B26766" s="5"/>
      <c r="C26766" s="6"/>
      <c r="D26766" s="26"/>
    </row>
    <row r="26767" spans="1:4">
      <c r="A26767" s="26"/>
      <c r="B26767" s="5"/>
      <c r="C26767" s="6"/>
      <c r="D26767" s="26"/>
    </row>
    <row r="26768" spans="1:4">
      <c r="A26768" s="26"/>
      <c r="B26768" s="5"/>
      <c r="C26768" s="6"/>
      <c r="D26768" s="26"/>
    </row>
    <row r="26769" spans="1:4">
      <c r="A26769" s="26"/>
      <c r="B26769" s="5"/>
      <c r="C26769" s="6"/>
      <c r="D26769" s="26"/>
    </row>
    <row r="26770" spans="1:4">
      <c r="A26770" s="26"/>
      <c r="B26770" s="5"/>
      <c r="C26770" s="6"/>
      <c r="D26770" s="26"/>
    </row>
    <row r="26771" spans="1:4">
      <c r="A26771" s="26"/>
      <c r="B26771" s="5"/>
      <c r="C26771" s="6"/>
      <c r="D26771" s="26"/>
    </row>
    <row r="26772" spans="1:4">
      <c r="A26772" s="26"/>
      <c r="B26772" s="5"/>
      <c r="C26772" s="6"/>
      <c r="D26772" s="26"/>
    </row>
    <row r="26773" spans="1:4">
      <c r="A26773" s="26"/>
      <c r="B26773" s="5"/>
      <c r="C26773" s="6"/>
      <c r="D26773" s="26"/>
    </row>
    <row r="26774" spans="1:4">
      <c r="A26774" s="26"/>
      <c r="B26774" s="5"/>
      <c r="C26774" s="6"/>
      <c r="D26774" s="26"/>
    </row>
    <row r="26775" spans="1:4">
      <c r="A26775" s="26"/>
      <c r="B26775" s="5"/>
      <c r="C26775" s="6"/>
      <c r="D26775" s="26"/>
    </row>
    <row r="26776" spans="1:4">
      <c r="A26776" s="26"/>
      <c r="B26776" s="5"/>
      <c r="C26776" s="6"/>
      <c r="D26776" s="26"/>
    </row>
    <row r="26777" spans="1:4">
      <c r="A26777" s="26"/>
      <c r="B26777" s="5"/>
      <c r="C26777" s="6"/>
      <c r="D26777" s="26"/>
    </row>
    <row r="26778" spans="1:4">
      <c r="A26778" s="26"/>
      <c r="B26778" s="5"/>
      <c r="C26778" s="6"/>
      <c r="D26778" s="26"/>
    </row>
    <row r="26779" spans="1:4">
      <c r="A26779" s="26"/>
      <c r="B26779" s="5"/>
      <c r="C26779" s="6"/>
      <c r="D26779" s="26"/>
    </row>
    <row r="26780" spans="1:4">
      <c r="A26780" s="26"/>
      <c r="B26780" s="5"/>
      <c r="C26780" s="6"/>
      <c r="D26780" s="26"/>
    </row>
    <row r="26781" spans="1:4">
      <c r="A26781" s="26"/>
      <c r="B26781" s="5"/>
      <c r="C26781" s="6"/>
      <c r="D26781" s="26"/>
    </row>
    <row r="26782" spans="1:4">
      <c r="A26782" s="26"/>
      <c r="B26782" s="5"/>
      <c r="C26782" s="6"/>
      <c r="D26782" s="26"/>
    </row>
    <row r="26783" spans="1:4">
      <c r="A26783" s="26"/>
      <c r="B26783" s="5"/>
      <c r="C26783" s="6"/>
      <c r="D26783" s="26"/>
    </row>
    <row r="26784" spans="1:4">
      <c r="A26784" s="26"/>
      <c r="B26784" s="5"/>
      <c r="C26784" s="6"/>
      <c r="D26784" s="26"/>
    </row>
    <row r="26785" spans="1:4">
      <c r="A26785" s="26"/>
      <c r="B26785" s="5"/>
      <c r="C26785" s="6"/>
      <c r="D26785" s="26"/>
    </row>
    <row r="26786" spans="1:4">
      <c r="A26786" s="26"/>
      <c r="B26786" s="5"/>
      <c r="C26786" s="6"/>
      <c r="D26786" s="26"/>
    </row>
    <row r="26787" spans="1:4">
      <c r="A26787" s="26"/>
      <c r="B26787" s="5"/>
      <c r="C26787" s="6"/>
      <c r="D26787" s="26"/>
    </row>
    <row r="26788" spans="1:4">
      <c r="A26788" s="26"/>
      <c r="B26788" s="5"/>
      <c r="C26788" s="6"/>
      <c r="D26788" s="26"/>
    </row>
    <row r="26789" spans="1:4">
      <c r="A26789" s="26"/>
      <c r="B26789" s="5"/>
      <c r="C26789" s="6"/>
      <c r="D26789" s="26"/>
    </row>
    <row r="26790" spans="1:4">
      <c r="A26790" s="26"/>
      <c r="B26790" s="5"/>
      <c r="C26790" s="6"/>
      <c r="D26790" s="26"/>
    </row>
    <row r="26791" spans="1:4">
      <c r="A26791" s="26"/>
      <c r="B26791" s="5"/>
      <c r="C26791" s="6"/>
      <c r="D26791" s="26"/>
    </row>
    <row r="26792" spans="1:4">
      <c r="A26792" s="26"/>
      <c r="B26792" s="5"/>
      <c r="C26792" s="6"/>
      <c r="D26792" s="26"/>
    </row>
    <row r="26793" spans="1:4">
      <c r="A26793" s="26"/>
      <c r="B26793" s="5"/>
      <c r="C26793" s="6"/>
      <c r="D26793" s="26"/>
    </row>
    <row r="26794" spans="1:4">
      <c r="A26794" s="26"/>
      <c r="B26794" s="5"/>
      <c r="C26794" s="6"/>
      <c r="D26794" s="26"/>
    </row>
    <row r="26795" spans="1:4">
      <c r="A26795" s="26"/>
      <c r="B26795" s="5"/>
      <c r="C26795" s="6"/>
      <c r="D26795" s="26"/>
    </row>
    <row r="26796" spans="1:4">
      <c r="A26796" s="26"/>
      <c r="B26796" s="5"/>
      <c r="C26796" s="6"/>
      <c r="D26796" s="26"/>
    </row>
    <row r="26797" spans="1:4">
      <c r="A26797" s="26"/>
      <c r="B26797" s="5"/>
      <c r="C26797" s="6"/>
      <c r="D26797" s="26"/>
    </row>
    <row r="26798" spans="1:4">
      <c r="A26798" s="26"/>
      <c r="B26798" s="5"/>
      <c r="C26798" s="6"/>
      <c r="D26798" s="26"/>
    </row>
    <row r="26799" spans="1:4">
      <c r="A26799" s="26"/>
      <c r="B26799" s="5"/>
      <c r="C26799" s="6"/>
      <c r="D26799" s="26"/>
    </row>
    <row r="26800" spans="1:4">
      <c r="A26800" s="26"/>
      <c r="B26800" s="5"/>
      <c r="C26800" s="6"/>
      <c r="D26800" s="26"/>
    </row>
    <row r="26801" spans="1:4">
      <c r="A26801" s="26"/>
      <c r="B26801" s="5"/>
      <c r="C26801" s="6"/>
      <c r="D26801" s="26"/>
    </row>
    <row r="26802" spans="1:4">
      <c r="A26802" s="26"/>
      <c r="B26802" s="5"/>
      <c r="C26802" s="6"/>
      <c r="D26802" s="26"/>
    </row>
    <row r="26803" spans="1:4">
      <c r="A26803" s="26"/>
      <c r="B26803" s="5"/>
      <c r="C26803" s="6"/>
      <c r="D26803" s="26"/>
    </row>
    <row r="26804" spans="1:4">
      <c r="A26804" s="26"/>
      <c r="B26804" s="5"/>
      <c r="C26804" s="6"/>
      <c r="D26804" s="26"/>
    </row>
    <row r="26805" spans="1:4">
      <c r="A26805" s="26"/>
      <c r="B26805" s="5"/>
      <c r="C26805" s="6"/>
      <c r="D26805" s="26"/>
    </row>
    <row r="26806" spans="1:4">
      <c r="A26806" s="26"/>
      <c r="B26806" s="5"/>
      <c r="C26806" s="6"/>
      <c r="D26806" s="26"/>
    </row>
    <row r="26807" spans="1:4">
      <c r="A26807" s="26"/>
      <c r="B26807" s="5"/>
      <c r="C26807" s="6"/>
      <c r="D26807" s="26"/>
    </row>
    <row r="26808" spans="1:4">
      <c r="A26808" s="26"/>
      <c r="B26808" s="5"/>
      <c r="C26808" s="6"/>
      <c r="D26808" s="26"/>
    </row>
    <row r="26809" spans="1:4">
      <c r="A26809" s="26"/>
      <c r="B26809" s="5"/>
      <c r="C26809" s="6"/>
      <c r="D26809" s="26"/>
    </row>
    <row r="26810" spans="1:4">
      <c r="A26810" s="26"/>
      <c r="B26810" s="5"/>
      <c r="C26810" s="6"/>
      <c r="D26810" s="26"/>
    </row>
    <row r="26811" spans="1:4">
      <c r="A26811" s="26"/>
      <c r="B26811" s="5"/>
      <c r="C26811" s="6"/>
      <c r="D26811" s="26"/>
    </row>
    <row r="26812" spans="1:4">
      <c r="A26812" s="26"/>
      <c r="B26812" s="5"/>
      <c r="C26812" s="6"/>
      <c r="D26812" s="26"/>
    </row>
    <row r="26813" spans="1:4">
      <c r="A26813" s="26"/>
      <c r="B26813" s="5"/>
      <c r="C26813" s="6"/>
      <c r="D26813" s="26"/>
    </row>
    <row r="26814" spans="1:4">
      <c r="A26814" s="26"/>
      <c r="B26814" s="5"/>
      <c r="C26814" s="6"/>
      <c r="D26814" s="26"/>
    </row>
    <row r="26815" spans="1:4">
      <c r="A26815" s="26"/>
      <c r="B26815" s="5"/>
      <c r="C26815" s="6"/>
      <c r="D26815" s="26"/>
    </row>
    <row r="26816" spans="1:4">
      <c r="A26816" s="26"/>
      <c r="B26816" s="5"/>
      <c r="C26816" s="6"/>
      <c r="D26816" s="26"/>
    </row>
    <row r="26817" spans="1:4">
      <c r="A26817" s="26"/>
      <c r="B26817" s="5"/>
      <c r="C26817" s="6"/>
      <c r="D26817" s="26"/>
    </row>
    <row r="26818" spans="1:4">
      <c r="A26818" s="26"/>
      <c r="B26818" s="5"/>
      <c r="C26818" s="6"/>
      <c r="D26818" s="26"/>
    </row>
    <row r="26819" spans="1:4">
      <c r="A26819" s="26"/>
      <c r="B26819" s="5"/>
      <c r="C26819" s="6"/>
      <c r="D26819" s="26"/>
    </row>
    <row r="26820" spans="1:4">
      <c r="A26820" s="26"/>
      <c r="B26820" s="5"/>
      <c r="C26820" s="6"/>
      <c r="D26820" s="26"/>
    </row>
    <row r="26821" spans="1:4">
      <c r="A26821" s="26"/>
      <c r="B26821" s="5"/>
      <c r="C26821" s="6"/>
      <c r="D26821" s="26"/>
    </row>
    <row r="26822" spans="1:4">
      <c r="A26822" s="26"/>
      <c r="B26822" s="5"/>
      <c r="C26822" s="6"/>
      <c r="D26822" s="26"/>
    </row>
    <row r="26823" spans="1:4">
      <c r="A26823" s="26"/>
      <c r="B26823" s="5"/>
      <c r="C26823" s="6"/>
      <c r="D26823" s="26"/>
    </row>
    <row r="26824" spans="1:4">
      <c r="A26824" s="26"/>
      <c r="B26824" s="5"/>
      <c r="C26824" s="6"/>
      <c r="D26824" s="26"/>
    </row>
    <row r="26825" spans="1:4">
      <c r="A26825" s="26"/>
      <c r="B26825" s="5"/>
      <c r="C26825" s="6"/>
      <c r="D26825" s="26"/>
    </row>
    <row r="26826" spans="1:4">
      <c r="A26826" s="26"/>
      <c r="B26826" s="5"/>
      <c r="C26826" s="6"/>
      <c r="D26826" s="26"/>
    </row>
    <row r="26827" spans="1:4">
      <c r="A26827" s="26"/>
      <c r="B26827" s="5"/>
      <c r="C26827" s="6"/>
      <c r="D26827" s="26"/>
    </row>
    <row r="26828" spans="1:4">
      <c r="A26828" s="26"/>
      <c r="B26828" s="5"/>
      <c r="C26828" s="6"/>
      <c r="D26828" s="26"/>
    </row>
    <row r="26829" spans="1:4">
      <c r="A26829" s="26"/>
      <c r="B26829" s="5"/>
      <c r="C26829" s="6"/>
      <c r="D26829" s="26"/>
    </row>
    <row r="26830" spans="1:4">
      <c r="A26830" s="26"/>
      <c r="B26830" s="5"/>
      <c r="C26830" s="6"/>
      <c r="D26830" s="26"/>
    </row>
    <row r="26831" spans="1:4">
      <c r="A26831" s="26"/>
      <c r="B26831" s="5"/>
      <c r="C26831" s="6"/>
      <c r="D26831" s="26"/>
    </row>
    <row r="26832" spans="1:4">
      <c r="A26832" s="26"/>
      <c r="B26832" s="5"/>
      <c r="C26832" s="6"/>
      <c r="D26832" s="26"/>
    </row>
    <row r="26833" spans="1:4">
      <c r="A26833" s="26"/>
      <c r="B26833" s="5"/>
      <c r="C26833" s="6"/>
      <c r="D26833" s="26"/>
    </row>
    <row r="26834" spans="1:4">
      <c r="A26834" s="26"/>
      <c r="B26834" s="5"/>
      <c r="C26834" s="6"/>
      <c r="D26834" s="26"/>
    </row>
    <row r="26835" spans="1:4">
      <c r="A26835" s="26"/>
      <c r="B26835" s="5"/>
      <c r="C26835" s="6"/>
      <c r="D26835" s="26"/>
    </row>
    <row r="26836" spans="1:4">
      <c r="A26836" s="26"/>
      <c r="B26836" s="5"/>
      <c r="C26836" s="6"/>
      <c r="D26836" s="26"/>
    </row>
    <row r="26837" spans="1:4">
      <c r="A26837" s="26"/>
      <c r="B26837" s="5"/>
      <c r="C26837" s="6"/>
      <c r="D26837" s="26"/>
    </row>
    <row r="26838" spans="1:4">
      <c r="A26838" s="26"/>
      <c r="B26838" s="5"/>
      <c r="C26838" s="6"/>
      <c r="D26838" s="26"/>
    </row>
    <row r="26839" spans="1:4">
      <c r="A26839" s="26"/>
      <c r="B26839" s="5"/>
      <c r="C26839" s="6"/>
      <c r="D26839" s="26"/>
    </row>
    <row r="26840" spans="1:4">
      <c r="A26840" s="26"/>
      <c r="B26840" s="5"/>
      <c r="C26840" s="6"/>
      <c r="D26840" s="26"/>
    </row>
    <row r="26841" spans="1:4">
      <c r="A26841" s="26"/>
      <c r="B26841" s="5"/>
      <c r="C26841" s="6"/>
      <c r="D26841" s="26"/>
    </row>
    <row r="26842" spans="1:4">
      <c r="A26842" s="26"/>
      <c r="B26842" s="5"/>
      <c r="C26842" s="6"/>
      <c r="D26842" s="26"/>
    </row>
    <row r="26843" spans="1:4">
      <c r="A26843" s="26"/>
      <c r="B26843" s="5"/>
      <c r="C26843" s="6"/>
      <c r="D26843" s="26"/>
    </row>
    <row r="26844" spans="1:4">
      <c r="A26844" s="26"/>
      <c r="B26844" s="5"/>
      <c r="C26844" s="6"/>
      <c r="D26844" s="26"/>
    </row>
    <row r="26845" spans="1:4">
      <c r="A26845" s="26"/>
      <c r="B26845" s="5"/>
      <c r="C26845" s="6"/>
      <c r="D26845" s="26"/>
    </row>
    <row r="26846" spans="1:4">
      <c r="A26846" s="26"/>
      <c r="B26846" s="5"/>
      <c r="C26846" s="6"/>
      <c r="D26846" s="26"/>
    </row>
    <row r="26847" spans="1:4">
      <c r="A26847" s="26"/>
      <c r="B26847" s="5"/>
      <c r="C26847" s="6"/>
      <c r="D26847" s="26"/>
    </row>
    <row r="26848" spans="1:4">
      <c r="A26848" s="26"/>
      <c r="B26848" s="5"/>
      <c r="C26848" s="6"/>
      <c r="D26848" s="26"/>
    </row>
    <row r="26849" spans="1:4">
      <c r="A26849" s="26"/>
      <c r="B26849" s="5"/>
      <c r="C26849" s="6"/>
      <c r="D26849" s="26"/>
    </row>
    <row r="26850" spans="1:4">
      <c r="A26850" s="26"/>
      <c r="B26850" s="5"/>
      <c r="C26850" s="6"/>
      <c r="D26850" s="26"/>
    </row>
    <row r="26851" spans="1:4">
      <c r="A26851" s="26"/>
      <c r="B26851" s="5"/>
      <c r="C26851" s="6"/>
      <c r="D26851" s="26"/>
    </row>
    <row r="26852" spans="1:4">
      <c r="A26852" s="26"/>
      <c r="B26852" s="5"/>
      <c r="C26852" s="6"/>
      <c r="D26852" s="26"/>
    </row>
    <row r="26853" spans="1:4">
      <c r="A26853" s="26"/>
      <c r="B26853" s="5"/>
      <c r="C26853" s="6"/>
      <c r="D26853" s="26"/>
    </row>
    <row r="26854" spans="1:4">
      <c r="A26854" s="26"/>
      <c r="B26854" s="5"/>
      <c r="C26854" s="6"/>
      <c r="D26854" s="26"/>
    </row>
    <row r="26855" spans="1:4">
      <c r="A26855" s="26"/>
      <c r="B26855" s="5"/>
      <c r="C26855" s="6"/>
      <c r="D26855" s="26"/>
    </row>
    <row r="26856" spans="1:4">
      <c r="A26856" s="26"/>
      <c r="B26856" s="5"/>
      <c r="C26856" s="6"/>
      <c r="D26856" s="26"/>
    </row>
    <row r="26857" spans="1:4">
      <c r="A26857" s="26"/>
      <c r="B26857" s="5"/>
      <c r="C26857" s="6"/>
      <c r="D26857" s="26"/>
    </row>
    <row r="26858" spans="1:4">
      <c r="A26858" s="26"/>
      <c r="B26858" s="5"/>
      <c r="C26858" s="6"/>
      <c r="D26858" s="26"/>
    </row>
    <row r="26859" spans="1:4">
      <c r="A26859" s="26"/>
      <c r="B26859" s="5"/>
      <c r="C26859" s="6"/>
      <c r="D26859" s="26"/>
    </row>
    <row r="26860" spans="1:4">
      <c r="A26860" s="26"/>
      <c r="B26860" s="5"/>
      <c r="C26860" s="6"/>
      <c r="D26860" s="26"/>
    </row>
    <row r="26861" spans="1:4">
      <c r="A26861" s="26"/>
      <c r="B26861" s="5"/>
      <c r="C26861" s="6"/>
      <c r="D26861" s="26"/>
    </row>
    <row r="26862" spans="1:4">
      <c r="A26862" s="26"/>
      <c r="B26862" s="5"/>
      <c r="C26862" s="6"/>
      <c r="D26862" s="26"/>
    </row>
    <row r="26863" spans="1:4">
      <c r="A26863" s="26"/>
      <c r="B26863" s="5"/>
      <c r="C26863" s="6"/>
      <c r="D26863" s="26"/>
    </row>
    <row r="26864" spans="1:4">
      <c r="A26864" s="26"/>
      <c r="B26864" s="5"/>
      <c r="C26864" s="6"/>
      <c r="D26864" s="26"/>
    </row>
    <row r="26865" spans="1:4">
      <c r="A26865" s="26"/>
      <c r="B26865" s="5"/>
      <c r="C26865" s="6"/>
      <c r="D26865" s="26"/>
    </row>
    <row r="26866" spans="1:4">
      <c r="A26866" s="26"/>
      <c r="B26866" s="5"/>
      <c r="C26866" s="6"/>
      <c r="D26866" s="26"/>
    </row>
    <row r="26867" spans="1:4">
      <c r="A26867" s="26"/>
      <c r="B26867" s="5"/>
      <c r="C26867" s="6"/>
      <c r="D26867" s="26"/>
    </row>
    <row r="26868" spans="1:4">
      <c r="A26868" s="26"/>
      <c r="B26868" s="5"/>
      <c r="C26868" s="6"/>
      <c r="D26868" s="26"/>
    </row>
    <row r="26869" spans="1:4">
      <c r="A26869" s="26"/>
      <c r="B26869" s="5"/>
      <c r="C26869" s="6"/>
      <c r="D26869" s="26"/>
    </row>
    <row r="26870" spans="1:4">
      <c r="A26870" s="26"/>
      <c r="B26870" s="5"/>
      <c r="C26870" s="6"/>
      <c r="D26870" s="26"/>
    </row>
    <row r="26871" spans="1:4">
      <c r="A26871" s="26"/>
      <c r="B26871" s="5"/>
      <c r="C26871" s="6"/>
      <c r="D26871" s="26"/>
    </row>
    <row r="26872" spans="1:4">
      <c r="A26872" s="26"/>
      <c r="B26872" s="5"/>
      <c r="C26872" s="6"/>
      <c r="D26872" s="26"/>
    </row>
    <row r="26873" spans="1:4">
      <c r="A26873" s="26"/>
      <c r="B26873" s="5"/>
      <c r="C26873" s="6"/>
      <c r="D26873" s="26"/>
    </row>
    <row r="26874" spans="1:4">
      <c r="A26874" s="26"/>
      <c r="B26874" s="5"/>
      <c r="C26874" s="6"/>
      <c r="D26874" s="26"/>
    </row>
    <row r="26875" spans="1:4">
      <c r="A26875" s="26"/>
      <c r="B26875" s="5"/>
      <c r="C26875" s="6"/>
      <c r="D26875" s="26"/>
    </row>
    <row r="26876" spans="1:4">
      <c r="A26876" s="26"/>
      <c r="B26876" s="5"/>
      <c r="C26876" s="6"/>
      <c r="D26876" s="26"/>
    </row>
    <row r="26877" spans="1:4">
      <c r="A26877" s="26"/>
      <c r="B26877" s="5"/>
      <c r="C26877" s="6"/>
      <c r="D26877" s="26"/>
    </row>
    <row r="26878" spans="1:4">
      <c r="A26878" s="26"/>
      <c r="B26878" s="5"/>
      <c r="C26878" s="6"/>
      <c r="D26878" s="26"/>
    </row>
    <row r="26879" spans="1:4">
      <c r="A26879" s="26"/>
      <c r="B26879" s="5"/>
      <c r="C26879" s="6"/>
      <c r="D26879" s="26"/>
    </row>
    <row r="26880" spans="1:4">
      <c r="A26880" s="26"/>
      <c r="B26880" s="5"/>
      <c r="C26880" s="6"/>
      <c r="D26880" s="26"/>
    </row>
    <row r="26881" spans="1:4">
      <c r="A26881" s="26"/>
      <c r="B26881" s="5"/>
      <c r="C26881" s="6"/>
      <c r="D26881" s="26"/>
    </row>
    <row r="26882" spans="1:4">
      <c r="A26882" s="26"/>
      <c r="B26882" s="5"/>
      <c r="C26882" s="6"/>
      <c r="D26882" s="26"/>
    </row>
    <row r="26883" spans="1:4">
      <c r="A26883" s="26"/>
      <c r="B26883" s="5"/>
      <c r="C26883" s="6"/>
      <c r="D26883" s="26"/>
    </row>
    <row r="26884" spans="1:4">
      <c r="A26884" s="26"/>
      <c r="B26884" s="5"/>
      <c r="C26884" s="6"/>
      <c r="D26884" s="26"/>
    </row>
    <row r="26885" spans="1:4">
      <c r="A26885" s="26"/>
      <c r="B26885" s="5"/>
      <c r="C26885" s="6"/>
      <c r="D26885" s="26"/>
    </row>
    <row r="26886" spans="1:4">
      <c r="A26886" s="26"/>
      <c r="B26886" s="5"/>
      <c r="C26886" s="6"/>
      <c r="D26886" s="26"/>
    </row>
    <row r="26887" spans="1:4">
      <c r="A26887" s="26"/>
      <c r="B26887" s="5"/>
      <c r="C26887" s="6"/>
      <c r="D26887" s="26"/>
    </row>
    <row r="26888" spans="1:4">
      <c r="A26888" s="26"/>
      <c r="B26888" s="5"/>
      <c r="C26888" s="6"/>
      <c r="D26888" s="26"/>
    </row>
    <row r="26889" spans="1:4">
      <c r="A26889" s="26"/>
      <c r="B26889" s="5"/>
      <c r="C26889" s="6"/>
      <c r="D26889" s="26"/>
    </row>
    <row r="26890" spans="1:4">
      <c r="A26890" s="26"/>
      <c r="B26890" s="5"/>
      <c r="C26890" s="6"/>
      <c r="D26890" s="26"/>
    </row>
    <row r="26891" spans="1:4">
      <c r="A26891" s="26"/>
      <c r="B26891" s="5"/>
      <c r="C26891" s="6"/>
      <c r="D26891" s="26"/>
    </row>
    <row r="26892" spans="1:4">
      <c r="A26892" s="26"/>
      <c r="B26892" s="5"/>
      <c r="C26892" s="6"/>
      <c r="D26892" s="26"/>
    </row>
    <row r="26893" spans="1:4">
      <c r="A26893" s="26"/>
      <c r="B26893" s="5"/>
      <c r="C26893" s="6"/>
      <c r="D26893" s="26"/>
    </row>
    <row r="26894" spans="1:4">
      <c r="A26894" s="26"/>
      <c r="B26894" s="5"/>
      <c r="C26894" s="6"/>
      <c r="D26894" s="26"/>
    </row>
    <row r="26895" spans="1:4">
      <c r="A26895" s="26"/>
      <c r="B26895" s="5"/>
      <c r="C26895" s="6"/>
      <c r="D26895" s="26"/>
    </row>
    <row r="26896" spans="1:4">
      <c r="A26896" s="26"/>
      <c r="B26896" s="5"/>
      <c r="C26896" s="6"/>
      <c r="D26896" s="26"/>
    </row>
    <row r="26897" spans="1:4">
      <c r="A26897" s="26"/>
      <c r="B26897" s="5"/>
      <c r="C26897" s="6"/>
      <c r="D26897" s="26"/>
    </row>
    <row r="26898" spans="1:4">
      <c r="A26898" s="26"/>
      <c r="B26898" s="5"/>
      <c r="C26898" s="6"/>
      <c r="D26898" s="26"/>
    </row>
    <row r="26899" spans="1:4">
      <c r="A26899" s="26"/>
      <c r="B26899" s="5"/>
      <c r="C26899" s="6"/>
      <c r="D26899" s="26"/>
    </row>
    <row r="26900" spans="1:4">
      <c r="A26900" s="26"/>
      <c r="B26900" s="5"/>
      <c r="C26900" s="6"/>
      <c r="D26900" s="26"/>
    </row>
    <row r="26901" spans="1:4">
      <c r="A26901" s="26"/>
      <c r="B26901" s="5"/>
      <c r="C26901" s="6"/>
      <c r="D26901" s="26"/>
    </row>
    <row r="26902" spans="1:4">
      <c r="A26902" s="26"/>
      <c r="B26902" s="5"/>
      <c r="C26902" s="6"/>
      <c r="D26902" s="26"/>
    </row>
    <row r="26903" spans="1:4">
      <c r="A26903" s="26"/>
      <c r="B26903" s="5"/>
      <c r="C26903" s="6"/>
      <c r="D26903" s="26"/>
    </row>
    <row r="26904" spans="1:4">
      <c r="A26904" s="26"/>
      <c r="B26904" s="5"/>
      <c r="C26904" s="6"/>
      <c r="D26904" s="26"/>
    </row>
    <row r="26905" spans="1:4">
      <c r="A26905" s="26"/>
      <c r="B26905" s="5"/>
      <c r="C26905" s="6"/>
      <c r="D26905" s="26"/>
    </row>
    <row r="26906" spans="1:4">
      <c r="A26906" s="26"/>
      <c r="B26906" s="5"/>
      <c r="C26906" s="6"/>
      <c r="D26906" s="26"/>
    </row>
    <row r="26907" spans="1:4">
      <c r="A26907" s="26"/>
      <c r="B26907" s="5"/>
      <c r="C26907" s="6"/>
      <c r="D26907" s="26"/>
    </row>
    <row r="26908" spans="1:4">
      <c r="A26908" s="26"/>
      <c r="B26908" s="5"/>
      <c r="C26908" s="6"/>
      <c r="D26908" s="26"/>
    </row>
    <row r="26909" spans="1:4">
      <c r="A26909" s="26"/>
      <c r="B26909" s="5"/>
      <c r="C26909" s="6"/>
      <c r="D26909" s="26"/>
    </row>
    <row r="26910" spans="1:4">
      <c r="A26910" s="26"/>
      <c r="B26910" s="5"/>
      <c r="C26910" s="6"/>
      <c r="D26910" s="26"/>
    </row>
    <row r="26911" spans="1:4">
      <c r="A26911" s="26"/>
      <c r="B26911" s="5"/>
      <c r="C26911" s="6"/>
      <c r="D26911" s="26"/>
    </row>
    <row r="26912" spans="1:4">
      <c r="A26912" s="26"/>
      <c r="B26912" s="5"/>
      <c r="C26912" s="6"/>
      <c r="D26912" s="26"/>
    </row>
    <row r="26913" spans="1:4">
      <c r="A26913" s="26"/>
      <c r="B26913" s="5"/>
      <c r="C26913" s="6"/>
      <c r="D26913" s="26"/>
    </row>
    <row r="26914" spans="1:4">
      <c r="A26914" s="26"/>
      <c r="B26914" s="5"/>
      <c r="C26914" s="6"/>
      <c r="D26914" s="26"/>
    </row>
    <row r="26915" spans="1:4">
      <c r="A26915" s="26"/>
      <c r="B26915" s="5"/>
      <c r="C26915" s="6"/>
      <c r="D26915" s="26"/>
    </row>
    <row r="26916" spans="1:4">
      <c r="A26916" s="26"/>
      <c r="B26916" s="5"/>
      <c r="C26916" s="6"/>
      <c r="D26916" s="26"/>
    </row>
    <row r="26917" spans="1:4">
      <c r="A26917" s="26"/>
      <c r="B26917" s="5"/>
      <c r="C26917" s="6"/>
      <c r="D26917" s="26"/>
    </row>
    <row r="26918" spans="1:4">
      <c r="A26918" s="26"/>
      <c r="B26918" s="5"/>
      <c r="C26918" s="6"/>
      <c r="D26918" s="26"/>
    </row>
    <row r="26919" spans="1:4">
      <c r="A26919" s="26"/>
      <c r="B26919" s="5"/>
      <c r="C26919" s="6"/>
      <c r="D26919" s="26"/>
    </row>
    <row r="26920" spans="1:4">
      <c r="A26920" s="26"/>
      <c r="B26920" s="5"/>
      <c r="C26920" s="6"/>
      <c r="D26920" s="26"/>
    </row>
    <row r="26921" spans="1:4">
      <c r="A26921" s="26"/>
      <c r="B26921" s="5"/>
      <c r="C26921" s="6"/>
      <c r="D26921" s="26"/>
    </row>
    <row r="26922" spans="1:4">
      <c r="A26922" s="26"/>
      <c r="B26922" s="5"/>
      <c r="C26922" s="6"/>
      <c r="D26922" s="26"/>
    </row>
    <row r="26923" spans="1:4">
      <c r="A26923" s="26"/>
      <c r="B26923" s="5"/>
      <c r="C26923" s="6"/>
      <c r="D26923" s="26"/>
    </row>
    <row r="26924" spans="1:4">
      <c r="A26924" s="26"/>
      <c r="B26924" s="5"/>
      <c r="C26924" s="6"/>
      <c r="D26924" s="26"/>
    </row>
    <row r="26925" spans="1:4">
      <c r="A26925" s="26"/>
      <c r="B26925" s="5"/>
      <c r="C26925" s="6"/>
      <c r="D26925" s="26"/>
    </row>
    <row r="26926" spans="1:4">
      <c r="A26926" s="26"/>
      <c r="B26926" s="5"/>
      <c r="C26926" s="6"/>
      <c r="D26926" s="26"/>
    </row>
    <row r="26927" spans="1:4">
      <c r="A26927" s="26"/>
      <c r="B26927" s="5"/>
      <c r="C26927" s="6"/>
      <c r="D26927" s="26"/>
    </row>
    <row r="26928" spans="1:4">
      <c r="A26928" s="26"/>
      <c r="B26928" s="5"/>
      <c r="C26928" s="6"/>
      <c r="D26928" s="26"/>
    </row>
    <row r="26929" spans="1:4">
      <c r="A26929" s="26"/>
      <c r="B26929" s="5"/>
      <c r="C26929" s="6"/>
      <c r="D26929" s="26"/>
    </row>
    <row r="26930" spans="1:4">
      <c r="A26930" s="26"/>
      <c r="B26930" s="5"/>
      <c r="C26930" s="6"/>
      <c r="D26930" s="26"/>
    </row>
    <row r="26931" spans="1:4">
      <c r="A26931" s="26"/>
      <c r="B26931" s="5"/>
      <c r="C26931" s="6"/>
      <c r="D26931" s="26"/>
    </row>
    <row r="26932" spans="1:4">
      <c r="A26932" s="26"/>
      <c r="B26932" s="5"/>
      <c r="C26932" s="6"/>
      <c r="D26932" s="26"/>
    </row>
    <row r="26933" spans="1:4">
      <c r="A26933" s="26"/>
      <c r="B26933" s="5"/>
      <c r="C26933" s="6"/>
      <c r="D26933" s="26"/>
    </row>
    <row r="26934" spans="1:4">
      <c r="A26934" s="26"/>
      <c r="B26934" s="5"/>
      <c r="C26934" s="6"/>
      <c r="D26934" s="26"/>
    </row>
    <row r="26935" spans="1:4">
      <c r="A26935" s="26"/>
      <c r="B26935" s="5"/>
      <c r="C26935" s="6"/>
      <c r="D26935" s="26"/>
    </row>
    <row r="26936" spans="1:4">
      <c r="A26936" s="26"/>
      <c r="B26936" s="5"/>
      <c r="C26936" s="6"/>
      <c r="D26936" s="26"/>
    </row>
    <row r="26937" spans="1:4">
      <c r="A26937" s="26"/>
      <c r="B26937" s="5"/>
      <c r="C26937" s="6"/>
      <c r="D26937" s="26"/>
    </row>
    <row r="26938" spans="1:4">
      <c r="A26938" s="26"/>
      <c r="B26938" s="5"/>
      <c r="C26938" s="6"/>
      <c r="D26938" s="26"/>
    </row>
    <row r="26939" spans="1:4">
      <c r="A26939" s="26"/>
      <c r="B26939" s="5"/>
      <c r="C26939" s="6"/>
      <c r="D26939" s="26"/>
    </row>
    <row r="26940" spans="1:4">
      <c r="A26940" s="26"/>
      <c r="B26940" s="5"/>
      <c r="C26940" s="6"/>
      <c r="D26940" s="26"/>
    </row>
    <row r="26941" spans="1:4">
      <c r="A26941" s="26"/>
      <c r="B26941" s="5"/>
      <c r="C26941" s="6"/>
      <c r="D26941" s="26"/>
    </row>
    <row r="26942" spans="1:4">
      <c r="A26942" s="26"/>
      <c r="B26942" s="5"/>
      <c r="C26942" s="6"/>
      <c r="D26942" s="26"/>
    </row>
    <row r="26943" spans="1:4">
      <c r="A26943" s="26"/>
      <c r="B26943" s="5"/>
      <c r="C26943" s="6"/>
      <c r="D26943" s="26"/>
    </row>
    <row r="26944" spans="1:4">
      <c r="A26944" s="26"/>
      <c r="B26944" s="5"/>
      <c r="C26944" s="6"/>
      <c r="D26944" s="26"/>
    </row>
    <row r="26945" spans="1:4">
      <c r="A26945" s="26"/>
      <c r="B26945" s="5"/>
      <c r="C26945" s="6"/>
      <c r="D26945" s="26"/>
    </row>
    <row r="26946" spans="1:4">
      <c r="A26946" s="26"/>
      <c r="B26946" s="5"/>
      <c r="C26946" s="6"/>
      <c r="D26946" s="26"/>
    </row>
    <row r="26947" spans="1:4">
      <c r="A26947" s="26"/>
      <c r="B26947" s="5"/>
      <c r="C26947" s="6"/>
      <c r="D26947" s="26"/>
    </row>
    <row r="26948" spans="1:4">
      <c r="A26948" s="26"/>
      <c r="B26948" s="5"/>
      <c r="C26948" s="6"/>
      <c r="D26948" s="26"/>
    </row>
    <row r="26949" spans="1:4">
      <c r="A26949" s="26"/>
      <c r="B26949" s="5"/>
      <c r="C26949" s="6"/>
      <c r="D26949" s="26"/>
    </row>
    <row r="26950" spans="1:4">
      <c r="A26950" s="26"/>
      <c r="B26950" s="5"/>
      <c r="C26950" s="6"/>
      <c r="D26950" s="26"/>
    </row>
    <row r="26951" spans="1:4">
      <c r="A26951" s="26"/>
      <c r="B26951" s="5"/>
      <c r="C26951" s="6"/>
      <c r="D26951" s="26"/>
    </row>
    <row r="26952" spans="1:4">
      <c r="A26952" s="26"/>
      <c r="B26952" s="5"/>
      <c r="C26952" s="6"/>
      <c r="D26952" s="26"/>
    </row>
    <row r="26953" spans="1:4">
      <c r="A26953" s="26"/>
      <c r="B26953" s="5"/>
      <c r="C26953" s="6"/>
      <c r="D26953" s="26"/>
    </row>
    <row r="26954" spans="1:4">
      <c r="A26954" s="26"/>
      <c r="B26954" s="5"/>
      <c r="C26954" s="6"/>
      <c r="D26954" s="26"/>
    </row>
    <row r="26955" spans="1:4">
      <c r="A26955" s="26"/>
      <c r="B26955" s="5"/>
      <c r="C26955" s="6"/>
      <c r="D26955" s="26"/>
    </row>
    <row r="26956" spans="1:4">
      <c r="A26956" s="26"/>
      <c r="B26956" s="5"/>
      <c r="C26956" s="6"/>
      <c r="D26956" s="26"/>
    </row>
    <row r="26957" spans="1:4">
      <c r="A26957" s="26"/>
      <c r="B26957" s="5"/>
      <c r="C26957" s="6"/>
      <c r="D26957" s="26"/>
    </row>
    <row r="26958" spans="1:4">
      <c r="A26958" s="26"/>
      <c r="B26958" s="5"/>
      <c r="C26958" s="6"/>
      <c r="D26958" s="26"/>
    </row>
    <row r="26959" spans="1:4">
      <c r="A26959" s="26"/>
      <c r="B26959" s="5"/>
      <c r="C26959" s="6"/>
      <c r="D26959" s="26"/>
    </row>
    <row r="26960" spans="1:4">
      <c r="A26960" s="26"/>
      <c r="B26960" s="5"/>
      <c r="C26960" s="6"/>
      <c r="D26960" s="26"/>
    </row>
    <row r="26961" spans="1:4">
      <c r="A26961" s="26"/>
      <c r="B26961" s="5"/>
      <c r="C26961" s="6"/>
      <c r="D26961" s="26"/>
    </row>
    <row r="26962" spans="1:4">
      <c r="A26962" s="26"/>
      <c r="B26962" s="5"/>
      <c r="C26962" s="6"/>
      <c r="D26962" s="26"/>
    </row>
    <row r="26963" spans="1:4">
      <c r="A26963" s="26"/>
      <c r="B26963" s="5"/>
      <c r="C26963" s="6"/>
      <c r="D26963" s="26"/>
    </row>
    <row r="26964" spans="1:4">
      <c r="A26964" s="26"/>
      <c r="B26964" s="5"/>
      <c r="C26964" s="6"/>
      <c r="D26964" s="26"/>
    </row>
    <row r="26965" spans="1:4">
      <c r="A26965" s="26"/>
      <c r="B26965" s="5"/>
      <c r="C26965" s="6"/>
      <c r="D26965" s="26"/>
    </row>
    <row r="26966" spans="1:4">
      <c r="A26966" s="26"/>
      <c r="B26966" s="5"/>
      <c r="C26966" s="6"/>
      <c r="D26966" s="26"/>
    </row>
    <row r="26967" spans="1:4">
      <c r="A26967" s="26"/>
      <c r="B26967" s="5"/>
      <c r="C26967" s="6"/>
      <c r="D26967" s="26"/>
    </row>
    <row r="26968" spans="1:4">
      <c r="A26968" s="26"/>
      <c r="B26968" s="5"/>
      <c r="C26968" s="6"/>
      <c r="D26968" s="26"/>
    </row>
    <row r="26969" spans="1:4">
      <c r="A26969" s="26"/>
      <c r="B26969" s="5"/>
      <c r="C26969" s="6"/>
      <c r="D26969" s="26"/>
    </row>
    <row r="26970" spans="1:4">
      <c r="A26970" s="26"/>
      <c r="B26970" s="5"/>
      <c r="C26970" s="6"/>
      <c r="D26970" s="26"/>
    </row>
    <row r="26971" spans="1:4">
      <c r="A26971" s="26"/>
      <c r="B26971" s="5"/>
      <c r="C26971" s="6"/>
      <c r="D26971" s="26"/>
    </row>
    <row r="26972" spans="1:4">
      <c r="A26972" s="26"/>
      <c r="B26972" s="5"/>
      <c r="C26972" s="6"/>
      <c r="D26972" s="26"/>
    </row>
    <row r="26973" spans="1:4">
      <c r="A26973" s="26"/>
      <c r="B26973" s="5"/>
      <c r="C26973" s="6"/>
      <c r="D26973" s="26"/>
    </row>
    <row r="26974" spans="1:4">
      <c r="A26974" s="26"/>
      <c r="B26974" s="5"/>
      <c r="C26974" s="6"/>
      <c r="D26974" s="26"/>
    </row>
    <row r="26975" spans="1:4">
      <c r="A26975" s="26"/>
      <c r="B26975" s="5"/>
      <c r="C26975" s="6"/>
      <c r="D26975" s="26"/>
    </row>
    <row r="26976" spans="1:4">
      <c r="A26976" s="26"/>
      <c r="B26976" s="5"/>
      <c r="C26976" s="6"/>
      <c r="D26976" s="26"/>
    </row>
    <row r="26977" spans="1:4">
      <c r="A26977" s="26"/>
      <c r="B26977" s="5"/>
      <c r="C26977" s="6"/>
      <c r="D26977" s="26"/>
    </row>
    <row r="26978" spans="1:4">
      <c r="A26978" s="26"/>
      <c r="B26978" s="5"/>
      <c r="C26978" s="6"/>
      <c r="D26978" s="26"/>
    </row>
    <row r="26979" spans="1:4">
      <c r="A26979" s="26"/>
      <c r="B26979" s="5"/>
      <c r="C26979" s="6"/>
      <c r="D26979" s="26"/>
    </row>
    <row r="26980" spans="1:4">
      <c r="A26980" s="26"/>
      <c r="B26980" s="5"/>
      <c r="C26980" s="6"/>
      <c r="D26980" s="26"/>
    </row>
    <row r="26981" spans="1:4">
      <c r="A26981" s="26"/>
      <c r="B26981" s="5"/>
      <c r="C26981" s="6"/>
      <c r="D26981" s="26"/>
    </row>
    <row r="26982" spans="1:4">
      <c r="A26982" s="26"/>
      <c r="B26982" s="5"/>
      <c r="C26982" s="6"/>
      <c r="D26982" s="26"/>
    </row>
    <row r="26983" spans="1:4">
      <c r="A26983" s="26"/>
      <c r="B26983" s="5"/>
      <c r="C26983" s="6"/>
      <c r="D26983" s="26"/>
    </row>
    <row r="26984" spans="1:4">
      <c r="A26984" s="26"/>
      <c r="B26984" s="5"/>
      <c r="C26984" s="6"/>
      <c r="D26984" s="26"/>
    </row>
    <row r="26985" spans="1:4">
      <c r="A26985" s="26"/>
      <c r="B26985" s="5"/>
      <c r="C26985" s="6"/>
      <c r="D26985" s="26"/>
    </row>
    <row r="26986" spans="1:4">
      <c r="A26986" s="26"/>
      <c r="B26986" s="5"/>
      <c r="C26986" s="6"/>
      <c r="D26986" s="26"/>
    </row>
    <row r="26987" spans="1:4">
      <c r="A26987" s="26"/>
      <c r="B26987" s="5"/>
      <c r="C26987" s="6"/>
      <c r="D26987" s="26"/>
    </row>
    <row r="26988" spans="1:4">
      <c r="A26988" s="26"/>
      <c r="B26988" s="5"/>
      <c r="C26988" s="6"/>
      <c r="D26988" s="26"/>
    </row>
    <row r="26989" spans="1:4">
      <c r="A26989" s="26"/>
      <c r="B26989" s="5"/>
      <c r="C26989" s="6"/>
      <c r="D26989" s="26"/>
    </row>
    <row r="26990" spans="1:4">
      <c r="A26990" s="26"/>
      <c r="B26990" s="5"/>
      <c r="C26990" s="6"/>
      <c r="D26990" s="26"/>
    </row>
    <row r="26991" spans="1:4">
      <c r="A26991" s="26"/>
      <c r="B26991" s="5"/>
      <c r="C26991" s="6"/>
      <c r="D26991" s="26"/>
    </row>
    <row r="26992" spans="1:4">
      <c r="A26992" s="26"/>
      <c r="B26992" s="5"/>
      <c r="C26992" s="6"/>
      <c r="D26992" s="26"/>
    </row>
    <row r="26993" spans="1:4">
      <c r="A26993" s="26"/>
      <c r="B26993" s="5"/>
      <c r="C26993" s="6"/>
      <c r="D26993" s="26"/>
    </row>
    <row r="26994" spans="1:4">
      <c r="A26994" s="26"/>
      <c r="B26994" s="5"/>
      <c r="C26994" s="6"/>
      <c r="D26994" s="26"/>
    </row>
    <row r="26995" spans="1:4">
      <c r="A26995" s="26"/>
      <c r="B26995" s="5"/>
      <c r="C26995" s="6"/>
      <c r="D26995" s="26"/>
    </row>
    <row r="26996" spans="1:4">
      <c r="A26996" s="26"/>
      <c r="B26996" s="5"/>
      <c r="C26996" s="6"/>
      <c r="D26996" s="26"/>
    </row>
    <row r="26997" spans="1:4">
      <c r="A26997" s="26"/>
      <c r="B26997" s="5"/>
      <c r="C26997" s="6"/>
      <c r="D26997" s="26"/>
    </row>
    <row r="26998" spans="1:4">
      <c r="A26998" s="26"/>
      <c r="B26998" s="5"/>
      <c r="C26998" s="6"/>
      <c r="D26998" s="26"/>
    </row>
    <row r="26999" spans="1:4">
      <c r="A26999" s="26"/>
      <c r="B26999" s="5"/>
      <c r="C26999" s="6"/>
      <c r="D26999" s="26"/>
    </row>
    <row r="27000" spans="1:4">
      <c r="A27000" s="26"/>
      <c r="B27000" s="5"/>
      <c r="C27000" s="6"/>
      <c r="D27000" s="26"/>
    </row>
    <row r="27001" spans="1:4">
      <c r="A27001" s="26"/>
      <c r="B27001" s="5"/>
      <c r="C27001" s="6"/>
      <c r="D27001" s="26"/>
    </row>
    <row r="27002" spans="1:4">
      <c r="A27002" s="26"/>
      <c r="B27002" s="5"/>
      <c r="C27002" s="6"/>
      <c r="D27002" s="26"/>
    </row>
    <row r="27003" spans="1:4">
      <c r="A27003" s="26"/>
      <c r="B27003" s="5"/>
      <c r="C27003" s="6"/>
      <c r="D27003" s="26"/>
    </row>
    <row r="27004" spans="1:4">
      <c r="A27004" s="26"/>
      <c r="B27004" s="5"/>
      <c r="C27004" s="6"/>
      <c r="D27004" s="26"/>
    </row>
    <row r="27005" spans="1:4">
      <c r="A27005" s="26"/>
      <c r="B27005" s="5"/>
      <c r="C27005" s="6"/>
      <c r="D27005" s="26"/>
    </row>
    <row r="27006" spans="1:4">
      <c r="A27006" s="26"/>
      <c r="B27006" s="5"/>
      <c r="C27006" s="6"/>
      <c r="D27006" s="26"/>
    </row>
    <row r="27007" spans="1:4">
      <c r="A27007" s="26"/>
      <c r="B27007" s="5"/>
      <c r="C27007" s="6"/>
      <c r="D27007" s="26"/>
    </row>
    <row r="27008" spans="1:4">
      <c r="A27008" s="26"/>
      <c r="B27008" s="5"/>
      <c r="C27008" s="6"/>
      <c r="D27008" s="26"/>
    </row>
    <row r="27009" spans="1:4">
      <c r="A27009" s="26"/>
      <c r="B27009" s="5"/>
      <c r="C27009" s="6"/>
      <c r="D27009" s="26"/>
    </row>
    <row r="27010" spans="1:4">
      <c r="A27010" s="26"/>
      <c r="B27010" s="5"/>
      <c r="C27010" s="6"/>
      <c r="D27010" s="26"/>
    </row>
    <row r="27011" spans="1:4">
      <c r="A27011" s="26"/>
      <c r="B27011" s="5"/>
      <c r="C27011" s="6"/>
      <c r="D27011" s="26"/>
    </row>
    <row r="27012" spans="1:4">
      <c r="A27012" s="26"/>
      <c r="B27012" s="5"/>
      <c r="C27012" s="6"/>
      <c r="D27012" s="26"/>
    </row>
    <row r="27013" spans="1:4">
      <c r="A27013" s="26"/>
      <c r="B27013" s="5"/>
      <c r="C27013" s="6"/>
      <c r="D27013" s="26"/>
    </row>
    <row r="27014" spans="1:4">
      <c r="A27014" s="26"/>
      <c r="B27014" s="5"/>
      <c r="C27014" s="6"/>
      <c r="D27014" s="26"/>
    </row>
    <row r="27015" spans="1:4">
      <c r="A27015" s="26"/>
      <c r="B27015" s="5"/>
      <c r="C27015" s="6"/>
      <c r="D27015" s="26"/>
    </row>
    <row r="27016" spans="1:4">
      <c r="A27016" s="26"/>
      <c r="B27016" s="5"/>
      <c r="C27016" s="6"/>
      <c r="D27016" s="26"/>
    </row>
    <row r="27017" spans="1:4">
      <c r="A27017" s="26"/>
      <c r="B27017" s="5"/>
      <c r="C27017" s="6"/>
      <c r="D27017" s="26"/>
    </row>
    <row r="27018" spans="1:4">
      <c r="A27018" s="26"/>
      <c r="B27018" s="5"/>
      <c r="C27018" s="6"/>
      <c r="D27018" s="26"/>
    </row>
    <row r="27019" spans="1:4">
      <c r="A27019" s="26"/>
      <c r="B27019" s="5"/>
      <c r="C27019" s="6"/>
      <c r="D27019" s="26"/>
    </row>
    <row r="27020" spans="1:4">
      <c r="A27020" s="26"/>
      <c r="B27020" s="5"/>
      <c r="C27020" s="6"/>
      <c r="D27020" s="26"/>
    </row>
    <row r="27021" spans="1:4">
      <c r="A27021" s="26"/>
      <c r="B27021" s="5"/>
      <c r="C27021" s="6"/>
      <c r="D27021" s="26"/>
    </row>
    <row r="27022" spans="1:4">
      <c r="A27022" s="26"/>
      <c r="B27022" s="5"/>
      <c r="C27022" s="6"/>
      <c r="D27022" s="26"/>
    </row>
    <row r="27023" spans="1:4">
      <c r="A27023" s="26"/>
      <c r="B27023" s="5"/>
      <c r="C27023" s="6"/>
      <c r="D27023" s="26"/>
    </row>
    <row r="27024" spans="1:4">
      <c r="A27024" s="26"/>
      <c r="B27024" s="5"/>
      <c r="C27024" s="6"/>
      <c r="D27024" s="26"/>
    </row>
    <row r="27025" spans="1:4">
      <c r="A27025" s="26"/>
      <c r="B27025" s="5"/>
      <c r="C27025" s="6"/>
      <c r="D27025" s="26"/>
    </row>
    <row r="27026" spans="1:4">
      <c r="A27026" s="26"/>
      <c r="B27026" s="5"/>
      <c r="C27026" s="6"/>
      <c r="D27026" s="26"/>
    </row>
    <row r="27027" spans="1:4">
      <c r="A27027" s="26"/>
      <c r="B27027" s="5"/>
      <c r="C27027" s="6"/>
      <c r="D27027" s="26"/>
    </row>
    <row r="27028" spans="1:4">
      <c r="A27028" s="26"/>
      <c r="B27028" s="5"/>
      <c r="C27028" s="6"/>
      <c r="D27028" s="26"/>
    </row>
    <row r="27029" spans="1:4">
      <c r="A27029" s="26"/>
      <c r="B27029" s="5"/>
      <c r="C27029" s="6"/>
      <c r="D27029" s="26"/>
    </row>
    <row r="27030" spans="1:4">
      <c r="A27030" s="26"/>
      <c r="B27030" s="5"/>
      <c r="C27030" s="6"/>
      <c r="D27030" s="26"/>
    </row>
    <row r="27031" spans="1:4">
      <c r="A27031" s="26"/>
      <c r="B27031" s="5"/>
      <c r="C27031" s="6"/>
      <c r="D27031" s="26"/>
    </row>
    <row r="27032" spans="1:4">
      <c r="A27032" s="26"/>
      <c r="B27032" s="5"/>
      <c r="C27032" s="6"/>
      <c r="D27032" s="26"/>
    </row>
    <row r="27033" spans="1:4">
      <c r="A27033" s="26"/>
      <c r="B27033" s="5"/>
      <c r="C27033" s="6"/>
      <c r="D27033" s="26"/>
    </row>
    <row r="27034" spans="1:4">
      <c r="A27034" s="26"/>
      <c r="B27034" s="5"/>
      <c r="C27034" s="6"/>
      <c r="D27034" s="26"/>
    </row>
    <row r="27035" spans="1:4">
      <c r="A27035" s="26"/>
      <c r="B27035" s="5"/>
      <c r="C27035" s="6"/>
      <c r="D27035" s="26"/>
    </row>
    <row r="27036" spans="1:4">
      <c r="A27036" s="26"/>
      <c r="B27036" s="5"/>
      <c r="C27036" s="6"/>
      <c r="D27036" s="26"/>
    </row>
    <row r="27037" spans="1:4">
      <c r="A27037" s="26"/>
      <c r="B27037" s="5"/>
      <c r="C27037" s="6"/>
      <c r="D27037" s="26"/>
    </row>
    <row r="27038" spans="1:4">
      <c r="A27038" s="26"/>
      <c r="B27038" s="5"/>
      <c r="C27038" s="6"/>
      <c r="D27038" s="26"/>
    </row>
    <row r="27039" spans="1:4">
      <c r="A27039" s="26"/>
      <c r="B27039" s="5"/>
      <c r="C27039" s="6"/>
      <c r="D27039" s="26"/>
    </row>
    <row r="27040" spans="1:4">
      <c r="A27040" s="26"/>
      <c r="B27040" s="5"/>
      <c r="C27040" s="6"/>
      <c r="D27040" s="26"/>
    </row>
    <row r="27041" spans="1:4">
      <c r="A27041" s="26"/>
      <c r="B27041" s="5"/>
      <c r="C27041" s="6"/>
      <c r="D27041" s="26"/>
    </row>
    <row r="27042" spans="1:4">
      <c r="A27042" s="26"/>
      <c r="B27042" s="5"/>
      <c r="C27042" s="6"/>
      <c r="D27042" s="26"/>
    </row>
    <row r="27043" spans="1:4">
      <c r="A27043" s="26"/>
      <c r="B27043" s="5"/>
      <c r="C27043" s="6"/>
      <c r="D27043" s="26"/>
    </row>
    <row r="27044" spans="1:4">
      <c r="A27044" s="26"/>
      <c r="B27044" s="5"/>
      <c r="C27044" s="6"/>
      <c r="D27044" s="26"/>
    </row>
    <row r="27045" spans="1:4">
      <c r="A27045" s="26"/>
      <c r="B27045" s="5"/>
      <c r="C27045" s="6"/>
      <c r="D27045" s="26"/>
    </row>
    <row r="27046" spans="1:4">
      <c r="A27046" s="26"/>
      <c r="B27046" s="5"/>
      <c r="C27046" s="6"/>
      <c r="D27046" s="26"/>
    </row>
    <row r="27047" spans="1:4">
      <c r="A27047" s="26"/>
      <c r="B27047" s="5"/>
      <c r="C27047" s="6"/>
      <c r="D27047" s="26"/>
    </row>
    <row r="27048" spans="1:4">
      <c r="A27048" s="26"/>
      <c r="B27048" s="5"/>
      <c r="C27048" s="6"/>
      <c r="D27048" s="26"/>
    </row>
    <row r="27049" spans="1:4">
      <c r="A27049" s="26"/>
      <c r="B27049" s="5"/>
      <c r="C27049" s="6"/>
      <c r="D27049" s="26"/>
    </row>
    <row r="27050" spans="1:4">
      <c r="A27050" s="26"/>
      <c r="B27050" s="5"/>
      <c r="C27050" s="6"/>
      <c r="D27050" s="26"/>
    </row>
    <row r="27051" spans="1:4">
      <c r="A27051" s="26"/>
      <c r="B27051" s="5"/>
      <c r="C27051" s="6"/>
      <c r="D27051" s="26"/>
    </row>
    <row r="27052" spans="1:4">
      <c r="A27052" s="26"/>
      <c r="B27052" s="5"/>
      <c r="C27052" s="6"/>
      <c r="D27052" s="26"/>
    </row>
    <row r="27053" spans="1:4">
      <c r="A27053" s="26"/>
      <c r="B27053" s="5"/>
      <c r="C27053" s="6"/>
      <c r="D27053" s="26"/>
    </row>
    <row r="27054" spans="1:4">
      <c r="A27054" s="26"/>
      <c r="B27054" s="5"/>
      <c r="C27054" s="6"/>
      <c r="D27054" s="26"/>
    </row>
    <row r="27055" spans="1:4">
      <c r="A27055" s="26"/>
      <c r="B27055" s="5"/>
      <c r="C27055" s="6"/>
      <c r="D27055" s="26"/>
    </row>
    <row r="27056" spans="1:4">
      <c r="A27056" s="26"/>
      <c r="B27056" s="5"/>
      <c r="C27056" s="6"/>
      <c r="D27056" s="26"/>
    </row>
    <row r="27057" spans="1:4">
      <c r="A27057" s="26"/>
      <c r="B27057" s="5"/>
      <c r="C27057" s="6"/>
      <c r="D27057" s="26"/>
    </row>
    <row r="27058" spans="1:4">
      <c r="A27058" s="26"/>
      <c r="B27058" s="5"/>
      <c r="C27058" s="6"/>
      <c r="D27058" s="26"/>
    </row>
    <row r="27059" spans="1:4">
      <c r="A27059" s="26"/>
      <c r="B27059" s="5"/>
      <c r="C27059" s="6"/>
      <c r="D27059" s="26"/>
    </row>
    <row r="27060" spans="1:4">
      <c r="A27060" s="26"/>
      <c r="B27060" s="5"/>
      <c r="C27060" s="6"/>
      <c r="D27060" s="26"/>
    </row>
    <row r="27061" spans="1:4">
      <c r="A27061" s="26"/>
      <c r="B27061" s="5"/>
      <c r="C27061" s="6"/>
      <c r="D27061" s="26"/>
    </row>
    <row r="27062" spans="1:4">
      <c r="A27062" s="26"/>
      <c r="B27062" s="5"/>
      <c r="C27062" s="6"/>
      <c r="D27062" s="26"/>
    </row>
    <row r="27063" spans="1:4">
      <c r="A27063" s="26"/>
      <c r="B27063" s="5"/>
      <c r="C27063" s="6"/>
      <c r="D27063" s="26"/>
    </row>
    <row r="27064" spans="1:4">
      <c r="A27064" s="26"/>
      <c r="B27064" s="5"/>
      <c r="C27064" s="6"/>
      <c r="D27064" s="26"/>
    </row>
    <row r="27065" spans="1:4">
      <c r="A27065" s="26"/>
      <c r="B27065" s="5"/>
      <c r="C27065" s="6"/>
      <c r="D27065" s="26"/>
    </row>
    <row r="27066" spans="1:4">
      <c r="A27066" s="26"/>
      <c r="B27066" s="5"/>
      <c r="C27066" s="6"/>
      <c r="D27066" s="26"/>
    </row>
    <row r="27067" spans="1:4">
      <c r="A27067" s="26"/>
      <c r="B27067" s="5"/>
      <c r="C27067" s="6"/>
      <c r="D27067" s="26"/>
    </row>
    <row r="27068" spans="1:4">
      <c r="A27068" s="26"/>
      <c r="B27068" s="5"/>
      <c r="C27068" s="6"/>
      <c r="D27068" s="26"/>
    </row>
    <row r="27069" spans="1:4">
      <c r="A27069" s="26"/>
      <c r="B27069" s="5"/>
      <c r="C27069" s="6"/>
      <c r="D27069" s="26"/>
    </row>
    <row r="27070" spans="1:4">
      <c r="A27070" s="26"/>
      <c r="B27070" s="5"/>
      <c r="C27070" s="6"/>
      <c r="D27070" s="26"/>
    </row>
    <row r="27071" spans="1:4">
      <c r="A27071" s="26"/>
      <c r="B27071" s="5"/>
      <c r="C27071" s="6"/>
      <c r="D27071" s="26"/>
    </row>
    <row r="27072" spans="1:4">
      <c r="A27072" s="26"/>
      <c r="B27072" s="5"/>
      <c r="C27072" s="6"/>
      <c r="D27072" s="26"/>
    </row>
    <row r="27073" spans="1:4">
      <c r="A27073" s="26"/>
      <c r="B27073" s="5"/>
      <c r="C27073" s="6"/>
      <c r="D27073" s="26"/>
    </row>
    <row r="27074" spans="1:4">
      <c r="A27074" s="26"/>
      <c r="B27074" s="5"/>
      <c r="C27074" s="6"/>
      <c r="D27074" s="26"/>
    </row>
    <row r="27075" spans="1:4">
      <c r="A27075" s="26"/>
      <c r="B27075" s="5"/>
      <c r="C27075" s="6"/>
      <c r="D27075" s="26"/>
    </row>
    <row r="27076" spans="1:4">
      <c r="A27076" s="26"/>
      <c r="B27076" s="5"/>
      <c r="C27076" s="6"/>
      <c r="D27076" s="26"/>
    </row>
    <row r="27077" spans="1:4">
      <c r="A27077" s="26"/>
      <c r="B27077" s="5"/>
      <c r="C27077" s="6"/>
      <c r="D27077" s="26"/>
    </row>
    <row r="27078" spans="1:4">
      <c r="A27078" s="26"/>
      <c r="B27078" s="5"/>
      <c r="C27078" s="6"/>
      <c r="D27078" s="26"/>
    </row>
    <row r="27079" spans="1:4">
      <c r="A27079" s="26"/>
      <c r="B27079" s="5"/>
      <c r="C27079" s="6"/>
      <c r="D27079" s="26"/>
    </row>
    <row r="27080" spans="1:4">
      <c r="A27080" s="26"/>
      <c r="B27080" s="5"/>
      <c r="C27080" s="6"/>
      <c r="D27080" s="26"/>
    </row>
    <row r="27081" spans="1:4">
      <c r="A27081" s="26"/>
      <c r="B27081" s="5"/>
      <c r="C27081" s="6"/>
      <c r="D27081" s="26"/>
    </row>
    <row r="27082" spans="1:4">
      <c r="A27082" s="26"/>
      <c r="B27082" s="5"/>
      <c r="C27082" s="6"/>
      <c r="D27082" s="26"/>
    </row>
    <row r="27083" spans="1:4">
      <c r="A27083" s="26"/>
      <c r="B27083" s="5"/>
      <c r="C27083" s="6"/>
      <c r="D27083" s="26"/>
    </row>
    <row r="27084" spans="1:4">
      <c r="A27084" s="26"/>
      <c r="B27084" s="5"/>
      <c r="C27084" s="6"/>
      <c r="D27084" s="26"/>
    </row>
    <row r="27085" spans="1:4">
      <c r="A27085" s="26"/>
      <c r="B27085" s="5"/>
      <c r="C27085" s="6"/>
      <c r="D27085" s="26"/>
    </row>
    <row r="27086" spans="1:4">
      <c r="A27086" s="26"/>
      <c r="B27086" s="5"/>
      <c r="C27086" s="6"/>
      <c r="D27086" s="26"/>
    </row>
    <row r="27087" spans="1:4">
      <c r="A27087" s="26"/>
      <c r="B27087" s="5"/>
      <c r="C27087" s="6"/>
      <c r="D27087" s="26"/>
    </row>
    <row r="27088" spans="1:4">
      <c r="A27088" s="26"/>
      <c r="B27088" s="5"/>
      <c r="C27088" s="6"/>
      <c r="D27088" s="26"/>
    </row>
    <row r="27089" spans="1:4">
      <c r="A27089" s="26"/>
      <c r="B27089" s="5"/>
      <c r="C27089" s="6"/>
      <c r="D27089" s="26"/>
    </row>
    <row r="27090" spans="1:4">
      <c r="A27090" s="26"/>
      <c r="B27090" s="5"/>
      <c r="C27090" s="6"/>
      <c r="D27090" s="26"/>
    </row>
    <row r="27091" spans="1:4">
      <c r="A27091" s="26"/>
      <c r="B27091" s="5"/>
      <c r="C27091" s="6"/>
      <c r="D27091" s="26"/>
    </row>
    <row r="27092" spans="1:4">
      <c r="A27092" s="26"/>
      <c r="B27092" s="5"/>
      <c r="C27092" s="6"/>
      <c r="D27092" s="26"/>
    </row>
    <row r="27093" spans="1:4">
      <c r="A27093" s="26"/>
      <c r="B27093" s="5"/>
      <c r="C27093" s="6"/>
      <c r="D27093" s="26"/>
    </row>
    <row r="27094" spans="1:4">
      <c r="A27094" s="26"/>
      <c r="B27094" s="5"/>
      <c r="C27094" s="6"/>
      <c r="D27094" s="26"/>
    </row>
    <row r="27095" spans="1:4">
      <c r="A27095" s="26"/>
      <c r="B27095" s="5"/>
      <c r="C27095" s="6"/>
      <c r="D27095" s="26"/>
    </row>
    <row r="27096" spans="1:4">
      <c r="A27096" s="26"/>
      <c r="B27096" s="5"/>
      <c r="C27096" s="6"/>
      <c r="D27096" s="26"/>
    </row>
    <row r="27097" spans="1:4">
      <c r="A27097" s="26"/>
      <c r="B27097" s="5"/>
      <c r="C27097" s="6"/>
      <c r="D27097" s="26"/>
    </row>
    <row r="27098" spans="1:4">
      <c r="A27098" s="26"/>
      <c r="B27098" s="5"/>
      <c r="C27098" s="6"/>
      <c r="D27098" s="26"/>
    </row>
    <row r="27099" spans="1:4">
      <c r="A27099" s="26"/>
      <c r="B27099" s="5"/>
      <c r="C27099" s="6"/>
      <c r="D27099" s="26"/>
    </row>
    <row r="27100" spans="1:4">
      <c r="A27100" s="26"/>
      <c r="B27100" s="5"/>
      <c r="C27100" s="6"/>
      <c r="D27100" s="26"/>
    </row>
    <row r="27101" spans="1:4">
      <c r="A27101" s="26"/>
      <c r="B27101" s="5"/>
      <c r="C27101" s="6"/>
      <c r="D27101" s="26"/>
    </row>
    <row r="27102" spans="1:4">
      <c r="A27102" s="26"/>
      <c r="B27102" s="5"/>
      <c r="C27102" s="6"/>
      <c r="D27102" s="26"/>
    </row>
    <row r="27103" spans="1:4">
      <c r="A27103" s="26"/>
      <c r="B27103" s="5"/>
      <c r="C27103" s="6"/>
      <c r="D27103" s="26"/>
    </row>
    <row r="27104" spans="1:4">
      <c r="A27104" s="26"/>
      <c r="B27104" s="5"/>
      <c r="C27104" s="6"/>
      <c r="D27104" s="26"/>
    </row>
    <row r="27105" spans="1:4">
      <c r="A27105" s="26"/>
      <c r="B27105" s="5"/>
      <c r="C27105" s="6"/>
      <c r="D27105" s="26"/>
    </row>
    <row r="27106" spans="1:4">
      <c r="A27106" s="26"/>
      <c r="B27106" s="5"/>
      <c r="C27106" s="6"/>
      <c r="D27106" s="26"/>
    </row>
    <row r="27107" spans="1:4">
      <c r="A27107" s="26"/>
      <c r="B27107" s="5"/>
      <c r="C27107" s="6"/>
      <c r="D27107" s="26"/>
    </row>
    <row r="27108" spans="1:4">
      <c r="A27108" s="26"/>
      <c r="B27108" s="5"/>
      <c r="C27108" s="6"/>
      <c r="D27108" s="26"/>
    </row>
    <row r="27109" spans="1:4">
      <c r="A27109" s="26"/>
      <c r="B27109" s="5"/>
      <c r="C27109" s="6"/>
      <c r="D27109" s="26"/>
    </row>
    <row r="27110" spans="1:4">
      <c r="A27110" s="26"/>
      <c r="B27110" s="5"/>
      <c r="C27110" s="6"/>
      <c r="D27110" s="26"/>
    </row>
    <row r="27111" spans="1:4">
      <c r="A27111" s="26"/>
      <c r="B27111" s="5"/>
      <c r="C27111" s="6"/>
      <c r="D27111" s="26"/>
    </row>
    <row r="27112" spans="1:4">
      <c r="A27112" s="26"/>
      <c r="B27112" s="5"/>
      <c r="C27112" s="6"/>
      <c r="D27112" s="26"/>
    </row>
    <row r="27113" spans="1:4">
      <c r="A27113" s="26"/>
      <c r="B27113" s="5"/>
      <c r="C27113" s="6"/>
      <c r="D27113" s="26"/>
    </row>
    <row r="27114" spans="1:4">
      <c r="A27114" s="26"/>
      <c r="B27114" s="5"/>
      <c r="C27114" s="6"/>
      <c r="D27114" s="26"/>
    </row>
    <row r="27115" spans="1:4">
      <c r="A27115" s="26"/>
      <c r="B27115" s="5"/>
      <c r="C27115" s="6"/>
      <c r="D27115" s="26"/>
    </row>
    <row r="27116" spans="1:4">
      <c r="A27116" s="26"/>
      <c r="B27116" s="5"/>
      <c r="C27116" s="6"/>
      <c r="D27116" s="26"/>
    </row>
    <row r="27117" spans="1:4">
      <c r="A27117" s="26"/>
      <c r="B27117" s="5"/>
      <c r="C27117" s="6"/>
      <c r="D27117" s="26"/>
    </row>
    <row r="27118" spans="1:4">
      <c r="A27118" s="26"/>
      <c r="B27118" s="5"/>
      <c r="C27118" s="6"/>
      <c r="D27118" s="26"/>
    </row>
    <row r="27119" spans="1:4">
      <c r="A27119" s="26"/>
      <c r="B27119" s="5"/>
      <c r="C27119" s="6"/>
      <c r="D27119" s="26"/>
    </row>
    <row r="27120" spans="1:4">
      <c r="A27120" s="26"/>
      <c r="B27120" s="5"/>
      <c r="C27120" s="6"/>
      <c r="D27120" s="26"/>
    </row>
    <row r="27121" spans="1:4">
      <c r="A27121" s="26"/>
      <c r="B27121" s="5"/>
      <c r="C27121" s="6"/>
      <c r="D27121" s="26"/>
    </row>
    <row r="27122" spans="1:4">
      <c r="A27122" s="26"/>
      <c r="B27122" s="5"/>
      <c r="C27122" s="6"/>
      <c r="D27122" s="26"/>
    </row>
    <row r="27123" spans="1:4">
      <c r="A27123" s="26"/>
      <c r="B27123" s="5"/>
      <c r="C27123" s="6"/>
      <c r="D27123" s="26"/>
    </row>
    <row r="27124" spans="1:4">
      <c r="A27124" s="26"/>
      <c r="B27124" s="5"/>
      <c r="C27124" s="6"/>
      <c r="D27124" s="26"/>
    </row>
    <row r="27125" spans="1:4">
      <c r="A27125" s="26"/>
      <c r="B27125" s="5"/>
      <c r="C27125" s="6"/>
      <c r="D27125" s="26"/>
    </row>
    <row r="27126" spans="1:4">
      <c r="A27126" s="26"/>
      <c r="B27126" s="5"/>
      <c r="C27126" s="6"/>
      <c r="D27126" s="26"/>
    </row>
    <row r="27127" spans="1:4">
      <c r="A27127" s="26"/>
      <c r="B27127" s="5"/>
      <c r="C27127" s="6"/>
      <c r="D27127" s="26"/>
    </row>
    <row r="27128" spans="1:4">
      <c r="A27128" s="26"/>
      <c r="B27128" s="5"/>
      <c r="C27128" s="6"/>
      <c r="D27128" s="26"/>
    </row>
    <row r="27129" spans="1:4">
      <c r="A27129" s="26"/>
      <c r="B27129" s="5"/>
      <c r="C27129" s="6"/>
      <c r="D27129" s="26"/>
    </row>
    <row r="27130" spans="1:4">
      <c r="A27130" s="26"/>
      <c r="B27130" s="5"/>
      <c r="C27130" s="6"/>
      <c r="D27130" s="26"/>
    </row>
    <row r="27131" spans="1:4">
      <c r="A27131" s="26"/>
      <c r="B27131" s="5"/>
      <c r="C27131" s="6"/>
      <c r="D27131" s="26"/>
    </row>
    <row r="27132" spans="1:4">
      <c r="A27132" s="26"/>
      <c r="B27132" s="5"/>
      <c r="C27132" s="6"/>
      <c r="D27132" s="26"/>
    </row>
    <row r="27133" spans="1:4">
      <c r="A27133" s="26"/>
      <c r="B27133" s="5"/>
      <c r="C27133" s="6"/>
      <c r="D27133" s="26"/>
    </row>
    <row r="27134" spans="1:4">
      <c r="A27134" s="26"/>
      <c r="B27134" s="5"/>
      <c r="C27134" s="6"/>
      <c r="D27134" s="26"/>
    </row>
    <row r="27135" spans="1:4">
      <c r="A27135" s="26"/>
      <c r="B27135" s="5"/>
      <c r="C27135" s="6"/>
      <c r="D27135" s="26"/>
    </row>
    <row r="27136" spans="1:4">
      <c r="A27136" s="26"/>
      <c r="B27136" s="5"/>
      <c r="C27136" s="6"/>
      <c r="D27136" s="26"/>
    </row>
    <row r="27137" spans="1:4">
      <c r="A27137" s="26"/>
      <c r="B27137" s="5"/>
      <c r="C27137" s="6"/>
      <c r="D27137" s="26"/>
    </row>
    <row r="27138" spans="1:4">
      <c r="A27138" s="26"/>
      <c r="B27138" s="5"/>
      <c r="C27138" s="6"/>
      <c r="D27138" s="26"/>
    </row>
    <row r="27139" spans="1:4">
      <c r="A27139" s="26"/>
      <c r="B27139" s="5"/>
      <c r="C27139" s="6"/>
      <c r="D27139" s="26"/>
    </row>
    <row r="27140" spans="1:4">
      <c r="A27140" s="26"/>
      <c r="B27140" s="5"/>
      <c r="C27140" s="6"/>
      <c r="D27140" s="26"/>
    </row>
    <row r="27141" spans="1:4">
      <c r="A27141" s="26"/>
      <c r="B27141" s="5"/>
      <c r="C27141" s="6"/>
      <c r="D27141" s="26"/>
    </row>
    <row r="27142" spans="1:4">
      <c r="A27142" s="26"/>
      <c r="B27142" s="5"/>
      <c r="C27142" s="6"/>
      <c r="D27142" s="26"/>
    </row>
    <row r="27143" spans="1:4">
      <c r="A27143" s="26"/>
      <c r="B27143" s="5"/>
      <c r="C27143" s="6"/>
      <c r="D27143" s="26"/>
    </row>
    <row r="27144" spans="1:4">
      <c r="A27144" s="26"/>
      <c r="B27144" s="5"/>
      <c r="C27144" s="6"/>
      <c r="D27144" s="26"/>
    </row>
    <row r="27145" spans="1:4">
      <c r="A27145" s="26"/>
      <c r="B27145" s="5"/>
      <c r="C27145" s="6"/>
      <c r="D27145" s="26"/>
    </row>
    <row r="27146" spans="1:4">
      <c r="A27146" s="26"/>
      <c r="B27146" s="5"/>
      <c r="C27146" s="6"/>
      <c r="D27146" s="26"/>
    </row>
    <row r="27147" spans="1:4">
      <c r="A27147" s="26"/>
      <c r="B27147" s="5"/>
      <c r="C27147" s="6"/>
      <c r="D27147" s="26"/>
    </row>
    <row r="27148" spans="1:4">
      <c r="A27148" s="26"/>
      <c r="B27148" s="5"/>
      <c r="C27148" s="6"/>
      <c r="D27148" s="26"/>
    </row>
    <row r="27149" spans="1:4">
      <c r="A27149" s="26"/>
      <c r="B27149" s="5"/>
      <c r="C27149" s="6"/>
      <c r="D27149" s="26"/>
    </row>
    <row r="27150" spans="1:4">
      <c r="A27150" s="26"/>
      <c r="B27150" s="5"/>
      <c r="C27150" s="6"/>
      <c r="D27150" s="26"/>
    </row>
    <row r="27151" spans="1:4">
      <c r="A27151" s="26"/>
      <c r="B27151" s="5"/>
      <c r="C27151" s="6"/>
      <c r="D27151" s="26"/>
    </row>
    <row r="27152" spans="1:4">
      <c r="A27152" s="26"/>
      <c r="B27152" s="5"/>
      <c r="C27152" s="6"/>
      <c r="D27152" s="26"/>
    </row>
    <row r="27153" spans="1:4">
      <c r="A27153" s="26"/>
      <c r="B27153" s="5"/>
      <c r="C27153" s="6"/>
      <c r="D27153" s="26"/>
    </row>
    <row r="27154" spans="1:4">
      <c r="A27154" s="26"/>
      <c r="B27154" s="5"/>
      <c r="C27154" s="6"/>
      <c r="D27154" s="26"/>
    </row>
    <row r="27155" spans="1:4">
      <c r="A27155" s="26"/>
      <c r="B27155" s="5"/>
      <c r="C27155" s="6"/>
      <c r="D27155" s="26"/>
    </row>
    <row r="27156" spans="1:4">
      <c r="A27156" s="26"/>
      <c r="B27156" s="5"/>
      <c r="C27156" s="6"/>
      <c r="D27156" s="26"/>
    </row>
    <row r="27157" spans="1:4">
      <c r="A27157" s="26"/>
      <c r="B27157" s="5"/>
      <c r="C27157" s="6"/>
      <c r="D27157" s="26"/>
    </row>
    <row r="27158" spans="1:4">
      <c r="A27158" s="26"/>
      <c r="B27158" s="5"/>
      <c r="C27158" s="6"/>
      <c r="D27158" s="26"/>
    </row>
    <row r="27159" spans="1:4">
      <c r="A27159" s="26"/>
      <c r="B27159" s="5"/>
      <c r="C27159" s="6"/>
      <c r="D27159" s="26"/>
    </row>
    <row r="27160" spans="1:4">
      <c r="A27160" s="26"/>
      <c r="B27160" s="5"/>
      <c r="C27160" s="6"/>
      <c r="D27160" s="26"/>
    </row>
    <row r="27161" spans="1:4">
      <c r="A27161" s="26"/>
      <c r="B27161" s="5"/>
      <c r="C27161" s="6"/>
      <c r="D27161" s="26"/>
    </row>
    <row r="27162" spans="1:4">
      <c r="A27162" s="26"/>
      <c r="B27162" s="5"/>
      <c r="C27162" s="6"/>
      <c r="D27162" s="26"/>
    </row>
    <row r="27163" spans="1:4">
      <c r="A27163" s="26"/>
      <c r="B27163" s="5"/>
      <c r="C27163" s="6"/>
      <c r="D27163" s="26"/>
    </row>
    <row r="27164" spans="1:4">
      <c r="A27164" s="26"/>
      <c r="B27164" s="5"/>
      <c r="C27164" s="6"/>
      <c r="D27164" s="26"/>
    </row>
    <row r="27165" spans="1:4">
      <c r="A27165" s="26"/>
      <c r="B27165" s="5"/>
      <c r="C27165" s="6"/>
      <c r="D27165" s="26"/>
    </row>
    <row r="27166" spans="1:4">
      <c r="A27166" s="26"/>
      <c r="B27166" s="5"/>
      <c r="C27166" s="6"/>
      <c r="D27166" s="26"/>
    </row>
    <row r="27167" spans="1:4">
      <c r="A27167" s="26"/>
      <c r="B27167" s="5"/>
      <c r="C27167" s="6"/>
      <c r="D27167" s="26"/>
    </row>
    <row r="27168" spans="1:4">
      <c r="A27168" s="26"/>
      <c r="B27168" s="5"/>
      <c r="C27168" s="6"/>
      <c r="D27168" s="26"/>
    </row>
    <row r="27169" spans="1:4">
      <c r="A27169" s="26"/>
      <c r="B27169" s="5"/>
      <c r="C27169" s="6"/>
      <c r="D27169" s="26"/>
    </row>
    <row r="27170" spans="1:4">
      <c r="A27170" s="26"/>
      <c r="B27170" s="5"/>
      <c r="C27170" s="6"/>
      <c r="D27170" s="26"/>
    </row>
    <row r="27171" spans="1:4">
      <c r="A27171" s="26"/>
      <c r="B27171" s="5"/>
      <c r="C27171" s="6"/>
      <c r="D27171" s="26"/>
    </row>
    <row r="27172" spans="1:4">
      <c r="A27172" s="26"/>
      <c r="B27172" s="5"/>
      <c r="C27172" s="6"/>
      <c r="D27172" s="26"/>
    </row>
    <row r="27173" spans="1:4">
      <c r="A27173" s="26"/>
      <c r="B27173" s="5"/>
      <c r="C27173" s="6"/>
      <c r="D27173" s="26"/>
    </row>
    <row r="27174" spans="1:4">
      <c r="A27174" s="26"/>
      <c r="B27174" s="5"/>
      <c r="C27174" s="6"/>
      <c r="D27174" s="26"/>
    </row>
    <row r="27175" spans="1:4">
      <c r="A27175" s="26"/>
      <c r="B27175" s="5"/>
      <c r="C27175" s="6"/>
      <c r="D27175" s="26"/>
    </row>
    <row r="27176" spans="1:4">
      <c r="A27176" s="26"/>
      <c r="B27176" s="5"/>
      <c r="C27176" s="6"/>
      <c r="D27176" s="26"/>
    </row>
    <row r="27177" spans="1:4">
      <c r="A27177" s="26"/>
      <c r="B27177" s="5"/>
      <c r="C27177" s="6"/>
      <c r="D27177" s="26"/>
    </row>
    <row r="27178" spans="1:4">
      <c r="A27178" s="26"/>
      <c r="B27178" s="5"/>
      <c r="C27178" s="6"/>
      <c r="D27178" s="26"/>
    </row>
    <row r="27179" spans="1:4">
      <c r="A27179" s="26"/>
      <c r="B27179" s="5"/>
      <c r="C27179" s="6"/>
      <c r="D27179" s="26"/>
    </row>
    <row r="27180" spans="1:4">
      <c r="A27180" s="26"/>
      <c r="B27180" s="5"/>
      <c r="C27180" s="6"/>
      <c r="D27180" s="26"/>
    </row>
    <row r="27181" spans="1:4">
      <c r="A27181" s="26"/>
      <c r="B27181" s="5"/>
      <c r="C27181" s="6"/>
      <c r="D27181" s="26"/>
    </row>
    <row r="27182" spans="1:4">
      <c r="A27182" s="26"/>
      <c r="B27182" s="5"/>
      <c r="C27182" s="6"/>
      <c r="D27182" s="26"/>
    </row>
    <row r="27183" spans="1:4">
      <c r="A27183" s="26"/>
      <c r="B27183" s="5"/>
      <c r="C27183" s="6"/>
      <c r="D27183" s="26"/>
    </row>
    <row r="27184" spans="1:4">
      <c r="A27184" s="26"/>
      <c r="B27184" s="5"/>
      <c r="C27184" s="6"/>
      <c r="D27184" s="26"/>
    </row>
    <row r="27185" spans="1:4">
      <c r="A27185" s="26"/>
      <c r="B27185" s="5"/>
      <c r="C27185" s="6"/>
      <c r="D27185" s="26"/>
    </row>
    <row r="27186" spans="1:4">
      <c r="A27186" s="26"/>
      <c r="B27186" s="5"/>
      <c r="C27186" s="6"/>
      <c r="D27186" s="26"/>
    </row>
    <row r="27187" spans="1:4">
      <c r="A27187" s="26"/>
      <c r="B27187" s="5"/>
      <c r="C27187" s="6"/>
      <c r="D27187" s="26"/>
    </row>
    <row r="27188" spans="1:4">
      <c r="A27188" s="26"/>
      <c r="B27188" s="5"/>
      <c r="C27188" s="6"/>
      <c r="D27188" s="26"/>
    </row>
    <row r="27189" spans="1:4">
      <c r="A27189" s="26"/>
      <c r="B27189" s="5"/>
      <c r="C27189" s="6"/>
      <c r="D27189" s="26"/>
    </row>
    <row r="27190" spans="1:4">
      <c r="A27190" s="26"/>
      <c r="B27190" s="5"/>
      <c r="C27190" s="6"/>
      <c r="D27190" s="26"/>
    </row>
    <row r="27191" spans="1:4">
      <c r="A27191" s="26"/>
      <c r="B27191" s="5"/>
      <c r="C27191" s="6"/>
      <c r="D27191" s="26"/>
    </row>
    <row r="27192" spans="1:4">
      <c r="A27192" s="26"/>
      <c r="B27192" s="5"/>
      <c r="C27192" s="6"/>
      <c r="D27192" s="26"/>
    </row>
  </sheetData>
  <sortState ref="A1:D802">
    <sortCondition descending="1" ref="C1:C802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21"/>
  <sheetViews>
    <sheetView topLeftCell="N1" workbookViewId="0"/>
  </sheetViews>
  <sheetFormatPr baseColWidth="10" defaultColWidth="8.83203125" defaultRowHeight="14" x14ac:dyDescent="0"/>
  <cols>
    <col min="1" max="1" width="12.6640625" style="22" bestFit="1" customWidth="1"/>
    <col min="2" max="2" width="16.1640625" style="22" bestFit="1" customWidth="1"/>
    <col min="3" max="3" width="48.33203125" style="22" bestFit="1" customWidth="1"/>
    <col min="4" max="4" width="8.83203125" style="22" bestFit="1" customWidth="1"/>
    <col min="5" max="5" width="5.5" style="22" bestFit="1" customWidth="1"/>
    <col min="6" max="6" width="4.5" style="22" bestFit="1" customWidth="1"/>
    <col min="7" max="7" width="9.5" style="22" bestFit="1" customWidth="1"/>
    <col min="8" max="8" width="7.6640625" style="25" bestFit="1" customWidth="1"/>
    <col min="9" max="9" width="6.1640625" style="22" bestFit="1" customWidth="1"/>
    <col min="10" max="10" width="13.6640625" style="22" bestFit="1" customWidth="1"/>
    <col min="11" max="11" width="12.5" style="22" bestFit="1" customWidth="1"/>
    <col min="12" max="12" width="8" style="22" bestFit="1" customWidth="1"/>
    <col min="13" max="13" width="8.33203125" style="22" bestFit="1" customWidth="1"/>
    <col min="14" max="14" width="9.5" style="22" bestFit="1" customWidth="1"/>
    <col min="15" max="16" width="8.5" style="22" bestFit="1" customWidth="1"/>
    <col min="17" max="17" width="11" style="22" bestFit="1" customWidth="1"/>
    <col min="18" max="18" width="13.1640625" style="22" bestFit="1" customWidth="1"/>
    <col min="19" max="19" width="27" style="22" bestFit="1" customWidth="1"/>
    <col min="20" max="20" width="12.5" style="23" bestFit="1" customWidth="1"/>
    <col min="21" max="21" width="13.5" style="23" bestFit="1" customWidth="1"/>
    <col min="22" max="22" width="10.5" style="24" bestFit="1" customWidth="1"/>
    <col min="23" max="24" width="14.6640625" style="24" bestFit="1" customWidth="1"/>
    <col min="25" max="25" width="6.33203125" style="22" bestFit="1" customWidth="1"/>
    <col min="26" max="26" width="9.6640625" style="22" bestFit="1" customWidth="1"/>
    <col min="27" max="27" width="7.6640625" style="25" bestFit="1" customWidth="1"/>
  </cols>
  <sheetData>
    <row r="1" spans="1:27">
      <c r="A1" s="22" t="s">
        <v>683</v>
      </c>
      <c r="B1" s="22" t="s">
        <v>684</v>
      </c>
      <c r="C1" s="22" t="s">
        <v>685</v>
      </c>
      <c r="D1" s="22" t="s">
        <v>686</v>
      </c>
      <c r="E1" s="22" t="s">
        <v>687</v>
      </c>
      <c r="F1" s="22" t="s">
        <v>688</v>
      </c>
      <c r="G1" s="22" t="s">
        <v>689</v>
      </c>
      <c r="H1" s="25" t="s">
        <v>708</v>
      </c>
      <c r="I1" s="22" t="s">
        <v>690</v>
      </c>
      <c r="J1" s="22" t="s">
        <v>691</v>
      </c>
      <c r="K1" s="22" t="s">
        <v>692</v>
      </c>
      <c r="L1" s="22" t="s">
        <v>693</v>
      </c>
      <c r="M1" s="22" t="s">
        <v>694</v>
      </c>
      <c r="N1" s="22" t="s">
        <v>695</v>
      </c>
      <c r="O1" s="22" t="s">
        <v>696</v>
      </c>
      <c r="P1" s="22" t="s">
        <v>697</v>
      </c>
      <c r="Q1" s="22" t="s">
        <v>698</v>
      </c>
      <c r="R1" s="22" t="s">
        <v>699</v>
      </c>
      <c r="S1" s="22" t="s">
        <v>700</v>
      </c>
      <c r="T1" s="23" t="s">
        <v>701</v>
      </c>
      <c r="U1" s="23" t="s">
        <v>702</v>
      </c>
      <c r="V1" s="24" t="s">
        <v>703</v>
      </c>
      <c r="W1" s="24" t="s">
        <v>704</v>
      </c>
      <c r="X1" s="24" t="s">
        <v>705</v>
      </c>
      <c r="Y1" s="22" t="s">
        <v>706</v>
      </c>
      <c r="Z1" s="22" t="s">
        <v>707</v>
      </c>
      <c r="AA1" s="25" t="s">
        <v>708</v>
      </c>
    </row>
    <row r="2" spans="1:27">
      <c r="A2" s="22" t="s">
        <v>145</v>
      </c>
      <c r="B2" s="22" t="s">
        <v>709</v>
      </c>
      <c r="C2" s="22" t="s">
        <v>710</v>
      </c>
      <c r="D2" s="22">
        <v>63569</v>
      </c>
      <c r="E2" s="22">
        <v>128</v>
      </c>
      <c r="F2" s="22">
        <v>69</v>
      </c>
      <c r="G2" s="22">
        <v>17</v>
      </c>
      <c r="H2" s="25" t="s">
        <v>717</v>
      </c>
      <c r="I2" s="22" t="s">
        <v>711</v>
      </c>
      <c r="J2" s="22">
        <v>155</v>
      </c>
      <c r="K2" s="22">
        <v>145</v>
      </c>
      <c r="L2" s="22">
        <v>10</v>
      </c>
      <c r="M2" s="22">
        <v>1995</v>
      </c>
      <c r="N2" s="22">
        <v>1986</v>
      </c>
      <c r="O2" s="22">
        <v>32</v>
      </c>
      <c r="P2" s="22">
        <v>26</v>
      </c>
      <c r="Q2" s="22" t="s">
        <v>712</v>
      </c>
      <c r="R2" s="22" t="s">
        <v>713</v>
      </c>
      <c r="S2" s="22" t="s">
        <v>714</v>
      </c>
      <c r="T2" s="23">
        <v>36.562652</v>
      </c>
      <c r="U2" s="23">
        <v>-76.783569</v>
      </c>
      <c r="V2" s="24">
        <v>45</v>
      </c>
      <c r="W2" s="24">
        <v>753603.05601499998</v>
      </c>
      <c r="X2" s="24">
        <v>1662346.1143199999</v>
      </c>
      <c r="Y2" s="22" t="s">
        <v>715</v>
      </c>
      <c r="Z2" s="22" t="s">
        <v>716</v>
      </c>
      <c r="AA2" s="25" t="s">
        <v>717</v>
      </c>
    </row>
    <row r="3" spans="1:27">
      <c r="A3" s="22" t="s">
        <v>148</v>
      </c>
      <c r="B3" s="22" t="s">
        <v>718</v>
      </c>
      <c r="C3" s="22" t="s">
        <v>719</v>
      </c>
      <c r="D3" s="22">
        <v>62069</v>
      </c>
      <c r="E3" s="22">
        <v>125</v>
      </c>
      <c r="F3" s="22">
        <v>69</v>
      </c>
      <c r="G3" s="22">
        <v>17</v>
      </c>
      <c r="H3" s="25" t="s">
        <v>717</v>
      </c>
      <c r="I3" s="22" t="s">
        <v>720</v>
      </c>
      <c r="J3" s="22">
        <v>438</v>
      </c>
      <c r="K3" s="22">
        <v>436</v>
      </c>
      <c r="L3" s="22">
        <v>13</v>
      </c>
      <c r="M3" s="22">
        <v>1987</v>
      </c>
      <c r="N3" s="22">
        <v>1975</v>
      </c>
      <c r="O3" s="22">
        <v>36</v>
      </c>
      <c r="P3" s="22">
        <v>25</v>
      </c>
      <c r="Q3" s="22" t="s">
        <v>721</v>
      </c>
      <c r="S3" s="22" t="s">
        <v>722</v>
      </c>
      <c r="T3" s="23">
        <v>36.586540999999997</v>
      </c>
      <c r="U3" s="23">
        <v>-76.824403000000004</v>
      </c>
      <c r="V3" s="24">
        <v>35</v>
      </c>
      <c r="W3" s="24">
        <v>741753.217894</v>
      </c>
      <c r="X3" s="24">
        <v>1671223.0830099999</v>
      </c>
      <c r="Y3" s="22" t="s">
        <v>715</v>
      </c>
      <c r="Z3" s="22" t="s">
        <v>716</v>
      </c>
      <c r="AA3" s="25" t="s">
        <v>717</v>
      </c>
    </row>
    <row r="4" spans="1:27">
      <c r="A4" s="22" t="s">
        <v>150</v>
      </c>
      <c r="B4" s="22" t="s">
        <v>723</v>
      </c>
      <c r="C4" s="22" t="s">
        <v>724</v>
      </c>
      <c r="D4" s="22">
        <v>60569</v>
      </c>
      <c r="E4" s="22">
        <v>122</v>
      </c>
      <c r="F4" s="22">
        <v>69</v>
      </c>
      <c r="G4" s="22">
        <v>17</v>
      </c>
      <c r="H4" s="25" t="s">
        <v>717</v>
      </c>
      <c r="I4" s="22" t="s">
        <v>720</v>
      </c>
      <c r="J4" s="22">
        <v>203</v>
      </c>
      <c r="K4" s="22">
        <v>194</v>
      </c>
      <c r="L4" s="22">
        <v>20</v>
      </c>
      <c r="M4" s="22">
        <v>1995</v>
      </c>
      <c r="N4" s="22">
        <v>1976</v>
      </c>
      <c r="O4" s="22">
        <v>33</v>
      </c>
      <c r="P4" s="22">
        <v>26</v>
      </c>
      <c r="Q4" s="22" t="s">
        <v>725</v>
      </c>
      <c r="S4" s="22" t="s">
        <v>722</v>
      </c>
      <c r="T4" s="23">
        <v>36.607095999999999</v>
      </c>
      <c r="U4" s="23">
        <v>-76.873570999999998</v>
      </c>
      <c r="V4" s="24">
        <v>80</v>
      </c>
      <c r="W4" s="24">
        <v>727451.18921300001</v>
      </c>
      <c r="X4" s="24">
        <v>1678925.8807000001</v>
      </c>
      <c r="Y4" s="22" t="s">
        <v>715</v>
      </c>
      <c r="Z4" s="22" t="s">
        <v>716</v>
      </c>
      <c r="AA4" s="25" t="s">
        <v>717</v>
      </c>
    </row>
    <row r="5" spans="1:27">
      <c r="A5" s="22" t="s">
        <v>151</v>
      </c>
      <c r="B5" s="22" t="s">
        <v>726</v>
      </c>
      <c r="C5" s="22" t="s">
        <v>727</v>
      </c>
      <c r="D5" s="22">
        <v>58566</v>
      </c>
      <c r="E5" s="22">
        <v>118</v>
      </c>
      <c r="F5" s="22">
        <v>66</v>
      </c>
      <c r="G5" s="22">
        <v>17</v>
      </c>
      <c r="H5" s="25" t="s">
        <v>717</v>
      </c>
      <c r="I5" s="22" t="s">
        <v>711</v>
      </c>
      <c r="J5" s="22">
        <v>154</v>
      </c>
      <c r="K5" s="22">
        <v>140</v>
      </c>
      <c r="L5" s="22">
        <v>3</v>
      </c>
      <c r="M5" s="22">
        <v>1988</v>
      </c>
      <c r="N5" s="22">
        <v>1986</v>
      </c>
      <c r="O5" s="22">
        <v>32</v>
      </c>
      <c r="P5" s="22">
        <v>26</v>
      </c>
      <c r="Q5" s="22" t="s">
        <v>712</v>
      </c>
      <c r="R5" s="22" t="s">
        <v>713</v>
      </c>
      <c r="S5" s="22" t="s">
        <v>714</v>
      </c>
      <c r="T5" s="23">
        <v>36.60904</v>
      </c>
      <c r="U5" s="23">
        <v>-76.966628</v>
      </c>
      <c r="V5" s="24">
        <v>18</v>
      </c>
      <c r="W5" s="24">
        <v>700192.37060999998</v>
      </c>
      <c r="X5" s="24">
        <v>1680050.1185600001</v>
      </c>
      <c r="Y5" s="22" t="s">
        <v>715</v>
      </c>
      <c r="Z5" s="22" t="s">
        <v>716</v>
      </c>
      <c r="AA5" s="25" t="s">
        <v>717</v>
      </c>
    </row>
    <row r="6" spans="1:27">
      <c r="A6" s="22" t="s">
        <v>152</v>
      </c>
      <c r="B6" s="22" t="s">
        <v>728</v>
      </c>
      <c r="C6" s="22" t="s">
        <v>729</v>
      </c>
      <c r="D6" s="22">
        <v>62573</v>
      </c>
      <c r="E6" s="22">
        <v>126</v>
      </c>
      <c r="F6" s="22">
        <v>73</v>
      </c>
      <c r="G6" s="22">
        <v>17</v>
      </c>
      <c r="H6" s="25" t="s">
        <v>717</v>
      </c>
      <c r="I6" s="22" t="s">
        <v>720</v>
      </c>
      <c r="J6" s="22">
        <v>148</v>
      </c>
      <c r="K6" s="22">
        <v>138</v>
      </c>
      <c r="L6" s="22">
        <v>10</v>
      </c>
      <c r="M6" s="22">
        <v>1995</v>
      </c>
      <c r="N6" s="22">
        <v>1986</v>
      </c>
      <c r="O6" s="22">
        <v>32</v>
      </c>
      <c r="P6" s="22">
        <v>26</v>
      </c>
      <c r="Q6" s="22" t="s">
        <v>725</v>
      </c>
      <c r="R6" s="22" t="s">
        <v>713</v>
      </c>
      <c r="S6" s="22" t="s">
        <v>722</v>
      </c>
      <c r="T6" s="23">
        <v>36.614874</v>
      </c>
      <c r="U6" s="23">
        <v>-76.764679999999998</v>
      </c>
      <c r="V6" s="24">
        <v>79</v>
      </c>
      <c r="W6" s="24">
        <v>759400.07614500006</v>
      </c>
      <c r="X6" s="24">
        <v>1681310.2077800001</v>
      </c>
      <c r="Y6" s="22" t="s">
        <v>715</v>
      </c>
      <c r="Z6" s="22" t="s">
        <v>716</v>
      </c>
      <c r="AA6" s="25" t="s">
        <v>717</v>
      </c>
    </row>
    <row r="7" spans="1:27">
      <c r="A7" s="22" t="s">
        <v>153</v>
      </c>
      <c r="B7" s="22" t="s">
        <v>730</v>
      </c>
      <c r="C7" s="22" t="s">
        <v>731</v>
      </c>
      <c r="D7" s="22">
        <v>67080</v>
      </c>
      <c r="E7" s="22">
        <v>135</v>
      </c>
      <c r="F7" s="22">
        <v>80</v>
      </c>
      <c r="G7" s="22">
        <v>17</v>
      </c>
      <c r="H7" s="25" t="s">
        <v>717</v>
      </c>
      <c r="I7" s="22" t="s">
        <v>711</v>
      </c>
      <c r="J7" s="22">
        <v>164</v>
      </c>
      <c r="K7" s="22">
        <v>154</v>
      </c>
      <c r="L7" s="22">
        <v>9</v>
      </c>
      <c r="M7" s="22">
        <v>1995</v>
      </c>
      <c r="N7" s="22">
        <v>1987</v>
      </c>
      <c r="O7" s="22">
        <v>23</v>
      </c>
      <c r="P7" s="22">
        <v>23</v>
      </c>
      <c r="Q7" s="22" t="s">
        <v>712</v>
      </c>
      <c r="R7" s="22" t="s">
        <v>713</v>
      </c>
      <c r="S7" s="22" t="s">
        <v>714</v>
      </c>
      <c r="T7" s="23">
        <v>36.615428999999999</v>
      </c>
      <c r="U7" s="23">
        <v>-76.555228</v>
      </c>
      <c r="V7" s="24">
        <v>34.020000000000003</v>
      </c>
      <c r="W7" s="24">
        <v>820777.00421499996</v>
      </c>
      <c r="X7" s="24">
        <v>1680748.9834</v>
      </c>
      <c r="Y7" s="22" t="s">
        <v>715</v>
      </c>
      <c r="Z7" s="22" t="s">
        <v>716</v>
      </c>
      <c r="AA7" s="25" t="s">
        <v>717</v>
      </c>
    </row>
    <row r="8" spans="1:27">
      <c r="A8" s="22" t="s">
        <v>156</v>
      </c>
      <c r="B8" s="22" t="s">
        <v>732</v>
      </c>
      <c r="C8" s="22" t="s">
        <v>733</v>
      </c>
      <c r="D8" s="22">
        <v>57064</v>
      </c>
      <c r="E8" s="22">
        <v>115</v>
      </c>
      <c r="F8" s="22">
        <v>64</v>
      </c>
      <c r="G8" s="22">
        <v>17</v>
      </c>
      <c r="H8" s="25" t="s">
        <v>717</v>
      </c>
      <c r="I8" s="22" t="s">
        <v>720</v>
      </c>
      <c r="J8" s="22">
        <v>107</v>
      </c>
      <c r="K8" s="22">
        <v>97</v>
      </c>
      <c r="L8" s="22">
        <v>8</v>
      </c>
      <c r="M8" s="22">
        <v>2001</v>
      </c>
      <c r="N8" s="22">
        <v>1994</v>
      </c>
      <c r="O8" s="22">
        <v>37</v>
      </c>
      <c r="P8" s="22">
        <v>27</v>
      </c>
      <c r="Q8" s="22" t="s">
        <v>734</v>
      </c>
      <c r="R8" s="22" t="s">
        <v>713</v>
      </c>
      <c r="S8" s="22" t="s">
        <v>735</v>
      </c>
      <c r="T8" s="23">
        <v>36.622928999999999</v>
      </c>
      <c r="U8" s="23">
        <v>-77.029129999999995</v>
      </c>
      <c r="V8" s="24">
        <v>35</v>
      </c>
      <c r="W8" s="24">
        <v>681960.45012599998</v>
      </c>
      <c r="X8" s="24">
        <v>1685408.00327</v>
      </c>
      <c r="Y8" s="22" t="s">
        <v>715</v>
      </c>
      <c r="Z8" s="22" t="s">
        <v>716</v>
      </c>
      <c r="AA8" s="25" t="s">
        <v>717</v>
      </c>
    </row>
    <row r="9" spans="1:27">
      <c r="A9" s="22" t="s">
        <v>158</v>
      </c>
      <c r="B9" s="22" t="s">
        <v>736</v>
      </c>
      <c r="C9" s="22" t="s">
        <v>737</v>
      </c>
      <c r="D9" s="22">
        <v>71589</v>
      </c>
      <c r="E9" s="22">
        <v>144</v>
      </c>
      <c r="F9" s="22">
        <v>89</v>
      </c>
      <c r="G9" s="22">
        <v>17</v>
      </c>
      <c r="H9" s="25" t="s">
        <v>717</v>
      </c>
      <c r="I9" s="22" t="s">
        <v>720</v>
      </c>
      <c r="J9" s="22">
        <v>945</v>
      </c>
      <c r="K9" s="22">
        <v>935</v>
      </c>
      <c r="L9" s="22">
        <v>7</v>
      </c>
      <c r="M9" s="22">
        <v>1995</v>
      </c>
      <c r="N9" s="22">
        <v>1989</v>
      </c>
      <c r="O9" s="22">
        <v>31</v>
      </c>
      <c r="P9" s="22">
        <v>26</v>
      </c>
      <c r="Q9" s="22" t="s">
        <v>734</v>
      </c>
      <c r="R9" s="22" t="s">
        <v>713</v>
      </c>
      <c r="S9" s="22" t="s">
        <v>735</v>
      </c>
      <c r="T9" s="23">
        <v>36.643484000000001</v>
      </c>
      <c r="U9" s="23">
        <v>-76.337719000000007</v>
      </c>
      <c r="V9" s="24">
        <v>16</v>
      </c>
      <c r="W9" s="24">
        <v>884605.48511500005</v>
      </c>
      <c r="X9" s="24">
        <v>1690331.3787700001</v>
      </c>
      <c r="Y9" s="22" t="s">
        <v>715</v>
      </c>
      <c r="Z9" s="22" t="s">
        <v>716</v>
      </c>
      <c r="AA9" s="25" t="s">
        <v>717</v>
      </c>
    </row>
    <row r="10" spans="1:27">
      <c r="A10" s="22" t="s">
        <v>160</v>
      </c>
      <c r="B10" s="22" t="s">
        <v>738</v>
      </c>
      <c r="C10" s="22" t="s">
        <v>739</v>
      </c>
      <c r="D10" s="22">
        <v>49555</v>
      </c>
      <c r="E10" s="22">
        <v>100</v>
      </c>
      <c r="F10" s="22">
        <v>55</v>
      </c>
      <c r="G10" s="22">
        <v>17</v>
      </c>
      <c r="H10" s="25" t="s">
        <v>717</v>
      </c>
      <c r="I10" s="22" t="s">
        <v>720</v>
      </c>
      <c r="J10" s="22">
        <v>203</v>
      </c>
      <c r="K10" s="22">
        <v>193</v>
      </c>
      <c r="L10" s="22">
        <v>20</v>
      </c>
      <c r="M10" s="22">
        <v>2006</v>
      </c>
      <c r="N10" s="22">
        <v>1987</v>
      </c>
      <c r="O10" s="22">
        <v>24</v>
      </c>
      <c r="P10" s="22">
        <v>24</v>
      </c>
      <c r="Q10" s="22" t="s">
        <v>725</v>
      </c>
      <c r="R10" s="22" t="s">
        <v>713</v>
      </c>
      <c r="S10" s="22" t="s">
        <v>722</v>
      </c>
      <c r="T10" s="23">
        <v>36.654595</v>
      </c>
      <c r="U10" s="23">
        <v>-77.335806000000005</v>
      </c>
      <c r="V10" s="24">
        <v>120</v>
      </c>
      <c r="W10" s="24">
        <v>592341.55122200004</v>
      </c>
      <c r="X10" s="24">
        <v>1698573.9424699999</v>
      </c>
      <c r="Y10" s="22" t="s">
        <v>715</v>
      </c>
      <c r="Z10" s="22" t="s">
        <v>716</v>
      </c>
      <c r="AA10" s="25" t="s">
        <v>717</v>
      </c>
    </row>
    <row r="11" spans="1:27">
      <c r="A11" s="22" t="s">
        <v>740</v>
      </c>
      <c r="B11" s="22" t="s">
        <v>741</v>
      </c>
      <c r="C11" s="22" t="s">
        <v>742</v>
      </c>
      <c r="D11" s="22">
        <v>62577</v>
      </c>
      <c r="E11" s="22">
        <v>126</v>
      </c>
      <c r="F11" s="22">
        <v>77</v>
      </c>
      <c r="G11" s="22">
        <v>17</v>
      </c>
      <c r="H11" s="25" t="s">
        <v>717</v>
      </c>
      <c r="I11" s="22" t="s">
        <v>720</v>
      </c>
      <c r="J11" s="22">
        <v>44</v>
      </c>
      <c r="K11" s="22">
        <v>44</v>
      </c>
      <c r="L11" s="22">
        <v>12</v>
      </c>
      <c r="M11" s="22">
        <v>1989</v>
      </c>
      <c r="N11" s="22">
        <v>1978</v>
      </c>
      <c r="O11" s="22">
        <v>24</v>
      </c>
      <c r="P11" s="22">
        <v>14</v>
      </c>
      <c r="Q11" s="22" t="s">
        <v>725</v>
      </c>
      <c r="S11" s="22" t="s">
        <v>722</v>
      </c>
      <c r="T11" s="23">
        <v>36.670428999999999</v>
      </c>
      <c r="U11" s="23">
        <v>-76.729123000000001</v>
      </c>
      <c r="V11" s="24">
        <v>65</v>
      </c>
      <c r="W11" s="24">
        <v>770085.87887899997</v>
      </c>
      <c r="X11" s="24">
        <v>1701426.6801199999</v>
      </c>
      <c r="Y11" s="22" t="s">
        <v>715</v>
      </c>
      <c r="Z11" s="22" t="s">
        <v>716</v>
      </c>
      <c r="AA11" s="25" t="s">
        <v>717</v>
      </c>
    </row>
    <row r="12" spans="1:27">
      <c r="A12" s="22" t="s">
        <v>164</v>
      </c>
      <c r="B12" s="22" t="s">
        <v>743</v>
      </c>
      <c r="C12" s="22" t="s">
        <v>744</v>
      </c>
      <c r="D12" s="22">
        <v>47555</v>
      </c>
      <c r="E12" s="22">
        <v>96</v>
      </c>
      <c r="F12" s="22">
        <v>55</v>
      </c>
      <c r="G12" s="22">
        <v>17</v>
      </c>
      <c r="H12" s="25" t="s">
        <v>717</v>
      </c>
      <c r="I12" s="22" t="s">
        <v>720</v>
      </c>
      <c r="J12" s="22">
        <v>758</v>
      </c>
      <c r="K12" s="22">
        <v>748</v>
      </c>
      <c r="L12" s="22">
        <v>5</v>
      </c>
      <c r="M12" s="22">
        <v>1987</v>
      </c>
      <c r="N12" s="22">
        <v>1983</v>
      </c>
      <c r="O12" s="22">
        <v>30</v>
      </c>
      <c r="P12" s="22">
        <v>21</v>
      </c>
      <c r="Q12" s="22" t="s">
        <v>725</v>
      </c>
      <c r="R12" s="22" t="s">
        <v>713</v>
      </c>
      <c r="S12" s="22" t="s">
        <v>722</v>
      </c>
      <c r="T12" s="23">
        <v>36.685983</v>
      </c>
      <c r="U12" s="23">
        <v>-77.384974</v>
      </c>
      <c r="V12" s="24">
        <v>123</v>
      </c>
      <c r="W12" s="24">
        <v>578174.61876800004</v>
      </c>
      <c r="X12" s="24">
        <v>1710304.68879</v>
      </c>
      <c r="Y12" s="22" t="s">
        <v>715</v>
      </c>
      <c r="Z12" s="22" t="s">
        <v>716</v>
      </c>
      <c r="AA12" s="25" t="s">
        <v>717</v>
      </c>
    </row>
    <row r="13" spans="1:27">
      <c r="A13" s="22" t="s">
        <v>166</v>
      </c>
      <c r="B13" s="22" t="s">
        <v>745</v>
      </c>
      <c r="C13" s="22" t="s">
        <v>746</v>
      </c>
      <c r="D13" s="22">
        <v>74600</v>
      </c>
      <c r="E13" s="22">
        <v>150</v>
      </c>
      <c r="F13" s="22">
        <v>100</v>
      </c>
      <c r="G13" s="22">
        <v>17</v>
      </c>
      <c r="H13" s="25" t="s">
        <v>717</v>
      </c>
      <c r="I13" s="22" t="s">
        <v>711</v>
      </c>
      <c r="J13" s="22">
        <v>106</v>
      </c>
      <c r="K13" s="22">
        <v>96</v>
      </c>
      <c r="L13" s="22">
        <v>16</v>
      </c>
      <c r="M13" s="22">
        <v>2004</v>
      </c>
      <c r="N13" s="22">
        <v>1989</v>
      </c>
      <c r="O13" s="22">
        <v>20</v>
      </c>
      <c r="P13" s="22">
        <v>20</v>
      </c>
      <c r="Q13" s="22" t="s">
        <v>712</v>
      </c>
      <c r="R13" s="22" t="s">
        <v>713</v>
      </c>
      <c r="S13" s="22" t="s">
        <v>714</v>
      </c>
      <c r="T13" s="23">
        <v>36.707650000000001</v>
      </c>
      <c r="U13" s="23">
        <v>-76.129379</v>
      </c>
      <c r="V13" s="24">
        <v>15</v>
      </c>
      <c r="W13" s="24">
        <v>945791.89877099998</v>
      </c>
      <c r="X13" s="24">
        <v>1713248.83219</v>
      </c>
      <c r="Y13" s="22" t="s">
        <v>715</v>
      </c>
      <c r="Z13" s="22" t="s">
        <v>716</v>
      </c>
      <c r="AA13" s="25" t="s">
        <v>717</v>
      </c>
    </row>
    <row r="14" spans="1:27">
      <c r="A14" s="22" t="s">
        <v>747</v>
      </c>
      <c r="B14" s="22" t="s">
        <v>748</v>
      </c>
      <c r="C14" s="22" t="s">
        <v>749</v>
      </c>
      <c r="D14" s="22">
        <v>56076</v>
      </c>
      <c r="E14" s="22">
        <v>113</v>
      </c>
      <c r="F14" s="22">
        <v>76</v>
      </c>
      <c r="G14" s="22">
        <v>17</v>
      </c>
      <c r="H14" s="25" t="s">
        <v>717</v>
      </c>
      <c r="I14" s="22" t="s">
        <v>720</v>
      </c>
      <c r="J14" s="22">
        <v>73</v>
      </c>
      <c r="K14" s="22">
        <v>63</v>
      </c>
      <c r="L14" s="22">
        <v>5</v>
      </c>
      <c r="M14" s="22">
        <v>2010</v>
      </c>
      <c r="N14" s="22">
        <v>2006</v>
      </c>
      <c r="O14" s="22">
        <v>27</v>
      </c>
      <c r="P14" s="22">
        <v>17</v>
      </c>
      <c r="Q14" s="22" t="s">
        <v>725</v>
      </c>
      <c r="R14" s="22" t="s">
        <v>713</v>
      </c>
      <c r="S14" s="22" t="s">
        <v>722</v>
      </c>
      <c r="T14" s="23">
        <v>36.774594</v>
      </c>
      <c r="U14" s="23">
        <v>-76.923850000000002</v>
      </c>
      <c r="V14" s="24">
        <v>57</v>
      </c>
      <c r="W14" s="24">
        <v>713649.96362900001</v>
      </c>
      <c r="X14" s="24">
        <v>1740218.4362999999</v>
      </c>
      <c r="Y14" s="22" t="s">
        <v>715</v>
      </c>
      <c r="Z14" s="22" t="s">
        <v>716</v>
      </c>
      <c r="AA14" s="25" t="s">
        <v>717</v>
      </c>
    </row>
    <row r="15" spans="1:27">
      <c r="A15" s="22" t="s">
        <v>172</v>
      </c>
      <c r="B15" s="22" t="s">
        <v>750</v>
      </c>
      <c r="C15" s="22" t="s">
        <v>751</v>
      </c>
      <c r="D15" s="22">
        <v>61586</v>
      </c>
      <c r="E15" s="22">
        <v>124</v>
      </c>
      <c r="F15" s="22">
        <v>86</v>
      </c>
      <c r="G15" s="22">
        <v>17</v>
      </c>
      <c r="H15" s="25" t="s">
        <v>717</v>
      </c>
      <c r="I15" s="22" t="s">
        <v>720</v>
      </c>
      <c r="J15" s="22">
        <v>1708</v>
      </c>
      <c r="K15" s="22">
        <v>1698</v>
      </c>
      <c r="L15" s="22">
        <v>11</v>
      </c>
      <c r="M15" s="22">
        <v>2004</v>
      </c>
      <c r="N15" s="22">
        <v>1994</v>
      </c>
      <c r="O15" s="22">
        <v>29</v>
      </c>
      <c r="P15" s="22">
        <v>25</v>
      </c>
      <c r="Q15" s="22" t="s">
        <v>725</v>
      </c>
      <c r="R15" s="22" t="s">
        <v>713</v>
      </c>
      <c r="S15" s="22" t="s">
        <v>722</v>
      </c>
      <c r="T15" s="23">
        <v>36.784315999999997</v>
      </c>
      <c r="U15" s="23">
        <v>-76.643287000000001</v>
      </c>
      <c r="V15" s="24">
        <v>72</v>
      </c>
      <c r="W15" s="24">
        <v>795728.55720299995</v>
      </c>
      <c r="X15" s="24">
        <v>1742633.9649</v>
      </c>
      <c r="Y15" s="22" t="s">
        <v>715</v>
      </c>
      <c r="Z15" s="22" t="s">
        <v>716</v>
      </c>
      <c r="AA15" s="25" t="s">
        <v>717</v>
      </c>
    </row>
    <row r="16" spans="1:27">
      <c r="A16" s="22" t="s">
        <v>174</v>
      </c>
      <c r="B16" s="22" t="s">
        <v>752</v>
      </c>
      <c r="C16" s="22" t="s">
        <v>753</v>
      </c>
      <c r="D16" s="22">
        <v>51570</v>
      </c>
      <c r="E16" s="22">
        <v>104</v>
      </c>
      <c r="F16" s="22">
        <v>70</v>
      </c>
      <c r="G16" s="22">
        <v>17</v>
      </c>
      <c r="H16" s="25" t="s">
        <v>717</v>
      </c>
      <c r="I16" s="22" t="s">
        <v>720</v>
      </c>
      <c r="J16" s="22">
        <v>404</v>
      </c>
      <c r="K16" s="22">
        <v>404</v>
      </c>
      <c r="L16" s="22">
        <v>1</v>
      </c>
      <c r="M16" s="22">
        <v>1969</v>
      </c>
      <c r="N16" s="22">
        <v>1969</v>
      </c>
      <c r="O16" s="22">
        <v>57</v>
      </c>
      <c r="P16" s="22">
        <v>21</v>
      </c>
      <c r="Q16" s="22" t="s">
        <v>725</v>
      </c>
      <c r="S16" s="22" t="s">
        <v>722</v>
      </c>
      <c r="T16" s="23">
        <v>36.785150000000002</v>
      </c>
      <c r="U16" s="23">
        <v>-77.122187999999994</v>
      </c>
      <c r="V16" s="24">
        <v>58</v>
      </c>
      <c r="W16" s="24">
        <v>655726.08099000005</v>
      </c>
      <c r="X16" s="24">
        <v>1745014.5227900001</v>
      </c>
      <c r="Y16" s="22" t="s">
        <v>715</v>
      </c>
      <c r="Z16" s="22" t="s">
        <v>716</v>
      </c>
      <c r="AA16" s="25" t="s">
        <v>717</v>
      </c>
    </row>
    <row r="17" spans="1:27">
      <c r="A17" s="22" t="s">
        <v>182</v>
      </c>
      <c r="B17" s="22" t="s">
        <v>754</v>
      </c>
      <c r="C17" s="22" t="s">
        <v>755</v>
      </c>
      <c r="D17" s="22">
        <v>68599</v>
      </c>
      <c r="E17" s="22">
        <v>138</v>
      </c>
      <c r="F17" s="22">
        <v>99</v>
      </c>
      <c r="G17" s="22">
        <v>17</v>
      </c>
      <c r="H17" s="25" t="s">
        <v>717</v>
      </c>
      <c r="I17" s="22" t="s">
        <v>720</v>
      </c>
      <c r="J17" s="22">
        <v>88</v>
      </c>
      <c r="K17" s="22">
        <v>78</v>
      </c>
      <c r="L17" s="22">
        <v>14</v>
      </c>
      <c r="M17" s="22">
        <v>2010</v>
      </c>
      <c r="N17" s="22">
        <v>1997</v>
      </c>
      <c r="O17" s="22">
        <v>24</v>
      </c>
      <c r="P17" s="22">
        <v>24</v>
      </c>
      <c r="Q17" s="22" t="s">
        <v>734</v>
      </c>
      <c r="R17" s="22" t="s">
        <v>713</v>
      </c>
      <c r="S17" s="22" t="s">
        <v>735</v>
      </c>
      <c r="T17" s="23">
        <v>36.806536999999999</v>
      </c>
      <c r="U17" s="23">
        <v>-76.303830000000005</v>
      </c>
      <c r="V17" s="24">
        <v>18</v>
      </c>
      <c r="W17" s="24">
        <v>895045.10883499996</v>
      </c>
      <c r="X17" s="24">
        <v>1749700.7013600001</v>
      </c>
      <c r="Y17" s="22" t="s">
        <v>715</v>
      </c>
      <c r="Z17" s="22" t="s">
        <v>716</v>
      </c>
      <c r="AA17" s="25" t="s">
        <v>717</v>
      </c>
    </row>
    <row r="18" spans="1:27">
      <c r="A18" s="22" t="s">
        <v>183</v>
      </c>
      <c r="B18" s="22" t="s">
        <v>756</v>
      </c>
      <c r="C18" s="22" t="s">
        <v>757</v>
      </c>
      <c r="D18" s="22">
        <v>66096</v>
      </c>
      <c r="E18" s="22">
        <v>133</v>
      </c>
      <c r="F18" s="22">
        <v>96</v>
      </c>
      <c r="G18" s="22">
        <v>17</v>
      </c>
      <c r="H18" s="25" t="s">
        <v>717</v>
      </c>
      <c r="I18" s="22" t="s">
        <v>720</v>
      </c>
      <c r="J18" s="22">
        <v>228</v>
      </c>
      <c r="K18" s="22">
        <v>219</v>
      </c>
      <c r="L18" s="22">
        <v>2</v>
      </c>
      <c r="M18" s="22">
        <v>2000</v>
      </c>
      <c r="N18" s="22">
        <v>1999</v>
      </c>
      <c r="O18" s="22">
        <v>28</v>
      </c>
      <c r="P18" s="22">
        <v>25</v>
      </c>
      <c r="Q18" s="22" t="s">
        <v>725</v>
      </c>
      <c r="R18" s="22" t="s">
        <v>713</v>
      </c>
      <c r="S18" s="22" t="s">
        <v>722</v>
      </c>
      <c r="T18" s="23">
        <v>36.814593000000002</v>
      </c>
      <c r="U18" s="23">
        <v>-76.422444999999996</v>
      </c>
      <c r="V18" s="24">
        <v>15</v>
      </c>
      <c r="W18" s="24">
        <v>860404.55909200001</v>
      </c>
      <c r="X18" s="24">
        <v>1752959.3567600001</v>
      </c>
      <c r="Y18" s="22" t="s">
        <v>715</v>
      </c>
      <c r="Z18" s="22" t="s">
        <v>716</v>
      </c>
      <c r="AA18" s="25" t="s">
        <v>717</v>
      </c>
    </row>
    <row r="19" spans="1:27">
      <c r="A19" s="22" t="s">
        <v>186</v>
      </c>
      <c r="B19" s="22" t="s">
        <v>758</v>
      </c>
      <c r="C19" s="22" t="s">
        <v>759</v>
      </c>
      <c r="D19" s="22">
        <v>53079</v>
      </c>
      <c r="E19" s="22">
        <v>107</v>
      </c>
      <c r="F19" s="22">
        <v>79</v>
      </c>
      <c r="G19" s="22">
        <v>17</v>
      </c>
      <c r="H19" s="25" t="s">
        <v>717</v>
      </c>
      <c r="I19" s="22" t="s">
        <v>720</v>
      </c>
      <c r="J19" s="22">
        <v>91</v>
      </c>
      <c r="K19" s="22">
        <v>91</v>
      </c>
      <c r="L19" s="22">
        <v>1</v>
      </c>
      <c r="M19" s="22">
        <v>2006</v>
      </c>
      <c r="N19" s="22">
        <v>2006</v>
      </c>
      <c r="O19" s="22">
        <v>36</v>
      </c>
      <c r="P19" s="22">
        <v>26</v>
      </c>
      <c r="Q19" s="22" t="s">
        <v>725</v>
      </c>
      <c r="R19" s="22" t="s">
        <v>713</v>
      </c>
      <c r="S19" s="22" t="s">
        <v>722</v>
      </c>
      <c r="T19" s="23">
        <v>36.855705999999998</v>
      </c>
      <c r="U19" s="23">
        <v>-76.980517000000006</v>
      </c>
      <c r="V19" s="24">
        <v>65</v>
      </c>
      <c r="W19" s="24">
        <v>697550.869603</v>
      </c>
      <c r="X19" s="24">
        <v>1770052.34895</v>
      </c>
      <c r="Y19" s="22" t="s">
        <v>715</v>
      </c>
      <c r="Z19" s="22" t="s">
        <v>716</v>
      </c>
      <c r="AA19" s="25" t="s">
        <v>717</v>
      </c>
    </row>
    <row r="20" spans="1:27">
      <c r="A20" s="22" t="s">
        <v>189</v>
      </c>
      <c r="B20" s="22" t="s">
        <v>760</v>
      </c>
      <c r="C20" s="22" t="s">
        <v>761</v>
      </c>
      <c r="D20" s="22">
        <v>69106</v>
      </c>
      <c r="E20" s="22">
        <v>139</v>
      </c>
      <c r="F20" s="22">
        <v>106</v>
      </c>
      <c r="G20" s="22">
        <v>17</v>
      </c>
      <c r="H20" s="25" t="s">
        <v>717</v>
      </c>
      <c r="I20" s="22" t="s">
        <v>720</v>
      </c>
      <c r="J20" s="22">
        <v>863</v>
      </c>
      <c r="K20" s="22">
        <v>853</v>
      </c>
      <c r="L20" s="22">
        <v>5</v>
      </c>
      <c r="M20" s="22">
        <v>1977</v>
      </c>
      <c r="N20" s="22">
        <v>1973</v>
      </c>
      <c r="O20" s="22">
        <v>37</v>
      </c>
      <c r="P20" s="22">
        <v>24</v>
      </c>
      <c r="Q20" s="22" t="s">
        <v>734</v>
      </c>
      <c r="R20" s="22" t="s">
        <v>713</v>
      </c>
      <c r="S20" s="22" t="s">
        <v>735</v>
      </c>
      <c r="T20" s="23">
        <v>36.873202999999997</v>
      </c>
      <c r="U20" s="23">
        <v>-76.205493000000004</v>
      </c>
      <c r="V20" s="24">
        <v>10.8</v>
      </c>
      <c r="W20" s="24">
        <v>923971.70855500002</v>
      </c>
      <c r="X20" s="24">
        <v>1773779.3226000001</v>
      </c>
      <c r="Y20" s="22" t="s">
        <v>715</v>
      </c>
      <c r="Z20" s="22" t="s">
        <v>716</v>
      </c>
      <c r="AA20" s="25" t="s">
        <v>717</v>
      </c>
    </row>
    <row r="21" spans="1:27">
      <c r="A21" s="22" t="s">
        <v>762</v>
      </c>
      <c r="B21" s="22" t="s">
        <v>763</v>
      </c>
      <c r="C21" s="22" t="s">
        <v>764</v>
      </c>
      <c r="D21" s="22">
        <v>56582</v>
      </c>
      <c r="E21" s="22">
        <v>114</v>
      </c>
      <c r="F21" s="22">
        <v>82</v>
      </c>
      <c r="G21" s="22">
        <v>17</v>
      </c>
      <c r="H21" s="25" t="s">
        <v>717</v>
      </c>
      <c r="I21" s="22" t="s">
        <v>720</v>
      </c>
      <c r="J21" s="22">
        <v>56</v>
      </c>
      <c r="K21" s="22">
        <v>56</v>
      </c>
      <c r="L21" s="22">
        <v>19</v>
      </c>
      <c r="M21" s="22">
        <v>1996</v>
      </c>
      <c r="N21" s="22">
        <v>1978</v>
      </c>
      <c r="O21" s="22">
        <v>27</v>
      </c>
      <c r="P21" s="22">
        <v>18</v>
      </c>
      <c r="Q21" s="22" t="s">
        <v>725</v>
      </c>
      <c r="S21" s="22" t="s">
        <v>722</v>
      </c>
      <c r="T21" s="23">
        <v>36.835149999999999</v>
      </c>
      <c r="U21" s="23">
        <v>-76.833848000000003</v>
      </c>
      <c r="V21" s="24">
        <v>75</v>
      </c>
      <c r="W21" s="24">
        <v>740281.43951699999</v>
      </c>
      <c r="X21" s="24">
        <v>1761910.0774099999</v>
      </c>
      <c r="Y21" s="22" t="s">
        <v>715</v>
      </c>
      <c r="Z21" s="22" t="s">
        <v>716</v>
      </c>
      <c r="AA21" s="25" t="s">
        <v>717</v>
      </c>
    </row>
    <row r="22" spans="1:27">
      <c r="A22" s="22" t="s">
        <v>191</v>
      </c>
      <c r="B22" s="22" t="s">
        <v>765</v>
      </c>
      <c r="C22" s="22" t="s">
        <v>766</v>
      </c>
      <c r="D22" s="22">
        <v>69108</v>
      </c>
      <c r="E22" s="22">
        <v>139</v>
      </c>
      <c r="F22" s="22">
        <v>108</v>
      </c>
      <c r="G22" s="22">
        <v>17</v>
      </c>
      <c r="H22" s="25" t="s">
        <v>717</v>
      </c>
      <c r="I22" s="22" t="s">
        <v>720</v>
      </c>
      <c r="J22" s="22">
        <v>138</v>
      </c>
      <c r="K22" s="22">
        <v>136</v>
      </c>
      <c r="L22" s="22">
        <v>6</v>
      </c>
      <c r="M22" s="22">
        <v>1989</v>
      </c>
      <c r="N22" s="22">
        <v>1984</v>
      </c>
      <c r="O22" s="22">
        <v>30</v>
      </c>
      <c r="P22" s="22">
        <v>25</v>
      </c>
      <c r="T22" s="23">
        <v>36.890425</v>
      </c>
      <c r="U22" s="23">
        <v>-76.194103999999996</v>
      </c>
      <c r="V22" s="24">
        <v>24</v>
      </c>
      <c r="W22" s="24">
        <v>927344.44217199995</v>
      </c>
      <c r="X22" s="24">
        <v>1780034.9251699999</v>
      </c>
      <c r="Y22" s="22" t="s">
        <v>715</v>
      </c>
      <c r="Z22" s="22" t="s">
        <v>716</v>
      </c>
      <c r="AA22" s="25" t="s">
        <v>717</v>
      </c>
    </row>
    <row r="23" spans="1:27">
      <c r="A23" s="22" t="s">
        <v>767</v>
      </c>
      <c r="B23" s="22" t="s">
        <v>768</v>
      </c>
      <c r="C23" s="22" t="s">
        <v>769</v>
      </c>
      <c r="D23" s="22">
        <v>54084</v>
      </c>
      <c r="E23" s="22">
        <v>109</v>
      </c>
      <c r="F23" s="22">
        <v>84</v>
      </c>
      <c r="G23" s="22">
        <v>17</v>
      </c>
      <c r="H23" s="25" t="s">
        <v>717</v>
      </c>
      <c r="I23" s="22" t="s">
        <v>720</v>
      </c>
      <c r="J23" s="22">
        <v>57</v>
      </c>
      <c r="K23" s="22">
        <v>57</v>
      </c>
      <c r="L23" s="22">
        <v>12</v>
      </c>
      <c r="M23" s="22">
        <v>1989</v>
      </c>
      <c r="N23" s="22">
        <v>1978</v>
      </c>
      <c r="O23" s="22">
        <v>27</v>
      </c>
      <c r="P23" s="22">
        <v>17</v>
      </c>
      <c r="Q23" s="22" t="s">
        <v>725</v>
      </c>
      <c r="S23" s="22" t="s">
        <v>722</v>
      </c>
      <c r="T23" s="23">
        <v>36.904316999999999</v>
      </c>
      <c r="U23" s="23">
        <v>-76.888570999999999</v>
      </c>
      <c r="V23" s="24">
        <v>90</v>
      </c>
      <c r="W23" s="24">
        <v>724669.53195600002</v>
      </c>
      <c r="X23" s="24">
        <v>1787365.08112</v>
      </c>
      <c r="Y23" s="22" t="s">
        <v>715</v>
      </c>
      <c r="Z23" s="22" t="s">
        <v>716</v>
      </c>
      <c r="AA23" s="25" t="s">
        <v>717</v>
      </c>
    </row>
    <row r="24" spans="1:27">
      <c r="A24" s="22" t="s">
        <v>770</v>
      </c>
      <c r="B24" s="22" t="s">
        <v>771</v>
      </c>
      <c r="C24" s="22" t="s">
        <v>772</v>
      </c>
      <c r="D24" s="22">
        <v>47076</v>
      </c>
      <c r="E24" s="22">
        <v>95</v>
      </c>
      <c r="F24" s="22">
        <v>76</v>
      </c>
      <c r="G24" s="22">
        <v>17</v>
      </c>
      <c r="H24" s="25" t="s">
        <v>717</v>
      </c>
      <c r="I24" s="22" t="s">
        <v>711</v>
      </c>
      <c r="J24" s="22">
        <v>26</v>
      </c>
      <c r="K24" s="22">
        <v>26</v>
      </c>
      <c r="L24" s="22">
        <v>4</v>
      </c>
      <c r="M24" s="22">
        <v>1994</v>
      </c>
      <c r="N24" s="22">
        <v>1991</v>
      </c>
      <c r="O24" s="22">
        <v>11</v>
      </c>
      <c r="P24" s="22">
        <v>11</v>
      </c>
      <c r="Q24" s="22" t="s">
        <v>712</v>
      </c>
      <c r="S24" s="22" t="s">
        <v>714</v>
      </c>
      <c r="T24" s="23">
        <v>36.925150000000002</v>
      </c>
      <c r="U24" s="23">
        <v>-77.177468000000005</v>
      </c>
      <c r="V24" s="24">
        <v>90</v>
      </c>
      <c r="W24" s="24">
        <v>640484.29706699995</v>
      </c>
      <c r="X24" s="24">
        <v>1796348.32075</v>
      </c>
      <c r="Y24" s="22" t="s">
        <v>715</v>
      </c>
      <c r="Z24" s="22" t="s">
        <v>716</v>
      </c>
      <c r="AA24" s="25" t="s">
        <v>717</v>
      </c>
    </row>
    <row r="25" spans="1:27">
      <c r="A25" s="22" t="s">
        <v>193</v>
      </c>
      <c r="B25" s="22" t="s">
        <v>773</v>
      </c>
      <c r="C25" s="22" t="s">
        <v>774</v>
      </c>
      <c r="D25" s="22">
        <v>56093</v>
      </c>
      <c r="E25" s="22">
        <v>113</v>
      </c>
      <c r="F25" s="22">
        <v>93</v>
      </c>
      <c r="G25" s="22">
        <v>17</v>
      </c>
      <c r="H25" s="25" t="s">
        <v>717</v>
      </c>
      <c r="I25" s="22" t="s">
        <v>720</v>
      </c>
      <c r="J25" s="22">
        <v>165</v>
      </c>
      <c r="K25" s="22">
        <v>155</v>
      </c>
      <c r="L25" s="22">
        <v>3</v>
      </c>
      <c r="M25" s="22">
        <v>1988</v>
      </c>
      <c r="N25" s="22">
        <v>1986</v>
      </c>
      <c r="O25" s="22">
        <v>29</v>
      </c>
      <c r="P25" s="22">
        <v>25</v>
      </c>
      <c r="Q25" s="22" t="s">
        <v>725</v>
      </c>
      <c r="R25" s="22" t="s">
        <v>713</v>
      </c>
      <c r="S25" s="22" t="s">
        <v>722</v>
      </c>
      <c r="T25" s="23">
        <v>36.964315999999997</v>
      </c>
      <c r="U25" s="23">
        <v>-76.726068999999995</v>
      </c>
      <c r="V25" s="24">
        <v>73</v>
      </c>
      <c r="W25" s="24">
        <v>772389.42946100002</v>
      </c>
      <c r="X25" s="24">
        <v>1808579.7823699999</v>
      </c>
      <c r="Y25" s="22" t="s">
        <v>715</v>
      </c>
      <c r="Z25" s="22" t="s">
        <v>716</v>
      </c>
      <c r="AA25" s="25" t="s">
        <v>717</v>
      </c>
    </row>
    <row r="26" spans="1:27">
      <c r="A26" s="22" t="s">
        <v>775</v>
      </c>
      <c r="B26" s="22" t="s">
        <v>776</v>
      </c>
      <c r="C26" s="22" t="s">
        <v>777</v>
      </c>
      <c r="D26" s="22">
        <v>46579</v>
      </c>
      <c r="E26" s="22">
        <v>94</v>
      </c>
      <c r="F26" s="22">
        <v>79</v>
      </c>
      <c r="G26" s="22">
        <v>17</v>
      </c>
      <c r="H26" s="25" t="s">
        <v>717</v>
      </c>
      <c r="I26" s="22" t="s">
        <v>720</v>
      </c>
      <c r="J26" s="22">
        <v>379</v>
      </c>
      <c r="K26" s="22">
        <v>379</v>
      </c>
      <c r="L26" s="22">
        <v>14</v>
      </c>
      <c r="M26" s="22">
        <v>1988</v>
      </c>
      <c r="N26" s="22">
        <v>1975</v>
      </c>
      <c r="O26" s="22">
        <v>25</v>
      </c>
      <c r="P26" s="22">
        <v>14</v>
      </c>
      <c r="Q26" s="22" t="s">
        <v>725</v>
      </c>
      <c r="S26" s="22" t="s">
        <v>722</v>
      </c>
      <c r="T26" s="23">
        <v>36.978762000000003</v>
      </c>
      <c r="U26" s="23">
        <v>-77.150244999999998</v>
      </c>
      <c r="V26" s="24">
        <v>95</v>
      </c>
      <c r="W26" s="24">
        <v>648773.70675200003</v>
      </c>
      <c r="X26" s="24">
        <v>1815755.76501</v>
      </c>
      <c r="Y26" s="22" t="s">
        <v>715</v>
      </c>
      <c r="Z26" s="22" t="s">
        <v>716</v>
      </c>
      <c r="AA26" s="25" t="s">
        <v>717</v>
      </c>
    </row>
    <row r="27" spans="1:27">
      <c r="A27" s="22" t="s">
        <v>195</v>
      </c>
      <c r="B27" s="22" t="s">
        <v>778</v>
      </c>
      <c r="C27" s="22" t="s">
        <v>779</v>
      </c>
      <c r="D27" s="22">
        <v>54598</v>
      </c>
      <c r="E27" s="22">
        <v>110</v>
      </c>
      <c r="F27" s="22">
        <v>98</v>
      </c>
      <c r="G27" s="22">
        <v>17</v>
      </c>
      <c r="H27" s="25" t="s">
        <v>717</v>
      </c>
      <c r="I27" s="22" t="s">
        <v>720</v>
      </c>
      <c r="J27" s="22">
        <v>146</v>
      </c>
      <c r="K27" s="22">
        <v>136</v>
      </c>
      <c r="L27" s="22">
        <v>17</v>
      </c>
      <c r="M27" s="22">
        <v>2002</v>
      </c>
      <c r="N27" s="22">
        <v>1986</v>
      </c>
      <c r="O27" s="22">
        <v>30</v>
      </c>
      <c r="P27" s="22">
        <v>26</v>
      </c>
      <c r="Q27" s="22" t="s">
        <v>734</v>
      </c>
      <c r="R27" s="22" t="s">
        <v>713</v>
      </c>
      <c r="S27" s="22" t="s">
        <v>735</v>
      </c>
      <c r="T27" s="23">
        <v>37.043481999999997</v>
      </c>
      <c r="U27" s="23">
        <v>-76.716069000000005</v>
      </c>
      <c r="V27" s="24">
        <v>85</v>
      </c>
      <c r="W27" s="24">
        <v>775682.64949400001</v>
      </c>
      <c r="X27" s="24">
        <v>1837412.06437</v>
      </c>
      <c r="Y27" s="22" t="s">
        <v>715</v>
      </c>
      <c r="Z27" s="22" t="s">
        <v>716</v>
      </c>
      <c r="AA27" s="25" t="s">
        <v>717</v>
      </c>
    </row>
    <row r="28" spans="1:27">
      <c r="A28" s="22" t="s">
        <v>197</v>
      </c>
      <c r="B28" s="22" t="s">
        <v>780</v>
      </c>
      <c r="C28" s="22" t="s">
        <v>781</v>
      </c>
      <c r="D28" s="22">
        <v>53603</v>
      </c>
      <c r="E28" s="22">
        <v>108</v>
      </c>
      <c r="F28" s="22">
        <v>103</v>
      </c>
      <c r="G28" s="22">
        <v>17</v>
      </c>
      <c r="H28" s="25" t="s">
        <v>717</v>
      </c>
      <c r="I28" s="22" t="s">
        <v>720</v>
      </c>
      <c r="J28" s="22">
        <v>175</v>
      </c>
      <c r="K28" s="22">
        <v>165</v>
      </c>
      <c r="L28" s="22">
        <v>3</v>
      </c>
      <c r="M28" s="22">
        <v>1988</v>
      </c>
      <c r="N28" s="22">
        <v>1986</v>
      </c>
      <c r="O28" s="22">
        <v>31</v>
      </c>
      <c r="P28" s="22">
        <v>26</v>
      </c>
      <c r="Q28" s="22" t="s">
        <v>725</v>
      </c>
      <c r="R28" s="22" t="s">
        <v>713</v>
      </c>
      <c r="S28" s="22" t="s">
        <v>722</v>
      </c>
      <c r="T28" s="23">
        <v>37.120148</v>
      </c>
      <c r="U28" s="23">
        <v>-76.691901000000001</v>
      </c>
      <c r="V28" s="24">
        <v>45</v>
      </c>
      <c r="W28" s="24">
        <v>783081.28270800004</v>
      </c>
      <c r="X28" s="24">
        <v>1865280.94392</v>
      </c>
      <c r="Y28" s="22" t="s">
        <v>715</v>
      </c>
      <c r="Z28" s="22" t="s">
        <v>716</v>
      </c>
      <c r="AA28" s="25" t="s">
        <v>717</v>
      </c>
    </row>
    <row r="29" spans="1:27">
      <c r="A29" s="22" t="s">
        <v>200</v>
      </c>
      <c r="B29" s="22" t="s">
        <v>782</v>
      </c>
      <c r="C29" s="22" t="s">
        <v>783</v>
      </c>
      <c r="D29" s="22">
        <v>55110</v>
      </c>
      <c r="E29" s="22">
        <v>111</v>
      </c>
      <c r="F29" s="22">
        <v>110</v>
      </c>
      <c r="G29" s="22">
        <v>17</v>
      </c>
      <c r="H29" s="25" t="s">
        <v>717</v>
      </c>
      <c r="I29" s="22" t="s">
        <v>720</v>
      </c>
      <c r="J29" s="22">
        <v>276</v>
      </c>
      <c r="K29" s="22">
        <v>267</v>
      </c>
      <c r="L29" s="22">
        <v>6</v>
      </c>
      <c r="M29" s="22">
        <v>1990</v>
      </c>
      <c r="N29" s="22">
        <v>1985</v>
      </c>
      <c r="O29" s="22">
        <v>42</v>
      </c>
      <c r="P29" s="22">
        <v>28</v>
      </c>
      <c r="Q29" s="22" t="s">
        <v>734</v>
      </c>
      <c r="R29" s="22" t="s">
        <v>713</v>
      </c>
      <c r="S29" s="22" t="s">
        <v>735</v>
      </c>
      <c r="T29" s="23">
        <v>37.174312999999998</v>
      </c>
      <c r="U29" s="23">
        <v>-76.56523</v>
      </c>
      <c r="V29" s="24">
        <v>20</v>
      </c>
      <c r="W29" s="24">
        <v>820174.51564200001</v>
      </c>
      <c r="X29" s="24">
        <v>1884589.33131</v>
      </c>
      <c r="Y29" s="22" t="s">
        <v>715</v>
      </c>
      <c r="Z29" s="22" t="s">
        <v>716</v>
      </c>
      <c r="AA29" s="25" t="s">
        <v>717</v>
      </c>
    </row>
    <row r="30" spans="1:27">
      <c r="A30" s="22" t="s">
        <v>201</v>
      </c>
      <c r="B30" s="22" t="s">
        <v>784</v>
      </c>
      <c r="C30" s="22" t="s">
        <v>785</v>
      </c>
      <c r="D30" s="22">
        <v>52107</v>
      </c>
      <c r="E30" s="22">
        <v>105</v>
      </c>
      <c r="F30" s="22">
        <v>107</v>
      </c>
      <c r="G30" s="22">
        <v>17</v>
      </c>
      <c r="H30" s="25" t="s">
        <v>717</v>
      </c>
      <c r="I30" s="22" t="s">
        <v>711</v>
      </c>
      <c r="J30" s="22">
        <v>193</v>
      </c>
      <c r="K30" s="22">
        <v>183</v>
      </c>
      <c r="L30" s="22">
        <v>3</v>
      </c>
      <c r="M30" s="22">
        <v>1988</v>
      </c>
      <c r="N30" s="22">
        <v>1986</v>
      </c>
      <c r="O30" s="22">
        <v>31</v>
      </c>
      <c r="P30" s="22">
        <v>26</v>
      </c>
      <c r="Q30" s="22" t="s">
        <v>712</v>
      </c>
      <c r="R30" s="22" t="s">
        <v>713</v>
      </c>
      <c r="S30" s="22" t="s">
        <v>714</v>
      </c>
      <c r="T30" s="23">
        <v>37.192368999999999</v>
      </c>
      <c r="U30" s="23">
        <v>-76.681623000000002</v>
      </c>
      <c r="V30" s="24">
        <v>5</v>
      </c>
      <c r="W30" s="24">
        <v>786406.59401899995</v>
      </c>
      <c r="X30" s="24">
        <v>1891582.7497</v>
      </c>
      <c r="Y30" s="22" t="s">
        <v>715</v>
      </c>
      <c r="Z30" s="22" t="s">
        <v>716</v>
      </c>
      <c r="AA30" s="25" t="s">
        <v>717</v>
      </c>
    </row>
    <row r="31" spans="1:27">
      <c r="A31" s="22" t="s">
        <v>206</v>
      </c>
      <c r="B31" s="22" t="s">
        <v>786</v>
      </c>
      <c r="C31" s="22" t="s">
        <v>787</v>
      </c>
      <c r="D31" s="22">
        <v>49605</v>
      </c>
      <c r="E31" s="22">
        <v>100</v>
      </c>
      <c r="F31" s="22">
        <v>105</v>
      </c>
      <c r="G31" s="22">
        <v>17</v>
      </c>
      <c r="H31" s="25" t="s">
        <v>717</v>
      </c>
      <c r="I31" s="22" t="s">
        <v>720</v>
      </c>
      <c r="J31" s="22">
        <v>747</v>
      </c>
      <c r="K31" s="22">
        <v>738</v>
      </c>
      <c r="L31" s="22">
        <v>21</v>
      </c>
      <c r="M31" s="22">
        <v>2000</v>
      </c>
      <c r="N31" s="22">
        <v>1980</v>
      </c>
      <c r="O31" s="22">
        <v>40</v>
      </c>
      <c r="P31" s="22">
        <v>27</v>
      </c>
      <c r="Q31" s="22" t="s">
        <v>734</v>
      </c>
      <c r="R31" s="22" t="s">
        <v>713</v>
      </c>
      <c r="S31" s="22" t="s">
        <v>735</v>
      </c>
      <c r="T31" s="23">
        <v>37.21987</v>
      </c>
      <c r="U31" s="23">
        <v>-76.776347999999999</v>
      </c>
      <c r="V31" s="24">
        <v>10</v>
      </c>
      <c r="W31" s="24">
        <v>759001.31257499999</v>
      </c>
      <c r="X31" s="24">
        <v>1901975.68863</v>
      </c>
      <c r="Y31" s="22" t="s">
        <v>715</v>
      </c>
      <c r="Z31" s="22" t="s">
        <v>716</v>
      </c>
      <c r="AA31" s="25" t="s">
        <v>717</v>
      </c>
    </row>
    <row r="32" spans="1:27">
      <c r="A32" s="22" t="s">
        <v>210</v>
      </c>
      <c r="B32" s="22" t="s">
        <v>788</v>
      </c>
      <c r="C32" s="22" t="s">
        <v>789</v>
      </c>
      <c r="D32" s="22">
        <v>50612</v>
      </c>
      <c r="E32" s="22">
        <v>102</v>
      </c>
      <c r="F32" s="22">
        <v>112</v>
      </c>
      <c r="G32" s="22">
        <v>17</v>
      </c>
      <c r="H32" s="25" t="s">
        <v>717</v>
      </c>
      <c r="I32" s="22" t="s">
        <v>720</v>
      </c>
      <c r="J32" s="22">
        <v>486</v>
      </c>
      <c r="K32" s="22">
        <v>477</v>
      </c>
      <c r="L32" s="22">
        <v>24</v>
      </c>
      <c r="M32" s="22">
        <v>2000</v>
      </c>
      <c r="N32" s="22">
        <v>1977</v>
      </c>
      <c r="O32" s="22">
        <v>37</v>
      </c>
      <c r="P32" s="22">
        <v>27</v>
      </c>
      <c r="Q32" s="22" t="s">
        <v>734</v>
      </c>
      <c r="R32" s="22" t="s">
        <v>713</v>
      </c>
      <c r="S32" s="22" t="s">
        <v>735</v>
      </c>
      <c r="T32" s="23">
        <v>37.281813</v>
      </c>
      <c r="U32" s="23">
        <v>-76.670788999999999</v>
      </c>
      <c r="V32" s="24">
        <v>60</v>
      </c>
      <c r="W32" s="24">
        <v>789966.3273</v>
      </c>
      <c r="X32" s="24">
        <v>1924165.06797</v>
      </c>
      <c r="Y32" s="22" t="s">
        <v>715</v>
      </c>
      <c r="Z32" s="22" t="s">
        <v>716</v>
      </c>
      <c r="AA32" s="25" t="s">
        <v>717</v>
      </c>
    </row>
    <row r="33" spans="1:27">
      <c r="A33" s="22" t="s">
        <v>790</v>
      </c>
      <c r="B33" s="22" t="s">
        <v>791</v>
      </c>
      <c r="C33" s="22" t="s">
        <v>792</v>
      </c>
      <c r="D33" s="22">
        <v>37592</v>
      </c>
      <c r="E33" s="22">
        <v>76</v>
      </c>
      <c r="F33" s="22">
        <v>92</v>
      </c>
      <c r="G33" s="22">
        <v>17</v>
      </c>
      <c r="H33" s="25" t="s">
        <v>717</v>
      </c>
      <c r="I33" s="22" t="s">
        <v>720</v>
      </c>
      <c r="J33" s="22">
        <v>69</v>
      </c>
      <c r="K33" s="22">
        <v>69</v>
      </c>
      <c r="L33" s="22">
        <v>5</v>
      </c>
      <c r="M33" s="22">
        <v>1990</v>
      </c>
      <c r="N33" s="22">
        <v>1986</v>
      </c>
      <c r="O33" s="22">
        <v>12</v>
      </c>
      <c r="P33" s="22">
        <v>12</v>
      </c>
      <c r="Q33" s="22" t="s">
        <v>725</v>
      </c>
      <c r="S33" s="22" t="s">
        <v>722</v>
      </c>
      <c r="T33" s="23">
        <v>37.290982</v>
      </c>
      <c r="U33" s="23">
        <v>-77.267477</v>
      </c>
      <c r="V33" s="24">
        <v>45</v>
      </c>
      <c r="W33" s="24">
        <v>616750.23856500001</v>
      </c>
      <c r="X33" s="24">
        <v>1930239.74235</v>
      </c>
      <c r="Y33" s="22" t="s">
        <v>715</v>
      </c>
      <c r="Z33" s="22" t="s">
        <v>716</v>
      </c>
      <c r="AA33" s="25" t="s">
        <v>717</v>
      </c>
    </row>
    <row r="34" spans="1:27">
      <c r="A34" s="22" t="s">
        <v>793</v>
      </c>
      <c r="B34" s="22" t="s">
        <v>794</v>
      </c>
      <c r="C34" s="22" t="s">
        <v>795</v>
      </c>
      <c r="D34" s="22">
        <v>50613</v>
      </c>
      <c r="E34" s="22">
        <v>102</v>
      </c>
      <c r="F34" s="22">
        <v>113</v>
      </c>
      <c r="G34" s="22">
        <v>17</v>
      </c>
      <c r="H34" s="25" t="s">
        <v>717</v>
      </c>
      <c r="I34" s="22" t="s">
        <v>720</v>
      </c>
      <c r="J34" s="22">
        <v>398</v>
      </c>
      <c r="K34" s="22">
        <v>398</v>
      </c>
      <c r="L34" s="22">
        <v>10</v>
      </c>
      <c r="M34" s="22">
        <v>1987</v>
      </c>
      <c r="N34" s="22">
        <v>1978</v>
      </c>
      <c r="O34" s="22">
        <v>27</v>
      </c>
      <c r="P34" s="22">
        <v>17</v>
      </c>
      <c r="Q34" s="22" t="s">
        <v>734</v>
      </c>
      <c r="S34" s="22" t="s">
        <v>735</v>
      </c>
      <c r="T34" s="23">
        <v>37.293201000000003</v>
      </c>
      <c r="U34" s="23">
        <v>-76.653844000000007</v>
      </c>
      <c r="V34" s="24">
        <v>64</v>
      </c>
      <c r="W34" s="24">
        <v>794938.83737800003</v>
      </c>
      <c r="X34" s="24">
        <v>1928257.4569000001</v>
      </c>
      <c r="Y34" s="22" t="s">
        <v>715</v>
      </c>
      <c r="Z34" s="22" t="s">
        <v>716</v>
      </c>
      <c r="AA34" s="25" t="s">
        <v>717</v>
      </c>
    </row>
    <row r="35" spans="1:27">
      <c r="A35" s="22" t="s">
        <v>213</v>
      </c>
      <c r="B35" s="22" t="s">
        <v>796</v>
      </c>
      <c r="C35" s="22" t="s">
        <v>797</v>
      </c>
      <c r="D35" s="22">
        <v>37092</v>
      </c>
      <c r="E35" s="22">
        <v>75</v>
      </c>
      <c r="F35" s="22">
        <v>92</v>
      </c>
      <c r="G35" s="22">
        <v>17</v>
      </c>
      <c r="H35" s="25" t="s">
        <v>717</v>
      </c>
      <c r="I35" s="22" t="s">
        <v>711</v>
      </c>
      <c r="J35" s="22">
        <v>2798</v>
      </c>
      <c r="K35" s="22">
        <v>2798</v>
      </c>
      <c r="L35" s="22">
        <v>52</v>
      </c>
      <c r="M35" s="22">
        <v>1993</v>
      </c>
      <c r="N35" s="22">
        <v>1942</v>
      </c>
      <c r="O35" s="22">
        <v>57</v>
      </c>
      <c r="P35" s="22">
        <v>20</v>
      </c>
      <c r="Q35" s="22" t="s">
        <v>712</v>
      </c>
      <c r="S35" s="22" t="s">
        <v>714</v>
      </c>
      <c r="T35" s="23">
        <v>37.300426000000002</v>
      </c>
      <c r="U35" s="23">
        <v>-77.278032999999994</v>
      </c>
      <c r="V35" s="24">
        <v>50</v>
      </c>
      <c r="W35" s="24">
        <v>613751.01796600001</v>
      </c>
      <c r="X35" s="24">
        <v>1933742.3464200001</v>
      </c>
      <c r="Y35" s="22" t="s">
        <v>715</v>
      </c>
      <c r="Z35" s="22" t="s">
        <v>716</v>
      </c>
      <c r="AA35" s="25" t="s">
        <v>717</v>
      </c>
    </row>
    <row r="36" spans="1:27">
      <c r="A36" s="22" t="s">
        <v>798</v>
      </c>
      <c r="B36" s="22" t="s">
        <v>799</v>
      </c>
      <c r="C36" s="22" t="s">
        <v>800</v>
      </c>
      <c r="D36" s="22">
        <v>46611</v>
      </c>
      <c r="E36" s="22">
        <v>94</v>
      </c>
      <c r="F36" s="22">
        <v>111</v>
      </c>
      <c r="G36" s="22">
        <v>17</v>
      </c>
      <c r="H36" s="25" t="s">
        <v>717</v>
      </c>
      <c r="I36" s="22" t="s">
        <v>720</v>
      </c>
      <c r="J36" s="22">
        <v>33</v>
      </c>
      <c r="K36" s="22">
        <v>33</v>
      </c>
      <c r="L36" s="22">
        <v>6</v>
      </c>
      <c r="M36" s="22">
        <v>1995</v>
      </c>
      <c r="N36" s="22">
        <v>1990</v>
      </c>
      <c r="O36" s="22">
        <v>14</v>
      </c>
      <c r="P36" s="22">
        <v>13</v>
      </c>
      <c r="Q36" s="22" t="s">
        <v>725</v>
      </c>
      <c r="S36" s="22" t="s">
        <v>722</v>
      </c>
      <c r="T36" s="23">
        <v>37.335701999999998</v>
      </c>
      <c r="U36" s="23">
        <v>-76.791905</v>
      </c>
      <c r="V36" s="24">
        <v>143</v>
      </c>
      <c r="W36" s="24">
        <v>755065.12461299996</v>
      </c>
      <c r="X36" s="24">
        <v>1944284.6986499999</v>
      </c>
      <c r="Y36" s="22" t="s">
        <v>715</v>
      </c>
      <c r="Z36" s="22" t="s">
        <v>716</v>
      </c>
      <c r="AA36" s="25" t="s">
        <v>717</v>
      </c>
    </row>
    <row r="37" spans="1:27">
      <c r="A37" s="22" t="s">
        <v>801</v>
      </c>
      <c r="B37" s="22" t="s">
        <v>802</v>
      </c>
      <c r="C37" s="22" t="s">
        <v>803</v>
      </c>
      <c r="D37" s="22">
        <v>35093</v>
      </c>
      <c r="E37" s="22">
        <v>71</v>
      </c>
      <c r="F37" s="22">
        <v>93</v>
      </c>
      <c r="G37" s="22">
        <v>17</v>
      </c>
      <c r="H37" s="25" t="s">
        <v>717</v>
      </c>
      <c r="I37" s="22" t="s">
        <v>720</v>
      </c>
      <c r="J37" s="22">
        <v>74</v>
      </c>
      <c r="K37" s="22">
        <v>65</v>
      </c>
      <c r="L37" s="22">
        <v>12</v>
      </c>
      <c r="M37" s="22">
        <v>2006</v>
      </c>
      <c r="N37" s="22">
        <v>1995</v>
      </c>
      <c r="O37" s="22">
        <v>14</v>
      </c>
      <c r="P37" s="22">
        <v>14</v>
      </c>
      <c r="Q37" s="22" t="s">
        <v>725</v>
      </c>
      <c r="R37" s="22" t="s">
        <v>713</v>
      </c>
      <c r="S37" s="22" t="s">
        <v>722</v>
      </c>
      <c r="T37" s="23">
        <v>37.342092999999998</v>
      </c>
      <c r="U37" s="23">
        <v>-77.333034999999995</v>
      </c>
      <c r="V37" s="24">
        <v>71.42</v>
      </c>
      <c r="W37" s="24">
        <v>598082.06157200004</v>
      </c>
      <c r="X37" s="24">
        <v>1949247.1378299999</v>
      </c>
      <c r="Y37" s="22" t="s">
        <v>715</v>
      </c>
      <c r="Z37" s="22" t="s">
        <v>716</v>
      </c>
      <c r="AA37" s="25" t="s">
        <v>717</v>
      </c>
    </row>
    <row r="38" spans="1:27">
      <c r="A38" s="22" t="s">
        <v>218</v>
      </c>
      <c r="B38" s="22" t="s">
        <v>804</v>
      </c>
      <c r="C38" s="22" t="s">
        <v>805</v>
      </c>
      <c r="D38" s="22">
        <v>42110</v>
      </c>
      <c r="E38" s="22">
        <v>85</v>
      </c>
      <c r="F38" s="22">
        <v>110</v>
      </c>
      <c r="G38" s="22">
        <v>17</v>
      </c>
      <c r="H38" s="25" t="s">
        <v>717</v>
      </c>
      <c r="I38" s="22" t="s">
        <v>720</v>
      </c>
      <c r="J38" s="22">
        <v>692</v>
      </c>
      <c r="K38" s="22">
        <v>690</v>
      </c>
      <c r="L38" s="22">
        <v>11</v>
      </c>
      <c r="M38" s="22">
        <v>1987</v>
      </c>
      <c r="N38" s="22">
        <v>1977</v>
      </c>
      <c r="O38" s="22">
        <v>41</v>
      </c>
      <c r="P38" s="22">
        <v>28</v>
      </c>
      <c r="Q38" s="22" t="s">
        <v>806</v>
      </c>
      <c r="S38" s="22" t="s">
        <v>807</v>
      </c>
      <c r="T38" s="23">
        <v>37.407924000000001</v>
      </c>
      <c r="U38" s="23">
        <v>-76.937186999999994</v>
      </c>
      <c r="V38" s="24">
        <v>10</v>
      </c>
      <c r="W38" s="24">
        <v>713310.61877199996</v>
      </c>
      <c r="X38" s="24">
        <v>1971243.20315</v>
      </c>
      <c r="Y38" s="22" t="s">
        <v>715</v>
      </c>
      <c r="Z38" s="22" t="s">
        <v>716</v>
      </c>
      <c r="AA38" s="25" t="s">
        <v>717</v>
      </c>
    </row>
    <row r="39" spans="1:27">
      <c r="A39" s="22" t="s">
        <v>219</v>
      </c>
      <c r="B39" s="22" t="s">
        <v>808</v>
      </c>
      <c r="C39" s="22" t="s">
        <v>809</v>
      </c>
      <c r="D39" s="22">
        <v>43613</v>
      </c>
      <c r="E39" s="22">
        <v>88</v>
      </c>
      <c r="F39" s="22">
        <v>113</v>
      </c>
      <c r="G39" s="22">
        <v>17</v>
      </c>
      <c r="H39" s="25" t="s">
        <v>717</v>
      </c>
      <c r="I39" s="22" t="s">
        <v>720</v>
      </c>
      <c r="J39" s="22">
        <v>202</v>
      </c>
      <c r="K39" s="22">
        <v>193</v>
      </c>
      <c r="L39" s="22">
        <v>18</v>
      </c>
      <c r="M39" s="22">
        <v>2002</v>
      </c>
      <c r="N39" s="22">
        <v>1985</v>
      </c>
      <c r="O39" s="22">
        <v>24</v>
      </c>
      <c r="P39" s="22">
        <v>24</v>
      </c>
      <c r="Q39" s="22" t="s">
        <v>725</v>
      </c>
      <c r="R39" s="22" t="s">
        <v>713</v>
      </c>
      <c r="S39" s="22" t="s">
        <v>722</v>
      </c>
      <c r="T39" s="23">
        <v>37.414313</v>
      </c>
      <c r="U39" s="23">
        <v>-76.858851999999999</v>
      </c>
      <c r="V39" s="24">
        <v>103</v>
      </c>
      <c r="W39" s="24">
        <v>736055.10249399999</v>
      </c>
      <c r="X39" s="24">
        <v>1973232.80321</v>
      </c>
      <c r="Y39" s="22" t="s">
        <v>715</v>
      </c>
      <c r="Z39" s="22" t="s">
        <v>716</v>
      </c>
      <c r="AA39" s="25" t="s">
        <v>717</v>
      </c>
    </row>
    <row r="40" spans="1:27">
      <c r="A40" s="22" t="s">
        <v>810</v>
      </c>
      <c r="B40" s="22" t="s">
        <v>811</v>
      </c>
      <c r="C40" s="22" t="s">
        <v>812</v>
      </c>
      <c r="D40" s="22">
        <v>32096</v>
      </c>
      <c r="E40" s="22">
        <v>65</v>
      </c>
      <c r="F40" s="22">
        <v>96</v>
      </c>
      <c r="G40" s="22">
        <v>17</v>
      </c>
      <c r="H40" s="25" t="s">
        <v>717</v>
      </c>
      <c r="I40" s="22" t="s">
        <v>813</v>
      </c>
      <c r="J40" s="22">
        <v>72</v>
      </c>
      <c r="K40" s="22">
        <v>63</v>
      </c>
      <c r="L40" s="22">
        <v>11</v>
      </c>
      <c r="M40" s="22">
        <v>2006</v>
      </c>
      <c r="N40" s="22">
        <v>1996</v>
      </c>
      <c r="O40" s="22">
        <v>14</v>
      </c>
      <c r="P40" s="22">
        <v>14</v>
      </c>
      <c r="Q40" s="22" t="s">
        <v>725</v>
      </c>
      <c r="R40" s="22" t="s">
        <v>713</v>
      </c>
      <c r="S40" s="22" t="s">
        <v>722</v>
      </c>
      <c r="T40" s="23">
        <v>37.427370000000003</v>
      </c>
      <c r="U40" s="23">
        <v>-77.370536000000001</v>
      </c>
      <c r="V40" s="24">
        <v>134.97999999999999</v>
      </c>
      <c r="W40" s="24">
        <v>587825.31431599997</v>
      </c>
      <c r="X40" s="24">
        <v>1980563.7838999999</v>
      </c>
      <c r="Y40" s="22" t="s">
        <v>715</v>
      </c>
      <c r="Z40" s="22" t="s">
        <v>716</v>
      </c>
      <c r="AA40" s="25" t="s">
        <v>717</v>
      </c>
    </row>
    <row r="41" spans="1:27">
      <c r="A41" s="22" t="s">
        <v>223</v>
      </c>
      <c r="B41" s="22" t="s">
        <v>814</v>
      </c>
      <c r="C41" s="22" t="s">
        <v>815</v>
      </c>
      <c r="D41" s="22">
        <v>42613</v>
      </c>
      <c r="E41" s="22">
        <v>86</v>
      </c>
      <c r="F41" s="22">
        <v>113</v>
      </c>
      <c r="G41" s="22">
        <v>17</v>
      </c>
      <c r="H41" s="25" t="s">
        <v>717</v>
      </c>
      <c r="I41" s="22" t="s">
        <v>720</v>
      </c>
      <c r="J41" s="22">
        <v>107</v>
      </c>
      <c r="K41" s="22">
        <v>95</v>
      </c>
      <c r="L41" s="22">
        <v>16</v>
      </c>
      <c r="M41" s="22">
        <v>2005</v>
      </c>
      <c r="N41" s="22">
        <v>1990</v>
      </c>
      <c r="O41" s="22">
        <v>21</v>
      </c>
      <c r="P41" s="22">
        <v>21</v>
      </c>
      <c r="Q41" s="22" t="s">
        <v>816</v>
      </c>
      <c r="R41" s="22" t="s">
        <v>713</v>
      </c>
      <c r="S41" s="22" t="s">
        <v>722</v>
      </c>
      <c r="T41" s="23">
        <v>37.429591000000002</v>
      </c>
      <c r="U41" s="23">
        <v>-76.891075000000001</v>
      </c>
      <c r="V41" s="24">
        <v>28</v>
      </c>
      <c r="W41" s="24">
        <v>726797.10140299995</v>
      </c>
      <c r="X41" s="24">
        <v>1978942.9355200001</v>
      </c>
      <c r="Y41" s="22" t="s">
        <v>715</v>
      </c>
      <c r="Z41" s="22" t="s">
        <v>716</v>
      </c>
      <c r="AA41" s="25" t="s">
        <v>717</v>
      </c>
    </row>
    <row r="42" spans="1:27">
      <c r="A42" s="22" t="s">
        <v>817</v>
      </c>
      <c r="B42" s="22" t="s">
        <v>818</v>
      </c>
      <c r="C42" s="22" t="s">
        <v>819</v>
      </c>
      <c r="D42" s="22">
        <v>35101</v>
      </c>
      <c r="E42" s="22">
        <v>71</v>
      </c>
      <c r="F42" s="22">
        <v>101</v>
      </c>
      <c r="G42" s="22">
        <v>17</v>
      </c>
      <c r="H42" s="25" t="s">
        <v>717</v>
      </c>
      <c r="I42" s="22" t="s">
        <v>813</v>
      </c>
      <c r="J42" s="22">
        <v>31</v>
      </c>
      <c r="K42" s="22">
        <v>31</v>
      </c>
      <c r="L42" s="22">
        <v>4</v>
      </c>
      <c r="M42" s="22">
        <v>1994</v>
      </c>
      <c r="N42" s="22">
        <v>1991</v>
      </c>
      <c r="O42" s="22">
        <v>15</v>
      </c>
      <c r="P42" s="22">
        <v>13</v>
      </c>
      <c r="Q42" s="22" t="s">
        <v>725</v>
      </c>
      <c r="S42" s="22" t="s">
        <v>722</v>
      </c>
      <c r="T42" s="23">
        <v>37.435425000000002</v>
      </c>
      <c r="U42" s="23">
        <v>-77.234697999999995</v>
      </c>
      <c r="V42" s="24">
        <v>142</v>
      </c>
      <c r="W42" s="24">
        <v>627248.05641700001</v>
      </c>
      <c r="X42" s="24">
        <v>1982740.2654800001</v>
      </c>
      <c r="Y42" s="22" t="s">
        <v>715</v>
      </c>
      <c r="Z42" s="22" t="s">
        <v>716</v>
      </c>
      <c r="AA42" s="25" t="s">
        <v>717</v>
      </c>
    </row>
    <row r="43" spans="1:27">
      <c r="A43" s="22" t="s">
        <v>820</v>
      </c>
      <c r="B43" s="22" t="s">
        <v>821</v>
      </c>
      <c r="C43" s="22" t="s">
        <v>822</v>
      </c>
      <c r="D43" s="22">
        <v>47120</v>
      </c>
      <c r="E43" s="22">
        <v>95</v>
      </c>
      <c r="F43" s="22">
        <v>120</v>
      </c>
      <c r="G43" s="22">
        <v>17</v>
      </c>
      <c r="H43" s="25" t="s">
        <v>717</v>
      </c>
      <c r="I43" s="22" t="s">
        <v>720</v>
      </c>
      <c r="J43" s="22">
        <v>70</v>
      </c>
      <c r="K43" s="22">
        <v>61</v>
      </c>
      <c r="L43" s="22">
        <v>3</v>
      </c>
      <c r="M43" s="22">
        <v>1996</v>
      </c>
      <c r="N43" s="22">
        <v>1994</v>
      </c>
      <c r="O43" s="22">
        <v>15</v>
      </c>
      <c r="P43" s="22">
        <v>15</v>
      </c>
      <c r="Q43" s="22" t="s">
        <v>725</v>
      </c>
      <c r="R43" s="22" t="s">
        <v>713</v>
      </c>
      <c r="S43" s="22" t="s">
        <v>722</v>
      </c>
      <c r="T43" s="23">
        <v>37.439310999999996</v>
      </c>
      <c r="U43" s="23">
        <v>-76.678011999999995</v>
      </c>
      <c r="V43" s="24">
        <v>6</v>
      </c>
      <c r="W43" s="24">
        <v>788594.50981199997</v>
      </c>
      <c r="X43" s="24">
        <v>1981637.46802</v>
      </c>
      <c r="Y43" s="22" t="s">
        <v>715</v>
      </c>
      <c r="Z43" s="22" t="s">
        <v>716</v>
      </c>
      <c r="AA43" s="25" t="s">
        <v>717</v>
      </c>
    </row>
    <row r="44" spans="1:27">
      <c r="A44" s="22" t="s">
        <v>823</v>
      </c>
      <c r="B44" s="22" t="s">
        <v>824</v>
      </c>
      <c r="C44" s="22" t="s">
        <v>825</v>
      </c>
      <c r="D44" s="22">
        <v>34104</v>
      </c>
      <c r="E44" s="22">
        <v>69</v>
      </c>
      <c r="F44" s="22">
        <v>104</v>
      </c>
      <c r="G44" s="22">
        <v>17</v>
      </c>
      <c r="H44" s="25" t="s">
        <v>717</v>
      </c>
      <c r="I44" s="22" t="s">
        <v>720</v>
      </c>
      <c r="J44" s="22">
        <v>149</v>
      </c>
      <c r="K44" s="22">
        <v>149</v>
      </c>
      <c r="L44" s="22">
        <v>2</v>
      </c>
      <c r="M44" s="22">
        <v>1987</v>
      </c>
      <c r="N44" s="22">
        <v>1986</v>
      </c>
      <c r="O44" s="22">
        <v>20</v>
      </c>
      <c r="P44" s="22">
        <v>12</v>
      </c>
      <c r="Q44" s="22" t="s">
        <v>725</v>
      </c>
      <c r="S44" s="22" t="s">
        <v>722</v>
      </c>
      <c r="T44" s="23">
        <v>37.486535000000003</v>
      </c>
      <c r="U44" s="23">
        <v>-77.234975000000006</v>
      </c>
      <c r="V44" s="24">
        <v>132</v>
      </c>
      <c r="W44" s="24">
        <v>627514.53318100004</v>
      </c>
      <c r="X44" s="24">
        <v>2001382.8237699999</v>
      </c>
      <c r="Y44" s="22" t="s">
        <v>715</v>
      </c>
      <c r="Z44" s="22" t="s">
        <v>716</v>
      </c>
      <c r="AA44" s="25" t="s">
        <v>717</v>
      </c>
    </row>
    <row r="45" spans="1:27">
      <c r="A45" s="22" t="s">
        <v>227</v>
      </c>
      <c r="B45" s="22" t="s">
        <v>826</v>
      </c>
      <c r="C45" s="22" t="s">
        <v>827</v>
      </c>
      <c r="D45" s="22">
        <v>31100</v>
      </c>
      <c r="E45" s="22">
        <v>63</v>
      </c>
      <c r="F45" s="22">
        <v>100</v>
      </c>
      <c r="G45" s="22">
        <v>17</v>
      </c>
      <c r="H45" s="25" t="s">
        <v>717</v>
      </c>
      <c r="I45" s="22" t="s">
        <v>720</v>
      </c>
      <c r="J45" s="22">
        <v>132</v>
      </c>
      <c r="K45" s="22">
        <v>123</v>
      </c>
      <c r="L45" s="22">
        <v>7</v>
      </c>
      <c r="M45" s="22">
        <v>1992</v>
      </c>
      <c r="N45" s="22">
        <v>1986</v>
      </c>
      <c r="O45" s="22">
        <v>26</v>
      </c>
      <c r="P45" s="22">
        <v>26</v>
      </c>
      <c r="Q45" s="22" t="s">
        <v>725</v>
      </c>
      <c r="R45" s="22" t="s">
        <v>713</v>
      </c>
      <c r="S45" s="22" t="s">
        <v>722</v>
      </c>
      <c r="T45" s="23">
        <v>37.493479999999998</v>
      </c>
      <c r="U45" s="23">
        <v>-77.352757999999994</v>
      </c>
      <c r="V45" s="24">
        <v>152</v>
      </c>
      <c r="W45" s="24">
        <v>593456.98094100005</v>
      </c>
      <c r="X45" s="24">
        <v>2004572.07231</v>
      </c>
      <c r="Y45" s="22" t="s">
        <v>715</v>
      </c>
      <c r="Z45" s="22" t="s">
        <v>716</v>
      </c>
      <c r="AA45" s="25" t="s">
        <v>717</v>
      </c>
    </row>
    <row r="46" spans="1:27">
      <c r="A46" s="22" t="s">
        <v>228</v>
      </c>
      <c r="B46" s="22" t="s">
        <v>828</v>
      </c>
      <c r="C46" s="22" t="s">
        <v>829</v>
      </c>
      <c r="D46" s="22">
        <v>44623</v>
      </c>
      <c r="E46" s="22">
        <v>90</v>
      </c>
      <c r="F46" s="22">
        <v>123</v>
      </c>
      <c r="G46" s="22">
        <v>17</v>
      </c>
      <c r="H46" s="25" t="s">
        <v>717</v>
      </c>
      <c r="I46" s="22" t="s">
        <v>720</v>
      </c>
      <c r="J46" s="22">
        <v>250</v>
      </c>
      <c r="K46" s="22">
        <v>240</v>
      </c>
      <c r="L46" s="22">
        <v>29</v>
      </c>
      <c r="M46" s="22">
        <v>2005</v>
      </c>
      <c r="N46" s="22">
        <v>1977</v>
      </c>
      <c r="O46" s="22">
        <v>36</v>
      </c>
      <c r="P46" s="22">
        <v>27</v>
      </c>
      <c r="Q46" s="22" t="s">
        <v>725</v>
      </c>
      <c r="R46" s="22" t="s">
        <v>713</v>
      </c>
      <c r="S46" s="22" t="s">
        <v>722</v>
      </c>
      <c r="T46" s="23">
        <v>37.502366000000002</v>
      </c>
      <c r="U46" s="23">
        <v>-76.715236000000004</v>
      </c>
      <c r="V46" s="24">
        <v>51</v>
      </c>
      <c r="W46" s="24">
        <v>778106.81344000006</v>
      </c>
      <c r="X46" s="24">
        <v>2004775.7545700001</v>
      </c>
      <c r="Y46" s="22" t="s">
        <v>715</v>
      </c>
      <c r="Z46" s="22" t="s">
        <v>716</v>
      </c>
      <c r="AA46" s="25" t="s">
        <v>717</v>
      </c>
    </row>
    <row r="47" spans="1:27">
      <c r="A47" s="22" t="s">
        <v>232</v>
      </c>
      <c r="B47" s="22" t="s">
        <v>830</v>
      </c>
      <c r="C47" s="22" t="s">
        <v>831</v>
      </c>
      <c r="D47" s="22">
        <v>43122</v>
      </c>
      <c r="E47" s="22">
        <v>87</v>
      </c>
      <c r="F47" s="22">
        <v>122</v>
      </c>
      <c r="G47" s="22">
        <v>17</v>
      </c>
      <c r="H47" s="25" t="s">
        <v>717</v>
      </c>
      <c r="I47" s="22" t="s">
        <v>711</v>
      </c>
      <c r="J47" s="22">
        <v>233</v>
      </c>
      <c r="K47" s="22">
        <v>223</v>
      </c>
      <c r="L47" s="22">
        <v>29</v>
      </c>
      <c r="M47" s="22">
        <v>2005</v>
      </c>
      <c r="N47" s="22">
        <v>1977</v>
      </c>
      <c r="O47" s="22">
        <v>36</v>
      </c>
      <c r="P47" s="22">
        <v>27</v>
      </c>
      <c r="Q47" s="22" t="s">
        <v>712</v>
      </c>
      <c r="R47" s="22" t="s">
        <v>713</v>
      </c>
      <c r="S47" s="22" t="s">
        <v>714</v>
      </c>
      <c r="T47" s="23">
        <v>37.524033000000003</v>
      </c>
      <c r="U47" s="23">
        <v>-76.761071999999999</v>
      </c>
      <c r="V47" s="24">
        <v>15</v>
      </c>
      <c r="W47" s="24">
        <v>764942.11572600005</v>
      </c>
      <c r="X47" s="24">
        <v>2012855.2826799999</v>
      </c>
      <c r="Y47" s="22" t="s">
        <v>715</v>
      </c>
      <c r="Z47" s="22" t="s">
        <v>716</v>
      </c>
      <c r="AA47" s="25" t="s">
        <v>717</v>
      </c>
    </row>
    <row r="48" spans="1:27">
      <c r="A48" s="22" t="s">
        <v>234</v>
      </c>
      <c r="B48" s="22" t="s">
        <v>832</v>
      </c>
      <c r="C48" s="22" t="s">
        <v>833</v>
      </c>
      <c r="D48" s="22">
        <v>28604</v>
      </c>
      <c r="E48" s="22">
        <v>58</v>
      </c>
      <c r="F48" s="22">
        <v>104</v>
      </c>
      <c r="G48" s="22">
        <v>17</v>
      </c>
      <c r="H48" s="25" t="s">
        <v>717</v>
      </c>
      <c r="I48" s="22" t="s">
        <v>720</v>
      </c>
      <c r="J48" s="22">
        <v>855</v>
      </c>
      <c r="K48" s="22">
        <v>782</v>
      </c>
      <c r="L48" s="22">
        <v>3</v>
      </c>
      <c r="M48" s="22">
        <v>1997</v>
      </c>
      <c r="N48" s="22">
        <v>1995</v>
      </c>
      <c r="O48" s="22">
        <v>21</v>
      </c>
      <c r="P48" s="22">
        <v>21</v>
      </c>
      <c r="Q48" s="22" t="s">
        <v>725</v>
      </c>
      <c r="R48" s="22" t="s">
        <v>713</v>
      </c>
      <c r="S48" s="22" t="s">
        <v>722</v>
      </c>
      <c r="T48" s="23">
        <v>37.574590000000001</v>
      </c>
      <c r="U48" s="23">
        <v>-77.391369999999995</v>
      </c>
      <c r="V48" s="24">
        <v>168</v>
      </c>
      <c r="W48" s="24">
        <v>582876.80559</v>
      </c>
      <c r="X48" s="24">
        <v>2034378.8528400001</v>
      </c>
      <c r="Y48" s="22" t="s">
        <v>715</v>
      </c>
      <c r="Z48" s="22" t="s">
        <v>716</v>
      </c>
      <c r="AA48" s="25" t="s">
        <v>717</v>
      </c>
    </row>
    <row r="49" spans="1:27">
      <c r="A49" s="22" t="s">
        <v>834</v>
      </c>
      <c r="B49" s="22" t="s">
        <v>835</v>
      </c>
      <c r="C49" s="22" t="s">
        <v>836</v>
      </c>
      <c r="D49" s="22">
        <v>33115</v>
      </c>
      <c r="E49" s="22">
        <v>67</v>
      </c>
      <c r="F49" s="22">
        <v>115</v>
      </c>
      <c r="G49" s="22">
        <v>17</v>
      </c>
      <c r="H49" s="25" t="s">
        <v>717</v>
      </c>
      <c r="I49" s="22" t="s">
        <v>720</v>
      </c>
      <c r="J49" s="22">
        <v>30</v>
      </c>
      <c r="K49" s="22">
        <v>30</v>
      </c>
      <c r="L49" s="22">
        <v>11</v>
      </c>
      <c r="M49" s="22">
        <v>1994</v>
      </c>
      <c r="N49" s="22">
        <v>1984</v>
      </c>
      <c r="O49" s="22">
        <v>12</v>
      </c>
      <c r="P49" s="22">
        <v>11</v>
      </c>
      <c r="Q49" s="22" t="s">
        <v>725</v>
      </c>
      <c r="S49" s="22" t="s">
        <v>722</v>
      </c>
      <c r="T49" s="23">
        <v>37.627366000000002</v>
      </c>
      <c r="U49" s="23">
        <v>-77.140805999999998</v>
      </c>
      <c r="V49" s="24">
        <v>100</v>
      </c>
      <c r="W49" s="24">
        <v>655689.03244500002</v>
      </c>
      <c r="X49" s="24">
        <v>2052255.61846</v>
      </c>
      <c r="Y49" s="22" t="s">
        <v>715</v>
      </c>
      <c r="Z49" s="22" t="s">
        <v>716</v>
      </c>
      <c r="AA49" s="25" t="s">
        <v>717</v>
      </c>
    </row>
    <row r="50" spans="1:27">
      <c r="A50" s="22" t="s">
        <v>837</v>
      </c>
      <c r="B50" s="22" t="s">
        <v>838</v>
      </c>
      <c r="C50" s="22" t="s">
        <v>839</v>
      </c>
      <c r="D50" s="22">
        <v>30617</v>
      </c>
      <c r="E50" s="22">
        <v>62</v>
      </c>
      <c r="F50" s="22">
        <v>117</v>
      </c>
      <c r="G50" s="22">
        <v>17</v>
      </c>
      <c r="H50" s="25" t="s">
        <v>717</v>
      </c>
      <c r="I50" s="22" t="s">
        <v>720</v>
      </c>
      <c r="J50" s="22">
        <v>27</v>
      </c>
      <c r="K50" s="22">
        <v>27</v>
      </c>
      <c r="L50" s="22">
        <v>2</v>
      </c>
      <c r="M50" s="22">
        <v>1990</v>
      </c>
      <c r="N50" s="22">
        <v>1989</v>
      </c>
      <c r="O50" s="22">
        <v>12</v>
      </c>
      <c r="P50" s="22">
        <v>11</v>
      </c>
      <c r="Q50" s="22" t="s">
        <v>725</v>
      </c>
      <c r="S50" s="22" t="s">
        <v>722</v>
      </c>
      <c r="T50" s="23">
        <v>37.688476000000001</v>
      </c>
      <c r="U50" s="23">
        <v>-77.178308000000001</v>
      </c>
      <c r="V50" s="24">
        <v>60</v>
      </c>
      <c r="W50" s="24">
        <v>645250.81335399998</v>
      </c>
      <c r="X50" s="24">
        <v>2074738.3945899999</v>
      </c>
      <c r="Y50" s="22" t="s">
        <v>715</v>
      </c>
      <c r="Z50" s="22" t="s">
        <v>716</v>
      </c>
      <c r="AA50" s="25" t="s">
        <v>717</v>
      </c>
    </row>
    <row r="51" spans="1:27">
      <c r="A51" s="22" t="s">
        <v>239</v>
      </c>
      <c r="B51" s="22" t="s">
        <v>840</v>
      </c>
      <c r="C51" s="22" t="s">
        <v>841</v>
      </c>
      <c r="D51" s="22">
        <v>46142</v>
      </c>
      <c r="E51" s="22">
        <v>93</v>
      </c>
      <c r="F51" s="22">
        <v>142</v>
      </c>
      <c r="G51" s="22">
        <v>17</v>
      </c>
      <c r="H51" s="25" t="s">
        <v>717</v>
      </c>
      <c r="I51" s="22" t="s">
        <v>720</v>
      </c>
      <c r="J51" s="22">
        <v>93</v>
      </c>
      <c r="K51" s="22">
        <v>83</v>
      </c>
      <c r="L51" s="22">
        <v>3</v>
      </c>
      <c r="M51" s="22">
        <v>2001</v>
      </c>
      <c r="N51" s="22">
        <v>1999</v>
      </c>
      <c r="O51" s="22">
        <v>36</v>
      </c>
      <c r="P51" s="22">
        <v>27</v>
      </c>
      <c r="Q51" s="22" t="s">
        <v>734</v>
      </c>
      <c r="R51" s="22" t="s">
        <v>713</v>
      </c>
      <c r="S51" s="22" t="s">
        <v>735</v>
      </c>
      <c r="T51" s="23">
        <v>37.695138</v>
      </c>
      <c r="U51" s="23">
        <v>-76.457171000000002</v>
      </c>
      <c r="V51" s="24">
        <v>10</v>
      </c>
      <c r="W51" s="24">
        <v>853553.05204099999</v>
      </c>
      <c r="X51" s="24">
        <v>2074224.7790999999</v>
      </c>
      <c r="Y51" s="22" t="s">
        <v>715</v>
      </c>
      <c r="Z51" s="22" t="s">
        <v>716</v>
      </c>
      <c r="AA51" s="25" t="s">
        <v>717</v>
      </c>
    </row>
    <row r="52" spans="1:27">
      <c r="A52" s="22" t="s">
        <v>240</v>
      </c>
      <c r="B52" s="22" t="s">
        <v>842</v>
      </c>
      <c r="C52" s="22" t="s">
        <v>843</v>
      </c>
      <c r="D52" s="22">
        <v>47145</v>
      </c>
      <c r="E52" s="22">
        <v>95</v>
      </c>
      <c r="F52" s="22">
        <v>145</v>
      </c>
      <c r="G52" s="22">
        <v>17</v>
      </c>
      <c r="H52" s="25" t="s">
        <v>717</v>
      </c>
      <c r="I52" s="22" t="s">
        <v>720</v>
      </c>
      <c r="J52" s="22">
        <v>681</v>
      </c>
      <c r="K52" s="22">
        <v>672</v>
      </c>
      <c r="L52" s="22">
        <v>18</v>
      </c>
      <c r="M52" s="22">
        <v>1993</v>
      </c>
      <c r="N52" s="22">
        <v>1976</v>
      </c>
      <c r="O52" s="22">
        <v>42</v>
      </c>
      <c r="P52" s="22">
        <v>28</v>
      </c>
      <c r="Q52" s="22" t="s">
        <v>734</v>
      </c>
      <c r="R52" s="22" t="s">
        <v>713</v>
      </c>
      <c r="S52" s="22" t="s">
        <v>735</v>
      </c>
      <c r="T52" s="23">
        <v>37.713746999999998</v>
      </c>
      <c r="U52" s="23">
        <v>-76.383279999999999</v>
      </c>
      <c r="V52" s="24">
        <v>90</v>
      </c>
      <c r="W52" s="24">
        <v>874957.67269499996</v>
      </c>
      <c r="X52" s="24">
        <v>2080802.5534900001</v>
      </c>
      <c r="Y52" s="22" t="s">
        <v>715</v>
      </c>
      <c r="Z52" s="22" t="s">
        <v>716</v>
      </c>
      <c r="AA52" s="25" t="s">
        <v>717</v>
      </c>
    </row>
    <row r="53" spans="1:27">
      <c r="A53" s="22" t="s">
        <v>844</v>
      </c>
      <c r="B53" s="22" t="s">
        <v>845</v>
      </c>
      <c r="C53" s="22" t="s">
        <v>846</v>
      </c>
      <c r="D53" s="22">
        <v>31127</v>
      </c>
      <c r="E53" s="22">
        <v>63</v>
      </c>
      <c r="F53" s="22">
        <v>127</v>
      </c>
      <c r="G53" s="22">
        <v>17</v>
      </c>
      <c r="H53" s="25" t="s">
        <v>717</v>
      </c>
      <c r="I53" s="22" t="s">
        <v>720</v>
      </c>
      <c r="J53" s="22">
        <v>30</v>
      </c>
      <c r="K53" s="22">
        <v>30</v>
      </c>
      <c r="L53" s="22">
        <v>12</v>
      </c>
      <c r="M53" s="22">
        <v>1995</v>
      </c>
      <c r="N53" s="22">
        <v>1984</v>
      </c>
      <c r="O53" s="22">
        <v>23</v>
      </c>
      <c r="P53" s="22">
        <v>14</v>
      </c>
      <c r="Q53" s="22" t="s">
        <v>725</v>
      </c>
      <c r="S53" s="22" t="s">
        <v>722</v>
      </c>
      <c r="T53" s="23">
        <v>37.801806999999997</v>
      </c>
      <c r="U53" s="23">
        <v>-77.063027000000005</v>
      </c>
      <c r="V53" s="24">
        <v>148</v>
      </c>
      <c r="W53" s="24">
        <v>679237.48169599997</v>
      </c>
      <c r="X53" s="24">
        <v>2115498.73942</v>
      </c>
      <c r="Y53" s="22" t="s">
        <v>715</v>
      </c>
      <c r="Z53" s="22" t="s">
        <v>716</v>
      </c>
      <c r="AA53" s="25" t="s">
        <v>717</v>
      </c>
    </row>
    <row r="54" spans="1:27">
      <c r="A54" s="22" t="s">
        <v>847</v>
      </c>
      <c r="B54" s="22" t="s">
        <v>848</v>
      </c>
      <c r="C54" s="22" t="s">
        <v>849</v>
      </c>
      <c r="D54" s="22">
        <v>44150</v>
      </c>
      <c r="E54" s="22">
        <v>89</v>
      </c>
      <c r="F54" s="22">
        <v>150</v>
      </c>
      <c r="G54" s="22">
        <v>17</v>
      </c>
      <c r="H54" s="25" t="s">
        <v>717</v>
      </c>
      <c r="I54" s="22" t="s">
        <v>720</v>
      </c>
      <c r="J54" s="22">
        <v>30</v>
      </c>
      <c r="K54" s="22">
        <v>30</v>
      </c>
      <c r="L54" s="22">
        <v>12</v>
      </c>
      <c r="M54" s="22">
        <v>1995</v>
      </c>
      <c r="N54" s="22">
        <v>1984</v>
      </c>
      <c r="O54" s="22">
        <v>22</v>
      </c>
      <c r="P54" s="22">
        <v>15</v>
      </c>
      <c r="Q54" s="22" t="s">
        <v>734</v>
      </c>
      <c r="S54" s="22" t="s">
        <v>735</v>
      </c>
      <c r="T54" s="23">
        <v>37.828189999999999</v>
      </c>
      <c r="U54" s="23">
        <v>-76.428837999999999</v>
      </c>
      <c r="V54" s="24">
        <v>99</v>
      </c>
      <c r="W54" s="24">
        <v>862219.40308800002</v>
      </c>
      <c r="X54" s="24">
        <v>2122679.36943</v>
      </c>
      <c r="Y54" s="22" t="s">
        <v>715</v>
      </c>
      <c r="Z54" s="22" t="s">
        <v>716</v>
      </c>
      <c r="AA54" s="25" t="s">
        <v>717</v>
      </c>
    </row>
    <row r="55" spans="1:27">
      <c r="A55" s="22" t="s">
        <v>850</v>
      </c>
      <c r="B55" s="22" t="s">
        <v>851</v>
      </c>
      <c r="C55" s="22" t="s">
        <v>852</v>
      </c>
      <c r="D55" s="22">
        <v>32132</v>
      </c>
      <c r="E55" s="22">
        <v>65</v>
      </c>
      <c r="F55" s="22">
        <v>132</v>
      </c>
      <c r="G55" s="22">
        <v>17</v>
      </c>
      <c r="H55" s="25" t="s">
        <v>717</v>
      </c>
      <c r="I55" s="22" t="s">
        <v>720</v>
      </c>
      <c r="J55" s="22">
        <v>29</v>
      </c>
      <c r="K55" s="22">
        <v>29</v>
      </c>
      <c r="L55" s="22">
        <v>12</v>
      </c>
      <c r="M55" s="22">
        <v>1995</v>
      </c>
      <c r="N55" s="22">
        <v>1984</v>
      </c>
      <c r="O55" s="22">
        <v>22</v>
      </c>
      <c r="P55" s="22">
        <v>14</v>
      </c>
      <c r="T55" s="23">
        <v>37.842360999999997</v>
      </c>
      <c r="U55" s="23">
        <v>-76.975245999999999</v>
      </c>
      <c r="V55" s="24">
        <v>162</v>
      </c>
      <c r="W55" s="24">
        <v>704784.50898000004</v>
      </c>
      <c r="X55" s="24">
        <v>2129879.5686300001</v>
      </c>
      <c r="Y55" s="22" t="s">
        <v>715</v>
      </c>
      <c r="Z55" s="22" t="s">
        <v>716</v>
      </c>
      <c r="AA55" s="25" t="s">
        <v>717</v>
      </c>
    </row>
    <row r="56" spans="1:27">
      <c r="A56" s="22" t="s">
        <v>853</v>
      </c>
      <c r="B56" s="22" t="s">
        <v>854</v>
      </c>
      <c r="C56" s="22" t="s">
        <v>855</v>
      </c>
      <c r="D56" s="22">
        <v>20632</v>
      </c>
      <c r="E56" s="22">
        <v>42</v>
      </c>
      <c r="F56" s="22">
        <v>132</v>
      </c>
      <c r="G56" s="22">
        <v>17</v>
      </c>
      <c r="H56" s="25" t="s">
        <v>717</v>
      </c>
      <c r="I56" s="22" t="s">
        <v>720</v>
      </c>
      <c r="J56" s="22">
        <v>271</v>
      </c>
      <c r="K56" s="22">
        <v>271</v>
      </c>
      <c r="L56" s="22">
        <v>2</v>
      </c>
      <c r="M56" s="22">
        <v>1976</v>
      </c>
      <c r="N56" s="22">
        <v>1975</v>
      </c>
      <c r="O56" s="22">
        <v>24</v>
      </c>
      <c r="P56" s="22">
        <v>13</v>
      </c>
      <c r="Q56" s="22" t="s">
        <v>725</v>
      </c>
      <c r="S56" s="22" t="s">
        <v>722</v>
      </c>
      <c r="T56" s="23">
        <v>38.047078999999997</v>
      </c>
      <c r="U56" s="23">
        <v>-77.307756999999995</v>
      </c>
      <c r="V56" s="24">
        <v>200</v>
      </c>
      <c r="W56" s="24">
        <v>610402.66197200003</v>
      </c>
      <c r="X56" s="24">
        <v>2206240.8007</v>
      </c>
      <c r="Y56" s="22" t="s">
        <v>715</v>
      </c>
      <c r="Z56" s="22" t="s">
        <v>716</v>
      </c>
      <c r="AA56" s="25" t="s">
        <v>717</v>
      </c>
    </row>
    <row r="57" spans="1:27">
      <c r="A57" s="22" t="s">
        <v>255</v>
      </c>
      <c r="B57" s="22" t="s">
        <v>856</v>
      </c>
      <c r="C57" s="22" t="s">
        <v>857</v>
      </c>
      <c r="D57" s="22">
        <v>37666</v>
      </c>
      <c r="E57" s="22">
        <v>76</v>
      </c>
      <c r="F57" s="22">
        <v>166</v>
      </c>
      <c r="G57" s="22">
        <v>17</v>
      </c>
      <c r="H57" s="25" t="s">
        <v>717</v>
      </c>
      <c r="I57" s="22" t="s">
        <v>720</v>
      </c>
      <c r="J57" s="22">
        <v>135</v>
      </c>
      <c r="K57" s="22">
        <v>126</v>
      </c>
      <c r="L57" s="22">
        <v>11</v>
      </c>
      <c r="M57" s="22">
        <v>1998</v>
      </c>
      <c r="N57" s="22">
        <v>1988</v>
      </c>
      <c r="O57" s="22">
        <v>27</v>
      </c>
      <c r="P57" s="22">
        <v>25</v>
      </c>
      <c r="Q57" s="22" t="s">
        <v>858</v>
      </c>
      <c r="R57" s="22" t="s">
        <v>713</v>
      </c>
      <c r="S57" s="22" t="s">
        <v>722</v>
      </c>
      <c r="T57" s="23">
        <v>38.123182</v>
      </c>
      <c r="U57" s="23">
        <v>-76.421895000000006</v>
      </c>
      <c r="V57" s="24">
        <v>5.5</v>
      </c>
      <c r="W57" s="24">
        <v>865285.12718800001</v>
      </c>
      <c r="X57" s="24">
        <v>2230277.94368</v>
      </c>
      <c r="Y57" s="22" t="s">
        <v>859</v>
      </c>
      <c r="Z57" s="22" t="s">
        <v>716</v>
      </c>
      <c r="AA57" s="25" t="s">
        <v>717</v>
      </c>
    </row>
    <row r="58" spans="1:27">
      <c r="A58" s="22" t="s">
        <v>259</v>
      </c>
      <c r="B58" s="22" t="s">
        <v>860</v>
      </c>
      <c r="C58" s="22" t="s">
        <v>861</v>
      </c>
      <c r="D58" s="22">
        <v>34173</v>
      </c>
      <c r="E58" s="22">
        <v>69</v>
      </c>
      <c r="F58" s="22">
        <v>173</v>
      </c>
      <c r="G58" s="22">
        <v>17</v>
      </c>
      <c r="H58" s="25" t="s">
        <v>717</v>
      </c>
      <c r="I58" s="22" t="s">
        <v>720</v>
      </c>
      <c r="J58" s="22">
        <v>296</v>
      </c>
      <c r="K58" s="22">
        <v>288</v>
      </c>
      <c r="L58" s="22">
        <v>10</v>
      </c>
      <c r="M58" s="22">
        <v>1993</v>
      </c>
      <c r="N58" s="22">
        <v>1984</v>
      </c>
      <c r="O58" s="22">
        <v>26</v>
      </c>
      <c r="P58" s="22">
        <v>24</v>
      </c>
      <c r="Q58" s="22" t="s">
        <v>858</v>
      </c>
      <c r="R58" s="22" t="s">
        <v>713</v>
      </c>
      <c r="S58" s="22" t="s">
        <v>722</v>
      </c>
      <c r="T58" s="23">
        <v>38.263458</v>
      </c>
      <c r="U58" s="23">
        <v>-76.455507999999995</v>
      </c>
      <c r="V58" s="24">
        <v>108.39</v>
      </c>
      <c r="W58" s="24">
        <v>856158.38827400003</v>
      </c>
      <c r="X58" s="24">
        <v>2281552.1624500002</v>
      </c>
      <c r="Y58" s="22" t="s">
        <v>859</v>
      </c>
      <c r="Z58" s="22" t="s">
        <v>716</v>
      </c>
      <c r="AA58" s="25" t="s">
        <v>717</v>
      </c>
    </row>
    <row r="59" spans="1:27">
      <c r="A59" s="22" t="s">
        <v>862</v>
      </c>
      <c r="B59" s="22" t="s">
        <v>863</v>
      </c>
      <c r="C59" s="22" t="s">
        <v>864</v>
      </c>
      <c r="D59" s="22">
        <v>23159</v>
      </c>
      <c r="E59" s="22">
        <v>47</v>
      </c>
      <c r="F59" s="22">
        <v>159</v>
      </c>
      <c r="G59" s="22">
        <v>17</v>
      </c>
      <c r="H59" s="25" t="s">
        <v>717</v>
      </c>
      <c r="I59" s="22" t="s">
        <v>720</v>
      </c>
      <c r="J59" s="22">
        <v>27</v>
      </c>
      <c r="K59" s="22">
        <v>25</v>
      </c>
      <c r="L59" s="22">
        <v>27</v>
      </c>
      <c r="M59" s="22">
        <v>2007</v>
      </c>
      <c r="N59" s="22">
        <v>1981</v>
      </c>
      <c r="O59" s="22">
        <v>17</v>
      </c>
      <c r="P59" s="22">
        <v>17</v>
      </c>
      <c r="Q59" s="22" t="s">
        <v>858</v>
      </c>
      <c r="R59" s="22" t="s">
        <v>713</v>
      </c>
      <c r="S59" s="22" t="s">
        <v>722</v>
      </c>
      <c r="T59" s="23">
        <v>38.300961000000001</v>
      </c>
      <c r="U59" s="23">
        <v>-76.918582000000001</v>
      </c>
      <c r="V59" s="24">
        <v>12</v>
      </c>
      <c r="W59" s="24">
        <v>723661.39948000002</v>
      </c>
      <c r="X59" s="24">
        <v>2296923.3451700001</v>
      </c>
      <c r="Y59" s="22" t="s">
        <v>859</v>
      </c>
      <c r="Z59" s="22" t="s">
        <v>716</v>
      </c>
      <c r="AA59" s="25" t="s">
        <v>717</v>
      </c>
    </row>
    <row r="60" spans="1:27">
      <c r="A60" s="22" t="s">
        <v>269</v>
      </c>
      <c r="B60" s="22" t="s">
        <v>865</v>
      </c>
      <c r="C60" s="22" t="s">
        <v>866</v>
      </c>
      <c r="D60" s="22">
        <v>21161</v>
      </c>
      <c r="E60" s="22">
        <v>43</v>
      </c>
      <c r="F60" s="22">
        <v>161</v>
      </c>
      <c r="G60" s="22">
        <v>17</v>
      </c>
      <c r="H60" s="25" t="s">
        <v>717</v>
      </c>
      <c r="I60" s="22" t="s">
        <v>720</v>
      </c>
      <c r="J60" s="22">
        <v>265</v>
      </c>
      <c r="K60" s="22">
        <v>247</v>
      </c>
      <c r="L60" s="22">
        <v>4</v>
      </c>
      <c r="M60" s="22">
        <v>2001</v>
      </c>
      <c r="N60" s="22">
        <v>1998</v>
      </c>
      <c r="O60" s="22">
        <v>36</v>
      </c>
      <c r="P60" s="22">
        <v>27</v>
      </c>
      <c r="Q60" s="22" t="s">
        <v>867</v>
      </c>
      <c r="R60" s="22" t="s">
        <v>713</v>
      </c>
      <c r="S60" s="22" t="s">
        <v>722</v>
      </c>
      <c r="T60" s="23">
        <v>38.365682</v>
      </c>
      <c r="U60" s="23">
        <v>-76.963860999999994</v>
      </c>
      <c r="V60" s="24">
        <v>22.83</v>
      </c>
      <c r="W60" s="24">
        <v>711063.38052799995</v>
      </c>
      <c r="X60" s="24">
        <v>2320734.4660499999</v>
      </c>
      <c r="Y60" s="22" t="s">
        <v>859</v>
      </c>
      <c r="Z60" s="22" t="s">
        <v>716</v>
      </c>
      <c r="AA60" s="25" t="s">
        <v>717</v>
      </c>
    </row>
    <row r="61" spans="1:27">
      <c r="A61" s="22" t="s">
        <v>277</v>
      </c>
      <c r="B61" s="22" t="s">
        <v>868</v>
      </c>
      <c r="C61" s="22" t="s">
        <v>869</v>
      </c>
      <c r="D61" s="22">
        <v>18159</v>
      </c>
      <c r="E61" s="22">
        <v>37</v>
      </c>
      <c r="F61" s="22">
        <v>159</v>
      </c>
      <c r="G61" s="22">
        <v>17</v>
      </c>
      <c r="H61" s="25" t="s">
        <v>717</v>
      </c>
      <c r="I61" s="22" t="s">
        <v>720</v>
      </c>
      <c r="J61" s="22">
        <v>90</v>
      </c>
      <c r="K61" s="22">
        <v>80</v>
      </c>
      <c r="L61" s="22">
        <v>9</v>
      </c>
      <c r="M61" s="22">
        <v>2005</v>
      </c>
      <c r="N61" s="22">
        <v>1997</v>
      </c>
      <c r="O61" s="22">
        <v>35</v>
      </c>
      <c r="P61" s="22">
        <v>27</v>
      </c>
      <c r="Q61" s="22" t="s">
        <v>725</v>
      </c>
      <c r="R61" s="22" t="s">
        <v>713</v>
      </c>
      <c r="S61" s="22" t="s">
        <v>722</v>
      </c>
      <c r="T61" s="23">
        <v>38.394846999999999</v>
      </c>
      <c r="U61" s="23">
        <v>-77.056364000000002</v>
      </c>
      <c r="V61" s="24">
        <v>70</v>
      </c>
      <c r="W61" s="24">
        <v>684770.44284899998</v>
      </c>
      <c r="X61" s="24">
        <v>2331803.0389</v>
      </c>
      <c r="Y61" s="22" t="s">
        <v>715</v>
      </c>
      <c r="Z61" s="22" t="s">
        <v>716</v>
      </c>
      <c r="AA61" s="25" t="s">
        <v>717</v>
      </c>
    </row>
    <row r="62" spans="1:27">
      <c r="A62" s="22" t="s">
        <v>283</v>
      </c>
      <c r="B62" s="22" t="s">
        <v>870</v>
      </c>
      <c r="C62" s="22" t="s">
        <v>871</v>
      </c>
      <c r="D62" s="22">
        <v>19169</v>
      </c>
      <c r="E62" s="22">
        <v>39</v>
      </c>
      <c r="F62" s="22">
        <v>169</v>
      </c>
      <c r="G62" s="22">
        <v>17</v>
      </c>
      <c r="H62" s="25" t="s">
        <v>717</v>
      </c>
      <c r="I62" s="22" t="s">
        <v>720</v>
      </c>
      <c r="J62" s="22">
        <v>458</v>
      </c>
      <c r="K62" s="22">
        <v>454</v>
      </c>
      <c r="L62" s="22">
        <v>40</v>
      </c>
      <c r="M62" s="22">
        <v>2008</v>
      </c>
      <c r="N62" s="22">
        <v>1969</v>
      </c>
      <c r="O62" s="22">
        <v>47</v>
      </c>
      <c r="P62" s="22">
        <v>29</v>
      </c>
      <c r="Q62" s="22" t="s">
        <v>858</v>
      </c>
      <c r="R62" s="22" t="s">
        <v>713</v>
      </c>
      <c r="S62" s="22" t="s">
        <v>722</v>
      </c>
      <c r="T62" s="23">
        <v>38.491166999999997</v>
      </c>
      <c r="U62" s="23">
        <v>-76.923472000000004</v>
      </c>
      <c r="V62" s="24">
        <v>99.8</v>
      </c>
      <c r="W62" s="24">
        <v>723320.27584899997</v>
      </c>
      <c r="X62" s="24">
        <v>2366334.5002000001</v>
      </c>
      <c r="Y62" s="22" t="s">
        <v>859</v>
      </c>
      <c r="Z62" s="22" t="s">
        <v>716</v>
      </c>
      <c r="AA62" s="25" t="s">
        <v>717</v>
      </c>
    </row>
    <row r="63" spans="1:27">
      <c r="A63" s="22" t="s">
        <v>872</v>
      </c>
      <c r="B63" s="22" t="s">
        <v>873</v>
      </c>
      <c r="C63" s="22" t="s">
        <v>874</v>
      </c>
      <c r="D63" s="22">
        <v>13658</v>
      </c>
      <c r="E63" s="22">
        <v>28</v>
      </c>
      <c r="F63" s="22">
        <v>158</v>
      </c>
      <c r="G63" s="22">
        <v>17</v>
      </c>
      <c r="H63" s="25" t="s">
        <v>717</v>
      </c>
      <c r="I63" s="22" t="s">
        <v>720</v>
      </c>
      <c r="J63" s="22">
        <v>38</v>
      </c>
      <c r="K63" s="22">
        <v>38</v>
      </c>
      <c r="L63" s="22">
        <v>2</v>
      </c>
      <c r="M63" s="22">
        <v>1981</v>
      </c>
      <c r="N63" s="22">
        <v>1980</v>
      </c>
      <c r="O63" s="22">
        <v>20</v>
      </c>
      <c r="P63" s="22">
        <v>12</v>
      </c>
      <c r="Q63" s="22" t="s">
        <v>725</v>
      </c>
      <c r="R63" s="22" t="s">
        <v>713</v>
      </c>
      <c r="S63" s="22" t="s">
        <v>722</v>
      </c>
      <c r="T63" s="23">
        <v>38.460678000000001</v>
      </c>
      <c r="U63" s="23">
        <v>-77.216368000000003</v>
      </c>
      <c r="V63" s="24">
        <v>81.260000000000005</v>
      </c>
      <c r="W63" s="24">
        <v>639445.00095300004</v>
      </c>
      <c r="X63" s="24">
        <v>2356621.3517100001</v>
      </c>
      <c r="Y63" s="22" t="s">
        <v>859</v>
      </c>
      <c r="Z63" s="22" t="s">
        <v>716</v>
      </c>
      <c r="AA63" s="25" t="s">
        <v>717</v>
      </c>
    </row>
    <row r="64" spans="1:27">
      <c r="A64" s="22" t="s">
        <v>875</v>
      </c>
      <c r="B64" s="22" t="s">
        <v>876</v>
      </c>
      <c r="C64" s="22" t="s">
        <v>877</v>
      </c>
      <c r="D64" s="22">
        <v>17166</v>
      </c>
      <c r="E64" s="22">
        <v>35</v>
      </c>
      <c r="F64" s="22">
        <v>166</v>
      </c>
      <c r="G64" s="22">
        <v>17</v>
      </c>
      <c r="H64" s="25" t="s">
        <v>717</v>
      </c>
      <c r="I64" s="22" t="s">
        <v>720</v>
      </c>
      <c r="J64" s="22">
        <v>120</v>
      </c>
      <c r="K64" s="22">
        <v>118</v>
      </c>
      <c r="L64" s="22">
        <v>6</v>
      </c>
      <c r="M64" s="22">
        <v>2001</v>
      </c>
      <c r="N64" s="22">
        <v>1996</v>
      </c>
      <c r="O64" s="22">
        <v>15</v>
      </c>
      <c r="P64" s="22">
        <v>15</v>
      </c>
      <c r="Q64" s="22" t="s">
        <v>858</v>
      </c>
      <c r="R64" s="22" t="s">
        <v>713</v>
      </c>
      <c r="S64" s="22" t="s">
        <v>722</v>
      </c>
      <c r="T64" s="23">
        <v>38.499203000000001</v>
      </c>
      <c r="U64" s="23">
        <v>-77.016677999999999</v>
      </c>
      <c r="V64" s="24">
        <v>76.400000000000006</v>
      </c>
      <c r="W64" s="24">
        <v>696741.82374200004</v>
      </c>
      <c r="X64" s="24">
        <v>2369686.0247900002</v>
      </c>
      <c r="Y64" s="22" t="s">
        <v>859</v>
      </c>
      <c r="Z64" s="22" t="s">
        <v>716</v>
      </c>
      <c r="AA64" s="25" t="s">
        <v>717</v>
      </c>
    </row>
    <row r="65" spans="1:27">
      <c r="A65" s="22" t="s">
        <v>294</v>
      </c>
      <c r="B65" s="22" t="s">
        <v>878</v>
      </c>
      <c r="C65" s="22" t="s">
        <v>879</v>
      </c>
      <c r="D65" s="22">
        <v>55230</v>
      </c>
      <c r="E65" s="22">
        <v>111</v>
      </c>
      <c r="F65" s="22">
        <v>230</v>
      </c>
      <c r="G65" s="22">
        <v>1</v>
      </c>
      <c r="H65" s="25" t="s">
        <v>717</v>
      </c>
      <c r="I65" s="22" t="s">
        <v>720</v>
      </c>
      <c r="J65" s="22">
        <v>255</v>
      </c>
      <c r="K65" s="22">
        <v>255</v>
      </c>
      <c r="L65" s="22">
        <v>3</v>
      </c>
      <c r="M65" s="22">
        <v>1999</v>
      </c>
      <c r="N65" s="22">
        <v>1997</v>
      </c>
      <c r="O65" s="22">
        <v>27</v>
      </c>
      <c r="P65" s="22">
        <v>22</v>
      </c>
      <c r="Q65" s="22" t="s">
        <v>880</v>
      </c>
      <c r="R65" s="22" t="s">
        <v>713</v>
      </c>
      <c r="S65" s="22" t="s">
        <v>807</v>
      </c>
      <c r="T65" s="23">
        <v>38.514001999999998</v>
      </c>
      <c r="U65" s="23">
        <v>-75.180741999999995</v>
      </c>
      <c r="V65" s="24">
        <v>28</v>
      </c>
      <c r="W65" s="24">
        <v>1221185.52309</v>
      </c>
      <c r="X65" s="24">
        <v>2371717.7437800001</v>
      </c>
      <c r="Y65" s="22" t="s">
        <v>881</v>
      </c>
      <c r="Z65" s="22" t="s">
        <v>716</v>
      </c>
      <c r="AA65" s="25" t="s">
        <v>717</v>
      </c>
    </row>
    <row r="66" spans="1:27">
      <c r="A66" s="22" t="s">
        <v>296</v>
      </c>
      <c r="B66" s="22" t="s">
        <v>882</v>
      </c>
      <c r="C66" s="22" t="s">
        <v>883</v>
      </c>
      <c r="D66" s="22">
        <v>49722</v>
      </c>
      <c r="E66" s="22">
        <v>100</v>
      </c>
      <c r="F66" s="22">
        <v>222</v>
      </c>
      <c r="G66" s="22">
        <v>1</v>
      </c>
      <c r="H66" s="25" t="s">
        <v>717</v>
      </c>
      <c r="I66" s="22" t="s">
        <v>720</v>
      </c>
      <c r="J66" s="22">
        <v>577</v>
      </c>
      <c r="K66" s="22">
        <v>577</v>
      </c>
      <c r="L66" s="22">
        <v>7</v>
      </c>
      <c r="M66" s="22">
        <v>1969</v>
      </c>
      <c r="N66" s="22">
        <v>1963</v>
      </c>
      <c r="O66" s="22">
        <v>46</v>
      </c>
      <c r="P66" s="22">
        <v>25</v>
      </c>
      <c r="Q66" s="22" t="s">
        <v>884</v>
      </c>
      <c r="R66" s="22" t="s">
        <v>713</v>
      </c>
      <c r="S66" s="22" t="s">
        <v>807</v>
      </c>
      <c r="T66" s="23">
        <v>38.527337000000003</v>
      </c>
      <c r="U66" s="23">
        <v>-75.433530000000005</v>
      </c>
      <c r="V66" s="24">
        <v>50</v>
      </c>
      <c r="W66" s="24">
        <v>1148981.45609</v>
      </c>
      <c r="X66" s="24">
        <v>2376433.8596100002</v>
      </c>
      <c r="Y66" s="22" t="s">
        <v>881</v>
      </c>
      <c r="Z66" s="22" t="s">
        <v>716</v>
      </c>
      <c r="AA66" s="25" t="s">
        <v>717</v>
      </c>
    </row>
    <row r="67" spans="1:27">
      <c r="A67" s="22" t="s">
        <v>885</v>
      </c>
      <c r="B67" s="22" t="s">
        <v>886</v>
      </c>
      <c r="C67" s="22" t="s">
        <v>887</v>
      </c>
      <c r="D67" s="22">
        <v>16670</v>
      </c>
      <c r="E67" s="22">
        <v>34</v>
      </c>
      <c r="F67" s="22">
        <v>170</v>
      </c>
      <c r="G67" s="22">
        <v>17</v>
      </c>
      <c r="H67" s="25" t="s">
        <v>717</v>
      </c>
      <c r="I67" s="22" t="s">
        <v>720</v>
      </c>
      <c r="J67" s="22">
        <v>71</v>
      </c>
      <c r="K67" s="22">
        <v>69</v>
      </c>
      <c r="L67" s="22">
        <v>42</v>
      </c>
      <c r="M67" s="22">
        <v>2008</v>
      </c>
      <c r="N67" s="22">
        <v>1967</v>
      </c>
      <c r="O67" s="22">
        <v>21</v>
      </c>
      <c r="P67" s="22">
        <v>17</v>
      </c>
      <c r="Q67" s="22" t="s">
        <v>858</v>
      </c>
      <c r="R67" s="22" t="s">
        <v>713</v>
      </c>
      <c r="S67" s="22" t="s">
        <v>722</v>
      </c>
      <c r="T67" s="23">
        <v>38.537641999999998</v>
      </c>
      <c r="U67" s="23">
        <v>-76.983231000000004</v>
      </c>
      <c r="V67" s="24">
        <v>186.65</v>
      </c>
      <c r="W67" s="24">
        <v>706518.72134199995</v>
      </c>
      <c r="X67" s="24">
        <v>2383555.3668999998</v>
      </c>
      <c r="Y67" s="22" t="s">
        <v>859</v>
      </c>
      <c r="Z67" s="22" t="s">
        <v>716</v>
      </c>
      <c r="AA67" s="25" t="s">
        <v>717</v>
      </c>
    </row>
    <row r="68" spans="1:27">
      <c r="A68" s="22" t="s">
        <v>301</v>
      </c>
      <c r="B68" s="22" t="s">
        <v>888</v>
      </c>
      <c r="C68" s="22" t="s">
        <v>889</v>
      </c>
      <c r="D68" s="22">
        <v>23180</v>
      </c>
      <c r="E68" s="22">
        <v>47</v>
      </c>
      <c r="F68" s="22">
        <v>180</v>
      </c>
      <c r="G68" s="22">
        <v>17</v>
      </c>
      <c r="H68" s="25" t="s">
        <v>717</v>
      </c>
      <c r="I68" s="22" t="s">
        <v>720</v>
      </c>
      <c r="J68" s="22">
        <v>188</v>
      </c>
      <c r="K68" s="22">
        <v>188</v>
      </c>
      <c r="L68" s="22">
        <v>24</v>
      </c>
      <c r="M68" s="22">
        <v>1999</v>
      </c>
      <c r="N68" s="22">
        <v>1976</v>
      </c>
      <c r="O68" s="22">
        <v>31</v>
      </c>
      <c r="P68" s="22">
        <v>22</v>
      </c>
      <c r="Q68" s="22" t="s">
        <v>858</v>
      </c>
      <c r="R68" s="22" t="s">
        <v>713</v>
      </c>
      <c r="S68" s="22" t="s">
        <v>722</v>
      </c>
      <c r="T68" s="23">
        <v>38.545667000000002</v>
      </c>
      <c r="U68" s="23">
        <v>-76.680778000000004</v>
      </c>
      <c r="V68" s="24">
        <v>11.6</v>
      </c>
      <c r="W68" s="24">
        <v>792904.73652799998</v>
      </c>
      <c r="X68" s="24">
        <v>2385249.4390199999</v>
      </c>
      <c r="Y68" s="22" t="s">
        <v>859</v>
      </c>
      <c r="Z68" s="22" t="s">
        <v>716</v>
      </c>
      <c r="AA68" s="25" t="s">
        <v>717</v>
      </c>
    </row>
    <row r="69" spans="1:27">
      <c r="A69" s="22" t="s">
        <v>890</v>
      </c>
      <c r="B69" s="22" t="s">
        <v>891</v>
      </c>
      <c r="C69" s="22" t="s">
        <v>892</v>
      </c>
      <c r="D69" s="22">
        <v>15668</v>
      </c>
      <c r="E69" s="22">
        <v>32</v>
      </c>
      <c r="F69" s="22">
        <v>168</v>
      </c>
      <c r="G69" s="22">
        <v>17</v>
      </c>
      <c r="H69" s="25" t="s">
        <v>717</v>
      </c>
      <c r="I69" s="22" t="s">
        <v>720</v>
      </c>
      <c r="J69" s="22">
        <v>32</v>
      </c>
      <c r="K69" s="22">
        <v>30</v>
      </c>
      <c r="L69" s="22">
        <v>4</v>
      </c>
      <c r="M69" s="22">
        <v>2009</v>
      </c>
      <c r="N69" s="22">
        <v>2006</v>
      </c>
      <c r="O69" s="22">
        <v>17</v>
      </c>
      <c r="P69" s="22">
        <v>17</v>
      </c>
      <c r="Q69" s="22" t="s">
        <v>867</v>
      </c>
      <c r="R69" s="22" t="s">
        <v>713</v>
      </c>
      <c r="S69" s="22" t="s">
        <v>722</v>
      </c>
      <c r="T69" s="23">
        <v>38.548941999999997</v>
      </c>
      <c r="U69" s="23">
        <v>-77.036122000000006</v>
      </c>
      <c r="V69" s="24">
        <v>187.62</v>
      </c>
      <c r="W69" s="24">
        <v>691486.76189199998</v>
      </c>
      <c r="X69" s="24">
        <v>2387922.2527700001</v>
      </c>
      <c r="Y69" s="22" t="s">
        <v>859</v>
      </c>
      <c r="Z69" s="22" t="s">
        <v>716</v>
      </c>
      <c r="AA69" s="25" t="s">
        <v>717</v>
      </c>
    </row>
    <row r="70" spans="1:27">
      <c r="A70" s="22" t="s">
        <v>893</v>
      </c>
      <c r="B70" s="22" t="s">
        <v>894</v>
      </c>
      <c r="C70" s="22" t="s">
        <v>895</v>
      </c>
      <c r="D70" s="22">
        <v>12164</v>
      </c>
      <c r="E70" s="22">
        <v>25</v>
      </c>
      <c r="F70" s="22">
        <v>164</v>
      </c>
      <c r="G70" s="22">
        <v>17</v>
      </c>
      <c r="H70" s="25" t="s">
        <v>717</v>
      </c>
      <c r="I70" s="22" t="s">
        <v>720</v>
      </c>
      <c r="J70" s="22">
        <v>31</v>
      </c>
      <c r="K70" s="22">
        <v>29</v>
      </c>
      <c r="L70" s="22">
        <v>12</v>
      </c>
      <c r="M70" s="22">
        <v>2009</v>
      </c>
      <c r="N70" s="22">
        <v>1998</v>
      </c>
      <c r="O70" s="22">
        <v>18</v>
      </c>
      <c r="P70" s="22">
        <v>18</v>
      </c>
      <c r="Q70" s="22" t="s">
        <v>867</v>
      </c>
      <c r="R70" s="22" t="s">
        <v>713</v>
      </c>
      <c r="S70" s="22" t="s">
        <v>722</v>
      </c>
      <c r="T70" s="23">
        <v>38.557898000000002</v>
      </c>
      <c r="U70" s="23">
        <v>-77.194702000000007</v>
      </c>
      <c r="V70" s="24">
        <v>4</v>
      </c>
      <c r="W70" s="24">
        <v>646281.49821500003</v>
      </c>
      <c r="X70" s="24">
        <v>2391973.7086700001</v>
      </c>
      <c r="Y70" s="22" t="s">
        <v>859</v>
      </c>
      <c r="Z70" s="22" t="s">
        <v>716</v>
      </c>
      <c r="AA70" s="25" t="s">
        <v>717</v>
      </c>
    </row>
    <row r="71" spans="1:27">
      <c r="A71" s="22" t="s">
        <v>306</v>
      </c>
      <c r="B71" s="22" t="s">
        <v>896</v>
      </c>
      <c r="C71" s="22" t="s">
        <v>897</v>
      </c>
      <c r="D71" s="22">
        <v>22681</v>
      </c>
      <c r="E71" s="22">
        <v>46</v>
      </c>
      <c r="F71" s="22">
        <v>181</v>
      </c>
      <c r="G71" s="22">
        <v>17</v>
      </c>
      <c r="H71" s="25" t="s">
        <v>717</v>
      </c>
      <c r="I71" s="22" t="s">
        <v>720</v>
      </c>
      <c r="J71" s="22">
        <v>155</v>
      </c>
      <c r="K71" s="22">
        <v>138</v>
      </c>
      <c r="L71" s="22">
        <v>3</v>
      </c>
      <c r="M71" s="22">
        <v>2001</v>
      </c>
      <c r="N71" s="22">
        <v>1999</v>
      </c>
      <c r="O71" s="22">
        <v>21</v>
      </c>
      <c r="P71" s="22">
        <v>21</v>
      </c>
      <c r="Q71" s="22" t="s">
        <v>858</v>
      </c>
      <c r="R71" s="22" t="s">
        <v>713</v>
      </c>
      <c r="S71" s="22" t="s">
        <v>722</v>
      </c>
      <c r="T71" s="23">
        <v>38.563499999999998</v>
      </c>
      <c r="U71" s="23">
        <v>-76.685333</v>
      </c>
      <c r="V71" s="24">
        <v>27.98</v>
      </c>
      <c r="W71" s="24">
        <v>791686.98943299998</v>
      </c>
      <c r="X71" s="24">
        <v>2391772.0993900001</v>
      </c>
      <c r="Y71" s="22" t="s">
        <v>859</v>
      </c>
      <c r="Z71" s="22" t="s">
        <v>716</v>
      </c>
      <c r="AA71" s="25" t="s">
        <v>717</v>
      </c>
    </row>
    <row r="72" spans="1:27">
      <c r="A72" s="22" t="s">
        <v>898</v>
      </c>
      <c r="B72" s="22" t="s">
        <v>899</v>
      </c>
      <c r="C72" s="22" t="s">
        <v>900</v>
      </c>
      <c r="D72" s="22">
        <v>35702</v>
      </c>
      <c r="E72" s="22">
        <v>72</v>
      </c>
      <c r="F72" s="22">
        <v>202</v>
      </c>
      <c r="G72" s="22">
        <v>17</v>
      </c>
      <c r="H72" s="25" t="s">
        <v>717</v>
      </c>
      <c r="I72" s="22" t="s">
        <v>720</v>
      </c>
      <c r="J72" s="22">
        <v>174</v>
      </c>
      <c r="K72" s="22">
        <v>174</v>
      </c>
      <c r="L72" s="22">
        <v>3</v>
      </c>
      <c r="M72" s="22">
        <v>1993</v>
      </c>
      <c r="N72" s="22">
        <v>1991</v>
      </c>
      <c r="O72" s="22">
        <v>21</v>
      </c>
      <c r="P72" s="22">
        <v>18</v>
      </c>
      <c r="Q72" s="22" t="s">
        <v>858</v>
      </c>
      <c r="R72" s="22" t="s">
        <v>713</v>
      </c>
      <c r="S72" s="22" t="s">
        <v>722</v>
      </c>
      <c r="T72" s="23">
        <v>38.567062999999997</v>
      </c>
      <c r="U72" s="23">
        <v>-76.055216999999999</v>
      </c>
      <c r="V72" s="24">
        <v>4.42</v>
      </c>
      <c r="W72" s="24">
        <v>971536.54498999997</v>
      </c>
      <c r="X72" s="24">
        <v>2391393.3443300002</v>
      </c>
      <c r="Y72" s="22" t="s">
        <v>859</v>
      </c>
      <c r="Z72" s="22" t="s">
        <v>716</v>
      </c>
      <c r="AA72" s="25" t="s">
        <v>717</v>
      </c>
    </row>
    <row r="73" spans="1:27">
      <c r="A73" s="22" t="s">
        <v>310</v>
      </c>
      <c r="B73" s="22" t="s">
        <v>901</v>
      </c>
      <c r="C73" s="22" t="s">
        <v>902</v>
      </c>
      <c r="D73" s="22">
        <v>11664</v>
      </c>
      <c r="E73" s="22">
        <v>24</v>
      </c>
      <c r="F73" s="22">
        <v>164</v>
      </c>
      <c r="G73" s="22">
        <v>17</v>
      </c>
      <c r="H73" s="25" t="s">
        <v>717</v>
      </c>
      <c r="I73" s="22" t="s">
        <v>720</v>
      </c>
      <c r="J73" s="22">
        <v>525</v>
      </c>
      <c r="K73" s="22">
        <v>521</v>
      </c>
      <c r="L73" s="22">
        <v>11</v>
      </c>
      <c r="M73" s="22">
        <v>1980</v>
      </c>
      <c r="N73" s="22">
        <v>1970</v>
      </c>
      <c r="O73" s="22">
        <v>57</v>
      </c>
      <c r="P73" s="22">
        <v>31</v>
      </c>
      <c r="Q73" s="22" t="s">
        <v>867</v>
      </c>
      <c r="R73" s="22" t="s">
        <v>713</v>
      </c>
      <c r="S73" s="22" t="s">
        <v>722</v>
      </c>
      <c r="T73" s="23">
        <v>38.572896999999998</v>
      </c>
      <c r="U73" s="23">
        <v>-77.195813000000001</v>
      </c>
      <c r="V73" s="24">
        <v>36</v>
      </c>
      <c r="W73" s="24">
        <v>646063.87020600005</v>
      </c>
      <c r="X73" s="24">
        <v>2397451.3136200001</v>
      </c>
      <c r="Y73" s="22" t="s">
        <v>859</v>
      </c>
      <c r="Z73" s="22" t="s">
        <v>716</v>
      </c>
      <c r="AA73" s="25" t="s">
        <v>717</v>
      </c>
    </row>
    <row r="74" spans="1:27">
      <c r="A74" s="22" t="s">
        <v>903</v>
      </c>
      <c r="B74" s="22" t="s">
        <v>904</v>
      </c>
      <c r="C74" s="22" t="s">
        <v>905</v>
      </c>
      <c r="D74" s="22">
        <v>14172</v>
      </c>
      <c r="E74" s="22">
        <v>29</v>
      </c>
      <c r="F74" s="22">
        <v>172</v>
      </c>
      <c r="G74" s="22">
        <v>17</v>
      </c>
      <c r="H74" s="25" t="s">
        <v>717</v>
      </c>
      <c r="I74" s="22" t="s">
        <v>720</v>
      </c>
      <c r="J74" s="22">
        <v>22</v>
      </c>
      <c r="K74" s="22">
        <v>22</v>
      </c>
      <c r="L74" s="22">
        <v>6</v>
      </c>
      <c r="M74" s="22">
        <v>1999</v>
      </c>
      <c r="N74" s="22">
        <v>1994</v>
      </c>
      <c r="O74" s="22">
        <v>14</v>
      </c>
      <c r="P74" s="22">
        <v>14</v>
      </c>
      <c r="Q74" s="22" t="s">
        <v>867</v>
      </c>
      <c r="R74" s="22" t="s">
        <v>713</v>
      </c>
      <c r="S74" s="22" t="s">
        <v>722</v>
      </c>
      <c r="T74" s="23">
        <v>38.604841</v>
      </c>
      <c r="U74" s="23">
        <v>-77.032197999999994</v>
      </c>
      <c r="V74" s="24">
        <v>183</v>
      </c>
      <c r="W74" s="24">
        <v>692942.08265600004</v>
      </c>
      <c r="X74" s="24">
        <v>2408296.50832</v>
      </c>
      <c r="Y74" s="22" t="s">
        <v>859</v>
      </c>
      <c r="Z74" s="22" t="s">
        <v>716</v>
      </c>
      <c r="AA74" s="25" t="s">
        <v>717</v>
      </c>
    </row>
    <row r="75" spans="1:27">
      <c r="A75" s="22" t="s">
        <v>315</v>
      </c>
      <c r="B75" s="22" t="s">
        <v>906</v>
      </c>
      <c r="C75" s="22" t="s">
        <v>907</v>
      </c>
      <c r="D75" s="22">
        <v>16676</v>
      </c>
      <c r="E75" s="22">
        <v>34</v>
      </c>
      <c r="F75" s="22">
        <v>176</v>
      </c>
      <c r="G75" s="22">
        <v>17</v>
      </c>
      <c r="H75" s="25" t="s">
        <v>717</v>
      </c>
      <c r="I75" s="22" t="s">
        <v>720</v>
      </c>
      <c r="J75" s="22">
        <v>188</v>
      </c>
      <c r="K75" s="22">
        <v>176</v>
      </c>
      <c r="L75" s="22">
        <v>7</v>
      </c>
      <c r="M75" s="22">
        <v>2009</v>
      </c>
      <c r="N75" s="22">
        <v>2003</v>
      </c>
      <c r="O75" s="22">
        <v>23</v>
      </c>
      <c r="P75" s="22">
        <v>23</v>
      </c>
      <c r="Q75" s="22" t="s">
        <v>858</v>
      </c>
      <c r="R75" s="22" t="s">
        <v>713</v>
      </c>
      <c r="S75" s="22" t="s">
        <v>722</v>
      </c>
      <c r="T75" s="23">
        <v>38.611229999999999</v>
      </c>
      <c r="U75" s="23">
        <v>-76.916083</v>
      </c>
      <c r="V75" s="24">
        <v>225</v>
      </c>
      <c r="W75" s="24">
        <v>726096.43228900002</v>
      </c>
      <c r="X75" s="24">
        <v>2410103.6831800002</v>
      </c>
      <c r="Y75" s="22" t="s">
        <v>859</v>
      </c>
      <c r="Z75" s="22" t="s">
        <v>716</v>
      </c>
      <c r="AA75" s="25" t="s">
        <v>717</v>
      </c>
    </row>
    <row r="76" spans="1:27">
      <c r="A76" s="22" t="s">
        <v>908</v>
      </c>
      <c r="B76" s="22" t="s">
        <v>909</v>
      </c>
      <c r="C76" s="22" t="s">
        <v>910</v>
      </c>
      <c r="D76" s="22">
        <v>15675</v>
      </c>
      <c r="E76" s="22">
        <v>32</v>
      </c>
      <c r="F76" s="22">
        <v>175</v>
      </c>
      <c r="G76" s="22">
        <v>17</v>
      </c>
      <c r="H76" s="25" t="s">
        <v>717</v>
      </c>
      <c r="I76" s="22" t="s">
        <v>720</v>
      </c>
      <c r="J76" s="22">
        <v>23</v>
      </c>
      <c r="K76" s="22">
        <v>22</v>
      </c>
      <c r="L76" s="22">
        <v>13</v>
      </c>
      <c r="M76" s="22">
        <v>2008</v>
      </c>
      <c r="N76" s="22">
        <v>1996</v>
      </c>
      <c r="O76" s="22">
        <v>17</v>
      </c>
      <c r="P76" s="22">
        <v>17</v>
      </c>
      <c r="Q76" s="22" t="s">
        <v>867</v>
      </c>
      <c r="R76" s="22" t="s">
        <v>713</v>
      </c>
      <c r="S76" s="22" t="s">
        <v>722</v>
      </c>
      <c r="T76" s="23">
        <v>38.618451999999998</v>
      </c>
      <c r="U76" s="23">
        <v>-76.965250999999995</v>
      </c>
      <c r="V76" s="24">
        <v>212.5</v>
      </c>
      <c r="W76" s="24">
        <v>712114.90435299999</v>
      </c>
      <c r="X76" s="24">
        <v>2412955.0179300001</v>
      </c>
      <c r="Y76" s="22" t="s">
        <v>859</v>
      </c>
      <c r="Z76" s="22" t="s">
        <v>716</v>
      </c>
      <c r="AA76" s="25" t="s">
        <v>717</v>
      </c>
    </row>
    <row r="77" spans="1:27">
      <c r="A77" s="22" t="s">
        <v>319</v>
      </c>
      <c r="B77" s="22" t="s">
        <v>911</v>
      </c>
      <c r="C77" s="22" t="s">
        <v>912</v>
      </c>
      <c r="D77" s="22">
        <v>48730</v>
      </c>
      <c r="E77" s="22">
        <v>98</v>
      </c>
      <c r="F77" s="22">
        <v>230</v>
      </c>
      <c r="G77" s="22">
        <v>1</v>
      </c>
      <c r="H77" s="25" t="s">
        <v>717</v>
      </c>
      <c r="I77" s="22" t="s">
        <v>720</v>
      </c>
      <c r="J77" s="22">
        <v>1010</v>
      </c>
      <c r="K77" s="22">
        <v>986</v>
      </c>
      <c r="L77" s="22">
        <v>20</v>
      </c>
      <c r="M77" s="22">
        <v>2000</v>
      </c>
      <c r="N77" s="22">
        <v>1981</v>
      </c>
      <c r="O77" s="22">
        <v>35</v>
      </c>
      <c r="P77" s="22">
        <v>23</v>
      </c>
      <c r="Q77" s="22" t="s">
        <v>913</v>
      </c>
      <c r="R77" s="22" t="s">
        <v>713</v>
      </c>
      <c r="S77" s="22" t="s">
        <v>807</v>
      </c>
      <c r="T77" s="23">
        <v>38.643639</v>
      </c>
      <c r="U77" s="23">
        <v>-75.359611000000001</v>
      </c>
      <c r="V77" s="24">
        <v>50</v>
      </c>
      <c r="W77" s="24">
        <v>1170026.2660300001</v>
      </c>
      <c r="X77" s="24">
        <v>2418891.2379200002</v>
      </c>
      <c r="Y77" s="22" t="s">
        <v>881</v>
      </c>
      <c r="Z77" s="22" t="s">
        <v>716</v>
      </c>
      <c r="AA77" s="25" t="s">
        <v>717</v>
      </c>
    </row>
    <row r="78" spans="1:27">
      <c r="A78" s="22" t="s">
        <v>321</v>
      </c>
      <c r="B78" s="22" t="s">
        <v>914</v>
      </c>
      <c r="C78" s="22" t="s">
        <v>915</v>
      </c>
      <c r="D78" s="22">
        <v>17177</v>
      </c>
      <c r="E78" s="22">
        <v>35</v>
      </c>
      <c r="F78" s="22">
        <v>177</v>
      </c>
      <c r="G78" s="22">
        <v>17</v>
      </c>
      <c r="H78" s="25" t="s">
        <v>717</v>
      </c>
      <c r="I78" s="22" t="s">
        <v>720</v>
      </c>
      <c r="J78" s="22">
        <v>187</v>
      </c>
      <c r="K78" s="22">
        <v>176</v>
      </c>
      <c r="L78" s="22">
        <v>13</v>
      </c>
      <c r="M78" s="22">
        <v>2008</v>
      </c>
      <c r="N78" s="22">
        <v>1996</v>
      </c>
      <c r="O78" s="22">
        <v>23</v>
      </c>
      <c r="P78" s="22">
        <v>23</v>
      </c>
      <c r="Q78" s="22" t="s">
        <v>858</v>
      </c>
      <c r="R78" s="22" t="s">
        <v>713</v>
      </c>
      <c r="S78" s="22" t="s">
        <v>722</v>
      </c>
      <c r="T78" s="23">
        <v>38.624841000000004</v>
      </c>
      <c r="U78" s="23">
        <v>-76.888305000000003</v>
      </c>
      <c r="V78" s="24">
        <v>193</v>
      </c>
      <c r="W78" s="24">
        <v>734092.95944899996</v>
      </c>
      <c r="X78" s="24">
        <v>2414950.0312299998</v>
      </c>
      <c r="Y78" s="22" t="s">
        <v>859</v>
      </c>
      <c r="Z78" s="22" t="s">
        <v>716</v>
      </c>
      <c r="AA78" s="25" t="s">
        <v>717</v>
      </c>
    </row>
    <row r="79" spans="1:27">
      <c r="A79" s="22" t="s">
        <v>916</v>
      </c>
      <c r="B79" s="22" t="s">
        <v>917</v>
      </c>
      <c r="C79" s="22" t="s">
        <v>918</v>
      </c>
      <c r="D79" s="22">
        <v>12672</v>
      </c>
      <c r="E79" s="22">
        <v>26</v>
      </c>
      <c r="F79" s="22">
        <v>172</v>
      </c>
      <c r="G79" s="22">
        <v>17</v>
      </c>
      <c r="H79" s="25" t="s">
        <v>717</v>
      </c>
      <c r="I79" s="22" t="s">
        <v>720</v>
      </c>
      <c r="J79" s="22">
        <v>16</v>
      </c>
      <c r="K79" s="22">
        <v>16</v>
      </c>
      <c r="L79" s="22">
        <v>5</v>
      </c>
      <c r="M79" s="22">
        <v>1999</v>
      </c>
      <c r="N79" s="22">
        <v>1995</v>
      </c>
      <c r="O79" s="22">
        <v>11</v>
      </c>
      <c r="P79" s="22">
        <v>11</v>
      </c>
      <c r="Q79" s="22" t="s">
        <v>867</v>
      </c>
      <c r="R79" s="22" t="s">
        <v>713</v>
      </c>
      <c r="S79" s="22" t="s">
        <v>722</v>
      </c>
      <c r="T79" s="23">
        <v>38.634839999999997</v>
      </c>
      <c r="U79" s="23">
        <v>-77.080810999999997</v>
      </c>
      <c r="V79" s="24">
        <v>170</v>
      </c>
      <c r="W79" s="24">
        <v>679262.23265000002</v>
      </c>
      <c r="X79" s="24">
        <v>2419471.9098399999</v>
      </c>
      <c r="Y79" s="22" t="s">
        <v>859</v>
      </c>
      <c r="Z79" s="22" t="s">
        <v>716</v>
      </c>
      <c r="AA79" s="25" t="s">
        <v>717</v>
      </c>
    </row>
    <row r="80" spans="1:27">
      <c r="A80" s="22" t="s">
        <v>324</v>
      </c>
      <c r="B80" s="22" t="s">
        <v>919</v>
      </c>
      <c r="C80" s="22" t="s">
        <v>920</v>
      </c>
      <c r="D80" s="22">
        <v>9167</v>
      </c>
      <c r="E80" s="22">
        <v>19</v>
      </c>
      <c r="F80" s="22">
        <v>167</v>
      </c>
      <c r="G80" s="22">
        <v>19</v>
      </c>
      <c r="H80" s="25" t="s">
        <v>717</v>
      </c>
      <c r="I80" s="22" t="s">
        <v>720</v>
      </c>
      <c r="J80" s="22">
        <v>254</v>
      </c>
      <c r="K80" s="22">
        <v>244</v>
      </c>
      <c r="L80" s="22">
        <v>31</v>
      </c>
      <c r="M80" s="22">
        <v>2005</v>
      </c>
      <c r="N80" s="22">
        <v>1975</v>
      </c>
      <c r="O80" s="22">
        <v>39</v>
      </c>
      <c r="P80" s="22">
        <v>27</v>
      </c>
      <c r="Q80" s="22" t="s">
        <v>712</v>
      </c>
      <c r="R80" s="22" t="s">
        <v>713</v>
      </c>
      <c r="S80" s="22" t="s">
        <v>714</v>
      </c>
      <c r="T80" s="23">
        <v>38.641784000000001</v>
      </c>
      <c r="U80" s="23">
        <v>-77.231649000000004</v>
      </c>
      <c r="V80" s="24">
        <v>5</v>
      </c>
      <c r="W80" s="24">
        <v>636305.48681899998</v>
      </c>
      <c r="X80" s="24">
        <v>2422769.0537700001</v>
      </c>
      <c r="Y80" s="22" t="s">
        <v>715</v>
      </c>
      <c r="Z80" s="22" t="s">
        <v>716</v>
      </c>
      <c r="AA80" s="25" t="s">
        <v>717</v>
      </c>
    </row>
    <row r="81" spans="1:27">
      <c r="A81" s="22" t="s">
        <v>330</v>
      </c>
      <c r="B81" s="22" t="s">
        <v>921</v>
      </c>
      <c r="C81" s="22" t="s">
        <v>922</v>
      </c>
      <c r="D81" s="22">
        <v>23691</v>
      </c>
      <c r="E81" s="22">
        <v>48</v>
      </c>
      <c r="F81" s="22">
        <v>191</v>
      </c>
      <c r="G81" s="22">
        <v>17</v>
      </c>
      <c r="H81" s="25" t="s">
        <v>717</v>
      </c>
      <c r="I81" s="22" t="s">
        <v>720</v>
      </c>
      <c r="J81" s="22">
        <v>71</v>
      </c>
      <c r="K81" s="22">
        <v>67</v>
      </c>
      <c r="L81" s="22">
        <v>30</v>
      </c>
      <c r="M81" s="22">
        <v>2003</v>
      </c>
      <c r="N81" s="22">
        <v>1974</v>
      </c>
      <c r="O81" s="22">
        <v>35</v>
      </c>
      <c r="P81" s="22">
        <v>26</v>
      </c>
      <c r="Q81" s="22" t="s">
        <v>858</v>
      </c>
      <c r="R81" s="22" t="s">
        <v>713</v>
      </c>
      <c r="S81" s="22" t="s">
        <v>722</v>
      </c>
      <c r="T81" s="23">
        <v>38.659999999999997</v>
      </c>
      <c r="U81" s="23">
        <v>-76.533889000000002</v>
      </c>
      <c r="V81" s="24">
        <v>104</v>
      </c>
      <c r="W81" s="24">
        <v>835300.16049899999</v>
      </c>
      <c r="X81" s="24">
        <v>2426464.6151200002</v>
      </c>
      <c r="Y81" s="22" t="s">
        <v>859</v>
      </c>
      <c r="Z81" s="22" t="s">
        <v>716</v>
      </c>
      <c r="AA81" s="25" t="s">
        <v>717</v>
      </c>
    </row>
    <row r="82" spans="1:27">
      <c r="A82" s="22" t="s">
        <v>923</v>
      </c>
      <c r="B82" s="22" t="s">
        <v>924</v>
      </c>
      <c r="C82" s="22" t="s">
        <v>925</v>
      </c>
      <c r="D82" s="22">
        <v>16680</v>
      </c>
      <c r="E82" s="22">
        <v>34</v>
      </c>
      <c r="F82" s="22">
        <v>180</v>
      </c>
      <c r="G82" s="22">
        <v>17</v>
      </c>
      <c r="H82" s="25" t="s">
        <v>717</v>
      </c>
      <c r="I82" s="22" t="s">
        <v>720</v>
      </c>
      <c r="J82" s="22">
        <v>72</v>
      </c>
      <c r="K82" s="22">
        <v>72</v>
      </c>
      <c r="L82" s="22">
        <v>4</v>
      </c>
      <c r="M82" s="22">
        <v>2001</v>
      </c>
      <c r="N82" s="22">
        <v>1998</v>
      </c>
      <c r="O82" s="22">
        <v>11</v>
      </c>
      <c r="P82" s="22">
        <v>11</v>
      </c>
      <c r="Q82" s="22" t="s">
        <v>867</v>
      </c>
      <c r="R82" s="22" t="s">
        <v>713</v>
      </c>
      <c r="S82" s="22" t="s">
        <v>722</v>
      </c>
      <c r="T82" s="23">
        <v>38.665951</v>
      </c>
      <c r="U82" s="23">
        <v>-76.868026999999998</v>
      </c>
      <c r="V82" s="24">
        <v>216.43</v>
      </c>
      <c r="W82" s="24">
        <v>740095.36135999998</v>
      </c>
      <c r="X82" s="24">
        <v>2429862.37855</v>
      </c>
      <c r="Y82" s="22" t="s">
        <v>859</v>
      </c>
      <c r="Z82" s="22" t="s">
        <v>716</v>
      </c>
      <c r="AA82" s="25" t="s">
        <v>717</v>
      </c>
    </row>
    <row r="83" spans="1:27">
      <c r="A83" s="22" t="s">
        <v>337</v>
      </c>
      <c r="B83" s="22" t="s">
        <v>926</v>
      </c>
      <c r="C83" s="22" t="s">
        <v>927</v>
      </c>
      <c r="D83" s="22">
        <v>14181</v>
      </c>
      <c r="E83" s="22">
        <v>29</v>
      </c>
      <c r="F83" s="22">
        <v>181</v>
      </c>
      <c r="G83" s="22">
        <v>17</v>
      </c>
      <c r="H83" s="25" t="s">
        <v>717</v>
      </c>
      <c r="I83" s="22" t="s">
        <v>720</v>
      </c>
      <c r="J83" s="22">
        <v>507</v>
      </c>
      <c r="K83" s="22">
        <v>507</v>
      </c>
      <c r="L83" s="22">
        <v>14</v>
      </c>
      <c r="M83" s="22">
        <v>1993</v>
      </c>
      <c r="N83" s="22">
        <v>1980</v>
      </c>
      <c r="O83" s="22">
        <v>50</v>
      </c>
      <c r="P83" s="22">
        <v>26</v>
      </c>
      <c r="Q83" s="22" t="s">
        <v>867</v>
      </c>
      <c r="R83" s="22" t="s">
        <v>713</v>
      </c>
      <c r="S83" s="22" t="s">
        <v>722</v>
      </c>
      <c r="T83" s="23">
        <v>38.708449000000002</v>
      </c>
      <c r="U83" s="23">
        <v>-76.931640000000002</v>
      </c>
      <c r="V83" s="24">
        <v>58.6</v>
      </c>
      <c r="W83" s="24">
        <v>722204.25196100003</v>
      </c>
      <c r="X83" s="24">
        <v>2445638.8168899999</v>
      </c>
      <c r="Y83" s="22" t="s">
        <v>859</v>
      </c>
      <c r="Z83" s="22" t="s">
        <v>716</v>
      </c>
      <c r="AA83" s="25" t="s">
        <v>717</v>
      </c>
    </row>
    <row r="84" spans="1:27">
      <c r="A84" s="22" t="s">
        <v>928</v>
      </c>
      <c r="B84" s="22" t="s">
        <v>929</v>
      </c>
      <c r="C84" s="22" t="s">
        <v>930</v>
      </c>
      <c r="D84" s="22">
        <v>46734</v>
      </c>
      <c r="E84" s="22">
        <v>94</v>
      </c>
      <c r="F84" s="22">
        <v>234</v>
      </c>
      <c r="G84" s="22">
        <v>1</v>
      </c>
      <c r="H84" s="25" t="s">
        <v>717</v>
      </c>
      <c r="I84" s="22" t="s">
        <v>720</v>
      </c>
      <c r="J84" s="22">
        <v>120</v>
      </c>
      <c r="K84" s="22">
        <v>120</v>
      </c>
      <c r="L84" s="22">
        <v>9</v>
      </c>
      <c r="M84" s="22">
        <v>2005</v>
      </c>
      <c r="N84" s="22">
        <v>1997</v>
      </c>
      <c r="O84" s="22">
        <v>13</v>
      </c>
      <c r="P84" s="22">
        <v>13</v>
      </c>
      <c r="Q84" s="22" t="s">
        <v>931</v>
      </c>
      <c r="R84" s="22" t="s">
        <v>713</v>
      </c>
      <c r="S84" s="22" t="s">
        <v>807</v>
      </c>
      <c r="T84" s="23">
        <v>38.725946</v>
      </c>
      <c r="U84" s="23">
        <v>-75.374360999999993</v>
      </c>
      <c r="V84" s="24">
        <v>51.4</v>
      </c>
      <c r="W84" s="24">
        <v>1165780.37295</v>
      </c>
      <c r="X84" s="24">
        <v>2448916.0237400001</v>
      </c>
      <c r="Y84" s="22" t="s">
        <v>881</v>
      </c>
      <c r="Z84" s="22" t="s">
        <v>716</v>
      </c>
      <c r="AA84" s="25" t="s">
        <v>717</v>
      </c>
    </row>
    <row r="85" spans="1:27">
      <c r="A85" s="22" t="s">
        <v>932</v>
      </c>
      <c r="B85" s="22" t="s">
        <v>933</v>
      </c>
      <c r="C85" s="22" t="s">
        <v>934</v>
      </c>
      <c r="D85" s="22">
        <v>46235</v>
      </c>
      <c r="E85" s="22">
        <v>93</v>
      </c>
      <c r="F85" s="22">
        <v>235</v>
      </c>
      <c r="G85" s="22">
        <v>1</v>
      </c>
      <c r="H85" s="25" t="s">
        <v>717</v>
      </c>
      <c r="I85" s="22" t="s">
        <v>720</v>
      </c>
      <c r="J85" s="22">
        <v>116</v>
      </c>
      <c r="K85" s="22">
        <v>116</v>
      </c>
      <c r="L85" s="22">
        <v>9</v>
      </c>
      <c r="M85" s="22">
        <v>2005</v>
      </c>
      <c r="N85" s="22">
        <v>1997</v>
      </c>
      <c r="O85" s="22">
        <v>13</v>
      </c>
      <c r="P85" s="22">
        <v>13</v>
      </c>
      <c r="Q85" s="22" t="s">
        <v>931</v>
      </c>
      <c r="R85" s="22" t="s">
        <v>713</v>
      </c>
      <c r="S85" s="22" t="s">
        <v>807</v>
      </c>
      <c r="T85" s="23">
        <v>38.735112999999998</v>
      </c>
      <c r="U85" s="23">
        <v>-75.379084000000006</v>
      </c>
      <c r="V85" s="24">
        <v>48.91</v>
      </c>
      <c r="W85" s="24">
        <v>1164431.1541599999</v>
      </c>
      <c r="X85" s="24">
        <v>2452258.7943699998</v>
      </c>
      <c r="Y85" s="22" t="s">
        <v>881</v>
      </c>
      <c r="Z85" s="22" t="s">
        <v>716</v>
      </c>
      <c r="AA85" s="25" t="s">
        <v>717</v>
      </c>
    </row>
    <row r="86" spans="1:27">
      <c r="A86" s="22" t="s">
        <v>935</v>
      </c>
      <c r="B86" s="22" t="s">
        <v>936</v>
      </c>
      <c r="C86" s="22" t="s">
        <v>937</v>
      </c>
      <c r="D86" s="22">
        <v>46234</v>
      </c>
      <c r="E86" s="22">
        <v>93</v>
      </c>
      <c r="F86" s="22">
        <v>234</v>
      </c>
      <c r="G86" s="22">
        <v>1</v>
      </c>
      <c r="H86" s="25" t="s">
        <v>717</v>
      </c>
      <c r="I86" s="22" t="s">
        <v>720</v>
      </c>
      <c r="J86" s="22">
        <v>119</v>
      </c>
      <c r="K86" s="22">
        <v>117</v>
      </c>
      <c r="L86" s="22">
        <v>12</v>
      </c>
      <c r="M86" s="22">
        <v>2010</v>
      </c>
      <c r="N86" s="22">
        <v>1997</v>
      </c>
      <c r="O86" s="22">
        <v>15</v>
      </c>
      <c r="P86" s="22">
        <v>15</v>
      </c>
      <c r="Q86" s="22" t="s">
        <v>931</v>
      </c>
      <c r="R86" s="22" t="s">
        <v>713</v>
      </c>
      <c r="S86" s="22" t="s">
        <v>807</v>
      </c>
      <c r="T86" s="23">
        <v>38.738446000000003</v>
      </c>
      <c r="U86" s="23">
        <v>-75.386027999999996</v>
      </c>
      <c r="V86" s="24">
        <v>49.13</v>
      </c>
      <c r="W86" s="24">
        <v>1162452.1230200001</v>
      </c>
      <c r="X86" s="24">
        <v>2453472.51113</v>
      </c>
      <c r="Y86" s="22" t="s">
        <v>881</v>
      </c>
      <c r="Z86" s="22" t="s">
        <v>716</v>
      </c>
      <c r="AA86" s="25" t="s">
        <v>717</v>
      </c>
    </row>
    <row r="87" spans="1:27">
      <c r="A87" s="22" t="s">
        <v>344</v>
      </c>
      <c r="B87" s="22" t="s">
        <v>938</v>
      </c>
      <c r="C87" s="22" t="s">
        <v>939</v>
      </c>
      <c r="D87" s="22">
        <v>12180</v>
      </c>
      <c r="E87" s="22">
        <v>25</v>
      </c>
      <c r="F87" s="22">
        <v>180</v>
      </c>
      <c r="G87" s="22">
        <v>17</v>
      </c>
      <c r="H87" s="25" t="s">
        <v>717</v>
      </c>
      <c r="I87" s="22" t="s">
        <v>720</v>
      </c>
      <c r="J87" s="22">
        <v>446</v>
      </c>
      <c r="K87" s="22">
        <v>442</v>
      </c>
      <c r="L87" s="22">
        <v>20</v>
      </c>
      <c r="M87" s="22">
        <v>1986</v>
      </c>
      <c r="N87" s="22">
        <v>1967</v>
      </c>
      <c r="O87" s="22">
        <v>49</v>
      </c>
      <c r="P87" s="22">
        <v>30</v>
      </c>
      <c r="Q87" s="22" t="s">
        <v>858</v>
      </c>
      <c r="R87" s="22" t="s">
        <v>713</v>
      </c>
      <c r="S87" s="22" t="s">
        <v>722</v>
      </c>
      <c r="T87" s="23">
        <v>38.739778000000001</v>
      </c>
      <c r="U87" s="23">
        <v>-77.012167000000005</v>
      </c>
      <c r="V87" s="24">
        <v>78</v>
      </c>
      <c r="W87" s="24">
        <v>699453.91859999998</v>
      </c>
      <c r="X87" s="24">
        <v>2457429.9794700001</v>
      </c>
      <c r="Y87" s="22" t="s">
        <v>859</v>
      </c>
      <c r="Z87" s="22" t="s">
        <v>716</v>
      </c>
      <c r="AA87" s="25" t="s">
        <v>717</v>
      </c>
    </row>
    <row r="88" spans="1:27">
      <c r="A88" s="22" t="s">
        <v>940</v>
      </c>
      <c r="B88" s="22" t="s">
        <v>941</v>
      </c>
      <c r="C88" s="22" t="s">
        <v>942</v>
      </c>
      <c r="D88" s="22">
        <v>45734</v>
      </c>
      <c r="E88" s="22">
        <v>92</v>
      </c>
      <c r="F88" s="22">
        <v>234</v>
      </c>
      <c r="G88" s="22">
        <v>1</v>
      </c>
      <c r="H88" s="25" t="s">
        <v>717</v>
      </c>
      <c r="I88" s="22" t="s">
        <v>720</v>
      </c>
      <c r="J88" s="22">
        <v>119</v>
      </c>
      <c r="K88" s="22">
        <v>119</v>
      </c>
      <c r="L88" s="22">
        <v>9</v>
      </c>
      <c r="M88" s="22">
        <v>2005</v>
      </c>
      <c r="N88" s="22">
        <v>1997</v>
      </c>
      <c r="O88" s="22">
        <v>13</v>
      </c>
      <c r="P88" s="22">
        <v>13</v>
      </c>
      <c r="Q88" s="22" t="s">
        <v>931</v>
      </c>
      <c r="R88" s="22" t="s">
        <v>713</v>
      </c>
      <c r="S88" s="22" t="s">
        <v>807</v>
      </c>
      <c r="T88" s="23">
        <v>38.744002000000002</v>
      </c>
      <c r="U88" s="23">
        <v>-75.396306999999993</v>
      </c>
      <c r="V88" s="24">
        <v>46.36</v>
      </c>
      <c r="W88" s="24">
        <v>1159523.2093</v>
      </c>
      <c r="X88" s="24">
        <v>2455496.1066299998</v>
      </c>
      <c r="Y88" s="22" t="s">
        <v>881</v>
      </c>
      <c r="Z88" s="22" t="s">
        <v>716</v>
      </c>
      <c r="AA88" s="25" t="s">
        <v>717</v>
      </c>
    </row>
    <row r="89" spans="1:27">
      <c r="A89" s="22" t="s">
        <v>943</v>
      </c>
      <c r="B89" s="22" t="s">
        <v>944</v>
      </c>
      <c r="C89" s="22" t="s">
        <v>945</v>
      </c>
      <c r="D89" s="22">
        <v>45735</v>
      </c>
      <c r="E89" s="22">
        <v>92</v>
      </c>
      <c r="F89" s="22">
        <v>235</v>
      </c>
      <c r="G89" s="22">
        <v>1</v>
      </c>
      <c r="H89" s="25" t="s">
        <v>717</v>
      </c>
      <c r="I89" s="22" t="s">
        <v>720</v>
      </c>
      <c r="J89" s="22">
        <v>119</v>
      </c>
      <c r="K89" s="22">
        <v>119</v>
      </c>
      <c r="L89" s="22">
        <v>6</v>
      </c>
      <c r="M89" s="22">
        <v>2002</v>
      </c>
      <c r="N89" s="22">
        <v>1997</v>
      </c>
      <c r="O89" s="22">
        <v>13</v>
      </c>
      <c r="P89" s="22">
        <v>13</v>
      </c>
      <c r="Q89" s="22" t="s">
        <v>931</v>
      </c>
      <c r="R89" s="22" t="s">
        <v>713</v>
      </c>
      <c r="S89" s="22" t="s">
        <v>807</v>
      </c>
      <c r="T89" s="23">
        <v>38.744835000000002</v>
      </c>
      <c r="U89" s="23">
        <v>-75.393251000000006</v>
      </c>
      <c r="V89" s="24">
        <v>46.72</v>
      </c>
      <c r="W89" s="24">
        <v>1160392.89965</v>
      </c>
      <c r="X89" s="24">
        <v>2455801.13038</v>
      </c>
      <c r="Y89" s="22" t="s">
        <v>881</v>
      </c>
      <c r="Z89" s="22" t="s">
        <v>716</v>
      </c>
      <c r="AA89" s="25" t="s">
        <v>717</v>
      </c>
    </row>
    <row r="90" spans="1:27">
      <c r="A90" s="22" t="s">
        <v>946</v>
      </c>
      <c r="B90" s="22" t="s">
        <v>947</v>
      </c>
      <c r="C90" s="22" t="s">
        <v>948</v>
      </c>
      <c r="D90" s="22">
        <v>45234</v>
      </c>
      <c r="E90" s="22">
        <v>91</v>
      </c>
      <c r="F90" s="22">
        <v>234</v>
      </c>
      <c r="G90" s="22">
        <v>1</v>
      </c>
      <c r="H90" s="25" t="s">
        <v>717</v>
      </c>
      <c r="I90" s="22" t="s">
        <v>720</v>
      </c>
      <c r="J90" s="22">
        <v>119</v>
      </c>
      <c r="K90" s="22">
        <v>119</v>
      </c>
      <c r="L90" s="22">
        <v>6</v>
      </c>
      <c r="M90" s="22">
        <v>2002</v>
      </c>
      <c r="N90" s="22">
        <v>1997</v>
      </c>
      <c r="O90" s="22">
        <v>13</v>
      </c>
      <c r="P90" s="22">
        <v>13</v>
      </c>
      <c r="Q90" s="22" t="s">
        <v>931</v>
      </c>
      <c r="R90" s="22" t="s">
        <v>713</v>
      </c>
      <c r="S90" s="22" t="s">
        <v>807</v>
      </c>
      <c r="T90" s="23">
        <v>38.751224000000001</v>
      </c>
      <c r="U90" s="23">
        <v>-75.406863000000001</v>
      </c>
      <c r="V90" s="24">
        <v>44.71</v>
      </c>
      <c r="W90" s="24">
        <v>1156515.07479</v>
      </c>
      <c r="X90" s="24">
        <v>2458128.0367899998</v>
      </c>
      <c r="Y90" s="22" t="s">
        <v>881</v>
      </c>
      <c r="Z90" s="22" t="s">
        <v>716</v>
      </c>
      <c r="AA90" s="25" t="s">
        <v>717</v>
      </c>
    </row>
    <row r="91" spans="1:27">
      <c r="A91" s="22" t="s">
        <v>949</v>
      </c>
      <c r="B91" s="22" t="s">
        <v>950</v>
      </c>
      <c r="C91" s="22" t="s">
        <v>951</v>
      </c>
      <c r="D91" s="22">
        <v>50744</v>
      </c>
      <c r="E91" s="22">
        <v>102</v>
      </c>
      <c r="F91" s="22">
        <v>244</v>
      </c>
      <c r="G91" s="22">
        <v>1</v>
      </c>
      <c r="H91" s="25" t="s">
        <v>717</v>
      </c>
      <c r="I91" s="22" t="s">
        <v>720</v>
      </c>
      <c r="J91" s="22">
        <v>176</v>
      </c>
      <c r="K91" s="22">
        <v>176</v>
      </c>
      <c r="L91" s="22">
        <v>5</v>
      </c>
      <c r="M91" s="22">
        <v>1999</v>
      </c>
      <c r="N91" s="22">
        <v>1995</v>
      </c>
      <c r="O91" s="22">
        <v>19</v>
      </c>
      <c r="P91" s="22">
        <v>19</v>
      </c>
      <c r="Q91" s="22" t="s">
        <v>884</v>
      </c>
      <c r="R91" s="22" t="s">
        <v>713</v>
      </c>
      <c r="S91" s="22" t="s">
        <v>807</v>
      </c>
      <c r="T91" s="23">
        <v>38.766222999999997</v>
      </c>
      <c r="U91" s="23">
        <v>-75.142683000000005</v>
      </c>
      <c r="V91" s="24">
        <v>16</v>
      </c>
      <c r="W91" s="24">
        <v>1231702.9112799999</v>
      </c>
      <c r="X91" s="24">
        <v>2463782.2341700001</v>
      </c>
      <c r="Y91" s="22" t="s">
        <v>881</v>
      </c>
      <c r="Z91" s="22" t="s">
        <v>716</v>
      </c>
      <c r="AA91" s="25" t="s">
        <v>717</v>
      </c>
    </row>
    <row r="92" spans="1:27">
      <c r="A92" s="22" t="s">
        <v>349</v>
      </c>
      <c r="B92" s="22" t="s">
        <v>952</v>
      </c>
      <c r="C92" s="22" t="s">
        <v>953</v>
      </c>
      <c r="D92" s="22">
        <v>12683</v>
      </c>
      <c r="E92" s="22">
        <v>26</v>
      </c>
      <c r="F92" s="22">
        <v>183</v>
      </c>
      <c r="G92" s="22">
        <v>17</v>
      </c>
      <c r="H92" s="25" t="s">
        <v>717</v>
      </c>
      <c r="I92" s="22" t="s">
        <v>720</v>
      </c>
      <c r="J92" s="22">
        <v>50</v>
      </c>
      <c r="K92" s="22">
        <v>50</v>
      </c>
      <c r="L92" s="22">
        <v>18</v>
      </c>
      <c r="M92" s="22">
        <v>2003</v>
      </c>
      <c r="N92" s="22">
        <v>1986</v>
      </c>
      <c r="O92" s="22">
        <v>31</v>
      </c>
      <c r="P92" s="22">
        <v>22</v>
      </c>
      <c r="Q92" s="22" t="s">
        <v>858</v>
      </c>
      <c r="R92" s="22" t="s">
        <v>713</v>
      </c>
      <c r="S92" s="22" t="s">
        <v>722</v>
      </c>
      <c r="T92" s="23">
        <v>38.771225000000001</v>
      </c>
      <c r="U92" s="23">
        <v>-76.950806999999998</v>
      </c>
      <c r="V92" s="24">
        <v>256.04000000000002</v>
      </c>
      <c r="W92" s="24">
        <v>717101.31405799999</v>
      </c>
      <c r="X92" s="24">
        <v>2468624.9701399999</v>
      </c>
      <c r="Y92" s="22" t="s">
        <v>859</v>
      </c>
      <c r="Z92" s="22" t="s">
        <v>716</v>
      </c>
      <c r="AA92" s="25" t="s">
        <v>717</v>
      </c>
    </row>
    <row r="93" spans="1:27">
      <c r="A93" s="22" t="s">
        <v>954</v>
      </c>
      <c r="B93" s="22" t="s">
        <v>955</v>
      </c>
      <c r="C93" s="22" t="s">
        <v>956</v>
      </c>
      <c r="D93" s="22">
        <v>30713</v>
      </c>
      <c r="E93" s="22">
        <v>62</v>
      </c>
      <c r="F93" s="22">
        <v>213</v>
      </c>
      <c r="G93" s="22">
        <v>17</v>
      </c>
      <c r="H93" s="25" t="s">
        <v>717</v>
      </c>
      <c r="I93" s="22" t="s">
        <v>720</v>
      </c>
      <c r="J93" s="22">
        <v>105</v>
      </c>
      <c r="K93" s="22">
        <v>103</v>
      </c>
      <c r="L93" s="22">
        <v>4</v>
      </c>
      <c r="M93" s="22">
        <v>2001</v>
      </c>
      <c r="N93" s="22">
        <v>1998</v>
      </c>
      <c r="O93" s="22">
        <v>14</v>
      </c>
      <c r="P93" s="22">
        <v>14</v>
      </c>
      <c r="Q93" s="22" t="s">
        <v>858</v>
      </c>
      <c r="R93" s="22" t="s">
        <v>713</v>
      </c>
      <c r="S93" s="22" t="s">
        <v>722</v>
      </c>
      <c r="T93" s="23">
        <v>38.785949000000002</v>
      </c>
      <c r="U93" s="23">
        <v>-76.083831000000004</v>
      </c>
      <c r="V93" s="24">
        <v>12</v>
      </c>
      <c r="W93" s="24">
        <v>963870.18813000002</v>
      </c>
      <c r="X93" s="24">
        <v>2471304.6701699998</v>
      </c>
      <c r="Y93" s="22" t="s">
        <v>859</v>
      </c>
      <c r="Z93" s="22" t="s">
        <v>716</v>
      </c>
      <c r="AA93" s="25" t="s">
        <v>717</v>
      </c>
    </row>
    <row r="94" spans="1:27">
      <c r="A94" s="22" t="s">
        <v>356</v>
      </c>
      <c r="B94" s="22" t="s">
        <v>957</v>
      </c>
      <c r="C94" s="22" t="s">
        <v>958</v>
      </c>
      <c r="D94" s="22">
        <v>12688</v>
      </c>
      <c r="E94" s="22">
        <v>26</v>
      </c>
      <c r="F94" s="22">
        <v>188</v>
      </c>
      <c r="G94" s="22">
        <v>17</v>
      </c>
      <c r="H94" s="25" t="s">
        <v>717</v>
      </c>
      <c r="I94" s="22" t="s">
        <v>720</v>
      </c>
      <c r="J94" s="22">
        <v>61</v>
      </c>
      <c r="K94" s="22">
        <v>59</v>
      </c>
      <c r="L94" s="22">
        <v>20</v>
      </c>
      <c r="M94" s="22">
        <v>2005</v>
      </c>
      <c r="N94" s="22">
        <v>1986</v>
      </c>
      <c r="O94" s="22">
        <v>33</v>
      </c>
      <c r="P94" s="22">
        <v>27</v>
      </c>
      <c r="Q94" s="22" t="s">
        <v>867</v>
      </c>
      <c r="R94" s="22" t="s">
        <v>713</v>
      </c>
      <c r="S94" s="22" t="s">
        <v>722</v>
      </c>
      <c r="T94" s="23">
        <v>38.825806</v>
      </c>
      <c r="U94" s="23">
        <v>-76.884472000000002</v>
      </c>
      <c r="V94" s="24">
        <v>270</v>
      </c>
      <c r="W94" s="24">
        <v>736274.53797900002</v>
      </c>
      <c r="X94" s="24">
        <v>2488249.8512599999</v>
      </c>
      <c r="Y94" s="22" t="s">
        <v>859</v>
      </c>
      <c r="Z94" s="22" t="s">
        <v>716</v>
      </c>
      <c r="AA94" s="25" t="s">
        <v>717</v>
      </c>
    </row>
    <row r="95" spans="1:27">
      <c r="A95" s="22" t="s">
        <v>357</v>
      </c>
      <c r="B95" s="22" t="s">
        <v>959</v>
      </c>
      <c r="C95" s="22" t="s">
        <v>960</v>
      </c>
      <c r="D95" s="22">
        <v>45242</v>
      </c>
      <c r="E95" s="22">
        <v>91</v>
      </c>
      <c r="F95" s="22">
        <v>242</v>
      </c>
      <c r="G95" s="22">
        <v>1</v>
      </c>
      <c r="H95" s="25" t="s">
        <v>717</v>
      </c>
      <c r="I95" s="22" t="s">
        <v>720</v>
      </c>
      <c r="J95" s="22">
        <v>477</v>
      </c>
      <c r="K95" s="22">
        <v>477</v>
      </c>
      <c r="L95" s="22">
        <v>29</v>
      </c>
      <c r="M95" s="22">
        <v>1997</v>
      </c>
      <c r="N95" s="22">
        <v>1969</v>
      </c>
      <c r="O95" s="22">
        <v>45</v>
      </c>
      <c r="P95" s="22">
        <v>25</v>
      </c>
      <c r="Q95" s="22" t="s">
        <v>880</v>
      </c>
      <c r="R95" s="22" t="s">
        <v>713</v>
      </c>
      <c r="S95" s="22" t="s">
        <v>807</v>
      </c>
      <c r="T95" s="23">
        <v>38.832056999999999</v>
      </c>
      <c r="U95" s="23">
        <v>-75.324081000000007</v>
      </c>
      <c r="V95" s="24">
        <v>24</v>
      </c>
      <c r="W95" s="24">
        <v>1180026.55525</v>
      </c>
      <c r="X95" s="24">
        <v>2487654.6583799999</v>
      </c>
      <c r="Y95" s="22" t="s">
        <v>881</v>
      </c>
      <c r="Z95" s="22" t="s">
        <v>716</v>
      </c>
      <c r="AA95" s="25" t="s">
        <v>717</v>
      </c>
    </row>
    <row r="96" spans="1:27">
      <c r="A96" s="22" t="s">
        <v>359</v>
      </c>
      <c r="B96" s="22" t="s">
        <v>961</v>
      </c>
      <c r="C96" s="22" t="s">
        <v>962</v>
      </c>
      <c r="D96" s="22">
        <v>38231</v>
      </c>
      <c r="E96" s="22">
        <v>77</v>
      </c>
      <c r="F96" s="22">
        <v>231</v>
      </c>
      <c r="G96" s="22">
        <v>1</v>
      </c>
      <c r="H96" s="25" t="s">
        <v>717</v>
      </c>
      <c r="I96" s="22" t="s">
        <v>720</v>
      </c>
      <c r="J96" s="22">
        <v>548</v>
      </c>
      <c r="K96" s="22">
        <v>524</v>
      </c>
      <c r="L96" s="22">
        <v>12</v>
      </c>
      <c r="M96" s="22">
        <v>1980</v>
      </c>
      <c r="N96" s="22">
        <v>1969</v>
      </c>
      <c r="O96" s="22">
        <v>51</v>
      </c>
      <c r="P96" s="22">
        <v>30</v>
      </c>
      <c r="Q96" s="22" t="s">
        <v>884</v>
      </c>
      <c r="R96" s="22" t="s">
        <v>713</v>
      </c>
      <c r="S96" s="22" t="s">
        <v>807</v>
      </c>
      <c r="T96" s="23">
        <v>38.845083000000002</v>
      </c>
      <c r="U96" s="23">
        <v>-75.665610999999998</v>
      </c>
      <c r="V96" s="24">
        <v>55</v>
      </c>
      <c r="W96" s="24">
        <v>1082913.19548</v>
      </c>
      <c r="X96" s="24">
        <v>2492402.0316599999</v>
      </c>
      <c r="Y96" s="22" t="s">
        <v>881</v>
      </c>
      <c r="Z96" s="22" t="s">
        <v>716</v>
      </c>
      <c r="AA96" s="25" t="s">
        <v>717</v>
      </c>
    </row>
    <row r="97" spans="1:27">
      <c r="A97" s="22" t="s">
        <v>369</v>
      </c>
      <c r="B97" s="22" t="s">
        <v>963</v>
      </c>
      <c r="C97" s="22" t="s">
        <v>964</v>
      </c>
      <c r="D97" s="22">
        <v>39237</v>
      </c>
      <c r="E97" s="22">
        <v>79</v>
      </c>
      <c r="F97" s="22">
        <v>237</v>
      </c>
      <c r="G97" s="22">
        <v>1</v>
      </c>
      <c r="H97" s="25" t="s">
        <v>717</v>
      </c>
      <c r="I97" s="22" t="s">
        <v>720</v>
      </c>
      <c r="J97" s="22">
        <v>601</v>
      </c>
      <c r="K97" s="22">
        <v>601</v>
      </c>
      <c r="L97" s="22">
        <v>32</v>
      </c>
      <c r="M97" s="22">
        <v>1989</v>
      </c>
      <c r="N97" s="22">
        <v>1958</v>
      </c>
      <c r="O97" s="22">
        <v>47</v>
      </c>
      <c r="P97" s="22">
        <v>26</v>
      </c>
      <c r="Q97" s="22" t="s">
        <v>884</v>
      </c>
      <c r="R97" s="22" t="s">
        <v>713</v>
      </c>
      <c r="S97" s="22" t="s">
        <v>807</v>
      </c>
      <c r="T97" s="23">
        <v>38.886223999999999</v>
      </c>
      <c r="U97" s="23">
        <v>-75.553258</v>
      </c>
      <c r="V97" s="24">
        <v>58</v>
      </c>
      <c r="W97" s="24">
        <v>1114866.1701700001</v>
      </c>
      <c r="X97" s="24">
        <v>2507375.213</v>
      </c>
      <c r="Y97" s="22" t="s">
        <v>881</v>
      </c>
      <c r="Z97" s="22" t="s">
        <v>716</v>
      </c>
      <c r="AA97" s="25" t="s">
        <v>717</v>
      </c>
    </row>
    <row r="98" spans="1:27">
      <c r="A98" s="22" t="s">
        <v>372</v>
      </c>
      <c r="B98" s="22" t="s">
        <v>965</v>
      </c>
      <c r="C98" s="22" t="s">
        <v>966</v>
      </c>
      <c r="D98" s="22">
        <v>13195</v>
      </c>
      <c r="E98" s="22">
        <v>27</v>
      </c>
      <c r="F98" s="22">
        <v>195</v>
      </c>
      <c r="G98" s="22">
        <v>17</v>
      </c>
      <c r="H98" s="25" t="s">
        <v>717</v>
      </c>
      <c r="I98" s="22" t="s">
        <v>720</v>
      </c>
      <c r="J98" s="22">
        <v>62</v>
      </c>
      <c r="K98" s="22">
        <v>60</v>
      </c>
      <c r="L98" s="22">
        <v>21</v>
      </c>
      <c r="M98" s="22">
        <v>2005</v>
      </c>
      <c r="N98" s="22">
        <v>1985</v>
      </c>
      <c r="O98" s="22">
        <v>35</v>
      </c>
      <c r="P98" s="22">
        <v>26</v>
      </c>
      <c r="Q98" s="22" t="s">
        <v>858</v>
      </c>
      <c r="R98" s="22" t="s">
        <v>713</v>
      </c>
      <c r="S98" s="22" t="s">
        <v>722</v>
      </c>
      <c r="T98" s="23">
        <v>38.889443999999997</v>
      </c>
      <c r="U98" s="23">
        <v>-76.797860999999997</v>
      </c>
      <c r="V98" s="24">
        <v>103.68</v>
      </c>
      <c r="W98" s="24">
        <v>761227.14332000003</v>
      </c>
      <c r="X98" s="24">
        <v>2511112.4866399998</v>
      </c>
      <c r="Y98" s="22" t="s">
        <v>859</v>
      </c>
      <c r="Z98" s="22" t="s">
        <v>716</v>
      </c>
      <c r="AA98" s="25" t="s">
        <v>717</v>
      </c>
    </row>
    <row r="99" spans="1:27">
      <c r="A99" s="22" t="s">
        <v>377</v>
      </c>
      <c r="B99" s="22" t="s">
        <v>967</v>
      </c>
      <c r="C99" s="22" t="s">
        <v>968</v>
      </c>
      <c r="D99" s="22">
        <v>17705</v>
      </c>
      <c r="E99" s="22">
        <v>36</v>
      </c>
      <c r="F99" s="22">
        <v>205</v>
      </c>
      <c r="G99" s="22">
        <v>17</v>
      </c>
      <c r="H99" s="25" t="s">
        <v>717</v>
      </c>
      <c r="I99" s="22" t="s">
        <v>720</v>
      </c>
      <c r="J99" s="22">
        <v>65</v>
      </c>
      <c r="K99" s="22">
        <v>61</v>
      </c>
      <c r="L99" s="22">
        <v>3</v>
      </c>
      <c r="M99" s="22">
        <v>2008</v>
      </c>
      <c r="N99" s="22">
        <v>2006</v>
      </c>
      <c r="O99" s="22">
        <v>31</v>
      </c>
      <c r="P99" s="22">
        <v>26</v>
      </c>
      <c r="Q99" s="22" t="s">
        <v>858</v>
      </c>
      <c r="R99" s="22" t="s">
        <v>713</v>
      </c>
      <c r="S99" s="22" t="s">
        <v>722</v>
      </c>
      <c r="T99" s="23">
        <v>38.924889</v>
      </c>
      <c r="U99" s="23">
        <v>-76.562611000000004</v>
      </c>
      <c r="V99" s="24">
        <v>28.31</v>
      </c>
      <c r="W99" s="24">
        <v>828214.99581700005</v>
      </c>
      <c r="X99" s="24">
        <v>2523197.6600299999</v>
      </c>
      <c r="Y99" s="22" t="s">
        <v>859</v>
      </c>
      <c r="Z99" s="22" t="s">
        <v>716</v>
      </c>
      <c r="AA99" s="25" t="s">
        <v>717</v>
      </c>
    </row>
    <row r="100" spans="1:27">
      <c r="A100" s="22" t="s">
        <v>378</v>
      </c>
      <c r="B100" s="22" t="s">
        <v>969</v>
      </c>
      <c r="C100" s="22" t="s">
        <v>970</v>
      </c>
      <c r="D100" s="22">
        <v>30225</v>
      </c>
      <c r="E100" s="22">
        <v>61</v>
      </c>
      <c r="F100" s="22">
        <v>225</v>
      </c>
      <c r="G100" s="22">
        <v>17</v>
      </c>
      <c r="H100" s="25" t="s">
        <v>717</v>
      </c>
      <c r="I100" s="22" t="s">
        <v>720</v>
      </c>
      <c r="J100" s="22">
        <v>182</v>
      </c>
      <c r="K100" s="22">
        <v>178</v>
      </c>
      <c r="L100" s="22">
        <v>8</v>
      </c>
      <c r="M100" s="22">
        <v>2004</v>
      </c>
      <c r="N100" s="22">
        <v>1997</v>
      </c>
      <c r="O100" s="22">
        <v>20</v>
      </c>
      <c r="P100" s="22">
        <v>20</v>
      </c>
      <c r="Q100" s="22" t="s">
        <v>858</v>
      </c>
      <c r="R100" s="22" t="s">
        <v>713</v>
      </c>
      <c r="S100" s="22" t="s">
        <v>722</v>
      </c>
      <c r="T100" s="23">
        <v>38.927335999999997</v>
      </c>
      <c r="U100" s="23">
        <v>-75.960772000000006</v>
      </c>
      <c r="V100" s="24">
        <v>61.69</v>
      </c>
      <c r="W100" s="24">
        <v>999141.39501400001</v>
      </c>
      <c r="X100" s="24">
        <v>2522693.9657299998</v>
      </c>
      <c r="Y100" s="22" t="s">
        <v>859</v>
      </c>
      <c r="Z100" s="22" t="s">
        <v>716</v>
      </c>
      <c r="AA100" s="25" t="s">
        <v>717</v>
      </c>
    </row>
    <row r="101" spans="1:27">
      <c r="A101" s="22" t="s">
        <v>971</v>
      </c>
      <c r="B101" s="22" t="s">
        <v>972</v>
      </c>
      <c r="C101" s="22" t="s">
        <v>973</v>
      </c>
      <c r="D101" s="22">
        <v>17706</v>
      </c>
      <c r="E101" s="22">
        <v>36</v>
      </c>
      <c r="F101" s="22">
        <v>206</v>
      </c>
      <c r="G101" s="22">
        <v>17</v>
      </c>
      <c r="H101" s="25" t="s">
        <v>717</v>
      </c>
      <c r="I101" s="22" t="s">
        <v>720</v>
      </c>
      <c r="J101" s="22">
        <v>27</v>
      </c>
      <c r="K101" s="22">
        <v>27</v>
      </c>
      <c r="L101" s="22">
        <v>3</v>
      </c>
      <c r="M101" s="22">
        <v>2006</v>
      </c>
      <c r="N101" s="22">
        <v>2004</v>
      </c>
      <c r="O101" s="22">
        <v>15</v>
      </c>
      <c r="P101" s="22">
        <v>15</v>
      </c>
      <c r="Q101" s="22" t="s">
        <v>858</v>
      </c>
      <c r="R101" s="22" t="s">
        <v>713</v>
      </c>
      <c r="S101" s="22" t="s">
        <v>722</v>
      </c>
      <c r="T101" s="23">
        <v>38.941223999999998</v>
      </c>
      <c r="U101" s="23">
        <v>-76.541628000000003</v>
      </c>
      <c r="V101" s="24">
        <v>33.46</v>
      </c>
      <c r="W101" s="24">
        <v>834240.59926799999</v>
      </c>
      <c r="X101" s="24">
        <v>2529089.9386999998</v>
      </c>
      <c r="Y101" s="22" t="s">
        <v>859</v>
      </c>
      <c r="Z101" s="22" t="s">
        <v>716</v>
      </c>
      <c r="AA101" s="25" t="s">
        <v>717</v>
      </c>
    </row>
    <row r="102" spans="1:27">
      <c r="A102" s="22" t="s">
        <v>380</v>
      </c>
      <c r="B102" s="22" t="s">
        <v>974</v>
      </c>
      <c r="C102" s="22" t="s">
        <v>975</v>
      </c>
      <c r="D102" s="22">
        <v>52264</v>
      </c>
      <c r="E102" s="22">
        <v>105</v>
      </c>
      <c r="F102" s="22">
        <v>264</v>
      </c>
      <c r="G102" s="22">
        <v>5</v>
      </c>
      <c r="H102" s="25" t="s">
        <v>717</v>
      </c>
      <c r="I102" s="22" t="s">
        <v>720</v>
      </c>
      <c r="J102" s="22">
        <v>119</v>
      </c>
      <c r="K102" s="22">
        <v>110</v>
      </c>
      <c r="L102" s="22">
        <v>20</v>
      </c>
      <c r="M102" s="22">
        <v>2008</v>
      </c>
      <c r="N102" s="22">
        <v>1989</v>
      </c>
      <c r="O102" s="22">
        <v>20</v>
      </c>
      <c r="P102" s="22">
        <v>20</v>
      </c>
      <c r="Q102" s="22" t="s">
        <v>976</v>
      </c>
      <c r="R102" s="22" t="s">
        <v>713</v>
      </c>
      <c r="S102" s="22" t="s">
        <v>977</v>
      </c>
      <c r="T102" s="23">
        <v>38.952612999999999</v>
      </c>
      <c r="U102" s="23">
        <v>-74.857392000000004</v>
      </c>
      <c r="V102" s="24">
        <v>5</v>
      </c>
      <c r="W102" s="24">
        <v>1312435.63977</v>
      </c>
      <c r="X102" s="24">
        <v>2532221.8494000002</v>
      </c>
      <c r="Y102" s="22" t="s">
        <v>978</v>
      </c>
      <c r="Z102" s="22" t="s">
        <v>716</v>
      </c>
      <c r="AA102" s="25" t="s">
        <v>717</v>
      </c>
    </row>
    <row r="103" spans="1:27">
      <c r="A103" s="22" t="s">
        <v>386</v>
      </c>
      <c r="B103" s="22" t="s">
        <v>979</v>
      </c>
      <c r="C103" s="22" t="s">
        <v>980</v>
      </c>
      <c r="D103" s="22">
        <v>22216</v>
      </c>
      <c r="E103" s="22">
        <v>45</v>
      </c>
      <c r="F103" s="22">
        <v>216</v>
      </c>
      <c r="G103" s="22">
        <v>17</v>
      </c>
      <c r="H103" s="25" t="s">
        <v>717</v>
      </c>
      <c r="I103" s="22" t="s">
        <v>720</v>
      </c>
      <c r="J103" s="22">
        <v>244</v>
      </c>
      <c r="K103" s="22">
        <v>240</v>
      </c>
      <c r="L103" s="22">
        <v>10</v>
      </c>
      <c r="M103" s="22">
        <v>1990</v>
      </c>
      <c r="N103" s="22">
        <v>1981</v>
      </c>
      <c r="O103" s="22">
        <v>30</v>
      </c>
      <c r="P103" s="22">
        <v>25</v>
      </c>
      <c r="Q103" s="22" t="s">
        <v>858</v>
      </c>
      <c r="R103" s="22" t="s">
        <v>713</v>
      </c>
      <c r="S103" s="22" t="s">
        <v>722</v>
      </c>
      <c r="T103" s="23">
        <v>38.964278999999998</v>
      </c>
      <c r="U103" s="23">
        <v>-76.287453999999997</v>
      </c>
      <c r="V103" s="24">
        <v>14.03</v>
      </c>
      <c r="W103" s="24">
        <v>906479.61933400005</v>
      </c>
      <c r="X103" s="24">
        <v>2536793.71863</v>
      </c>
      <c r="Y103" s="22" t="s">
        <v>859</v>
      </c>
      <c r="Z103" s="22" t="s">
        <v>716</v>
      </c>
      <c r="AA103" s="25" t="s">
        <v>717</v>
      </c>
    </row>
    <row r="104" spans="1:27">
      <c r="A104" s="22" t="s">
        <v>392</v>
      </c>
      <c r="B104" s="22" t="s">
        <v>981</v>
      </c>
      <c r="C104" s="22" t="s">
        <v>982</v>
      </c>
      <c r="D104" s="22">
        <v>13201</v>
      </c>
      <c r="E104" s="22">
        <v>27</v>
      </c>
      <c r="F104" s="22">
        <v>201</v>
      </c>
      <c r="G104" s="22">
        <v>17</v>
      </c>
      <c r="H104" s="25" t="s">
        <v>717</v>
      </c>
      <c r="I104" s="22" t="s">
        <v>720</v>
      </c>
      <c r="J104" s="22">
        <v>42</v>
      </c>
      <c r="K104" s="22">
        <v>40</v>
      </c>
      <c r="L104" s="22">
        <v>36</v>
      </c>
      <c r="M104" s="22">
        <v>1999</v>
      </c>
      <c r="N104" s="22">
        <v>1964</v>
      </c>
      <c r="O104" s="22">
        <v>25</v>
      </c>
      <c r="P104" s="22">
        <v>22</v>
      </c>
      <c r="Q104" s="22" t="s">
        <v>867</v>
      </c>
      <c r="R104" s="22" t="s">
        <v>713</v>
      </c>
      <c r="S104" s="22" t="s">
        <v>722</v>
      </c>
      <c r="T104" s="23">
        <v>38.968443999999998</v>
      </c>
      <c r="U104" s="23">
        <v>-76.731078999999994</v>
      </c>
      <c r="V104" s="24">
        <v>115.4</v>
      </c>
      <c r="W104" s="24">
        <v>780581.86525100004</v>
      </c>
      <c r="X104" s="24">
        <v>2539676.2392699998</v>
      </c>
      <c r="Y104" s="22" t="s">
        <v>859</v>
      </c>
      <c r="Z104" s="22" t="s">
        <v>716</v>
      </c>
      <c r="AA104" s="25" t="s">
        <v>717</v>
      </c>
    </row>
    <row r="105" spans="1:27">
      <c r="A105" s="22" t="s">
        <v>983</v>
      </c>
      <c r="B105" s="22" t="s">
        <v>984</v>
      </c>
      <c r="C105" s="22" t="s">
        <v>985</v>
      </c>
      <c r="D105" s="22">
        <v>13202</v>
      </c>
      <c r="E105" s="22">
        <v>27</v>
      </c>
      <c r="F105" s="22">
        <v>202</v>
      </c>
      <c r="G105" s="22">
        <v>17</v>
      </c>
      <c r="H105" s="25" t="s">
        <v>717</v>
      </c>
      <c r="I105" s="22" t="s">
        <v>720</v>
      </c>
      <c r="J105" s="22">
        <v>25</v>
      </c>
      <c r="K105" s="22">
        <v>25</v>
      </c>
      <c r="L105" s="22">
        <v>8</v>
      </c>
      <c r="M105" s="22">
        <v>1999</v>
      </c>
      <c r="N105" s="22">
        <v>1992</v>
      </c>
      <c r="O105" s="22">
        <v>13</v>
      </c>
      <c r="P105" s="22">
        <v>13</v>
      </c>
      <c r="Q105" s="22" t="s">
        <v>867</v>
      </c>
      <c r="R105" s="22" t="s">
        <v>713</v>
      </c>
      <c r="S105" s="22" t="s">
        <v>722</v>
      </c>
      <c r="T105" s="23">
        <v>38.975389</v>
      </c>
      <c r="U105" s="23">
        <v>-76.722189999999998</v>
      </c>
      <c r="V105" s="24">
        <v>145</v>
      </c>
      <c r="W105" s="24">
        <v>783137.96009199996</v>
      </c>
      <c r="X105" s="24">
        <v>2542176.50238</v>
      </c>
      <c r="Y105" s="22" t="s">
        <v>859</v>
      </c>
      <c r="Z105" s="22" t="s">
        <v>716</v>
      </c>
      <c r="AA105" s="25" t="s">
        <v>717</v>
      </c>
    </row>
    <row r="106" spans="1:27">
      <c r="A106" s="22" t="s">
        <v>986</v>
      </c>
      <c r="B106" s="22" t="s">
        <v>987</v>
      </c>
      <c r="C106" s="22" t="s">
        <v>988</v>
      </c>
      <c r="D106" s="22">
        <v>16708</v>
      </c>
      <c r="E106" s="22">
        <v>34</v>
      </c>
      <c r="F106" s="22">
        <v>208</v>
      </c>
      <c r="G106" s="22">
        <v>17</v>
      </c>
      <c r="H106" s="25" t="s">
        <v>717</v>
      </c>
      <c r="I106" s="22" t="s">
        <v>720</v>
      </c>
      <c r="J106" s="22">
        <v>57</v>
      </c>
      <c r="K106" s="22">
        <v>53</v>
      </c>
      <c r="L106" s="22">
        <v>3</v>
      </c>
      <c r="M106" s="22">
        <v>2005</v>
      </c>
      <c r="N106" s="22">
        <v>2003</v>
      </c>
      <c r="O106" s="22">
        <v>16</v>
      </c>
      <c r="P106" s="22">
        <v>16</v>
      </c>
      <c r="Q106" s="22" t="s">
        <v>867</v>
      </c>
      <c r="R106" s="22" t="s">
        <v>713</v>
      </c>
      <c r="S106" s="22" t="s">
        <v>722</v>
      </c>
      <c r="T106" s="23">
        <v>38.975945000000003</v>
      </c>
      <c r="U106" s="23">
        <v>-76.557462999999998</v>
      </c>
      <c r="V106" s="24">
        <v>81.739999999999995</v>
      </c>
      <c r="W106" s="24">
        <v>829888.36783400003</v>
      </c>
      <c r="X106" s="24">
        <v>2541807.99003</v>
      </c>
      <c r="Y106" s="22" t="s">
        <v>859</v>
      </c>
      <c r="Z106" s="22" t="s">
        <v>716</v>
      </c>
      <c r="AA106" s="25" t="s">
        <v>717</v>
      </c>
    </row>
    <row r="107" spans="1:27">
      <c r="A107" s="22" t="s">
        <v>989</v>
      </c>
      <c r="B107" s="22" t="s">
        <v>990</v>
      </c>
      <c r="C107" s="22" t="s">
        <v>991</v>
      </c>
      <c r="D107" s="22">
        <v>17210</v>
      </c>
      <c r="E107" s="22">
        <v>35</v>
      </c>
      <c r="F107" s="22">
        <v>210</v>
      </c>
      <c r="G107" s="22">
        <v>17</v>
      </c>
      <c r="H107" s="25" t="s">
        <v>717</v>
      </c>
      <c r="I107" s="22" t="s">
        <v>720</v>
      </c>
      <c r="J107" s="22">
        <v>33</v>
      </c>
      <c r="K107" s="22">
        <v>33</v>
      </c>
      <c r="L107" s="22">
        <v>13</v>
      </c>
      <c r="M107" s="22">
        <v>1991</v>
      </c>
      <c r="N107" s="22">
        <v>1979</v>
      </c>
      <c r="O107" s="22">
        <v>19</v>
      </c>
      <c r="P107" s="22">
        <v>14</v>
      </c>
      <c r="Q107" s="22" t="s">
        <v>725</v>
      </c>
      <c r="R107" s="22" t="s">
        <v>713</v>
      </c>
      <c r="S107" s="22" t="s">
        <v>722</v>
      </c>
      <c r="T107" s="23">
        <v>38.988444999999999</v>
      </c>
      <c r="U107" s="23">
        <v>-76.499127999999999</v>
      </c>
      <c r="V107" s="24">
        <v>64.8</v>
      </c>
      <c r="W107" s="24">
        <v>846492.23733699997</v>
      </c>
      <c r="X107" s="24">
        <v>2546185.8202900002</v>
      </c>
      <c r="Y107" s="22" t="s">
        <v>859</v>
      </c>
      <c r="Z107" s="22" t="s">
        <v>716</v>
      </c>
      <c r="AA107" s="25" t="s">
        <v>717</v>
      </c>
    </row>
    <row r="108" spans="1:27">
      <c r="A108" s="22" t="s">
        <v>398</v>
      </c>
      <c r="B108" s="22" t="s">
        <v>992</v>
      </c>
      <c r="C108" s="22" t="s">
        <v>993</v>
      </c>
      <c r="D108" s="22">
        <v>12703</v>
      </c>
      <c r="E108" s="22">
        <v>26</v>
      </c>
      <c r="F108" s="22">
        <v>203</v>
      </c>
      <c r="G108" s="22">
        <v>17</v>
      </c>
      <c r="H108" s="25" t="s">
        <v>717</v>
      </c>
      <c r="I108" s="22" t="s">
        <v>720</v>
      </c>
      <c r="J108" s="22">
        <v>99</v>
      </c>
      <c r="K108" s="22">
        <v>99</v>
      </c>
      <c r="L108" s="22">
        <v>15</v>
      </c>
      <c r="M108" s="22">
        <v>1999</v>
      </c>
      <c r="N108" s="22">
        <v>1985</v>
      </c>
      <c r="O108" s="22">
        <v>35</v>
      </c>
      <c r="P108" s="22">
        <v>22</v>
      </c>
      <c r="Q108" s="22" t="s">
        <v>867</v>
      </c>
      <c r="R108" s="22" t="s">
        <v>713</v>
      </c>
      <c r="S108" s="22" t="s">
        <v>722</v>
      </c>
      <c r="T108" s="23">
        <v>38.995666</v>
      </c>
      <c r="U108" s="23">
        <v>-76.726912999999996</v>
      </c>
      <c r="V108" s="24">
        <v>44.34</v>
      </c>
      <c r="W108" s="24">
        <v>781895.12760200002</v>
      </c>
      <c r="X108" s="24">
        <v>2549591.7457300001</v>
      </c>
      <c r="Y108" s="22" t="s">
        <v>859</v>
      </c>
      <c r="Z108" s="22" t="s">
        <v>716</v>
      </c>
      <c r="AA108" s="25" t="s">
        <v>717</v>
      </c>
    </row>
    <row r="109" spans="1:27">
      <c r="A109" s="22" t="s">
        <v>401</v>
      </c>
      <c r="B109" s="22" t="s">
        <v>994</v>
      </c>
      <c r="C109" s="22" t="s">
        <v>995</v>
      </c>
      <c r="D109" s="22">
        <v>12704</v>
      </c>
      <c r="E109" s="22">
        <v>26</v>
      </c>
      <c r="F109" s="22">
        <v>204</v>
      </c>
      <c r="G109" s="22">
        <v>17</v>
      </c>
      <c r="H109" s="25" t="s">
        <v>717</v>
      </c>
      <c r="I109" s="22" t="s">
        <v>720</v>
      </c>
      <c r="J109" s="22">
        <v>91</v>
      </c>
      <c r="K109" s="22">
        <v>81</v>
      </c>
      <c r="L109" s="22">
        <v>3</v>
      </c>
      <c r="M109" s="22">
        <v>2008</v>
      </c>
      <c r="N109" s="22">
        <v>2006</v>
      </c>
      <c r="O109" s="22">
        <v>33</v>
      </c>
      <c r="P109" s="22">
        <v>27</v>
      </c>
      <c r="Q109" s="22" t="s">
        <v>867</v>
      </c>
      <c r="R109" s="22" t="s">
        <v>713</v>
      </c>
      <c r="S109" s="22" t="s">
        <v>722</v>
      </c>
      <c r="T109" s="23">
        <v>39.002887999999999</v>
      </c>
      <c r="U109" s="23">
        <v>-76.698856000000006</v>
      </c>
      <c r="V109" s="24">
        <v>52.77</v>
      </c>
      <c r="W109" s="24">
        <v>789888.84604500001</v>
      </c>
      <c r="X109" s="24">
        <v>2552123.0341599998</v>
      </c>
      <c r="Y109" s="22" t="s">
        <v>859</v>
      </c>
      <c r="Z109" s="22" t="s">
        <v>716</v>
      </c>
      <c r="AA109" s="25" t="s">
        <v>717</v>
      </c>
    </row>
    <row r="110" spans="1:27">
      <c r="A110" s="22" t="s">
        <v>996</v>
      </c>
      <c r="B110" s="22" t="s">
        <v>997</v>
      </c>
      <c r="C110" s="22" t="s">
        <v>998</v>
      </c>
      <c r="D110" s="22">
        <v>15209</v>
      </c>
      <c r="E110" s="22">
        <v>31</v>
      </c>
      <c r="F110" s="22">
        <v>209</v>
      </c>
      <c r="G110" s="22">
        <v>17</v>
      </c>
      <c r="H110" s="25" t="s">
        <v>717</v>
      </c>
      <c r="I110" s="22" t="s">
        <v>720</v>
      </c>
      <c r="J110" s="22">
        <v>31</v>
      </c>
      <c r="K110" s="22">
        <v>29</v>
      </c>
      <c r="L110" s="22">
        <v>3</v>
      </c>
      <c r="M110" s="22">
        <v>2006</v>
      </c>
      <c r="N110" s="22">
        <v>2004</v>
      </c>
      <c r="O110" s="22">
        <v>16</v>
      </c>
      <c r="P110" s="22">
        <v>16</v>
      </c>
      <c r="Q110" s="22" t="s">
        <v>867</v>
      </c>
      <c r="R110" s="22" t="s">
        <v>713</v>
      </c>
      <c r="S110" s="22" t="s">
        <v>722</v>
      </c>
      <c r="T110" s="23">
        <v>39.013055999999999</v>
      </c>
      <c r="U110" s="23">
        <v>-76.582778000000005</v>
      </c>
      <c r="V110" s="24">
        <v>60</v>
      </c>
      <c r="W110" s="24">
        <v>822861.41836300003</v>
      </c>
      <c r="X110" s="24">
        <v>2555429.4540800001</v>
      </c>
      <c r="Y110" s="22" t="s">
        <v>859</v>
      </c>
      <c r="Z110" s="22" t="s">
        <v>716</v>
      </c>
      <c r="AA110" s="25" t="s">
        <v>717</v>
      </c>
    </row>
    <row r="111" spans="1:27">
      <c r="A111" s="22" t="s">
        <v>406</v>
      </c>
      <c r="B111" s="22" t="s">
        <v>999</v>
      </c>
      <c r="C111" s="22" t="s">
        <v>1000</v>
      </c>
      <c r="D111" s="22">
        <v>16712</v>
      </c>
      <c r="E111" s="22">
        <v>34</v>
      </c>
      <c r="F111" s="22">
        <v>212</v>
      </c>
      <c r="G111" s="22">
        <v>17</v>
      </c>
      <c r="H111" s="25" t="s">
        <v>717</v>
      </c>
      <c r="I111" s="22" t="s">
        <v>720</v>
      </c>
      <c r="J111" s="22">
        <v>73</v>
      </c>
      <c r="K111" s="22">
        <v>71</v>
      </c>
      <c r="L111" s="22">
        <v>43</v>
      </c>
      <c r="M111" s="22">
        <v>2002</v>
      </c>
      <c r="N111" s="22">
        <v>1960</v>
      </c>
      <c r="O111" s="22">
        <v>41</v>
      </c>
      <c r="P111" s="22">
        <v>28</v>
      </c>
      <c r="Q111" s="22" t="s">
        <v>858</v>
      </c>
      <c r="R111" s="22" t="s">
        <v>713</v>
      </c>
      <c r="S111" s="22" t="s">
        <v>722</v>
      </c>
      <c r="T111" s="23">
        <v>39.020944</v>
      </c>
      <c r="U111" s="23">
        <v>-76.508016999999995</v>
      </c>
      <c r="V111" s="24">
        <v>18.2</v>
      </c>
      <c r="W111" s="24">
        <v>844098.08761000005</v>
      </c>
      <c r="X111" s="24">
        <v>2558069.7800799999</v>
      </c>
      <c r="Y111" s="22" t="s">
        <v>859</v>
      </c>
      <c r="Z111" s="22" t="s">
        <v>716</v>
      </c>
      <c r="AA111" s="25" t="s">
        <v>717</v>
      </c>
    </row>
    <row r="112" spans="1:27">
      <c r="A112" s="22" t="s">
        <v>410</v>
      </c>
      <c r="B112" s="22" t="s">
        <v>1001</v>
      </c>
      <c r="C112" s="22" t="s">
        <v>1002</v>
      </c>
      <c r="D112" s="22">
        <v>18715</v>
      </c>
      <c r="E112" s="22">
        <v>38</v>
      </c>
      <c r="F112" s="22">
        <v>215</v>
      </c>
      <c r="G112" s="22">
        <v>17</v>
      </c>
      <c r="H112" s="25" t="s">
        <v>717</v>
      </c>
      <c r="I112" s="22" t="s">
        <v>720</v>
      </c>
      <c r="J112" s="22">
        <v>181</v>
      </c>
      <c r="K112" s="22">
        <v>177</v>
      </c>
      <c r="L112" s="22">
        <v>4</v>
      </c>
      <c r="M112" s="22">
        <v>1997</v>
      </c>
      <c r="N112" s="22">
        <v>1994</v>
      </c>
      <c r="O112" s="22">
        <v>31</v>
      </c>
      <c r="P112" s="22">
        <v>26</v>
      </c>
      <c r="Q112" s="22" t="s">
        <v>867</v>
      </c>
      <c r="R112" s="22" t="s">
        <v>713</v>
      </c>
      <c r="S112" s="22" t="s">
        <v>722</v>
      </c>
      <c r="T112" s="23">
        <v>39.023167000000001</v>
      </c>
      <c r="U112" s="23">
        <v>-76.404124999999993</v>
      </c>
      <c r="V112" s="24">
        <v>12.57</v>
      </c>
      <c r="W112" s="24">
        <v>873571.62390799995</v>
      </c>
      <c r="X112" s="24">
        <v>2558578.4553399999</v>
      </c>
      <c r="Y112" s="22" t="s">
        <v>859</v>
      </c>
      <c r="Z112" s="22" t="s">
        <v>716</v>
      </c>
      <c r="AA112" s="25" t="s">
        <v>717</v>
      </c>
    </row>
    <row r="113" spans="1:27">
      <c r="A113" s="22" t="s">
        <v>1003</v>
      </c>
      <c r="B113" s="22" t="s">
        <v>1004</v>
      </c>
      <c r="C113" s="22" t="s">
        <v>1005</v>
      </c>
      <c r="D113" s="22">
        <v>12706</v>
      </c>
      <c r="E113" s="22">
        <v>26</v>
      </c>
      <c r="F113" s="22">
        <v>206</v>
      </c>
      <c r="G113" s="22">
        <v>17</v>
      </c>
      <c r="H113" s="25" t="s">
        <v>717</v>
      </c>
      <c r="I113" s="22" t="s">
        <v>720</v>
      </c>
      <c r="J113" s="22">
        <v>25</v>
      </c>
      <c r="K113" s="22">
        <v>24</v>
      </c>
      <c r="L113" s="22">
        <v>3</v>
      </c>
      <c r="M113" s="22">
        <v>2006</v>
      </c>
      <c r="N113" s="22">
        <v>2004</v>
      </c>
      <c r="O113" s="22">
        <v>15</v>
      </c>
      <c r="P113" s="22">
        <v>15</v>
      </c>
      <c r="Q113" s="22" t="s">
        <v>858</v>
      </c>
      <c r="R113" s="22" t="s">
        <v>713</v>
      </c>
      <c r="S113" s="22" t="s">
        <v>722</v>
      </c>
      <c r="T113" s="23">
        <v>39.023999000000003</v>
      </c>
      <c r="U113" s="23">
        <v>-76.692468000000005</v>
      </c>
      <c r="V113" s="24">
        <v>102</v>
      </c>
      <c r="W113" s="24">
        <v>791799.73520899995</v>
      </c>
      <c r="X113" s="24">
        <v>2559801.5205799998</v>
      </c>
      <c r="Y113" s="22" t="s">
        <v>859</v>
      </c>
      <c r="Z113" s="22" t="s">
        <v>716</v>
      </c>
      <c r="AA113" s="25" t="s">
        <v>717</v>
      </c>
    </row>
    <row r="114" spans="1:27">
      <c r="A114" s="22" t="s">
        <v>1006</v>
      </c>
      <c r="B114" s="22" t="s">
        <v>1007</v>
      </c>
      <c r="C114" s="22" t="s">
        <v>1008</v>
      </c>
      <c r="D114" s="22">
        <v>10702</v>
      </c>
      <c r="E114" s="22">
        <v>22</v>
      </c>
      <c r="F114" s="22">
        <v>202</v>
      </c>
      <c r="G114" s="22">
        <v>17</v>
      </c>
      <c r="H114" s="25" t="s">
        <v>717</v>
      </c>
      <c r="I114" s="22" t="s">
        <v>720</v>
      </c>
      <c r="J114" s="22">
        <v>29</v>
      </c>
      <c r="K114" s="22">
        <v>29</v>
      </c>
      <c r="L114" s="22">
        <v>9</v>
      </c>
      <c r="M114" s="22">
        <v>1986</v>
      </c>
      <c r="N114" s="22">
        <v>1978</v>
      </c>
      <c r="O114" s="22">
        <v>17</v>
      </c>
      <c r="P114" s="22">
        <v>13</v>
      </c>
      <c r="Q114" s="22" t="s">
        <v>725</v>
      </c>
      <c r="R114" s="22" t="s">
        <v>713</v>
      </c>
      <c r="S114" s="22" t="s">
        <v>722</v>
      </c>
      <c r="T114" s="23">
        <v>39.025109999999998</v>
      </c>
      <c r="U114" s="23">
        <v>-76.790526</v>
      </c>
      <c r="V114" s="24">
        <v>155</v>
      </c>
      <c r="W114" s="24">
        <v>763996.31291700003</v>
      </c>
      <c r="X114" s="24">
        <v>2560577.0673799999</v>
      </c>
      <c r="Y114" s="22" t="s">
        <v>859</v>
      </c>
      <c r="Z114" s="22" t="s">
        <v>716</v>
      </c>
      <c r="AA114" s="25" t="s">
        <v>717</v>
      </c>
    </row>
    <row r="115" spans="1:27">
      <c r="A115" s="22" t="s">
        <v>1009</v>
      </c>
      <c r="B115" s="22" t="s">
        <v>1010</v>
      </c>
      <c r="C115" s="22" t="s">
        <v>1011</v>
      </c>
      <c r="D115" s="22">
        <v>17715</v>
      </c>
      <c r="E115" s="22">
        <v>36</v>
      </c>
      <c r="F115" s="22">
        <v>215</v>
      </c>
      <c r="G115" s="22">
        <v>17</v>
      </c>
      <c r="H115" s="25" t="s">
        <v>717</v>
      </c>
      <c r="I115" s="22" t="s">
        <v>720</v>
      </c>
      <c r="J115" s="22">
        <v>35</v>
      </c>
      <c r="K115" s="22">
        <v>33</v>
      </c>
      <c r="L115" s="22">
        <v>9</v>
      </c>
      <c r="M115" s="22">
        <v>1993</v>
      </c>
      <c r="N115" s="22">
        <v>1985</v>
      </c>
      <c r="O115" s="22">
        <v>20</v>
      </c>
      <c r="P115" s="22">
        <v>14</v>
      </c>
      <c r="Q115" s="22" t="s">
        <v>725</v>
      </c>
      <c r="R115" s="22" t="s">
        <v>713</v>
      </c>
      <c r="S115" s="22" t="s">
        <v>722</v>
      </c>
      <c r="T115" s="23">
        <v>39.030389</v>
      </c>
      <c r="U115" s="23">
        <v>-76.437736999999998</v>
      </c>
      <c r="V115" s="24">
        <v>14</v>
      </c>
      <c r="W115" s="24">
        <v>864065.36490699998</v>
      </c>
      <c r="X115" s="24">
        <v>2561307.46313</v>
      </c>
      <c r="Y115" s="22" t="s">
        <v>859</v>
      </c>
      <c r="Z115" s="22" t="s">
        <v>716</v>
      </c>
      <c r="AA115" s="25" t="s">
        <v>717</v>
      </c>
    </row>
    <row r="116" spans="1:27">
      <c r="A116" s="22" t="s">
        <v>418</v>
      </c>
      <c r="B116" s="22" t="s">
        <v>1012</v>
      </c>
      <c r="C116" s="22" t="s">
        <v>1013</v>
      </c>
      <c r="D116" s="22">
        <v>9703</v>
      </c>
      <c r="E116" s="22">
        <v>20</v>
      </c>
      <c r="F116" s="22">
        <v>203</v>
      </c>
      <c r="G116" s="22">
        <v>17</v>
      </c>
      <c r="H116" s="25" t="s">
        <v>717</v>
      </c>
      <c r="I116" s="22" t="s">
        <v>1014</v>
      </c>
      <c r="J116" s="22">
        <v>46</v>
      </c>
      <c r="K116" s="22">
        <v>44</v>
      </c>
      <c r="L116" s="22">
        <v>25</v>
      </c>
      <c r="M116" s="22">
        <v>2006</v>
      </c>
      <c r="N116" s="22">
        <v>1982</v>
      </c>
      <c r="O116" s="22">
        <v>28</v>
      </c>
      <c r="P116" s="22">
        <v>23</v>
      </c>
      <c r="Q116" s="22" t="s">
        <v>867</v>
      </c>
      <c r="R116" s="22" t="s">
        <v>713</v>
      </c>
      <c r="S116" s="22" t="s">
        <v>722</v>
      </c>
      <c r="T116" s="23">
        <v>39.040968999999997</v>
      </c>
      <c r="U116" s="23">
        <v>-76.802311000000003</v>
      </c>
      <c r="V116" s="24">
        <v>149.69999999999999</v>
      </c>
      <c r="W116" s="24">
        <v>760734.99524700001</v>
      </c>
      <c r="X116" s="24">
        <v>2566409.4197999998</v>
      </c>
      <c r="Y116" s="22" t="s">
        <v>859</v>
      </c>
      <c r="Z116" s="22" t="s">
        <v>716</v>
      </c>
      <c r="AA116" s="25" t="s">
        <v>717</v>
      </c>
    </row>
    <row r="117" spans="1:27">
      <c r="A117" s="22" t="s">
        <v>1015</v>
      </c>
      <c r="B117" s="22" t="s">
        <v>1016</v>
      </c>
      <c r="C117" s="22" t="s">
        <v>1017</v>
      </c>
      <c r="D117" s="22">
        <v>48769</v>
      </c>
      <c r="E117" s="22">
        <v>98</v>
      </c>
      <c r="F117" s="22">
        <v>269</v>
      </c>
      <c r="G117" s="22">
        <v>5</v>
      </c>
      <c r="H117" s="25" t="s">
        <v>717</v>
      </c>
      <c r="I117" s="22" t="s">
        <v>720</v>
      </c>
      <c r="J117" s="22">
        <v>124</v>
      </c>
      <c r="K117" s="22">
        <v>113</v>
      </c>
      <c r="L117" s="22">
        <v>3</v>
      </c>
      <c r="M117" s="22">
        <v>1992</v>
      </c>
      <c r="N117" s="22">
        <v>1990</v>
      </c>
      <c r="O117" s="22">
        <v>19</v>
      </c>
      <c r="P117" s="22">
        <v>19</v>
      </c>
      <c r="Q117" s="22" t="s">
        <v>976</v>
      </c>
      <c r="R117" s="22" t="s">
        <v>713</v>
      </c>
      <c r="S117" s="22" t="s">
        <v>977</v>
      </c>
      <c r="T117" s="23">
        <v>39.072890999999998</v>
      </c>
      <c r="U117" s="23">
        <v>-74.912672000000001</v>
      </c>
      <c r="V117" s="24">
        <v>6</v>
      </c>
      <c r="W117" s="24">
        <v>1296465.4084900001</v>
      </c>
      <c r="X117" s="24">
        <v>2576001.3894099998</v>
      </c>
      <c r="Y117" s="22" t="s">
        <v>978</v>
      </c>
      <c r="Z117" s="22" t="s">
        <v>716</v>
      </c>
      <c r="AA117" s="25" t="s">
        <v>717</v>
      </c>
    </row>
    <row r="118" spans="1:27">
      <c r="A118" s="22" t="s">
        <v>426</v>
      </c>
      <c r="B118" s="22" t="s">
        <v>1018</v>
      </c>
      <c r="C118" s="22" t="s">
        <v>1019</v>
      </c>
      <c r="D118" s="22">
        <v>11708</v>
      </c>
      <c r="E118" s="22">
        <v>24</v>
      </c>
      <c r="F118" s="22">
        <v>208</v>
      </c>
      <c r="G118" s="22">
        <v>17</v>
      </c>
      <c r="H118" s="25" t="s">
        <v>717</v>
      </c>
      <c r="I118" s="22" t="s">
        <v>720</v>
      </c>
      <c r="J118" s="22">
        <v>71</v>
      </c>
      <c r="K118" s="22">
        <v>69</v>
      </c>
      <c r="L118" s="22">
        <v>40</v>
      </c>
      <c r="M118" s="22">
        <v>2002</v>
      </c>
      <c r="N118" s="22">
        <v>1963</v>
      </c>
      <c r="O118" s="22">
        <v>33</v>
      </c>
      <c r="P118" s="22">
        <v>27</v>
      </c>
      <c r="Q118" s="22" t="s">
        <v>867</v>
      </c>
      <c r="R118" s="22" t="s">
        <v>713</v>
      </c>
      <c r="S118" s="22" t="s">
        <v>722</v>
      </c>
      <c r="T118" s="23">
        <v>39.072887000000001</v>
      </c>
      <c r="U118" s="23">
        <v>-76.695524000000006</v>
      </c>
      <c r="V118" s="24">
        <v>177.94</v>
      </c>
      <c r="W118" s="24">
        <v>791161.739955</v>
      </c>
      <c r="X118" s="24">
        <v>2577648.0968200001</v>
      </c>
      <c r="Y118" s="22" t="s">
        <v>859</v>
      </c>
      <c r="Z118" s="22" t="s">
        <v>716</v>
      </c>
      <c r="AA118" s="25" t="s">
        <v>717</v>
      </c>
    </row>
    <row r="119" spans="1:27">
      <c r="A119" s="22" t="s">
        <v>427</v>
      </c>
      <c r="B119" s="22" t="s">
        <v>1020</v>
      </c>
      <c r="C119" s="22" t="s">
        <v>1021</v>
      </c>
      <c r="D119" s="22">
        <v>10707</v>
      </c>
      <c r="E119" s="22">
        <v>22</v>
      </c>
      <c r="F119" s="22">
        <v>207</v>
      </c>
      <c r="G119" s="22">
        <v>17</v>
      </c>
      <c r="H119" s="25" t="s">
        <v>717</v>
      </c>
      <c r="I119" s="22" t="s">
        <v>720</v>
      </c>
      <c r="J119" s="22">
        <v>494</v>
      </c>
      <c r="K119" s="22">
        <v>490</v>
      </c>
      <c r="L119" s="22">
        <v>11</v>
      </c>
      <c r="M119" s="22">
        <v>1970</v>
      </c>
      <c r="N119" s="22">
        <v>1960</v>
      </c>
      <c r="O119" s="22">
        <v>50</v>
      </c>
      <c r="P119" s="22">
        <v>29</v>
      </c>
      <c r="Q119" s="22" t="s">
        <v>867</v>
      </c>
      <c r="R119" s="22" t="s">
        <v>713</v>
      </c>
      <c r="S119" s="22" t="s">
        <v>722</v>
      </c>
      <c r="T119" s="23">
        <v>39.073500000000003</v>
      </c>
      <c r="U119" s="23">
        <v>-76.722110999999998</v>
      </c>
      <c r="V119" s="24">
        <v>136.91999999999999</v>
      </c>
      <c r="W119" s="24">
        <v>783629.60242100002</v>
      </c>
      <c r="X119" s="24">
        <v>2577969.3680199999</v>
      </c>
      <c r="Y119" s="22" t="s">
        <v>859</v>
      </c>
      <c r="Z119" s="22" t="s">
        <v>716</v>
      </c>
      <c r="AA119" s="25" t="s">
        <v>717</v>
      </c>
    </row>
    <row r="120" spans="1:27">
      <c r="A120" s="22" t="s">
        <v>433</v>
      </c>
      <c r="B120" s="22" t="s">
        <v>1022</v>
      </c>
      <c r="C120" s="22" t="s">
        <v>1023</v>
      </c>
      <c r="D120" s="22">
        <v>13213</v>
      </c>
      <c r="E120" s="22">
        <v>27</v>
      </c>
      <c r="F120" s="22">
        <v>213</v>
      </c>
      <c r="G120" s="22">
        <v>17</v>
      </c>
      <c r="H120" s="25" t="s">
        <v>717</v>
      </c>
      <c r="I120" s="22" t="s">
        <v>720</v>
      </c>
      <c r="J120" s="22">
        <v>76</v>
      </c>
      <c r="K120" s="22">
        <v>74</v>
      </c>
      <c r="L120" s="22">
        <v>28</v>
      </c>
      <c r="M120" s="22">
        <v>2006</v>
      </c>
      <c r="N120" s="22">
        <v>1979</v>
      </c>
      <c r="O120" s="22">
        <v>37</v>
      </c>
      <c r="P120" s="22">
        <v>26</v>
      </c>
      <c r="Q120" s="22" t="s">
        <v>858</v>
      </c>
      <c r="R120" s="22" t="s">
        <v>713</v>
      </c>
      <c r="S120" s="22" t="s">
        <v>722</v>
      </c>
      <c r="T120" s="23">
        <v>39.101861</v>
      </c>
      <c r="U120" s="23">
        <v>-76.595944000000003</v>
      </c>
      <c r="V120" s="24">
        <v>137</v>
      </c>
      <c r="W120" s="24">
        <v>819507.62069999997</v>
      </c>
      <c r="X120" s="24">
        <v>2587871.6853</v>
      </c>
      <c r="Y120" s="22" t="s">
        <v>859</v>
      </c>
      <c r="Z120" s="22" t="s">
        <v>716</v>
      </c>
      <c r="AA120" s="25" t="s">
        <v>717</v>
      </c>
    </row>
    <row r="121" spans="1:27">
      <c r="A121" s="22" t="s">
        <v>434</v>
      </c>
      <c r="B121" s="22" t="s">
        <v>1024</v>
      </c>
      <c r="C121" s="22" t="s">
        <v>1025</v>
      </c>
      <c r="D121" s="22">
        <v>34748</v>
      </c>
      <c r="E121" s="22">
        <v>70</v>
      </c>
      <c r="F121" s="22">
        <v>248</v>
      </c>
      <c r="G121" s="22">
        <v>1</v>
      </c>
      <c r="H121" s="25" t="s">
        <v>717</v>
      </c>
      <c r="I121" s="22" t="s">
        <v>720</v>
      </c>
      <c r="J121" s="22">
        <v>594</v>
      </c>
      <c r="K121" s="22">
        <v>570</v>
      </c>
      <c r="L121" s="22">
        <v>8</v>
      </c>
      <c r="M121" s="22">
        <v>1958</v>
      </c>
      <c r="N121" s="22">
        <v>1951</v>
      </c>
      <c r="O121" s="22">
        <v>49</v>
      </c>
      <c r="P121" s="22">
        <v>29</v>
      </c>
      <c r="Q121" s="22" t="s">
        <v>884</v>
      </c>
      <c r="R121" s="22" t="s">
        <v>713</v>
      </c>
      <c r="S121" s="22" t="s">
        <v>807</v>
      </c>
      <c r="T121" s="23">
        <v>39.102111000000001</v>
      </c>
      <c r="U121" s="23">
        <v>-75.553777999999994</v>
      </c>
      <c r="V121" s="24">
        <v>44</v>
      </c>
      <c r="W121" s="24">
        <v>1114763.9015200001</v>
      </c>
      <c r="X121" s="24">
        <v>2586142.4213399999</v>
      </c>
      <c r="Y121" s="22" t="s">
        <v>881</v>
      </c>
      <c r="Z121" s="22" t="s">
        <v>716</v>
      </c>
      <c r="AA121" s="25" t="s">
        <v>717</v>
      </c>
    </row>
    <row r="122" spans="1:27">
      <c r="A122" s="22" t="s">
        <v>436</v>
      </c>
      <c r="B122" s="22" t="s">
        <v>1026</v>
      </c>
      <c r="C122" s="22" t="s">
        <v>1027</v>
      </c>
      <c r="D122" s="22">
        <v>14220</v>
      </c>
      <c r="E122" s="22">
        <v>29</v>
      </c>
      <c r="F122" s="22">
        <v>220</v>
      </c>
      <c r="G122" s="22">
        <v>17</v>
      </c>
      <c r="H122" s="25" t="s">
        <v>717</v>
      </c>
      <c r="I122" s="22" t="s">
        <v>720</v>
      </c>
      <c r="J122" s="22">
        <v>545</v>
      </c>
      <c r="K122" s="22">
        <v>545</v>
      </c>
      <c r="L122" s="22">
        <v>25</v>
      </c>
      <c r="M122" s="22">
        <v>1981</v>
      </c>
      <c r="N122" s="22">
        <v>1957</v>
      </c>
      <c r="O122" s="22">
        <v>51</v>
      </c>
      <c r="P122" s="22">
        <v>28</v>
      </c>
      <c r="Q122" s="22" t="s">
        <v>858</v>
      </c>
      <c r="R122" s="22" t="s">
        <v>713</v>
      </c>
      <c r="S122" s="22" t="s">
        <v>722</v>
      </c>
      <c r="T122" s="23">
        <v>39.162609000000003</v>
      </c>
      <c r="U122" s="23">
        <v>-76.481905999999995</v>
      </c>
      <c r="V122" s="24">
        <v>20.38</v>
      </c>
      <c r="W122" s="24">
        <v>852048.11141600006</v>
      </c>
      <c r="X122" s="24">
        <v>2609674.2083899998</v>
      </c>
      <c r="Y122" s="22" t="s">
        <v>859</v>
      </c>
      <c r="Z122" s="22" t="s">
        <v>716</v>
      </c>
      <c r="AA122" s="25" t="s">
        <v>717</v>
      </c>
    </row>
    <row r="123" spans="1:27">
      <c r="A123" s="22" t="s">
        <v>1028</v>
      </c>
      <c r="B123" s="22" t="s">
        <v>1029</v>
      </c>
      <c r="C123" s="22" t="s">
        <v>1030</v>
      </c>
      <c r="D123" s="22">
        <v>10214</v>
      </c>
      <c r="E123" s="22">
        <v>21</v>
      </c>
      <c r="F123" s="22">
        <v>214</v>
      </c>
      <c r="G123" s="22">
        <v>17</v>
      </c>
      <c r="H123" s="25" t="s">
        <v>717</v>
      </c>
      <c r="I123" s="22" t="s">
        <v>720</v>
      </c>
      <c r="J123" s="22">
        <v>26</v>
      </c>
      <c r="K123" s="22">
        <v>26</v>
      </c>
      <c r="L123" s="22">
        <v>13</v>
      </c>
      <c r="M123" s="22">
        <v>1992</v>
      </c>
      <c r="N123" s="22">
        <v>1980</v>
      </c>
      <c r="O123" s="22">
        <v>16</v>
      </c>
      <c r="P123" s="22">
        <v>13</v>
      </c>
      <c r="Q123" s="22" t="s">
        <v>725</v>
      </c>
      <c r="R123" s="22" t="s">
        <v>713</v>
      </c>
      <c r="S123" s="22" t="s">
        <v>722</v>
      </c>
      <c r="T123" s="23">
        <v>39.163719</v>
      </c>
      <c r="U123" s="23">
        <v>-76.656356000000002</v>
      </c>
      <c r="V123" s="24">
        <v>85.64</v>
      </c>
      <c r="W123" s="24">
        <v>802673.00858400005</v>
      </c>
      <c r="X123" s="24">
        <v>2610645.51969</v>
      </c>
      <c r="Y123" s="22" t="s">
        <v>859</v>
      </c>
      <c r="Z123" s="22" t="s">
        <v>716</v>
      </c>
      <c r="AA123" s="25" t="s">
        <v>717</v>
      </c>
    </row>
    <row r="124" spans="1:27">
      <c r="A124" s="22" t="s">
        <v>1031</v>
      </c>
      <c r="B124" s="22" t="s">
        <v>1032</v>
      </c>
      <c r="C124" s="22" t="s">
        <v>1033</v>
      </c>
      <c r="D124" s="22">
        <v>20232</v>
      </c>
      <c r="E124" s="22">
        <v>41</v>
      </c>
      <c r="F124" s="22">
        <v>232</v>
      </c>
      <c r="G124" s="22">
        <v>17</v>
      </c>
      <c r="H124" s="25" t="s">
        <v>717</v>
      </c>
      <c r="I124" s="22" t="s">
        <v>720</v>
      </c>
      <c r="J124" s="22">
        <v>150</v>
      </c>
      <c r="K124" s="22">
        <v>146</v>
      </c>
      <c r="L124" s="22">
        <v>3</v>
      </c>
      <c r="M124" s="22">
        <v>1995</v>
      </c>
      <c r="N124" s="22">
        <v>1993</v>
      </c>
      <c r="O124" s="22">
        <v>18</v>
      </c>
      <c r="P124" s="22">
        <v>18</v>
      </c>
      <c r="Q124" s="22" t="s">
        <v>858</v>
      </c>
      <c r="R124" s="22" t="s">
        <v>713</v>
      </c>
      <c r="S124" s="22" t="s">
        <v>722</v>
      </c>
      <c r="T124" s="23">
        <v>39.189861000000001</v>
      </c>
      <c r="U124" s="23">
        <v>-76.168361000000004</v>
      </c>
      <c r="V124" s="24">
        <v>65.599999999999994</v>
      </c>
      <c r="W124" s="24">
        <v>940873.80537199997</v>
      </c>
      <c r="X124" s="24">
        <v>2618831.21697</v>
      </c>
      <c r="Y124" s="22" t="s">
        <v>859</v>
      </c>
      <c r="Z124" s="22" t="s">
        <v>716</v>
      </c>
      <c r="AA124" s="25" t="s">
        <v>717</v>
      </c>
    </row>
    <row r="125" spans="1:27">
      <c r="A125" s="22" t="s">
        <v>440</v>
      </c>
      <c r="B125" s="22" t="s">
        <v>1034</v>
      </c>
      <c r="C125" s="22" t="s">
        <v>1035</v>
      </c>
      <c r="D125" s="22">
        <v>22237</v>
      </c>
      <c r="E125" s="22">
        <v>45</v>
      </c>
      <c r="F125" s="22">
        <v>237</v>
      </c>
      <c r="G125" s="22">
        <v>17</v>
      </c>
      <c r="H125" s="25" t="s">
        <v>717</v>
      </c>
      <c r="I125" s="22" t="s">
        <v>720</v>
      </c>
      <c r="J125" s="22">
        <v>249</v>
      </c>
      <c r="K125" s="22">
        <v>245</v>
      </c>
      <c r="L125" s="22">
        <v>8</v>
      </c>
      <c r="M125" s="22">
        <v>2004</v>
      </c>
      <c r="N125" s="22">
        <v>1997</v>
      </c>
      <c r="O125" s="22">
        <v>30</v>
      </c>
      <c r="P125" s="22">
        <v>27</v>
      </c>
      <c r="Q125" s="22" t="s">
        <v>867</v>
      </c>
      <c r="R125" s="22" t="s">
        <v>713</v>
      </c>
      <c r="S125" s="22" t="s">
        <v>722</v>
      </c>
      <c r="T125" s="23">
        <v>39.200943000000002</v>
      </c>
      <c r="U125" s="23">
        <v>-76.044944999999998</v>
      </c>
      <c r="V125" s="24">
        <v>25</v>
      </c>
      <c r="W125" s="24">
        <v>975820.08646899997</v>
      </c>
      <c r="X125" s="24">
        <v>2622647.1333900001</v>
      </c>
      <c r="Y125" s="22" t="s">
        <v>859</v>
      </c>
      <c r="Z125" s="22" t="s">
        <v>716</v>
      </c>
      <c r="AA125" s="25" t="s">
        <v>717</v>
      </c>
    </row>
    <row r="126" spans="1:27">
      <c r="A126" s="22" t="s">
        <v>443</v>
      </c>
      <c r="B126" s="22" t="s">
        <v>1036</v>
      </c>
      <c r="C126" s="22" t="s">
        <v>1037</v>
      </c>
      <c r="D126" s="22">
        <v>43274</v>
      </c>
      <c r="E126" s="22">
        <v>87</v>
      </c>
      <c r="F126" s="22">
        <v>274</v>
      </c>
      <c r="G126" s="22">
        <v>5</v>
      </c>
      <c r="H126" s="25" t="s">
        <v>717</v>
      </c>
      <c r="I126" s="22" t="s">
        <v>813</v>
      </c>
      <c r="J126" s="22">
        <v>64</v>
      </c>
      <c r="K126" s="22">
        <v>64</v>
      </c>
      <c r="L126" s="22">
        <v>25</v>
      </c>
      <c r="M126" s="22">
        <v>1998</v>
      </c>
      <c r="N126" s="22">
        <v>1974</v>
      </c>
      <c r="O126" s="22">
        <v>31</v>
      </c>
      <c r="P126" s="22">
        <v>21</v>
      </c>
      <c r="Q126" s="22" t="s">
        <v>1038</v>
      </c>
      <c r="R126" s="22" t="s">
        <v>713</v>
      </c>
      <c r="S126" s="22" t="s">
        <v>977</v>
      </c>
      <c r="T126" s="23">
        <v>39.230670000000003</v>
      </c>
      <c r="U126" s="23">
        <v>-75.004621</v>
      </c>
      <c r="V126" s="24">
        <v>6.22</v>
      </c>
      <c r="W126" s="24">
        <v>1270098.9834199999</v>
      </c>
      <c r="X126" s="24">
        <v>2633414.3059700001</v>
      </c>
      <c r="Y126" s="22" t="s">
        <v>978</v>
      </c>
      <c r="Z126" s="22" t="s">
        <v>716</v>
      </c>
      <c r="AA126" s="25" t="s">
        <v>717</v>
      </c>
    </row>
    <row r="127" spans="1:27">
      <c r="A127" s="22" t="s">
        <v>1039</v>
      </c>
      <c r="B127" s="22" t="s">
        <v>1040</v>
      </c>
      <c r="C127" s="22" t="s">
        <v>1041</v>
      </c>
      <c r="D127" s="22">
        <v>23245</v>
      </c>
      <c r="E127" s="22">
        <v>47</v>
      </c>
      <c r="F127" s="22">
        <v>245</v>
      </c>
      <c r="G127" s="22">
        <v>17</v>
      </c>
      <c r="H127" s="25" t="s">
        <v>717</v>
      </c>
      <c r="I127" s="22" t="s">
        <v>720</v>
      </c>
      <c r="J127" s="22">
        <v>61</v>
      </c>
      <c r="K127" s="22">
        <v>61</v>
      </c>
      <c r="L127" s="22">
        <v>1</v>
      </c>
      <c r="M127" s="22">
        <v>1993</v>
      </c>
      <c r="N127" s="22">
        <v>1993</v>
      </c>
      <c r="O127" s="22">
        <v>14</v>
      </c>
      <c r="P127" s="22">
        <v>14</v>
      </c>
      <c r="Q127" s="22" t="s">
        <v>858</v>
      </c>
      <c r="R127" s="22" t="s">
        <v>713</v>
      </c>
      <c r="S127" s="22" t="s">
        <v>722</v>
      </c>
      <c r="T127" s="23">
        <v>39.278722000000002</v>
      </c>
      <c r="U127" s="23">
        <v>-75.917996000000002</v>
      </c>
      <c r="V127" s="24">
        <v>41.41</v>
      </c>
      <c r="W127" s="24">
        <v>1011864.4511299999</v>
      </c>
      <c r="X127" s="24">
        <v>2650838.0976300002</v>
      </c>
      <c r="Y127" s="22" t="s">
        <v>859</v>
      </c>
      <c r="Z127" s="22" t="s">
        <v>716</v>
      </c>
      <c r="AA127" s="25" t="s">
        <v>717</v>
      </c>
    </row>
    <row r="128" spans="1:27">
      <c r="A128" s="22" t="s">
        <v>1042</v>
      </c>
      <c r="B128" s="22" t="s">
        <v>1043</v>
      </c>
      <c r="C128" s="22" t="s">
        <v>1044</v>
      </c>
      <c r="D128" s="22">
        <v>19740</v>
      </c>
      <c r="E128" s="22">
        <v>40</v>
      </c>
      <c r="F128" s="22">
        <v>240</v>
      </c>
      <c r="G128" s="22">
        <v>17</v>
      </c>
      <c r="H128" s="25" t="s">
        <v>717</v>
      </c>
      <c r="I128" s="22" t="s">
        <v>813</v>
      </c>
      <c r="J128" s="22">
        <v>93</v>
      </c>
      <c r="K128" s="22">
        <v>93</v>
      </c>
      <c r="L128" s="22">
        <v>8</v>
      </c>
      <c r="M128" s="22">
        <v>2000</v>
      </c>
      <c r="N128" s="22">
        <v>1993</v>
      </c>
      <c r="O128" s="22">
        <v>14</v>
      </c>
      <c r="P128" s="22">
        <v>14</v>
      </c>
      <c r="Q128" s="22" t="s">
        <v>858</v>
      </c>
      <c r="R128" s="22" t="s">
        <v>713</v>
      </c>
      <c r="S128" s="22" t="s">
        <v>722</v>
      </c>
      <c r="T128" s="23">
        <v>39.280664999999999</v>
      </c>
      <c r="U128" s="23">
        <v>-76.084114</v>
      </c>
      <c r="V128" s="24">
        <v>82</v>
      </c>
      <c r="W128" s="24">
        <v>964920.37280200003</v>
      </c>
      <c r="X128" s="24">
        <v>2651799.5447300002</v>
      </c>
      <c r="Y128" s="22" t="s">
        <v>859</v>
      </c>
      <c r="Z128" s="22" t="s">
        <v>716</v>
      </c>
      <c r="AA128" s="25" t="s">
        <v>717</v>
      </c>
    </row>
    <row r="129" spans="1:27">
      <c r="A129" s="22" t="s">
        <v>445</v>
      </c>
      <c r="B129" s="22" t="s">
        <v>1045</v>
      </c>
      <c r="C129" s="22" t="s">
        <v>1046</v>
      </c>
      <c r="D129" s="22">
        <v>25251</v>
      </c>
      <c r="E129" s="22">
        <v>51</v>
      </c>
      <c r="F129" s="22">
        <v>251</v>
      </c>
      <c r="G129" s="22">
        <v>17</v>
      </c>
      <c r="H129" s="25" t="s">
        <v>717</v>
      </c>
      <c r="I129" s="22" t="s">
        <v>720</v>
      </c>
      <c r="J129" s="22">
        <v>171</v>
      </c>
      <c r="K129" s="22">
        <v>167</v>
      </c>
      <c r="L129" s="22">
        <v>16</v>
      </c>
      <c r="M129" s="22">
        <v>2010</v>
      </c>
      <c r="N129" s="22">
        <v>1995</v>
      </c>
      <c r="O129" s="22">
        <v>29</v>
      </c>
      <c r="P129" s="22">
        <v>26</v>
      </c>
      <c r="Q129" s="22" t="s">
        <v>858</v>
      </c>
      <c r="R129" s="22" t="s">
        <v>713</v>
      </c>
      <c r="S129" s="22" t="s">
        <v>722</v>
      </c>
      <c r="T129" s="23">
        <v>39.303778000000001</v>
      </c>
      <c r="U129" s="23">
        <v>-75.788832999999997</v>
      </c>
      <c r="V129" s="24">
        <v>65</v>
      </c>
      <c r="W129" s="24">
        <v>1048397.00055</v>
      </c>
      <c r="X129" s="24">
        <v>2659841.1481300001</v>
      </c>
      <c r="Y129" s="22" t="s">
        <v>859</v>
      </c>
      <c r="Z129" s="22" t="s">
        <v>716</v>
      </c>
      <c r="AA129" s="25" t="s">
        <v>717</v>
      </c>
    </row>
    <row r="130" spans="1:27">
      <c r="A130" s="22" t="s">
        <v>1047</v>
      </c>
      <c r="B130" s="22" t="s">
        <v>1048</v>
      </c>
      <c r="C130" s="22" t="s">
        <v>1049</v>
      </c>
      <c r="D130" s="22">
        <v>14734</v>
      </c>
      <c r="E130" s="22">
        <v>30</v>
      </c>
      <c r="F130" s="22">
        <v>234</v>
      </c>
      <c r="G130" s="22">
        <v>17</v>
      </c>
      <c r="H130" s="25" t="s">
        <v>717</v>
      </c>
      <c r="I130" s="22" t="s">
        <v>720</v>
      </c>
      <c r="J130" s="22">
        <v>32</v>
      </c>
      <c r="K130" s="22">
        <v>32</v>
      </c>
      <c r="L130" s="22">
        <v>5</v>
      </c>
      <c r="M130" s="22">
        <v>1991</v>
      </c>
      <c r="N130" s="22">
        <v>1987</v>
      </c>
      <c r="O130" s="22">
        <v>11</v>
      </c>
      <c r="P130" s="22">
        <v>11</v>
      </c>
      <c r="Q130" s="22" t="s">
        <v>1050</v>
      </c>
      <c r="S130" s="22" t="s">
        <v>807</v>
      </c>
      <c r="T130" s="23">
        <v>39.307053000000003</v>
      </c>
      <c r="U130" s="23">
        <v>-76.290512000000007</v>
      </c>
      <c r="V130" s="24">
        <v>10.58</v>
      </c>
      <c r="W130" s="24">
        <v>906672.08679900004</v>
      </c>
      <c r="X130" s="24">
        <v>2661856.39585</v>
      </c>
      <c r="Y130" s="22" t="s">
        <v>859</v>
      </c>
      <c r="Z130" s="22" t="s">
        <v>716</v>
      </c>
      <c r="AA130" s="25" t="s">
        <v>717</v>
      </c>
    </row>
    <row r="131" spans="1:27">
      <c r="A131" s="22" t="s">
        <v>448</v>
      </c>
      <c r="B131" s="22" t="s">
        <v>1051</v>
      </c>
      <c r="C131" s="22" t="s">
        <v>1052</v>
      </c>
      <c r="D131" s="22">
        <v>49791</v>
      </c>
      <c r="E131" s="22">
        <v>100</v>
      </c>
      <c r="F131" s="22">
        <v>291</v>
      </c>
      <c r="G131" s="22">
        <v>5</v>
      </c>
      <c r="H131" s="25" t="s">
        <v>717</v>
      </c>
      <c r="I131" s="22" t="s">
        <v>720</v>
      </c>
      <c r="J131" s="22">
        <v>343</v>
      </c>
      <c r="K131" s="22">
        <v>334</v>
      </c>
      <c r="L131" s="22">
        <v>42</v>
      </c>
      <c r="M131" s="22">
        <v>2003</v>
      </c>
      <c r="N131" s="22">
        <v>1962</v>
      </c>
      <c r="O131" s="22">
        <v>50</v>
      </c>
      <c r="P131" s="22">
        <v>29</v>
      </c>
      <c r="Q131" s="22" t="s">
        <v>976</v>
      </c>
      <c r="R131" s="22" t="s">
        <v>713</v>
      </c>
      <c r="S131" s="22" t="s">
        <v>977</v>
      </c>
      <c r="T131" s="23">
        <v>39.307338000000001</v>
      </c>
      <c r="U131" s="23">
        <v>-74.618769</v>
      </c>
      <c r="V131" s="24">
        <v>10</v>
      </c>
      <c r="W131" s="24">
        <v>1378955.42139</v>
      </c>
      <c r="X131" s="24">
        <v>2662190.1204300001</v>
      </c>
      <c r="Y131" s="22" t="s">
        <v>978</v>
      </c>
      <c r="Z131" s="22" t="s">
        <v>716</v>
      </c>
      <c r="AA131" s="25" t="s">
        <v>717</v>
      </c>
    </row>
    <row r="132" spans="1:27">
      <c r="A132" s="22" t="s">
        <v>450</v>
      </c>
      <c r="B132" s="22" t="s">
        <v>1053</v>
      </c>
      <c r="C132" s="22" t="s">
        <v>1054</v>
      </c>
      <c r="D132" s="22">
        <v>37771</v>
      </c>
      <c r="E132" s="22">
        <v>76</v>
      </c>
      <c r="F132" s="22">
        <v>271</v>
      </c>
      <c r="G132" s="22">
        <v>5</v>
      </c>
      <c r="H132" s="25" t="s">
        <v>717</v>
      </c>
      <c r="I132" s="22" t="s">
        <v>720</v>
      </c>
      <c r="J132" s="22">
        <v>146</v>
      </c>
      <c r="K132" s="22">
        <v>136</v>
      </c>
      <c r="L132" s="22">
        <v>9</v>
      </c>
      <c r="M132" s="22">
        <v>2001</v>
      </c>
      <c r="N132" s="22">
        <v>1993</v>
      </c>
      <c r="O132" s="22">
        <v>37</v>
      </c>
      <c r="P132" s="22">
        <v>27</v>
      </c>
      <c r="Q132" s="22" t="s">
        <v>1038</v>
      </c>
      <c r="R132" s="22" t="s">
        <v>713</v>
      </c>
      <c r="S132" s="22" t="s">
        <v>977</v>
      </c>
      <c r="T132" s="23">
        <v>39.308169999999997</v>
      </c>
      <c r="U132" s="23">
        <v>-75.201853999999997</v>
      </c>
      <c r="V132" s="24">
        <v>10.1</v>
      </c>
      <c r="W132" s="24">
        <v>1214228.9489500001</v>
      </c>
      <c r="X132" s="24">
        <v>2661451.8630499998</v>
      </c>
      <c r="Y132" s="22" t="s">
        <v>978</v>
      </c>
      <c r="Z132" s="22" t="s">
        <v>716</v>
      </c>
      <c r="AA132" s="25" t="s">
        <v>717</v>
      </c>
    </row>
    <row r="133" spans="1:27">
      <c r="A133" s="22" t="s">
        <v>451</v>
      </c>
      <c r="B133" s="22" t="s">
        <v>1055</v>
      </c>
      <c r="C133" s="22" t="s">
        <v>1056</v>
      </c>
      <c r="D133" s="22">
        <v>27256</v>
      </c>
      <c r="E133" s="22">
        <v>55</v>
      </c>
      <c r="F133" s="22">
        <v>256</v>
      </c>
      <c r="G133" s="22">
        <v>1</v>
      </c>
      <c r="H133" s="25" t="s">
        <v>717</v>
      </c>
      <c r="I133" s="22" t="s">
        <v>720</v>
      </c>
      <c r="J133" s="22">
        <v>633</v>
      </c>
      <c r="K133" s="22">
        <v>633</v>
      </c>
      <c r="L133" s="22">
        <v>5</v>
      </c>
      <c r="M133" s="22">
        <v>1963</v>
      </c>
      <c r="N133" s="22">
        <v>1959</v>
      </c>
      <c r="O133" s="22">
        <v>48</v>
      </c>
      <c r="P133" s="22">
        <v>26</v>
      </c>
      <c r="Q133" s="22" t="s">
        <v>884</v>
      </c>
      <c r="R133" s="22" t="s">
        <v>713</v>
      </c>
      <c r="S133" s="22" t="s">
        <v>807</v>
      </c>
      <c r="T133" s="23">
        <v>39.330388999999997</v>
      </c>
      <c r="U133" s="23">
        <v>-75.684929999999994</v>
      </c>
      <c r="V133" s="24">
        <v>70</v>
      </c>
      <c r="W133" s="24">
        <v>1077771.5369599999</v>
      </c>
      <c r="X133" s="24">
        <v>2669475.32277</v>
      </c>
      <c r="Y133" s="22" t="s">
        <v>881</v>
      </c>
      <c r="Z133" s="22" t="s">
        <v>716</v>
      </c>
      <c r="AA133" s="25" t="s">
        <v>717</v>
      </c>
    </row>
    <row r="134" spans="1:27">
      <c r="A134" s="22" t="s">
        <v>453</v>
      </c>
      <c r="B134" s="22" t="s">
        <v>1057</v>
      </c>
      <c r="C134" s="22" t="s">
        <v>1058</v>
      </c>
      <c r="D134" s="22">
        <v>21754</v>
      </c>
      <c r="E134" s="22">
        <v>44</v>
      </c>
      <c r="F134" s="22">
        <v>254</v>
      </c>
      <c r="G134" s="22">
        <v>17</v>
      </c>
      <c r="H134" s="25" t="s">
        <v>717</v>
      </c>
      <c r="I134" s="22" t="s">
        <v>720</v>
      </c>
      <c r="J134" s="22">
        <v>710</v>
      </c>
      <c r="K134" s="22">
        <v>706</v>
      </c>
      <c r="L134" s="22">
        <v>1</v>
      </c>
      <c r="M134" s="22">
        <v>1979</v>
      </c>
      <c r="N134" s="22">
        <v>1979</v>
      </c>
      <c r="O134" s="22">
        <v>31</v>
      </c>
      <c r="P134" s="22">
        <v>26</v>
      </c>
      <c r="Q134" s="22" t="s">
        <v>858</v>
      </c>
      <c r="R134" s="22" t="s">
        <v>713</v>
      </c>
      <c r="S134" s="22" t="s">
        <v>722</v>
      </c>
      <c r="T134" s="23">
        <v>39.401471999999998</v>
      </c>
      <c r="U134" s="23">
        <v>-75.871527999999998</v>
      </c>
      <c r="V134" s="24">
        <v>75</v>
      </c>
      <c r="W134" s="24">
        <v>1025175.7731699999</v>
      </c>
      <c r="X134" s="24">
        <v>2695565.70279</v>
      </c>
      <c r="Y134" s="22" t="s">
        <v>859</v>
      </c>
      <c r="Z134" s="22" t="s">
        <v>716</v>
      </c>
      <c r="AA134" s="25" t="s">
        <v>717</v>
      </c>
    </row>
    <row r="135" spans="1:27">
      <c r="A135" s="22" t="s">
        <v>455</v>
      </c>
      <c r="B135" s="22" t="s">
        <v>1059</v>
      </c>
      <c r="C135" s="22" t="s">
        <v>1060</v>
      </c>
      <c r="D135" s="22">
        <v>32773</v>
      </c>
      <c r="E135" s="22">
        <v>66</v>
      </c>
      <c r="F135" s="22">
        <v>273</v>
      </c>
      <c r="G135" s="22">
        <v>5</v>
      </c>
      <c r="H135" s="25" t="s">
        <v>717</v>
      </c>
      <c r="I135" s="22" t="s">
        <v>720</v>
      </c>
      <c r="J135" s="22">
        <v>77</v>
      </c>
      <c r="K135" s="22">
        <v>73</v>
      </c>
      <c r="L135" s="22">
        <v>20</v>
      </c>
      <c r="M135" s="22">
        <v>1993</v>
      </c>
      <c r="N135" s="22">
        <v>1974</v>
      </c>
      <c r="O135" s="22">
        <v>36</v>
      </c>
      <c r="P135" s="22">
        <v>27</v>
      </c>
      <c r="Q135" s="22" t="s">
        <v>1038</v>
      </c>
      <c r="R135" s="22" t="s">
        <v>713</v>
      </c>
      <c r="S135" s="22" t="s">
        <v>977</v>
      </c>
      <c r="T135" s="23">
        <v>39.419002999999996</v>
      </c>
      <c r="U135" s="23">
        <v>-75.312414000000004</v>
      </c>
      <c r="V135" s="24">
        <v>37.35</v>
      </c>
      <c r="W135" s="24">
        <v>1182913.4186</v>
      </c>
      <c r="X135" s="24">
        <v>2701805.7819400001</v>
      </c>
      <c r="Y135" s="22" t="s">
        <v>978</v>
      </c>
      <c r="Z135" s="22" t="s">
        <v>716</v>
      </c>
      <c r="AA135" s="25" t="s">
        <v>717</v>
      </c>
    </row>
    <row r="136" spans="1:27">
      <c r="A136" s="22" t="s">
        <v>1061</v>
      </c>
      <c r="B136" s="22" t="s">
        <v>1062</v>
      </c>
      <c r="C136" s="22" t="s">
        <v>1063</v>
      </c>
      <c r="D136" s="22">
        <v>18751</v>
      </c>
      <c r="E136" s="22">
        <v>38</v>
      </c>
      <c r="F136" s="22">
        <v>251</v>
      </c>
      <c r="G136" s="22">
        <v>17</v>
      </c>
      <c r="H136" s="25" t="s">
        <v>717</v>
      </c>
      <c r="I136" s="22" t="s">
        <v>720</v>
      </c>
      <c r="J136" s="22">
        <v>473</v>
      </c>
      <c r="K136" s="22">
        <v>452</v>
      </c>
      <c r="L136" s="22">
        <v>2</v>
      </c>
      <c r="M136" s="22">
        <v>1984</v>
      </c>
      <c r="N136" s="22">
        <v>1983</v>
      </c>
      <c r="O136" s="22">
        <v>19</v>
      </c>
      <c r="P136" s="22">
        <v>18</v>
      </c>
      <c r="Q136" s="22" t="s">
        <v>858</v>
      </c>
      <c r="R136" s="22" t="s">
        <v>713</v>
      </c>
      <c r="S136" s="22" t="s">
        <v>722</v>
      </c>
      <c r="T136" s="23">
        <v>39.426780999999998</v>
      </c>
      <c r="U136" s="23">
        <v>-75.991889999999998</v>
      </c>
      <c r="V136" s="24">
        <v>21.64</v>
      </c>
      <c r="W136" s="24">
        <v>991265.29122799996</v>
      </c>
      <c r="X136" s="24">
        <v>2704956.2531099999</v>
      </c>
      <c r="Y136" s="22" t="s">
        <v>859</v>
      </c>
      <c r="Z136" s="22" t="s">
        <v>716</v>
      </c>
      <c r="AA136" s="25" t="s">
        <v>717</v>
      </c>
    </row>
    <row r="137" spans="1:27">
      <c r="A137" s="22" t="s">
        <v>459</v>
      </c>
      <c r="B137" s="22" t="s">
        <v>1064</v>
      </c>
      <c r="C137" s="22" t="s">
        <v>1065</v>
      </c>
      <c r="D137" s="22">
        <v>49805</v>
      </c>
      <c r="E137" s="22">
        <v>100</v>
      </c>
      <c r="F137" s="22">
        <v>305</v>
      </c>
      <c r="G137" s="22">
        <v>5</v>
      </c>
      <c r="H137" s="25" t="s">
        <v>717</v>
      </c>
      <c r="I137" s="22" t="s">
        <v>720</v>
      </c>
      <c r="J137" s="22">
        <v>368</v>
      </c>
      <c r="K137" s="22">
        <v>359</v>
      </c>
      <c r="L137" s="22">
        <v>43</v>
      </c>
      <c r="M137" s="22">
        <v>2003</v>
      </c>
      <c r="N137" s="22">
        <v>1961</v>
      </c>
      <c r="O137" s="22">
        <v>50</v>
      </c>
      <c r="P137" s="22">
        <v>29</v>
      </c>
      <c r="Q137" s="22" t="s">
        <v>976</v>
      </c>
      <c r="R137" s="22" t="s">
        <v>713</v>
      </c>
      <c r="S137" s="22" t="s">
        <v>977</v>
      </c>
      <c r="T137" s="23">
        <v>39.465116999999999</v>
      </c>
      <c r="U137" s="23">
        <v>-74.449871999999999</v>
      </c>
      <c r="V137" s="24">
        <v>27.17</v>
      </c>
      <c r="W137" s="24">
        <v>1426019.9602099999</v>
      </c>
      <c r="X137" s="24">
        <v>2720243.28632</v>
      </c>
      <c r="Y137" s="22" t="s">
        <v>978</v>
      </c>
      <c r="Z137" s="22" t="s">
        <v>716</v>
      </c>
      <c r="AA137" s="25" t="s">
        <v>717</v>
      </c>
    </row>
    <row r="138" spans="1:27">
      <c r="A138" s="22" t="s">
        <v>461</v>
      </c>
      <c r="B138" s="22" t="s">
        <v>1066</v>
      </c>
      <c r="C138" s="22" t="s">
        <v>1067</v>
      </c>
      <c r="D138" s="22">
        <v>38789</v>
      </c>
      <c r="E138" s="22">
        <v>78</v>
      </c>
      <c r="F138" s="22">
        <v>289</v>
      </c>
      <c r="G138" s="22">
        <v>5</v>
      </c>
      <c r="H138" s="25" t="s">
        <v>717</v>
      </c>
      <c r="I138" s="22" t="s">
        <v>813</v>
      </c>
      <c r="J138" s="22">
        <v>120</v>
      </c>
      <c r="K138" s="22">
        <v>111</v>
      </c>
      <c r="L138" s="22">
        <v>5</v>
      </c>
      <c r="M138" s="22">
        <v>2002</v>
      </c>
      <c r="N138" s="22">
        <v>1998</v>
      </c>
      <c r="O138" s="22">
        <v>38</v>
      </c>
      <c r="P138" s="22">
        <v>27</v>
      </c>
      <c r="Q138" s="22" t="s">
        <v>1038</v>
      </c>
      <c r="R138" s="22" t="s">
        <v>713</v>
      </c>
      <c r="S138" s="22" t="s">
        <v>977</v>
      </c>
      <c r="T138" s="23">
        <v>39.489004999999999</v>
      </c>
      <c r="U138" s="23">
        <v>-74.949617000000003</v>
      </c>
      <c r="V138" s="24">
        <v>88</v>
      </c>
      <c r="W138" s="24">
        <v>1285098.2202300001</v>
      </c>
      <c r="X138" s="24">
        <v>2727748.6510200002</v>
      </c>
      <c r="Y138" s="22" t="s">
        <v>978</v>
      </c>
      <c r="Z138" s="22" t="s">
        <v>716</v>
      </c>
      <c r="AA138" s="25" t="s">
        <v>717</v>
      </c>
    </row>
    <row r="139" spans="1:27">
      <c r="A139" s="22" t="s">
        <v>1068</v>
      </c>
      <c r="B139" s="22" t="s">
        <v>1069</v>
      </c>
      <c r="C139" s="22" t="s">
        <v>1070</v>
      </c>
      <c r="D139" s="22">
        <v>17258</v>
      </c>
      <c r="E139" s="22">
        <v>35</v>
      </c>
      <c r="F139" s="22">
        <v>258</v>
      </c>
      <c r="G139" s="22">
        <v>17</v>
      </c>
      <c r="H139" s="25" t="s">
        <v>717</v>
      </c>
      <c r="I139" s="22" t="s">
        <v>813</v>
      </c>
      <c r="J139" s="22">
        <v>245</v>
      </c>
      <c r="K139" s="22">
        <v>245</v>
      </c>
      <c r="L139" s="22">
        <v>1</v>
      </c>
      <c r="M139" s="22">
        <v>1984</v>
      </c>
      <c r="N139" s="22">
        <v>1984</v>
      </c>
      <c r="O139" s="22">
        <v>19</v>
      </c>
      <c r="P139" s="22">
        <v>18</v>
      </c>
      <c r="Q139" s="22" t="s">
        <v>867</v>
      </c>
      <c r="R139" s="22" t="s">
        <v>713</v>
      </c>
      <c r="S139" s="22" t="s">
        <v>722</v>
      </c>
      <c r="T139" s="23">
        <v>39.537892999999997</v>
      </c>
      <c r="U139" s="23">
        <v>-75.944665999999998</v>
      </c>
      <c r="V139" s="24">
        <v>135</v>
      </c>
      <c r="W139" s="24">
        <v>1004777.70495</v>
      </c>
      <c r="X139" s="24">
        <v>2745424.6417700001</v>
      </c>
      <c r="Y139" s="22" t="s">
        <v>859</v>
      </c>
      <c r="Z139" s="22" t="s">
        <v>716</v>
      </c>
      <c r="AA139" s="25" t="s">
        <v>717</v>
      </c>
    </row>
    <row r="140" spans="1:27">
      <c r="A140" s="22" t="s">
        <v>468</v>
      </c>
      <c r="B140" s="22" t="s">
        <v>1071</v>
      </c>
      <c r="C140" s="22" t="s">
        <v>1072</v>
      </c>
      <c r="D140" s="22">
        <v>16761</v>
      </c>
      <c r="E140" s="22">
        <v>34</v>
      </c>
      <c r="F140" s="22">
        <v>261</v>
      </c>
      <c r="G140" s="22">
        <v>17</v>
      </c>
      <c r="H140" s="25" t="s">
        <v>717</v>
      </c>
      <c r="I140" s="22" t="s">
        <v>813</v>
      </c>
      <c r="J140" s="22">
        <v>385</v>
      </c>
      <c r="K140" s="22">
        <v>385</v>
      </c>
      <c r="L140" s="22">
        <v>1</v>
      </c>
      <c r="M140" s="22">
        <v>1984</v>
      </c>
      <c r="N140" s="22">
        <v>1984</v>
      </c>
      <c r="O140" s="22">
        <v>22</v>
      </c>
      <c r="P140" s="22">
        <v>20</v>
      </c>
      <c r="Q140" s="22" t="s">
        <v>867</v>
      </c>
      <c r="R140" s="22" t="s">
        <v>713</v>
      </c>
      <c r="S140" s="22" t="s">
        <v>722</v>
      </c>
      <c r="T140" s="23">
        <v>39.575946999999999</v>
      </c>
      <c r="U140" s="23">
        <v>-75.913275999999996</v>
      </c>
      <c r="V140" s="24">
        <v>180</v>
      </c>
      <c r="W140" s="24">
        <v>1013679.07501</v>
      </c>
      <c r="X140" s="24">
        <v>2759266.5374699999</v>
      </c>
      <c r="Y140" s="22" t="s">
        <v>859</v>
      </c>
      <c r="Z140" s="22" t="s">
        <v>716</v>
      </c>
      <c r="AA140" s="25" t="s">
        <v>717</v>
      </c>
    </row>
    <row r="141" spans="1:27">
      <c r="A141" s="22" t="s">
        <v>1073</v>
      </c>
      <c r="B141" s="22" t="s">
        <v>1074</v>
      </c>
      <c r="C141" s="22" t="s">
        <v>1075</v>
      </c>
      <c r="D141" s="22">
        <v>33790</v>
      </c>
      <c r="E141" s="22">
        <v>68</v>
      </c>
      <c r="F141" s="22">
        <v>290</v>
      </c>
      <c r="G141" s="22">
        <v>5</v>
      </c>
      <c r="H141" s="25" t="s">
        <v>717</v>
      </c>
      <c r="I141" s="22" t="s">
        <v>1014</v>
      </c>
      <c r="J141" s="22">
        <v>48</v>
      </c>
      <c r="K141" s="22">
        <v>48</v>
      </c>
      <c r="L141" s="22">
        <v>3</v>
      </c>
      <c r="M141" s="22">
        <v>1997</v>
      </c>
      <c r="N141" s="22">
        <v>1995</v>
      </c>
      <c r="O141" s="22">
        <v>11</v>
      </c>
      <c r="P141" s="22">
        <v>11</v>
      </c>
      <c r="Q141" s="22" t="s">
        <v>1038</v>
      </c>
      <c r="R141" s="22" t="s">
        <v>713</v>
      </c>
      <c r="S141" s="22" t="s">
        <v>977</v>
      </c>
      <c r="T141" s="23">
        <v>39.590392999999999</v>
      </c>
      <c r="U141" s="23">
        <v>-75.088787999999994</v>
      </c>
      <c r="V141" s="24">
        <v>109</v>
      </c>
      <c r="W141" s="24">
        <v>1245716.8629000001</v>
      </c>
      <c r="X141" s="24">
        <v>2764533.9770599999</v>
      </c>
      <c r="Y141" s="22" t="s">
        <v>978</v>
      </c>
      <c r="Z141" s="22" t="s">
        <v>716</v>
      </c>
      <c r="AA141" s="25" t="s">
        <v>717</v>
      </c>
    </row>
    <row r="142" spans="1:27">
      <c r="A142" s="22" t="s">
        <v>470</v>
      </c>
      <c r="B142" s="22" t="s">
        <v>1076</v>
      </c>
      <c r="C142" s="22" t="s">
        <v>1077</v>
      </c>
      <c r="D142" s="22">
        <v>18265</v>
      </c>
      <c r="E142" s="22">
        <v>37</v>
      </c>
      <c r="F142" s="22">
        <v>265</v>
      </c>
      <c r="G142" s="22">
        <v>17</v>
      </c>
      <c r="H142" s="25" t="s">
        <v>717</v>
      </c>
      <c r="I142" s="22" t="s">
        <v>720</v>
      </c>
      <c r="J142" s="22">
        <v>650</v>
      </c>
      <c r="K142" s="22">
        <v>646</v>
      </c>
      <c r="L142" s="22">
        <v>1</v>
      </c>
      <c r="M142" s="22">
        <v>1984</v>
      </c>
      <c r="N142" s="22">
        <v>1984</v>
      </c>
      <c r="O142" s="22">
        <v>26</v>
      </c>
      <c r="P142" s="22">
        <v>24</v>
      </c>
      <c r="Q142" s="22" t="s">
        <v>867</v>
      </c>
      <c r="R142" s="22" t="s">
        <v>713</v>
      </c>
      <c r="S142" s="22" t="s">
        <v>722</v>
      </c>
      <c r="T142" s="23">
        <v>39.593611000000003</v>
      </c>
      <c r="U142" s="23">
        <v>-75.822111000000007</v>
      </c>
      <c r="V142" s="24">
        <v>70</v>
      </c>
      <c r="W142" s="24">
        <v>1039360.48628</v>
      </c>
      <c r="X142" s="24">
        <v>2765609.4108699998</v>
      </c>
      <c r="Y142" s="22" t="s">
        <v>859</v>
      </c>
      <c r="Z142" s="22" t="s">
        <v>716</v>
      </c>
      <c r="AA142" s="25" t="s">
        <v>717</v>
      </c>
    </row>
    <row r="143" spans="1:27">
      <c r="A143" s="22" t="s">
        <v>471</v>
      </c>
      <c r="B143" s="22" t="s">
        <v>1078</v>
      </c>
      <c r="C143" s="22" t="s">
        <v>1079</v>
      </c>
      <c r="D143" s="22">
        <v>19262</v>
      </c>
      <c r="E143" s="22">
        <v>39</v>
      </c>
      <c r="F143" s="22">
        <v>262</v>
      </c>
      <c r="G143" s="22">
        <v>17</v>
      </c>
      <c r="H143" s="25" t="s">
        <v>717</v>
      </c>
      <c r="I143" s="22" t="s">
        <v>720</v>
      </c>
      <c r="J143" s="22">
        <v>85</v>
      </c>
      <c r="K143" s="22">
        <v>81</v>
      </c>
      <c r="L143" s="22">
        <v>21</v>
      </c>
      <c r="M143" s="22">
        <v>2003</v>
      </c>
      <c r="N143" s="22">
        <v>1983</v>
      </c>
      <c r="O143" s="22">
        <v>24</v>
      </c>
      <c r="P143" s="22">
        <v>22</v>
      </c>
      <c r="Q143" s="22" t="s">
        <v>867</v>
      </c>
      <c r="R143" s="22" t="s">
        <v>713</v>
      </c>
      <c r="S143" s="22" t="s">
        <v>722</v>
      </c>
      <c r="T143" s="23">
        <v>39.544806000000001</v>
      </c>
      <c r="U143" s="23">
        <v>-75.833693999999994</v>
      </c>
      <c r="V143" s="24">
        <v>160</v>
      </c>
      <c r="W143" s="24">
        <v>1036037.32689</v>
      </c>
      <c r="X143" s="24">
        <v>2747816.1324200002</v>
      </c>
      <c r="Y143" s="22" t="s">
        <v>859</v>
      </c>
      <c r="Z143" s="22" t="s">
        <v>716</v>
      </c>
      <c r="AA143" s="25" t="s">
        <v>717</v>
      </c>
    </row>
    <row r="144" spans="1:27">
      <c r="A144" s="22" t="s">
        <v>472</v>
      </c>
      <c r="B144" s="22" t="s">
        <v>1080</v>
      </c>
      <c r="C144" s="22" t="s">
        <v>1081</v>
      </c>
      <c r="D144" s="22">
        <v>21774</v>
      </c>
      <c r="E144" s="22">
        <v>44</v>
      </c>
      <c r="F144" s="22">
        <v>274</v>
      </c>
      <c r="G144" s="22">
        <v>1</v>
      </c>
      <c r="H144" s="25" t="s">
        <v>717</v>
      </c>
      <c r="I144" s="22" t="s">
        <v>720</v>
      </c>
      <c r="J144" s="22">
        <v>69</v>
      </c>
      <c r="K144" s="22">
        <v>69</v>
      </c>
      <c r="L144" s="22">
        <v>9</v>
      </c>
      <c r="M144" s="22">
        <v>2004</v>
      </c>
      <c r="N144" s="22">
        <v>1996</v>
      </c>
      <c r="O144" s="22">
        <v>24</v>
      </c>
      <c r="P144" s="22">
        <v>20</v>
      </c>
      <c r="Q144" s="22" t="s">
        <v>884</v>
      </c>
      <c r="R144" s="22" t="s">
        <v>713</v>
      </c>
      <c r="S144" s="22" t="s">
        <v>807</v>
      </c>
      <c r="T144" s="23">
        <v>39.626223000000003</v>
      </c>
      <c r="U144" s="23">
        <v>-75.619371999999998</v>
      </c>
      <c r="V144" s="24">
        <v>48</v>
      </c>
      <c r="W144" s="24">
        <v>1096424.8950700001</v>
      </c>
      <c r="X144" s="24">
        <v>2777371.5678599998</v>
      </c>
      <c r="Y144" s="22" t="s">
        <v>881</v>
      </c>
      <c r="Z144" s="22" t="s">
        <v>716</v>
      </c>
      <c r="AA144" s="25" t="s">
        <v>717</v>
      </c>
    </row>
    <row r="145" spans="1:27">
      <c r="A145" s="22" t="s">
        <v>1082</v>
      </c>
      <c r="B145" s="22" t="s">
        <v>1083</v>
      </c>
      <c r="C145" s="22" t="s">
        <v>1084</v>
      </c>
      <c r="D145" s="22">
        <v>35798</v>
      </c>
      <c r="E145" s="22">
        <v>72</v>
      </c>
      <c r="F145" s="22">
        <v>298</v>
      </c>
      <c r="G145" s="22">
        <v>5</v>
      </c>
      <c r="H145" s="25" t="s">
        <v>717</v>
      </c>
      <c r="I145" s="22" t="s">
        <v>720</v>
      </c>
      <c r="J145" s="22">
        <v>46</v>
      </c>
      <c r="K145" s="22">
        <v>46</v>
      </c>
      <c r="L145" s="22">
        <v>3</v>
      </c>
      <c r="M145" s="22">
        <v>1997</v>
      </c>
      <c r="N145" s="22">
        <v>1995</v>
      </c>
      <c r="O145" s="22">
        <v>11</v>
      </c>
      <c r="P145" s="22">
        <v>11</v>
      </c>
      <c r="Q145" s="22" t="s">
        <v>1038</v>
      </c>
      <c r="R145" s="22" t="s">
        <v>713</v>
      </c>
      <c r="S145" s="22" t="s">
        <v>977</v>
      </c>
      <c r="T145" s="23">
        <v>39.634838000000002</v>
      </c>
      <c r="U145" s="23">
        <v>-74.931279000000004</v>
      </c>
      <c r="V145" s="24">
        <v>123</v>
      </c>
      <c r="W145" s="24">
        <v>1289941.2887599999</v>
      </c>
      <c r="X145" s="24">
        <v>2780980.52086</v>
      </c>
      <c r="Y145" s="22" t="s">
        <v>978</v>
      </c>
      <c r="Z145" s="22" t="s">
        <v>716</v>
      </c>
      <c r="AA145" s="25" t="s">
        <v>717</v>
      </c>
    </row>
    <row r="146" spans="1:27">
      <c r="A146" s="22" t="s">
        <v>1085</v>
      </c>
      <c r="B146" s="22" t="s">
        <v>1086</v>
      </c>
      <c r="C146" s="22" t="s">
        <v>1087</v>
      </c>
      <c r="D146" s="22">
        <v>32294</v>
      </c>
      <c r="E146" s="22">
        <v>65</v>
      </c>
      <c r="F146" s="22">
        <v>294</v>
      </c>
      <c r="G146" s="22">
        <v>5</v>
      </c>
      <c r="H146" s="25" t="s">
        <v>717</v>
      </c>
      <c r="I146" s="22" t="s">
        <v>720</v>
      </c>
      <c r="J146" s="22">
        <v>50</v>
      </c>
      <c r="K146" s="22">
        <v>50</v>
      </c>
      <c r="L146" s="22">
        <v>2</v>
      </c>
      <c r="M146" s="22">
        <v>1996</v>
      </c>
      <c r="N146" s="22">
        <v>1995</v>
      </c>
      <c r="O146" s="22">
        <v>11</v>
      </c>
      <c r="P146" s="22">
        <v>11</v>
      </c>
      <c r="Q146" s="22" t="s">
        <v>1038</v>
      </c>
      <c r="R146" s="22" t="s">
        <v>713</v>
      </c>
      <c r="S146" s="22" t="s">
        <v>977</v>
      </c>
      <c r="T146" s="23">
        <v>39.657893000000001</v>
      </c>
      <c r="U146" s="23">
        <v>-75.075729999999993</v>
      </c>
      <c r="V146" s="24">
        <v>120</v>
      </c>
      <c r="W146" s="24">
        <v>1249279.4189299999</v>
      </c>
      <c r="X146" s="24">
        <v>2789174.5240199999</v>
      </c>
      <c r="Y146" s="22" t="s">
        <v>978</v>
      </c>
      <c r="Z146" s="22" t="s">
        <v>716</v>
      </c>
      <c r="AA146" s="25" t="s">
        <v>717</v>
      </c>
    </row>
    <row r="147" spans="1:27">
      <c r="A147" s="22" t="s">
        <v>474</v>
      </c>
      <c r="B147" s="22" t="s">
        <v>1088</v>
      </c>
      <c r="C147" s="22" t="s">
        <v>1089</v>
      </c>
      <c r="D147" s="22">
        <v>41312</v>
      </c>
      <c r="E147" s="22">
        <v>83</v>
      </c>
      <c r="F147" s="22">
        <v>312</v>
      </c>
      <c r="G147" s="22">
        <v>5</v>
      </c>
      <c r="H147" s="25" t="s">
        <v>717</v>
      </c>
      <c r="I147" s="22" t="s">
        <v>813</v>
      </c>
      <c r="J147" s="22">
        <v>385</v>
      </c>
      <c r="K147" s="22">
        <v>378</v>
      </c>
      <c r="L147" s="22">
        <v>49</v>
      </c>
      <c r="M147" s="22">
        <v>2007</v>
      </c>
      <c r="N147" s="22">
        <v>1959</v>
      </c>
      <c r="O147" s="22">
        <v>54</v>
      </c>
      <c r="P147" s="22">
        <v>30</v>
      </c>
      <c r="Q147" s="22" t="s">
        <v>1038</v>
      </c>
      <c r="R147" s="22" t="s">
        <v>713</v>
      </c>
      <c r="S147" s="22" t="s">
        <v>977</v>
      </c>
      <c r="T147" s="23">
        <v>39.685118000000003</v>
      </c>
      <c r="U147" s="23">
        <v>-74.605988999999994</v>
      </c>
      <c r="V147" s="24">
        <v>63.24</v>
      </c>
      <c r="W147" s="24">
        <v>1381244.2892400001</v>
      </c>
      <c r="X147" s="24">
        <v>2800039.55944</v>
      </c>
      <c r="Y147" s="22" t="s">
        <v>978</v>
      </c>
      <c r="Z147" s="22" t="s">
        <v>716</v>
      </c>
      <c r="AA147" s="25" t="s">
        <v>717</v>
      </c>
    </row>
    <row r="148" spans="1:27">
      <c r="A148" s="22" t="s">
        <v>1090</v>
      </c>
      <c r="B148" s="22" t="s">
        <v>1091</v>
      </c>
      <c r="C148" s="22" t="s">
        <v>1092</v>
      </c>
      <c r="D148" s="22">
        <v>35303</v>
      </c>
      <c r="E148" s="22">
        <v>71</v>
      </c>
      <c r="F148" s="22">
        <v>303</v>
      </c>
      <c r="G148" s="22">
        <v>5</v>
      </c>
      <c r="H148" s="25" t="s">
        <v>717</v>
      </c>
      <c r="I148" s="22" t="s">
        <v>813</v>
      </c>
      <c r="J148" s="22">
        <v>57</v>
      </c>
      <c r="K148" s="22">
        <v>57</v>
      </c>
      <c r="L148" s="22">
        <v>4</v>
      </c>
      <c r="M148" s="22">
        <v>1996</v>
      </c>
      <c r="N148" s="22">
        <v>1993</v>
      </c>
      <c r="O148" s="22">
        <v>11</v>
      </c>
      <c r="P148" s="22">
        <v>11</v>
      </c>
      <c r="Q148" s="22" t="s">
        <v>1038</v>
      </c>
      <c r="R148" s="22" t="s">
        <v>713</v>
      </c>
      <c r="S148" s="22" t="s">
        <v>977</v>
      </c>
      <c r="T148" s="23">
        <v>39.702193999999999</v>
      </c>
      <c r="U148" s="23">
        <v>-74.896249999999995</v>
      </c>
      <c r="V148" s="24">
        <v>123.03</v>
      </c>
      <c r="W148" s="24">
        <v>1299633.1176400001</v>
      </c>
      <c r="X148" s="24">
        <v>2805613.6429499998</v>
      </c>
      <c r="Y148" s="22" t="s">
        <v>978</v>
      </c>
      <c r="Z148" s="22" t="s">
        <v>716</v>
      </c>
      <c r="AA148" s="25" t="s">
        <v>717</v>
      </c>
    </row>
    <row r="149" spans="1:27">
      <c r="A149" s="22" t="s">
        <v>1093</v>
      </c>
      <c r="B149" s="22" t="s">
        <v>1094</v>
      </c>
      <c r="C149" s="22" t="s">
        <v>1095</v>
      </c>
      <c r="D149" s="22">
        <v>30295</v>
      </c>
      <c r="E149" s="22">
        <v>61</v>
      </c>
      <c r="F149" s="22">
        <v>295</v>
      </c>
      <c r="G149" s="22">
        <v>5</v>
      </c>
      <c r="H149" s="25" t="s">
        <v>717</v>
      </c>
      <c r="I149" s="22" t="s">
        <v>720</v>
      </c>
      <c r="J149" s="22">
        <v>99</v>
      </c>
      <c r="K149" s="22">
        <v>89</v>
      </c>
      <c r="L149" s="22">
        <v>7</v>
      </c>
      <c r="M149" s="22">
        <v>2005</v>
      </c>
      <c r="N149" s="22">
        <v>1999</v>
      </c>
      <c r="O149" s="22">
        <v>19</v>
      </c>
      <c r="P149" s="22">
        <v>19</v>
      </c>
      <c r="Q149" s="22" t="s">
        <v>1038</v>
      </c>
      <c r="R149" s="22" t="s">
        <v>713</v>
      </c>
      <c r="S149" s="22" t="s">
        <v>977</v>
      </c>
      <c r="T149" s="23">
        <v>39.705947999999999</v>
      </c>
      <c r="U149" s="23">
        <v>-75.122398000000004</v>
      </c>
      <c r="V149" s="24">
        <v>153.9</v>
      </c>
      <c r="W149" s="24">
        <v>1236088.0518100001</v>
      </c>
      <c r="X149" s="24">
        <v>2806648.4317299998</v>
      </c>
      <c r="Y149" s="22" t="s">
        <v>978</v>
      </c>
      <c r="Z149" s="22" t="s">
        <v>716</v>
      </c>
      <c r="AA149" s="25" t="s">
        <v>717</v>
      </c>
    </row>
    <row r="150" spans="1:27">
      <c r="A150" s="22" t="s">
        <v>1096</v>
      </c>
      <c r="B150" s="22" t="s">
        <v>1097</v>
      </c>
      <c r="C150" s="22" t="s">
        <v>1098</v>
      </c>
      <c r="D150" s="22">
        <v>29294</v>
      </c>
      <c r="E150" s="22">
        <v>59</v>
      </c>
      <c r="F150" s="22">
        <v>294</v>
      </c>
      <c r="G150" s="22">
        <v>5</v>
      </c>
      <c r="H150" s="25" t="s">
        <v>717</v>
      </c>
      <c r="I150" s="22" t="s">
        <v>720</v>
      </c>
      <c r="J150" s="22">
        <v>84</v>
      </c>
      <c r="K150" s="22">
        <v>74</v>
      </c>
      <c r="L150" s="22">
        <v>7</v>
      </c>
      <c r="M150" s="22">
        <v>2005</v>
      </c>
      <c r="N150" s="22">
        <v>1999</v>
      </c>
      <c r="O150" s="22">
        <v>13</v>
      </c>
      <c r="P150" s="22">
        <v>13</v>
      </c>
      <c r="Q150" s="22" t="s">
        <v>1038</v>
      </c>
      <c r="R150" s="22" t="s">
        <v>713</v>
      </c>
      <c r="S150" s="22" t="s">
        <v>977</v>
      </c>
      <c r="T150" s="23">
        <v>39.717388999999997</v>
      </c>
      <c r="U150" s="23">
        <v>-75.170111000000006</v>
      </c>
      <c r="V150" s="24">
        <v>140</v>
      </c>
      <c r="W150" s="24">
        <v>1222668.34987</v>
      </c>
      <c r="X150" s="24">
        <v>2810771.2256999998</v>
      </c>
      <c r="Y150" s="22" t="s">
        <v>978</v>
      </c>
      <c r="Z150" s="22" t="s">
        <v>716</v>
      </c>
      <c r="AA150" s="25" t="s">
        <v>717</v>
      </c>
    </row>
    <row r="151" spans="1:27">
      <c r="A151" s="22" t="s">
        <v>479</v>
      </c>
      <c r="B151" s="22" t="s">
        <v>1099</v>
      </c>
      <c r="C151" s="22" t="s">
        <v>1100</v>
      </c>
      <c r="D151" s="22">
        <v>31299</v>
      </c>
      <c r="E151" s="22">
        <v>63</v>
      </c>
      <c r="F151" s="22">
        <v>299</v>
      </c>
      <c r="G151" s="22">
        <v>5</v>
      </c>
      <c r="H151" s="25" t="s">
        <v>717</v>
      </c>
      <c r="I151" s="22" t="s">
        <v>720</v>
      </c>
      <c r="J151" s="22">
        <v>112</v>
      </c>
      <c r="K151" s="22">
        <v>102</v>
      </c>
      <c r="L151" s="22">
        <v>16</v>
      </c>
      <c r="M151" s="22">
        <v>2005</v>
      </c>
      <c r="N151" s="22">
        <v>1990</v>
      </c>
      <c r="O151" s="22">
        <v>20</v>
      </c>
      <c r="P151" s="22">
        <v>20</v>
      </c>
      <c r="Q151" s="22" t="s">
        <v>1038</v>
      </c>
      <c r="R151" s="22" t="s">
        <v>713</v>
      </c>
      <c r="S151" s="22" t="s">
        <v>977</v>
      </c>
      <c r="T151" s="23">
        <v>39.731780999999998</v>
      </c>
      <c r="U151" s="23">
        <v>-75.049336999999994</v>
      </c>
      <c r="V151" s="24">
        <v>150</v>
      </c>
      <c r="W151" s="24">
        <v>1256569.1525999999</v>
      </c>
      <c r="X151" s="24">
        <v>2816163.4775800002</v>
      </c>
      <c r="Y151" s="22" t="s">
        <v>978</v>
      </c>
      <c r="Z151" s="22" t="s">
        <v>716</v>
      </c>
      <c r="AA151" s="25" t="s">
        <v>717</v>
      </c>
    </row>
    <row r="152" spans="1:27">
      <c r="A152" s="22" t="s">
        <v>481</v>
      </c>
      <c r="B152" s="22" t="s">
        <v>1101</v>
      </c>
      <c r="C152" s="22" t="s">
        <v>1102</v>
      </c>
      <c r="D152" s="22">
        <v>37811</v>
      </c>
      <c r="E152" s="22">
        <v>76</v>
      </c>
      <c r="F152" s="22">
        <v>311</v>
      </c>
      <c r="G152" s="22">
        <v>5</v>
      </c>
      <c r="H152" s="25" t="s">
        <v>717</v>
      </c>
      <c r="I152" s="22" t="s">
        <v>720</v>
      </c>
      <c r="J152" s="22">
        <v>224</v>
      </c>
      <c r="K152" s="22">
        <v>215</v>
      </c>
      <c r="L152" s="22">
        <v>4</v>
      </c>
      <c r="M152" s="22">
        <v>2008</v>
      </c>
      <c r="N152" s="22">
        <v>2005</v>
      </c>
      <c r="O152" s="22">
        <v>46</v>
      </c>
      <c r="P152" s="22">
        <v>29</v>
      </c>
      <c r="Q152" s="22" t="s">
        <v>1038</v>
      </c>
      <c r="R152" s="22" t="s">
        <v>713</v>
      </c>
      <c r="S152" s="22" t="s">
        <v>977</v>
      </c>
      <c r="T152" s="23">
        <v>39.739561999999999</v>
      </c>
      <c r="U152" s="23">
        <v>-74.718770000000006</v>
      </c>
      <c r="V152" s="24">
        <v>47.52</v>
      </c>
      <c r="W152" s="24">
        <v>1349383.7919000001</v>
      </c>
      <c r="X152" s="24">
        <v>2819615.0740700001</v>
      </c>
      <c r="Y152" s="22" t="s">
        <v>978</v>
      </c>
      <c r="Z152" s="22" t="s">
        <v>716</v>
      </c>
      <c r="AA152" s="25" t="s">
        <v>717</v>
      </c>
    </row>
    <row r="153" spans="1:27">
      <c r="A153" s="22" t="s">
        <v>483</v>
      </c>
      <c r="B153" s="22" t="s">
        <v>1103</v>
      </c>
      <c r="C153" s="22" t="s">
        <v>1104</v>
      </c>
      <c r="D153" s="22">
        <v>32302</v>
      </c>
      <c r="E153" s="22">
        <v>65</v>
      </c>
      <c r="F153" s="22">
        <v>302</v>
      </c>
      <c r="G153" s="22">
        <v>5</v>
      </c>
      <c r="H153" s="25" t="s">
        <v>717</v>
      </c>
      <c r="I153" s="22" t="s">
        <v>720</v>
      </c>
      <c r="J153" s="22">
        <v>196</v>
      </c>
      <c r="K153" s="22">
        <v>196</v>
      </c>
      <c r="L153" s="22">
        <v>31</v>
      </c>
      <c r="M153" s="22">
        <v>2003</v>
      </c>
      <c r="N153" s="22">
        <v>1973</v>
      </c>
      <c r="O153" s="22">
        <v>36</v>
      </c>
      <c r="P153" s="22">
        <v>25</v>
      </c>
      <c r="Q153" s="22" t="s">
        <v>1038</v>
      </c>
      <c r="R153" s="22" t="s">
        <v>713</v>
      </c>
      <c r="S153" s="22" t="s">
        <v>977</v>
      </c>
      <c r="T153" s="23">
        <v>39.744559000000002</v>
      </c>
      <c r="U153" s="23">
        <v>-74.991555000000005</v>
      </c>
      <c r="V153" s="24">
        <v>173.26</v>
      </c>
      <c r="W153" s="24">
        <v>1272771.7097700001</v>
      </c>
      <c r="X153" s="24">
        <v>2820908.2319200002</v>
      </c>
      <c r="Y153" s="22" t="s">
        <v>978</v>
      </c>
      <c r="Z153" s="22" t="s">
        <v>716</v>
      </c>
      <c r="AA153" s="25" t="s">
        <v>717</v>
      </c>
    </row>
    <row r="154" spans="1:27">
      <c r="A154" s="22" t="s">
        <v>484</v>
      </c>
      <c r="B154" s="22" t="s">
        <v>1105</v>
      </c>
      <c r="C154" s="22" t="s">
        <v>1106</v>
      </c>
      <c r="D154" s="22">
        <v>42819</v>
      </c>
      <c r="E154" s="22">
        <v>86</v>
      </c>
      <c r="F154" s="22">
        <v>319</v>
      </c>
      <c r="G154" s="22">
        <v>5</v>
      </c>
      <c r="H154" s="25" t="s">
        <v>717</v>
      </c>
      <c r="I154" s="22" t="s">
        <v>813</v>
      </c>
      <c r="J154" s="22">
        <v>621</v>
      </c>
      <c r="K154" s="22">
        <v>612</v>
      </c>
      <c r="L154" s="22">
        <v>71</v>
      </c>
      <c r="M154" s="22">
        <v>2007</v>
      </c>
      <c r="N154" s="22">
        <v>1937</v>
      </c>
      <c r="O154" s="22">
        <v>73</v>
      </c>
      <c r="P154" s="22">
        <v>33</v>
      </c>
      <c r="Q154" s="22" t="s">
        <v>1038</v>
      </c>
      <c r="R154" s="22" t="s">
        <v>713</v>
      </c>
      <c r="S154" s="22" t="s">
        <v>977</v>
      </c>
      <c r="T154" s="23">
        <v>39.747897000000002</v>
      </c>
      <c r="U154" s="23">
        <v>-74.471539000000007</v>
      </c>
      <c r="V154" s="24">
        <v>78.78</v>
      </c>
      <c r="W154" s="24">
        <v>1418774.7090100001</v>
      </c>
      <c r="X154" s="24">
        <v>2823329.1468400001</v>
      </c>
      <c r="Y154" s="22" t="s">
        <v>978</v>
      </c>
      <c r="Z154" s="22" t="s">
        <v>716</v>
      </c>
      <c r="AA154" s="25" t="s">
        <v>717</v>
      </c>
    </row>
    <row r="155" spans="1:27">
      <c r="A155" s="22" t="s">
        <v>485</v>
      </c>
      <c r="B155" s="22" t="s">
        <v>1107</v>
      </c>
      <c r="C155" s="22" t="s">
        <v>1108</v>
      </c>
      <c r="D155" s="22">
        <v>42820</v>
      </c>
      <c r="E155" s="22">
        <v>86</v>
      </c>
      <c r="F155" s="22">
        <v>320</v>
      </c>
      <c r="G155" s="22">
        <v>5</v>
      </c>
      <c r="H155" s="25" t="s">
        <v>717</v>
      </c>
      <c r="I155" s="22" t="s">
        <v>813</v>
      </c>
      <c r="J155" s="22">
        <v>375</v>
      </c>
      <c r="K155" s="22">
        <v>366</v>
      </c>
      <c r="L155" s="22">
        <v>7</v>
      </c>
      <c r="M155" s="22">
        <v>1970</v>
      </c>
      <c r="N155" s="22">
        <v>1964</v>
      </c>
      <c r="O155" s="22">
        <v>59</v>
      </c>
      <c r="P155" s="22">
        <v>32</v>
      </c>
      <c r="Q155" s="22" t="s">
        <v>1038</v>
      </c>
      <c r="R155" s="22" t="s">
        <v>713</v>
      </c>
      <c r="S155" s="22" t="s">
        <v>977</v>
      </c>
      <c r="T155" s="23">
        <v>39.753729999999997</v>
      </c>
      <c r="U155" s="23">
        <v>-74.467928000000001</v>
      </c>
      <c r="V155" s="24">
        <v>104.3</v>
      </c>
      <c r="W155" s="24">
        <v>1419765.07758</v>
      </c>
      <c r="X155" s="24">
        <v>2825468.1556000002</v>
      </c>
      <c r="Y155" s="22" t="s">
        <v>978</v>
      </c>
      <c r="Z155" s="22" t="s">
        <v>716</v>
      </c>
      <c r="AA155" s="25" t="s">
        <v>717</v>
      </c>
    </row>
    <row r="156" spans="1:27">
      <c r="A156" s="22" t="s">
        <v>488</v>
      </c>
      <c r="B156" s="22" t="s">
        <v>1109</v>
      </c>
      <c r="C156" s="22" t="s">
        <v>1110</v>
      </c>
      <c r="D156" s="22">
        <v>46830</v>
      </c>
      <c r="E156" s="22">
        <v>94</v>
      </c>
      <c r="F156" s="22">
        <v>330</v>
      </c>
      <c r="G156" s="22">
        <v>5</v>
      </c>
      <c r="H156" s="25" t="s">
        <v>717</v>
      </c>
      <c r="I156" s="22" t="s">
        <v>720</v>
      </c>
      <c r="J156" s="22">
        <v>265</v>
      </c>
      <c r="K156" s="22">
        <v>255</v>
      </c>
      <c r="L156" s="22">
        <v>42</v>
      </c>
      <c r="M156" s="22">
        <v>2005</v>
      </c>
      <c r="N156" s="22">
        <v>1964</v>
      </c>
      <c r="O156" s="22">
        <v>47</v>
      </c>
      <c r="P156" s="22">
        <v>29</v>
      </c>
      <c r="Q156" s="22" t="s">
        <v>1038</v>
      </c>
      <c r="R156" s="22" t="s">
        <v>713</v>
      </c>
      <c r="S156" s="22" t="s">
        <v>977</v>
      </c>
      <c r="T156" s="23">
        <v>39.795675000000003</v>
      </c>
      <c r="U156" s="23">
        <v>-74.237919000000005</v>
      </c>
      <c r="V156" s="24">
        <v>43.82</v>
      </c>
      <c r="W156" s="24">
        <v>1484131.6899900001</v>
      </c>
      <c r="X156" s="24">
        <v>2841562.1167100002</v>
      </c>
      <c r="Y156" s="22" t="s">
        <v>978</v>
      </c>
      <c r="Z156" s="22" t="s">
        <v>716</v>
      </c>
      <c r="AA156" s="25" t="s">
        <v>717</v>
      </c>
    </row>
    <row r="157" spans="1:27">
      <c r="A157" s="22" t="s">
        <v>492</v>
      </c>
      <c r="B157" s="22" t="s">
        <v>1111</v>
      </c>
      <c r="C157" s="22" t="s">
        <v>1112</v>
      </c>
      <c r="D157" s="22">
        <v>49336</v>
      </c>
      <c r="E157" s="22">
        <v>99</v>
      </c>
      <c r="F157" s="22">
        <v>336</v>
      </c>
      <c r="G157" s="22">
        <v>5</v>
      </c>
      <c r="H157" s="25" t="s">
        <v>717</v>
      </c>
      <c r="I157" s="22" t="s">
        <v>720</v>
      </c>
      <c r="J157" s="22">
        <v>306</v>
      </c>
      <c r="K157" s="22">
        <v>301</v>
      </c>
      <c r="L157" s="22">
        <v>9</v>
      </c>
      <c r="M157" s="22">
        <v>1979</v>
      </c>
      <c r="N157" s="22">
        <v>1971</v>
      </c>
      <c r="O157" s="22">
        <v>47</v>
      </c>
      <c r="P157" s="22">
        <v>29</v>
      </c>
      <c r="Q157" s="22" t="s">
        <v>1038</v>
      </c>
      <c r="R157" s="22" t="s">
        <v>713</v>
      </c>
      <c r="S157" s="22" t="s">
        <v>977</v>
      </c>
      <c r="T157" s="23">
        <v>39.808174999999999</v>
      </c>
      <c r="U157" s="23">
        <v>-74.092635000000001</v>
      </c>
      <c r="V157" s="24">
        <v>8.5</v>
      </c>
      <c r="W157" s="24">
        <v>1524825.55507</v>
      </c>
      <c r="X157" s="24">
        <v>2846705.1228700001</v>
      </c>
      <c r="Y157" s="22" t="s">
        <v>978</v>
      </c>
      <c r="Z157" s="22" t="s">
        <v>716</v>
      </c>
      <c r="AA157" s="25" t="s">
        <v>717</v>
      </c>
    </row>
    <row r="158" spans="1:27">
      <c r="A158" s="22" t="s">
        <v>502</v>
      </c>
      <c r="B158" s="22" t="s">
        <v>1113</v>
      </c>
      <c r="C158" s="22" t="s">
        <v>1114</v>
      </c>
      <c r="D158" s="22">
        <v>39824</v>
      </c>
      <c r="E158" s="22">
        <v>80</v>
      </c>
      <c r="F158" s="22">
        <v>324</v>
      </c>
      <c r="G158" s="22">
        <v>5</v>
      </c>
      <c r="H158" s="25" t="s">
        <v>717</v>
      </c>
      <c r="I158" s="22" t="s">
        <v>720</v>
      </c>
      <c r="J158" s="22">
        <v>294</v>
      </c>
      <c r="K158" s="22">
        <v>285</v>
      </c>
      <c r="L158" s="22">
        <v>41</v>
      </c>
      <c r="M158" s="22">
        <v>2007</v>
      </c>
      <c r="N158" s="22">
        <v>1967</v>
      </c>
      <c r="O158" s="22">
        <v>44</v>
      </c>
      <c r="P158" s="22">
        <v>29</v>
      </c>
      <c r="Q158" s="22" t="s">
        <v>1038</v>
      </c>
      <c r="R158" s="22" t="s">
        <v>713</v>
      </c>
      <c r="S158" s="22" t="s">
        <v>977</v>
      </c>
      <c r="T158" s="23">
        <v>39.856228999999999</v>
      </c>
      <c r="U158" s="23">
        <v>-74.504318999999995</v>
      </c>
      <c r="V158" s="24">
        <v>140.82</v>
      </c>
      <c r="W158" s="24">
        <v>1409149.03957</v>
      </c>
      <c r="X158" s="24">
        <v>2862744.63796</v>
      </c>
      <c r="Y158" s="22" t="s">
        <v>978</v>
      </c>
      <c r="Z158" s="22" t="s">
        <v>716</v>
      </c>
      <c r="AA158" s="25" t="s">
        <v>717</v>
      </c>
    </row>
    <row r="159" spans="1:27">
      <c r="A159" s="22" t="s">
        <v>503</v>
      </c>
      <c r="B159" s="22" t="s">
        <v>1115</v>
      </c>
      <c r="C159" s="22" t="s">
        <v>1116</v>
      </c>
      <c r="D159" s="22">
        <v>40325</v>
      </c>
      <c r="E159" s="22">
        <v>81</v>
      </c>
      <c r="F159" s="22">
        <v>325</v>
      </c>
      <c r="G159" s="22">
        <v>5</v>
      </c>
      <c r="H159" s="25" t="s">
        <v>717</v>
      </c>
      <c r="I159" s="22" t="s">
        <v>813</v>
      </c>
      <c r="J159" s="22">
        <v>485</v>
      </c>
      <c r="K159" s="22">
        <v>475</v>
      </c>
      <c r="L159" s="22">
        <v>51</v>
      </c>
      <c r="M159" s="22">
        <v>2007</v>
      </c>
      <c r="N159" s="22">
        <v>1957</v>
      </c>
      <c r="O159" s="22">
        <v>54</v>
      </c>
      <c r="P159" s="22">
        <v>30</v>
      </c>
      <c r="Q159" s="22" t="s">
        <v>1038</v>
      </c>
      <c r="R159" s="22" t="s">
        <v>713</v>
      </c>
      <c r="S159" s="22" t="s">
        <v>977</v>
      </c>
      <c r="T159" s="23">
        <v>39.864561999999999</v>
      </c>
      <c r="U159" s="23">
        <v>-74.479596000000001</v>
      </c>
      <c r="V159" s="24">
        <v>152.02000000000001</v>
      </c>
      <c r="W159" s="24">
        <v>1416046.8586200001</v>
      </c>
      <c r="X159" s="24">
        <v>2865859.2070499999</v>
      </c>
      <c r="Y159" s="22" t="s">
        <v>978</v>
      </c>
      <c r="Z159" s="22" t="s">
        <v>716</v>
      </c>
      <c r="AA159" s="25" t="s">
        <v>717</v>
      </c>
    </row>
    <row r="160" spans="1:27">
      <c r="A160" s="22" t="s">
        <v>1117</v>
      </c>
      <c r="B160" s="22" t="s">
        <v>1118</v>
      </c>
      <c r="C160" s="22" t="s">
        <v>1119</v>
      </c>
      <c r="D160" s="22">
        <v>38839</v>
      </c>
      <c r="E160" s="22">
        <v>78</v>
      </c>
      <c r="F160" s="22">
        <v>339</v>
      </c>
      <c r="G160" s="22">
        <v>5</v>
      </c>
      <c r="H160" s="25" t="s">
        <v>717</v>
      </c>
      <c r="I160" s="22" t="s">
        <v>813</v>
      </c>
      <c r="J160" s="22">
        <v>112</v>
      </c>
      <c r="K160" s="22">
        <v>104</v>
      </c>
      <c r="L160" s="22">
        <v>7</v>
      </c>
      <c r="M160" s="22">
        <v>1999</v>
      </c>
      <c r="N160" s="22">
        <v>1993</v>
      </c>
      <c r="O160" s="22">
        <v>18</v>
      </c>
      <c r="P160" s="22">
        <v>18</v>
      </c>
      <c r="Q160" s="22" t="s">
        <v>1038</v>
      </c>
      <c r="R160" s="22" t="s">
        <v>713</v>
      </c>
      <c r="S160" s="22" t="s">
        <v>977</v>
      </c>
      <c r="T160" s="23">
        <v>40.043726999999997</v>
      </c>
      <c r="U160" s="23">
        <v>-74.357370000000003</v>
      </c>
      <c r="V160" s="24">
        <v>110</v>
      </c>
      <c r="W160" s="24">
        <v>1449507.3848000001</v>
      </c>
      <c r="X160" s="24">
        <v>2931604.26034</v>
      </c>
      <c r="Y160" s="22" t="s">
        <v>978</v>
      </c>
      <c r="Z160" s="22" t="s">
        <v>716</v>
      </c>
      <c r="AA160" s="25" t="s">
        <v>717</v>
      </c>
    </row>
    <row r="161" spans="1:27">
      <c r="A161" s="22" t="s">
        <v>519</v>
      </c>
      <c r="B161" s="22" t="s">
        <v>1120</v>
      </c>
      <c r="C161" s="22" t="s">
        <v>1121</v>
      </c>
      <c r="D161" s="22">
        <v>36337</v>
      </c>
      <c r="E161" s="22">
        <v>73</v>
      </c>
      <c r="F161" s="22">
        <v>337</v>
      </c>
      <c r="G161" s="22">
        <v>5</v>
      </c>
      <c r="H161" s="25" t="s">
        <v>717</v>
      </c>
      <c r="I161" s="22" t="s">
        <v>720</v>
      </c>
      <c r="J161" s="22">
        <v>297</v>
      </c>
      <c r="K161" s="22">
        <v>294</v>
      </c>
      <c r="L161" s="22">
        <v>3</v>
      </c>
      <c r="M161" s="22">
        <v>1977</v>
      </c>
      <c r="N161" s="22">
        <v>1975</v>
      </c>
      <c r="O161" s="22">
        <v>45</v>
      </c>
      <c r="P161" s="22">
        <v>29</v>
      </c>
      <c r="Q161" s="22" t="s">
        <v>1038</v>
      </c>
      <c r="R161" s="22" t="s">
        <v>713</v>
      </c>
      <c r="S161" s="22" t="s">
        <v>977</v>
      </c>
      <c r="T161" s="23">
        <v>40.07067</v>
      </c>
      <c r="U161" s="23">
        <v>-74.450151000000005</v>
      </c>
      <c r="V161" s="24">
        <v>135.31</v>
      </c>
      <c r="W161" s="24">
        <v>1423454.08128</v>
      </c>
      <c r="X161" s="24">
        <v>2941125.9942200002</v>
      </c>
      <c r="Y161" s="22" t="s">
        <v>978</v>
      </c>
      <c r="Z161" s="22" t="s">
        <v>716</v>
      </c>
      <c r="AA161" s="25" t="s">
        <v>717</v>
      </c>
    </row>
    <row r="162" spans="1:27">
      <c r="A162" s="22" t="s">
        <v>1122</v>
      </c>
      <c r="B162" s="22" t="s">
        <v>1123</v>
      </c>
      <c r="C162" s="22" t="s">
        <v>1124</v>
      </c>
      <c r="D162" s="22">
        <v>34880</v>
      </c>
      <c r="E162" s="22">
        <v>70</v>
      </c>
      <c r="F162" s="22">
        <v>380</v>
      </c>
      <c r="G162" s="22">
        <v>15</v>
      </c>
      <c r="H162" s="25" t="s">
        <v>717</v>
      </c>
      <c r="I162" s="22" t="s">
        <v>720</v>
      </c>
      <c r="J162" s="22">
        <v>122</v>
      </c>
      <c r="K162" s="22">
        <v>99</v>
      </c>
      <c r="L162" s="22">
        <v>8</v>
      </c>
      <c r="M162" s="22">
        <v>2008</v>
      </c>
      <c r="N162" s="22">
        <v>2001</v>
      </c>
      <c r="O162" s="22">
        <v>14</v>
      </c>
      <c r="P162" s="22">
        <v>14</v>
      </c>
      <c r="Q162" s="22" t="s">
        <v>1125</v>
      </c>
      <c r="R162" s="22" t="s">
        <v>713</v>
      </c>
      <c r="S162" s="22" t="s">
        <v>1126</v>
      </c>
      <c r="T162" s="23">
        <v>40.575383000000002</v>
      </c>
      <c r="U162" s="23">
        <v>-73.969305000000006</v>
      </c>
      <c r="V162" s="24">
        <v>7.1</v>
      </c>
      <c r="W162" s="24">
        <v>1554828.3248699999</v>
      </c>
      <c r="X162" s="24">
        <v>3127028.5022900002</v>
      </c>
      <c r="Y162" s="22" t="s">
        <v>1127</v>
      </c>
      <c r="Z162" s="22" t="s">
        <v>716</v>
      </c>
      <c r="AA162" s="25" t="s">
        <v>717</v>
      </c>
    </row>
    <row r="163" spans="1:27">
      <c r="A163" s="22" t="s">
        <v>1128</v>
      </c>
      <c r="B163" s="22" t="s">
        <v>1129</v>
      </c>
      <c r="C163" s="22" t="s">
        <v>1130</v>
      </c>
      <c r="D163" s="22">
        <v>40391</v>
      </c>
      <c r="E163" s="22">
        <v>81</v>
      </c>
      <c r="F163" s="22">
        <v>391</v>
      </c>
      <c r="G163" s="22">
        <v>15</v>
      </c>
      <c r="H163" s="25" t="s">
        <v>717</v>
      </c>
      <c r="I163" s="22" t="s">
        <v>720</v>
      </c>
      <c r="J163" s="22">
        <v>96</v>
      </c>
      <c r="K163" s="22">
        <v>75</v>
      </c>
      <c r="L163" s="22">
        <v>16</v>
      </c>
      <c r="M163" s="22">
        <v>2010</v>
      </c>
      <c r="N163" s="22">
        <v>1993</v>
      </c>
      <c r="O163" s="22">
        <v>14</v>
      </c>
      <c r="P163" s="22">
        <v>14</v>
      </c>
      <c r="Q163" s="22" t="s">
        <v>1125</v>
      </c>
      <c r="R163" s="22" t="s">
        <v>713</v>
      </c>
      <c r="S163" s="22" t="s">
        <v>1126</v>
      </c>
      <c r="T163" s="23">
        <v>40.584944</v>
      </c>
      <c r="U163" s="23">
        <v>-73.669721999999993</v>
      </c>
      <c r="V163" s="24">
        <v>11</v>
      </c>
      <c r="W163" s="24">
        <v>1637896.1411600001</v>
      </c>
      <c r="X163" s="24">
        <v>3132012.9403300001</v>
      </c>
      <c r="Y163" s="22" t="s">
        <v>1127</v>
      </c>
      <c r="Z163" s="22" t="s">
        <v>716</v>
      </c>
      <c r="AA163" s="25" t="s">
        <v>717</v>
      </c>
    </row>
    <row r="164" spans="1:27">
      <c r="A164" s="22" t="s">
        <v>537</v>
      </c>
      <c r="B164" s="22" t="s">
        <v>1131</v>
      </c>
      <c r="C164" s="22" t="s">
        <v>1132</v>
      </c>
      <c r="D164" s="22">
        <v>39389</v>
      </c>
      <c r="E164" s="22">
        <v>79</v>
      </c>
      <c r="F164" s="22">
        <v>389</v>
      </c>
      <c r="G164" s="22">
        <v>15</v>
      </c>
      <c r="H164" s="25" t="s">
        <v>717</v>
      </c>
      <c r="I164" s="22" t="s">
        <v>720</v>
      </c>
      <c r="J164" s="22">
        <v>460</v>
      </c>
      <c r="K164" s="22">
        <v>441</v>
      </c>
      <c r="L164" s="22">
        <v>38</v>
      </c>
      <c r="M164" s="22">
        <v>2005</v>
      </c>
      <c r="N164" s="22">
        <v>1968</v>
      </c>
      <c r="O164" s="22">
        <v>43</v>
      </c>
      <c r="P164" s="22">
        <v>29</v>
      </c>
      <c r="Q164" s="22" t="s">
        <v>1125</v>
      </c>
      <c r="R164" s="22" t="s">
        <v>713</v>
      </c>
      <c r="S164" s="22" t="s">
        <v>1126</v>
      </c>
      <c r="T164" s="23">
        <v>40.588056000000002</v>
      </c>
      <c r="U164" s="23">
        <v>-73.717917</v>
      </c>
      <c r="V164" s="24">
        <v>10.8</v>
      </c>
      <c r="W164" s="24">
        <v>1624502.2925799999</v>
      </c>
      <c r="X164" s="24">
        <v>3132888.09773</v>
      </c>
      <c r="Y164" s="22" t="s">
        <v>1127</v>
      </c>
      <c r="Z164" s="22" t="s">
        <v>716</v>
      </c>
      <c r="AA164" s="25" t="s">
        <v>717</v>
      </c>
    </row>
    <row r="165" spans="1:27">
      <c r="A165" s="22" t="s">
        <v>539</v>
      </c>
      <c r="B165" s="22" t="s">
        <v>1133</v>
      </c>
      <c r="C165" s="22" t="s">
        <v>1134</v>
      </c>
      <c r="D165" s="22">
        <v>41894</v>
      </c>
      <c r="E165" s="22">
        <v>84</v>
      </c>
      <c r="F165" s="22">
        <v>394</v>
      </c>
      <c r="G165" s="22">
        <v>15</v>
      </c>
      <c r="H165" s="25" t="s">
        <v>717</v>
      </c>
      <c r="I165" s="22" t="s">
        <v>720</v>
      </c>
      <c r="J165" s="22">
        <v>225</v>
      </c>
      <c r="K165" s="22">
        <v>223</v>
      </c>
      <c r="L165" s="22">
        <v>13</v>
      </c>
      <c r="M165" s="22">
        <v>1985</v>
      </c>
      <c r="N165" s="22">
        <v>1973</v>
      </c>
      <c r="O165" s="22">
        <v>37</v>
      </c>
      <c r="P165" s="22">
        <v>24</v>
      </c>
      <c r="Q165" s="22" t="s">
        <v>1135</v>
      </c>
      <c r="S165" s="22" t="s">
        <v>1126</v>
      </c>
      <c r="T165" s="23">
        <v>40.592778000000003</v>
      </c>
      <c r="U165" s="23">
        <v>-73.592528000000001</v>
      </c>
      <c r="V165" s="24">
        <v>7</v>
      </c>
      <c r="W165" s="24">
        <v>1659255.9805399999</v>
      </c>
      <c r="X165" s="24">
        <v>3135298.08207</v>
      </c>
      <c r="Y165" s="22" t="s">
        <v>1127</v>
      </c>
      <c r="Z165" s="22" t="s">
        <v>716</v>
      </c>
      <c r="AA165" s="25" t="s">
        <v>717</v>
      </c>
    </row>
    <row r="166" spans="1:27">
      <c r="A166" s="22" t="s">
        <v>541</v>
      </c>
      <c r="B166" s="22" t="s">
        <v>1136</v>
      </c>
      <c r="C166" s="22" t="s">
        <v>1137</v>
      </c>
      <c r="D166" s="22">
        <v>38890</v>
      </c>
      <c r="E166" s="22">
        <v>78</v>
      </c>
      <c r="F166" s="22">
        <v>390</v>
      </c>
      <c r="G166" s="22">
        <v>15</v>
      </c>
      <c r="H166" s="25" t="s">
        <v>717</v>
      </c>
      <c r="I166" s="22" t="s">
        <v>720</v>
      </c>
      <c r="J166" s="22">
        <v>124</v>
      </c>
      <c r="K166" s="22">
        <v>122</v>
      </c>
      <c r="L166" s="22">
        <v>10</v>
      </c>
      <c r="M166" s="22">
        <v>1983</v>
      </c>
      <c r="N166" s="22">
        <v>1974</v>
      </c>
      <c r="O166" s="22">
        <v>38</v>
      </c>
      <c r="P166" s="22">
        <v>26</v>
      </c>
      <c r="Q166" s="22" t="s">
        <v>1125</v>
      </c>
      <c r="R166" s="22" t="s">
        <v>713</v>
      </c>
      <c r="S166" s="22" t="s">
        <v>1126</v>
      </c>
      <c r="T166" s="23">
        <v>40.605938000000002</v>
      </c>
      <c r="U166" s="23">
        <v>-73.737909999999999</v>
      </c>
      <c r="V166" s="24">
        <v>8</v>
      </c>
      <c r="W166" s="24">
        <v>1618831.93441</v>
      </c>
      <c r="X166" s="24">
        <v>3139302.0623599999</v>
      </c>
      <c r="Y166" s="22" t="s">
        <v>1127</v>
      </c>
      <c r="Z166" s="22" t="s">
        <v>716</v>
      </c>
      <c r="AA166" s="25" t="s">
        <v>717</v>
      </c>
    </row>
    <row r="167" spans="1:27">
      <c r="A167" s="22" t="s">
        <v>1138</v>
      </c>
      <c r="B167" s="22" t="s">
        <v>1139</v>
      </c>
      <c r="C167" s="22" t="s">
        <v>1140</v>
      </c>
      <c r="D167" s="22">
        <v>37891</v>
      </c>
      <c r="E167" s="22">
        <v>76</v>
      </c>
      <c r="F167" s="22">
        <v>391</v>
      </c>
      <c r="G167" s="22">
        <v>15</v>
      </c>
      <c r="H167" s="25" t="s">
        <v>717</v>
      </c>
      <c r="I167" s="22" t="s">
        <v>720</v>
      </c>
      <c r="J167" s="22">
        <v>23</v>
      </c>
      <c r="K167" s="22">
        <v>23</v>
      </c>
      <c r="L167" s="22">
        <v>2</v>
      </c>
      <c r="M167" s="22">
        <v>1993</v>
      </c>
      <c r="N167" s="22">
        <v>1992</v>
      </c>
      <c r="O167" s="22">
        <v>12</v>
      </c>
      <c r="P167" s="22">
        <v>12</v>
      </c>
      <c r="Q167" s="22" t="s">
        <v>1125</v>
      </c>
      <c r="R167" s="22" t="s">
        <v>713</v>
      </c>
      <c r="S167" s="22" t="s">
        <v>1126</v>
      </c>
      <c r="T167" s="23">
        <v>40.625937999999998</v>
      </c>
      <c r="U167" s="23">
        <v>-73.744854000000004</v>
      </c>
      <c r="V167" s="24">
        <v>8.5</v>
      </c>
      <c r="W167" s="24">
        <v>1616768.3455399999</v>
      </c>
      <c r="X167" s="24">
        <v>3146557.0492500002</v>
      </c>
      <c r="Y167" s="22" t="s">
        <v>1127</v>
      </c>
      <c r="Z167" s="22" t="s">
        <v>716</v>
      </c>
      <c r="AA167" s="25" t="s">
        <v>717</v>
      </c>
    </row>
    <row r="168" spans="1:27">
      <c r="A168" s="22" t="s">
        <v>1141</v>
      </c>
      <c r="B168" s="22" t="s">
        <v>1142</v>
      </c>
      <c r="C168" s="22" t="s">
        <v>1143</v>
      </c>
      <c r="D168" s="22">
        <v>40394</v>
      </c>
      <c r="E168" s="22">
        <v>81</v>
      </c>
      <c r="F168" s="22">
        <v>394</v>
      </c>
      <c r="G168" s="22">
        <v>15</v>
      </c>
      <c r="H168" s="25" t="s">
        <v>717</v>
      </c>
      <c r="I168" s="22" t="s">
        <v>720</v>
      </c>
      <c r="J168" s="22">
        <v>243</v>
      </c>
      <c r="K168" s="22">
        <v>243</v>
      </c>
      <c r="L168" s="22">
        <v>20</v>
      </c>
      <c r="M168" s="22">
        <v>1978</v>
      </c>
      <c r="N168" s="22">
        <v>1959</v>
      </c>
      <c r="O168" s="22">
        <v>38</v>
      </c>
      <c r="P168" s="22">
        <v>15</v>
      </c>
      <c r="Q168" s="22" t="s">
        <v>1125</v>
      </c>
      <c r="R168" s="22" t="s">
        <v>713</v>
      </c>
      <c r="S168" s="22" t="s">
        <v>1126</v>
      </c>
      <c r="T168" s="23">
        <v>40.626213999999997</v>
      </c>
      <c r="U168" s="23">
        <v>-73.629574000000005</v>
      </c>
      <c r="V168" s="24">
        <v>5</v>
      </c>
      <c r="W168" s="24">
        <v>1648733.841</v>
      </c>
      <c r="X168" s="24">
        <v>3147279.5431400002</v>
      </c>
      <c r="Y168" s="22" t="s">
        <v>1127</v>
      </c>
      <c r="Z168" s="22" t="s">
        <v>716</v>
      </c>
      <c r="AA168" s="25" t="s">
        <v>717</v>
      </c>
    </row>
    <row r="169" spans="1:27">
      <c r="A169" s="22" t="s">
        <v>545</v>
      </c>
      <c r="B169" s="22" t="s">
        <v>1144</v>
      </c>
      <c r="C169" s="22" t="s">
        <v>1145</v>
      </c>
      <c r="D169" s="22">
        <v>38391</v>
      </c>
      <c r="E169" s="22">
        <v>77</v>
      </c>
      <c r="F169" s="22">
        <v>391</v>
      </c>
      <c r="G169" s="22">
        <v>15</v>
      </c>
      <c r="H169" s="25" t="s">
        <v>717</v>
      </c>
      <c r="I169" s="22" t="s">
        <v>720</v>
      </c>
      <c r="J169" s="22">
        <v>445</v>
      </c>
      <c r="K169" s="22">
        <v>427</v>
      </c>
      <c r="L169" s="22">
        <v>2</v>
      </c>
      <c r="M169" s="22">
        <v>1969</v>
      </c>
      <c r="N169" s="22">
        <v>1968</v>
      </c>
      <c r="O169" s="22">
        <v>43</v>
      </c>
      <c r="P169" s="22">
        <v>29</v>
      </c>
      <c r="Q169" s="22" t="s">
        <v>1125</v>
      </c>
      <c r="R169" s="22" t="s">
        <v>713</v>
      </c>
      <c r="S169" s="22" t="s">
        <v>1126</v>
      </c>
      <c r="T169" s="23">
        <v>40.631</v>
      </c>
      <c r="U169" s="23">
        <v>-73.733389000000003</v>
      </c>
      <c r="V169" s="24">
        <v>7</v>
      </c>
      <c r="W169" s="24">
        <v>1619912.81219</v>
      </c>
      <c r="X169" s="24">
        <v>3148462.7022199999</v>
      </c>
      <c r="Y169" s="22" t="s">
        <v>1127</v>
      </c>
      <c r="Z169" s="22" t="s">
        <v>716</v>
      </c>
      <c r="AA169" s="25" t="s">
        <v>717</v>
      </c>
    </row>
    <row r="170" spans="1:27">
      <c r="A170" s="22" t="s">
        <v>547</v>
      </c>
      <c r="B170" s="22" t="s">
        <v>1146</v>
      </c>
      <c r="C170" s="22" t="s">
        <v>1147</v>
      </c>
      <c r="D170" s="22">
        <v>39394</v>
      </c>
      <c r="E170" s="22">
        <v>79</v>
      </c>
      <c r="F170" s="22">
        <v>394</v>
      </c>
      <c r="G170" s="22">
        <v>15</v>
      </c>
      <c r="H170" s="25" t="s">
        <v>717</v>
      </c>
      <c r="I170" s="22" t="s">
        <v>720</v>
      </c>
      <c r="J170" s="22">
        <v>289</v>
      </c>
      <c r="K170" s="22">
        <v>287</v>
      </c>
      <c r="L170" s="22">
        <v>4</v>
      </c>
      <c r="M170" s="22">
        <v>1996</v>
      </c>
      <c r="N170" s="22">
        <v>1993</v>
      </c>
      <c r="O170" s="22">
        <v>29</v>
      </c>
      <c r="P170" s="22">
        <v>20</v>
      </c>
      <c r="Q170" s="22" t="s">
        <v>1125</v>
      </c>
      <c r="R170" s="22" t="s">
        <v>713</v>
      </c>
      <c r="S170" s="22" t="s">
        <v>1126</v>
      </c>
      <c r="T170" s="23">
        <v>40.634825999999997</v>
      </c>
      <c r="U170" s="23">
        <v>-73.664297000000005</v>
      </c>
      <c r="V170" s="24">
        <v>6</v>
      </c>
      <c r="W170" s="24">
        <v>1639043.3909199999</v>
      </c>
      <c r="X170" s="24">
        <v>3150227.4941500002</v>
      </c>
      <c r="Y170" s="22" t="s">
        <v>1127</v>
      </c>
      <c r="Z170" s="22" t="s">
        <v>716</v>
      </c>
      <c r="AA170" s="25" t="s">
        <v>717</v>
      </c>
    </row>
    <row r="171" spans="1:27">
      <c r="A171" s="22" t="s">
        <v>1148</v>
      </c>
      <c r="B171" s="22" t="s">
        <v>1149</v>
      </c>
      <c r="C171" s="22" t="s">
        <v>1150</v>
      </c>
      <c r="D171" s="22">
        <v>41398</v>
      </c>
      <c r="E171" s="22">
        <v>83</v>
      </c>
      <c r="F171" s="22">
        <v>398</v>
      </c>
      <c r="G171" s="22">
        <v>15</v>
      </c>
      <c r="H171" s="25" t="s">
        <v>717</v>
      </c>
      <c r="I171" s="22" t="s">
        <v>720</v>
      </c>
      <c r="J171" s="22">
        <v>166</v>
      </c>
      <c r="K171" s="22">
        <v>166</v>
      </c>
      <c r="L171" s="22">
        <v>14</v>
      </c>
      <c r="M171" s="22">
        <v>1986</v>
      </c>
      <c r="N171" s="22">
        <v>1973</v>
      </c>
      <c r="O171" s="22">
        <v>27</v>
      </c>
      <c r="P171" s="22">
        <v>15</v>
      </c>
      <c r="Q171" s="22" t="s">
        <v>1125</v>
      </c>
      <c r="R171" s="22" t="s">
        <v>713</v>
      </c>
      <c r="S171" s="22" t="s">
        <v>1126</v>
      </c>
      <c r="T171" s="23">
        <v>40.645380000000003</v>
      </c>
      <c r="U171" s="23">
        <v>-73.568183000000005</v>
      </c>
      <c r="V171" s="24">
        <v>6.5</v>
      </c>
      <c r="W171" s="24">
        <v>1665612.3634200001</v>
      </c>
      <c r="X171" s="24">
        <v>3154613.6238500001</v>
      </c>
      <c r="Y171" s="22" t="s">
        <v>1127</v>
      </c>
      <c r="Z171" s="22" t="s">
        <v>716</v>
      </c>
      <c r="AA171" s="25" t="s">
        <v>717</v>
      </c>
    </row>
    <row r="172" spans="1:27">
      <c r="A172" s="22" t="s">
        <v>1151</v>
      </c>
      <c r="B172" s="22" t="s">
        <v>1152</v>
      </c>
      <c r="C172" s="22" t="s">
        <v>1153</v>
      </c>
      <c r="D172" s="22">
        <v>41399</v>
      </c>
      <c r="E172" s="22">
        <v>83</v>
      </c>
      <c r="F172" s="22">
        <v>399</v>
      </c>
      <c r="G172" s="22">
        <v>15</v>
      </c>
      <c r="H172" s="25" t="s">
        <v>717</v>
      </c>
      <c r="I172" s="22" t="s">
        <v>720</v>
      </c>
      <c r="J172" s="22">
        <v>69</v>
      </c>
      <c r="K172" s="22">
        <v>69</v>
      </c>
      <c r="L172" s="22">
        <v>9</v>
      </c>
      <c r="M172" s="22">
        <v>1986</v>
      </c>
      <c r="N172" s="22">
        <v>1978</v>
      </c>
      <c r="O172" s="22">
        <v>29</v>
      </c>
      <c r="P172" s="22">
        <v>17</v>
      </c>
      <c r="Q172" s="22" t="s">
        <v>1125</v>
      </c>
      <c r="R172" s="22" t="s">
        <v>713</v>
      </c>
      <c r="S172" s="22" t="s">
        <v>1126</v>
      </c>
      <c r="T172" s="23">
        <v>40.651212999999998</v>
      </c>
      <c r="U172" s="23">
        <v>-73.544293999999994</v>
      </c>
      <c r="V172" s="24">
        <v>4.8</v>
      </c>
      <c r="W172" s="24">
        <v>1672190.3797500001</v>
      </c>
      <c r="X172" s="24">
        <v>3156878.1164500001</v>
      </c>
      <c r="Y172" s="22" t="s">
        <v>1127</v>
      </c>
      <c r="Z172" s="22" t="s">
        <v>716</v>
      </c>
      <c r="AA172" s="25" t="s">
        <v>717</v>
      </c>
    </row>
    <row r="173" spans="1:27">
      <c r="A173" s="22" t="s">
        <v>552</v>
      </c>
      <c r="B173" s="22" t="s">
        <v>1154</v>
      </c>
      <c r="C173" s="22" t="s">
        <v>1155</v>
      </c>
      <c r="D173" s="22">
        <v>36392</v>
      </c>
      <c r="E173" s="22">
        <v>73</v>
      </c>
      <c r="F173" s="22">
        <v>392</v>
      </c>
      <c r="G173" s="22">
        <v>15</v>
      </c>
      <c r="H173" s="25" t="s">
        <v>717</v>
      </c>
      <c r="I173" s="22" t="s">
        <v>720</v>
      </c>
      <c r="J173" s="22">
        <v>907</v>
      </c>
      <c r="K173" s="22">
        <v>897</v>
      </c>
      <c r="L173" s="22">
        <v>3</v>
      </c>
      <c r="M173" s="22">
        <v>2009</v>
      </c>
      <c r="N173" s="22">
        <v>2006</v>
      </c>
      <c r="O173" s="22">
        <v>39</v>
      </c>
      <c r="P173" s="22">
        <v>26</v>
      </c>
      <c r="Q173" s="22" t="s">
        <v>1125</v>
      </c>
      <c r="R173" s="22" t="s">
        <v>713</v>
      </c>
      <c r="S173" s="22" t="s">
        <v>1126</v>
      </c>
      <c r="T173" s="23">
        <v>40.673715000000001</v>
      </c>
      <c r="U173" s="23">
        <v>-73.776799999999994</v>
      </c>
      <c r="V173" s="24">
        <v>21</v>
      </c>
      <c r="W173" s="24">
        <v>1607587.7660399999</v>
      </c>
      <c r="X173" s="24">
        <v>3163809.6125099999</v>
      </c>
      <c r="Y173" s="22" t="s">
        <v>1127</v>
      </c>
      <c r="Z173" s="22" t="s">
        <v>716</v>
      </c>
      <c r="AA173" s="25" t="s">
        <v>717</v>
      </c>
    </row>
    <row r="174" spans="1:27">
      <c r="A174" s="22" t="s">
        <v>1156</v>
      </c>
      <c r="B174" s="22" t="s">
        <v>1157</v>
      </c>
      <c r="C174" s="22" t="s">
        <v>1158</v>
      </c>
      <c r="D174" s="22">
        <v>36895</v>
      </c>
      <c r="E174" s="22">
        <v>74</v>
      </c>
      <c r="F174" s="22">
        <v>395</v>
      </c>
      <c r="G174" s="22">
        <v>15</v>
      </c>
      <c r="H174" s="25" t="s">
        <v>717</v>
      </c>
      <c r="I174" s="22" t="s">
        <v>720</v>
      </c>
      <c r="J174" s="22">
        <v>16</v>
      </c>
      <c r="K174" s="22">
        <v>15</v>
      </c>
      <c r="L174" s="22">
        <v>5</v>
      </c>
      <c r="M174" s="22">
        <v>1997</v>
      </c>
      <c r="N174" s="22">
        <v>1993</v>
      </c>
      <c r="O174" s="22">
        <v>15</v>
      </c>
      <c r="P174" s="22">
        <v>15</v>
      </c>
      <c r="Q174" s="22" t="s">
        <v>1125</v>
      </c>
      <c r="R174" s="22" t="s">
        <v>713</v>
      </c>
      <c r="S174" s="22" t="s">
        <v>1126</v>
      </c>
      <c r="T174" s="23">
        <v>40.693582999999997</v>
      </c>
      <c r="U174" s="23">
        <v>-73.722943999999998</v>
      </c>
      <c r="V174" s="24">
        <v>44.5</v>
      </c>
      <c r="W174" s="24">
        <v>1622373.9991200001</v>
      </c>
      <c r="X174" s="24">
        <v>3171332.9947799998</v>
      </c>
      <c r="Y174" s="22" t="s">
        <v>1127</v>
      </c>
      <c r="Z174" s="22" t="s">
        <v>716</v>
      </c>
      <c r="AA174" s="25" t="s">
        <v>717</v>
      </c>
    </row>
    <row r="175" spans="1:27">
      <c r="A175" s="22" t="s">
        <v>1159</v>
      </c>
      <c r="B175" s="22" t="s">
        <v>1160</v>
      </c>
      <c r="C175" s="22" t="s">
        <v>1161</v>
      </c>
      <c r="D175" s="22">
        <v>45916</v>
      </c>
      <c r="E175" s="22">
        <v>92</v>
      </c>
      <c r="F175" s="22">
        <v>416</v>
      </c>
      <c r="G175" s="22">
        <v>15</v>
      </c>
      <c r="H175" s="25" t="s">
        <v>717</v>
      </c>
      <c r="I175" s="22" t="s">
        <v>720</v>
      </c>
      <c r="J175" s="22">
        <v>106</v>
      </c>
      <c r="K175" s="22">
        <v>106</v>
      </c>
      <c r="L175" s="22">
        <v>9</v>
      </c>
      <c r="M175" s="22">
        <v>1988</v>
      </c>
      <c r="N175" s="22">
        <v>1980</v>
      </c>
      <c r="O175" s="22">
        <v>15</v>
      </c>
      <c r="P175" s="22">
        <v>13</v>
      </c>
      <c r="Q175" s="22" t="s">
        <v>1125</v>
      </c>
      <c r="R175" s="22" t="s">
        <v>713</v>
      </c>
      <c r="S175" s="22" t="s">
        <v>1126</v>
      </c>
      <c r="T175" s="23">
        <v>40.756765000000001</v>
      </c>
      <c r="U175" s="23">
        <v>-73.209003999999993</v>
      </c>
      <c r="V175" s="24">
        <v>40</v>
      </c>
      <c r="W175" s="24">
        <v>1764181.47331</v>
      </c>
      <c r="X175" s="24">
        <v>3197469.12475</v>
      </c>
      <c r="Y175" s="22" t="s">
        <v>1127</v>
      </c>
      <c r="Z175" s="22" t="s">
        <v>716</v>
      </c>
      <c r="AA175" s="25" t="s">
        <v>717</v>
      </c>
    </row>
    <row r="176" spans="1:27">
      <c r="A176" s="22" t="s">
        <v>576</v>
      </c>
      <c r="B176" s="22" t="s">
        <v>1162</v>
      </c>
      <c r="C176" s="22" t="s">
        <v>1163</v>
      </c>
      <c r="D176" s="22">
        <v>34897</v>
      </c>
      <c r="E176" s="22">
        <v>70</v>
      </c>
      <c r="F176" s="22">
        <v>397</v>
      </c>
      <c r="G176" s="22">
        <v>15</v>
      </c>
      <c r="H176" s="25" t="s">
        <v>717</v>
      </c>
      <c r="I176" s="22" t="s">
        <v>813</v>
      </c>
      <c r="J176" s="22">
        <v>653</v>
      </c>
      <c r="K176" s="22">
        <v>653</v>
      </c>
      <c r="L176" s="22">
        <v>46</v>
      </c>
      <c r="M176" s="22">
        <v>1988</v>
      </c>
      <c r="N176" s="22">
        <v>1943</v>
      </c>
      <c r="O176" s="22">
        <v>60</v>
      </c>
      <c r="P176" s="22">
        <v>23</v>
      </c>
      <c r="Q176" s="22" t="s">
        <v>1125</v>
      </c>
      <c r="R176" s="22" t="s">
        <v>713</v>
      </c>
      <c r="S176" s="22" t="s">
        <v>1126</v>
      </c>
      <c r="T176" s="23">
        <v>40.761471999999998</v>
      </c>
      <c r="U176" s="23">
        <v>-73.756693999999996</v>
      </c>
      <c r="V176" s="24">
        <v>23.7</v>
      </c>
      <c r="W176" s="24">
        <v>1612561.09024</v>
      </c>
      <c r="X176" s="24">
        <v>3195905.0001300001</v>
      </c>
      <c r="Y176" s="22" t="s">
        <v>1127</v>
      </c>
      <c r="Z176" s="22" t="s">
        <v>716</v>
      </c>
      <c r="AA176" s="25" t="s">
        <v>717</v>
      </c>
    </row>
    <row r="177" spans="1:27">
      <c r="A177" s="22" t="s">
        <v>1164</v>
      </c>
      <c r="B177" s="22" t="s">
        <v>1165</v>
      </c>
      <c r="C177" s="22" t="s">
        <v>1166</v>
      </c>
      <c r="D177" s="22">
        <v>47920</v>
      </c>
      <c r="E177" s="22">
        <v>96</v>
      </c>
      <c r="F177" s="22">
        <v>420</v>
      </c>
      <c r="G177" s="22">
        <v>15</v>
      </c>
      <c r="H177" s="25" t="s">
        <v>717</v>
      </c>
      <c r="I177" s="22" t="s">
        <v>720</v>
      </c>
      <c r="J177" s="22">
        <v>15</v>
      </c>
      <c r="K177" s="22">
        <v>15</v>
      </c>
      <c r="L177" s="22">
        <v>4</v>
      </c>
      <c r="M177" s="22">
        <v>1989</v>
      </c>
      <c r="N177" s="22">
        <v>1986</v>
      </c>
      <c r="O177" s="22">
        <v>14</v>
      </c>
      <c r="P177" s="22">
        <v>13</v>
      </c>
      <c r="Q177" s="22" t="s">
        <v>1125</v>
      </c>
      <c r="R177" s="22" t="s">
        <v>713</v>
      </c>
      <c r="S177" s="22" t="s">
        <v>1126</v>
      </c>
      <c r="T177" s="23">
        <v>40.770097999999997</v>
      </c>
      <c r="U177" s="23">
        <v>-73.096778</v>
      </c>
      <c r="V177" s="24">
        <v>57</v>
      </c>
      <c r="W177" s="24">
        <v>1795115.38494</v>
      </c>
      <c r="X177" s="24">
        <v>3203110.8987799999</v>
      </c>
      <c r="Y177" s="22" t="s">
        <v>1127</v>
      </c>
      <c r="Z177" s="22" t="s">
        <v>716</v>
      </c>
      <c r="AA177" s="25" t="s">
        <v>717</v>
      </c>
    </row>
    <row r="178" spans="1:27">
      <c r="A178" s="22" t="s">
        <v>1167</v>
      </c>
      <c r="B178" s="22" t="s">
        <v>1168</v>
      </c>
      <c r="C178" s="22" t="s">
        <v>1169</v>
      </c>
      <c r="D178" s="22">
        <v>37403</v>
      </c>
      <c r="E178" s="22">
        <v>75</v>
      </c>
      <c r="F178" s="22">
        <v>403</v>
      </c>
      <c r="G178" s="22">
        <v>15</v>
      </c>
      <c r="H178" s="25" t="s">
        <v>717</v>
      </c>
      <c r="I178" s="22" t="s">
        <v>720</v>
      </c>
      <c r="J178" s="22">
        <v>33</v>
      </c>
      <c r="K178" s="22">
        <v>33</v>
      </c>
      <c r="L178" s="22">
        <v>2</v>
      </c>
      <c r="M178" s="22">
        <v>1981</v>
      </c>
      <c r="N178" s="22">
        <v>1980</v>
      </c>
      <c r="O178" s="22">
        <v>14</v>
      </c>
      <c r="P178" s="22">
        <v>11</v>
      </c>
      <c r="Q178" s="22" t="s">
        <v>1125</v>
      </c>
      <c r="R178" s="22" t="s">
        <v>713</v>
      </c>
      <c r="S178" s="22" t="s">
        <v>1126</v>
      </c>
      <c r="T178" s="23">
        <v>40.772044999999999</v>
      </c>
      <c r="U178" s="23">
        <v>-73.612071999999998</v>
      </c>
      <c r="V178" s="24">
        <v>170</v>
      </c>
      <c r="W178" s="24">
        <v>1652510.3443199999</v>
      </c>
      <c r="X178" s="24">
        <v>3200538.6061999998</v>
      </c>
      <c r="Y178" s="22" t="s">
        <v>1127</v>
      </c>
      <c r="Z178" s="22" t="s">
        <v>716</v>
      </c>
      <c r="AA178" s="25" t="s">
        <v>717</v>
      </c>
    </row>
    <row r="179" spans="1:27">
      <c r="A179" s="22" t="s">
        <v>1170</v>
      </c>
      <c r="B179" s="22" t="s">
        <v>1171</v>
      </c>
      <c r="C179" s="22" t="s">
        <v>1172</v>
      </c>
      <c r="D179" s="22">
        <v>40409</v>
      </c>
      <c r="E179" s="22">
        <v>81</v>
      </c>
      <c r="F179" s="22">
        <v>409</v>
      </c>
      <c r="G179" s="22">
        <v>15</v>
      </c>
      <c r="H179" s="25" t="s">
        <v>717</v>
      </c>
      <c r="I179" s="22" t="s">
        <v>720</v>
      </c>
      <c r="J179" s="22">
        <v>155</v>
      </c>
      <c r="K179" s="22">
        <v>155</v>
      </c>
      <c r="L179" s="22">
        <v>21</v>
      </c>
      <c r="M179" s="22">
        <v>1989</v>
      </c>
      <c r="N179" s="22">
        <v>1969</v>
      </c>
      <c r="O179" s="22">
        <v>31</v>
      </c>
      <c r="P179" s="22">
        <v>18</v>
      </c>
      <c r="Q179" s="22" t="s">
        <v>1125</v>
      </c>
      <c r="R179" s="22" t="s">
        <v>713</v>
      </c>
      <c r="S179" s="22" t="s">
        <v>1126</v>
      </c>
      <c r="T179" s="23">
        <v>40.786209999999997</v>
      </c>
      <c r="U179" s="23">
        <v>-73.444011000000003</v>
      </c>
      <c r="V179" s="24">
        <v>193</v>
      </c>
      <c r="W179" s="24">
        <v>1698902.4633299999</v>
      </c>
      <c r="X179" s="24">
        <v>3206685.6809399999</v>
      </c>
      <c r="Y179" s="22" t="s">
        <v>1127</v>
      </c>
      <c r="Z179" s="22" t="s">
        <v>716</v>
      </c>
      <c r="AA179" s="25" t="s">
        <v>717</v>
      </c>
    </row>
    <row r="180" spans="1:27">
      <c r="A180" s="22" t="s">
        <v>589</v>
      </c>
      <c r="B180" s="22" t="s">
        <v>1173</v>
      </c>
      <c r="C180" s="22" t="s">
        <v>1174</v>
      </c>
      <c r="D180" s="22">
        <v>41412</v>
      </c>
      <c r="E180" s="22">
        <v>83</v>
      </c>
      <c r="F180" s="22">
        <v>412</v>
      </c>
      <c r="G180" s="22">
        <v>15</v>
      </c>
      <c r="H180" s="25" t="s">
        <v>717</v>
      </c>
      <c r="I180" s="22" t="s">
        <v>720</v>
      </c>
      <c r="J180" s="22">
        <v>100</v>
      </c>
      <c r="K180" s="22">
        <v>98</v>
      </c>
      <c r="L180" s="22">
        <v>12</v>
      </c>
      <c r="M180" s="22">
        <v>1996</v>
      </c>
      <c r="N180" s="22">
        <v>1985</v>
      </c>
      <c r="O180" s="22">
        <v>23</v>
      </c>
      <c r="P180" s="22">
        <v>22</v>
      </c>
      <c r="Q180" s="22" t="s">
        <v>1125</v>
      </c>
      <c r="R180" s="22" t="s">
        <v>713</v>
      </c>
      <c r="S180" s="22" t="s">
        <v>1126</v>
      </c>
      <c r="T180" s="23">
        <v>40.797139000000001</v>
      </c>
      <c r="U180" s="23">
        <v>-73.381139000000005</v>
      </c>
      <c r="V180" s="24">
        <v>154</v>
      </c>
      <c r="W180" s="24">
        <v>1716206.0825</v>
      </c>
      <c r="X180" s="24">
        <v>3211058.6679199999</v>
      </c>
      <c r="Y180" s="22" t="s">
        <v>1127</v>
      </c>
      <c r="Z180" s="22" t="s">
        <v>716</v>
      </c>
      <c r="AA180" s="25" t="s">
        <v>717</v>
      </c>
    </row>
    <row r="181" spans="1:27">
      <c r="A181" s="22" t="s">
        <v>1175</v>
      </c>
      <c r="B181" s="22" t="s">
        <v>1176</v>
      </c>
      <c r="C181" s="22" t="s">
        <v>1177</v>
      </c>
      <c r="D181" s="22">
        <v>43416</v>
      </c>
      <c r="E181" s="22">
        <v>87</v>
      </c>
      <c r="F181" s="22">
        <v>416</v>
      </c>
      <c r="G181" s="22">
        <v>15</v>
      </c>
      <c r="H181" s="25" t="s">
        <v>717</v>
      </c>
      <c r="I181" s="22" t="s">
        <v>720</v>
      </c>
      <c r="J181" s="22">
        <v>208</v>
      </c>
      <c r="K181" s="22">
        <v>208</v>
      </c>
      <c r="L181" s="22">
        <v>12</v>
      </c>
      <c r="M181" s="22">
        <v>1980</v>
      </c>
      <c r="N181" s="22">
        <v>1969</v>
      </c>
      <c r="O181" s="22">
        <v>30</v>
      </c>
      <c r="P181" s="22">
        <v>17</v>
      </c>
      <c r="Q181" s="22" t="s">
        <v>1125</v>
      </c>
      <c r="R181" s="22" t="s">
        <v>713</v>
      </c>
      <c r="S181" s="22" t="s">
        <v>1126</v>
      </c>
      <c r="T181" s="23">
        <v>40.805376000000003</v>
      </c>
      <c r="U181" s="23">
        <v>-73.267060999999998</v>
      </c>
      <c r="V181" s="24">
        <v>139</v>
      </c>
      <c r="W181" s="24">
        <v>1747689.23596</v>
      </c>
      <c r="X181" s="24">
        <v>3214797.5071800002</v>
      </c>
      <c r="Y181" s="22" t="s">
        <v>1127</v>
      </c>
      <c r="Z181" s="22" t="s">
        <v>716</v>
      </c>
      <c r="AA181" s="25" t="s">
        <v>717</v>
      </c>
    </row>
    <row r="182" spans="1:27">
      <c r="A182" s="22" t="s">
        <v>1178</v>
      </c>
      <c r="B182" s="22" t="s">
        <v>1179</v>
      </c>
      <c r="C182" s="22" t="s">
        <v>1180</v>
      </c>
      <c r="D182" s="22">
        <v>39910</v>
      </c>
      <c r="E182" s="22">
        <v>80</v>
      </c>
      <c r="F182" s="22">
        <v>410</v>
      </c>
      <c r="G182" s="22">
        <v>15</v>
      </c>
      <c r="H182" s="25" t="s">
        <v>717</v>
      </c>
      <c r="I182" s="22" t="s">
        <v>720</v>
      </c>
      <c r="J182" s="22">
        <v>448</v>
      </c>
      <c r="K182" s="22">
        <v>448</v>
      </c>
      <c r="L182" s="22">
        <v>6</v>
      </c>
      <c r="M182" s="22">
        <v>1947</v>
      </c>
      <c r="N182" s="22">
        <v>1942</v>
      </c>
      <c r="O182" s="22">
        <v>46</v>
      </c>
      <c r="P182" s="22">
        <v>11</v>
      </c>
      <c r="Q182" s="22" t="s">
        <v>1125</v>
      </c>
      <c r="R182" s="22" t="s">
        <v>713</v>
      </c>
      <c r="S182" s="22" t="s">
        <v>1126</v>
      </c>
      <c r="T182" s="23">
        <v>40.805655000000002</v>
      </c>
      <c r="U182" s="23">
        <v>-73.449288999999993</v>
      </c>
      <c r="V182" s="24">
        <v>260</v>
      </c>
      <c r="W182" s="24">
        <v>1697286.4490700001</v>
      </c>
      <c r="X182" s="24">
        <v>3213741.0299900002</v>
      </c>
      <c r="Y182" s="22" t="s">
        <v>1127</v>
      </c>
      <c r="Z182" s="22" t="s">
        <v>716</v>
      </c>
      <c r="AA182" s="25" t="s">
        <v>717</v>
      </c>
    </row>
    <row r="183" spans="1:27">
      <c r="A183" s="22" t="s">
        <v>592</v>
      </c>
      <c r="B183" s="22" t="s">
        <v>1181</v>
      </c>
      <c r="C183" s="22" t="s">
        <v>1182</v>
      </c>
      <c r="D183" s="22">
        <v>44919</v>
      </c>
      <c r="E183" s="22">
        <v>90</v>
      </c>
      <c r="F183" s="22">
        <v>419</v>
      </c>
      <c r="G183" s="22">
        <v>15</v>
      </c>
      <c r="H183" s="25" t="s">
        <v>717</v>
      </c>
      <c r="I183" s="22" t="s">
        <v>720</v>
      </c>
      <c r="J183" s="22">
        <v>202</v>
      </c>
      <c r="K183" s="22">
        <v>202</v>
      </c>
      <c r="L183" s="22">
        <v>7</v>
      </c>
      <c r="M183" s="22">
        <v>1986</v>
      </c>
      <c r="N183" s="22">
        <v>1980</v>
      </c>
      <c r="O183" s="22">
        <v>39</v>
      </c>
      <c r="P183" s="22">
        <v>23</v>
      </c>
      <c r="Q183" s="22" t="s">
        <v>1125</v>
      </c>
      <c r="R183" s="22" t="s">
        <v>713</v>
      </c>
      <c r="S183" s="22" t="s">
        <v>1126</v>
      </c>
      <c r="T183" s="23">
        <v>40.807876</v>
      </c>
      <c r="U183" s="23">
        <v>-73.194002999999995</v>
      </c>
      <c r="V183" s="24">
        <v>123</v>
      </c>
      <c r="W183" s="24">
        <v>1767872.4158399999</v>
      </c>
      <c r="X183" s="24">
        <v>3216200.6138399998</v>
      </c>
      <c r="Y183" s="22" t="s">
        <v>1127</v>
      </c>
      <c r="Z183" s="22" t="s">
        <v>716</v>
      </c>
      <c r="AA183" s="25" t="s">
        <v>717</v>
      </c>
    </row>
    <row r="184" spans="1:27">
      <c r="A184" s="22" t="s">
        <v>595</v>
      </c>
      <c r="B184" s="22" t="s">
        <v>1183</v>
      </c>
      <c r="C184" s="22" t="s">
        <v>1184</v>
      </c>
      <c r="D184" s="22">
        <v>50929</v>
      </c>
      <c r="E184" s="22">
        <v>102</v>
      </c>
      <c r="F184" s="22">
        <v>429</v>
      </c>
      <c r="G184" s="22">
        <v>15</v>
      </c>
      <c r="H184" s="25" t="s">
        <v>717</v>
      </c>
      <c r="I184" s="22" t="s">
        <v>813</v>
      </c>
      <c r="J184" s="22">
        <v>110</v>
      </c>
      <c r="K184" s="22">
        <v>108</v>
      </c>
      <c r="L184" s="22">
        <v>6</v>
      </c>
      <c r="M184" s="22">
        <v>1995</v>
      </c>
      <c r="N184" s="22">
        <v>1990</v>
      </c>
      <c r="O184" s="22">
        <v>22</v>
      </c>
      <c r="P184" s="22">
        <v>22</v>
      </c>
      <c r="Q184" s="22" t="s">
        <v>1125</v>
      </c>
      <c r="R184" s="22" t="s">
        <v>713</v>
      </c>
      <c r="S184" s="22" t="s">
        <v>1126</v>
      </c>
      <c r="T184" s="23">
        <v>40.812277999999999</v>
      </c>
      <c r="U184" s="23">
        <v>-72.891638999999998</v>
      </c>
      <c r="V184" s="24">
        <v>18</v>
      </c>
      <c r="W184" s="24">
        <v>1851445.19851</v>
      </c>
      <c r="X184" s="24">
        <v>3220009.0679100002</v>
      </c>
      <c r="Y184" s="22" t="s">
        <v>1127</v>
      </c>
      <c r="Z184" s="22" t="s">
        <v>716</v>
      </c>
      <c r="AA184" s="25" t="s">
        <v>717</v>
      </c>
    </row>
    <row r="185" spans="1:27">
      <c r="A185" s="22" t="s">
        <v>596</v>
      </c>
      <c r="B185" s="22" t="s">
        <v>1185</v>
      </c>
      <c r="C185" s="22" t="s">
        <v>1186</v>
      </c>
      <c r="D185" s="22">
        <v>39911</v>
      </c>
      <c r="E185" s="22">
        <v>80</v>
      </c>
      <c r="F185" s="22">
        <v>411</v>
      </c>
      <c r="G185" s="22">
        <v>15</v>
      </c>
      <c r="H185" s="25" t="s">
        <v>717</v>
      </c>
      <c r="I185" s="22" t="s">
        <v>720</v>
      </c>
      <c r="J185" s="22">
        <v>31</v>
      </c>
      <c r="K185" s="22">
        <v>31</v>
      </c>
      <c r="L185" s="22">
        <v>5</v>
      </c>
      <c r="M185" s="22">
        <v>1989</v>
      </c>
      <c r="N185" s="22">
        <v>1985</v>
      </c>
      <c r="O185" s="22">
        <v>24</v>
      </c>
      <c r="P185" s="22">
        <v>23</v>
      </c>
      <c r="Q185" s="22" t="s">
        <v>1125</v>
      </c>
      <c r="R185" s="22" t="s">
        <v>713</v>
      </c>
      <c r="S185" s="22" t="s">
        <v>1126</v>
      </c>
      <c r="T185" s="23">
        <v>40.814056000000001</v>
      </c>
      <c r="U185" s="23">
        <v>-73.436610999999999</v>
      </c>
      <c r="V185" s="24">
        <v>365</v>
      </c>
      <c r="W185" s="24">
        <v>1700725.14472</v>
      </c>
      <c r="X185" s="24">
        <v>3216880.58005</v>
      </c>
      <c r="Y185" s="22" t="s">
        <v>1127</v>
      </c>
      <c r="Z185" s="22" t="s">
        <v>716</v>
      </c>
      <c r="AA185" s="25" t="s">
        <v>717</v>
      </c>
    </row>
    <row r="186" spans="1:27">
      <c r="A186" s="22" t="s">
        <v>598</v>
      </c>
      <c r="B186" s="22" t="s">
        <v>1187</v>
      </c>
      <c r="C186" s="22" t="s">
        <v>1188</v>
      </c>
      <c r="D186" s="22">
        <v>42415</v>
      </c>
      <c r="E186" s="22">
        <v>85</v>
      </c>
      <c r="F186" s="22">
        <v>415</v>
      </c>
      <c r="G186" s="22">
        <v>15</v>
      </c>
      <c r="H186" s="25" t="s">
        <v>717</v>
      </c>
      <c r="I186" s="22" t="s">
        <v>813</v>
      </c>
      <c r="J186" s="22">
        <v>148</v>
      </c>
      <c r="K186" s="22">
        <v>146</v>
      </c>
      <c r="L186" s="22">
        <v>12</v>
      </c>
      <c r="M186" s="22">
        <v>1996</v>
      </c>
      <c r="N186" s="22">
        <v>1985</v>
      </c>
      <c r="O186" s="22">
        <v>25</v>
      </c>
      <c r="P186" s="22">
        <v>24</v>
      </c>
      <c r="Q186" s="22" t="s">
        <v>1125</v>
      </c>
      <c r="R186" s="22" t="s">
        <v>713</v>
      </c>
      <c r="S186" s="22" t="s">
        <v>1126</v>
      </c>
      <c r="T186" s="23">
        <v>40.816487000000002</v>
      </c>
      <c r="U186" s="23">
        <v>-73.327340000000007</v>
      </c>
      <c r="V186" s="24">
        <v>230.2</v>
      </c>
      <c r="W186" s="24">
        <v>1730922.9937199999</v>
      </c>
      <c r="X186" s="24">
        <v>3218453.4958899999</v>
      </c>
      <c r="Y186" s="22" t="s">
        <v>1127</v>
      </c>
      <c r="Z186" s="22" t="s">
        <v>716</v>
      </c>
      <c r="AA186" s="25" t="s">
        <v>717</v>
      </c>
    </row>
    <row r="187" spans="1:27">
      <c r="A187" s="22" t="s">
        <v>599</v>
      </c>
      <c r="B187" s="22" t="s">
        <v>1189</v>
      </c>
      <c r="C187" s="22" t="s">
        <v>1190</v>
      </c>
      <c r="D187" s="22">
        <v>45421</v>
      </c>
      <c r="E187" s="22">
        <v>91</v>
      </c>
      <c r="F187" s="22">
        <v>421</v>
      </c>
      <c r="G187" s="22">
        <v>15</v>
      </c>
      <c r="H187" s="25" t="s">
        <v>717</v>
      </c>
      <c r="I187" s="22" t="s">
        <v>720</v>
      </c>
      <c r="J187" s="22">
        <v>264</v>
      </c>
      <c r="K187" s="22">
        <v>261</v>
      </c>
      <c r="L187" s="22">
        <v>12</v>
      </c>
      <c r="M187" s="22">
        <v>1980</v>
      </c>
      <c r="N187" s="22">
        <v>1969</v>
      </c>
      <c r="O187" s="22">
        <v>44</v>
      </c>
      <c r="P187" s="22">
        <v>28</v>
      </c>
      <c r="Q187" s="22" t="s">
        <v>1125</v>
      </c>
      <c r="R187" s="22" t="s">
        <v>713</v>
      </c>
      <c r="S187" s="22" t="s">
        <v>1126</v>
      </c>
      <c r="T187" s="23">
        <v>40.817444000000002</v>
      </c>
      <c r="U187" s="23">
        <v>-73.160639000000003</v>
      </c>
      <c r="V187" s="24">
        <v>60</v>
      </c>
      <c r="W187" s="24">
        <v>1777011.88653</v>
      </c>
      <c r="X187" s="24">
        <v>3219917.9919500002</v>
      </c>
      <c r="Y187" s="22" t="s">
        <v>1127</v>
      </c>
      <c r="Z187" s="22" t="s">
        <v>716</v>
      </c>
      <c r="AA187" s="25" t="s">
        <v>717</v>
      </c>
    </row>
    <row r="188" spans="1:27">
      <c r="A188" s="22" t="s">
        <v>601</v>
      </c>
      <c r="B188" s="22" t="s">
        <v>1191</v>
      </c>
      <c r="C188" s="22" t="s">
        <v>1192</v>
      </c>
      <c r="D188" s="22">
        <v>46423</v>
      </c>
      <c r="E188" s="22">
        <v>93</v>
      </c>
      <c r="F188" s="22">
        <v>423</v>
      </c>
      <c r="G188" s="22">
        <v>15</v>
      </c>
      <c r="H188" s="25" t="s">
        <v>717</v>
      </c>
      <c r="I188" s="22" t="s">
        <v>720</v>
      </c>
      <c r="J188" s="22">
        <v>1011</v>
      </c>
      <c r="K188" s="22">
        <v>988</v>
      </c>
      <c r="L188" s="22">
        <v>17</v>
      </c>
      <c r="M188" s="22">
        <v>2008</v>
      </c>
      <c r="N188" s="22">
        <v>1992</v>
      </c>
      <c r="O188" s="22">
        <v>41</v>
      </c>
      <c r="P188" s="22">
        <v>28</v>
      </c>
      <c r="Q188" s="22" t="s">
        <v>1125</v>
      </c>
      <c r="R188" s="22" t="s">
        <v>713</v>
      </c>
      <c r="S188" s="22" t="s">
        <v>1126</v>
      </c>
      <c r="T188" s="23">
        <v>40.825654</v>
      </c>
      <c r="U188" s="23">
        <v>-73.099277000000001</v>
      </c>
      <c r="V188" s="24">
        <v>133.5</v>
      </c>
      <c r="W188" s="24">
        <v>1793902.4284099999</v>
      </c>
      <c r="X188" s="24">
        <v>3223341.4411399998</v>
      </c>
      <c r="Y188" s="22" t="s">
        <v>1127</v>
      </c>
      <c r="Z188" s="22" t="s">
        <v>716</v>
      </c>
      <c r="AA188" s="25" t="s">
        <v>717</v>
      </c>
    </row>
    <row r="189" spans="1:27">
      <c r="A189" s="22" t="s">
        <v>604</v>
      </c>
      <c r="B189" s="22" t="s">
        <v>1193</v>
      </c>
      <c r="C189" s="22" t="s">
        <v>1194</v>
      </c>
      <c r="D189" s="22">
        <v>42416</v>
      </c>
      <c r="E189" s="22">
        <v>85</v>
      </c>
      <c r="F189" s="22">
        <v>416</v>
      </c>
      <c r="G189" s="22">
        <v>15</v>
      </c>
      <c r="H189" s="25" t="s">
        <v>717</v>
      </c>
      <c r="I189" s="22" t="s">
        <v>720</v>
      </c>
      <c r="J189" s="22">
        <v>41</v>
      </c>
      <c r="K189" s="22">
        <v>39</v>
      </c>
      <c r="L189" s="22">
        <v>25</v>
      </c>
      <c r="M189" s="22">
        <v>2008</v>
      </c>
      <c r="N189" s="22">
        <v>1984</v>
      </c>
      <c r="O189" s="22">
        <v>24</v>
      </c>
      <c r="P189" s="22">
        <v>23</v>
      </c>
      <c r="Q189" s="22" t="s">
        <v>1125</v>
      </c>
      <c r="R189" s="22" t="s">
        <v>713</v>
      </c>
      <c r="S189" s="22" t="s">
        <v>1126</v>
      </c>
      <c r="T189" s="23">
        <v>40.828431999999999</v>
      </c>
      <c r="U189" s="23">
        <v>-73.298173000000006</v>
      </c>
      <c r="V189" s="24">
        <v>130</v>
      </c>
      <c r="W189" s="24">
        <v>1738886.0501399999</v>
      </c>
      <c r="X189" s="24">
        <v>3222996.2334799999</v>
      </c>
      <c r="Y189" s="22" t="s">
        <v>1127</v>
      </c>
      <c r="Z189" s="22" t="s">
        <v>716</v>
      </c>
      <c r="AA189" s="25" t="s">
        <v>717</v>
      </c>
    </row>
    <row r="190" spans="1:27">
      <c r="A190" s="22" t="s">
        <v>1195</v>
      </c>
      <c r="B190" s="22" t="s">
        <v>1196</v>
      </c>
      <c r="C190" s="22" t="s">
        <v>1197</v>
      </c>
      <c r="D190" s="22">
        <v>50932</v>
      </c>
      <c r="E190" s="22">
        <v>102</v>
      </c>
      <c r="F190" s="22">
        <v>432</v>
      </c>
      <c r="G190" s="22">
        <v>15</v>
      </c>
      <c r="H190" s="25" t="s">
        <v>717</v>
      </c>
      <c r="I190" s="22" t="s">
        <v>720</v>
      </c>
      <c r="J190" s="22">
        <v>30</v>
      </c>
      <c r="K190" s="22">
        <v>30</v>
      </c>
      <c r="L190" s="22">
        <v>2</v>
      </c>
      <c r="M190" s="22">
        <v>1986</v>
      </c>
      <c r="N190" s="22">
        <v>1985</v>
      </c>
      <c r="O190" s="22">
        <v>17</v>
      </c>
      <c r="P190" s="22">
        <v>17</v>
      </c>
      <c r="Q190" s="22" t="s">
        <v>1125</v>
      </c>
      <c r="R190" s="22" t="s">
        <v>713</v>
      </c>
      <c r="S190" s="22" t="s">
        <v>1126</v>
      </c>
      <c r="T190" s="23">
        <v>40.834389000000002</v>
      </c>
      <c r="U190" s="23">
        <v>-72.864582999999996</v>
      </c>
      <c r="V190" s="24">
        <v>95</v>
      </c>
      <c r="W190" s="24">
        <v>1858698.6732399999</v>
      </c>
      <c r="X190" s="24">
        <v>3228277.6513700001</v>
      </c>
      <c r="Y190" s="22" t="s">
        <v>1127</v>
      </c>
      <c r="Z190" s="22" t="s">
        <v>716</v>
      </c>
      <c r="AA190" s="25" t="s">
        <v>717</v>
      </c>
    </row>
    <row r="191" spans="1:27">
      <c r="A191" s="22" t="s">
        <v>611</v>
      </c>
      <c r="B191" s="22" t="s">
        <v>1198</v>
      </c>
      <c r="C191" s="22" t="s">
        <v>1199</v>
      </c>
      <c r="D191" s="22">
        <v>35906</v>
      </c>
      <c r="E191" s="22">
        <v>72</v>
      </c>
      <c r="F191" s="22">
        <v>406</v>
      </c>
      <c r="G191" s="22">
        <v>15</v>
      </c>
      <c r="H191" s="25" t="s">
        <v>717</v>
      </c>
      <c r="I191" s="22" t="s">
        <v>813</v>
      </c>
      <c r="J191" s="22">
        <v>164</v>
      </c>
      <c r="K191" s="22">
        <v>164</v>
      </c>
      <c r="L191" s="22">
        <v>8</v>
      </c>
      <c r="M191" s="22">
        <v>1982</v>
      </c>
      <c r="N191" s="22">
        <v>1975</v>
      </c>
      <c r="O191" s="22">
        <v>58</v>
      </c>
      <c r="P191" s="22">
        <v>22</v>
      </c>
      <c r="Q191" s="22" t="s">
        <v>1125</v>
      </c>
      <c r="R191" s="22" t="s">
        <v>713</v>
      </c>
      <c r="S191" s="22" t="s">
        <v>1126</v>
      </c>
      <c r="T191" s="23">
        <v>40.835377999999999</v>
      </c>
      <c r="U191" s="23">
        <v>-73.624849999999995</v>
      </c>
      <c r="V191" s="24">
        <v>122</v>
      </c>
      <c r="W191" s="24">
        <v>1648510.08834</v>
      </c>
      <c r="X191" s="24">
        <v>3223552.9595699999</v>
      </c>
      <c r="Y191" s="22" t="s">
        <v>1127</v>
      </c>
      <c r="Z191" s="22" t="s">
        <v>716</v>
      </c>
      <c r="AA191" s="25" t="s">
        <v>717</v>
      </c>
    </row>
    <row r="192" spans="1:27">
      <c r="A192" s="22" t="s">
        <v>1200</v>
      </c>
      <c r="B192" s="22" t="s">
        <v>1201</v>
      </c>
      <c r="C192" s="22" t="s">
        <v>1202</v>
      </c>
      <c r="D192" s="22">
        <v>53937</v>
      </c>
      <c r="E192" s="22">
        <v>108</v>
      </c>
      <c r="F192" s="22">
        <v>437</v>
      </c>
      <c r="G192" s="22">
        <v>15</v>
      </c>
      <c r="H192" s="25" t="s">
        <v>717</v>
      </c>
      <c r="I192" s="22" t="s">
        <v>720</v>
      </c>
      <c r="J192" s="22">
        <v>18</v>
      </c>
      <c r="K192" s="22">
        <v>16</v>
      </c>
      <c r="L192" s="22">
        <v>12</v>
      </c>
      <c r="M192" s="22">
        <v>2009</v>
      </c>
      <c r="N192" s="22">
        <v>1997</v>
      </c>
      <c r="O192" s="22">
        <v>16</v>
      </c>
      <c r="P192" s="22">
        <v>16</v>
      </c>
      <c r="Q192" s="22" t="s">
        <v>1125</v>
      </c>
      <c r="R192" s="22" t="s">
        <v>713</v>
      </c>
      <c r="S192" s="22" t="s">
        <v>1126</v>
      </c>
      <c r="T192" s="23">
        <v>40.842360999999997</v>
      </c>
      <c r="U192" s="23">
        <v>-72.718693999999999</v>
      </c>
      <c r="V192" s="24">
        <v>46</v>
      </c>
      <c r="W192" s="24">
        <v>1898938.9404899999</v>
      </c>
      <c r="X192" s="24">
        <v>3232354.6389500001</v>
      </c>
      <c r="Y192" s="22" t="s">
        <v>1127</v>
      </c>
      <c r="Z192" s="22" t="s">
        <v>716</v>
      </c>
      <c r="AA192" s="25" t="s">
        <v>717</v>
      </c>
    </row>
    <row r="193" spans="1:27">
      <c r="A193" s="22" t="s">
        <v>617</v>
      </c>
      <c r="B193" s="22" t="s">
        <v>1203</v>
      </c>
      <c r="C193" s="22" t="s">
        <v>1204</v>
      </c>
      <c r="D193" s="22">
        <v>36408</v>
      </c>
      <c r="E193" s="22">
        <v>73</v>
      </c>
      <c r="F193" s="22">
        <v>408</v>
      </c>
      <c r="G193" s="22">
        <v>15</v>
      </c>
      <c r="H193" s="25" t="s">
        <v>717</v>
      </c>
      <c r="I193" s="22" t="s">
        <v>720</v>
      </c>
      <c r="J193" s="22">
        <v>490</v>
      </c>
      <c r="K193" s="22">
        <v>465</v>
      </c>
      <c r="L193" s="22">
        <v>22</v>
      </c>
      <c r="M193" s="22">
        <v>1981</v>
      </c>
      <c r="N193" s="22">
        <v>1960</v>
      </c>
      <c r="O193" s="22">
        <v>53</v>
      </c>
      <c r="P193" s="22">
        <v>28</v>
      </c>
      <c r="Q193" s="22" t="s">
        <v>1125</v>
      </c>
      <c r="R193" s="22" t="s">
        <v>713</v>
      </c>
      <c r="S193" s="22" t="s">
        <v>1126</v>
      </c>
      <c r="T193" s="23">
        <v>40.850278000000003</v>
      </c>
      <c r="U193" s="23">
        <v>-73.575721999999999</v>
      </c>
      <c r="V193" s="24">
        <v>93</v>
      </c>
      <c r="W193" s="24">
        <v>1661980.6933500001</v>
      </c>
      <c r="X193" s="24">
        <v>3229260.8991299998</v>
      </c>
      <c r="Y193" s="22" t="s">
        <v>1127</v>
      </c>
      <c r="Z193" s="22" t="s">
        <v>716</v>
      </c>
      <c r="AA193" s="25" t="s">
        <v>717</v>
      </c>
    </row>
    <row r="194" spans="1:27">
      <c r="A194" s="22" t="s">
        <v>1205</v>
      </c>
      <c r="B194" s="22" t="s">
        <v>1206</v>
      </c>
      <c r="C194" s="22" t="s">
        <v>1207</v>
      </c>
      <c r="D194" s="22">
        <v>35907</v>
      </c>
      <c r="E194" s="22">
        <v>72</v>
      </c>
      <c r="F194" s="22">
        <v>407</v>
      </c>
      <c r="G194" s="22">
        <v>15</v>
      </c>
      <c r="H194" s="25" t="s">
        <v>717</v>
      </c>
      <c r="I194" s="22" t="s">
        <v>813</v>
      </c>
      <c r="J194" s="22">
        <v>57</v>
      </c>
      <c r="K194" s="22">
        <v>57</v>
      </c>
      <c r="L194" s="22">
        <v>6</v>
      </c>
      <c r="M194" s="22">
        <v>1982</v>
      </c>
      <c r="N194" s="22">
        <v>1977</v>
      </c>
      <c r="O194" s="22">
        <v>19</v>
      </c>
      <c r="P194" s="22">
        <v>13</v>
      </c>
      <c r="Q194" s="22" t="s">
        <v>1125</v>
      </c>
      <c r="R194" s="22" t="s">
        <v>713</v>
      </c>
      <c r="S194" s="22" t="s">
        <v>1126</v>
      </c>
      <c r="T194" s="23">
        <v>40.85371</v>
      </c>
      <c r="U194" s="23">
        <v>-73.603182000000004</v>
      </c>
      <c r="V194" s="24">
        <v>145</v>
      </c>
      <c r="W194" s="24">
        <v>1654364.7490900001</v>
      </c>
      <c r="X194" s="24">
        <v>3230356.5679500001</v>
      </c>
      <c r="Y194" s="22" t="s">
        <v>1127</v>
      </c>
      <c r="Z194" s="22" t="s">
        <v>716</v>
      </c>
      <c r="AA194" s="25" t="s">
        <v>717</v>
      </c>
    </row>
    <row r="195" spans="1:27">
      <c r="A195" s="22" t="s">
        <v>628</v>
      </c>
      <c r="B195" s="22" t="s">
        <v>1208</v>
      </c>
      <c r="C195" s="22" t="s">
        <v>1209</v>
      </c>
      <c r="D195" s="22">
        <v>49933</v>
      </c>
      <c r="E195" s="22">
        <v>100</v>
      </c>
      <c r="F195" s="22">
        <v>433</v>
      </c>
      <c r="G195" s="22">
        <v>15</v>
      </c>
      <c r="H195" s="25" t="s">
        <v>717</v>
      </c>
      <c r="I195" s="22" t="s">
        <v>720</v>
      </c>
      <c r="J195" s="22">
        <v>815</v>
      </c>
      <c r="K195" s="22">
        <v>790</v>
      </c>
      <c r="L195" s="22">
        <v>15</v>
      </c>
      <c r="M195" s="22">
        <v>1969</v>
      </c>
      <c r="N195" s="22">
        <v>1955</v>
      </c>
      <c r="O195" s="22">
        <v>59</v>
      </c>
      <c r="P195" s="22">
        <v>31</v>
      </c>
      <c r="Q195" s="22" t="s">
        <v>1125</v>
      </c>
      <c r="R195" s="22" t="s">
        <v>713</v>
      </c>
      <c r="S195" s="22" t="s">
        <v>1126</v>
      </c>
      <c r="T195" s="23">
        <v>40.872833</v>
      </c>
      <c r="U195" s="23">
        <v>-72.875777999999997</v>
      </c>
      <c r="V195" s="24">
        <v>83</v>
      </c>
      <c r="W195" s="24">
        <v>1855209.75178</v>
      </c>
      <c r="X195" s="24">
        <v>3242200.7230400001</v>
      </c>
      <c r="Y195" s="22" t="s">
        <v>1127</v>
      </c>
      <c r="Z195" s="22" t="s">
        <v>716</v>
      </c>
      <c r="AA195" s="25" t="s">
        <v>717</v>
      </c>
    </row>
    <row r="196" spans="1:27">
      <c r="A196" s="22" t="s">
        <v>636</v>
      </c>
      <c r="B196" s="22" t="s">
        <v>1210</v>
      </c>
      <c r="C196" s="22" t="s">
        <v>1211</v>
      </c>
      <c r="D196" s="22">
        <v>55945</v>
      </c>
      <c r="E196" s="22">
        <v>112</v>
      </c>
      <c r="F196" s="22">
        <v>445</v>
      </c>
      <c r="G196" s="22">
        <v>15</v>
      </c>
      <c r="H196" s="25" t="s">
        <v>717</v>
      </c>
      <c r="I196" s="22" t="s">
        <v>720</v>
      </c>
      <c r="J196" s="22">
        <v>261</v>
      </c>
      <c r="K196" s="22">
        <v>239</v>
      </c>
      <c r="L196" s="22">
        <v>18</v>
      </c>
      <c r="M196" s="22">
        <v>2002</v>
      </c>
      <c r="N196" s="22">
        <v>1985</v>
      </c>
      <c r="O196" s="22">
        <v>24</v>
      </c>
      <c r="P196" s="22">
        <v>24</v>
      </c>
      <c r="Q196" s="22" t="s">
        <v>1125</v>
      </c>
      <c r="R196" s="22" t="s">
        <v>713</v>
      </c>
      <c r="S196" s="22" t="s">
        <v>1126</v>
      </c>
      <c r="T196" s="23">
        <v>40.888156000000002</v>
      </c>
      <c r="U196" s="23">
        <v>-72.554535000000001</v>
      </c>
      <c r="V196" s="24">
        <v>18.7</v>
      </c>
      <c r="W196" s="24">
        <v>1943781.50743</v>
      </c>
      <c r="X196" s="24">
        <v>3250435.5724399998</v>
      </c>
      <c r="Y196" s="22" t="s">
        <v>1127</v>
      </c>
      <c r="Z196" s="22" t="s">
        <v>716</v>
      </c>
      <c r="AA196" s="25" t="s">
        <v>717</v>
      </c>
    </row>
    <row r="197" spans="1:27">
      <c r="A197" s="22" t="s">
        <v>644</v>
      </c>
      <c r="B197" s="22" t="s">
        <v>1212</v>
      </c>
      <c r="C197" s="22" t="s">
        <v>1213</v>
      </c>
      <c r="D197" s="22">
        <v>46930</v>
      </c>
      <c r="E197" s="22">
        <v>94</v>
      </c>
      <c r="F197" s="22">
        <v>430</v>
      </c>
      <c r="G197" s="22">
        <v>15</v>
      </c>
      <c r="H197" s="25" t="s">
        <v>717</v>
      </c>
      <c r="I197" s="22" t="s">
        <v>813</v>
      </c>
      <c r="J197" s="22">
        <v>27</v>
      </c>
      <c r="K197" s="22">
        <v>26</v>
      </c>
      <c r="L197" s="22">
        <v>22</v>
      </c>
      <c r="M197" s="22">
        <v>2007</v>
      </c>
      <c r="N197" s="22">
        <v>1986</v>
      </c>
      <c r="O197" s="22">
        <v>24</v>
      </c>
      <c r="P197" s="22">
        <v>23</v>
      </c>
      <c r="Q197" s="22" t="s">
        <v>1125</v>
      </c>
      <c r="R197" s="22" t="s">
        <v>713</v>
      </c>
      <c r="S197" s="22" t="s">
        <v>1126</v>
      </c>
      <c r="T197" s="23">
        <v>40.902042999999999</v>
      </c>
      <c r="U197" s="23">
        <v>-73.002605000000003</v>
      </c>
      <c r="V197" s="24">
        <v>135</v>
      </c>
      <c r="W197" s="24">
        <v>1819884.1505</v>
      </c>
      <c r="X197" s="24">
        <v>3251883.2264399999</v>
      </c>
      <c r="Y197" s="22" t="s">
        <v>1127</v>
      </c>
      <c r="Z197" s="22" t="s">
        <v>716</v>
      </c>
      <c r="AA197" s="25" t="s">
        <v>717</v>
      </c>
    </row>
    <row r="198" spans="1:27">
      <c r="A198" s="22" t="s">
        <v>652</v>
      </c>
      <c r="B198" s="22" t="s">
        <v>1214</v>
      </c>
      <c r="C198" s="22" t="s">
        <v>1215</v>
      </c>
      <c r="D198" s="22">
        <v>53444</v>
      </c>
      <c r="E198" s="22">
        <v>107</v>
      </c>
      <c r="F198" s="22">
        <v>444</v>
      </c>
      <c r="G198" s="22">
        <v>15</v>
      </c>
      <c r="H198" s="25" t="s">
        <v>717</v>
      </c>
      <c r="I198" s="22" t="s">
        <v>813</v>
      </c>
      <c r="J198" s="22">
        <v>254</v>
      </c>
      <c r="K198" s="22">
        <v>231</v>
      </c>
      <c r="L198" s="22">
        <v>5</v>
      </c>
      <c r="M198" s="22">
        <v>2007</v>
      </c>
      <c r="N198" s="22">
        <v>2003</v>
      </c>
      <c r="O198" s="22">
        <v>22</v>
      </c>
      <c r="P198" s="22">
        <v>22</v>
      </c>
      <c r="Q198" s="22" t="s">
        <v>1125</v>
      </c>
      <c r="R198" s="22" t="s">
        <v>713</v>
      </c>
      <c r="S198" s="22" t="s">
        <v>1126</v>
      </c>
      <c r="T198" s="23">
        <v>40.928305999999999</v>
      </c>
      <c r="U198" s="23">
        <v>-72.630278000000004</v>
      </c>
      <c r="V198" s="24">
        <v>21</v>
      </c>
      <c r="W198" s="24">
        <v>1922411.3681600001</v>
      </c>
      <c r="X198" s="24">
        <v>3264413.1907199998</v>
      </c>
      <c r="Y198" s="22" t="s">
        <v>1127</v>
      </c>
      <c r="Z198" s="22" t="s">
        <v>716</v>
      </c>
      <c r="AA198" s="25" t="s">
        <v>717</v>
      </c>
    </row>
    <row r="199" spans="1:27">
      <c r="A199" s="22" t="s">
        <v>654</v>
      </c>
      <c r="B199" s="22" t="s">
        <v>1216</v>
      </c>
      <c r="C199" s="22" t="s">
        <v>1217</v>
      </c>
      <c r="D199" s="22">
        <v>60958</v>
      </c>
      <c r="E199" s="22">
        <v>122</v>
      </c>
      <c r="F199" s="22">
        <v>458</v>
      </c>
      <c r="G199" s="22">
        <v>15</v>
      </c>
      <c r="H199" s="25" t="s">
        <v>717</v>
      </c>
      <c r="I199" s="22" t="s">
        <v>720</v>
      </c>
      <c r="J199" s="22">
        <v>200</v>
      </c>
      <c r="K199" s="22">
        <v>197</v>
      </c>
      <c r="L199" s="22">
        <v>10</v>
      </c>
      <c r="M199" s="22">
        <v>2002</v>
      </c>
      <c r="N199" s="22">
        <v>1993</v>
      </c>
      <c r="O199" s="22">
        <v>25</v>
      </c>
      <c r="P199" s="22">
        <v>24</v>
      </c>
      <c r="Q199" s="22" t="s">
        <v>1125</v>
      </c>
      <c r="R199" s="22" t="s">
        <v>713</v>
      </c>
      <c r="S199" s="22" t="s">
        <v>1126</v>
      </c>
      <c r="T199" s="23">
        <v>40.933433000000001</v>
      </c>
      <c r="U199" s="23">
        <v>-72.249526000000003</v>
      </c>
      <c r="V199" s="24">
        <v>12</v>
      </c>
      <c r="W199" s="24">
        <v>2027442.52193</v>
      </c>
      <c r="X199" s="24">
        <v>3269731.9073600001</v>
      </c>
      <c r="Y199" s="22" t="s">
        <v>1127</v>
      </c>
      <c r="Z199" s="22" t="s">
        <v>716</v>
      </c>
      <c r="AA199" s="25" t="s">
        <v>717</v>
      </c>
    </row>
    <row r="200" spans="1:27">
      <c r="A200" s="22" t="s">
        <v>658</v>
      </c>
      <c r="B200" s="22" t="s">
        <v>1218</v>
      </c>
      <c r="C200" s="22" t="s">
        <v>1219</v>
      </c>
      <c r="D200" s="22">
        <v>59456</v>
      </c>
      <c r="E200" s="22">
        <v>119</v>
      </c>
      <c r="F200" s="22">
        <v>456</v>
      </c>
      <c r="G200" s="22">
        <v>15</v>
      </c>
      <c r="H200" s="25" t="s">
        <v>717</v>
      </c>
      <c r="I200" s="22" t="s">
        <v>720</v>
      </c>
      <c r="J200" s="22">
        <v>41</v>
      </c>
      <c r="K200" s="22">
        <v>39</v>
      </c>
      <c r="L200" s="22">
        <v>6</v>
      </c>
      <c r="M200" s="22">
        <v>1989</v>
      </c>
      <c r="N200" s="22">
        <v>1984</v>
      </c>
      <c r="O200" s="22">
        <v>25</v>
      </c>
      <c r="P200" s="22">
        <v>24</v>
      </c>
      <c r="Q200" s="22" t="s">
        <v>1125</v>
      </c>
      <c r="R200" s="22" t="s">
        <v>713</v>
      </c>
      <c r="S200" s="22" t="s">
        <v>1126</v>
      </c>
      <c r="T200" s="23">
        <v>40.937877999999998</v>
      </c>
      <c r="U200" s="23">
        <v>-72.305915999999996</v>
      </c>
      <c r="V200" s="24">
        <v>34</v>
      </c>
      <c r="W200" s="24">
        <v>2011824.06486</v>
      </c>
      <c r="X200" s="24">
        <v>3270813.1956600002</v>
      </c>
      <c r="Y200" s="22" t="s">
        <v>1127</v>
      </c>
      <c r="Z200" s="22" t="s">
        <v>716</v>
      </c>
      <c r="AA200" s="25" t="s">
        <v>717</v>
      </c>
    </row>
    <row r="201" spans="1:27">
      <c r="A201" s="22" t="s">
        <v>1220</v>
      </c>
      <c r="B201" s="22" t="s">
        <v>1221</v>
      </c>
      <c r="C201" s="22" t="s">
        <v>1222</v>
      </c>
      <c r="D201" s="22">
        <v>57453</v>
      </c>
      <c r="E201" s="22">
        <v>115</v>
      </c>
      <c r="F201" s="22">
        <v>453</v>
      </c>
      <c r="G201" s="22">
        <v>15</v>
      </c>
      <c r="H201" s="25" t="s">
        <v>717</v>
      </c>
      <c r="I201" s="22" t="s">
        <v>720</v>
      </c>
      <c r="J201" s="22">
        <v>113</v>
      </c>
      <c r="K201" s="22">
        <v>113</v>
      </c>
      <c r="L201" s="22">
        <v>3</v>
      </c>
      <c r="M201" s="22">
        <v>1995</v>
      </c>
      <c r="N201" s="22">
        <v>1993</v>
      </c>
      <c r="O201" s="22">
        <v>15</v>
      </c>
      <c r="P201" s="22">
        <v>14</v>
      </c>
      <c r="Q201" s="22" t="s">
        <v>1125</v>
      </c>
      <c r="R201" s="22" t="s">
        <v>713</v>
      </c>
      <c r="S201" s="22" t="s">
        <v>1126</v>
      </c>
      <c r="T201" s="23">
        <v>40.945099999999996</v>
      </c>
      <c r="U201" s="23">
        <v>-72.399529000000001</v>
      </c>
      <c r="V201" s="24">
        <v>24.2</v>
      </c>
      <c r="W201" s="24">
        <v>1985901.4196200001</v>
      </c>
      <c r="X201" s="24">
        <v>3272572.3401299999</v>
      </c>
      <c r="Y201" s="22" t="s">
        <v>1127</v>
      </c>
      <c r="Z201" s="22" t="s">
        <v>716</v>
      </c>
      <c r="AA201" s="25" t="s">
        <v>717</v>
      </c>
    </row>
    <row r="202" spans="1:27">
      <c r="A202" s="22" t="s">
        <v>1223</v>
      </c>
      <c r="B202" s="22" t="s">
        <v>1224</v>
      </c>
      <c r="C202" s="22" t="s">
        <v>1225</v>
      </c>
      <c r="D202" s="22">
        <v>53447</v>
      </c>
      <c r="E202" s="22">
        <v>107</v>
      </c>
      <c r="F202" s="22">
        <v>447</v>
      </c>
      <c r="G202" s="22">
        <v>15</v>
      </c>
      <c r="H202" s="25" t="s">
        <v>717</v>
      </c>
      <c r="I202" s="22" t="s">
        <v>720</v>
      </c>
      <c r="J202" s="22">
        <v>24</v>
      </c>
      <c r="K202" s="22">
        <v>22</v>
      </c>
      <c r="L202" s="22">
        <v>1</v>
      </c>
      <c r="M202" s="22">
        <v>1974</v>
      </c>
      <c r="N202" s="22">
        <v>1974</v>
      </c>
      <c r="O202" s="22">
        <v>12</v>
      </c>
      <c r="P202" s="22">
        <v>11</v>
      </c>
      <c r="Q202" s="22" t="s">
        <v>1125</v>
      </c>
      <c r="R202" s="22" t="s">
        <v>713</v>
      </c>
      <c r="S202" s="22" t="s">
        <v>1126</v>
      </c>
      <c r="T202" s="23">
        <v>40.957721999999997</v>
      </c>
      <c r="U202" s="23">
        <v>-72.607305999999994</v>
      </c>
      <c r="V202" s="24">
        <v>47</v>
      </c>
      <c r="W202" s="24">
        <v>1928419.94621</v>
      </c>
      <c r="X202" s="24">
        <v>3275327.9651700002</v>
      </c>
      <c r="Y202" s="22" t="s">
        <v>1127</v>
      </c>
      <c r="Z202" s="22" t="s">
        <v>716</v>
      </c>
      <c r="AA202" s="25" t="s">
        <v>717</v>
      </c>
    </row>
    <row r="203" spans="1:27">
      <c r="A203" s="22" t="s">
        <v>668</v>
      </c>
      <c r="B203" s="22" t="s">
        <v>1226</v>
      </c>
      <c r="C203" s="22" t="s">
        <v>1227</v>
      </c>
      <c r="D203" s="22">
        <v>53448</v>
      </c>
      <c r="E203" s="22">
        <v>107</v>
      </c>
      <c r="F203" s="22">
        <v>448</v>
      </c>
      <c r="G203" s="22">
        <v>15</v>
      </c>
      <c r="H203" s="25" t="s">
        <v>717</v>
      </c>
      <c r="I203" s="22" t="s">
        <v>720</v>
      </c>
      <c r="J203" s="22">
        <v>262</v>
      </c>
      <c r="K203" s="22">
        <v>239</v>
      </c>
      <c r="L203" s="22">
        <v>22</v>
      </c>
      <c r="M203" s="22">
        <v>2003</v>
      </c>
      <c r="N203" s="22">
        <v>1982</v>
      </c>
      <c r="O203" s="22">
        <v>27</v>
      </c>
      <c r="P203" s="22">
        <v>24</v>
      </c>
      <c r="Q203" s="22" t="s">
        <v>1125</v>
      </c>
      <c r="R203" s="22" t="s">
        <v>713</v>
      </c>
      <c r="S203" s="22" t="s">
        <v>1126</v>
      </c>
      <c r="T203" s="23">
        <v>40.967027999999999</v>
      </c>
      <c r="U203" s="23">
        <v>-72.595139000000003</v>
      </c>
      <c r="V203" s="24">
        <v>53</v>
      </c>
      <c r="W203" s="24">
        <v>1931671.35197</v>
      </c>
      <c r="X203" s="24">
        <v>3278823.0512299999</v>
      </c>
      <c r="Y203" s="22" t="s">
        <v>1127</v>
      </c>
      <c r="Z203" s="22" t="s">
        <v>716</v>
      </c>
      <c r="AA203" s="25" t="s">
        <v>717</v>
      </c>
    </row>
    <row r="204" spans="1:27">
      <c r="A204" s="22" t="s">
        <v>672</v>
      </c>
      <c r="B204" s="22" t="s">
        <v>1228</v>
      </c>
      <c r="C204" s="22" t="s">
        <v>1229</v>
      </c>
      <c r="D204" s="22">
        <v>57457</v>
      </c>
      <c r="E204" s="22">
        <v>115</v>
      </c>
      <c r="F204" s="22">
        <v>457</v>
      </c>
      <c r="G204" s="22">
        <v>15</v>
      </c>
      <c r="H204" s="25" t="s">
        <v>717</v>
      </c>
      <c r="I204" s="22" t="s">
        <v>720</v>
      </c>
      <c r="J204" s="22">
        <v>234</v>
      </c>
      <c r="K204" s="22">
        <v>232</v>
      </c>
      <c r="L204" s="22">
        <v>10</v>
      </c>
      <c r="M204" s="22">
        <v>2002</v>
      </c>
      <c r="N204" s="22">
        <v>1993</v>
      </c>
      <c r="O204" s="22">
        <v>25</v>
      </c>
      <c r="P204" s="22">
        <v>24</v>
      </c>
      <c r="Q204" s="22" t="s">
        <v>1125</v>
      </c>
      <c r="R204" s="22" t="s">
        <v>713</v>
      </c>
      <c r="S204" s="22" t="s">
        <v>1126</v>
      </c>
      <c r="T204" s="23">
        <v>40.982999999999997</v>
      </c>
      <c r="U204" s="23">
        <v>-72.359527999999997</v>
      </c>
      <c r="V204" s="24">
        <v>99.7</v>
      </c>
      <c r="W204" s="24">
        <v>1996474.56015</v>
      </c>
      <c r="X204" s="24">
        <v>3286750.3132199999</v>
      </c>
      <c r="Y204" s="22" t="s">
        <v>1127</v>
      </c>
      <c r="Z204" s="22" t="s">
        <v>716</v>
      </c>
      <c r="AA204" s="25" t="s">
        <v>717</v>
      </c>
    </row>
    <row r="205" spans="1:27">
      <c r="A205" s="22" t="s">
        <v>1230</v>
      </c>
      <c r="B205" s="22" t="s">
        <v>1231</v>
      </c>
      <c r="C205" s="22" t="s">
        <v>1232</v>
      </c>
      <c r="D205" s="22">
        <v>58458</v>
      </c>
      <c r="E205" s="22">
        <v>117</v>
      </c>
      <c r="F205" s="22">
        <v>458</v>
      </c>
      <c r="G205" s="22">
        <v>15</v>
      </c>
      <c r="H205" s="25" t="s">
        <v>717</v>
      </c>
      <c r="I205" s="22" t="s">
        <v>720</v>
      </c>
      <c r="J205" s="22">
        <v>17</v>
      </c>
      <c r="K205" s="22">
        <v>15</v>
      </c>
      <c r="L205" s="22">
        <v>14</v>
      </c>
      <c r="M205" s="22">
        <v>2009</v>
      </c>
      <c r="N205" s="22">
        <v>1995</v>
      </c>
      <c r="O205" s="22">
        <v>14</v>
      </c>
      <c r="P205" s="22">
        <v>14</v>
      </c>
      <c r="Q205" s="22" t="s">
        <v>1125</v>
      </c>
      <c r="R205" s="22" t="s">
        <v>713</v>
      </c>
      <c r="S205" s="22" t="s">
        <v>1126</v>
      </c>
      <c r="T205" s="23">
        <v>40.987250000000003</v>
      </c>
      <c r="U205" s="23">
        <v>-72.318306000000007</v>
      </c>
      <c r="V205" s="24">
        <v>44.1</v>
      </c>
      <c r="W205" s="24">
        <v>2007790.75285</v>
      </c>
      <c r="X205" s="24">
        <v>3288684.3169499999</v>
      </c>
      <c r="Y205" s="22" t="s">
        <v>1127</v>
      </c>
      <c r="Z205" s="22" t="s">
        <v>716</v>
      </c>
      <c r="AA205" s="25" t="s">
        <v>717</v>
      </c>
    </row>
    <row r="206" spans="1:27">
      <c r="A206" s="22" t="s">
        <v>155</v>
      </c>
      <c r="B206" s="22" t="s">
        <v>1233</v>
      </c>
      <c r="C206" s="22" t="s">
        <v>1234</v>
      </c>
      <c r="D206" s="22">
        <v>67080</v>
      </c>
      <c r="E206" s="22">
        <v>135</v>
      </c>
      <c r="F206" s="22">
        <v>80</v>
      </c>
      <c r="G206" s="22">
        <v>3</v>
      </c>
      <c r="H206" s="25" t="s">
        <v>1238</v>
      </c>
      <c r="I206" s="22" t="s">
        <v>720</v>
      </c>
      <c r="J206" s="22">
        <v>163</v>
      </c>
      <c r="K206" s="22">
        <v>153</v>
      </c>
      <c r="L206" s="22">
        <v>22</v>
      </c>
      <c r="M206" s="22">
        <v>2010</v>
      </c>
      <c r="N206" s="22">
        <v>1987</v>
      </c>
      <c r="O206" s="22">
        <v>23</v>
      </c>
      <c r="P206" s="22">
        <v>23</v>
      </c>
      <c r="Q206" s="22" t="s">
        <v>1235</v>
      </c>
      <c r="R206" s="22" t="s">
        <v>713</v>
      </c>
      <c r="S206" s="22" t="s">
        <v>1236</v>
      </c>
      <c r="T206" s="23">
        <v>36.615428999999999</v>
      </c>
      <c r="U206" s="23">
        <v>-76.555228</v>
      </c>
      <c r="V206" s="24">
        <v>33.840000000000003</v>
      </c>
      <c r="W206" s="24">
        <v>820777.00421499996</v>
      </c>
      <c r="X206" s="24">
        <v>1680748.9834</v>
      </c>
      <c r="Y206" s="22" t="s">
        <v>715</v>
      </c>
      <c r="Z206" s="22" t="s">
        <v>1237</v>
      </c>
      <c r="AA206" s="25" t="s">
        <v>1238</v>
      </c>
    </row>
    <row r="207" spans="1:27">
      <c r="A207" s="22" t="s">
        <v>157</v>
      </c>
      <c r="B207" s="22" t="s">
        <v>1239</v>
      </c>
      <c r="C207" s="22" t="s">
        <v>1240</v>
      </c>
      <c r="D207" s="22">
        <v>65079</v>
      </c>
      <c r="E207" s="22">
        <v>131</v>
      </c>
      <c r="F207" s="22">
        <v>79</v>
      </c>
      <c r="G207" s="22">
        <v>3</v>
      </c>
      <c r="H207" s="25" t="s">
        <v>1238</v>
      </c>
      <c r="I207" s="22" t="s">
        <v>720</v>
      </c>
      <c r="J207" s="22">
        <v>166</v>
      </c>
      <c r="K207" s="22">
        <v>156</v>
      </c>
      <c r="L207" s="22">
        <v>12</v>
      </c>
      <c r="M207" s="22">
        <v>2010</v>
      </c>
      <c r="N207" s="22">
        <v>1997</v>
      </c>
      <c r="O207" s="22">
        <v>33</v>
      </c>
      <c r="P207" s="22">
        <v>26</v>
      </c>
      <c r="Q207" s="22" t="s">
        <v>1235</v>
      </c>
      <c r="R207" s="22" t="s">
        <v>713</v>
      </c>
      <c r="S207" s="22" t="s">
        <v>1236</v>
      </c>
      <c r="T207" s="23">
        <v>36.640984000000003</v>
      </c>
      <c r="U207" s="23">
        <v>-76.634397000000007</v>
      </c>
      <c r="V207" s="24">
        <v>45</v>
      </c>
      <c r="W207" s="24">
        <v>797691.66285900003</v>
      </c>
      <c r="X207" s="24">
        <v>1690339.21135</v>
      </c>
      <c r="Y207" s="22" t="s">
        <v>715</v>
      </c>
      <c r="Z207" s="22" t="s">
        <v>1237</v>
      </c>
      <c r="AA207" s="25" t="s">
        <v>1238</v>
      </c>
    </row>
    <row r="208" spans="1:27">
      <c r="A208" s="22" t="s">
        <v>161</v>
      </c>
      <c r="B208" s="22" t="s">
        <v>1241</v>
      </c>
      <c r="C208" s="22" t="s">
        <v>1242</v>
      </c>
      <c r="D208" s="22">
        <v>49555</v>
      </c>
      <c r="E208" s="22">
        <v>100</v>
      </c>
      <c r="F208" s="22">
        <v>55</v>
      </c>
      <c r="G208" s="22">
        <v>3</v>
      </c>
      <c r="H208" s="25" t="s">
        <v>1238</v>
      </c>
      <c r="I208" s="22" t="s">
        <v>720</v>
      </c>
      <c r="J208" s="22">
        <v>220</v>
      </c>
      <c r="K208" s="22">
        <v>210</v>
      </c>
      <c r="L208" s="22">
        <v>20</v>
      </c>
      <c r="M208" s="22">
        <v>2006</v>
      </c>
      <c r="N208" s="22">
        <v>1987</v>
      </c>
      <c r="O208" s="22">
        <v>24</v>
      </c>
      <c r="P208" s="22">
        <v>24</v>
      </c>
      <c r="Q208" s="22" t="s">
        <v>1235</v>
      </c>
      <c r="R208" s="22" t="s">
        <v>713</v>
      </c>
      <c r="S208" s="22" t="s">
        <v>1236</v>
      </c>
      <c r="T208" s="23">
        <v>36.654595</v>
      </c>
      <c r="U208" s="23">
        <v>-77.335806000000005</v>
      </c>
      <c r="V208" s="24">
        <v>120</v>
      </c>
      <c r="W208" s="24">
        <v>592341.55122200004</v>
      </c>
      <c r="X208" s="24">
        <v>1698573.9424699999</v>
      </c>
      <c r="Y208" s="22" t="s">
        <v>715</v>
      </c>
      <c r="Z208" s="22" t="s">
        <v>1237</v>
      </c>
      <c r="AA208" s="25" t="s">
        <v>1238</v>
      </c>
    </row>
    <row r="209" spans="1:27">
      <c r="A209" s="22" t="s">
        <v>163</v>
      </c>
      <c r="B209" s="22" t="s">
        <v>1243</v>
      </c>
      <c r="C209" s="22" t="s">
        <v>1244</v>
      </c>
      <c r="D209" s="22">
        <v>58072</v>
      </c>
      <c r="E209" s="22">
        <v>117</v>
      </c>
      <c r="F209" s="22">
        <v>72</v>
      </c>
      <c r="G209" s="22">
        <v>3</v>
      </c>
      <c r="H209" s="25" t="s">
        <v>1238</v>
      </c>
      <c r="I209" s="22" t="s">
        <v>720</v>
      </c>
      <c r="J209" s="22">
        <v>216</v>
      </c>
      <c r="K209" s="22">
        <v>206</v>
      </c>
      <c r="L209" s="22">
        <v>16</v>
      </c>
      <c r="M209" s="22">
        <v>2006</v>
      </c>
      <c r="N209" s="22">
        <v>1991</v>
      </c>
      <c r="O209" s="22">
        <v>30</v>
      </c>
      <c r="P209" s="22">
        <v>25</v>
      </c>
      <c r="Q209" s="22" t="s">
        <v>1235</v>
      </c>
      <c r="R209" s="22" t="s">
        <v>713</v>
      </c>
      <c r="S209" s="22" t="s">
        <v>1236</v>
      </c>
      <c r="T209" s="23">
        <v>36.683762000000002</v>
      </c>
      <c r="U209" s="23">
        <v>-76.913015999999999</v>
      </c>
      <c r="V209" s="24">
        <v>27</v>
      </c>
      <c r="W209" s="24">
        <v>716315.56053200003</v>
      </c>
      <c r="X209" s="24">
        <v>1707050.9990600001</v>
      </c>
      <c r="Y209" s="22" t="s">
        <v>715</v>
      </c>
      <c r="Z209" s="22" t="s">
        <v>1237</v>
      </c>
      <c r="AA209" s="25" t="s">
        <v>1238</v>
      </c>
    </row>
    <row r="210" spans="1:27">
      <c r="A210" s="22" t="s">
        <v>175</v>
      </c>
      <c r="B210" s="22" t="s">
        <v>1245</v>
      </c>
      <c r="C210" s="22" t="s">
        <v>1246</v>
      </c>
      <c r="D210" s="22">
        <v>74607</v>
      </c>
      <c r="E210" s="22">
        <v>150</v>
      </c>
      <c r="F210" s="22">
        <v>107</v>
      </c>
      <c r="G210" s="22">
        <v>3</v>
      </c>
      <c r="H210" s="25" t="s">
        <v>1238</v>
      </c>
      <c r="I210" s="22" t="s">
        <v>720</v>
      </c>
      <c r="J210" s="22">
        <v>218</v>
      </c>
      <c r="K210" s="22">
        <v>214</v>
      </c>
      <c r="L210" s="22">
        <v>12</v>
      </c>
      <c r="M210" s="22">
        <v>1989</v>
      </c>
      <c r="N210" s="22">
        <v>1978</v>
      </c>
      <c r="O210" s="22">
        <v>32</v>
      </c>
      <c r="P210" s="22">
        <v>26</v>
      </c>
      <c r="Q210" s="22" t="s">
        <v>1235</v>
      </c>
      <c r="R210" s="22" t="s">
        <v>713</v>
      </c>
      <c r="S210" s="22" t="s">
        <v>1236</v>
      </c>
      <c r="T210" s="23">
        <v>36.787385</v>
      </c>
      <c r="U210" s="23">
        <v>-76.051537999999994</v>
      </c>
      <c r="V210" s="24">
        <v>13.48</v>
      </c>
      <c r="W210" s="24">
        <v>968746.31240599998</v>
      </c>
      <c r="X210" s="24">
        <v>1742180.6795999999</v>
      </c>
      <c r="Y210" s="22" t="s">
        <v>715</v>
      </c>
      <c r="Z210" s="22" t="s">
        <v>1237</v>
      </c>
      <c r="AA210" s="25" t="s">
        <v>1238</v>
      </c>
    </row>
    <row r="211" spans="1:27">
      <c r="A211" s="22" t="s">
        <v>177</v>
      </c>
      <c r="B211" s="22" t="s">
        <v>1247</v>
      </c>
      <c r="C211" s="22" t="s">
        <v>1248</v>
      </c>
      <c r="D211" s="22">
        <v>75609</v>
      </c>
      <c r="E211" s="22">
        <v>152</v>
      </c>
      <c r="F211" s="22">
        <v>109</v>
      </c>
      <c r="G211" s="22">
        <v>3</v>
      </c>
      <c r="H211" s="25" t="s">
        <v>1238</v>
      </c>
      <c r="I211" s="22" t="s">
        <v>720</v>
      </c>
      <c r="J211" s="22">
        <v>147</v>
      </c>
      <c r="K211" s="22">
        <v>138</v>
      </c>
      <c r="L211" s="22">
        <v>4</v>
      </c>
      <c r="M211" s="22">
        <v>1989</v>
      </c>
      <c r="N211" s="22">
        <v>1986</v>
      </c>
      <c r="O211" s="22">
        <v>25</v>
      </c>
      <c r="P211" s="22">
        <v>24</v>
      </c>
      <c r="Q211" s="22" t="s">
        <v>1235</v>
      </c>
      <c r="R211" s="22" t="s">
        <v>713</v>
      </c>
      <c r="S211" s="22" t="s">
        <v>1236</v>
      </c>
      <c r="T211" s="23">
        <v>36.789344</v>
      </c>
      <c r="U211" s="23">
        <v>-75.987437999999997</v>
      </c>
      <c r="V211" s="24">
        <v>8.1999999999999993</v>
      </c>
      <c r="W211" s="24">
        <v>987490.70980499999</v>
      </c>
      <c r="X211" s="24">
        <v>1742790.52675</v>
      </c>
      <c r="Y211" s="22" t="s">
        <v>715</v>
      </c>
      <c r="Z211" s="22" t="s">
        <v>1237</v>
      </c>
      <c r="AA211" s="25" t="s">
        <v>1238</v>
      </c>
    </row>
    <row r="212" spans="1:27">
      <c r="A212" s="22" t="s">
        <v>179</v>
      </c>
      <c r="B212" s="22" t="s">
        <v>1249</v>
      </c>
      <c r="C212" s="22" t="s">
        <v>1250</v>
      </c>
      <c r="D212" s="22">
        <v>75109</v>
      </c>
      <c r="E212" s="22">
        <v>151</v>
      </c>
      <c r="F212" s="22">
        <v>109</v>
      </c>
      <c r="G212" s="22">
        <v>3</v>
      </c>
      <c r="H212" s="25" t="s">
        <v>1238</v>
      </c>
      <c r="I212" s="22" t="s">
        <v>720</v>
      </c>
      <c r="J212" s="22">
        <v>104</v>
      </c>
      <c r="K212" s="22">
        <v>102</v>
      </c>
      <c r="L212" s="22">
        <v>12</v>
      </c>
      <c r="M212" s="22">
        <v>2000</v>
      </c>
      <c r="N212" s="22">
        <v>1989</v>
      </c>
      <c r="O212" s="22">
        <v>25</v>
      </c>
      <c r="P212" s="22">
        <v>24</v>
      </c>
      <c r="Q212" s="22" t="s">
        <v>1235</v>
      </c>
      <c r="R212" s="22" t="s">
        <v>713</v>
      </c>
      <c r="S212" s="22" t="s">
        <v>1236</v>
      </c>
      <c r="T212" s="23">
        <v>36.796273999999997</v>
      </c>
      <c r="U212" s="23">
        <v>-76.011219999999994</v>
      </c>
      <c r="V212" s="24">
        <v>17</v>
      </c>
      <c r="W212" s="24">
        <v>980551.78663600003</v>
      </c>
      <c r="X212" s="24">
        <v>1745355.01333</v>
      </c>
      <c r="Y212" s="22" t="s">
        <v>715</v>
      </c>
      <c r="Z212" s="22" t="s">
        <v>1237</v>
      </c>
      <c r="AA212" s="25" t="s">
        <v>1238</v>
      </c>
    </row>
    <row r="213" spans="1:27">
      <c r="A213" s="22" t="s">
        <v>184</v>
      </c>
      <c r="B213" s="22" t="s">
        <v>1251</v>
      </c>
      <c r="C213" s="22" t="s">
        <v>1252</v>
      </c>
      <c r="D213" s="22">
        <v>71605</v>
      </c>
      <c r="E213" s="22">
        <v>144</v>
      </c>
      <c r="F213" s="22">
        <v>105</v>
      </c>
      <c r="G213" s="22">
        <v>3</v>
      </c>
      <c r="H213" s="25" t="s">
        <v>1238</v>
      </c>
      <c r="I213" s="22" t="s">
        <v>720</v>
      </c>
      <c r="J213" s="22">
        <v>167</v>
      </c>
      <c r="K213" s="22">
        <v>153</v>
      </c>
      <c r="L213" s="22">
        <v>19</v>
      </c>
      <c r="M213" s="22">
        <v>2007</v>
      </c>
      <c r="N213" s="22">
        <v>1989</v>
      </c>
      <c r="O213" s="22">
        <v>25</v>
      </c>
      <c r="P213" s="22">
        <v>24</v>
      </c>
      <c r="Q213" s="22" t="s">
        <v>1235</v>
      </c>
      <c r="R213" s="22" t="s">
        <v>713</v>
      </c>
      <c r="S213" s="22" t="s">
        <v>1236</v>
      </c>
      <c r="T213" s="23">
        <v>36.822403999999999</v>
      </c>
      <c r="U213" s="23">
        <v>-76.157916</v>
      </c>
      <c r="V213" s="24">
        <v>11.61</v>
      </c>
      <c r="W213" s="24">
        <v>937734.83615700004</v>
      </c>
      <c r="X213" s="24">
        <v>1755152.45744</v>
      </c>
      <c r="Y213" s="22" t="s">
        <v>715</v>
      </c>
      <c r="Z213" s="22" t="s">
        <v>1237</v>
      </c>
      <c r="AA213" s="25" t="s">
        <v>1238</v>
      </c>
    </row>
    <row r="214" spans="1:27">
      <c r="A214" s="22" t="s">
        <v>187</v>
      </c>
      <c r="B214" s="22" t="s">
        <v>1253</v>
      </c>
      <c r="C214" s="22" t="s">
        <v>1254</v>
      </c>
      <c r="D214" s="22">
        <v>61592</v>
      </c>
      <c r="E214" s="22">
        <v>124</v>
      </c>
      <c r="F214" s="22">
        <v>92</v>
      </c>
      <c r="G214" s="22">
        <v>3</v>
      </c>
      <c r="H214" s="25" t="s">
        <v>1238</v>
      </c>
      <c r="I214" s="22" t="s">
        <v>720</v>
      </c>
      <c r="J214" s="22">
        <v>179</v>
      </c>
      <c r="K214" s="22">
        <v>169</v>
      </c>
      <c r="L214" s="22">
        <v>4</v>
      </c>
      <c r="M214" s="22">
        <v>1994</v>
      </c>
      <c r="N214" s="22">
        <v>1991</v>
      </c>
      <c r="O214" s="22">
        <v>29</v>
      </c>
      <c r="P214" s="22">
        <v>25</v>
      </c>
      <c r="Q214" s="22" t="s">
        <v>1235</v>
      </c>
      <c r="R214" s="22" t="s">
        <v>713</v>
      </c>
      <c r="S214" s="22" t="s">
        <v>1236</v>
      </c>
      <c r="T214" s="23">
        <v>36.859316</v>
      </c>
      <c r="U214" s="23">
        <v>-76.586341000000004</v>
      </c>
      <c r="V214" s="24">
        <v>52</v>
      </c>
      <c r="W214" s="24">
        <v>812696.15778500005</v>
      </c>
      <c r="X214" s="24">
        <v>1769783.7842699999</v>
      </c>
      <c r="Y214" s="22" t="s">
        <v>715</v>
      </c>
      <c r="Z214" s="22" t="s">
        <v>1237</v>
      </c>
      <c r="AA214" s="25" t="s">
        <v>1238</v>
      </c>
    </row>
    <row r="215" spans="1:27">
      <c r="A215" s="22" t="s">
        <v>198</v>
      </c>
      <c r="B215" s="22" t="s">
        <v>1255</v>
      </c>
      <c r="C215" s="22" t="s">
        <v>1256</v>
      </c>
      <c r="D215" s="22">
        <v>53603</v>
      </c>
      <c r="E215" s="22">
        <v>108</v>
      </c>
      <c r="F215" s="22">
        <v>103</v>
      </c>
      <c r="G215" s="22">
        <v>3</v>
      </c>
      <c r="H215" s="25" t="s">
        <v>1238</v>
      </c>
      <c r="I215" s="22" t="s">
        <v>720</v>
      </c>
      <c r="J215" s="22">
        <v>174</v>
      </c>
      <c r="K215" s="22">
        <v>164</v>
      </c>
      <c r="L215" s="22">
        <v>3</v>
      </c>
      <c r="M215" s="22">
        <v>1988</v>
      </c>
      <c r="N215" s="22">
        <v>1986</v>
      </c>
      <c r="O215" s="22">
        <v>31</v>
      </c>
      <c r="P215" s="22">
        <v>26</v>
      </c>
      <c r="Q215" s="22" t="s">
        <v>1235</v>
      </c>
      <c r="R215" s="22" t="s">
        <v>713</v>
      </c>
      <c r="S215" s="22" t="s">
        <v>1236</v>
      </c>
      <c r="T215" s="23">
        <v>37.120148</v>
      </c>
      <c r="U215" s="23">
        <v>-76.691901000000001</v>
      </c>
      <c r="V215" s="24">
        <v>45</v>
      </c>
      <c r="W215" s="24">
        <v>783081.28270800004</v>
      </c>
      <c r="X215" s="24">
        <v>1865280.94392</v>
      </c>
      <c r="Y215" s="22" t="s">
        <v>715</v>
      </c>
      <c r="Z215" s="22" t="s">
        <v>1237</v>
      </c>
      <c r="AA215" s="25" t="s">
        <v>1238</v>
      </c>
    </row>
    <row r="216" spans="1:27">
      <c r="A216" s="22" t="s">
        <v>204</v>
      </c>
      <c r="B216" s="22" t="s">
        <v>1257</v>
      </c>
      <c r="C216" s="22" t="s">
        <v>1258</v>
      </c>
      <c r="D216" s="22">
        <v>54611</v>
      </c>
      <c r="E216" s="22">
        <v>110</v>
      </c>
      <c r="F216" s="22">
        <v>111</v>
      </c>
      <c r="G216" s="22">
        <v>3</v>
      </c>
      <c r="H216" s="25" t="s">
        <v>1238</v>
      </c>
      <c r="I216" s="22" t="s">
        <v>720</v>
      </c>
      <c r="J216" s="22">
        <v>331</v>
      </c>
      <c r="K216" s="22">
        <v>321</v>
      </c>
      <c r="L216" s="22">
        <v>18</v>
      </c>
      <c r="M216" s="22">
        <v>2004</v>
      </c>
      <c r="N216" s="22">
        <v>1987</v>
      </c>
      <c r="O216" s="22">
        <v>25</v>
      </c>
      <c r="P216" s="22">
        <v>24</v>
      </c>
      <c r="Q216" s="22" t="s">
        <v>1259</v>
      </c>
      <c r="R216" s="22" t="s">
        <v>713</v>
      </c>
      <c r="S216" s="22" t="s">
        <v>1236</v>
      </c>
      <c r="T216" s="23">
        <v>37.202368</v>
      </c>
      <c r="U216" s="23">
        <v>-76.569396999999995</v>
      </c>
      <c r="V216" s="24">
        <v>55</v>
      </c>
      <c r="W216" s="24">
        <v>819080.03659200005</v>
      </c>
      <c r="X216" s="24">
        <v>1894835.5250299999</v>
      </c>
      <c r="Y216" s="22" t="s">
        <v>715</v>
      </c>
      <c r="Z216" s="22" t="s">
        <v>1237</v>
      </c>
      <c r="AA216" s="25" t="s">
        <v>1238</v>
      </c>
    </row>
    <row r="217" spans="1:27">
      <c r="A217" s="22" t="s">
        <v>205</v>
      </c>
      <c r="B217" s="22" t="s">
        <v>1260</v>
      </c>
      <c r="C217" s="22" t="s">
        <v>1261</v>
      </c>
      <c r="D217" s="22">
        <v>66633</v>
      </c>
      <c r="E217" s="22">
        <v>134</v>
      </c>
      <c r="F217" s="22">
        <v>133</v>
      </c>
      <c r="G217" s="22">
        <v>3</v>
      </c>
      <c r="H217" s="25" t="s">
        <v>1238</v>
      </c>
      <c r="I217" s="22" t="s">
        <v>720</v>
      </c>
      <c r="J217" s="22">
        <v>196</v>
      </c>
      <c r="K217" s="22">
        <v>187</v>
      </c>
      <c r="L217" s="22">
        <v>19</v>
      </c>
      <c r="M217" s="22">
        <v>2008</v>
      </c>
      <c r="N217" s="22">
        <v>1990</v>
      </c>
      <c r="O217" s="22">
        <v>31</v>
      </c>
      <c r="P217" s="22">
        <v>26</v>
      </c>
      <c r="Q217" s="22" t="s">
        <v>1235</v>
      </c>
      <c r="R217" s="22" t="s">
        <v>713</v>
      </c>
      <c r="S217" s="22" t="s">
        <v>1236</v>
      </c>
      <c r="T217" s="23">
        <v>37.218750999999997</v>
      </c>
      <c r="U217" s="23">
        <v>-75.976043000000004</v>
      </c>
      <c r="V217" s="24">
        <v>31.16</v>
      </c>
      <c r="W217" s="24">
        <v>991621.89928100002</v>
      </c>
      <c r="X217" s="24">
        <v>1899381.3286900001</v>
      </c>
      <c r="Y217" s="22" t="s">
        <v>715</v>
      </c>
      <c r="Z217" s="22" t="s">
        <v>1237</v>
      </c>
      <c r="AA217" s="25" t="s">
        <v>1238</v>
      </c>
    </row>
    <row r="218" spans="1:27">
      <c r="A218" s="22" t="s">
        <v>208</v>
      </c>
      <c r="B218" s="22" t="s">
        <v>1262</v>
      </c>
      <c r="C218" s="22" t="s">
        <v>1263</v>
      </c>
      <c r="D218" s="22">
        <v>65136</v>
      </c>
      <c r="E218" s="22">
        <v>131</v>
      </c>
      <c r="F218" s="22">
        <v>136</v>
      </c>
      <c r="G218" s="22">
        <v>3</v>
      </c>
      <c r="H218" s="25" t="s">
        <v>1238</v>
      </c>
      <c r="I218" s="22" t="s">
        <v>720</v>
      </c>
      <c r="J218" s="22">
        <v>860</v>
      </c>
      <c r="K218" s="22">
        <v>850</v>
      </c>
      <c r="L218" s="22">
        <v>6</v>
      </c>
      <c r="M218" s="22">
        <v>1995</v>
      </c>
      <c r="N218" s="22">
        <v>1990</v>
      </c>
      <c r="O218" s="22">
        <v>30</v>
      </c>
      <c r="P218" s="22">
        <v>25</v>
      </c>
      <c r="Q218" s="22" t="s">
        <v>1235</v>
      </c>
      <c r="R218" s="22" t="s">
        <v>713</v>
      </c>
      <c r="S218" s="22" t="s">
        <v>1236</v>
      </c>
      <c r="T218" s="23">
        <v>37.281526999999997</v>
      </c>
      <c r="U218" s="23">
        <v>-75.979653999999996</v>
      </c>
      <c r="V218" s="24">
        <v>15</v>
      </c>
      <c r="W218" s="24">
        <v>990689.81349600002</v>
      </c>
      <c r="X218" s="24">
        <v>1922284.25612</v>
      </c>
      <c r="Y218" s="22" t="s">
        <v>715</v>
      </c>
      <c r="Z218" s="22" t="s">
        <v>1237</v>
      </c>
      <c r="AA218" s="25" t="s">
        <v>1238</v>
      </c>
    </row>
    <row r="219" spans="1:27">
      <c r="A219" s="22" t="s">
        <v>211</v>
      </c>
      <c r="B219" s="22" t="s">
        <v>1264</v>
      </c>
      <c r="C219" s="22" t="s">
        <v>1265</v>
      </c>
      <c r="D219" s="22">
        <v>66138</v>
      </c>
      <c r="E219" s="22">
        <v>133</v>
      </c>
      <c r="F219" s="22">
        <v>138</v>
      </c>
      <c r="G219" s="22">
        <v>3</v>
      </c>
      <c r="H219" s="25" t="s">
        <v>1238</v>
      </c>
      <c r="I219" s="22" t="s">
        <v>720</v>
      </c>
      <c r="J219" s="22">
        <v>921</v>
      </c>
      <c r="K219" s="22">
        <v>912</v>
      </c>
      <c r="L219" s="22">
        <v>6</v>
      </c>
      <c r="M219" s="22">
        <v>1995</v>
      </c>
      <c r="N219" s="22">
        <v>1990</v>
      </c>
      <c r="O219" s="22">
        <v>32</v>
      </c>
      <c r="P219" s="22">
        <v>26</v>
      </c>
      <c r="Q219" s="22" t="s">
        <v>1235</v>
      </c>
      <c r="R219" s="22" t="s">
        <v>713</v>
      </c>
      <c r="S219" s="22" t="s">
        <v>1236</v>
      </c>
      <c r="T219" s="23">
        <v>37.285972000000001</v>
      </c>
      <c r="U219" s="23">
        <v>-75.934929999999994</v>
      </c>
      <c r="V219" s="24">
        <v>28</v>
      </c>
      <c r="W219" s="24">
        <v>1003686.9121</v>
      </c>
      <c r="X219" s="24">
        <v>1923841.84632</v>
      </c>
      <c r="Y219" s="22" t="s">
        <v>715</v>
      </c>
      <c r="Z219" s="22" t="s">
        <v>1237</v>
      </c>
      <c r="AA219" s="25" t="s">
        <v>1238</v>
      </c>
    </row>
    <row r="220" spans="1:27">
      <c r="A220" s="22" t="s">
        <v>216</v>
      </c>
      <c r="B220" s="22" t="s">
        <v>1266</v>
      </c>
      <c r="C220" s="22" t="s">
        <v>1267</v>
      </c>
      <c r="D220" s="22">
        <v>47617</v>
      </c>
      <c r="E220" s="22">
        <v>96</v>
      </c>
      <c r="F220" s="22">
        <v>117</v>
      </c>
      <c r="G220" s="22">
        <v>3</v>
      </c>
      <c r="H220" s="25" t="s">
        <v>1238</v>
      </c>
      <c r="I220" s="22" t="s">
        <v>720</v>
      </c>
      <c r="J220" s="22">
        <v>169</v>
      </c>
      <c r="K220" s="22">
        <v>161</v>
      </c>
      <c r="L220" s="22">
        <v>22</v>
      </c>
      <c r="M220" s="22">
        <v>2009</v>
      </c>
      <c r="N220" s="22">
        <v>1987</v>
      </c>
      <c r="O220" s="22">
        <v>31</v>
      </c>
      <c r="P220" s="22">
        <v>26</v>
      </c>
      <c r="Q220" s="22" t="s">
        <v>1235</v>
      </c>
      <c r="R220" s="22" t="s">
        <v>713</v>
      </c>
      <c r="S220" s="22" t="s">
        <v>1236</v>
      </c>
      <c r="T220" s="23">
        <v>37.387644999999999</v>
      </c>
      <c r="U220" s="23">
        <v>-76.696901999999994</v>
      </c>
      <c r="V220" s="24">
        <v>93</v>
      </c>
      <c r="W220" s="24">
        <v>782878.44695400004</v>
      </c>
      <c r="X220" s="24">
        <v>1962862.30266</v>
      </c>
      <c r="Y220" s="22" t="s">
        <v>715</v>
      </c>
      <c r="Z220" s="22" t="s">
        <v>1237</v>
      </c>
      <c r="AA220" s="25" t="s">
        <v>1238</v>
      </c>
    </row>
    <row r="221" spans="1:27">
      <c r="A221" s="22" t="s">
        <v>221</v>
      </c>
      <c r="B221" s="22" t="s">
        <v>1268</v>
      </c>
      <c r="C221" s="22" t="s">
        <v>1269</v>
      </c>
      <c r="D221" s="22">
        <v>43613</v>
      </c>
      <c r="E221" s="22">
        <v>88</v>
      </c>
      <c r="F221" s="22">
        <v>113</v>
      </c>
      <c r="G221" s="22">
        <v>3</v>
      </c>
      <c r="H221" s="25" t="s">
        <v>1238</v>
      </c>
      <c r="I221" s="22" t="s">
        <v>813</v>
      </c>
      <c r="J221" s="22">
        <v>313</v>
      </c>
      <c r="K221" s="22">
        <v>304</v>
      </c>
      <c r="L221" s="22">
        <v>2</v>
      </c>
      <c r="M221" s="22">
        <v>1987</v>
      </c>
      <c r="N221" s="22">
        <v>1986</v>
      </c>
      <c r="O221" s="22">
        <v>24</v>
      </c>
      <c r="P221" s="22">
        <v>24</v>
      </c>
      <c r="Q221" s="22" t="s">
        <v>1235</v>
      </c>
      <c r="R221" s="22" t="s">
        <v>713</v>
      </c>
      <c r="S221" s="22" t="s">
        <v>1236</v>
      </c>
      <c r="T221" s="23">
        <v>37.414313</v>
      </c>
      <c r="U221" s="23">
        <v>-76.858851999999999</v>
      </c>
      <c r="V221" s="24">
        <v>103</v>
      </c>
      <c r="W221" s="24">
        <v>736055.10249399999</v>
      </c>
      <c r="X221" s="24">
        <v>1973232.80321</v>
      </c>
      <c r="Y221" s="22" t="s">
        <v>715</v>
      </c>
      <c r="Z221" s="22" t="s">
        <v>1237</v>
      </c>
      <c r="AA221" s="25" t="s">
        <v>1238</v>
      </c>
    </row>
    <row r="222" spans="1:27">
      <c r="A222" s="22" t="s">
        <v>224</v>
      </c>
      <c r="B222" s="22" t="s">
        <v>1270</v>
      </c>
      <c r="C222" s="22" t="s">
        <v>1271</v>
      </c>
      <c r="D222" s="22">
        <v>62647</v>
      </c>
      <c r="E222" s="22">
        <v>126</v>
      </c>
      <c r="F222" s="22">
        <v>147</v>
      </c>
      <c r="G222" s="22">
        <v>3</v>
      </c>
      <c r="H222" s="25" t="s">
        <v>1238</v>
      </c>
      <c r="I222" s="22" t="s">
        <v>720</v>
      </c>
      <c r="J222" s="22">
        <v>185</v>
      </c>
      <c r="K222" s="22">
        <v>177</v>
      </c>
      <c r="L222" s="22">
        <v>3</v>
      </c>
      <c r="M222" s="22">
        <v>1992</v>
      </c>
      <c r="N222" s="22">
        <v>1990</v>
      </c>
      <c r="O222" s="22">
        <v>32</v>
      </c>
      <c r="P222" s="22">
        <v>26</v>
      </c>
      <c r="Q222" s="22" t="s">
        <v>1235</v>
      </c>
      <c r="R222" s="22" t="s">
        <v>713</v>
      </c>
      <c r="S222" s="22" t="s">
        <v>1236</v>
      </c>
      <c r="T222" s="23">
        <v>37.451802000000001</v>
      </c>
      <c r="U222" s="23">
        <v>-75.93271</v>
      </c>
      <c r="V222" s="24">
        <v>17</v>
      </c>
      <c r="W222" s="24">
        <v>1004612.37769</v>
      </c>
      <c r="X222" s="24">
        <v>1984328.0785699999</v>
      </c>
      <c r="Y222" s="22" t="s">
        <v>715</v>
      </c>
      <c r="Z222" s="22" t="s">
        <v>1237</v>
      </c>
      <c r="AA222" s="25" t="s">
        <v>1238</v>
      </c>
    </row>
    <row r="223" spans="1:27">
      <c r="A223" s="22" t="s">
        <v>231</v>
      </c>
      <c r="B223" s="22" t="s">
        <v>1272</v>
      </c>
      <c r="C223" s="22" t="s">
        <v>1273</v>
      </c>
      <c r="D223" s="22">
        <v>63654</v>
      </c>
      <c r="E223" s="22">
        <v>128</v>
      </c>
      <c r="F223" s="22">
        <v>154</v>
      </c>
      <c r="G223" s="22">
        <v>3</v>
      </c>
      <c r="H223" s="25" t="s">
        <v>1238</v>
      </c>
      <c r="I223" s="22" t="s">
        <v>720</v>
      </c>
      <c r="J223" s="22">
        <v>887</v>
      </c>
      <c r="K223" s="22">
        <v>879</v>
      </c>
      <c r="L223" s="22">
        <v>6</v>
      </c>
      <c r="M223" s="22">
        <v>1995</v>
      </c>
      <c r="N223" s="22">
        <v>1990</v>
      </c>
      <c r="O223" s="22">
        <v>30</v>
      </c>
      <c r="P223" s="22">
        <v>25</v>
      </c>
      <c r="Q223" s="22" t="s">
        <v>1235</v>
      </c>
      <c r="R223" s="22" t="s">
        <v>713</v>
      </c>
      <c r="S223" s="22" t="s">
        <v>1236</v>
      </c>
      <c r="T223" s="23">
        <v>37.516522999999999</v>
      </c>
      <c r="U223" s="23">
        <v>-75.812151999999998</v>
      </c>
      <c r="V223" s="24">
        <v>30</v>
      </c>
      <c r="W223" s="24">
        <v>1039625.71612</v>
      </c>
      <c r="X223" s="24">
        <v>2007798.1192399999</v>
      </c>
      <c r="Y223" s="22" t="s">
        <v>715</v>
      </c>
      <c r="Z223" s="22" t="s">
        <v>1237</v>
      </c>
      <c r="AA223" s="25" t="s">
        <v>1238</v>
      </c>
    </row>
    <row r="224" spans="1:27">
      <c r="A224" s="22" t="s">
        <v>233</v>
      </c>
      <c r="B224" s="22" t="s">
        <v>1274</v>
      </c>
      <c r="C224" s="22" t="s">
        <v>1275</v>
      </c>
      <c r="D224" s="22">
        <v>61652</v>
      </c>
      <c r="E224" s="22">
        <v>124</v>
      </c>
      <c r="F224" s="22">
        <v>152</v>
      </c>
      <c r="G224" s="22">
        <v>3</v>
      </c>
      <c r="H224" s="25" t="s">
        <v>1238</v>
      </c>
      <c r="I224" s="22" t="s">
        <v>720</v>
      </c>
      <c r="J224" s="22">
        <v>148</v>
      </c>
      <c r="K224" s="22">
        <v>139</v>
      </c>
      <c r="L224" s="22">
        <v>15</v>
      </c>
      <c r="M224" s="22">
        <v>2005</v>
      </c>
      <c r="N224" s="22">
        <v>1991</v>
      </c>
      <c r="O224" s="22">
        <v>29</v>
      </c>
      <c r="P224" s="22">
        <v>25</v>
      </c>
      <c r="Q224" s="22" t="s">
        <v>1235</v>
      </c>
      <c r="R224" s="22" t="s">
        <v>713</v>
      </c>
      <c r="S224" s="22" t="s">
        <v>1236</v>
      </c>
      <c r="T224" s="23">
        <v>37.537911000000001</v>
      </c>
      <c r="U224" s="23">
        <v>-75.901599000000004</v>
      </c>
      <c r="V224" s="24">
        <v>22</v>
      </c>
      <c r="W224" s="24">
        <v>1013762.7095</v>
      </c>
      <c r="X224" s="24">
        <v>2015699.15787</v>
      </c>
      <c r="Y224" s="22" t="s">
        <v>715</v>
      </c>
      <c r="Z224" s="22" t="s">
        <v>1237</v>
      </c>
      <c r="AA224" s="25" t="s">
        <v>1238</v>
      </c>
    </row>
    <row r="225" spans="1:27">
      <c r="A225" s="22" t="s">
        <v>235</v>
      </c>
      <c r="B225" s="22" t="s">
        <v>1276</v>
      </c>
      <c r="C225" s="22" t="s">
        <v>1277</v>
      </c>
      <c r="D225" s="22">
        <v>59659</v>
      </c>
      <c r="E225" s="22">
        <v>120</v>
      </c>
      <c r="F225" s="22">
        <v>159</v>
      </c>
      <c r="G225" s="22">
        <v>3</v>
      </c>
      <c r="H225" s="25" t="s">
        <v>1238</v>
      </c>
      <c r="I225" s="22" t="s">
        <v>720</v>
      </c>
      <c r="J225" s="22">
        <v>187</v>
      </c>
      <c r="K225" s="22">
        <v>178</v>
      </c>
      <c r="L225" s="22">
        <v>15</v>
      </c>
      <c r="M225" s="22">
        <v>2005</v>
      </c>
      <c r="N225" s="22">
        <v>1991</v>
      </c>
      <c r="O225" s="22">
        <v>32</v>
      </c>
      <c r="P225" s="22">
        <v>26</v>
      </c>
      <c r="Q225" s="22" t="s">
        <v>1235</v>
      </c>
      <c r="R225" s="22" t="s">
        <v>713</v>
      </c>
      <c r="S225" s="22" t="s">
        <v>1236</v>
      </c>
      <c r="T225" s="23">
        <v>37.645963999999999</v>
      </c>
      <c r="U225" s="23">
        <v>-75.873266999999998</v>
      </c>
      <c r="V225" s="24">
        <v>3</v>
      </c>
      <c r="W225" s="24">
        <v>1022121.03053</v>
      </c>
      <c r="X225" s="24">
        <v>2055082.5819399999</v>
      </c>
      <c r="Y225" s="22" t="s">
        <v>715</v>
      </c>
      <c r="Z225" s="22" t="s">
        <v>1237</v>
      </c>
      <c r="AA225" s="25" t="s">
        <v>1238</v>
      </c>
    </row>
    <row r="226" spans="1:27">
      <c r="A226" s="22" t="s">
        <v>238</v>
      </c>
      <c r="B226" s="22" t="s">
        <v>1278</v>
      </c>
      <c r="C226" s="22" t="s">
        <v>1279</v>
      </c>
      <c r="D226" s="22">
        <v>61664</v>
      </c>
      <c r="E226" s="22">
        <v>124</v>
      </c>
      <c r="F226" s="22">
        <v>164</v>
      </c>
      <c r="G226" s="22">
        <v>3</v>
      </c>
      <c r="H226" s="25" t="s">
        <v>1238</v>
      </c>
      <c r="I226" s="22" t="s">
        <v>720</v>
      </c>
      <c r="J226" s="22">
        <v>178</v>
      </c>
      <c r="K226" s="22">
        <v>168</v>
      </c>
      <c r="L226" s="22">
        <v>15</v>
      </c>
      <c r="M226" s="22">
        <v>2005</v>
      </c>
      <c r="N226" s="22">
        <v>1991</v>
      </c>
      <c r="O226" s="22">
        <v>31</v>
      </c>
      <c r="P226" s="22">
        <v>26</v>
      </c>
      <c r="Q226" s="22" t="s">
        <v>1235</v>
      </c>
      <c r="R226" s="22" t="s">
        <v>713</v>
      </c>
      <c r="S226" s="22" t="s">
        <v>1236</v>
      </c>
      <c r="T226" s="23">
        <v>37.659019999999998</v>
      </c>
      <c r="U226" s="23">
        <v>-75.757152000000005</v>
      </c>
      <c r="V226" s="24">
        <v>47</v>
      </c>
      <c r="W226" s="24">
        <v>1055692.69943</v>
      </c>
      <c r="X226" s="24">
        <v>2059732.1327</v>
      </c>
      <c r="Y226" s="22" t="s">
        <v>715</v>
      </c>
      <c r="Z226" s="22" t="s">
        <v>1237</v>
      </c>
      <c r="AA226" s="25" t="s">
        <v>1238</v>
      </c>
    </row>
    <row r="227" spans="1:27">
      <c r="A227" s="22" t="s">
        <v>241</v>
      </c>
      <c r="B227" s="22" t="s">
        <v>1280</v>
      </c>
      <c r="C227" s="22" t="s">
        <v>1281</v>
      </c>
      <c r="D227" s="22">
        <v>63672</v>
      </c>
      <c r="E227" s="22">
        <v>128</v>
      </c>
      <c r="F227" s="22">
        <v>172</v>
      </c>
      <c r="G227" s="22">
        <v>3</v>
      </c>
      <c r="H227" s="25" t="s">
        <v>1238</v>
      </c>
      <c r="I227" s="22" t="s">
        <v>720</v>
      </c>
      <c r="J227" s="22">
        <v>214</v>
      </c>
      <c r="K227" s="22">
        <v>205</v>
      </c>
      <c r="L227" s="22">
        <v>14</v>
      </c>
      <c r="M227" s="22">
        <v>2005</v>
      </c>
      <c r="N227" s="22">
        <v>1992</v>
      </c>
      <c r="O227" s="22">
        <v>32</v>
      </c>
      <c r="P227" s="22">
        <v>26</v>
      </c>
      <c r="Q227" s="22" t="s">
        <v>1235</v>
      </c>
      <c r="R227" s="22" t="s">
        <v>713</v>
      </c>
      <c r="S227" s="22" t="s">
        <v>1236</v>
      </c>
      <c r="T227" s="23">
        <v>37.722073999999999</v>
      </c>
      <c r="U227" s="23">
        <v>-75.615206000000001</v>
      </c>
      <c r="V227" s="24">
        <v>8</v>
      </c>
      <c r="W227" s="24">
        <v>1096738.1657700001</v>
      </c>
      <c r="X227" s="24">
        <v>2082652.7815</v>
      </c>
      <c r="Y227" s="22" t="s">
        <v>715</v>
      </c>
      <c r="Z227" s="22" t="s">
        <v>1237</v>
      </c>
      <c r="AA227" s="25" t="s">
        <v>1238</v>
      </c>
    </row>
    <row r="228" spans="1:27">
      <c r="A228" s="22" t="s">
        <v>242</v>
      </c>
      <c r="B228" s="22" t="s">
        <v>1282</v>
      </c>
      <c r="C228" s="22" t="s">
        <v>1283</v>
      </c>
      <c r="D228" s="22">
        <v>60668</v>
      </c>
      <c r="E228" s="22">
        <v>122</v>
      </c>
      <c r="F228" s="22">
        <v>168</v>
      </c>
      <c r="G228" s="22">
        <v>3</v>
      </c>
      <c r="H228" s="25" t="s">
        <v>1238</v>
      </c>
      <c r="I228" s="22" t="s">
        <v>720</v>
      </c>
      <c r="J228" s="22">
        <v>717</v>
      </c>
      <c r="K228" s="22">
        <v>715</v>
      </c>
      <c r="L228" s="22">
        <v>19</v>
      </c>
      <c r="M228" s="22">
        <v>1991</v>
      </c>
      <c r="N228" s="22">
        <v>1973</v>
      </c>
      <c r="O228" s="22">
        <v>33</v>
      </c>
      <c r="P228" s="22">
        <v>22</v>
      </c>
      <c r="T228" s="23">
        <v>37.723463000000002</v>
      </c>
      <c r="U228" s="23">
        <v>-75.741873999999996</v>
      </c>
      <c r="V228" s="24">
        <v>15</v>
      </c>
      <c r="W228" s="24">
        <v>1060168.3038600001</v>
      </c>
      <c r="X228" s="24">
        <v>2083229.7059899999</v>
      </c>
      <c r="Y228" s="22" t="s">
        <v>715</v>
      </c>
      <c r="Z228" s="22" t="s">
        <v>1237</v>
      </c>
      <c r="AA228" s="25" t="s">
        <v>1238</v>
      </c>
    </row>
    <row r="229" spans="1:27">
      <c r="A229" s="22" t="s">
        <v>244</v>
      </c>
      <c r="B229" s="22" t="s">
        <v>1284</v>
      </c>
      <c r="C229" s="22" t="s">
        <v>1285</v>
      </c>
      <c r="D229" s="22">
        <v>60670</v>
      </c>
      <c r="E229" s="22">
        <v>122</v>
      </c>
      <c r="F229" s="22">
        <v>170</v>
      </c>
      <c r="G229" s="22">
        <v>3</v>
      </c>
      <c r="H229" s="25" t="s">
        <v>1238</v>
      </c>
      <c r="I229" s="22" t="s">
        <v>720</v>
      </c>
      <c r="J229" s="22">
        <v>176</v>
      </c>
      <c r="K229" s="22">
        <v>167</v>
      </c>
      <c r="L229" s="22">
        <v>15</v>
      </c>
      <c r="M229" s="22">
        <v>2005</v>
      </c>
      <c r="N229" s="22">
        <v>1991</v>
      </c>
      <c r="O229" s="22">
        <v>31</v>
      </c>
      <c r="P229" s="22">
        <v>26</v>
      </c>
      <c r="Q229" s="22" t="s">
        <v>1235</v>
      </c>
      <c r="R229" s="22" t="s">
        <v>713</v>
      </c>
      <c r="S229" s="22" t="s">
        <v>1236</v>
      </c>
      <c r="T229" s="23">
        <v>37.745128999999999</v>
      </c>
      <c r="U229" s="23">
        <v>-75.724097</v>
      </c>
      <c r="V229" s="24">
        <v>13</v>
      </c>
      <c r="W229" s="24">
        <v>1065319.9285299999</v>
      </c>
      <c r="X229" s="24">
        <v>2091120.9506600001</v>
      </c>
      <c r="Y229" s="22" t="s">
        <v>715</v>
      </c>
      <c r="Z229" s="22" t="s">
        <v>1237</v>
      </c>
      <c r="AA229" s="25" t="s">
        <v>1238</v>
      </c>
    </row>
    <row r="230" spans="1:27">
      <c r="A230" s="22" t="s">
        <v>246</v>
      </c>
      <c r="B230" s="22" t="s">
        <v>1286</v>
      </c>
      <c r="C230" s="22" t="s">
        <v>1287</v>
      </c>
      <c r="D230" s="22">
        <v>61683</v>
      </c>
      <c r="E230" s="22">
        <v>124</v>
      </c>
      <c r="F230" s="22">
        <v>183</v>
      </c>
      <c r="G230" s="22">
        <v>3</v>
      </c>
      <c r="H230" s="25" t="s">
        <v>1238</v>
      </c>
      <c r="I230" s="22" t="s">
        <v>720</v>
      </c>
      <c r="J230" s="22">
        <v>188</v>
      </c>
      <c r="K230" s="22">
        <v>178</v>
      </c>
      <c r="L230" s="22">
        <v>25</v>
      </c>
      <c r="M230" s="22">
        <v>2005</v>
      </c>
      <c r="N230" s="22">
        <v>1981</v>
      </c>
      <c r="O230" s="22">
        <v>32</v>
      </c>
      <c r="P230" s="22">
        <v>26</v>
      </c>
      <c r="Q230" s="22" t="s">
        <v>1235</v>
      </c>
      <c r="R230" s="22" t="s">
        <v>713</v>
      </c>
      <c r="S230" s="22" t="s">
        <v>1236</v>
      </c>
      <c r="T230" s="23">
        <v>37.873736000000001</v>
      </c>
      <c r="U230" s="23">
        <v>-75.537704000000005</v>
      </c>
      <c r="V230" s="24">
        <v>10</v>
      </c>
      <c r="W230" s="24">
        <v>1119136.56073</v>
      </c>
      <c r="X230" s="24">
        <v>2137964.1518700002</v>
      </c>
      <c r="Y230" s="22" t="s">
        <v>715</v>
      </c>
      <c r="Z230" s="22" t="s">
        <v>1237</v>
      </c>
      <c r="AA230" s="25" t="s">
        <v>1238</v>
      </c>
    </row>
    <row r="231" spans="1:27">
      <c r="A231" s="22" t="s">
        <v>248</v>
      </c>
      <c r="B231" s="22" t="s">
        <v>1288</v>
      </c>
      <c r="C231" s="22" t="s">
        <v>1289</v>
      </c>
      <c r="D231" s="22">
        <v>59184</v>
      </c>
      <c r="E231" s="22">
        <v>119</v>
      </c>
      <c r="F231" s="22">
        <v>184</v>
      </c>
      <c r="G231" s="22">
        <v>3</v>
      </c>
      <c r="H231" s="25" t="s">
        <v>1238</v>
      </c>
      <c r="I231" s="22" t="s">
        <v>720</v>
      </c>
      <c r="J231" s="22">
        <v>114</v>
      </c>
      <c r="K231" s="22">
        <v>105</v>
      </c>
      <c r="L231" s="22">
        <v>8</v>
      </c>
      <c r="M231" s="22">
        <v>1998</v>
      </c>
      <c r="N231" s="22">
        <v>1991</v>
      </c>
      <c r="O231" s="22">
        <v>22</v>
      </c>
      <c r="P231" s="22">
        <v>22</v>
      </c>
      <c r="Q231" s="22" t="s">
        <v>1235</v>
      </c>
      <c r="R231" s="22" t="s">
        <v>713</v>
      </c>
      <c r="S231" s="22" t="s">
        <v>1236</v>
      </c>
      <c r="T231" s="23">
        <v>37.936236000000001</v>
      </c>
      <c r="U231" s="23">
        <v>-75.604650000000007</v>
      </c>
      <c r="V231" s="24">
        <v>6</v>
      </c>
      <c r="W231" s="24">
        <v>1099873.6638199999</v>
      </c>
      <c r="X231" s="24">
        <v>2160780.4736299999</v>
      </c>
      <c r="Y231" s="22" t="s">
        <v>715</v>
      </c>
      <c r="Z231" s="22" t="s">
        <v>1237</v>
      </c>
      <c r="AA231" s="25" t="s">
        <v>1238</v>
      </c>
    </row>
    <row r="232" spans="1:27">
      <c r="A232" s="22" t="s">
        <v>250</v>
      </c>
      <c r="B232" s="22" t="s">
        <v>1290</v>
      </c>
      <c r="C232" s="22" t="s">
        <v>1291</v>
      </c>
      <c r="D232" s="22">
        <v>59186</v>
      </c>
      <c r="E232" s="22">
        <v>119</v>
      </c>
      <c r="F232" s="22">
        <v>186</v>
      </c>
      <c r="G232" s="22">
        <v>3</v>
      </c>
      <c r="H232" s="25" t="s">
        <v>1238</v>
      </c>
      <c r="I232" s="22" t="s">
        <v>720</v>
      </c>
      <c r="J232" s="22">
        <v>164</v>
      </c>
      <c r="K232" s="22">
        <v>155</v>
      </c>
      <c r="L232" s="22">
        <v>8</v>
      </c>
      <c r="M232" s="22">
        <v>1998</v>
      </c>
      <c r="N232" s="22">
        <v>1991</v>
      </c>
      <c r="O232" s="22">
        <v>31</v>
      </c>
      <c r="P232" s="22">
        <v>26</v>
      </c>
      <c r="Q232" s="22" t="s">
        <v>1235</v>
      </c>
      <c r="R232" s="22" t="s">
        <v>713</v>
      </c>
      <c r="S232" s="22" t="s">
        <v>1236</v>
      </c>
      <c r="T232" s="23">
        <v>37.956513000000001</v>
      </c>
      <c r="U232" s="23">
        <v>-75.578537999999995</v>
      </c>
      <c r="V232" s="24">
        <v>11</v>
      </c>
      <c r="W232" s="24">
        <v>1107396.9395099999</v>
      </c>
      <c r="X232" s="24">
        <v>2168170.86644</v>
      </c>
      <c r="Y232" s="22" t="s">
        <v>715</v>
      </c>
      <c r="Z232" s="22" t="s">
        <v>1237</v>
      </c>
      <c r="AA232" s="25" t="s">
        <v>1238</v>
      </c>
    </row>
    <row r="233" spans="1:27">
      <c r="A233" s="22" t="s">
        <v>253</v>
      </c>
      <c r="B233" s="22" t="s">
        <v>1292</v>
      </c>
      <c r="C233" s="22" t="s">
        <v>1293</v>
      </c>
      <c r="D233" s="22">
        <v>54692</v>
      </c>
      <c r="E233" s="22">
        <v>110</v>
      </c>
      <c r="F233" s="22">
        <v>192</v>
      </c>
      <c r="G233" s="22">
        <v>1</v>
      </c>
      <c r="H233" s="25" t="s">
        <v>1238</v>
      </c>
      <c r="I233" s="22" t="s">
        <v>720</v>
      </c>
      <c r="J233" s="22">
        <v>714</v>
      </c>
      <c r="K233" s="22">
        <v>688</v>
      </c>
      <c r="L233" s="22">
        <v>5</v>
      </c>
      <c r="M233" s="22">
        <v>1979</v>
      </c>
      <c r="N233" s="22">
        <v>1975</v>
      </c>
      <c r="O233" s="22">
        <v>60</v>
      </c>
      <c r="P233" s="22">
        <v>31</v>
      </c>
      <c r="Q233" s="22" t="s">
        <v>1294</v>
      </c>
      <c r="R233" s="22" t="s">
        <v>713</v>
      </c>
      <c r="S233" s="22" t="s">
        <v>807</v>
      </c>
      <c r="T233" s="23">
        <v>38.105249999999998</v>
      </c>
      <c r="U233" s="23">
        <v>-75.636360999999994</v>
      </c>
      <c r="V233" s="24">
        <v>20</v>
      </c>
      <c r="W233" s="24">
        <v>1090834.80562</v>
      </c>
      <c r="X233" s="24">
        <v>2222455.3803500002</v>
      </c>
      <c r="Y233" s="22" t="s">
        <v>859</v>
      </c>
      <c r="Z233" s="22" t="s">
        <v>1237</v>
      </c>
      <c r="AA233" s="25" t="s">
        <v>1238</v>
      </c>
    </row>
    <row r="234" spans="1:27">
      <c r="A234" s="22" t="s">
        <v>265</v>
      </c>
      <c r="B234" s="22" t="s">
        <v>1295</v>
      </c>
      <c r="C234" s="22" t="s">
        <v>1296</v>
      </c>
      <c r="D234" s="22">
        <v>52209</v>
      </c>
      <c r="E234" s="22">
        <v>105</v>
      </c>
      <c r="F234" s="22">
        <v>209</v>
      </c>
      <c r="G234" s="22">
        <v>1</v>
      </c>
      <c r="H234" s="25" t="s">
        <v>1238</v>
      </c>
      <c r="I234" s="22" t="s">
        <v>720</v>
      </c>
      <c r="J234" s="22">
        <v>2663</v>
      </c>
      <c r="K234" s="22">
        <v>2663</v>
      </c>
      <c r="L234" s="22">
        <v>29</v>
      </c>
      <c r="M234" s="22">
        <v>1979</v>
      </c>
      <c r="N234" s="22">
        <v>1951</v>
      </c>
      <c r="O234" s="22">
        <v>60</v>
      </c>
      <c r="P234" s="22">
        <v>29</v>
      </c>
      <c r="Q234" s="22" t="s">
        <v>913</v>
      </c>
      <c r="R234" s="22" t="s">
        <v>713</v>
      </c>
      <c r="S234" s="22" t="s">
        <v>807</v>
      </c>
      <c r="T234" s="23">
        <v>38.343729000000003</v>
      </c>
      <c r="U234" s="23">
        <v>-75.518533000000005</v>
      </c>
      <c r="V234" s="24">
        <v>44.79</v>
      </c>
      <c r="W234" s="24">
        <v>1124694.3681000001</v>
      </c>
      <c r="X234" s="24">
        <v>2309436.5646600001</v>
      </c>
      <c r="Y234" s="22" t="s">
        <v>859</v>
      </c>
      <c r="Z234" s="22" t="s">
        <v>1237</v>
      </c>
      <c r="AA234" s="25" t="s">
        <v>1238</v>
      </c>
    </row>
    <row r="235" spans="1:27">
      <c r="A235" s="22" t="s">
        <v>267</v>
      </c>
      <c r="B235" s="22" t="s">
        <v>1297</v>
      </c>
      <c r="C235" s="22" t="s">
        <v>1298</v>
      </c>
      <c r="D235" s="22">
        <v>22161</v>
      </c>
      <c r="E235" s="22">
        <v>45</v>
      </c>
      <c r="F235" s="22">
        <v>161</v>
      </c>
      <c r="G235" s="22">
        <v>1</v>
      </c>
      <c r="H235" s="25" t="s">
        <v>1238</v>
      </c>
      <c r="I235" s="22" t="s">
        <v>720</v>
      </c>
      <c r="J235" s="22">
        <v>672</v>
      </c>
      <c r="K235" s="22">
        <v>669</v>
      </c>
      <c r="L235" s="22">
        <v>38</v>
      </c>
      <c r="M235" s="22">
        <v>1999</v>
      </c>
      <c r="N235" s="22">
        <v>1962</v>
      </c>
      <c r="O235" s="22">
        <v>61</v>
      </c>
      <c r="P235" s="22">
        <v>31</v>
      </c>
      <c r="Q235" s="22" t="s">
        <v>1299</v>
      </c>
      <c r="R235" s="22" t="s">
        <v>713</v>
      </c>
      <c r="S235" s="22" t="s">
        <v>807</v>
      </c>
      <c r="T235" s="23">
        <v>38.350960000000001</v>
      </c>
      <c r="U235" s="23">
        <v>-76.933582999999999</v>
      </c>
      <c r="V235" s="24">
        <v>40</v>
      </c>
      <c r="W235" s="24">
        <v>719645.44461999997</v>
      </c>
      <c r="X235" s="24">
        <v>2315229.1449099998</v>
      </c>
      <c r="Y235" s="22" t="s">
        <v>859</v>
      </c>
      <c r="Z235" s="22" t="s">
        <v>1237</v>
      </c>
      <c r="AA235" s="25" t="s">
        <v>1238</v>
      </c>
    </row>
    <row r="236" spans="1:27">
      <c r="A236" s="22" t="s">
        <v>268</v>
      </c>
      <c r="B236" s="22" t="s">
        <v>1300</v>
      </c>
      <c r="C236" s="22" t="s">
        <v>1301</v>
      </c>
      <c r="D236" s="22">
        <v>50208</v>
      </c>
      <c r="E236" s="22">
        <v>101</v>
      </c>
      <c r="F236" s="22">
        <v>208</v>
      </c>
      <c r="G236" s="22">
        <v>1</v>
      </c>
      <c r="H236" s="25" t="s">
        <v>1238</v>
      </c>
      <c r="I236" s="22" t="s">
        <v>720</v>
      </c>
      <c r="J236" s="22">
        <v>2685</v>
      </c>
      <c r="K236" s="22">
        <v>2685</v>
      </c>
      <c r="L236" s="22">
        <v>21</v>
      </c>
      <c r="M236" s="22">
        <v>1969</v>
      </c>
      <c r="N236" s="22">
        <v>1949</v>
      </c>
      <c r="O236" s="22">
        <v>58</v>
      </c>
      <c r="P236" s="22">
        <v>27</v>
      </c>
      <c r="Q236" s="22" t="s">
        <v>1302</v>
      </c>
      <c r="R236" s="22" t="s">
        <v>713</v>
      </c>
      <c r="S236" s="22" t="s">
        <v>807</v>
      </c>
      <c r="T236" s="23">
        <v>38.364007000000001</v>
      </c>
      <c r="U236" s="23">
        <v>-75.588813000000002</v>
      </c>
      <c r="V236" s="24">
        <v>7</v>
      </c>
      <c r="W236" s="24">
        <v>1104581.2556</v>
      </c>
      <c r="X236" s="24">
        <v>2316846.6914900001</v>
      </c>
      <c r="Y236" s="22" t="s">
        <v>859</v>
      </c>
      <c r="Z236" s="22" t="s">
        <v>1237</v>
      </c>
      <c r="AA236" s="25" t="s">
        <v>1238</v>
      </c>
    </row>
    <row r="237" spans="1:27">
      <c r="A237" s="22" t="s">
        <v>270</v>
      </c>
      <c r="B237" s="22" t="s">
        <v>1303</v>
      </c>
      <c r="C237" s="22" t="s">
        <v>1304</v>
      </c>
      <c r="D237" s="22">
        <v>60726</v>
      </c>
      <c r="E237" s="22">
        <v>122</v>
      </c>
      <c r="F237" s="22">
        <v>226</v>
      </c>
      <c r="G237" s="22">
        <v>1</v>
      </c>
      <c r="H237" s="25" t="s">
        <v>1238</v>
      </c>
      <c r="I237" s="22" t="s">
        <v>720</v>
      </c>
      <c r="J237" s="22">
        <v>400</v>
      </c>
      <c r="K237" s="22">
        <v>374</v>
      </c>
      <c r="L237" s="22">
        <v>16</v>
      </c>
      <c r="M237" s="22">
        <v>2010</v>
      </c>
      <c r="N237" s="22">
        <v>1993</v>
      </c>
      <c r="O237" s="22">
        <v>36</v>
      </c>
      <c r="P237" s="22">
        <v>27</v>
      </c>
      <c r="Q237" s="22" t="s">
        <v>913</v>
      </c>
      <c r="R237" s="22" t="s">
        <v>713</v>
      </c>
      <c r="S237" s="22" t="s">
        <v>807</v>
      </c>
      <c r="T237" s="23">
        <v>38.370947000000001</v>
      </c>
      <c r="U237" s="23">
        <v>-75.071849</v>
      </c>
      <c r="V237" s="24">
        <v>5</v>
      </c>
      <c r="W237" s="24">
        <v>1252526.4831699999</v>
      </c>
      <c r="X237" s="24">
        <v>2319648.16793</v>
      </c>
      <c r="Y237" s="22" t="s">
        <v>859</v>
      </c>
      <c r="Z237" s="22" t="s">
        <v>1237</v>
      </c>
      <c r="AA237" s="25" t="s">
        <v>1238</v>
      </c>
    </row>
    <row r="238" spans="1:27">
      <c r="A238" s="22" t="s">
        <v>276</v>
      </c>
      <c r="B238" s="22" t="s">
        <v>1305</v>
      </c>
      <c r="C238" s="22" t="s">
        <v>1306</v>
      </c>
      <c r="D238" s="22">
        <v>52714</v>
      </c>
      <c r="E238" s="22">
        <v>106</v>
      </c>
      <c r="F238" s="22">
        <v>214</v>
      </c>
      <c r="G238" s="22">
        <v>1</v>
      </c>
      <c r="H238" s="25" t="s">
        <v>1238</v>
      </c>
      <c r="I238" s="22" t="s">
        <v>720</v>
      </c>
      <c r="J238" s="22">
        <v>687</v>
      </c>
      <c r="K238" s="22">
        <v>660</v>
      </c>
      <c r="L238" s="22">
        <v>28</v>
      </c>
      <c r="M238" s="22">
        <v>1996</v>
      </c>
      <c r="N238" s="22">
        <v>1969</v>
      </c>
      <c r="O238" s="22">
        <v>60</v>
      </c>
      <c r="P238" s="22">
        <v>31</v>
      </c>
      <c r="Q238" s="22" t="s">
        <v>1307</v>
      </c>
      <c r="R238" s="22" t="s">
        <v>713</v>
      </c>
      <c r="S238" s="22" t="s">
        <v>807</v>
      </c>
      <c r="T238" s="23">
        <v>38.391361000000003</v>
      </c>
      <c r="U238" s="23">
        <v>-75.443472</v>
      </c>
      <c r="V238" s="24">
        <v>68</v>
      </c>
      <c r="W238" s="24">
        <v>1146172.44735</v>
      </c>
      <c r="X238" s="24">
        <v>2326819.9046900002</v>
      </c>
      <c r="Y238" s="22" t="s">
        <v>859</v>
      </c>
      <c r="Z238" s="22" t="s">
        <v>1237</v>
      </c>
      <c r="AA238" s="25" t="s">
        <v>1238</v>
      </c>
    </row>
    <row r="239" spans="1:27">
      <c r="A239" s="22" t="s">
        <v>278</v>
      </c>
      <c r="B239" s="22" t="s">
        <v>1308</v>
      </c>
      <c r="C239" s="22" t="s">
        <v>1309</v>
      </c>
      <c r="D239" s="22">
        <v>58224</v>
      </c>
      <c r="E239" s="22">
        <v>117</v>
      </c>
      <c r="F239" s="22">
        <v>224</v>
      </c>
      <c r="G239" s="22">
        <v>1</v>
      </c>
      <c r="H239" s="25" t="s">
        <v>1238</v>
      </c>
      <c r="I239" s="22" t="s">
        <v>720</v>
      </c>
      <c r="J239" s="22">
        <v>428</v>
      </c>
      <c r="K239" s="22">
        <v>403</v>
      </c>
      <c r="L239" s="22">
        <v>6</v>
      </c>
      <c r="M239" s="22">
        <v>1993</v>
      </c>
      <c r="N239" s="22">
        <v>1988</v>
      </c>
      <c r="O239" s="22">
        <v>39</v>
      </c>
      <c r="P239" s="22">
        <v>27</v>
      </c>
      <c r="Q239" s="22" t="s">
        <v>913</v>
      </c>
      <c r="R239" s="22" t="s">
        <v>713</v>
      </c>
      <c r="S239" s="22" t="s">
        <v>807</v>
      </c>
      <c r="T239" s="23">
        <v>38.399559000000004</v>
      </c>
      <c r="U239" s="23">
        <v>-75.162131000000002</v>
      </c>
      <c r="V239" s="24">
        <v>10</v>
      </c>
      <c r="W239" s="24">
        <v>1226652.4345</v>
      </c>
      <c r="X239" s="24">
        <v>2329981.0499399998</v>
      </c>
      <c r="Y239" s="22" t="s">
        <v>859</v>
      </c>
      <c r="Z239" s="22" t="s">
        <v>1237</v>
      </c>
      <c r="AA239" s="25" t="s">
        <v>1238</v>
      </c>
    </row>
    <row r="240" spans="1:27">
      <c r="A240" s="22" t="s">
        <v>285</v>
      </c>
      <c r="B240" s="22" t="s">
        <v>1310</v>
      </c>
      <c r="C240" s="22" t="s">
        <v>1311</v>
      </c>
      <c r="D240" s="22">
        <v>54722</v>
      </c>
      <c r="E240" s="22">
        <v>110</v>
      </c>
      <c r="F240" s="22">
        <v>222</v>
      </c>
      <c r="G240" s="22">
        <v>1</v>
      </c>
      <c r="H240" s="25" t="s">
        <v>1238</v>
      </c>
      <c r="I240" s="22" t="s">
        <v>720</v>
      </c>
      <c r="J240" s="22">
        <v>336</v>
      </c>
      <c r="K240" s="22">
        <v>311</v>
      </c>
      <c r="L240" s="22">
        <v>6</v>
      </c>
      <c r="M240" s="22">
        <v>1993</v>
      </c>
      <c r="N240" s="22">
        <v>1988</v>
      </c>
      <c r="O240" s="22">
        <v>34</v>
      </c>
      <c r="P240" s="22">
        <v>26</v>
      </c>
      <c r="Q240" s="22" t="s">
        <v>913</v>
      </c>
      <c r="R240" s="22" t="s">
        <v>713</v>
      </c>
      <c r="S240" s="22" t="s">
        <v>807</v>
      </c>
      <c r="T240" s="23">
        <v>38.439281000000001</v>
      </c>
      <c r="U240" s="23">
        <v>-75.294635999999997</v>
      </c>
      <c r="V240" s="24">
        <v>40</v>
      </c>
      <c r="W240" s="24">
        <v>1188715.5750599999</v>
      </c>
      <c r="X240" s="24">
        <v>2344363.7892200002</v>
      </c>
      <c r="Y240" s="22" t="s">
        <v>859</v>
      </c>
      <c r="Z240" s="22" t="s">
        <v>1237</v>
      </c>
      <c r="AA240" s="25" t="s">
        <v>1238</v>
      </c>
    </row>
    <row r="241" spans="1:27">
      <c r="A241" s="22" t="s">
        <v>286</v>
      </c>
      <c r="B241" s="22" t="s">
        <v>1312</v>
      </c>
      <c r="C241" s="22" t="s">
        <v>1313</v>
      </c>
      <c r="D241" s="22">
        <v>13156</v>
      </c>
      <c r="E241" s="22">
        <v>27</v>
      </c>
      <c r="F241" s="22">
        <v>156</v>
      </c>
      <c r="G241" s="22">
        <v>19</v>
      </c>
      <c r="H241" s="25" t="s">
        <v>1238</v>
      </c>
      <c r="I241" s="22" t="s">
        <v>720</v>
      </c>
      <c r="J241" s="22">
        <v>118</v>
      </c>
      <c r="K241" s="22">
        <v>114</v>
      </c>
      <c r="L241" s="22">
        <v>4</v>
      </c>
      <c r="M241" s="22">
        <v>2001</v>
      </c>
      <c r="N241" s="22">
        <v>1998</v>
      </c>
      <c r="O241" s="22">
        <v>32</v>
      </c>
      <c r="P241" s="22">
        <v>26</v>
      </c>
      <c r="Q241" s="22" t="s">
        <v>712</v>
      </c>
      <c r="R241" s="22" t="s">
        <v>713</v>
      </c>
      <c r="S241" s="22" t="s">
        <v>714</v>
      </c>
      <c r="T241" s="23">
        <v>38.448456</v>
      </c>
      <c r="U241" s="23">
        <v>-77.256647000000001</v>
      </c>
      <c r="V241" s="24">
        <v>89.9</v>
      </c>
      <c r="W241" s="24">
        <v>627850.31512499996</v>
      </c>
      <c r="X241" s="24">
        <v>2352377.2867200002</v>
      </c>
      <c r="Y241" s="22" t="s">
        <v>859</v>
      </c>
      <c r="Z241" s="22" t="s">
        <v>1237</v>
      </c>
      <c r="AA241" s="25" t="s">
        <v>1238</v>
      </c>
    </row>
    <row r="242" spans="1:27">
      <c r="A242" s="22" t="s">
        <v>299</v>
      </c>
      <c r="B242" s="22" t="s">
        <v>1314</v>
      </c>
      <c r="C242" s="22" t="s">
        <v>1315</v>
      </c>
      <c r="D242" s="22">
        <v>25183</v>
      </c>
      <c r="E242" s="22">
        <v>51</v>
      </c>
      <c r="F242" s="22">
        <v>183</v>
      </c>
      <c r="G242" s="22">
        <v>1</v>
      </c>
      <c r="H242" s="25" t="s">
        <v>1238</v>
      </c>
      <c r="I242" s="22" t="s">
        <v>720</v>
      </c>
      <c r="J242" s="22">
        <v>262</v>
      </c>
      <c r="K242" s="22">
        <v>238</v>
      </c>
      <c r="L242" s="22">
        <v>6</v>
      </c>
      <c r="M242" s="22">
        <v>1998</v>
      </c>
      <c r="N242" s="22">
        <v>1993</v>
      </c>
      <c r="O242" s="22">
        <v>22</v>
      </c>
      <c r="P242" s="22">
        <v>22</v>
      </c>
      <c r="Q242" s="22" t="s">
        <v>1316</v>
      </c>
      <c r="R242" s="22" t="s">
        <v>713</v>
      </c>
      <c r="S242" s="22" t="s">
        <v>807</v>
      </c>
      <c r="T242" s="23">
        <v>38.5379</v>
      </c>
      <c r="U242" s="23">
        <v>-76.586901999999995</v>
      </c>
      <c r="V242" s="24">
        <v>159.33000000000001</v>
      </c>
      <c r="W242" s="24">
        <v>819670.69198300003</v>
      </c>
      <c r="X242" s="24">
        <v>2382089.8435300002</v>
      </c>
      <c r="Y242" s="22" t="s">
        <v>859</v>
      </c>
      <c r="Z242" s="22" t="s">
        <v>1237</v>
      </c>
      <c r="AA242" s="25" t="s">
        <v>1238</v>
      </c>
    </row>
    <row r="243" spans="1:27">
      <c r="A243" s="22" t="s">
        <v>317</v>
      </c>
      <c r="B243" s="22" t="s">
        <v>1317</v>
      </c>
      <c r="C243" s="22" t="s">
        <v>1318</v>
      </c>
      <c r="D243" s="22">
        <v>15675</v>
      </c>
      <c r="E243" s="22">
        <v>32</v>
      </c>
      <c r="F243" s="22">
        <v>175</v>
      </c>
      <c r="G243" s="22">
        <v>19</v>
      </c>
      <c r="H243" s="25" t="s">
        <v>1238</v>
      </c>
      <c r="I243" s="22" t="s">
        <v>720</v>
      </c>
      <c r="J243" s="22">
        <v>171</v>
      </c>
      <c r="K243" s="22">
        <v>166</v>
      </c>
      <c r="L243" s="22">
        <v>6</v>
      </c>
      <c r="M243" s="22">
        <v>2008</v>
      </c>
      <c r="N243" s="22">
        <v>2003</v>
      </c>
      <c r="O243" s="22">
        <v>23</v>
      </c>
      <c r="P243" s="22">
        <v>23</v>
      </c>
      <c r="Q243" s="22" t="s">
        <v>712</v>
      </c>
      <c r="R243" s="22" t="s">
        <v>713</v>
      </c>
      <c r="S243" s="22" t="s">
        <v>714</v>
      </c>
      <c r="T243" s="23">
        <v>38.618451999999998</v>
      </c>
      <c r="U243" s="23">
        <v>-76.965250999999995</v>
      </c>
      <c r="V243" s="24">
        <v>212.26</v>
      </c>
      <c r="W243" s="24">
        <v>712114.90435299999</v>
      </c>
      <c r="X243" s="24">
        <v>2412955.0179300001</v>
      </c>
      <c r="Y243" s="22" t="s">
        <v>859</v>
      </c>
      <c r="Z243" s="22" t="s">
        <v>1237</v>
      </c>
      <c r="AA243" s="25" t="s">
        <v>1238</v>
      </c>
    </row>
    <row r="244" spans="1:27">
      <c r="A244" s="22" t="s">
        <v>340</v>
      </c>
      <c r="B244" s="22" t="s">
        <v>1319</v>
      </c>
      <c r="C244" s="22" t="s">
        <v>1320</v>
      </c>
      <c r="D244" s="22">
        <v>15684</v>
      </c>
      <c r="E244" s="22">
        <v>32</v>
      </c>
      <c r="F244" s="22">
        <v>184</v>
      </c>
      <c r="G244" s="22">
        <v>19</v>
      </c>
      <c r="H244" s="25" t="s">
        <v>1238</v>
      </c>
      <c r="I244" s="22" t="s">
        <v>720</v>
      </c>
      <c r="J244" s="22">
        <v>72</v>
      </c>
      <c r="K244" s="22">
        <v>68</v>
      </c>
      <c r="L244" s="22">
        <v>28</v>
      </c>
      <c r="M244" s="22">
        <v>2008</v>
      </c>
      <c r="N244" s="22">
        <v>1981</v>
      </c>
      <c r="O244" s="22">
        <v>31</v>
      </c>
      <c r="P244" s="22">
        <v>26</v>
      </c>
      <c r="Q244" s="22" t="s">
        <v>712</v>
      </c>
      <c r="R244" s="22" t="s">
        <v>713</v>
      </c>
      <c r="S244" s="22" t="s">
        <v>714</v>
      </c>
      <c r="T244" s="23">
        <v>38.719282999999997</v>
      </c>
      <c r="U244" s="23">
        <v>-76.853582000000003</v>
      </c>
      <c r="V244" s="24">
        <v>228.6</v>
      </c>
      <c r="W244" s="24">
        <v>744494.39328099997</v>
      </c>
      <c r="X244" s="24">
        <v>2449258.9457800002</v>
      </c>
      <c r="Y244" s="22" t="s">
        <v>859</v>
      </c>
      <c r="Z244" s="22" t="s">
        <v>1237</v>
      </c>
      <c r="AA244" s="25" t="s">
        <v>1238</v>
      </c>
    </row>
    <row r="245" spans="1:27">
      <c r="A245" s="22" t="s">
        <v>365</v>
      </c>
      <c r="B245" s="22" t="s">
        <v>1321</v>
      </c>
      <c r="C245" s="22" t="s">
        <v>1322</v>
      </c>
      <c r="D245" s="22">
        <v>30221</v>
      </c>
      <c r="E245" s="22">
        <v>61</v>
      </c>
      <c r="F245" s="22">
        <v>221</v>
      </c>
      <c r="G245" s="22">
        <v>1</v>
      </c>
      <c r="H245" s="25" t="s">
        <v>1238</v>
      </c>
      <c r="I245" s="22" t="s">
        <v>720</v>
      </c>
      <c r="J245" s="22">
        <v>519</v>
      </c>
      <c r="K245" s="22">
        <v>519</v>
      </c>
      <c r="L245" s="22">
        <v>30</v>
      </c>
      <c r="M245" s="22">
        <v>1998</v>
      </c>
      <c r="N245" s="22">
        <v>1969</v>
      </c>
      <c r="O245" s="22">
        <v>49</v>
      </c>
      <c r="P245" s="22">
        <v>26</v>
      </c>
      <c r="Q245" s="22" t="s">
        <v>1302</v>
      </c>
      <c r="R245" s="22" t="s">
        <v>713</v>
      </c>
      <c r="S245" s="22" t="s">
        <v>807</v>
      </c>
      <c r="T245" s="23">
        <v>38.878447000000001</v>
      </c>
      <c r="U245" s="23">
        <v>-75.991606000000004</v>
      </c>
      <c r="V245" s="24">
        <v>42</v>
      </c>
      <c r="W245" s="24">
        <v>990290.60805799998</v>
      </c>
      <c r="X245" s="24">
        <v>2504901.6272300002</v>
      </c>
      <c r="Y245" s="22" t="s">
        <v>859</v>
      </c>
      <c r="Z245" s="22" t="s">
        <v>1237</v>
      </c>
      <c r="AA245" s="25" t="s">
        <v>1238</v>
      </c>
    </row>
    <row r="246" spans="1:27">
      <c r="A246" s="22" t="s">
        <v>384</v>
      </c>
      <c r="B246" s="22" t="s">
        <v>1323</v>
      </c>
      <c r="C246" s="22" t="s">
        <v>1324</v>
      </c>
      <c r="D246" s="22">
        <v>12700</v>
      </c>
      <c r="E246" s="22">
        <v>26</v>
      </c>
      <c r="F246" s="22">
        <v>200</v>
      </c>
      <c r="G246" s="22">
        <v>19</v>
      </c>
      <c r="H246" s="25" t="s">
        <v>1238</v>
      </c>
      <c r="I246" s="22" t="s">
        <v>720</v>
      </c>
      <c r="J246" s="22">
        <v>47</v>
      </c>
      <c r="K246" s="22">
        <v>45</v>
      </c>
      <c r="L246" s="22">
        <v>35</v>
      </c>
      <c r="M246" s="22">
        <v>1999</v>
      </c>
      <c r="N246" s="22">
        <v>1965</v>
      </c>
      <c r="O246" s="22">
        <v>29</v>
      </c>
      <c r="P246" s="22">
        <v>24</v>
      </c>
      <c r="Q246" s="22" t="s">
        <v>712</v>
      </c>
      <c r="R246" s="22" t="s">
        <v>713</v>
      </c>
      <c r="S246" s="22" t="s">
        <v>714</v>
      </c>
      <c r="T246" s="23">
        <v>38.962611000000003</v>
      </c>
      <c r="U246" s="23">
        <v>-76.747468999999995</v>
      </c>
      <c r="V246" s="24">
        <v>150.07</v>
      </c>
      <c r="W246" s="24">
        <v>775901.85352100001</v>
      </c>
      <c r="X246" s="24">
        <v>2537609.9500299999</v>
      </c>
      <c r="Y246" s="22" t="s">
        <v>859</v>
      </c>
      <c r="Z246" s="22" t="s">
        <v>1237</v>
      </c>
      <c r="AA246" s="25" t="s">
        <v>1238</v>
      </c>
    </row>
    <row r="247" spans="1:27">
      <c r="A247" s="22" t="s">
        <v>387</v>
      </c>
      <c r="B247" s="22" t="s">
        <v>1325</v>
      </c>
      <c r="C247" s="22" t="s">
        <v>1326</v>
      </c>
      <c r="D247" s="22">
        <v>22216</v>
      </c>
      <c r="E247" s="22">
        <v>45</v>
      </c>
      <c r="F247" s="22">
        <v>216</v>
      </c>
      <c r="G247" s="22">
        <v>19</v>
      </c>
      <c r="H247" s="25" t="s">
        <v>1238</v>
      </c>
      <c r="I247" s="22" t="s">
        <v>720</v>
      </c>
      <c r="J247" s="22">
        <v>234</v>
      </c>
      <c r="K247" s="22">
        <v>230</v>
      </c>
      <c r="L247" s="22">
        <v>10</v>
      </c>
      <c r="M247" s="22">
        <v>1990</v>
      </c>
      <c r="N247" s="22">
        <v>1981</v>
      </c>
      <c r="O247" s="22">
        <v>29</v>
      </c>
      <c r="P247" s="22">
        <v>25</v>
      </c>
      <c r="Q247" s="22" t="s">
        <v>712</v>
      </c>
      <c r="R247" s="22" t="s">
        <v>713</v>
      </c>
      <c r="S247" s="22" t="s">
        <v>714</v>
      </c>
      <c r="T247" s="23">
        <v>38.964278999999998</v>
      </c>
      <c r="U247" s="23">
        <v>-76.287453999999997</v>
      </c>
      <c r="V247" s="24">
        <v>13.98</v>
      </c>
      <c r="W247" s="24">
        <v>906479.61933400005</v>
      </c>
      <c r="X247" s="24">
        <v>2536793.71863</v>
      </c>
      <c r="Y247" s="22" t="s">
        <v>859</v>
      </c>
      <c r="Z247" s="22" t="s">
        <v>1237</v>
      </c>
      <c r="AA247" s="25" t="s">
        <v>1238</v>
      </c>
    </row>
    <row r="248" spans="1:27">
      <c r="A248" s="22" t="s">
        <v>388</v>
      </c>
      <c r="B248" s="22" t="s">
        <v>1327</v>
      </c>
      <c r="C248" s="22" t="s">
        <v>1328</v>
      </c>
      <c r="D248" s="22">
        <v>24720</v>
      </c>
      <c r="E248" s="22">
        <v>50</v>
      </c>
      <c r="F248" s="22">
        <v>220</v>
      </c>
      <c r="G248" s="22">
        <v>1</v>
      </c>
      <c r="H248" s="25" t="s">
        <v>1238</v>
      </c>
      <c r="I248" s="22" t="s">
        <v>720</v>
      </c>
      <c r="J248" s="22">
        <v>697</v>
      </c>
      <c r="K248" s="22">
        <v>669</v>
      </c>
      <c r="L248" s="22">
        <v>48</v>
      </c>
      <c r="M248" s="22">
        <v>1998</v>
      </c>
      <c r="N248" s="22">
        <v>1951</v>
      </c>
      <c r="O248" s="22">
        <v>60</v>
      </c>
      <c r="P248" s="22">
        <v>31</v>
      </c>
      <c r="Q248" s="22" t="s">
        <v>1294</v>
      </c>
      <c r="R248" s="22" t="s">
        <v>713</v>
      </c>
      <c r="S248" s="22" t="s">
        <v>807</v>
      </c>
      <c r="T248" s="23">
        <v>38.965722</v>
      </c>
      <c r="U248" s="23">
        <v>-76.181139000000002</v>
      </c>
      <c r="V248" s="24">
        <v>20</v>
      </c>
      <c r="W248" s="24">
        <v>936660.71472699998</v>
      </c>
      <c r="X248" s="24">
        <v>2537082.42423</v>
      </c>
      <c r="Y248" s="22" t="s">
        <v>859</v>
      </c>
      <c r="Z248" s="22" t="s">
        <v>1237</v>
      </c>
      <c r="AA248" s="25" t="s">
        <v>1238</v>
      </c>
    </row>
    <row r="249" spans="1:27">
      <c r="A249" s="22" t="s">
        <v>397</v>
      </c>
      <c r="B249" s="22" t="s">
        <v>1329</v>
      </c>
      <c r="C249" s="22" t="s">
        <v>1330</v>
      </c>
      <c r="D249" s="22">
        <v>13204</v>
      </c>
      <c r="E249" s="22">
        <v>27</v>
      </c>
      <c r="F249" s="22">
        <v>204</v>
      </c>
      <c r="G249" s="22">
        <v>1</v>
      </c>
      <c r="H249" s="25" t="s">
        <v>1238</v>
      </c>
      <c r="I249" s="22" t="s">
        <v>720</v>
      </c>
      <c r="J249" s="22">
        <v>57</v>
      </c>
      <c r="K249" s="22">
        <v>53</v>
      </c>
      <c r="L249" s="22">
        <v>14</v>
      </c>
      <c r="M249" s="22">
        <v>2006</v>
      </c>
      <c r="N249" s="22">
        <v>1993</v>
      </c>
      <c r="O249" s="22">
        <v>31</v>
      </c>
      <c r="P249" s="22">
        <v>26</v>
      </c>
      <c r="Q249" s="22" t="s">
        <v>1331</v>
      </c>
      <c r="R249" s="22" t="s">
        <v>713</v>
      </c>
      <c r="S249" s="22" t="s">
        <v>807</v>
      </c>
      <c r="T249" s="23">
        <v>38.991222</v>
      </c>
      <c r="U249" s="23">
        <v>-76.695801000000003</v>
      </c>
      <c r="V249" s="24">
        <v>110.01</v>
      </c>
      <c r="W249" s="24">
        <v>790701.10123300005</v>
      </c>
      <c r="X249" s="24">
        <v>2547855.7134799999</v>
      </c>
      <c r="Y249" s="22" t="s">
        <v>859</v>
      </c>
      <c r="Z249" s="22" t="s">
        <v>1237</v>
      </c>
      <c r="AA249" s="25" t="s">
        <v>1238</v>
      </c>
    </row>
    <row r="250" spans="1:27">
      <c r="A250" s="22" t="s">
        <v>409</v>
      </c>
      <c r="B250" s="22" t="s">
        <v>1332</v>
      </c>
      <c r="C250" s="22" t="s">
        <v>1333</v>
      </c>
      <c r="D250" s="22">
        <v>18715</v>
      </c>
      <c r="E250" s="22">
        <v>38</v>
      </c>
      <c r="F250" s="22">
        <v>215</v>
      </c>
      <c r="G250" s="22">
        <v>19</v>
      </c>
      <c r="H250" s="25" t="s">
        <v>1238</v>
      </c>
      <c r="I250" s="22" t="s">
        <v>720</v>
      </c>
      <c r="J250" s="22">
        <v>165</v>
      </c>
      <c r="K250" s="22">
        <v>161</v>
      </c>
      <c r="L250" s="22">
        <v>9</v>
      </c>
      <c r="M250" s="22">
        <v>2001</v>
      </c>
      <c r="N250" s="22">
        <v>1993</v>
      </c>
      <c r="O250" s="22">
        <v>31</v>
      </c>
      <c r="P250" s="22">
        <v>26</v>
      </c>
      <c r="Q250" s="22" t="s">
        <v>712</v>
      </c>
      <c r="R250" s="22" t="s">
        <v>713</v>
      </c>
      <c r="S250" s="22" t="s">
        <v>714</v>
      </c>
      <c r="T250" s="23">
        <v>39.023167000000001</v>
      </c>
      <c r="U250" s="23">
        <v>-76.404124999999993</v>
      </c>
      <c r="V250" s="24">
        <v>12.61</v>
      </c>
      <c r="W250" s="24">
        <v>873571.62390799995</v>
      </c>
      <c r="X250" s="24">
        <v>2558578.4553399999</v>
      </c>
      <c r="Y250" s="22" t="s">
        <v>859</v>
      </c>
      <c r="Z250" s="22" t="s">
        <v>1237</v>
      </c>
      <c r="AA250" s="25" t="s">
        <v>1238</v>
      </c>
    </row>
    <row r="251" spans="1:27">
      <c r="A251" s="22" t="s">
        <v>423</v>
      </c>
      <c r="B251" s="22" t="s">
        <v>1334</v>
      </c>
      <c r="C251" s="22" t="s">
        <v>1335</v>
      </c>
      <c r="D251" s="22">
        <v>10204</v>
      </c>
      <c r="E251" s="22">
        <v>21</v>
      </c>
      <c r="F251" s="22">
        <v>204</v>
      </c>
      <c r="G251" s="22">
        <v>19</v>
      </c>
      <c r="H251" s="25" t="s">
        <v>1238</v>
      </c>
      <c r="I251" s="22" t="s">
        <v>720</v>
      </c>
      <c r="J251" s="22">
        <v>480</v>
      </c>
      <c r="K251" s="22">
        <v>476</v>
      </c>
      <c r="L251" s="22">
        <v>35</v>
      </c>
      <c r="M251" s="22">
        <v>2001</v>
      </c>
      <c r="N251" s="22">
        <v>1967</v>
      </c>
      <c r="O251" s="22">
        <v>48</v>
      </c>
      <c r="P251" s="22">
        <v>29</v>
      </c>
      <c r="Q251" s="22" t="s">
        <v>712</v>
      </c>
      <c r="R251" s="22" t="s">
        <v>713</v>
      </c>
      <c r="S251" s="22" t="s">
        <v>714</v>
      </c>
      <c r="T251" s="23">
        <v>39.050111000000001</v>
      </c>
      <c r="U251" s="23">
        <v>-76.775750000000002</v>
      </c>
      <c r="V251" s="24">
        <v>129.1</v>
      </c>
      <c r="W251" s="24">
        <v>768311.44838900003</v>
      </c>
      <c r="X251" s="24">
        <v>2569640.3372</v>
      </c>
      <c r="Y251" s="22" t="s">
        <v>859</v>
      </c>
      <c r="Z251" s="22" t="s">
        <v>1237</v>
      </c>
      <c r="AA251" s="25" t="s">
        <v>1238</v>
      </c>
    </row>
    <row r="252" spans="1:27">
      <c r="A252" s="22" t="s">
        <v>424</v>
      </c>
      <c r="B252" s="22" t="s">
        <v>1336</v>
      </c>
      <c r="C252" s="22" t="s">
        <v>1337</v>
      </c>
      <c r="D252" s="22">
        <v>29736</v>
      </c>
      <c r="E252" s="22">
        <v>60</v>
      </c>
      <c r="F252" s="22">
        <v>236</v>
      </c>
      <c r="G252" s="22">
        <v>1</v>
      </c>
      <c r="H252" s="25" t="s">
        <v>1238</v>
      </c>
      <c r="I252" s="22" t="s">
        <v>720</v>
      </c>
      <c r="J252" s="22">
        <v>604</v>
      </c>
      <c r="K252" s="22">
        <v>604</v>
      </c>
      <c r="L252" s="22">
        <v>30</v>
      </c>
      <c r="M252" s="22">
        <v>1980</v>
      </c>
      <c r="N252" s="22">
        <v>1951</v>
      </c>
      <c r="O252" s="22">
        <v>56</v>
      </c>
      <c r="P252" s="22">
        <v>27</v>
      </c>
      <c r="Q252" s="22" t="s">
        <v>1302</v>
      </c>
      <c r="R252" s="22" t="s">
        <v>713</v>
      </c>
      <c r="S252" s="22" t="s">
        <v>807</v>
      </c>
      <c r="T252" s="23">
        <v>39.059278999999997</v>
      </c>
      <c r="U252" s="23">
        <v>-75.845490999999996</v>
      </c>
      <c r="V252" s="24">
        <v>54</v>
      </c>
      <c r="W252" s="24">
        <v>1032059.28491</v>
      </c>
      <c r="X252" s="24">
        <v>2570692.2918799999</v>
      </c>
      <c r="Y252" s="22" t="s">
        <v>859</v>
      </c>
      <c r="Z252" s="22" t="s">
        <v>1237</v>
      </c>
      <c r="AA252" s="25" t="s">
        <v>1238</v>
      </c>
    </row>
    <row r="253" spans="1:27">
      <c r="A253" s="22" t="s">
        <v>425</v>
      </c>
      <c r="B253" s="22" t="s">
        <v>1338</v>
      </c>
      <c r="C253" s="22" t="s">
        <v>1339</v>
      </c>
      <c r="D253" s="22">
        <v>11708</v>
      </c>
      <c r="E253" s="22">
        <v>24</v>
      </c>
      <c r="F253" s="22">
        <v>208</v>
      </c>
      <c r="G253" s="22">
        <v>19</v>
      </c>
      <c r="H253" s="25" t="s">
        <v>1238</v>
      </c>
      <c r="I253" s="22" t="s">
        <v>720</v>
      </c>
      <c r="J253" s="22">
        <v>256</v>
      </c>
      <c r="K253" s="22">
        <v>254</v>
      </c>
      <c r="L253" s="22">
        <v>23</v>
      </c>
      <c r="M253" s="22">
        <v>2002</v>
      </c>
      <c r="N253" s="22">
        <v>1980</v>
      </c>
      <c r="O253" s="22">
        <v>47</v>
      </c>
      <c r="P253" s="22">
        <v>29</v>
      </c>
      <c r="Q253" s="22" t="s">
        <v>712</v>
      </c>
      <c r="R253" s="22" t="s">
        <v>713</v>
      </c>
      <c r="S253" s="22" t="s">
        <v>714</v>
      </c>
      <c r="T253" s="23">
        <v>39.072896999999998</v>
      </c>
      <c r="U253" s="23">
        <v>-76.696005999999997</v>
      </c>
      <c r="V253" s="24">
        <v>177.98</v>
      </c>
      <c r="W253" s="24">
        <v>791025.18475400005</v>
      </c>
      <c r="X253" s="24">
        <v>2577653.50801</v>
      </c>
      <c r="Y253" s="22" t="s">
        <v>859</v>
      </c>
      <c r="Z253" s="22" t="s">
        <v>1237</v>
      </c>
      <c r="AA253" s="25" t="s">
        <v>1238</v>
      </c>
    </row>
    <row r="254" spans="1:27">
      <c r="A254" s="22" t="s">
        <v>429</v>
      </c>
      <c r="B254" s="22" t="s">
        <v>1340</v>
      </c>
      <c r="C254" s="22" t="s">
        <v>1341</v>
      </c>
      <c r="D254" s="22">
        <v>10707</v>
      </c>
      <c r="E254" s="22">
        <v>22</v>
      </c>
      <c r="F254" s="22">
        <v>207</v>
      </c>
      <c r="G254" s="22">
        <v>19</v>
      </c>
      <c r="H254" s="25" t="s">
        <v>1238</v>
      </c>
      <c r="I254" s="22" t="s">
        <v>720</v>
      </c>
      <c r="J254" s="22">
        <v>65</v>
      </c>
      <c r="K254" s="22">
        <v>45</v>
      </c>
      <c r="L254" s="22">
        <v>12</v>
      </c>
      <c r="M254" s="22">
        <v>2010</v>
      </c>
      <c r="N254" s="22">
        <v>1999</v>
      </c>
      <c r="O254" s="22">
        <v>25</v>
      </c>
      <c r="P254" s="22">
        <v>24</v>
      </c>
      <c r="Q254" s="22" t="s">
        <v>712</v>
      </c>
      <c r="R254" s="22" t="s">
        <v>713</v>
      </c>
      <c r="S254" s="22" t="s">
        <v>714</v>
      </c>
      <c r="T254" s="23">
        <v>39.077053999999997</v>
      </c>
      <c r="U254" s="23">
        <v>-76.722746999999998</v>
      </c>
      <c r="V254" s="24">
        <v>139</v>
      </c>
      <c r="W254" s="24">
        <v>783466.44581499998</v>
      </c>
      <c r="X254" s="24">
        <v>2579268.1520400001</v>
      </c>
      <c r="Y254" s="22" t="s">
        <v>859</v>
      </c>
      <c r="Z254" s="22" t="s">
        <v>1237</v>
      </c>
      <c r="AA254" s="25" t="s">
        <v>1238</v>
      </c>
    </row>
    <row r="255" spans="1:27">
      <c r="A255" s="22" t="s">
        <v>430</v>
      </c>
      <c r="B255" s="22" t="s">
        <v>1342</v>
      </c>
      <c r="C255" s="22" t="s">
        <v>1343</v>
      </c>
      <c r="D255" s="22">
        <v>13713</v>
      </c>
      <c r="E255" s="22">
        <v>28</v>
      </c>
      <c r="F255" s="22">
        <v>213</v>
      </c>
      <c r="G255" s="22">
        <v>19</v>
      </c>
      <c r="H255" s="25" t="s">
        <v>1238</v>
      </c>
      <c r="I255" s="22" t="s">
        <v>720</v>
      </c>
      <c r="J255" s="22">
        <v>206</v>
      </c>
      <c r="K255" s="22">
        <v>195</v>
      </c>
      <c r="L255" s="22">
        <v>2</v>
      </c>
      <c r="M255" s="22">
        <v>2006</v>
      </c>
      <c r="N255" s="22">
        <v>2005</v>
      </c>
      <c r="O255" s="22">
        <v>35</v>
      </c>
      <c r="P255" s="22">
        <v>27</v>
      </c>
      <c r="Q255" s="22" t="s">
        <v>712</v>
      </c>
      <c r="R255" s="22" t="s">
        <v>713</v>
      </c>
      <c r="S255" s="22" t="s">
        <v>714</v>
      </c>
      <c r="T255" s="23">
        <v>39.080556000000001</v>
      </c>
      <c r="U255" s="23">
        <v>-76.575833000000003</v>
      </c>
      <c r="V255" s="24">
        <v>86</v>
      </c>
      <c r="W255" s="24">
        <v>825115.35479899996</v>
      </c>
      <c r="X255" s="24">
        <v>2580032.5204699999</v>
      </c>
      <c r="Y255" s="22" t="s">
        <v>859</v>
      </c>
      <c r="Z255" s="22" t="s">
        <v>1237</v>
      </c>
      <c r="AA255" s="25" t="s">
        <v>1238</v>
      </c>
    </row>
    <row r="256" spans="1:27">
      <c r="A256" s="22" t="s">
        <v>431</v>
      </c>
      <c r="B256" s="22" t="s">
        <v>1344</v>
      </c>
      <c r="C256" s="22" t="s">
        <v>1345</v>
      </c>
      <c r="D256" s="22">
        <v>10208</v>
      </c>
      <c r="E256" s="22">
        <v>21</v>
      </c>
      <c r="F256" s="22">
        <v>208</v>
      </c>
      <c r="G256" s="22">
        <v>19</v>
      </c>
      <c r="H256" s="25" t="s">
        <v>1238</v>
      </c>
      <c r="I256" s="22" t="s">
        <v>720</v>
      </c>
      <c r="J256" s="22">
        <v>68</v>
      </c>
      <c r="K256" s="22">
        <v>48</v>
      </c>
      <c r="L256" s="22">
        <v>12</v>
      </c>
      <c r="M256" s="22">
        <v>2010</v>
      </c>
      <c r="N256" s="22">
        <v>1999</v>
      </c>
      <c r="O256" s="22">
        <v>28</v>
      </c>
      <c r="P256" s="22">
        <v>23</v>
      </c>
      <c r="Q256" s="22" t="s">
        <v>712</v>
      </c>
      <c r="R256" s="22" t="s">
        <v>713</v>
      </c>
      <c r="S256" s="22" t="s">
        <v>714</v>
      </c>
      <c r="T256" s="23">
        <v>39.090108999999998</v>
      </c>
      <c r="U256" s="23">
        <v>-76.73997</v>
      </c>
      <c r="V256" s="24">
        <v>135.11000000000001</v>
      </c>
      <c r="W256" s="24">
        <v>778648.97896099999</v>
      </c>
      <c r="X256" s="24">
        <v>2584095.4244400002</v>
      </c>
      <c r="Y256" s="22" t="s">
        <v>859</v>
      </c>
      <c r="Z256" s="22" t="s">
        <v>1237</v>
      </c>
      <c r="AA256" s="25" t="s">
        <v>1238</v>
      </c>
    </row>
    <row r="257" spans="1:27">
      <c r="A257" s="22" t="s">
        <v>432</v>
      </c>
      <c r="B257" s="22" t="s">
        <v>1346</v>
      </c>
      <c r="C257" s="22" t="s">
        <v>1347</v>
      </c>
      <c r="D257" s="22">
        <v>9707</v>
      </c>
      <c r="E257" s="22">
        <v>20</v>
      </c>
      <c r="F257" s="22">
        <v>207</v>
      </c>
      <c r="G257" s="22">
        <v>19</v>
      </c>
      <c r="H257" s="25" t="s">
        <v>1238</v>
      </c>
      <c r="I257" s="22" t="s">
        <v>720</v>
      </c>
      <c r="J257" s="22">
        <v>81</v>
      </c>
      <c r="K257" s="22">
        <v>61</v>
      </c>
      <c r="L257" s="22">
        <v>12</v>
      </c>
      <c r="M257" s="22">
        <v>2010</v>
      </c>
      <c r="N257" s="22">
        <v>1999</v>
      </c>
      <c r="O257" s="22">
        <v>32</v>
      </c>
      <c r="P257" s="22">
        <v>26</v>
      </c>
      <c r="Q257" s="22" t="s">
        <v>712</v>
      </c>
      <c r="R257" s="22" t="s">
        <v>713</v>
      </c>
      <c r="S257" s="22" t="s">
        <v>714</v>
      </c>
      <c r="T257" s="23">
        <v>39.093997999999999</v>
      </c>
      <c r="U257" s="23">
        <v>-76.758026000000001</v>
      </c>
      <c r="V257" s="24">
        <v>133</v>
      </c>
      <c r="W257" s="24">
        <v>773552.15356600005</v>
      </c>
      <c r="X257" s="24">
        <v>2585582.6541900001</v>
      </c>
      <c r="Y257" s="22" t="s">
        <v>859</v>
      </c>
      <c r="Z257" s="22" t="s">
        <v>1237</v>
      </c>
      <c r="AA257" s="25" t="s">
        <v>1238</v>
      </c>
    </row>
    <row r="258" spans="1:27">
      <c r="A258" s="22" t="s">
        <v>435</v>
      </c>
      <c r="B258" s="22" t="s">
        <v>1348</v>
      </c>
      <c r="C258" s="22" t="s">
        <v>1349</v>
      </c>
      <c r="D258" s="22">
        <v>27240</v>
      </c>
      <c r="E258" s="22">
        <v>55</v>
      </c>
      <c r="F258" s="22">
        <v>240</v>
      </c>
      <c r="G258" s="22">
        <v>1</v>
      </c>
      <c r="H258" s="25" t="s">
        <v>1238</v>
      </c>
      <c r="I258" s="22" t="s">
        <v>720</v>
      </c>
      <c r="J258" s="22">
        <v>518</v>
      </c>
      <c r="K258" s="22">
        <v>518</v>
      </c>
      <c r="L258" s="22">
        <v>6</v>
      </c>
      <c r="M258" s="22">
        <v>1980</v>
      </c>
      <c r="N258" s="22">
        <v>1975</v>
      </c>
      <c r="O258" s="22">
        <v>50</v>
      </c>
      <c r="P258" s="22">
        <v>26</v>
      </c>
      <c r="Q258" s="22" t="s">
        <v>1302</v>
      </c>
      <c r="R258" s="22" t="s">
        <v>713</v>
      </c>
      <c r="S258" s="22" t="s">
        <v>807</v>
      </c>
      <c r="T258" s="23">
        <v>39.144834000000003</v>
      </c>
      <c r="U258" s="23">
        <v>-75.864103</v>
      </c>
      <c r="V258" s="24">
        <v>69</v>
      </c>
      <c r="W258" s="24">
        <v>1026904.8846399999</v>
      </c>
      <c r="X258" s="24">
        <v>2601926.5842200001</v>
      </c>
      <c r="Y258" s="22" t="s">
        <v>859</v>
      </c>
      <c r="Z258" s="22" t="s">
        <v>1237</v>
      </c>
      <c r="AA258" s="25" t="s">
        <v>1238</v>
      </c>
    </row>
    <row r="259" spans="1:27">
      <c r="A259" s="22" t="s">
        <v>437</v>
      </c>
      <c r="B259" s="22" t="s">
        <v>1350</v>
      </c>
      <c r="C259" s="22" t="s">
        <v>1351</v>
      </c>
      <c r="D259" s="22">
        <v>10716</v>
      </c>
      <c r="E259" s="22">
        <v>22</v>
      </c>
      <c r="F259" s="22">
        <v>216</v>
      </c>
      <c r="G259" s="22">
        <v>19</v>
      </c>
      <c r="H259" s="25" t="s">
        <v>1238</v>
      </c>
      <c r="I259" s="22" t="s">
        <v>720</v>
      </c>
      <c r="J259" s="22">
        <v>590</v>
      </c>
      <c r="K259" s="22">
        <v>588</v>
      </c>
      <c r="L259" s="22">
        <v>7</v>
      </c>
      <c r="M259" s="22">
        <v>1957</v>
      </c>
      <c r="N259" s="22">
        <v>1951</v>
      </c>
      <c r="O259" s="22">
        <v>56</v>
      </c>
      <c r="P259" s="22">
        <v>30</v>
      </c>
      <c r="Q259" s="22" t="s">
        <v>712</v>
      </c>
      <c r="R259" s="22" t="s">
        <v>713</v>
      </c>
      <c r="S259" s="22" t="s">
        <v>714</v>
      </c>
      <c r="T259" s="23">
        <v>39.171083000000003</v>
      </c>
      <c r="U259" s="23">
        <v>-76.625833</v>
      </c>
      <c r="V259" s="24">
        <v>37</v>
      </c>
      <c r="W259" s="24">
        <v>811345.14879600005</v>
      </c>
      <c r="X259" s="24">
        <v>2613226.2765199998</v>
      </c>
      <c r="Y259" s="22" t="s">
        <v>859</v>
      </c>
      <c r="Z259" s="22" t="s">
        <v>1237</v>
      </c>
      <c r="AA259" s="25" t="s">
        <v>1238</v>
      </c>
    </row>
    <row r="260" spans="1:27">
      <c r="A260" s="22" t="s">
        <v>438</v>
      </c>
      <c r="B260" s="22" t="s">
        <v>1352</v>
      </c>
      <c r="C260" s="22" t="s">
        <v>1353</v>
      </c>
      <c r="D260" s="22">
        <v>10215</v>
      </c>
      <c r="E260" s="22">
        <v>21</v>
      </c>
      <c r="F260" s="22">
        <v>215</v>
      </c>
      <c r="G260" s="22">
        <v>19</v>
      </c>
      <c r="H260" s="25" t="s">
        <v>1238</v>
      </c>
      <c r="I260" s="22" t="s">
        <v>720</v>
      </c>
      <c r="J260" s="22">
        <v>320</v>
      </c>
      <c r="K260" s="22">
        <v>309</v>
      </c>
      <c r="L260" s="22">
        <v>6</v>
      </c>
      <c r="M260" s="22">
        <v>2001</v>
      </c>
      <c r="N260" s="22">
        <v>1996</v>
      </c>
      <c r="O260" s="22">
        <v>33</v>
      </c>
      <c r="P260" s="22">
        <v>27</v>
      </c>
      <c r="Q260" s="22" t="s">
        <v>712</v>
      </c>
      <c r="R260" s="22" t="s">
        <v>713</v>
      </c>
      <c r="S260" s="22" t="s">
        <v>714</v>
      </c>
      <c r="T260" s="23">
        <v>39.175663999999998</v>
      </c>
      <c r="U260" s="23">
        <v>-76.649411999999998</v>
      </c>
      <c r="V260" s="24">
        <v>77.849999999999994</v>
      </c>
      <c r="W260" s="24">
        <v>804692.42157200002</v>
      </c>
      <c r="X260" s="24">
        <v>2614978.7086200002</v>
      </c>
      <c r="Y260" s="22" t="s">
        <v>859</v>
      </c>
      <c r="Z260" s="22" t="s">
        <v>1237</v>
      </c>
      <c r="AA260" s="25" t="s">
        <v>1238</v>
      </c>
    </row>
    <row r="261" spans="1:27">
      <c r="A261" s="22" t="s">
        <v>439</v>
      </c>
      <c r="B261" s="22" t="s">
        <v>1354</v>
      </c>
      <c r="C261" s="22" t="s">
        <v>1355</v>
      </c>
      <c r="D261" s="22">
        <v>9715</v>
      </c>
      <c r="E261" s="22">
        <v>20</v>
      </c>
      <c r="F261" s="22">
        <v>215</v>
      </c>
      <c r="G261" s="22">
        <v>19</v>
      </c>
      <c r="H261" s="25" t="s">
        <v>1238</v>
      </c>
      <c r="I261" s="22" t="s">
        <v>720</v>
      </c>
      <c r="J261" s="22">
        <v>461</v>
      </c>
      <c r="K261" s="22">
        <v>457</v>
      </c>
      <c r="L261" s="22">
        <v>10</v>
      </c>
      <c r="M261" s="22">
        <v>1980</v>
      </c>
      <c r="N261" s="22">
        <v>1971</v>
      </c>
      <c r="O261" s="22">
        <v>50</v>
      </c>
      <c r="P261" s="22">
        <v>29</v>
      </c>
      <c r="Q261" s="22" t="s">
        <v>712</v>
      </c>
      <c r="R261" s="22" t="s">
        <v>713</v>
      </c>
      <c r="S261" s="22" t="s">
        <v>714</v>
      </c>
      <c r="T261" s="23">
        <v>39.183833</v>
      </c>
      <c r="U261" s="23">
        <v>-76.677389000000005</v>
      </c>
      <c r="V261" s="24">
        <v>136.9</v>
      </c>
      <c r="W261" s="24">
        <v>796812.40079600003</v>
      </c>
      <c r="X261" s="24">
        <v>2618057.9170499998</v>
      </c>
      <c r="Y261" s="22" t="s">
        <v>859</v>
      </c>
      <c r="Z261" s="22" t="s">
        <v>1237</v>
      </c>
      <c r="AA261" s="25" t="s">
        <v>1238</v>
      </c>
    </row>
    <row r="262" spans="1:27">
      <c r="A262" s="22" t="s">
        <v>444</v>
      </c>
      <c r="B262" s="22" t="s">
        <v>1356</v>
      </c>
      <c r="C262" s="22" t="s">
        <v>1357</v>
      </c>
      <c r="D262" s="22">
        <v>9722</v>
      </c>
      <c r="E262" s="22">
        <v>20</v>
      </c>
      <c r="F262" s="22">
        <v>222</v>
      </c>
      <c r="G262" s="22">
        <v>19</v>
      </c>
      <c r="H262" s="25" t="s">
        <v>1238</v>
      </c>
      <c r="I262" s="22" t="s">
        <v>720</v>
      </c>
      <c r="J262" s="22">
        <v>263</v>
      </c>
      <c r="K262" s="22">
        <v>263</v>
      </c>
      <c r="L262" s="22">
        <v>11</v>
      </c>
      <c r="M262" s="22">
        <v>1996</v>
      </c>
      <c r="N262" s="22">
        <v>1986</v>
      </c>
      <c r="O262" s="22">
        <v>27</v>
      </c>
      <c r="P262" s="22">
        <v>24</v>
      </c>
      <c r="Q262" s="22" t="s">
        <v>712</v>
      </c>
      <c r="R262" s="22" t="s">
        <v>713</v>
      </c>
      <c r="S262" s="22" t="s">
        <v>714</v>
      </c>
      <c r="T262" s="23">
        <v>39.266773999999998</v>
      </c>
      <c r="U262" s="23">
        <v>-76.592187999999993</v>
      </c>
      <c r="V262" s="24">
        <v>15</v>
      </c>
      <c r="W262" s="24">
        <v>821276.547196</v>
      </c>
      <c r="X262" s="24">
        <v>2648022.5919499998</v>
      </c>
      <c r="Y262" s="22" t="s">
        <v>859</v>
      </c>
      <c r="Z262" s="22" t="s">
        <v>1237</v>
      </c>
      <c r="AA262" s="25" t="s">
        <v>1238</v>
      </c>
    </row>
    <row r="263" spans="1:27">
      <c r="A263" s="22" t="s">
        <v>454</v>
      </c>
      <c r="B263" s="22" t="s">
        <v>1358</v>
      </c>
      <c r="C263" s="22" t="s">
        <v>1359</v>
      </c>
      <c r="D263" s="22">
        <v>11739</v>
      </c>
      <c r="E263" s="22">
        <v>24</v>
      </c>
      <c r="F263" s="22">
        <v>239</v>
      </c>
      <c r="G263" s="22">
        <v>1</v>
      </c>
      <c r="H263" s="25" t="s">
        <v>1238</v>
      </c>
      <c r="I263" s="22" t="s">
        <v>720</v>
      </c>
      <c r="J263" s="22">
        <v>277</v>
      </c>
      <c r="K263" s="22">
        <v>252</v>
      </c>
      <c r="L263" s="22">
        <v>2</v>
      </c>
      <c r="M263" s="22">
        <v>1991</v>
      </c>
      <c r="N263" s="22">
        <v>1990</v>
      </c>
      <c r="O263" s="22">
        <v>21</v>
      </c>
      <c r="P263" s="22">
        <v>21</v>
      </c>
      <c r="Q263" s="22" t="s">
        <v>1299</v>
      </c>
      <c r="R263" s="22" t="s">
        <v>713</v>
      </c>
      <c r="S263" s="22" t="s">
        <v>807</v>
      </c>
      <c r="T263" s="23">
        <v>39.415385999999998</v>
      </c>
      <c r="U263" s="23">
        <v>-76.322180000000003</v>
      </c>
      <c r="V263" s="24">
        <v>91.89</v>
      </c>
      <c r="W263" s="24">
        <v>898074.15307700005</v>
      </c>
      <c r="X263" s="24">
        <v>2701455.5564199998</v>
      </c>
      <c r="Y263" s="22" t="s">
        <v>859</v>
      </c>
      <c r="Z263" s="22" t="s">
        <v>1237</v>
      </c>
      <c r="AA263" s="25" t="s">
        <v>1238</v>
      </c>
    </row>
    <row r="264" spans="1:27">
      <c r="A264" s="22" t="s">
        <v>460</v>
      </c>
      <c r="B264" s="22" t="s">
        <v>1360</v>
      </c>
      <c r="C264" s="22" t="s">
        <v>1361</v>
      </c>
      <c r="D264" s="22">
        <v>12746</v>
      </c>
      <c r="E264" s="22">
        <v>26</v>
      </c>
      <c r="F264" s="22">
        <v>246</v>
      </c>
      <c r="G264" s="22">
        <v>1</v>
      </c>
      <c r="H264" s="25" t="s">
        <v>1238</v>
      </c>
      <c r="I264" s="22" t="s">
        <v>720</v>
      </c>
      <c r="J264" s="22">
        <v>197</v>
      </c>
      <c r="K264" s="22">
        <v>193</v>
      </c>
      <c r="L264" s="22">
        <v>5</v>
      </c>
      <c r="M264" s="22">
        <v>1992</v>
      </c>
      <c r="N264" s="22">
        <v>1988</v>
      </c>
      <c r="O264" s="22">
        <v>21</v>
      </c>
      <c r="P264" s="22">
        <v>21</v>
      </c>
      <c r="Q264" s="22" t="s">
        <v>1299</v>
      </c>
      <c r="R264" s="22" t="s">
        <v>713</v>
      </c>
      <c r="S264" s="22" t="s">
        <v>807</v>
      </c>
      <c r="T264" s="23">
        <v>39.472054</v>
      </c>
      <c r="U264" s="23">
        <v>-76.218844000000004</v>
      </c>
      <c r="V264" s="24">
        <v>18.920000000000002</v>
      </c>
      <c r="W264" s="24">
        <v>927382.77232999995</v>
      </c>
      <c r="X264" s="24">
        <v>2721887.9227200001</v>
      </c>
      <c r="Y264" s="22" t="s">
        <v>859</v>
      </c>
      <c r="Z264" s="22" t="s">
        <v>1237</v>
      </c>
      <c r="AA264" s="25" t="s">
        <v>1238</v>
      </c>
    </row>
    <row r="265" spans="1:27">
      <c r="A265" s="22" t="s">
        <v>462</v>
      </c>
      <c r="B265" s="22" t="s">
        <v>1362</v>
      </c>
      <c r="C265" s="22" t="s">
        <v>1363</v>
      </c>
      <c r="D265" s="22">
        <v>13248</v>
      </c>
      <c r="E265" s="22">
        <v>27</v>
      </c>
      <c r="F265" s="22">
        <v>248</v>
      </c>
      <c r="G265" s="22">
        <v>1</v>
      </c>
      <c r="H265" s="25" t="s">
        <v>1238</v>
      </c>
      <c r="I265" s="22" t="s">
        <v>720</v>
      </c>
      <c r="J265" s="22">
        <v>400</v>
      </c>
      <c r="K265" s="22">
        <v>400</v>
      </c>
      <c r="L265" s="22">
        <v>17</v>
      </c>
      <c r="M265" s="22">
        <v>1990</v>
      </c>
      <c r="N265" s="22">
        <v>1974</v>
      </c>
      <c r="O265" s="22">
        <v>33</v>
      </c>
      <c r="P265" s="22">
        <v>23</v>
      </c>
      <c r="Q265" s="22" t="s">
        <v>1299</v>
      </c>
      <c r="R265" s="22" t="s">
        <v>713</v>
      </c>
      <c r="S265" s="22" t="s">
        <v>807</v>
      </c>
      <c r="T265" s="23">
        <v>39.489277999999999</v>
      </c>
      <c r="U265" s="23">
        <v>-76.175787</v>
      </c>
      <c r="V265" s="24">
        <v>67.75</v>
      </c>
      <c r="W265" s="24">
        <v>939564.37897199998</v>
      </c>
      <c r="X265" s="24">
        <v>2728080.5493000001</v>
      </c>
      <c r="Y265" s="22" t="s">
        <v>859</v>
      </c>
      <c r="Z265" s="22" t="s">
        <v>1237</v>
      </c>
      <c r="AA265" s="25" t="s">
        <v>1238</v>
      </c>
    </row>
    <row r="266" spans="1:27">
      <c r="A266" s="22" t="s">
        <v>465</v>
      </c>
      <c r="B266" s="22" t="s">
        <v>1364</v>
      </c>
      <c r="C266" s="22" t="s">
        <v>1365</v>
      </c>
      <c r="D266" s="22">
        <v>21767</v>
      </c>
      <c r="E266" s="22">
        <v>44</v>
      </c>
      <c r="F266" s="22">
        <v>267</v>
      </c>
      <c r="G266" s="22">
        <v>17</v>
      </c>
      <c r="H266" s="25" t="s">
        <v>1238</v>
      </c>
      <c r="I266" s="22" t="s">
        <v>720</v>
      </c>
      <c r="J266" s="22">
        <v>234</v>
      </c>
      <c r="K266" s="22">
        <v>234</v>
      </c>
      <c r="L266" s="22">
        <v>8</v>
      </c>
      <c r="M266" s="22">
        <v>1995</v>
      </c>
      <c r="N266" s="22">
        <v>1988</v>
      </c>
      <c r="O266" s="22">
        <v>23</v>
      </c>
      <c r="P266" s="22">
        <v>21</v>
      </c>
      <c r="Q266" s="22" t="s">
        <v>1366</v>
      </c>
      <c r="R266" s="22" t="s">
        <v>713</v>
      </c>
      <c r="S266" s="22" t="s">
        <v>722</v>
      </c>
      <c r="T266" s="23">
        <v>39.554555999999998</v>
      </c>
      <c r="U266" s="23">
        <v>-75.704098000000002</v>
      </c>
      <c r="V266" s="24">
        <v>60</v>
      </c>
      <c r="W266" s="24">
        <v>1072537.0967300001</v>
      </c>
      <c r="X266" s="24">
        <v>2751268.0733500002</v>
      </c>
      <c r="Y266" s="22" t="s">
        <v>881</v>
      </c>
      <c r="Z266" s="22" t="s">
        <v>1237</v>
      </c>
      <c r="AA266" s="25" t="s">
        <v>1238</v>
      </c>
    </row>
    <row r="267" spans="1:27">
      <c r="A267" s="22" t="s">
        <v>466</v>
      </c>
      <c r="B267" s="22" t="s">
        <v>1367</v>
      </c>
      <c r="C267" s="22" t="s">
        <v>1368</v>
      </c>
      <c r="D267" s="22">
        <v>26776</v>
      </c>
      <c r="E267" s="22">
        <v>54</v>
      </c>
      <c r="F267" s="22">
        <v>276</v>
      </c>
      <c r="G267" s="22">
        <v>17</v>
      </c>
      <c r="H267" s="25" t="s">
        <v>1238</v>
      </c>
      <c r="I267" s="22" t="s">
        <v>720</v>
      </c>
      <c r="J267" s="22">
        <v>234</v>
      </c>
      <c r="K267" s="22">
        <v>224</v>
      </c>
      <c r="L267" s="22">
        <v>21</v>
      </c>
      <c r="M267" s="22">
        <v>2003</v>
      </c>
      <c r="N267" s="22">
        <v>1983</v>
      </c>
      <c r="O267" s="22">
        <v>43</v>
      </c>
      <c r="P267" s="22">
        <v>29</v>
      </c>
      <c r="Q267" s="22" t="s">
        <v>1369</v>
      </c>
      <c r="R267" s="22" t="s">
        <v>713</v>
      </c>
      <c r="S267" s="22" t="s">
        <v>722</v>
      </c>
      <c r="T267" s="23">
        <v>39.563696</v>
      </c>
      <c r="U267" s="23">
        <v>-75.464669999999998</v>
      </c>
      <c r="V267" s="24">
        <v>3</v>
      </c>
      <c r="W267" s="24">
        <v>1139945.71474</v>
      </c>
      <c r="X267" s="24">
        <v>2754541.4342999998</v>
      </c>
      <c r="Y267" s="22" t="s">
        <v>978</v>
      </c>
      <c r="Z267" s="22" t="s">
        <v>1237</v>
      </c>
      <c r="AA267" s="25" t="s">
        <v>1238</v>
      </c>
    </row>
    <row r="268" spans="1:27">
      <c r="A268" s="22" t="s">
        <v>473</v>
      </c>
      <c r="B268" s="22" t="s">
        <v>1370</v>
      </c>
      <c r="C268" s="22" t="s">
        <v>1371</v>
      </c>
      <c r="D268" s="22">
        <v>26787</v>
      </c>
      <c r="E268" s="22">
        <v>54</v>
      </c>
      <c r="F268" s="22">
        <v>287</v>
      </c>
      <c r="G268" s="22">
        <v>17</v>
      </c>
      <c r="H268" s="25" t="s">
        <v>1238</v>
      </c>
      <c r="I268" s="22" t="s">
        <v>720</v>
      </c>
      <c r="J268" s="22">
        <v>395</v>
      </c>
      <c r="K268" s="22">
        <v>386</v>
      </c>
      <c r="L268" s="22">
        <v>6</v>
      </c>
      <c r="M268" s="22">
        <v>1964</v>
      </c>
      <c r="N268" s="22">
        <v>1959</v>
      </c>
      <c r="O268" s="22">
        <v>50</v>
      </c>
      <c r="P268" s="22">
        <v>29</v>
      </c>
      <c r="Q268" s="22" t="s">
        <v>1369</v>
      </c>
      <c r="R268" s="22" t="s">
        <v>713</v>
      </c>
      <c r="S268" s="22" t="s">
        <v>722</v>
      </c>
      <c r="T268" s="23">
        <v>39.677140999999999</v>
      </c>
      <c r="U268" s="23">
        <v>-75.320356000000004</v>
      </c>
      <c r="V268" s="24">
        <v>72.97</v>
      </c>
      <c r="W268" s="24">
        <v>1180491.81192</v>
      </c>
      <c r="X268" s="24">
        <v>2795973.7780399998</v>
      </c>
      <c r="Y268" s="22" t="s">
        <v>978</v>
      </c>
      <c r="Z268" s="22" t="s">
        <v>1237</v>
      </c>
      <c r="AA268" s="25" t="s">
        <v>1238</v>
      </c>
    </row>
    <row r="269" spans="1:27">
      <c r="A269" s="22" t="s">
        <v>475</v>
      </c>
      <c r="B269" s="22" t="s">
        <v>1372</v>
      </c>
      <c r="C269" s="22" t="s">
        <v>1373</v>
      </c>
      <c r="D269" s="22">
        <v>34301</v>
      </c>
      <c r="E269" s="22">
        <v>69</v>
      </c>
      <c r="F269" s="22">
        <v>301</v>
      </c>
      <c r="G269" s="22">
        <v>17</v>
      </c>
      <c r="H269" s="25" t="s">
        <v>1238</v>
      </c>
      <c r="I269" s="22" t="s">
        <v>813</v>
      </c>
      <c r="J269" s="22">
        <v>361</v>
      </c>
      <c r="K269" s="22">
        <v>351</v>
      </c>
      <c r="L269" s="22">
        <v>4</v>
      </c>
      <c r="M269" s="22">
        <v>1965</v>
      </c>
      <c r="N269" s="22">
        <v>1962</v>
      </c>
      <c r="O269" s="22">
        <v>49</v>
      </c>
      <c r="P269" s="22">
        <v>29</v>
      </c>
      <c r="Q269" s="22" t="s">
        <v>1374</v>
      </c>
      <c r="R269" s="22" t="s">
        <v>713</v>
      </c>
      <c r="S269" s="22" t="s">
        <v>1126</v>
      </c>
      <c r="T269" s="23">
        <v>39.704281999999999</v>
      </c>
      <c r="U269" s="23">
        <v>-74.937665999999993</v>
      </c>
      <c r="V269" s="24">
        <v>111.13</v>
      </c>
      <c r="W269" s="24">
        <v>1287992.2766799999</v>
      </c>
      <c r="X269" s="24">
        <v>2806302.5065700002</v>
      </c>
      <c r="Y269" s="22" t="s">
        <v>978</v>
      </c>
      <c r="Z269" s="22" t="s">
        <v>1237</v>
      </c>
      <c r="AA269" s="25" t="s">
        <v>1238</v>
      </c>
    </row>
    <row r="270" spans="1:27">
      <c r="A270" s="22" t="s">
        <v>490</v>
      </c>
      <c r="B270" s="22" t="s">
        <v>1375</v>
      </c>
      <c r="C270" s="22" t="s">
        <v>1376</v>
      </c>
      <c r="D270" s="22">
        <v>24795</v>
      </c>
      <c r="E270" s="22">
        <v>50</v>
      </c>
      <c r="F270" s="22">
        <v>295</v>
      </c>
      <c r="G270" s="22">
        <v>17</v>
      </c>
      <c r="H270" s="25" t="s">
        <v>1238</v>
      </c>
      <c r="I270" s="22" t="s">
        <v>720</v>
      </c>
      <c r="J270" s="22">
        <v>99</v>
      </c>
      <c r="K270" s="22">
        <v>92</v>
      </c>
      <c r="L270" s="22">
        <v>8</v>
      </c>
      <c r="M270" s="22">
        <v>1996</v>
      </c>
      <c r="N270" s="22">
        <v>1989</v>
      </c>
      <c r="O270" s="22">
        <v>22</v>
      </c>
      <c r="P270" s="22">
        <v>22</v>
      </c>
      <c r="Q270" s="22" t="s">
        <v>1369</v>
      </c>
      <c r="R270" s="22" t="s">
        <v>713</v>
      </c>
      <c r="S270" s="22" t="s">
        <v>722</v>
      </c>
      <c r="T270" s="23">
        <v>39.802334999999999</v>
      </c>
      <c r="U270" s="23">
        <v>-75.289631</v>
      </c>
      <c r="V270" s="24">
        <v>5.0599999999999996</v>
      </c>
      <c r="W270" s="24">
        <v>1189024.5228599999</v>
      </c>
      <c r="X270" s="24">
        <v>2841661.4994999999</v>
      </c>
      <c r="Y270" s="22" t="s">
        <v>978</v>
      </c>
      <c r="Z270" s="22" t="s">
        <v>1237</v>
      </c>
      <c r="AA270" s="25" t="s">
        <v>1238</v>
      </c>
    </row>
    <row r="271" spans="1:27">
      <c r="A271" s="22" t="s">
        <v>498</v>
      </c>
      <c r="B271" s="22" t="s">
        <v>1377</v>
      </c>
      <c r="C271" s="22" t="s">
        <v>1378</v>
      </c>
      <c r="D271" s="22">
        <v>31807</v>
      </c>
      <c r="E271" s="22">
        <v>64</v>
      </c>
      <c r="F271" s="22">
        <v>307</v>
      </c>
      <c r="G271" s="22">
        <v>17</v>
      </c>
      <c r="H271" s="25" t="s">
        <v>1238</v>
      </c>
      <c r="I271" s="22" t="s">
        <v>720</v>
      </c>
      <c r="J271" s="22">
        <v>341</v>
      </c>
      <c r="K271" s="22">
        <v>331</v>
      </c>
      <c r="L271" s="22">
        <v>9</v>
      </c>
      <c r="M271" s="22">
        <v>1972</v>
      </c>
      <c r="N271" s="22">
        <v>1964</v>
      </c>
      <c r="O271" s="22">
        <v>46</v>
      </c>
      <c r="P271" s="22">
        <v>29</v>
      </c>
      <c r="Q271" s="22" t="s">
        <v>1369</v>
      </c>
      <c r="R271" s="22" t="s">
        <v>713</v>
      </c>
      <c r="S271" s="22" t="s">
        <v>722</v>
      </c>
      <c r="T271" s="23">
        <v>39.822892000000003</v>
      </c>
      <c r="U271" s="23">
        <v>-74.941276999999999</v>
      </c>
      <c r="V271" s="24">
        <v>148.72999999999999</v>
      </c>
      <c r="W271" s="24">
        <v>1286718.4915100001</v>
      </c>
      <c r="X271" s="24">
        <v>2849563.2744</v>
      </c>
      <c r="Y271" s="22" t="s">
        <v>978</v>
      </c>
      <c r="Z271" s="22" t="s">
        <v>1237</v>
      </c>
      <c r="AA271" s="25" t="s">
        <v>1238</v>
      </c>
    </row>
    <row r="272" spans="1:27">
      <c r="A272" s="22" t="s">
        <v>501</v>
      </c>
      <c r="B272" s="22" t="s">
        <v>1379</v>
      </c>
      <c r="C272" s="22" t="s">
        <v>1380</v>
      </c>
      <c r="D272" s="22">
        <v>39824</v>
      </c>
      <c r="E272" s="22">
        <v>80</v>
      </c>
      <c r="F272" s="22">
        <v>324</v>
      </c>
      <c r="G272" s="22">
        <v>17</v>
      </c>
      <c r="H272" s="25" t="s">
        <v>1238</v>
      </c>
      <c r="I272" s="22" t="s">
        <v>813</v>
      </c>
      <c r="J272" s="22">
        <v>327</v>
      </c>
      <c r="K272" s="22">
        <v>318</v>
      </c>
      <c r="L272" s="22">
        <v>43</v>
      </c>
      <c r="M272" s="22">
        <v>2007</v>
      </c>
      <c r="N272" s="22">
        <v>1965</v>
      </c>
      <c r="O272" s="22">
        <v>45</v>
      </c>
      <c r="P272" s="22">
        <v>29</v>
      </c>
      <c r="Q272" s="22" t="s">
        <v>1374</v>
      </c>
      <c r="R272" s="22" t="s">
        <v>713</v>
      </c>
      <c r="S272" s="22" t="s">
        <v>1126</v>
      </c>
      <c r="T272" s="23">
        <v>39.856228999999999</v>
      </c>
      <c r="U272" s="23">
        <v>-74.504318999999995</v>
      </c>
      <c r="V272" s="24">
        <v>140.66</v>
      </c>
      <c r="W272" s="24">
        <v>1409149.03957</v>
      </c>
      <c r="X272" s="24">
        <v>2862744.63796</v>
      </c>
      <c r="Y272" s="22" t="s">
        <v>978</v>
      </c>
      <c r="Z272" s="22" t="s">
        <v>1237</v>
      </c>
      <c r="AA272" s="25" t="s">
        <v>1238</v>
      </c>
    </row>
    <row r="273" spans="1:27">
      <c r="A273" s="22" t="s">
        <v>508</v>
      </c>
      <c r="B273" s="22" t="s">
        <v>1381</v>
      </c>
      <c r="C273" s="22" t="s">
        <v>1382</v>
      </c>
      <c r="D273" s="22">
        <v>31316</v>
      </c>
      <c r="E273" s="22">
        <v>63</v>
      </c>
      <c r="F273" s="22">
        <v>316</v>
      </c>
      <c r="G273" s="22">
        <v>17</v>
      </c>
      <c r="H273" s="25" t="s">
        <v>1238</v>
      </c>
      <c r="I273" s="22" t="s">
        <v>720</v>
      </c>
      <c r="J273" s="22">
        <v>290</v>
      </c>
      <c r="K273" s="22">
        <v>281</v>
      </c>
      <c r="L273" s="22">
        <v>3</v>
      </c>
      <c r="M273" s="22">
        <v>1974</v>
      </c>
      <c r="N273" s="22">
        <v>1972</v>
      </c>
      <c r="O273" s="22">
        <v>41</v>
      </c>
      <c r="P273" s="22">
        <v>28</v>
      </c>
      <c r="Q273" s="22" t="s">
        <v>1369</v>
      </c>
      <c r="R273" s="22" t="s">
        <v>713</v>
      </c>
      <c r="S273" s="22" t="s">
        <v>722</v>
      </c>
      <c r="T273" s="23">
        <v>39.923724</v>
      </c>
      <c r="U273" s="23">
        <v>-74.839886000000007</v>
      </c>
      <c r="V273" s="24">
        <v>72.599999999999994</v>
      </c>
      <c r="W273" s="24">
        <v>1314897.1419500001</v>
      </c>
      <c r="X273" s="24">
        <v>2886529.2298499998</v>
      </c>
      <c r="Y273" s="22" t="s">
        <v>978</v>
      </c>
      <c r="Z273" s="22" t="s">
        <v>1237</v>
      </c>
      <c r="AA273" s="25" t="s">
        <v>1238</v>
      </c>
    </row>
    <row r="274" spans="1:27">
      <c r="A274" s="22" t="s">
        <v>511</v>
      </c>
      <c r="B274" s="22" t="s">
        <v>1383</v>
      </c>
      <c r="C274" s="22" t="s">
        <v>1384</v>
      </c>
      <c r="D274" s="22">
        <v>42340</v>
      </c>
      <c r="E274" s="22">
        <v>85</v>
      </c>
      <c r="F274" s="22">
        <v>340</v>
      </c>
      <c r="G274" s="22">
        <v>17</v>
      </c>
      <c r="H274" s="25" t="s">
        <v>1238</v>
      </c>
      <c r="I274" s="22" t="s">
        <v>720</v>
      </c>
      <c r="J274" s="22">
        <v>288</v>
      </c>
      <c r="K274" s="22">
        <v>279</v>
      </c>
      <c r="L274" s="22">
        <v>9</v>
      </c>
      <c r="M274" s="22">
        <v>1979</v>
      </c>
      <c r="N274" s="22">
        <v>1971</v>
      </c>
      <c r="O274" s="22">
        <v>41</v>
      </c>
      <c r="P274" s="22">
        <v>28</v>
      </c>
      <c r="Q274" s="22" t="s">
        <v>1374</v>
      </c>
      <c r="R274" s="22" t="s">
        <v>713</v>
      </c>
      <c r="S274" s="22" t="s">
        <v>1126</v>
      </c>
      <c r="T274" s="23">
        <v>39.991506000000001</v>
      </c>
      <c r="U274" s="23">
        <v>-74.238477000000003</v>
      </c>
      <c r="V274" s="24">
        <v>66.709999999999994</v>
      </c>
      <c r="W274" s="24">
        <v>1483008.6599600001</v>
      </c>
      <c r="X274" s="24">
        <v>2912987.1849799999</v>
      </c>
      <c r="Y274" s="22" t="s">
        <v>978</v>
      </c>
      <c r="Z274" s="22" t="s">
        <v>1237</v>
      </c>
      <c r="AA274" s="25" t="s">
        <v>1238</v>
      </c>
    </row>
    <row r="275" spans="1:27">
      <c r="A275" s="22" t="s">
        <v>512</v>
      </c>
      <c r="B275" s="22" t="s">
        <v>1385</v>
      </c>
      <c r="C275" s="22" t="s">
        <v>1386</v>
      </c>
      <c r="D275" s="22">
        <v>29319</v>
      </c>
      <c r="E275" s="22">
        <v>59</v>
      </c>
      <c r="F275" s="22">
        <v>319</v>
      </c>
      <c r="G275" s="22">
        <v>17</v>
      </c>
      <c r="H275" s="25" t="s">
        <v>1238</v>
      </c>
      <c r="I275" s="22" t="s">
        <v>720</v>
      </c>
      <c r="J275" s="22">
        <v>305</v>
      </c>
      <c r="K275" s="22">
        <v>296</v>
      </c>
      <c r="L275" s="22">
        <v>34</v>
      </c>
      <c r="M275" s="22">
        <v>2000</v>
      </c>
      <c r="N275" s="22">
        <v>1967</v>
      </c>
      <c r="O275" s="22">
        <v>42</v>
      </c>
      <c r="P275" s="22">
        <v>28</v>
      </c>
      <c r="Q275" s="22" t="s">
        <v>1387</v>
      </c>
      <c r="R275" s="22" t="s">
        <v>713</v>
      </c>
      <c r="S275" s="22" t="s">
        <v>714</v>
      </c>
      <c r="T275" s="23">
        <v>40.002890000000001</v>
      </c>
      <c r="U275" s="23">
        <v>-74.870721000000003</v>
      </c>
      <c r="V275" s="24">
        <v>40.299999999999997</v>
      </c>
      <c r="W275" s="24">
        <v>1306065.4815100001</v>
      </c>
      <c r="X275" s="24">
        <v>2915345.2291999999</v>
      </c>
      <c r="Y275" s="22" t="s">
        <v>978</v>
      </c>
      <c r="Z275" s="22" t="s">
        <v>1237</v>
      </c>
      <c r="AA275" s="25" t="s">
        <v>1238</v>
      </c>
    </row>
    <row r="276" spans="1:27">
      <c r="A276" s="22" t="s">
        <v>514</v>
      </c>
      <c r="B276" s="22" t="s">
        <v>1388</v>
      </c>
      <c r="C276" s="22" t="s">
        <v>1389</v>
      </c>
      <c r="D276" s="22">
        <v>28822</v>
      </c>
      <c r="E276" s="22">
        <v>58</v>
      </c>
      <c r="F276" s="22">
        <v>322</v>
      </c>
      <c r="G276" s="22">
        <v>17</v>
      </c>
      <c r="H276" s="25" t="s">
        <v>1238</v>
      </c>
      <c r="I276" s="22" t="s">
        <v>720</v>
      </c>
      <c r="J276" s="22">
        <v>213</v>
      </c>
      <c r="K276" s="22">
        <v>208</v>
      </c>
      <c r="L276" s="22">
        <v>9</v>
      </c>
      <c r="M276" s="22">
        <v>1975</v>
      </c>
      <c r="N276" s="22">
        <v>1967</v>
      </c>
      <c r="O276" s="22">
        <v>43</v>
      </c>
      <c r="P276" s="22">
        <v>28</v>
      </c>
      <c r="Q276" s="22" t="s">
        <v>1369</v>
      </c>
      <c r="R276" s="22" t="s">
        <v>713</v>
      </c>
      <c r="S276" s="22" t="s">
        <v>722</v>
      </c>
      <c r="T276" s="23">
        <v>40.037056</v>
      </c>
      <c r="U276" s="23">
        <v>-74.851831000000004</v>
      </c>
      <c r="V276" s="24">
        <v>45.45</v>
      </c>
      <c r="W276" s="24">
        <v>1311263.8965</v>
      </c>
      <c r="X276" s="24">
        <v>2927843.3172800001</v>
      </c>
      <c r="Y276" s="22" t="s">
        <v>978</v>
      </c>
      <c r="Z276" s="22" t="s">
        <v>1237</v>
      </c>
      <c r="AA276" s="25" t="s">
        <v>1238</v>
      </c>
    </row>
    <row r="277" spans="1:27">
      <c r="A277" s="22" t="s">
        <v>515</v>
      </c>
      <c r="B277" s="22" t="s">
        <v>1390</v>
      </c>
      <c r="C277" s="22" t="s">
        <v>1391</v>
      </c>
      <c r="D277" s="22">
        <v>31327</v>
      </c>
      <c r="E277" s="22">
        <v>63</v>
      </c>
      <c r="F277" s="22">
        <v>327</v>
      </c>
      <c r="G277" s="22">
        <v>17</v>
      </c>
      <c r="H277" s="25" t="s">
        <v>1238</v>
      </c>
      <c r="I277" s="22" t="s">
        <v>720</v>
      </c>
      <c r="J277" s="22">
        <v>232</v>
      </c>
      <c r="K277" s="22">
        <v>224</v>
      </c>
      <c r="L277" s="22">
        <v>10</v>
      </c>
      <c r="M277" s="22">
        <v>1979</v>
      </c>
      <c r="N277" s="22">
        <v>1970</v>
      </c>
      <c r="O277" s="22">
        <v>42</v>
      </c>
      <c r="P277" s="22">
        <v>29</v>
      </c>
      <c r="Q277" s="22" t="s">
        <v>1369</v>
      </c>
      <c r="R277" s="22" t="s">
        <v>713</v>
      </c>
      <c r="S277" s="22" t="s">
        <v>722</v>
      </c>
      <c r="T277" s="23">
        <v>40.045278000000003</v>
      </c>
      <c r="U277" s="23">
        <v>-74.706389000000001</v>
      </c>
      <c r="V277" s="24">
        <v>71.650000000000006</v>
      </c>
      <c r="W277" s="24">
        <v>1351911.2376900001</v>
      </c>
      <c r="X277" s="24">
        <v>2931156.6246099998</v>
      </c>
      <c r="Y277" s="22" t="s">
        <v>978</v>
      </c>
      <c r="Z277" s="22" t="s">
        <v>1237</v>
      </c>
      <c r="AA277" s="25" t="s">
        <v>1238</v>
      </c>
    </row>
    <row r="278" spans="1:27">
      <c r="A278" s="22" t="s">
        <v>522</v>
      </c>
      <c r="B278" s="22" t="s">
        <v>1392</v>
      </c>
      <c r="C278" s="22" t="s">
        <v>1393</v>
      </c>
      <c r="D278" s="22">
        <v>38852</v>
      </c>
      <c r="E278" s="22">
        <v>78</v>
      </c>
      <c r="F278" s="22">
        <v>352</v>
      </c>
      <c r="G278" s="22">
        <v>17</v>
      </c>
      <c r="H278" s="25" t="s">
        <v>1238</v>
      </c>
      <c r="I278" s="22" t="s">
        <v>813</v>
      </c>
      <c r="J278" s="22">
        <v>132</v>
      </c>
      <c r="K278" s="22">
        <v>122</v>
      </c>
      <c r="L278" s="22">
        <v>4</v>
      </c>
      <c r="M278" s="22">
        <v>1994</v>
      </c>
      <c r="N278" s="22">
        <v>1991</v>
      </c>
      <c r="O278" s="22">
        <v>22</v>
      </c>
      <c r="P278" s="22">
        <v>22</v>
      </c>
      <c r="Q278" s="22" t="s">
        <v>1374</v>
      </c>
      <c r="R278" s="22" t="s">
        <v>713</v>
      </c>
      <c r="S278" s="22" t="s">
        <v>1126</v>
      </c>
      <c r="T278" s="23">
        <v>40.184835</v>
      </c>
      <c r="U278" s="23">
        <v>-74.200142999999997</v>
      </c>
      <c r="V278" s="24">
        <v>111.3</v>
      </c>
      <c r="W278" s="24">
        <v>1492751.6714900001</v>
      </c>
      <c r="X278" s="24">
        <v>2983642.5747600002</v>
      </c>
      <c r="Y278" s="22" t="s">
        <v>978</v>
      </c>
      <c r="Z278" s="22" t="s">
        <v>1237</v>
      </c>
      <c r="AA278" s="25" t="s">
        <v>1238</v>
      </c>
    </row>
    <row r="279" spans="1:27">
      <c r="A279" s="22" t="s">
        <v>528</v>
      </c>
      <c r="B279" s="22" t="s">
        <v>1394</v>
      </c>
      <c r="C279" s="22" t="s">
        <v>1395</v>
      </c>
      <c r="D279" s="22">
        <v>27846</v>
      </c>
      <c r="E279" s="22">
        <v>56</v>
      </c>
      <c r="F279" s="22">
        <v>346</v>
      </c>
      <c r="G279" s="22">
        <v>17</v>
      </c>
      <c r="H279" s="25" t="s">
        <v>1238</v>
      </c>
      <c r="I279" s="22" t="s">
        <v>720</v>
      </c>
      <c r="J279" s="22">
        <v>89</v>
      </c>
      <c r="K279" s="22">
        <v>86</v>
      </c>
      <c r="L279" s="22">
        <v>20</v>
      </c>
      <c r="M279" s="22">
        <v>1992</v>
      </c>
      <c r="N279" s="22">
        <v>1973</v>
      </c>
      <c r="O279" s="22">
        <v>35</v>
      </c>
      <c r="P279" s="22">
        <v>24</v>
      </c>
      <c r="Q279" s="22" t="s">
        <v>1369</v>
      </c>
      <c r="R279" s="22" t="s">
        <v>713</v>
      </c>
      <c r="S279" s="22" t="s">
        <v>722</v>
      </c>
      <c r="T279" s="23">
        <v>40.325662999999999</v>
      </c>
      <c r="U279" s="23">
        <v>-74.590988999999993</v>
      </c>
      <c r="V279" s="24">
        <v>76</v>
      </c>
      <c r="W279" s="24">
        <v>1383181.5541600001</v>
      </c>
      <c r="X279" s="24">
        <v>3033709.6309000002</v>
      </c>
      <c r="Y279" s="22" t="s">
        <v>978</v>
      </c>
      <c r="Z279" s="22" t="s">
        <v>1237</v>
      </c>
      <c r="AA279" s="25" t="s">
        <v>1238</v>
      </c>
    </row>
    <row r="280" spans="1:27">
      <c r="A280" s="22" t="s">
        <v>529</v>
      </c>
      <c r="B280" s="22" t="s">
        <v>1396</v>
      </c>
      <c r="C280" s="22" t="s">
        <v>1397</v>
      </c>
      <c r="D280" s="22">
        <v>28850</v>
      </c>
      <c r="E280" s="22">
        <v>58</v>
      </c>
      <c r="F280" s="22">
        <v>350</v>
      </c>
      <c r="G280" s="22">
        <v>17</v>
      </c>
      <c r="H280" s="25" t="s">
        <v>1238</v>
      </c>
      <c r="I280" s="22" t="s">
        <v>720</v>
      </c>
      <c r="J280" s="22">
        <v>239</v>
      </c>
      <c r="K280" s="22">
        <v>229</v>
      </c>
      <c r="L280" s="22">
        <v>25</v>
      </c>
      <c r="M280" s="22">
        <v>1992</v>
      </c>
      <c r="N280" s="22">
        <v>1968</v>
      </c>
      <c r="O280" s="22">
        <v>45</v>
      </c>
      <c r="P280" s="22">
        <v>29</v>
      </c>
      <c r="Q280" s="22" t="s">
        <v>1398</v>
      </c>
      <c r="R280" s="22" t="s">
        <v>713</v>
      </c>
      <c r="S280" s="22" t="s">
        <v>722</v>
      </c>
      <c r="T280" s="23">
        <v>40.352607999999996</v>
      </c>
      <c r="U280" s="23">
        <v>-74.503208999999998</v>
      </c>
      <c r="V280" s="24">
        <v>106.79</v>
      </c>
      <c r="W280" s="24">
        <v>1407524.63643</v>
      </c>
      <c r="X280" s="24">
        <v>3043785.35109</v>
      </c>
      <c r="Y280" s="22" t="s">
        <v>978</v>
      </c>
      <c r="Z280" s="22" t="s">
        <v>1237</v>
      </c>
      <c r="AA280" s="25" t="s">
        <v>1238</v>
      </c>
    </row>
    <row r="281" spans="1:27">
      <c r="A281" s="22" t="s">
        <v>531</v>
      </c>
      <c r="B281" s="22" t="s">
        <v>1399</v>
      </c>
      <c r="C281" s="22" t="s">
        <v>1400</v>
      </c>
      <c r="D281" s="22">
        <v>33860</v>
      </c>
      <c r="E281" s="22">
        <v>68</v>
      </c>
      <c r="F281" s="22">
        <v>360</v>
      </c>
      <c r="G281" s="22">
        <v>17</v>
      </c>
      <c r="H281" s="25" t="s">
        <v>1238</v>
      </c>
      <c r="I281" s="22" t="s">
        <v>720</v>
      </c>
      <c r="J281" s="22">
        <v>251</v>
      </c>
      <c r="K281" s="22">
        <v>240</v>
      </c>
      <c r="L281" s="22">
        <v>6</v>
      </c>
      <c r="M281" s="22">
        <v>1996</v>
      </c>
      <c r="N281" s="22">
        <v>1991</v>
      </c>
      <c r="O281" s="22">
        <v>37</v>
      </c>
      <c r="P281" s="22">
        <v>27</v>
      </c>
      <c r="Q281" s="22" t="s">
        <v>1398</v>
      </c>
      <c r="R281" s="22" t="s">
        <v>713</v>
      </c>
      <c r="S281" s="22" t="s">
        <v>722</v>
      </c>
      <c r="T281" s="23">
        <v>40.368997999999998</v>
      </c>
      <c r="U281" s="23">
        <v>-74.247366999999997</v>
      </c>
      <c r="V281" s="24">
        <v>116.93</v>
      </c>
      <c r="W281" s="24">
        <v>1478671.30715</v>
      </c>
      <c r="X281" s="24">
        <v>3050621.3714800002</v>
      </c>
      <c r="Y281" s="22" t="s">
        <v>978</v>
      </c>
      <c r="Z281" s="22" t="s">
        <v>1237</v>
      </c>
      <c r="AA281" s="25" t="s">
        <v>1238</v>
      </c>
    </row>
    <row r="282" spans="1:27">
      <c r="A282" s="22" t="s">
        <v>533</v>
      </c>
      <c r="B282" s="22" t="s">
        <v>1401</v>
      </c>
      <c r="C282" s="22" t="s">
        <v>1402</v>
      </c>
      <c r="D282" s="22">
        <v>30360</v>
      </c>
      <c r="E282" s="22">
        <v>61</v>
      </c>
      <c r="F282" s="22">
        <v>360</v>
      </c>
      <c r="G282" s="22">
        <v>17</v>
      </c>
      <c r="H282" s="25" t="s">
        <v>1238</v>
      </c>
      <c r="I282" s="22" t="s">
        <v>720</v>
      </c>
      <c r="J282" s="22">
        <v>422</v>
      </c>
      <c r="K282" s="22">
        <v>419</v>
      </c>
      <c r="L282" s="22">
        <v>56</v>
      </c>
      <c r="M282" s="22">
        <v>1992</v>
      </c>
      <c r="N282" s="22">
        <v>1937</v>
      </c>
      <c r="O282" s="22">
        <v>74</v>
      </c>
      <c r="P282" s="22">
        <v>33</v>
      </c>
      <c r="Q282" s="22" t="s">
        <v>1398</v>
      </c>
      <c r="R282" s="22" t="s">
        <v>713</v>
      </c>
      <c r="S282" s="22" t="s">
        <v>722</v>
      </c>
      <c r="T282" s="23">
        <v>40.426774000000002</v>
      </c>
      <c r="U282" s="23">
        <v>-74.337925999999996</v>
      </c>
      <c r="V282" s="24">
        <v>18.3</v>
      </c>
      <c r="W282" s="24">
        <v>1453203.02626</v>
      </c>
      <c r="X282" s="24">
        <v>3071363.2052699998</v>
      </c>
      <c r="Y282" s="22" t="s">
        <v>978</v>
      </c>
      <c r="Z282" s="22" t="s">
        <v>1237</v>
      </c>
      <c r="AA282" s="25" t="s">
        <v>1238</v>
      </c>
    </row>
    <row r="283" spans="1:27">
      <c r="A283" s="22" t="s">
        <v>535</v>
      </c>
      <c r="B283" s="22" t="s">
        <v>1403</v>
      </c>
      <c r="C283" s="22" t="s">
        <v>1404</v>
      </c>
      <c r="D283" s="22">
        <v>29860</v>
      </c>
      <c r="E283" s="22">
        <v>60</v>
      </c>
      <c r="F283" s="22">
        <v>360</v>
      </c>
      <c r="G283" s="22">
        <v>17</v>
      </c>
      <c r="H283" s="25" t="s">
        <v>1238</v>
      </c>
      <c r="I283" s="22" t="s">
        <v>720</v>
      </c>
      <c r="J283" s="22">
        <v>468</v>
      </c>
      <c r="K283" s="22">
        <v>465</v>
      </c>
      <c r="L283" s="22">
        <v>60</v>
      </c>
      <c r="M283" s="22">
        <v>2003</v>
      </c>
      <c r="N283" s="22">
        <v>1944</v>
      </c>
      <c r="O283" s="22">
        <v>72</v>
      </c>
      <c r="P283" s="22">
        <v>33</v>
      </c>
      <c r="Q283" s="22" t="s">
        <v>1398</v>
      </c>
      <c r="R283" s="22" t="s">
        <v>713</v>
      </c>
      <c r="S283" s="22" t="s">
        <v>722</v>
      </c>
      <c r="T283" s="23">
        <v>40.442605999999998</v>
      </c>
      <c r="U283" s="23">
        <v>-74.355148999999997</v>
      </c>
      <c r="V283" s="24">
        <v>5.7</v>
      </c>
      <c r="W283" s="24">
        <v>1448342.26982</v>
      </c>
      <c r="X283" s="24">
        <v>3077077.3670100002</v>
      </c>
      <c r="Y283" s="22" t="s">
        <v>978</v>
      </c>
      <c r="Z283" s="22" t="s">
        <v>1237</v>
      </c>
      <c r="AA283" s="25" t="s">
        <v>1238</v>
      </c>
    </row>
    <row r="284" spans="1:27">
      <c r="A284" s="22" t="s">
        <v>1405</v>
      </c>
      <c r="B284" s="22" t="s">
        <v>1406</v>
      </c>
      <c r="C284" s="22" t="s">
        <v>1407</v>
      </c>
      <c r="D284" s="22">
        <v>47907</v>
      </c>
      <c r="E284" s="22">
        <v>96</v>
      </c>
      <c r="F284" s="22">
        <v>407</v>
      </c>
      <c r="G284" s="22">
        <v>17</v>
      </c>
      <c r="H284" s="25" t="s">
        <v>1238</v>
      </c>
      <c r="I284" s="22" t="s">
        <v>720</v>
      </c>
      <c r="J284" s="22">
        <v>949</v>
      </c>
      <c r="K284" s="22">
        <v>932</v>
      </c>
      <c r="L284" s="22">
        <v>6</v>
      </c>
      <c r="M284" s="22">
        <v>2008</v>
      </c>
      <c r="N284" s="22">
        <v>2003</v>
      </c>
      <c r="O284" s="22">
        <v>41</v>
      </c>
      <c r="P284" s="22">
        <v>28</v>
      </c>
      <c r="Q284" s="22" t="s">
        <v>1408</v>
      </c>
      <c r="R284" s="22" t="s">
        <v>713</v>
      </c>
      <c r="S284" s="22" t="s">
        <v>722</v>
      </c>
      <c r="T284" s="23">
        <v>40.624544999999998</v>
      </c>
      <c r="U284" s="23">
        <v>-73.262895999999998</v>
      </c>
      <c r="V284" s="24">
        <v>10</v>
      </c>
      <c r="W284" s="24">
        <v>1750422.9315899999</v>
      </c>
      <c r="X284" s="24">
        <v>3148910.9582000002</v>
      </c>
      <c r="Y284" s="22" t="s">
        <v>1127</v>
      </c>
      <c r="Z284" s="22" t="s">
        <v>1237</v>
      </c>
      <c r="AA284" s="25" t="s">
        <v>1238</v>
      </c>
    </row>
    <row r="285" spans="1:27">
      <c r="A285" s="22" t="s">
        <v>546</v>
      </c>
      <c r="B285" s="22" t="s">
        <v>1409</v>
      </c>
      <c r="C285" s="22" t="s">
        <v>1410</v>
      </c>
      <c r="D285" s="22">
        <v>38391</v>
      </c>
      <c r="E285" s="22">
        <v>77</v>
      </c>
      <c r="F285" s="22">
        <v>391</v>
      </c>
      <c r="G285" s="22">
        <v>1</v>
      </c>
      <c r="H285" s="25" t="s">
        <v>1238</v>
      </c>
      <c r="I285" s="22" t="s">
        <v>720</v>
      </c>
      <c r="J285" s="22">
        <v>426</v>
      </c>
      <c r="K285" s="22">
        <v>426</v>
      </c>
      <c r="L285" s="22">
        <v>23</v>
      </c>
      <c r="M285" s="22">
        <v>1985</v>
      </c>
      <c r="N285" s="22">
        <v>1963</v>
      </c>
      <c r="O285" s="22">
        <v>53</v>
      </c>
      <c r="P285" s="22">
        <v>31</v>
      </c>
      <c r="Q285" s="22" t="s">
        <v>1411</v>
      </c>
      <c r="R285" s="22" t="s">
        <v>713</v>
      </c>
      <c r="S285" s="22" t="s">
        <v>807</v>
      </c>
      <c r="T285" s="23">
        <v>40.631</v>
      </c>
      <c r="U285" s="23">
        <v>-73.733417000000003</v>
      </c>
      <c r="V285" s="24">
        <v>7</v>
      </c>
      <c r="W285" s="24">
        <v>1619905.1009</v>
      </c>
      <c r="X285" s="24">
        <v>3148462.5561000002</v>
      </c>
      <c r="Y285" s="22" t="s">
        <v>1127</v>
      </c>
      <c r="Z285" s="22" t="s">
        <v>1237</v>
      </c>
      <c r="AA285" s="25" t="s">
        <v>1238</v>
      </c>
    </row>
    <row r="286" spans="1:27">
      <c r="A286" s="22" t="s">
        <v>548</v>
      </c>
      <c r="B286" s="22" t="s">
        <v>1412</v>
      </c>
      <c r="C286" s="22" t="s">
        <v>1413</v>
      </c>
      <c r="D286" s="22">
        <v>40397</v>
      </c>
      <c r="E286" s="22">
        <v>81</v>
      </c>
      <c r="F286" s="22">
        <v>397</v>
      </c>
      <c r="G286" s="22">
        <v>17</v>
      </c>
      <c r="H286" s="25" t="s">
        <v>1238</v>
      </c>
      <c r="I286" s="22" t="s">
        <v>720</v>
      </c>
      <c r="J286" s="22">
        <v>397</v>
      </c>
      <c r="K286" s="22">
        <v>375</v>
      </c>
      <c r="L286" s="22">
        <v>26</v>
      </c>
      <c r="M286" s="22">
        <v>1972</v>
      </c>
      <c r="N286" s="22">
        <v>1947</v>
      </c>
      <c r="O286" s="22">
        <v>58</v>
      </c>
      <c r="P286" s="22">
        <v>32</v>
      </c>
      <c r="Q286" s="22" t="s">
        <v>1408</v>
      </c>
      <c r="R286" s="22" t="s">
        <v>713</v>
      </c>
      <c r="S286" s="22" t="s">
        <v>722</v>
      </c>
      <c r="T286" s="23">
        <v>40.656222</v>
      </c>
      <c r="U286" s="23">
        <v>-73.592667000000006</v>
      </c>
      <c r="V286" s="24">
        <v>22</v>
      </c>
      <c r="W286" s="24">
        <v>1658744.22007</v>
      </c>
      <c r="X286" s="24">
        <v>3158426.3974799998</v>
      </c>
      <c r="Y286" s="22" t="s">
        <v>1127</v>
      </c>
      <c r="Z286" s="22" t="s">
        <v>1237</v>
      </c>
      <c r="AA286" s="25" t="s">
        <v>1238</v>
      </c>
    </row>
    <row r="287" spans="1:27">
      <c r="A287" s="22" t="s">
        <v>554</v>
      </c>
      <c r="B287" s="22" t="s">
        <v>1414</v>
      </c>
      <c r="C287" s="22" t="s">
        <v>1415</v>
      </c>
      <c r="D287" s="22">
        <v>37895</v>
      </c>
      <c r="E287" s="22">
        <v>76</v>
      </c>
      <c r="F287" s="22">
        <v>395</v>
      </c>
      <c r="G287" s="22">
        <v>17</v>
      </c>
      <c r="H287" s="25" t="s">
        <v>1238</v>
      </c>
      <c r="I287" s="22" t="s">
        <v>720</v>
      </c>
      <c r="J287" s="22">
        <v>717</v>
      </c>
      <c r="K287" s="22">
        <v>694</v>
      </c>
      <c r="L287" s="22">
        <v>23</v>
      </c>
      <c r="M287" s="22">
        <v>1963</v>
      </c>
      <c r="N287" s="22">
        <v>1941</v>
      </c>
      <c r="O287" s="22">
        <v>65</v>
      </c>
      <c r="P287" s="22">
        <v>31</v>
      </c>
      <c r="Q287" s="22" t="s">
        <v>1408</v>
      </c>
      <c r="R287" s="22" t="s">
        <v>713</v>
      </c>
      <c r="S287" s="22" t="s">
        <v>722</v>
      </c>
      <c r="T287" s="23">
        <v>40.678750000000001</v>
      </c>
      <c r="U287" s="23">
        <v>-73.691582999999994</v>
      </c>
      <c r="V287" s="24">
        <v>20.9</v>
      </c>
      <c r="W287" s="24">
        <v>1631167.1282599999</v>
      </c>
      <c r="X287" s="24">
        <v>3166092.5924300002</v>
      </c>
      <c r="Y287" s="22" t="s">
        <v>1127</v>
      </c>
      <c r="Z287" s="22" t="s">
        <v>1237</v>
      </c>
      <c r="AA287" s="25" t="s">
        <v>1238</v>
      </c>
    </row>
    <row r="288" spans="1:27">
      <c r="A288" s="22" t="s">
        <v>555</v>
      </c>
      <c r="B288" s="22" t="s">
        <v>1416</v>
      </c>
      <c r="C288" s="22" t="s">
        <v>1417</v>
      </c>
      <c r="D288" s="22">
        <v>42403</v>
      </c>
      <c r="E288" s="22">
        <v>85</v>
      </c>
      <c r="F288" s="22">
        <v>403</v>
      </c>
      <c r="G288" s="22">
        <v>1</v>
      </c>
      <c r="H288" s="25" t="s">
        <v>1238</v>
      </c>
      <c r="I288" s="22" t="s">
        <v>720</v>
      </c>
      <c r="J288" s="22">
        <v>655</v>
      </c>
      <c r="K288" s="22">
        <v>655</v>
      </c>
      <c r="L288" s="22">
        <v>11</v>
      </c>
      <c r="M288" s="22">
        <v>1947</v>
      </c>
      <c r="N288" s="22">
        <v>1937</v>
      </c>
      <c r="O288" s="22">
        <v>66</v>
      </c>
      <c r="P288" s="22">
        <v>27</v>
      </c>
      <c r="Q288" s="22" t="s">
        <v>1418</v>
      </c>
      <c r="R288" s="22" t="s">
        <v>713</v>
      </c>
      <c r="S288" s="22" t="s">
        <v>807</v>
      </c>
      <c r="T288" s="23">
        <v>40.683889000000001</v>
      </c>
      <c r="U288" s="23">
        <v>-73.475639000000001</v>
      </c>
      <c r="V288" s="24">
        <v>33</v>
      </c>
      <c r="W288" s="24">
        <v>1690962.29256</v>
      </c>
      <c r="X288" s="24">
        <v>3169195.9446700001</v>
      </c>
      <c r="Y288" s="22" t="s">
        <v>1127</v>
      </c>
      <c r="Z288" s="22" t="s">
        <v>1237</v>
      </c>
      <c r="AA288" s="25" t="s">
        <v>1238</v>
      </c>
    </row>
    <row r="289" spans="1:27">
      <c r="A289" s="22" t="s">
        <v>559</v>
      </c>
      <c r="B289" s="22" t="s">
        <v>1419</v>
      </c>
      <c r="C289" s="22" t="s">
        <v>1420</v>
      </c>
      <c r="D289" s="22">
        <v>44408</v>
      </c>
      <c r="E289" s="22">
        <v>89</v>
      </c>
      <c r="F289" s="22">
        <v>408</v>
      </c>
      <c r="G289" s="22">
        <v>1</v>
      </c>
      <c r="H289" s="25" t="s">
        <v>1238</v>
      </c>
      <c r="I289" s="22" t="s">
        <v>720</v>
      </c>
      <c r="J289" s="22">
        <v>450</v>
      </c>
      <c r="K289" s="22">
        <v>434</v>
      </c>
      <c r="L289" s="22">
        <v>10</v>
      </c>
      <c r="M289" s="22">
        <v>1996</v>
      </c>
      <c r="N289" s="22">
        <v>1987</v>
      </c>
      <c r="O289" s="22">
        <v>35</v>
      </c>
      <c r="P289" s="22">
        <v>26</v>
      </c>
      <c r="Q289" s="22" t="s">
        <v>1418</v>
      </c>
      <c r="R289" s="22" t="s">
        <v>713</v>
      </c>
      <c r="S289" s="22" t="s">
        <v>807</v>
      </c>
      <c r="T289" s="23">
        <v>40.704138999999998</v>
      </c>
      <c r="U289" s="23">
        <v>-73.344278000000003</v>
      </c>
      <c r="V289" s="24">
        <v>23.8</v>
      </c>
      <c r="W289" s="24">
        <v>1727186.2347599999</v>
      </c>
      <c r="X289" s="24">
        <v>3177393.4460100001</v>
      </c>
      <c r="Y289" s="22" t="s">
        <v>1127</v>
      </c>
      <c r="Z289" s="22" t="s">
        <v>1237</v>
      </c>
      <c r="AA289" s="25" t="s">
        <v>1238</v>
      </c>
    </row>
    <row r="290" spans="1:27">
      <c r="A290" s="22" t="s">
        <v>561</v>
      </c>
      <c r="B290" s="22" t="s">
        <v>1421</v>
      </c>
      <c r="C290" s="22" t="s">
        <v>1422</v>
      </c>
      <c r="D290" s="22">
        <v>42907</v>
      </c>
      <c r="E290" s="22">
        <v>86</v>
      </c>
      <c r="F290" s="22">
        <v>407</v>
      </c>
      <c r="G290" s="22">
        <v>1</v>
      </c>
      <c r="H290" s="25" t="s">
        <v>1238</v>
      </c>
      <c r="I290" s="22" t="s">
        <v>720</v>
      </c>
      <c r="J290" s="22">
        <v>834</v>
      </c>
      <c r="K290" s="22">
        <v>810</v>
      </c>
      <c r="L290" s="22">
        <v>35</v>
      </c>
      <c r="M290" s="22">
        <v>1996</v>
      </c>
      <c r="N290" s="22">
        <v>1962</v>
      </c>
      <c r="O290" s="22">
        <v>52</v>
      </c>
      <c r="P290" s="22">
        <v>30</v>
      </c>
      <c r="Q290" s="22" t="s">
        <v>1418</v>
      </c>
      <c r="R290" s="22" t="s">
        <v>713</v>
      </c>
      <c r="S290" s="22" t="s">
        <v>807</v>
      </c>
      <c r="T290" s="23">
        <v>40.71725</v>
      </c>
      <c r="U290" s="23">
        <v>-73.402000000000001</v>
      </c>
      <c r="V290" s="24">
        <v>57.2</v>
      </c>
      <c r="W290" s="24">
        <v>1711090.9838399999</v>
      </c>
      <c r="X290" s="24">
        <v>3181807.94392</v>
      </c>
      <c r="Y290" s="22" t="s">
        <v>1127</v>
      </c>
      <c r="Z290" s="22" t="s">
        <v>1237</v>
      </c>
      <c r="AA290" s="25" t="s">
        <v>1238</v>
      </c>
    </row>
    <row r="291" spans="1:27">
      <c r="A291" s="22" t="s">
        <v>563</v>
      </c>
      <c r="B291" s="22" t="s">
        <v>1423</v>
      </c>
      <c r="C291" s="22" t="s">
        <v>1424</v>
      </c>
      <c r="D291" s="22">
        <v>41404</v>
      </c>
      <c r="E291" s="22">
        <v>83</v>
      </c>
      <c r="F291" s="22">
        <v>404</v>
      </c>
      <c r="G291" s="22">
        <v>1</v>
      </c>
      <c r="H291" s="25" t="s">
        <v>1238</v>
      </c>
      <c r="I291" s="22" t="s">
        <v>720</v>
      </c>
      <c r="J291" s="22">
        <v>684</v>
      </c>
      <c r="K291" s="22">
        <v>661</v>
      </c>
      <c r="L291" s="22">
        <v>21</v>
      </c>
      <c r="M291" s="22">
        <v>1982</v>
      </c>
      <c r="N291" s="22">
        <v>1962</v>
      </c>
      <c r="O291" s="22">
        <v>48</v>
      </c>
      <c r="P291" s="22">
        <v>29</v>
      </c>
      <c r="Q291" s="22" t="s">
        <v>1418</v>
      </c>
      <c r="R291" s="22" t="s">
        <v>713</v>
      </c>
      <c r="S291" s="22" t="s">
        <v>807</v>
      </c>
      <c r="T291" s="23">
        <v>40.721210999999997</v>
      </c>
      <c r="U291" s="23">
        <v>-73.485680000000002</v>
      </c>
      <c r="V291" s="24">
        <v>78.5</v>
      </c>
      <c r="W291" s="24">
        <v>1687886.2479699999</v>
      </c>
      <c r="X291" s="24">
        <v>3182740.7874599998</v>
      </c>
      <c r="Y291" s="22" t="s">
        <v>1127</v>
      </c>
      <c r="Z291" s="22" t="s">
        <v>1237</v>
      </c>
      <c r="AA291" s="25" t="s">
        <v>1238</v>
      </c>
    </row>
    <row r="292" spans="1:27">
      <c r="A292" s="22" t="s">
        <v>567</v>
      </c>
      <c r="B292" s="22" t="s">
        <v>1425</v>
      </c>
      <c r="C292" s="22" t="s">
        <v>1426</v>
      </c>
      <c r="D292" s="22">
        <v>35897</v>
      </c>
      <c r="E292" s="22">
        <v>72</v>
      </c>
      <c r="F292" s="22">
        <v>397</v>
      </c>
      <c r="G292" s="22">
        <v>17</v>
      </c>
      <c r="H292" s="25" t="s">
        <v>1238</v>
      </c>
      <c r="I292" s="22" t="s">
        <v>720</v>
      </c>
      <c r="J292" s="22">
        <v>1570</v>
      </c>
      <c r="K292" s="22">
        <v>1553</v>
      </c>
      <c r="L292" s="22">
        <v>61</v>
      </c>
      <c r="M292" s="22">
        <v>2008</v>
      </c>
      <c r="N292" s="22">
        <v>1948</v>
      </c>
      <c r="O292" s="22">
        <v>61</v>
      </c>
      <c r="P292" s="22">
        <v>32</v>
      </c>
      <c r="Q292" s="22" t="s">
        <v>1408</v>
      </c>
      <c r="R292" s="22" t="s">
        <v>713</v>
      </c>
      <c r="S292" s="22" t="s">
        <v>722</v>
      </c>
      <c r="T292" s="23">
        <v>40.738436</v>
      </c>
      <c r="U292" s="23">
        <v>-73.727632</v>
      </c>
      <c r="V292" s="24">
        <v>113.5</v>
      </c>
      <c r="W292" s="24">
        <v>1620764.60901</v>
      </c>
      <c r="X292" s="24">
        <v>3187658.9421000001</v>
      </c>
      <c r="Y292" s="22" t="s">
        <v>1127</v>
      </c>
      <c r="Z292" s="22" t="s">
        <v>1237</v>
      </c>
      <c r="AA292" s="25" t="s">
        <v>1238</v>
      </c>
    </row>
    <row r="293" spans="1:27">
      <c r="A293" s="22" t="s">
        <v>568</v>
      </c>
      <c r="B293" s="22" t="s">
        <v>1427</v>
      </c>
      <c r="C293" s="22" t="s">
        <v>1428</v>
      </c>
      <c r="D293" s="22">
        <v>42409</v>
      </c>
      <c r="E293" s="22">
        <v>85</v>
      </c>
      <c r="F293" s="22">
        <v>409</v>
      </c>
      <c r="G293" s="22">
        <v>1</v>
      </c>
      <c r="H293" s="25" t="s">
        <v>1238</v>
      </c>
      <c r="I293" s="22" t="s">
        <v>720</v>
      </c>
      <c r="J293" s="22">
        <v>409</v>
      </c>
      <c r="K293" s="22">
        <v>386</v>
      </c>
      <c r="L293" s="22">
        <v>8</v>
      </c>
      <c r="M293" s="22">
        <v>2003</v>
      </c>
      <c r="N293" s="22">
        <v>1996</v>
      </c>
      <c r="O293" s="22">
        <v>32</v>
      </c>
      <c r="P293" s="22">
        <v>26</v>
      </c>
      <c r="Q293" s="22" t="s">
        <v>1418</v>
      </c>
      <c r="R293" s="22" t="s">
        <v>713</v>
      </c>
      <c r="S293" s="22" t="s">
        <v>807</v>
      </c>
      <c r="T293" s="23">
        <v>40.744971999999997</v>
      </c>
      <c r="U293" s="23">
        <v>-73.400943999999996</v>
      </c>
      <c r="V293" s="24">
        <v>85.7</v>
      </c>
      <c r="W293" s="24">
        <v>1711155.7677</v>
      </c>
      <c r="X293" s="24">
        <v>3191919.68983</v>
      </c>
      <c r="Y293" s="22" t="s">
        <v>1127</v>
      </c>
      <c r="Z293" s="22" t="s">
        <v>1237</v>
      </c>
      <c r="AA293" s="25" t="s">
        <v>1238</v>
      </c>
    </row>
    <row r="294" spans="1:27">
      <c r="A294" s="22" t="s">
        <v>570</v>
      </c>
      <c r="B294" s="22" t="s">
        <v>1429</v>
      </c>
      <c r="C294" s="22" t="s">
        <v>1430</v>
      </c>
      <c r="D294" s="22">
        <v>34395</v>
      </c>
      <c r="E294" s="22">
        <v>69</v>
      </c>
      <c r="F294" s="22">
        <v>395</v>
      </c>
      <c r="G294" s="22">
        <v>1</v>
      </c>
      <c r="H294" s="25" t="s">
        <v>1238</v>
      </c>
      <c r="I294" s="22" t="s">
        <v>720</v>
      </c>
      <c r="J294" s="22">
        <v>477</v>
      </c>
      <c r="K294" s="22">
        <v>476</v>
      </c>
      <c r="L294" s="22">
        <v>35</v>
      </c>
      <c r="M294" s="22">
        <v>1998</v>
      </c>
      <c r="N294" s="22">
        <v>1964</v>
      </c>
      <c r="O294" s="22">
        <v>47</v>
      </c>
      <c r="P294" s="22">
        <v>27</v>
      </c>
      <c r="Q294" s="22" t="s">
        <v>1418</v>
      </c>
      <c r="R294" s="22" t="s">
        <v>713</v>
      </c>
      <c r="S294" s="22" t="s">
        <v>807</v>
      </c>
      <c r="T294" s="23">
        <v>40.747667</v>
      </c>
      <c r="U294" s="23">
        <v>-73.796833000000007</v>
      </c>
      <c r="V294" s="24">
        <v>29</v>
      </c>
      <c r="W294" s="24">
        <v>1601543.5123399999</v>
      </c>
      <c r="X294" s="24">
        <v>3190666.9622399998</v>
      </c>
      <c r="Y294" s="22" t="s">
        <v>1127</v>
      </c>
      <c r="Z294" s="22" t="s">
        <v>1237</v>
      </c>
      <c r="AA294" s="25" t="s">
        <v>1238</v>
      </c>
    </row>
    <row r="295" spans="1:27">
      <c r="A295" s="22" t="s">
        <v>571</v>
      </c>
      <c r="B295" s="22" t="s">
        <v>1431</v>
      </c>
      <c r="C295" s="22" t="s">
        <v>1432</v>
      </c>
      <c r="D295" s="22">
        <v>34395</v>
      </c>
      <c r="E295" s="22">
        <v>69</v>
      </c>
      <c r="F295" s="22">
        <v>395</v>
      </c>
      <c r="G295" s="22">
        <v>17</v>
      </c>
      <c r="H295" s="25" t="s">
        <v>1238</v>
      </c>
      <c r="I295" s="22" t="s">
        <v>720</v>
      </c>
      <c r="J295" s="22">
        <v>555</v>
      </c>
      <c r="K295" s="22">
        <v>554</v>
      </c>
      <c r="L295" s="22">
        <v>10</v>
      </c>
      <c r="M295" s="22">
        <v>1957</v>
      </c>
      <c r="N295" s="22">
        <v>1948</v>
      </c>
      <c r="O295" s="22">
        <v>58</v>
      </c>
      <c r="P295" s="22">
        <v>31</v>
      </c>
      <c r="Q295" s="22" t="s">
        <v>1408</v>
      </c>
      <c r="R295" s="22" t="s">
        <v>713</v>
      </c>
      <c r="S295" s="22" t="s">
        <v>722</v>
      </c>
      <c r="T295" s="23">
        <v>40.747667</v>
      </c>
      <c r="U295" s="23">
        <v>-73.796778000000003</v>
      </c>
      <c r="V295" s="24">
        <v>27</v>
      </c>
      <c r="W295" s="24">
        <v>1601558.88206</v>
      </c>
      <c r="X295" s="24">
        <v>3190667.2430400001</v>
      </c>
      <c r="Y295" s="22" t="s">
        <v>1127</v>
      </c>
      <c r="Z295" s="22" t="s">
        <v>1237</v>
      </c>
      <c r="AA295" s="25" t="s">
        <v>1238</v>
      </c>
    </row>
    <row r="296" spans="1:27">
      <c r="A296" s="22" t="s">
        <v>574</v>
      </c>
      <c r="B296" s="22" t="s">
        <v>1433</v>
      </c>
      <c r="C296" s="22" t="s">
        <v>1434</v>
      </c>
      <c r="D296" s="22">
        <v>42911</v>
      </c>
      <c r="E296" s="22">
        <v>86</v>
      </c>
      <c r="F296" s="22">
        <v>411</v>
      </c>
      <c r="G296" s="22">
        <v>1</v>
      </c>
      <c r="H296" s="25" t="s">
        <v>1238</v>
      </c>
      <c r="I296" s="22" t="s">
        <v>720</v>
      </c>
      <c r="J296" s="22">
        <v>267</v>
      </c>
      <c r="K296" s="22">
        <v>265</v>
      </c>
      <c r="L296" s="22">
        <v>3</v>
      </c>
      <c r="M296" s="22">
        <v>1986</v>
      </c>
      <c r="N296" s="22">
        <v>1984</v>
      </c>
      <c r="O296" s="22">
        <v>48</v>
      </c>
      <c r="P296" s="22">
        <v>27</v>
      </c>
      <c r="Q296" s="22" t="s">
        <v>1418</v>
      </c>
      <c r="R296" s="22" t="s">
        <v>713</v>
      </c>
      <c r="S296" s="22" t="s">
        <v>807</v>
      </c>
      <c r="T296" s="23">
        <v>40.761209999999998</v>
      </c>
      <c r="U296" s="23">
        <v>-73.352341999999993</v>
      </c>
      <c r="V296" s="24">
        <v>61</v>
      </c>
      <c r="W296" s="24">
        <v>1724473.34724</v>
      </c>
      <c r="X296" s="24">
        <v>3198144.8709399998</v>
      </c>
      <c r="Y296" s="22" t="s">
        <v>1127</v>
      </c>
      <c r="Z296" s="22" t="s">
        <v>1237</v>
      </c>
      <c r="AA296" s="25" t="s">
        <v>1238</v>
      </c>
    </row>
    <row r="297" spans="1:27">
      <c r="A297" s="22" t="s">
        <v>577</v>
      </c>
      <c r="B297" s="22" t="s">
        <v>1435</v>
      </c>
      <c r="C297" s="22" t="s">
        <v>1436</v>
      </c>
      <c r="D297" s="22">
        <v>32393</v>
      </c>
      <c r="E297" s="22">
        <v>65</v>
      </c>
      <c r="F297" s="22">
        <v>393</v>
      </c>
      <c r="G297" s="22">
        <v>1</v>
      </c>
      <c r="H297" s="25" t="s">
        <v>1238</v>
      </c>
      <c r="I297" s="22" t="s">
        <v>720</v>
      </c>
      <c r="J297" s="22">
        <v>171</v>
      </c>
      <c r="K297" s="22">
        <v>151</v>
      </c>
      <c r="L297" s="22">
        <v>49</v>
      </c>
      <c r="M297" s="22">
        <v>2010</v>
      </c>
      <c r="N297" s="22">
        <v>1960</v>
      </c>
      <c r="O297" s="22">
        <v>53</v>
      </c>
      <c r="P297" s="22">
        <v>29</v>
      </c>
      <c r="Q297" s="22" t="s">
        <v>1418</v>
      </c>
      <c r="R297" s="22" t="s">
        <v>713</v>
      </c>
      <c r="S297" s="22" t="s">
        <v>807</v>
      </c>
      <c r="T297" s="23">
        <v>40.763083000000002</v>
      </c>
      <c r="U297" s="23">
        <v>-73.878666999999993</v>
      </c>
      <c r="V297" s="24">
        <v>27</v>
      </c>
      <c r="W297" s="24">
        <v>1578791.4882</v>
      </c>
      <c r="X297" s="24">
        <v>3195883.1073099999</v>
      </c>
      <c r="Y297" s="22" t="s">
        <v>1127</v>
      </c>
      <c r="Z297" s="22" t="s">
        <v>1237</v>
      </c>
      <c r="AA297" s="25" t="s">
        <v>1238</v>
      </c>
    </row>
    <row r="298" spans="1:27">
      <c r="A298" s="22" t="s">
        <v>578</v>
      </c>
      <c r="B298" s="22" t="s">
        <v>1437</v>
      </c>
      <c r="C298" s="22" t="s">
        <v>1438</v>
      </c>
      <c r="D298" s="22">
        <v>33395</v>
      </c>
      <c r="E298" s="22">
        <v>67</v>
      </c>
      <c r="F298" s="22">
        <v>395</v>
      </c>
      <c r="G298" s="22">
        <v>17</v>
      </c>
      <c r="H298" s="25" t="s">
        <v>1238</v>
      </c>
      <c r="I298" s="22" t="s">
        <v>720</v>
      </c>
      <c r="J298" s="22">
        <v>111</v>
      </c>
      <c r="K298" s="22">
        <v>109</v>
      </c>
      <c r="L298" s="22">
        <v>2</v>
      </c>
      <c r="M298" s="22">
        <v>1974</v>
      </c>
      <c r="N298" s="22">
        <v>1973</v>
      </c>
      <c r="O298" s="22">
        <v>43</v>
      </c>
      <c r="P298" s="22">
        <v>29</v>
      </c>
      <c r="Q298" s="22" t="s">
        <v>1408</v>
      </c>
      <c r="R298" s="22" t="s">
        <v>713</v>
      </c>
      <c r="S298" s="22" t="s">
        <v>722</v>
      </c>
      <c r="T298" s="23">
        <v>40.764823999999997</v>
      </c>
      <c r="U298" s="23">
        <v>-73.835134999999994</v>
      </c>
      <c r="V298" s="24">
        <v>36</v>
      </c>
      <c r="W298" s="24">
        <v>1590828.7499599999</v>
      </c>
      <c r="X298" s="24">
        <v>3196730.0195900002</v>
      </c>
      <c r="Y298" s="22" t="s">
        <v>1127</v>
      </c>
      <c r="Z298" s="22" t="s">
        <v>1237</v>
      </c>
      <c r="AA298" s="25" t="s">
        <v>1238</v>
      </c>
    </row>
    <row r="299" spans="1:27">
      <c r="A299" s="22" t="s">
        <v>581</v>
      </c>
      <c r="B299" s="22" t="s">
        <v>1439</v>
      </c>
      <c r="C299" s="22" t="s">
        <v>1440</v>
      </c>
      <c r="D299" s="22">
        <v>47921</v>
      </c>
      <c r="E299" s="22">
        <v>96</v>
      </c>
      <c r="F299" s="22">
        <v>421</v>
      </c>
      <c r="G299" s="22">
        <v>1</v>
      </c>
      <c r="H299" s="25" t="s">
        <v>1238</v>
      </c>
      <c r="I299" s="22" t="s">
        <v>720</v>
      </c>
      <c r="J299" s="22">
        <v>326</v>
      </c>
      <c r="K299" s="22">
        <v>302</v>
      </c>
      <c r="L299" s="22">
        <v>18</v>
      </c>
      <c r="M299" s="22">
        <v>2003</v>
      </c>
      <c r="N299" s="22">
        <v>1986</v>
      </c>
      <c r="O299" s="22">
        <v>40</v>
      </c>
      <c r="P299" s="22">
        <v>27</v>
      </c>
      <c r="Q299" s="22" t="s">
        <v>1418</v>
      </c>
      <c r="R299" s="22" t="s">
        <v>713</v>
      </c>
      <c r="S299" s="22" t="s">
        <v>807</v>
      </c>
      <c r="T299" s="23">
        <v>40.777805999999998</v>
      </c>
      <c r="U299" s="23">
        <v>-73.083667000000005</v>
      </c>
      <c r="V299" s="24">
        <v>54</v>
      </c>
      <c r="W299" s="24">
        <v>1798670.38212</v>
      </c>
      <c r="X299" s="24">
        <v>3206013.8028500001</v>
      </c>
      <c r="Y299" s="22" t="s">
        <v>1127</v>
      </c>
      <c r="Z299" s="22" t="s">
        <v>1237</v>
      </c>
      <c r="AA299" s="25" t="s">
        <v>1238</v>
      </c>
    </row>
    <row r="300" spans="1:27">
      <c r="A300" s="22" t="s">
        <v>582</v>
      </c>
      <c r="B300" s="22" t="s">
        <v>1441</v>
      </c>
      <c r="C300" s="22" t="s">
        <v>1442</v>
      </c>
      <c r="D300" s="22">
        <v>52429</v>
      </c>
      <c r="E300" s="22">
        <v>105</v>
      </c>
      <c r="F300" s="22">
        <v>429</v>
      </c>
      <c r="G300" s="22">
        <v>1</v>
      </c>
      <c r="H300" s="25" t="s">
        <v>1238</v>
      </c>
      <c r="I300" s="22" t="s">
        <v>720</v>
      </c>
      <c r="J300" s="22">
        <v>315</v>
      </c>
      <c r="K300" s="22">
        <v>291</v>
      </c>
      <c r="L300" s="22">
        <v>20</v>
      </c>
      <c r="M300" s="22">
        <v>2000</v>
      </c>
      <c r="N300" s="22">
        <v>1981</v>
      </c>
      <c r="O300" s="22">
        <v>34</v>
      </c>
      <c r="P300" s="22">
        <v>26</v>
      </c>
      <c r="Q300" s="22" t="s">
        <v>1418</v>
      </c>
      <c r="R300" s="22" t="s">
        <v>713</v>
      </c>
      <c r="S300" s="22" t="s">
        <v>807</v>
      </c>
      <c r="T300" s="23">
        <v>40.778472000000001</v>
      </c>
      <c r="U300" s="23">
        <v>-72.866139000000004</v>
      </c>
      <c r="V300" s="24">
        <v>33</v>
      </c>
      <c r="W300" s="24">
        <v>1858844.49759</v>
      </c>
      <c r="X300" s="24">
        <v>3207887.0359800002</v>
      </c>
      <c r="Y300" s="22" t="s">
        <v>1127</v>
      </c>
      <c r="Z300" s="22" t="s">
        <v>1237</v>
      </c>
      <c r="AA300" s="25" t="s">
        <v>1238</v>
      </c>
    </row>
    <row r="301" spans="1:27">
      <c r="A301" s="22" t="s">
        <v>590</v>
      </c>
      <c r="B301" s="22" t="s">
        <v>1443</v>
      </c>
      <c r="C301" s="22" t="s">
        <v>1444</v>
      </c>
      <c r="D301" s="22">
        <v>50428</v>
      </c>
      <c r="E301" s="22">
        <v>101</v>
      </c>
      <c r="F301" s="22">
        <v>428</v>
      </c>
      <c r="G301" s="22">
        <v>1</v>
      </c>
      <c r="H301" s="25" t="s">
        <v>1238</v>
      </c>
      <c r="I301" s="22" t="s">
        <v>720</v>
      </c>
      <c r="J301" s="22">
        <v>336</v>
      </c>
      <c r="K301" s="22">
        <v>310</v>
      </c>
      <c r="L301" s="22">
        <v>20</v>
      </c>
      <c r="M301" s="22">
        <v>2000</v>
      </c>
      <c r="N301" s="22">
        <v>1981</v>
      </c>
      <c r="O301" s="22">
        <v>34</v>
      </c>
      <c r="P301" s="22">
        <v>26</v>
      </c>
      <c r="Q301" s="22" t="s">
        <v>1418</v>
      </c>
      <c r="R301" s="22" t="s">
        <v>713</v>
      </c>
      <c r="S301" s="22" t="s">
        <v>807</v>
      </c>
      <c r="T301" s="23">
        <v>40.800583000000003</v>
      </c>
      <c r="U301" s="23">
        <v>-72.926610999999994</v>
      </c>
      <c r="V301" s="24">
        <v>34</v>
      </c>
      <c r="W301" s="24">
        <v>1841892.3931400001</v>
      </c>
      <c r="X301" s="24">
        <v>3215478.2196499999</v>
      </c>
      <c r="Y301" s="22" t="s">
        <v>1127</v>
      </c>
      <c r="Z301" s="22" t="s">
        <v>1237</v>
      </c>
      <c r="AA301" s="25" t="s">
        <v>1238</v>
      </c>
    </row>
    <row r="302" spans="1:27">
      <c r="A302" s="22" t="s">
        <v>591</v>
      </c>
      <c r="B302" s="22" t="s">
        <v>1445</v>
      </c>
      <c r="C302" s="22" t="s">
        <v>1446</v>
      </c>
      <c r="D302" s="22">
        <v>48925</v>
      </c>
      <c r="E302" s="22">
        <v>98</v>
      </c>
      <c r="F302" s="22">
        <v>425</v>
      </c>
      <c r="G302" s="22">
        <v>1</v>
      </c>
      <c r="H302" s="25" t="s">
        <v>1238</v>
      </c>
      <c r="I302" s="22" t="s">
        <v>720</v>
      </c>
      <c r="J302" s="22">
        <v>609</v>
      </c>
      <c r="K302" s="22">
        <v>584</v>
      </c>
      <c r="L302" s="22">
        <v>42</v>
      </c>
      <c r="M302" s="22">
        <v>1986</v>
      </c>
      <c r="N302" s="22">
        <v>1945</v>
      </c>
      <c r="O302" s="22">
        <v>67</v>
      </c>
      <c r="P302" s="22">
        <v>32</v>
      </c>
      <c r="Q302" s="22" t="s">
        <v>1418</v>
      </c>
      <c r="R302" s="22" t="s">
        <v>713</v>
      </c>
      <c r="S302" s="22" t="s">
        <v>807</v>
      </c>
      <c r="T302" s="23">
        <v>40.803361000000002</v>
      </c>
      <c r="U302" s="23">
        <v>-73.010806000000002</v>
      </c>
      <c r="V302" s="24">
        <v>71.8</v>
      </c>
      <c r="W302" s="24">
        <v>1818579.7434</v>
      </c>
      <c r="X302" s="24">
        <v>3215858.2714300002</v>
      </c>
      <c r="Y302" s="22" t="s">
        <v>1127</v>
      </c>
      <c r="Z302" s="22" t="s">
        <v>1237</v>
      </c>
      <c r="AA302" s="25" t="s">
        <v>1238</v>
      </c>
    </row>
    <row r="303" spans="1:27">
      <c r="A303" s="22" t="s">
        <v>594</v>
      </c>
      <c r="B303" s="22" t="s">
        <v>1447</v>
      </c>
      <c r="C303" s="22" t="s">
        <v>1448</v>
      </c>
      <c r="D303" s="22">
        <v>51430</v>
      </c>
      <c r="E303" s="22">
        <v>103</v>
      </c>
      <c r="F303" s="22">
        <v>430</v>
      </c>
      <c r="G303" s="22">
        <v>1</v>
      </c>
      <c r="H303" s="25" t="s">
        <v>1238</v>
      </c>
      <c r="I303" s="22" t="s">
        <v>720</v>
      </c>
      <c r="J303" s="22">
        <v>179</v>
      </c>
      <c r="K303" s="22">
        <v>177</v>
      </c>
      <c r="L303" s="22">
        <v>18</v>
      </c>
      <c r="M303" s="22">
        <v>1990</v>
      </c>
      <c r="N303" s="22">
        <v>1973</v>
      </c>
      <c r="O303" s="22">
        <v>56</v>
      </c>
      <c r="P303" s="22">
        <v>30</v>
      </c>
      <c r="Q303" s="22" t="s">
        <v>1418</v>
      </c>
      <c r="R303" s="22" t="s">
        <v>713</v>
      </c>
      <c r="S303" s="22" t="s">
        <v>807</v>
      </c>
      <c r="T303" s="23">
        <v>40.808138999999997</v>
      </c>
      <c r="U303" s="23">
        <v>-72.883972</v>
      </c>
      <c r="V303" s="24">
        <v>26</v>
      </c>
      <c r="W303" s="24">
        <v>1853607.5024600001</v>
      </c>
      <c r="X303" s="24">
        <v>3218560.0840799999</v>
      </c>
      <c r="Y303" s="22" t="s">
        <v>1127</v>
      </c>
      <c r="Z303" s="22" t="s">
        <v>1237</v>
      </c>
      <c r="AA303" s="25" t="s">
        <v>1238</v>
      </c>
    </row>
    <row r="304" spans="1:27">
      <c r="A304" s="22" t="s">
        <v>600</v>
      </c>
      <c r="B304" s="22" t="s">
        <v>1449</v>
      </c>
      <c r="C304" s="22" t="s">
        <v>1450</v>
      </c>
      <c r="D304" s="22">
        <v>49929</v>
      </c>
      <c r="E304" s="22">
        <v>100</v>
      </c>
      <c r="F304" s="22">
        <v>429</v>
      </c>
      <c r="G304" s="22">
        <v>1</v>
      </c>
      <c r="H304" s="25" t="s">
        <v>1238</v>
      </c>
      <c r="I304" s="22" t="s">
        <v>720</v>
      </c>
      <c r="J304" s="22">
        <v>320</v>
      </c>
      <c r="K304" s="22">
        <v>318</v>
      </c>
      <c r="L304" s="22">
        <v>30</v>
      </c>
      <c r="M304" s="22">
        <v>1978</v>
      </c>
      <c r="N304" s="22">
        <v>1949</v>
      </c>
      <c r="O304" s="22">
        <v>67</v>
      </c>
      <c r="P304" s="22">
        <v>30</v>
      </c>
      <c r="Q304" s="22" t="s">
        <v>1418</v>
      </c>
      <c r="R304" s="22" t="s">
        <v>713</v>
      </c>
      <c r="S304" s="22" t="s">
        <v>807</v>
      </c>
      <c r="T304" s="23">
        <v>40.821764999999999</v>
      </c>
      <c r="U304" s="23">
        <v>-72.933716000000004</v>
      </c>
      <c r="V304" s="24">
        <v>65.599999999999994</v>
      </c>
      <c r="W304" s="24">
        <v>1839714.8840000001</v>
      </c>
      <c r="X304" s="24">
        <v>3223143.7772300001</v>
      </c>
      <c r="Y304" s="22" t="s">
        <v>1127</v>
      </c>
      <c r="Z304" s="22" t="s">
        <v>1237</v>
      </c>
      <c r="AA304" s="25" t="s">
        <v>1238</v>
      </c>
    </row>
    <row r="305" spans="1:27">
      <c r="A305" s="22" t="s">
        <v>602</v>
      </c>
      <c r="B305" s="22" t="s">
        <v>1451</v>
      </c>
      <c r="C305" s="22" t="s">
        <v>1452</v>
      </c>
      <c r="D305" s="22">
        <v>46423</v>
      </c>
      <c r="E305" s="22">
        <v>93</v>
      </c>
      <c r="F305" s="22">
        <v>423</v>
      </c>
      <c r="G305" s="22">
        <v>17</v>
      </c>
      <c r="H305" s="25" t="s">
        <v>1238</v>
      </c>
      <c r="I305" s="22" t="s">
        <v>720</v>
      </c>
      <c r="J305" s="22">
        <v>1005</v>
      </c>
      <c r="K305" s="22">
        <v>984</v>
      </c>
      <c r="L305" s="22">
        <v>17</v>
      </c>
      <c r="M305" s="22">
        <v>2008</v>
      </c>
      <c r="N305" s="22">
        <v>1992</v>
      </c>
      <c r="O305" s="22">
        <v>41</v>
      </c>
      <c r="P305" s="22">
        <v>28</v>
      </c>
      <c r="Q305" s="22" t="s">
        <v>1408</v>
      </c>
      <c r="R305" s="22" t="s">
        <v>713</v>
      </c>
      <c r="S305" s="22" t="s">
        <v>722</v>
      </c>
      <c r="T305" s="23">
        <v>40.825654</v>
      </c>
      <c r="U305" s="23">
        <v>-73.099277000000001</v>
      </c>
      <c r="V305" s="24">
        <v>134</v>
      </c>
      <c r="W305" s="24">
        <v>1793902.4284099999</v>
      </c>
      <c r="X305" s="24">
        <v>3223341.4411399998</v>
      </c>
      <c r="Y305" s="22" t="s">
        <v>1127</v>
      </c>
      <c r="Z305" s="22" t="s">
        <v>1237</v>
      </c>
      <c r="AA305" s="25" t="s">
        <v>1238</v>
      </c>
    </row>
    <row r="306" spans="1:27">
      <c r="A306" s="22" t="s">
        <v>613</v>
      </c>
      <c r="B306" s="22" t="s">
        <v>1453</v>
      </c>
      <c r="C306" s="22" t="s">
        <v>1454</v>
      </c>
      <c r="D306" s="22">
        <v>43419</v>
      </c>
      <c r="E306" s="22">
        <v>87</v>
      </c>
      <c r="F306" s="22">
        <v>419</v>
      </c>
      <c r="G306" s="22">
        <v>1</v>
      </c>
      <c r="H306" s="25" t="s">
        <v>1238</v>
      </c>
      <c r="I306" s="22" t="s">
        <v>720</v>
      </c>
      <c r="J306" s="22">
        <v>347</v>
      </c>
      <c r="K306" s="22">
        <v>324</v>
      </c>
      <c r="L306" s="22">
        <v>23</v>
      </c>
      <c r="M306" s="22">
        <v>2010</v>
      </c>
      <c r="N306" s="22">
        <v>1986</v>
      </c>
      <c r="O306" s="22">
        <v>42</v>
      </c>
      <c r="P306" s="22">
        <v>29</v>
      </c>
      <c r="Q306" s="22" t="s">
        <v>1418</v>
      </c>
      <c r="R306" s="22" t="s">
        <v>713</v>
      </c>
      <c r="S306" s="22" t="s">
        <v>807</v>
      </c>
      <c r="T306" s="23">
        <v>40.843027999999997</v>
      </c>
      <c r="U306" s="23">
        <v>-73.234138999999999</v>
      </c>
      <c r="V306" s="24">
        <v>58</v>
      </c>
      <c r="W306" s="24">
        <v>1756460.94126</v>
      </c>
      <c r="X306" s="24">
        <v>3228740.43463</v>
      </c>
      <c r="Y306" s="22" t="s">
        <v>1127</v>
      </c>
      <c r="Z306" s="22" t="s">
        <v>1237</v>
      </c>
      <c r="AA306" s="25" t="s">
        <v>1238</v>
      </c>
    </row>
    <row r="307" spans="1:27">
      <c r="A307" s="22" t="s">
        <v>614</v>
      </c>
      <c r="B307" s="22" t="s">
        <v>1455</v>
      </c>
      <c r="C307" s="22" t="s">
        <v>1456</v>
      </c>
      <c r="D307" s="22">
        <v>54939</v>
      </c>
      <c r="E307" s="22">
        <v>110</v>
      </c>
      <c r="F307" s="22">
        <v>439</v>
      </c>
      <c r="G307" s="22">
        <v>1</v>
      </c>
      <c r="H307" s="25" t="s">
        <v>1238</v>
      </c>
      <c r="I307" s="22" t="s">
        <v>720</v>
      </c>
      <c r="J307" s="22">
        <v>761</v>
      </c>
      <c r="K307" s="22">
        <v>739</v>
      </c>
      <c r="L307" s="22">
        <v>45</v>
      </c>
      <c r="M307" s="22">
        <v>1953</v>
      </c>
      <c r="N307" s="22">
        <v>1909</v>
      </c>
      <c r="O307" s="22">
        <v>67</v>
      </c>
      <c r="P307" s="22">
        <v>33</v>
      </c>
      <c r="Q307" s="22" t="s">
        <v>1418</v>
      </c>
      <c r="R307" s="22" t="s">
        <v>713</v>
      </c>
      <c r="S307" s="22" t="s">
        <v>807</v>
      </c>
      <c r="T307" s="23">
        <v>40.843860999999997</v>
      </c>
      <c r="U307" s="23">
        <v>-72.65025</v>
      </c>
      <c r="V307" s="24">
        <v>64.099999999999994</v>
      </c>
      <c r="W307" s="24">
        <v>1917839.01703</v>
      </c>
      <c r="X307" s="24">
        <v>3233472.6742500002</v>
      </c>
      <c r="Y307" s="22" t="s">
        <v>1127</v>
      </c>
      <c r="Z307" s="22" t="s">
        <v>1237</v>
      </c>
      <c r="AA307" s="25" t="s">
        <v>1238</v>
      </c>
    </row>
    <row r="308" spans="1:27">
      <c r="A308" s="22" t="s">
        <v>615</v>
      </c>
      <c r="B308" s="22" t="s">
        <v>1457</v>
      </c>
      <c r="C308" s="22" t="s">
        <v>1458</v>
      </c>
      <c r="D308" s="22">
        <v>53938</v>
      </c>
      <c r="E308" s="22">
        <v>108</v>
      </c>
      <c r="F308" s="22">
        <v>438</v>
      </c>
      <c r="G308" s="22">
        <v>17</v>
      </c>
      <c r="H308" s="25" t="s">
        <v>1238</v>
      </c>
      <c r="I308" s="22" t="s">
        <v>720</v>
      </c>
      <c r="J308" s="22">
        <v>346</v>
      </c>
      <c r="K308" s="22">
        <v>321</v>
      </c>
      <c r="L308" s="22">
        <v>4</v>
      </c>
      <c r="M308" s="22">
        <v>1985</v>
      </c>
      <c r="N308" s="22">
        <v>1982</v>
      </c>
      <c r="O308" s="22">
        <v>39</v>
      </c>
      <c r="P308" s="22">
        <v>27</v>
      </c>
      <c r="Q308" s="22" t="s">
        <v>1408</v>
      </c>
      <c r="R308" s="22" t="s">
        <v>713</v>
      </c>
      <c r="S308" s="22" t="s">
        <v>722</v>
      </c>
      <c r="T308" s="23">
        <v>40.844543000000002</v>
      </c>
      <c r="U308" s="23">
        <v>-72.696208999999996</v>
      </c>
      <c r="V308" s="24">
        <v>64</v>
      </c>
      <c r="W308" s="24">
        <v>1905129.7024099999</v>
      </c>
      <c r="X308" s="24">
        <v>3233336.12787</v>
      </c>
      <c r="Y308" s="22" t="s">
        <v>1127</v>
      </c>
      <c r="Z308" s="22" t="s">
        <v>1237</v>
      </c>
      <c r="AA308" s="25" t="s">
        <v>1238</v>
      </c>
    </row>
    <row r="309" spans="1:27">
      <c r="A309" s="22" t="s">
        <v>618</v>
      </c>
      <c r="B309" s="22" t="s">
        <v>1459</v>
      </c>
      <c r="C309" s="22" t="s">
        <v>1460</v>
      </c>
      <c r="D309" s="22">
        <v>50933</v>
      </c>
      <c r="E309" s="22">
        <v>102</v>
      </c>
      <c r="F309" s="22">
        <v>433</v>
      </c>
      <c r="G309" s="22">
        <v>1</v>
      </c>
      <c r="H309" s="25" t="s">
        <v>1238</v>
      </c>
      <c r="I309" s="22" t="s">
        <v>720</v>
      </c>
      <c r="J309" s="22">
        <v>230</v>
      </c>
      <c r="K309" s="22">
        <v>228</v>
      </c>
      <c r="L309" s="22">
        <v>34</v>
      </c>
      <c r="M309" s="22">
        <v>1982</v>
      </c>
      <c r="N309" s="22">
        <v>1949</v>
      </c>
      <c r="O309" s="22">
        <v>58</v>
      </c>
      <c r="P309" s="22">
        <v>28</v>
      </c>
      <c r="Q309" s="22" t="s">
        <v>1418</v>
      </c>
      <c r="R309" s="22" t="s">
        <v>713</v>
      </c>
      <c r="S309" s="22" t="s">
        <v>807</v>
      </c>
      <c r="T309" s="23">
        <v>40.852598999999998</v>
      </c>
      <c r="U309" s="23">
        <v>-72.857879999999994</v>
      </c>
      <c r="V309" s="24">
        <v>69</v>
      </c>
      <c r="W309" s="24">
        <v>1860363.4369399999</v>
      </c>
      <c r="X309" s="24">
        <v>3234966.3211099999</v>
      </c>
      <c r="Y309" s="22" t="s">
        <v>1127</v>
      </c>
      <c r="Z309" s="22" t="s">
        <v>1237</v>
      </c>
      <c r="AA309" s="25" t="s">
        <v>1238</v>
      </c>
    </row>
    <row r="310" spans="1:27">
      <c r="A310" s="22" t="s">
        <v>621</v>
      </c>
      <c r="B310" s="22" t="s">
        <v>1461</v>
      </c>
      <c r="C310" s="22" t="s">
        <v>1462</v>
      </c>
      <c r="D310" s="22">
        <v>52938</v>
      </c>
      <c r="E310" s="22">
        <v>106</v>
      </c>
      <c r="F310" s="22">
        <v>438</v>
      </c>
      <c r="G310" s="22">
        <v>1</v>
      </c>
      <c r="H310" s="25" t="s">
        <v>1238</v>
      </c>
      <c r="I310" s="22" t="s">
        <v>720</v>
      </c>
      <c r="J310" s="22">
        <v>306</v>
      </c>
      <c r="K310" s="22">
        <v>281</v>
      </c>
      <c r="L310" s="22">
        <v>10</v>
      </c>
      <c r="M310" s="22">
        <v>1982</v>
      </c>
      <c r="N310" s="22">
        <v>1973</v>
      </c>
      <c r="O310" s="22">
        <v>36</v>
      </c>
      <c r="P310" s="22">
        <v>26</v>
      </c>
      <c r="Q310" s="22" t="s">
        <v>1418</v>
      </c>
      <c r="R310" s="22" t="s">
        <v>713</v>
      </c>
      <c r="S310" s="22" t="s">
        <v>807</v>
      </c>
      <c r="T310" s="23">
        <v>40.865361</v>
      </c>
      <c r="U310" s="23">
        <v>-72.719110999999998</v>
      </c>
      <c r="V310" s="24">
        <v>102.9</v>
      </c>
      <c r="W310" s="24">
        <v>1898573.7057</v>
      </c>
      <c r="X310" s="24">
        <v>3240732.7317499998</v>
      </c>
      <c r="Y310" s="22" t="s">
        <v>1127</v>
      </c>
      <c r="Z310" s="22" t="s">
        <v>1237</v>
      </c>
      <c r="AA310" s="25" t="s">
        <v>1238</v>
      </c>
    </row>
    <row r="311" spans="1:27">
      <c r="A311" s="22" t="s">
        <v>623</v>
      </c>
      <c r="B311" s="22" t="s">
        <v>1463</v>
      </c>
      <c r="C311" s="22" t="s">
        <v>1464</v>
      </c>
      <c r="D311" s="22">
        <v>47929</v>
      </c>
      <c r="E311" s="22">
        <v>96</v>
      </c>
      <c r="F311" s="22">
        <v>429</v>
      </c>
      <c r="G311" s="22">
        <v>1</v>
      </c>
      <c r="H311" s="25" t="s">
        <v>1238</v>
      </c>
      <c r="I311" s="22" t="s">
        <v>720</v>
      </c>
      <c r="J311" s="22">
        <v>354</v>
      </c>
      <c r="K311" s="22">
        <v>329</v>
      </c>
      <c r="L311" s="22">
        <v>13</v>
      </c>
      <c r="M311" s="22">
        <v>1986</v>
      </c>
      <c r="N311" s="22">
        <v>1974</v>
      </c>
      <c r="O311" s="22">
        <v>55</v>
      </c>
      <c r="P311" s="22">
        <v>30</v>
      </c>
      <c r="Q311" s="22" t="s">
        <v>1418</v>
      </c>
      <c r="R311" s="22" t="s">
        <v>713</v>
      </c>
      <c r="S311" s="22" t="s">
        <v>807</v>
      </c>
      <c r="T311" s="23">
        <v>40.862611000000001</v>
      </c>
      <c r="U311" s="23">
        <v>-72.989417000000003</v>
      </c>
      <c r="V311" s="24">
        <v>87</v>
      </c>
      <c r="W311" s="24">
        <v>1823913.4800499999</v>
      </c>
      <c r="X311" s="24">
        <v>3237610.5607500002</v>
      </c>
      <c r="Y311" s="22" t="s">
        <v>1127</v>
      </c>
      <c r="Z311" s="22" t="s">
        <v>1237</v>
      </c>
      <c r="AA311" s="25" t="s">
        <v>1238</v>
      </c>
    </row>
    <row r="312" spans="1:27">
      <c r="A312" s="22" t="s">
        <v>624</v>
      </c>
      <c r="B312" s="22" t="s">
        <v>1465</v>
      </c>
      <c r="C312" s="22" t="s">
        <v>1466</v>
      </c>
      <c r="D312" s="22">
        <v>42920</v>
      </c>
      <c r="E312" s="22">
        <v>86</v>
      </c>
      <c r="F312" s="22">
        <v>420</v>
      </c>
      <c r="G312" s="22">
        <v>1</v>
      </c>
      <c r="H312" s="25" t="s">
        <v>1238</v>
      </c>
      <c r="I312" s="22" t="s">
        <v>720</v>
      </c>
      <c r="J312" s="22">
        <v>78</v>
      </c>
      <c r="K312" s="22">
        <v>75</v>
      </c>
      <c r="L312" s="22">
        <v>8</v>
      </c>
      <c r="M312" s="22">
        <v>1986</v>
      </c>
      <c r="N312" s="22">
        <v>1979</v>
      </c>
      <c r="O312" s="22">
        <v>35</v>
      </c>
      <c r="P312" s="22">
        <v>26</v>
      </c>
      <c r="Q312" s="22" t="s">
        <v>1418</v>
      </c>
      <c r="R312" s="22" t="s">
        <v>713</v>
      </c>
      <c r="S312" s="22" t="s">
        <v>807</v>
      </c>
      <c r="T312" s="23">
        <v>40.864083000000001</v>
      </c>
      <c r="U312" s="23">
        <v>-73.236833000000004</v>
      </c>
      <c r="V312" s="24">
        <v>84.5</v>
      </c>
      <c r="W312" s="24">
        <v>1755529.82807</v>
      </c>
      <c r="X312" s="24">
        <v>3236396.4287700001</v>
      </c>
      <c r="Y312" s="22" t="s">
        <v>1127</v>
      </c>
      <c r="Z312" s="22" t="s">
        <v>1237</v>
      </c>
      <c r="AA312" s="25" t="s">
        <v>1238</v>
      </c>
    </row>
    <row r="313" spans="1:27">
      <c r="A313" s="22" t="s">
        <v>626</v>
      </c>
      <c r="B313" s="22" t="s">
        <v>1467</v>
      </c>
      <c r="C313" s="22" t="s">
        <v>1468</v>
      </c>
      <c r="D313" s="22">
        <v>49932</v>
      </c>
      <c r="E313" s="22">
        <v>100</v>
      </c>
      <c r="F313" s="22">
        <v>432</v>
      </c>
      <c r="G313" s="22">
        <v>1</v>
      </c>
      <c r="H313" s="25" t="s">
        <v>1238</v>
      </c>
      <c r="I313" s="22" t="s">
        <v>720</v>
      </c>
      <c r="J313" s="22">
        <v>3009</v>
      </c>
      <c r="K313" s="22">
        <v>3006</v>
      </c>
      <c r="L313" s="22">
        <v>60</v>
      </c>
      <c r="M313" s="22">
        <v>2008</v>
      </c>
      <c r="N313" s="22">
        <v>1949</v>
      </c>
      <c r="O313" s="22">
        <v>61</v>
      </c>
      <c r="P313" s="22">
        <v>31</v>
      </c>
      <c r="Q313" s="22" t="s">
        <v>1418</v>
      </c>
      <c r="R313" s="22" t="s">
        <v>713</v>
      </c>
      <c r="S313" s="22" t="s">
        <v>807</v>
      </c>
      <c r="T313" s="23">
        <v>40.863709999999998</v>
      </c>
      <c r="U313" s="23">
        <v>-72.888992000000002</v>
      </c>
      <c r="V313" s="24">
        <v>115</v>
      </c>
      <c r="W313" s="24">
        <v>1851652.0379999999</v>
      </c>
      <c r="X313" s="24">
        <v>3238773.28651</v>
      </c>
      <c r="Y313" s="22" t="s">
        <v>1127</v>
      </c>
      <c r="Z313" s="22" t="s">
        <v>1237</v>
      </c>
      <c r="AA313" s="25" t="s">
        <v>1238</v>
      </c>
    </row>
    <row r="314" spans="1:27">
      <c r="A314" s="22" t="s">
        <v>627</v>
      </c>
      <c r="B314" s="22" t="s">
        <v>1469</v>
      </c>
      <c r="C314" s="22" t="s">
        <v>1470</v>
      </c>
      <c r="D314" s="22">
        <v>49933</v>
      </c>
      <c r="E314" s="22">
        <v>100</v>
      </c>
      <c r="F314" s="22">
        <v>433</v>
      </c>
      <c r="G314" s="22">
        <v>17</v>
      </c>
      <c r="H314" s="25" t="s">
        <v>1238</v>
      </c>
      <c r="I314" s="22" t="s">
        <v>720</v>
      </c>
      <c r="J314" s="22">
        <v>834</v>
      </c>
      <c r="K314" s="22">
        <v>809</v>
      </c>
      <c r="L314" s="22">
        <v>14</v>
      </c>
      <c r="M314" s="22">
        <v>1969</v>
      </c>
      <c r="N314" s="22">
        <v>1956</v>
      </c>
      <c r="O314" s="22">
        <v>60</v>
      </c>
      <c r="P314" s="22">
        <v>31</v>
      </c>
      <c r="Q314" s="22" t="s">
        <v>1408</v>
      </c>
      <c r="R314" s="22" t="s">
        <v>713</v>
      </c>
      <c r="S314" s="22" t="s">
        <v>722</v>
      </c>
      <c r="T314" s="23">
        <v>40.872833</v>
      </c>
      <c r="U314" s="23">
        <v>-72.875721999999996</v>
      </c>
      <c r="V314" s="24">
        <v>85</v>
      </c>
      <c r="W314" s="24">
        <v>1855225.1073799999</v>
      </c>
      <c r="X314" s="24">
        <v>3242201.1553500001</v>
      </c>
      <c r="Y314" s="22" t="s">
        <v>1127</v>
      </c>
      <c r="Z314" s="22" t="s">
        <v>1237</v>
      </c>
      <c r="AA314" s="25" t="s">
        <v>1238</v>
      </c>
    </row>
    <row r="315" spans="1:27">
      <c r="A315" s="22" t="s">
        <v>634</v>
      </c>
      <c r="B315" s="22" t="s">
        <v>1471</v>
      </c>
      <c r="C315" s="22" t="s">
        <v>1472</v>
      </c>
      <c r="D315" s="22">
        <v>48432</v>
      </c>
      <c r="E315" s="22">
        <v>97</v>
      </c>
      <c r="F315" s="22">
        <v>432</v>
      </c>
      <c r="G315" s="22">
        <v>1</v>
      </c>
      <c r="H315" s="25" t="s">
        <v>1238</v>
      </c>
      <c r="I315" s="22" t="s">
        <v>720</v>
      </c>
      <c r="J315" s="22">
        <v>544</v>
      </c>
      <c r="K315" s="22">
        <v>544</v>
      </c>
      <c r="L315" s="22">
        <v>16</v>
      </c>
      <c r="M315" s="22">
        <v>1976</v>
      </c>
      <c r="N315" s="22">
        <v>1961</v>
      </c>
      <c r="O315" s="22">
        <v>55</v>
      </c>
      <c r="P315" s="22">
        <v>30</v>
      </c>
      <c r="Q315" s="22" t="s">
        <v>1418</v>
      </c>
      <c r="R315" s="22" t="s">
        <v>713</v>
      </c>
      <c r="S315" s="22" t="s">
        <v>807</v>
      </c>
      <c r="T315" s="23">
        <v>40.885666999999998</v>
      </c>
      <c r="U315" s="23">
        <v>-72.924666999999999</v>
      </c>
      <c r="V315" s="24">
        <v>93.8</v>
      </c>
      <c r="W315" s="24">
        <v>1841573.4406099999</v>
      </c>
      <c r="X315" s="24">
        <v>3246500.86889</v>
      </c>
      <c r="Y315" s="22" t="s">
        <v>1127</v>
      </c>
      <c r="Z315" s="22" t="s">
        <v>1237</v>
      </c>
      <c r="AA315" s="25" t="s">
        <v>1238</v>
      </c>
    </row>
    <row r="316" spans="1:27">
      <c r="A316" s="22" t="s">
        <v>639</v>
      </c>
      <c r="B316" s="22" t="s">
        <v>1473</v>
      </c>
      <c r="C316" s="22" t="s">
        <v>1474</v>
      </c>
      <c r="D316" s="22">
        <v>57448</v>
      </c>
      <c r="E316" s="22">
        <v>115</v>
      </c>
      <c r="F316" s="22">
        <v>448</v>
      </c>
      <c r="G316" s="22">
        <v>1</v>
      </c>
      <c r="H316" s="25" t="s">
        <v>1238</v>
      </c>
      <c r="I316" s="22" t="s">
        <v>720</v>
      </c>
      <c r="J316" s="22">
        <v>223</v>
      </c>
      <c r="K316" s="22">
        <v>202</v>
      </c>
      <c r="L316" s="22">
        <v>9</v>
      </c>
      <c r="M316" s="22">
        <v>1993</v>
      </c>
      <c r="N316" s="22">
        <v>1985</v>
      </c>
      <c r="O316" s="22">
        <v>34</v>
      </c>
      <c r="P316" s="22">
        <v>26</v>
      </c>
      <c r="Q316" s="22" t="s">
        <v>1418</v>
      </c>
      <c r="R316" s="22" t="s">
        <v>713</v>
      </c>
      <c r="S316" s="22" t="s">
        <v>807</v>
      </c>
      <c r="T316" s="23">
        <v>40.890444000000002</v>
      </c>
      <c r="U316" s="23">
        <v>-72.464693999999994</v>
      </c>
      <c r="V316" s="24">
        <v>55.4</v>
      </c>
      <c r="W316" s="24">
        <v>1968567.17405</v>
      </c>
      <c r="X316" s="24">
        <v>3252065.6702100001</v>
      </c>
      <c r="Y316" s="22" t="s">
        <v>1127</v>
      </c>
      <c r="Z316" s="22" t="s">
        <v>1237</v>
      </c>
      <c r="AA316" s="25" t="s">
        <v>1238</v>
      </c>
    </row>
    <row r="317" spans="1:27">
      <c r="A317" s="22" t="s">
        <v>640</v>
      </c>
      <c r="B317" s="22" t="s">
        <v>1475</v>
      </c>
      <c r="C317" s="22" t="s">
        <v>1476</v>
      </c>
      <c r="D317" s="22">
        <v>44927</v>
      </c>
      <c r="E317" s="22">
        <v>90</v>
      </c>
      <c r="F317" s="22">
        <v>427</v>
      </c>
      <c r="G317" s="22">
        <v>1</v>
      </c>
      <c r="H317" s="25" t="s">
        <v>1238</v>
      </c>
      <c r="I317" s="22" t="s">
        <v>720</v>
      </c>
      <c r="J317" s="22">
        <v>408</v>
      </c>
      <c r="K317" s="22">
        <v>383</v>
      </c>
      <c r="L317" s="22">
        <v>32</v>
      </c>
      <c r="M317" s="22">
        <v>2010</v>
      </c>
      <c r="N317" s="22">
        <v>1977</v>
      </c>
      <c r="O317" s="22">
        <v>34</v>
      </c>
      <c r="P317" s="22">
        <v>26</v>
      </c>
      <c r="Q317" s="22" t="s">
        <v>1418</v>
      </c>
      <c r="R317" s="22" t="s">
        <v>713</v>
      </c>
      <c r="S317" s="22" t="s">
        <v>807</v>
      </c>
      <c r="T317" s="23">
        <v>40.895611000000002</v>
      </c>
      <c r="U317" s="23">
        <v>-73.09675</v>
      </c>
      <c r="V317" s="24">
        <v>123</v>
      </c>
      <c r="W317" s="24">
        <v>1793943.7028999999</v>
      </c>
      <c r="X317" s="24">
        <v>3248855.6047499999</v>
      </c>
      <c r="Y317" s="22" t="s">
        <v>1127</v>
      </c>
      <c r="Z317" s="22" t="s">
        <v>1237</v>
      </c>
      <c r="AA317" s="25" t="s">
        <v>1238</v>
      </c>
    </row>
    <row r="318" spans="1:27">
      <c r="A318" s="22" t="s">
        <v>648</v>
      </c>
      <c r="B318" s="22" t="s">
        <v>1477</v>
      </c>
      <c r="C318" s="22" t="s">
        <v>1478</v>
      </c>
      <c r="D318" s="22">
        <v>40421</v>
      </c>
      <c r="E318" s="22">
        <v>81</v>
      </c>
      <c r="F318" s="22">
        <v>421</v>
      </c>
      <c r="G318" s="22">
        <v>1</v>
      </c>
      <c r="H318" s="25" t="s">
        <v>1238</v>
      </c>
      <c r="I318" s="22" t="s">
        <v>720</v>
      </c>
      <c r="J318" s="22">
        <v>108</v>
      </c>
      <c r="K318" s="22">
        <v>108</v>
      </c>
      <c r="L318" s="22">
        <v>3</v>
      </c>
      <c r="M318" s="22">
        <v>1982</v>
      </c>
      <c r="N318" s="22">
        <v>1980</v>
      </c>
      <c r="O318" s="22">
        <v>46</v>
      </c>
      <c r="P318" s="22">
        <v>27</v>
      </c>
      <c r="Q318" s="22" t="s">
        <v>1418</v>
      </c>
      <c r="R318" s="22" t="s">
        <v>713</v>
      </c>
      <c r="S318" s="22" t="s">
        <v>807</v>
      </c>
      <c r="T318" s="23">
        <v>40.912556000000002</v>
      </c>
      <c r="U318" s="23">
        <v>-73.301749999999998</v>
      </c>
      <c r="V318" s="24">
        <v>34</v>
      </c>
      <c r="W318" s="24">
        <v>1737173.89123</v>
      </c>
      <c r="X318" s="24">
        <v>3253633.6325500002</v>
      </c>
      <c r="Y318" s="22" t="s">
        <v>1127</v>
      </c>
      <c r="Z318" s="22" t="s">
        <v>1237</v>
      </c>
      <c r="AA318" s="25" t="s">
        <v>1238</v>
      </c>
    </row>
    <row r="319" spans="1:27">
      <c r="A319" s="22" t="s">
        <v>660</v>
      </c>
      <c r="B319" s="22" t="s">
        <v>1479</v>
      </c>
      <c r="C319" s="22" t="s">
        <v>1480</v>
      </c>
      <c r="D319" s="22">
        <v>44931</v>
      </c>
      <c r="E319" s="22">
        <v>90</v>
      </c>
      <c r="F319" s="22">
        <v>431</v>
      </c>
      <c r="G319" s="22">
        <v>1</v>
      </c>
      <c r="H319" s="25" t="s">
        <v>1238</v>
      </c>
      <c r="I319" s="22" t="s">
        <v>720</v>
      </c>
      <c r="J319" s="22">
        <v>133</v>
      </c>
      <c r="K319" s="22">
        <v>109</v>
      </c>
      <c r="L319" s="22">
        <v>14</v>
      </c>
      <c r="M319" s="22">
        <v>1986</v>
      </c>
      <c r="N319" s="22">
        <v>1973</v>
      </c>
      <c r="O319" s="22">
        <v>34</v>
      </c>
      <c r="P319" s="22">
        <v>26</v>
      </c>
      <c r="Q319" s="22" t="s">
        <v>1418</v>
      </c>
      <c r="R319" s="22" t="s">
        <v>713</v>
      </c>
      <c r="S319" s="22" t="s">
        <v>807</v>
      </c>
      <c r="T319" s="23">
        <v>40.940098999999996</v>
      </c>
      <c r="U319" s="23">
        <v>-73.038717000000005</v>
      </c>
      <c r="V319" s="24">
        <v>97</v>
      </c>
      <c r="W319" s="24">
        <v>1809544.74419</v>
      </c>
      <c r="X319" s="24">
        <v>3265486.5802000002</v>
      </c>
      <c r="Y319" s="22" t="s">
        <v>1127</v>
      </c>
      <c r="Z319" s="22" t="s">
        <v>1237</v>
      </c>
      <c r="AA319" s="25" t="s">
        <v>1238</v>
      </c>
    </row>
    <row r="320" spans="1:27">
      <c r="A320" s="22" t="s">
        <v>661</v>
      </c>
      <c r="B320" s="22" t="s">
        <v>1481</v>
      </c>
      <c r="C320" s="22" t="s">
        <v>1482</v>
      </c>
      <c r="D320" s="22">
        <v>59957</v>
      </c>
      <c r="E320" s="22">
        <v>120</v>
      </c>
      <c r="F320" s="22">
        <v>457</v>
      </c>
      <c r="G320" s="22">
        <v>1</v>
      </c>
      <c r="H320" s="25" t="s">
        <v>1238</v>
      </c>
      <c r="I320" s="22" t="s">
        <v>720</v>
      </c>
      <c r="J320" s="22">
        <v>402</v>
      </c>
      <c r="K320" s="22">
        <v>382</v>
      </c>
      <c r="L320" s="22">
        <v>2</v>
      </c>
      <c r="M320" s="22">
        <v>1974</v>
      </c>
      <c r="N320" s="22">
        <v>1973</v>
      </c>
      <c r="O320" s="22">
        <v>57</v>
      </c>
      <c r="P320" s="22">
        <v>29</v>
      </c>
      <c r="Q320" s="22" t="s">
        <v>1418</v>
      </c>
      <c r="R320" s="22" t="s">
        <v>713</v>
      </c>
      <c r="S320" s="22" t="s">
        <v>807</v>
      </c>
      <c r="T320" s="23">
        <v>40.941417000000001</v>
      </c>
      <c r="U320" s="23">
        <v>-72.279055999999997</v>
      </c>
      <c r="V320" s="24">
        <v>28</v>
      </c>
      <c r="W320" s="24">
        <v>2019192.16551</v>
      </c>
      <c r="X320" s="24">
        <v>3272357.7006600001</v>
      </c>
      <c r="Y320" s="22" t="s">
        <v>1127</v>
      </c>
      <c r="Z320" s="22" t="s">
        <v>1237</v>
      </c>
      <c r="AA320" s="25" t="s">
        <v>1238</v>
      </c>
    </row>
    <row r="321" spans="1:27">
      <c r="A321" s="22" t="s">
        <v>664</v>
      </c>
      <c r="B321" s="22" t="s">
        <v>1483</v>
      </c>
      <c r="C321" s="22" t="s">
        <v>1484</v>
      </c>
      <c r="D321" s="22">
        <v>46935</v>
      </c>
      <c r="E321" s="22">
        <v>94</v>
      </c>
      <c r="F321" s="22">
        <v>435</v>
      </c>
      <c r="G321" s="22">
        <v>1</v>
      </c>
      <c r="H321" s="25" t="s">
        <v>1238</v>
      </c>
      <c r="I321" s="22" t="s">
        <v>720</v>
      </c>
      <c r="J321" s="22">
        <v>97</v>
      </c>
      <c r="K321" s="22">
        <v>95</v>
      </c>
      <c r="L321" s="22">
        <v>10</v>
      </c>
      <c r="M321" s="22">
        <v>1986</v>
      </c>
      <c r="N321" s="22">
        <v>1977</v>
      </c>
      <c r="O321" s="22">
        <v>38</v>
      </c>
      <c r="P321" s="22">
        <v>27</v>
      </c>
      <c r="Q321" s="22" t="s">
        <v>1418</v>
      </c>
      <c r="R321" s="22" t="s">
        <v>713</v>
      </c>
      <c r="S321" s="22" t="s">
        <v>807</v>
      </c>
      <c r="T321" s="23">
        <v>40.949027999999998</v>
      </c>
      <c r="U321" s="23">
        <v>-72.944721999999999</v>
      </c>
      <c r="V321" s="24">
        <v>114.6</v>
      </c>
      <c r="W321" s="24">
        <v>1835400.44621</v>
      </c>
      <c r="X321" s="24">
        <v>3269438.6264200001</v>
      </c>
      <c r="Y321" s="22" t="s">
        <v>1127</v>
      </c>
      <c r="Z321" s="22" t="s">
        <v>1237</v>
      </c>
      <c r="AA321" s="25" t="s">
        <v>1238</v>
      </c>
    </row>
    <row r="322" spans="1:27">
      <c r="A322" s="22" t="s">
        <v>665</v>
      </c>
      <c r="B322" s="22" t="s">
        <v>1485</v>
      </c>
      <c r="C322" s="22" t="s">
        <v>1486</v>
      </c>
      <c r="D322" s="22">
        <v>48438</v>
      </c>
      <c r="E322" s="22">
        <v>97</v>
      </c>
      <c r="F322" s="22">
        <v>438</v>
      </c>
      <c r="G322" s="22">
        <v>1</v>
      </c>
      <c r="H322" s="25" t="s">
        <v>1238</v>
      </c>
      <c r="I322" s="22" t="s">
        <v>720</v>
      </c>
      <c r="J322" s="22">
        <v>109</v>
      </c>
      <c r="K322" s="22">
        <v>109</v>
      </c>
      <c r="L322" s="22">
        <v>10</v>
      </c>
      <c r="M322" s="22">
        <v>1986</v>
      </c>
      <c r="N322" s="22">
        <v>1977</v>
      </c>
      <c r="O322" s="22">
        <v>38</v>
      </c>
      <c r="P322" s="22">
        <v>26</v>
      </c>
      <c r="Q322" s="22" t="s">
        <v>1418</v>
      </c>
      <c r="R322" s="22" t="s">
        <v>713</v>
      </c>
      <c r="S322" s="22" t="s">
        <v>807</v>
      </c>
      <c r="T322" s="23">
        <v>40.954611</v>
      </c>
      <c r="U322" s="23">
        <v>-72.848972000000003</v>
      </c>
      <c r="V322" s="24">
        <v>21.7</v>
      </c>
      <c r="W322" s="24">
        <v>1861767.9727</v>
      </c>
      <c r="X322" s="24">
        <v>3272211.1960200001</v>
      </c>
      <c r="Y322" s="22" t="s">
        <v>1127</v>
      </c>
      <c r="Z322" s="22" t="s">
        <v>1237</v>
      </c>
      <c r="AA322" s="25" t="s">
        <v>1238</v>
      </c>
    </row>
    <row r="323" spans="1:27">
      <c r="A323" s="22" t="s">
        <v>667</v>
      </c>
      <c r="B323" s="22" t="s">
        <v>1487</v>
      </c>
      <c r="C323" s="22" t="s">
        <v>1488</v>
      </c>
      <c r="D323" s="22">
        <v>59458</v>
      </c>
      <c r="E323" s="22">
        <v>119</v>
      </c>
      <c r="F323" s="22">
        <v>458</v>
      </c>
      <c r="G323" s="22">
        <v>1</v>
      </c>
      <c r="H323" s="25" t="s">
        <v>1238</v>
      </c>
      <c r="I323" s="22" t="s">
        <v>720</v>
      </c>
      <c r="J323" s="22">
        <v>324</v>
      </c>
      <c r="K323" s="22">
        <v>324</v>
      </c>
      <c r="L323" s="22">
        <v>21</v>
      </c>
      <c r="M323" s="22">
        <v>1993</v>
      </c>
      <c r="N323" s="22">
        <v>1973</v>
      </c>
      <c r="O323" s="22">
        <v>56</v>
      </c>
      <c r="P323" s="22">
        <v>28</v>
      </c>
      <c r="Q323" s="22" t="s">
        <v>1418</v>
      </c>
      <c r="R323" s="22" t="s">
        <v>713</v>
      </c>
      <c r="S323" s="22" t="s">
        <v>807</v>
      </c>
      <c r="T323" s="23">
        <v>40.965654999999998</v>
      </c>
      <c r="U323" s="23">
        <v>-72.292581999999996</v>
      </c>
      <c r="V323" s="24">
        <v>20</v>
      </c>
      <c r="W323" s="24">
        <v>2015155.5532800001</v>
      </c>
      <c r="X323" s="24">
        <v>3281059.89182</v>
      </c>
      <c r="Y323" s="22" t="s">
        <v>1127</v>
      </c>
      <c r="Z323" s="22" t="s">
        <v>1237</v>
      </c>
      <c r="AA323" s="25" t="s">
        <v>1238</v>
      </c>
    </row>
    <row r="324" spans="1:27">
      <c r="A324" s="22" t="s">
        <v>670</v>
      </c>
      <c r="B324" s="22" t="s">
        <v>1489</v>
      </c>
      <c r="C324" s="22" t="s">
        <v>1490</v>
      </c>
      <c r="D324" s="22">
        <v>58456</v>
      </c>
      <c r="E324" s="22">
        <v>117</v>
      </c>
      <c r="F324" s="22">
        <v>456</v>
      </c>
      <c r="G324" s="22">
        <v>1</v>
      </c>
      <c r="H324" s="25" t="s">
        <v>1238</v>
      </c>
      <c r="I324" s="22" t="s">
        <v>720</v>
      </c>
      <c r="J324" s="22">
        <v>68</v>
      </c>
      <c r="K324" s="22">
        <v>66</v>
      </c>
      <c r="L324" s="22">
        <v>11</v>
      </c>
      <c r="M324" s="22">
        <v>1989</v>
      </c>
      <c r="N324" s="22">
        <v>1979</v>
      </c>
      <c r="O324" s="22">
        <v>33</v>
      </c>
      <c r="P324" s="22">
        <v>26</v>
      </c>
      <c r="Q324" s="22" t="s">
        <v>1418</v>
      </c>
      <c r="R324" s="22" t="s">
        <v>713</v>
      </c>
      <c r="S324" s="22" t="s">
        <v>807</v>
      </c>
      <c r="T324" s="23">
        <v>40.968989000000001</v>
      </c>
      <c r="U324" s="23">
        <v>-72.342583000000005</v>
      </c>
      <c r="V324" s="24">
        <v>187.5</v>
      </c>
      <c r="W324" s="24">
        <v>2001320.8517400001</v>
      </c>
      <c r="X324" s="24">
        <v>3281803.4468800002</v>
      </c>
      <c r="Y324" s="22" t="s">
        <v>1127</v>
      </c>
      <c r="Z324" s="22" t="s">
        <v>1237</v>
      </c>
      <c r="AA324" s="25" t="s">
        <v>1238</v>
      </c>
    </row>
    <row r="325" spans="1:27">
      <c r="A325" s="22" t="s">
        <v>673</v>
      </c>
      <c r="B325" s="22" t="s">
        <v>1491</v>
      </c>
      <c r="C325" s="22" t="s">
        <v>1492</v>
      </c>
      <c r="D325" s="22">
        <v>62967</v>
      </c>
      <c r="E325" s="22">
        <v>126</v>
      </c>
      <c r="F325" s="22">
        <v>467</v>
      </c>
      <c r="G325" s="22">
        <v>1</v>
      </c>
      <c r="H325" s="25" t="s">
        <v>1238</v>
      </c>
      <c r="I325" s="22" t="s">
        <v>720</v>
      </c>
      <c r="J325" s="22">
        <v>292</v>
      </c>
      <c r="K325" s="22">
        <v>270</v>
      </c>
      <c r="L325" s="22">
        <v>15</v>
      </c>
      <c r="M325" s="22">
        <v>1993</v>
      </c>
      <c r="N325" s="22">
        <v>1979</v>
      </c>
      <c r="O325" s="22">
        <v>33</v>
      </c>
      <c r="P325" s="22">
        <v>26</v>
      </c>
      <c r="Q325" s="22" t="s">
        <v>1418</v>
      </c>
      <c r="R325" s="22" t="s">
        <v>713</v>
      </c>
      <c r="S325" s="22" t="s">
        <v>807</v>
      </c>
      <c r="T325" s="23">
        <v>40.990935</v>
      </c>
      <c r="U325" s="23">
        <v>-72.071464000000006</v>
      </c>
      <c r="V325" s="24">
        <v>8</v>
      </c>
      <c r="W325" s="24">
        <v>2075812.47985</v>
      </c>
      <c r="X325" s="24">
        <v>3292440.6941800001</v>
      </c>
      <c r="Y325" s="22" t="s">
        <v>1127</v>
      </c>
      <c r="Z325" s="22" t="s">
        <v>1237</v>
      </c>
      <c r="AA325" s="25" t="s">
        <v>1238</v>
      </c>
    </row>
    <row r="326" spans="1:27">
      <c r="A326" s="22" t="s">
        <v>674</v>
      </c>
      <c r="B326" s="22" t="s">
        <v>1493</v>
      </c>
      <c r="C326" s="22" t="s">
        <v>1494</v>
      </c>
      <c r="D326" s="22">
        <v>59963</v>
      </c>
      <c r="E326" s="22">
        <v>120</v>
      </c>
      <c r="F326" s="22">
        <v>463</v>
      </c>
      <c r="G326" s="22">
        <v>1</v>
      </c>
      <c r="H326" s="25" t="s">
        <v>1238</v>
      </c>
      <c r="I326" s="22" t="s">
        <v>720</v>
      </c>
      <c r="J326" s="22">
        <v>69</v>
      </c>
      <c r="K326" s="22">
        <v>67</v>
      </c>
      <c r="L326" s="22">
        <v>11</v>
      </c>
      <c r="M326" s="22">
        <v>1989</v>
      </c>
      <c r="N326" s="22">
        <v>1979</v>
      </c>
      <c r="O326" s="22">
        <v>33</v>
      </c>
      <c r="P326" s="22">
        <v>26</v>
      </c>
      <c r="Q326" s="22" t="s">
        <v>1418</v>
      </c>
      <c r="R326" s="22" t="s">
        <v>713</v>
      </c>
      <c r="S326" s="22" t="s">
        <v>807</v>
      </c>
      <c r="T326" s="23">
        <v>40.998027999999998</v>
      </c>
      <c r="U326" s="23">
        <v>-72.211777999999995</v>
      </c>
      <c r="V326" s="24">
        <v>72</v>
      </c>
      <c r="W326" s="24">
        <v>2037029.9571499999</v>
      </c>
      <c r="X326" s="24">
        <v>3293630.5095199998</v>
      </c>
      <c r="Y326" s="22" t="s">
        <v>1127</v>
      </c>
      <c r="Z326" s="22" t="s">
        <v>1237</v>
      </c>
      <c r="AA326" s="25" t="s">
        <v>1238</v>
      </c>
    </row>
    <row r="327" spans="1:27">
      <c r="A327" s="22" t="s">
        <v>677</v>
      </c>
      <c r="B327" s="22" t="s">
        <v>1495</v>
      </c>
      <c r="C327" s="22" t="s">
        <v>1496</v>
      </c>
      <c r="D327" s="22">
        <v>64976</v>
      </c>
      <c r="E327" s="22">
        <v>130</v>
      </c>
      <c r="F327" s="22">
        <v>476</v>
      </c>
      <c r="G327" s="22">
        <v>1</v>
      </c>
      <c r="H327" s="25" t="s">
        <v>1238</v>
      </c>
      <c r="I327" s="22" t="s">
        <v>720</v>
      </c>
      <c r="J327" s="22">
        <v>343</v>
      </c>
      <c r="K327" s="22">
        <v>321</v>
      </c>
      <c r="L327" s="22">
        <v>19</v>
      </c>
      <c r="M327" s="22">
        <v>1993</v>
      </c>
      <c r="N327" s="22">
        <v>1975</v>
      </c>
      <c r="O327" s="22">
        <v>35</v>
      </c>
      <c r="P327" s="22">
        <v>26</v>
      </c>
      <c r="Q327" s="22" t="s">
        <v>1418</v>
      </c>
      <c r="R327" s="22" t="s">
        <v>713</v>
      </c>
      <c r="S327" s="22" t="s">
        <v>807</v>
      </c>
      <c r="T327" s="23">
        <v>41.054861000000002</v>
      </c>
      <c r="U327" s="23">
        <v>-71.897806000000003</v>
      </c>
      <c r="V327" s="24">
        <v>38.6</v>
      </c>
      <c r="W327" s="24">
        <v>2122795.2443900001</v>
      </c>
      <c r="X327" s="24">
        <v>3317532.6550500002</v>
      </c>
      <c r="Y327" s="22" t="s">
        <v>1127</v>
      </c>
      <c r="Z327" s="22" t="s">
        <v>1237</v>
      </c>
      <c r="AA327" s="25" t="s">
        <v>1238</v>
      </c>
    </row>
    <row r="328" spans="1:27">
      <c r="A328" s="22" t="s">
        <v>679</v>
      </c>
      <c r="B328" s="22" t="s">
        <v>1497</v>
      </c>
      <c r="C328" s="22" t="s">
        <v>1498</v>
      </c>
      <c r="D328" s="22">
        <v>64476</v>
      </c>
      <c r="E328" s="22">
        <v>129</v>
      </c>
      <c r="F328" s="22">
        <v>476</v>
      </c>
      <c r="G328" s="22">
        <v>1</v>
      </c>
      <c r="H328" s="25" t="s">
        <v>1238</v>
      </c>
      <c r="I328" s="22" t="s">
        <v>720</v>
      </c>
      <c r="J328" s="22">
        <v>155</v>
      </c>
      <c r="K328" s="22">
        <v>132</v>
      </c>
      <c r="L328" s="22">
        <v>1</v>
      </c>
      <c r="M328" s="22">
        <v>1979</v>
      </c>
      <c r="N328" s="22">
        <v>1979</v>
      </c>
      <c r="O328" s="22">
        <v>33</v>
      </c>
      <c r="P328" s="22">
        <v>26</v>
      </c>
      <c r="Q328" s="22" t="s">
        <v>1418</v>
      </c>
      <c r="R328" s="22" t="s">
        <v>713</v>
      </c>
      <c r="S328" s="22" t="s">
        <v>807</v>
      </c>
      <c r="T328" s="23">
        <v>41.0655</v>
      </c>
      <c r="U328" s="23">
        <v>-71.911861000000002</v>
      </c>
      <c r="V328" s="24">
        <v>47.8</v>
      </c>
      <c r="W328" s="24">
        <v>2118774.1362800002</v>
      </c>
      <c r="X328" s="24">
        <v>3321258.49896</v>
      </c>
      <c r="Y328" s="22" t="s">
        <v>1127</v>
      </c>
      <c r="Z328" s="22" t="s">
        <v>1237</v>
      </c>
      <c r="AA328" s="25" t="s">
        <v>1238</v>
      </c>
    </row>
    <row r="329" spans="1:27">
      <c r="A329" s="22" t="s">
        <v>154</v>
      </c>
      <c r="B329" s="22" t="s">
        <v>1499</v>
      </c>
      <c r="C329" s="22" t="s">
        <v>1500</v>
      </c>
      <c r="D329" s="22">
        <v>67080</v>
      </c>
      <c r="E329" s="22">
        <v>135</v>
      </c>
      <c r="F329" s="22">
        <v>80</v>
      </c>
      <c r="G329" s="22">
        <v>7</v>
      </c>
      <c r="H329" s="25" t="s">
        <v>1504</v>
      </c>
      <c r="I329" s="22" t="s">
        <v>813</v>
      </c>
      <c r="J329" s="22">
        <v>163</v>
      </c>
      <c r="K329" s="22">
        <v>153</v>
      </c>
      <c r="L329" s="22">
        <v>9</v>
      </c>
      <c r="M329" s="22">
        <v>1995</v>
      </c>
      <c r="N329" s="22">
        <v>1987</v>
      </c>
      <c r="O329" s="22">
        <v>23</v>
      </c>
      <c r="P329" s="22">
        <v>23</v>
      </c>
      <c r="Q329" s="22" t="s">
        <v>1501</v>
      </c>
      <c r="R329" s="22" t="s">
        <v>713</v>
      </c>
      <c r="S329" s="22" t="s">
        <v>1502</v>
      </c>
      <c r="T329" s="23">
        <v>36.615428999999999</v>
      </c>
      <c r="U329" s="23">
        <v>-76.555228</v>
      </c>
      <c r="V329" s="24">
        <v>34</v>
      </c>
      <c r="W329" s="24">
        <v>820777.00421499996</v>
      </c>
      <c r="X329" s="24">
        <v>1680748.9834</v>
      </c>
      <c r="Y329" s="22" t="s">
        <v>715</v>
      </c>
      <c r="Z329" s="22" t="s">
        <v>1503</v>
      </c>
      <c r="AA329" s="25" t="s">
        <v>1504</v>
      </c>
    </row>
    <row r="330" spans="1:27">
      <c r="A330" s="22" t="s">
        <v>168</v>
      </c>
      <c r="B330" s="22" t="s">
        <v>1505</v>
      </c>
      <c r="C330" s="22" t="s">
        <v>1506</v>
      </c>
      <c r="D330" s="22">
        <v>74600</v>
      </c>
      <c r="E330" s="22">
        <v>150</v>
      </c>
      <c r="F330" s="22">
        <v>100</v>
      </c>
      <c r="G330" s="22">
        <v>7</v>
      </c>
      <c r="H330" s="25" t="s">
        <v>1504</v>
      </c>
      <c r="I330" s="22" t="s">
        <v>813</v>
      </c>
      <c r="J330" s="22">
        <v>104</v>
      </c>
      <c r="K330" s="22">
        <v>94</v>
      </c>
      <c r="L330" s="22">
        <v>16</v>
      </c>
      <c r="M330" s="22">
        <v>2004</v>
      </c>
      <c r="N330" s="22">
        <v>1989</v>
      </c>
      <c r="O330" s="22">
        <v>20</v>
      </c>
      <c r="P330" s="22">
        <v>20</v>
      </c>
      <c r="Q330" s="22" t="s">
        <v>1501</v>
      </c>
      <c r="R330" s="22" t="s">
        <v>713</v>
      </c>
      <c r="S330" s="22" t="s">
        <v>1502</v>
      </c>
      <c r="T330" s="23">
        <v>36.707650000000001</v>
      </c>
      <c r="U330" s="23">
        <v>-76.129379</v>
      </c>
      <c r="V330" s="24">
        <v>15</v>
      </c>
      <c r="W330" s="24">
        <v>945791.89877099998</v>
      </c>
      <c r="X330" s="24">
        <v>1713248.83219</v>
      </c>
      <c r="Y330" s="22" t="s">
        <v>715</v>
      </c>
      <c r="Z330" s="22" t="s">
        <v>1503</v>
      </c>
      <c r="AA330" s="25" t="s">
        <v>1504</v>
      </c>
    </row>
    <row r="331" spans="1:27">
      <c r="A331" s="22" t="s">
        <v>171</v>
      </c>
      <c r="B331" s="22" t="s">
        <v>1507</v>
      </c>
      <c r="C331" s="22" t="s">
        <v>1508</v>
      </c>
      <c r="D331" s="22">
        <v>61586</v>
      </c>
      <c r="E331" s="22">
        <v>124</v>
      </c>
      <c r="F331" s="22">
        <v>86</v>
      </c>
      <c r="G331" s="22">
        <v>7</v>
      </c>
      <c r="H331" s="25" t="s">
        <v>1504</v>
      </c>
      <c r="I331" s="22" t="s">
        <v>813</v>
      </c>
      <c r="J331" s="22">
        <v>152</v>
      </c>
      <c r="K331" s="22">
        <v>142</v>
      </c>
      <c r="L331" s="22">
        <v>4</v>
      </c>
      <c r="M331" s="22">
        <v>1994</v>
      </c>
      <c r="N331" s="22">
        <v>1991</v>
      </c>
      <c r="O331" s="22">
        <v>27</v>
      </c>
      <c r="P331" s="22">
        <v>25</v>
      </c>
      <c r="Q331" s="22" t="s">
        <v>1501</v>
      </c>
      <c r="R331" s="22" t="s">
        <v>713</v>
      </c>
      <c r="S331" s="22" t="s">
        <v>1502</v>
      </c>
      <c r="T331" s="23">
        <v>36.784315999999997</v>
      </c>
      <c r="U331" s="23">
        <v>-76.643287000000001</v>
      </c>
      <c r="V331" s="24">
        <v>72</v>
      </c>
      <c r="W331" s="24">
        <v>795728.55720299995</v>
      </c>
      <c r="X331" s="24">
        <v>1742633.9649</v>
      </c>
      <c r="Y331" s="22" t="s">
        <v>715</v>
      </c>
      <c r="Z331" s="22" t="s">
        <v>1503</v>
      </c>
      <c r="AA331" s="25" t="s">
        <v>1504</v>
      </c>
    </row>
    <row r="332" spans="1:27">
      <c r="A332" s="22" t="s">
        <v>190</v>
      </c>
      <c r="B332" s="22" t="s">
        <v>1509</v>
      </c>
      <c r="C332" s="22" t="s">
        <v>1510</v>
      </c>
      <c r="D332" s="22">
        <v>65601</v>
      </c>
      <c r="E332" s="22">
        <v>132</v>
      </c>
      <c r="F332" s="22">
        <v>101</v>
      </c>
      <c r="G332" s="22">
        <v>7</v>
      </c>
      <c r="H332" s="25" t="s">
        <v>1504</v>
      </c>
      <c r="I332" s="22" t="s">
        <v>813</v>
      </c>
      <c r="J332" s="22">
        <v>77</v>
      </c>
      <c r="K332" s="22">
        <v>77</v>
      </c>
      <c r="L332" s="22">
        <v>5</v>
      </c>
      <c r="M332" s="22">
        <v>2001</v>
      </c>
      <c r="N332" s="22">
        <v>1997</v>
      </c>
      <c r="O332" s="22">
        <v>24</v>
      </c>
      <c r="P332" s="22">
        <v>23</v>
      </c>
      <c r="Q332" s="22" t="s">
        <v>1501</v>
      </c>
      <c r="R332" s="22" t="s">
        <v>713</v>
      </c>
      <c r="S332" s="22" t="s">
        <v>1502</v>
      </c>
      <c r="T332" s="23">
        <v>36.887092000000003</v>
      </c>
      <c r="U332" s="23">
        <v>-76.363833</v>
      </c>
      <c r="V332" s="24">
        <v>12</v>
      </c>
      <c r="W332" s="24">
        <v>877779.25685300003</v>
      </c>
      <c r="X332" s="24">
        <v>1779233.51905</v>
      </c>
      <c r="Y332" s="22" t="s">
        <v>715</v>
      </c>
      <c r="Z332" s="22" t="s">
        <v>1503</v>
      </c>
      <c r="AA332" s="25" t="s">
        <v>1504</v>
      </c>
    </row>
    <row r="333" spans="1:27">
      <c r="A333" s="22" t="s">
        <v>202</v>
      </c>
      <c r="B333" s="22" t="s">
        <v>1511</v>
      </c>
      <c r="C333" s="22" t="s">
        <v>1512</v>
      </c>
      <c r="D333" s="22">
        <v>54611</v>
      </c>
      <c r="E333" s="22">
        <v>110</v>
      </c>
      <c r="F333" s="22">
        <v>111</v>
      </c>
      <c r="G333" s="22">
        <v>7</v>
      </c>
      <c r="H333" s="25" t="s">
        <v>1504</v>
      </c>
      <c r="I333" s="22" t="s">
        <v>720</v>
      </c>
      <c r="J333" s="22">
        <v>345</v>
      </c>
      <c r="K333" s="22">
        <v>335</v>
      </c>
      <c r="L333" s="22">
        <v>18</v>
      </c>
      <c r="M333" s="22">
        <v>2004</v>
      </c>
      <c r="N333" s="22">
        <v>1987</v>
      </c>
      <c r="O333" s="22">
        <v>25</v>
      </c>
      <c r="P333" s="22">
        <v>24</v>
      </c>
      <c r="Q333" s="22" t="s">
        <v>1501</v>
      </c>
      <c r="R333" s="22" t="s">
        <v>713</v>
      </c>
      <c r="S333" s="22" t="s">
        <v>1502</v>
      </c>
      <c r="T333" s="23">
        <v>37.202368</v>
      </c>
      <c r="U333" s="23">
        <v>-76.569396999999995</v>
      </c>
      <c r="V333" s="24">
        <v>55</v>
      </c>
      <c r="W333" s="24">
        <v>819080.03659200005</v>
      </c>
      <c r="X333" s="24">
        <v>1894835.5250299999</v>
      </c>
      <c r="Y333" s="22" t="s">
        <v>715</v>
      </c>
      <c r="Z333" s="22" t="s">
        <v>1503</v>
      </c>
      <c r="AA333" s="25" t="s">
        <v>1504</v>
      </c>
    </row>
    <row r="334" spans="1:27">
      <c r="A334" s="22" t="s">
        <v>207</v>
      </c>
      <c r="B334" s="22" t="s">
        <v>1513</v>
      </c>
      <c r="C334" s="22" t="s">
        <v>1514</v>
      </c>
      <c r="D334" s="22">
        <v>55615</v>
      </c>
      <c r="E334" s="22">
        <v>112</v>
      </c>
      <c r="F334" s="22">
        <v>115</v>
      </c>
      <c r="G334" s="22">
        <v>7</v>
      </c>
      <c r="H334" s="25" t="s">
        <v>1504</v>
      </c>
      <c r="I334" s="22" t="s">
        <v>720</v>
      </c>
      <c r="J334" s="22">
        <v>242</v>
      </c>
      <c r="K334" s="22">
        <v>233</v>
      </c>
      <c r="L334" s="22">
        <v>20</v>
      </c>
      <c r="M334" s="22">
        <v>1990</v>
      </c>
      <c r="N334" s="22">
        <v>1971</v>
      </c>
      <c r="O334" s="22">
        <v>38</v>
      </c>
      <c r="P334" s="22">
        <v>27</v>
      </c>
      <c r="Q334" s="22" t="s">
        <v>1501</v>
      </c>
      <c r="R334" s="22" t="s">
        <v>713</v>
      </c>
      <c r="S334" s="22" t="s">
        <v>1502</v>
      </c>
      <c r="T334" s="23">
        <v>37.217922000000002</v>
      </c>
      <c r="U334" s="23">
        <v>-76.488282999999996</v>
      </c>
      <c r="V334" s="24">
        <v>50</v>
      </c>
      <c r="W334" s="24">
        <v>842722.53877600003</v>
      </c>
      <c r="X334" s="24">
        <v>1900248.3669100001</v>
      </c>
      <c r="Y334" s="22" t="s">
        <v>715</v>
      </c>
      <c r="Z334" s="22" t="s">
        <v>1503</v>
      </c>
      <c r="AA334" s="25" t="s">
        <v>1504</v>
      </c>
    </row>
    <row r="335" spans="1:27">
      <c r="A335" s="22" t="s">
        <v>1515</v>
      </c>
      <c r="B335" s="22" t="s">
        <v>1516</v>
      </c>
      <c r="C335" s="22" t="s">
        <v>1517</v>
      </c>
      <c r="D335" s="22">
        <v>47612</v>
      </c>
      <c r="E335" s="22">
        <v>96</v>
      </c>
      <c r="F335" s="22">
        <v>112</v>
      </c>
      <c r="G335" s="22">
        <v>7</v>
      </c>
      <c r="H335" s="25" t="s">
        <v>1504</v>
      </c>
      <c r="I335" s="22" t="s">
        <v>720</v>
      </c>
      <c r="J335" s="22">
        <v>30</v>
      </c>
      <c r="K335" s="22">
        <v>30</v>
      </c>
      <c r="L335" s="22">
        <v>5</v>
      </c>
      <c r="M335" s="22">
        <v>1994</v>
      </c>
      <c r="N335" s="22">
        <v>1990</v>
      </c>
      <c r="O335" s="22">
        <v>13</v>
      </c>
      <c r="P335" s="22">
        <v>12</v>
      </c>
      <c r="Q335" s="22" t="s">
        <v>1501</v>
      </c>
      <c r="S335" s="22" t="s">
        <v>1502</v>
      </c>
      <c r="T335" s="23">
        <v>37.341258000000003</v>
      </c>
      <c r="U335" s="23">
        <v>-76.756348000000003</v>
      </c>
      <c r="V335" s="24">
        <v>122</v>
      </c>
      <c r="W335" s="24">
        <v>765411.042976</v>
      </c>
      <c r="X335" s="24">
        <v>1946169.91191</v>
      </c>
      <c r="Y335" s="22" t="s">
        <v>715</v>
      </c>
      <c r="Z335" s="22" t="s">
        <v>1503</v>
      </c>
      <c r="AA335" s="25" t="s">
        <v>1504</v>
      </c>
    </row>
    <row r="336" spans="1:27">
      <c r="A336" s="22" t="s">
        <v>229</v>
      </c>
      <c r="B336" s="22" t="s">
        <v>1518</v>
      </c>
      <c r="C336" s="22" t="s">
        <v>1519</v>
      </c>
      <c r="D336" s="22">
        <v>40616</v>
      </c>
      <c r="E336" s="22">
        <v>82</v>
      </c>
      <c r="F336" s="22">
        <v>116</v>
      </c>
      <c r="G336" s="22">
        <v>7</v>
      </c>
      <c r="H336" s="25" t="s">
        <v>1504</v>
      </c>
      <c r="I336" s="22" t="s">
        <v>720</v>
      </c>
      <c r="J336" s="22">
        <v>90</v>
      </c>
      <c r="K336" s="22">
        <v>80</v>
      </c>
      <c r="L336" s="22">
        <v>13</v>
      </c>
      <c r="M336" s="22">
        <v>2011</v>
      </c>
      <c r="N336" s="22">
        <v>1996</v>
      </c>
      <c r="O336" s="22">
        <v>25</v>
      </c>
      <c r="P336" s="22">
        <v>24</v>
      </c>
      <c r="Q336" s="22" t="s">
        <v>1501</v>
      </c>
      <c r="R336" s="22" t="s">
        <v>713</v>
      </c>
      <c r="S336" s="22" t="s">
        <v>1502</v>
      </c>
      <c r="T336" s="23">
        <v>37.506534000000002</v>
      </c>
      <c r="U336" s="23">
        <v>-76.905798000000004</v>
      </c>
      <c r="V336" s="24">
        <v>110</v>
      </c>
      <c r="W336" s="24">
        <v>722953.18043199996</v>
      </c>
      <c r="X336" s="24">
        <v>2007071.6085900001</v>
      </c>
      <c r="Y336" s="22" t="s">
        <v>715</v>
      </c>
      <c r="Z336" s="22" t="s">
        <v>1503</v>
      </c>
      <c r="AA336" s="25" t="s">
        <v>1504</v>
      </c>
    </row>
    <row r="337" spans="1:27">
      <c r="A337" s="22" t="s">
        <v>1520</v>
      </c>
      <c r="B337" s="22" t="s">
        <v>1521</v>
      </c>
      <c r="C337" s="22" t="s">
        <v>1522</v>
      </c>
      <c r="D337" s="22">
        <v>36616</v>
      </c>
      <c r="E337" s="22">
        <v>74</v>
      </c>
      <c r="F337" s="22">
        <v>116</v>
      </c>
      <c r="G337" s="22">
        <v>7</v>
      </c>
      <c r="H337" s="25" t="s">
        <v>1504</v>
      </c>
      <c r="I337" s="22" t="s">
        <v>720</v>
      </c>
      <c r="J337" s="22">
        <v>33</v>
      </c>
      <c r="K337" s="22">
        <v>33</v>
      </c>
      <c r="L337" s="22">
        <v>11</v>
      </c>
      <c r="M337" s="22">
        <v>1994</v>
      </c>
      <c r="N337" s="22">
        <v>1984</v>
      </c>
      <c r="O337" s="22">
        <v>14</v>
      </c>
      <c r="P337" s="22">
        <v>12</v>
      </c>
      <c r="Q337" s="22" t="s">
        <v>1501</v>
      </c>
      <c r="S337" s="22" t="s">
        <v>1502</v>
      </c>
      <c r="T337" s="23">
        <v>37.566811000000001</v>
      </c>
      <c r="U337" s="23">
        <v>-77.023302000000001</v>
      </c>
      <c r="V337" s="24">
        <v>25</v>
      </c>
      <c r="W337" s="24">
        <v>689292.21076799999</v>
      </c>
      <c r="X337" s="24">
        <v>2029591.78837</v>
      </c>
      <c r="Y337" s="22" t="s">
        <v>715</v>
      </c>
      <c r="Z337" s="22" t="s">
        <v>1503</v>
      </c>
      <c r="AA337" s="25" t="s">
        <v>1504</v>
      </c>
    </row>
    <row r="338" spans="1:27">
      <c r="A338" s="22" t="s">
        <v>1523</v>
      </c>
      <c r="B338" s="22" t="s">
        <v>1524</v>
      </c>
      <c r="C338" s="22" t="s">
        <v>1525</v>
      </c>
      <c r="D338" s="22">
        <v>30626</v>
      </c>
      <c r="E338" s="22">
        <v>62</v>
      </c>
      <c r="F338" s="22">
        <v>126</v>
      </c>
      <c r="G338" s="22">
        <v>7</v>
      </c>
      <c r="H338" s="25" t="s">
        <v>1504</v>
      </c>
      <c r="I338" s="22" t="s">
        <v>720</v>
      </c>
      <c r="J338" s="22">
        <v>81</v>
      </c>
      <c r="K338" s="22">
        <v>71</v>
      </c>
      <c r="L338" s="22">
        <v>4</v>
      </c>
      <c r="M338" s="22">
        <v>2001</v>
      </c>
      <c r="N338" s="22">
        <v>1998</v>
      </c>
      <c r="O338" s="22">
        <v>12</v>
      </c>
      <c r="P338" s="22">
        <v>12</v>
      </c>
      <c r="Q338" s="22" t="s">
        <v>1501</v>
      </c>
      <c r="R338" s="22" t="s">
        <v>713</v>
      </c>
      <c r="S338" s="22" t="s">
        <v>1502</v>
      </c>
      <c r="T338" s="23">
        <v>37.794307000000003</v>
      </c>
      <c r="U338" s="23">
        <v>-77.090528000000006</v>
      </c>
      <c r="V338" s="24">
        <v>52</v>
      </c>
      <c r="W338" s="24">
        <v>671260.56624099996</v>
      </c>
      <c r="X338" s="24">
        <v>2112897.17937</v>
      </c>
      <c r="Y338" s="22" t="s">
        <v>715</v>
      </c>
      <c r="Z338" s="22" t="s">
        <v>1503</v>
      </c>
      <c r="AA338" s="25" t="s">
        <v>1504</v>
      </c>
    </row>
    <row r="339" spans="1:27">
      <c r="A339" s="22" t="s">
        <v>258</v>
      </c>
      <c r="B339" s="22" t="s">
        <v>1526</v>
      </c>
      <c r="C339" s="22" t="s">
        <v>1527</v>
      </c>
      <c r="D339" s="22">
        <v>33672</v>
      </c>
      <c r="E339" s="22">
        <v>68</v>
      </c>
      <c r="F339" s="22">
        <v>172</v>
      </c>
      <c r="G339" s="22">
        <v>9</v>
      </c>
      <c r="H339" s="25" t="s">
        <v>1504</v>
      </c>
      <c r="I339" s="22" t="s">
        <v>720</v>
      </c>
      <c r="J339" s="22">
        <v>308</v>
      </c>
      <c r="K339" s="22">
        <v>304</v>
      </c>
      <c r="L339" s="22">
        <v>25</v>
      </c>
      <c r="M339" s="22">
        <v>2010</v>
      </c>
      <c r="N339" s="22">
        <v>1984</v>
      </c>
      <c r="O339" s="22">
        <v>31</v>
      </c>
      <c r="P339" s="22">
        <v>26</v>
      </c>
      <c r="Q339" s="22" t="s">
        <v>1528</v>
      </c>
      <c r="R339" s="22" t="s">
        <v>713</v>
      </c>
      <c r="S339" s="22" t="s">
        <v>1529</v>
      </c>
      <c r="T339" s="23">
        <v>38.256971999999998</v>
      </c>
      <c r="U339" s="23">
        <v>-76.475278000000003</v>
      </c>
      <c r="V339" s="24">
        <v>69.150000000000006</v>
      </c>
      <c r="W339" s="24">
        <v>850467.90615099994</v>
      </c>
      <c r="X339" s="24">
        <v>2279244.4851700002</v>
      </c>
      <c r="Y339" s="22" t="s">
        <v>859</v>
      </c>
      <c r="Z339" s="22" t="s">
        <v>1503</v>
      </c>
      <c r="AA339" s="25" t="s">
        <v>1504</v>
      </c>
    </row>
    <row r="340" spans="1:27">
      <c r="A340" s="22" t="s">
        <v>260</v>
      </c>
      <c r="B340" s="22" t="s">
        <v>1530</v>
      </c>
      <c r="C340" s="22" t="s">
        <v>1531</v>
      </c>
      <c r="D340" s="22">
        <v>33673</v>
      </c>
      <c r="E340" s="22">
        <v>68</v>
      </c>
      <c r="F340" s="22">
        <v>173</v>
      </c>
      <c r="G340" s="22">
        <v>9</v>
      </c>
      <c r="H340" s="25" t="s">
        <v>1504</v>
      </c>
      <c r="I340" s="22" t="s">
        <v>720</v>
      </c>
      <c r="J340" s="22">
        <v>74</v>
      </c>
      <c r="K340" s="22">
        <v>67</v>
      </c>
      <c r="L340" s="22">
        <v>14</v>
      </c>
      <c r="M340" s="22">
        <v>2000</v>
      </c>
      <c r="N340" s="22">
        <v>1987</v>
      </c>
      <c r="O340" s="22">
        <v>22</v>
      </c>
      <c r="P340" s="22">
        <v>21</v>
      </c>
      <c r="Q340" s="22" t="s">
        <v>1528</v>
      </c>
      <c r="R340" s="22" t="s">
        <v>713</v>
      </c>
      <c r="S340" s="22" t="s">
        <v>1529</v>
      </c>
      <c r="T340" s="23">
        <v>38.268180000000001</v>
      </c>
      <c r="U340" s="23">
        <v>-76.453286000000006</v>
      </c>
      <c r="V340" s="24">
        <v>108.86</v>
      </c>
      <c r="W340" s="24">
        <v>856812.876621</v>
      </c>
      <c r="X340" s="24">
        <v>2283268.4596199999</v>
      </c>
      <c r="Y340" s="22" t="s">
        <v>859</v>
      </c>
      <c r="Z340" s="22" t="s">
        <v>1503</v>
      </c>
      <c r="AA340" s="25" t="s">
        <v>1504</v>
      </c>
    </row>
    <row r="341" spans="1:27">
      <c r="A341" s="22" t="s">
        <v>1532</v>
      </c>
      <c r="B341" s="22" t="s">
        <v>1533</v>
      </c>
      <c r="C341" s="22" t="s">
        <v>1534</v>
      </c>
      <c r="D341" s="22">
        <v>35175</v>
      </c>
      <c r="E341" s="22">
        <v>71</v>
      </c>
      <c r="F341" s="22">
        <v>175</v>
      </c>
      <c r="G341" s="22">
        <v>9</v>
      </c>
      <c r="H341" s="25" t="s">
        <v>1504</v>
      </c>
      <c r="I341" s="22" t="s">
        <v>720</v>
      </c>
      <c r="J341" s="22">
        <v>16</v>
      </c>
      <c r="K341" s="22">
        <v>16</v>
      </c>
      <c r="L341" s="22">
        <v>45</v>
      </c>
      <c r="M341" s="22">
        <v>1987</v>
      </c>
      <c r="N341" s="22">
        <v>1943</v>
      </c>
      <c r="O341" s="22">
        <v>12</v>
      </c>
      <c r="P341" s="22">
        <v>11</v>
      </c>
      <c r="Q341" s="22" t="s">
        <v>1528</v>
      </c>
      <c r="R341" s="22" t="s">
        <v>713</v>
      </c>
      <c r="S341" s="22" t="s">
        <v>1529</v>
      </c>
      <c r="T341" s="23">
        <v>38.273457999999998</v>
      </c>
      <c r="U341" s="23">
        <v>-76.398561000000001</v>
      </c>
      <c r="V341" s="24">
        <v>12</v>
      </c>
      <c r="W341" s="24">
        <v>872513.53897999995</v>
      </c>
      <c r="X341" s="24">
        <v>2285038.06415</v>
      </c>
      <c r="Y341" s="22" t="s">
        <v>859</v>
      </c>
      <c r="Z341" s="22" t="s">
        <v>1503</v>
      </c>
      <c r="AA341" s="25" t="s">
        <v>1504</v>
      </c>
    </row>
    <row r="342" spans="1:27">
      <c r="A342" s="22" t="s">
        <v>262</v>
      </c>
      <c r="B342" s="22" t="s">
        <v>1535</v>
      </c>
      <c r="C342" s="22" t="s">
        <v>1536</v>
      </c>
      <c r="D342" s="22">
        <v>24659</v>
      </c>
      <c r="E342" s="22">
        <v>50</v>
      </c>
      <c r="F342" s="22">
        <v>159</v>
      </c>
      <c r="G342" s="22">
        <v>9</v>
      </c>
      <c r="H342" s="25" t="s">
        <v>1504</v>
      </c>
      <c r="I342" s="22" t="s">
        <v>720</v>
      </c>
      <c r="J342" s="22">
        <v>53</v>
      </c>
      <c r="K342" s="22">
        <v>51</v>
      </c>
      <c r="L342" s="22">
        <v>18</v>
      </c>
      <c r="M342" s="22">
        <v>2005</v>
      </c>
      <c r="N342" s="22">
        <v>1988</v>
      </c>
      <c r="O342" s="22">
        <v>29</v>
      </c>
      <c r="P342" s="22">
        <v>26</v>
      </c>
      <c r="Q342" s="22" t="s">
        <v>1528</v>
      </c>
      <c r="R342" s="22" t="s">
        <v>713</v>
      </c>
      <c r="S342" s="22" t="s">
        <v>1529</v>
      </c>
      <c r="T342" s="23">
        <v>38.277628999999997</v>
      </c>
      <c r="U342" s="23">
        <v>-76.875247999999999</v>
      </c>
      <c r="V342" s="24">
        <v>8</v>
      </c>
      <c r="W342" s="24">
        <v>735947.62479599996</v>
      </c>
      <c r="X342" s="24">
        <v>2288225.2936499999</v>
      </c>
      <c r="Y342" s="22" t="s">
        <v>859</v>
      </c>
      <c r="Z342" s="22" t="s">
        <v>1503</v>
      </c>
      <c r="AA342" s="25" t="s">
        <v>1504</v>
      </c>
    </row>
    <row r="343" spans="1:27">
      <c r="A343" s="22" t="s">
        <v>1537</v>
      </c>
      <c r="B343" s="22" t="s">
        <v>1538</v>
      </c>
      <c r="C343" s="22" t="s">
        <v>1539</v>
      </c>
      <c r="D343" s="22">
        <v>29167</v>
      </c>
      <c r="E343" s="22">
        <v>59</v>
      </c>
      <c r="F343" s="22">
        <v>167</v>
      </c>
      <c r="G343" s="22">
        <v>9</v>
      </c>
      <c r="H343" s="25" t="s">
        <v>1504</v>
      </c>
      <c r="I343" s="22" t="s">
        <v>720</v>
      </c>
      <c r="J343" s="22">
        <v>24</v>
      </c>
      <c r="K343" s="22">
        <v>24</v>
      </c>
      <c r="L343" s="22">
        <v>10</v>
      </c>
      <c r="M343" s="22">
        <v>1994</v>
      </c>
      <c r="N343" s="22">
        <v>1985</v>
      </c>
      <c r="O343" s="22">
        <v>16</v>
      </c>
      <c r="P343" s="22">
        <v>13</v>
      </c>
      <c r="Q343" s="22" t="s">
        <v>1528</v>
      </c>
      <c r="R343" s="22" t="s">
        <v>713</v>
      </c>
      <c r="S343" s="22" t="s">
        <v>1529</v>
      </c>
      <c r="T343" s="23">
        <v>38.281793999999998</v>
      </c>
      <c r="U343" s="23">
        <v>-76.662184999999994</v>
      </c>
      <c r="V343" s="24">
        <v>126</v>
      </c>
      <c r="W343" s="24">
        <v>797012.49729900004</v>
      </c>
      <c r="X343" s="24">
        <v>2288914.2009100001</v>
      </c>
      <c r="Y343" s="22" t="s">
        <v>859</v>
      </c>
      <c r="Z343" s="22" t="s">
        <v>1503</v>
      </c>
      <c r="AA343" s="25" t="s">
        <v>1504</v>
      </c>
    </row>
    <row r="344" spans="1:27">
      <c r="A344" s="22" t="s">
        <v>1540</v>
      </c>
      <c r="B344" s="22" t="s">
        <v>1541</v>
      </c>
      <c r="C344" s="22" t="s">
        <v>1542</v>
      </c>
      <c r="D344" s="22">
        <v>34175</v>
      </c>
      <c r="E344" s="22">
        <v>69</v>
      </c>
      <c r="F344" s="22">
        <v>175</v>
      </c>
      <c r="G344" s="22">
        <v>9</v>
      </c>
      <c r="H344" s="25" t="s">
        <v>1504</v>
      </c>
      <c r="I344" s="22" t="s">
        <v>720</v>
      </c>
      <c r="J344" s="22">
        <v>35</v>
      </c>
      <c r="K344" s="22">
        <v>27</v>
      </c>
      <c r="L344" s="22">
        <v>14</v>
      </c>
      <c r="M344" s="22">
        <v>2011</v>
      </c>
      <c r="N344" s="22">
        <v>1995</v>
      </c>
      <c r="O344" s="22">
        <v>14</v>
      </c>
      <c r="P344" s="22">
        <v>14</v>
      </c>
      <c r="Q344" s="22" t="s">
        <v>1528</v>
      </c>
      <c r="R344" s="22" t="s">
        <v>713</v>
      </c>
      <c r="S344" s="22" t="s">
        <v>1529</v>
      </c>
      <c r="T344" s="23">
        <v>38.290123999999999</v>
      </c>
      <c r="U344" s="23">
        <v>-76.427172999999996</v>
      </c>
      <c r="V344" s="24">
        <v>9</v>
      </c>
      <c r="W344" s="24">
        <v>864375.33181799995</v>
      </c>
      <c r="X344" s="24">
        <v>2291198.9581200001</v>
      </c>
      <c r="Y344" s="22" t="s">
        <v>859</v>
      </c>
      <c r="Z344" s="22" t="s">
        <v>1503</v>
      </c>
      <c r="AA344" s="25" t="s">
        <v>1504</v>
      </c>
    </row>
    <row r="345" spans="1:27">
      <c r="A345" s="22" t="s">
        <v>1543</v>
      </c>
      <c r="B345" s="22" t="s">
        <v>1544</v>
      </c>
      <c r="C345" s="22" t="s">
        <v>1545</v>
      </c>
      <c r="D345" s="22">
        <v>35177</v>
      </c>
      <c r="E345" s="22">
        <v>71</v>
      </c>
      <c r="F345" s="22">
        <v>177</v>
      </c>
      <c r="G345" s="22">
        <v>9</v>
      </c>
      <c r="H345" s="25" t="s">
        <v>1504</v>
      </c>
      <c r="I345" s="22" t="s">
        <v>720</v>
      </c>
      <c r="J345" s="22">
        <v>46</v>
      </c>
      <c r="K345" s="22">
        <v>37</v>
      </c>
      <c r="L345" s="22">
        <v>7</v>
      </c>
      <c r="M345" s="22">
        <v>2006</v>
      </c>
      <c r="N345" s="22">
        <v>2000</v>
      </c>
      <c r="O345" s="22">
        <v>11</v>
      </c>
      <c r="P345" s="22">
        <v>11</v>
      </c>
      <c r="Q345" s="22" t="s">
        <v>1528</v>
      </c>
      <c r="R345" s="22" t="s">
        <v>713</v>
      </c>
      <c r="S345" s="22" t="s">
        <v>1529</v>
      </c>
      <c r="T345" s="23">
        <v>38.296235000000003</v>
      </c>
      <c r="U345" s="23">
        <v>-76.376338000000004</v>
      </c>
      <c r="V345" s="24">
        <v>10</v>
      </c>
      <c r="W345" s="24">
        <v>878959.58169200004</v>
      </c>
      <c r="X345" s="24">
        <v>2293287.5073299999</v>
      </c>
      <c r="Y345" s="22" t="s">
        <v>859</v>
      </c>
      <c r="Z345" s="22" t="s">
        <v>1503</v>
      </c>
      <c r="AA345" s="25" t="s">
        <v>1504</v>
      </c>
    </row>
    <row r="346" spans="1:27">
      <c r="A346" s="22" t="s">
        <v>1546</v>
      </c>
      <c r="B346" s="22" t="s">
        <v>1547</v>
      </c>
      <c r="C346" s="22" t="s">
        <v>1548</v>
      </c>
      <c r="D346" s="22">
        <v>34677</v>
      </c>
      <c r="E346" s="22">
        <v>70</v>
      </c>
      <c r="F346" s="22">
        <v>177</v>
      </c>
      <c r="G346" s="22">
        <v>9</v>
      </c>
      <c r="H346" s="25" t="s">
        <v>1504</v>
      </c>
      <c r="I346" s="22" t="s">
        <v>720</v>
      </c>
      <c r="J346" s="22">
        <v>45</v>
      </c>
      <c r="K346" s="22">
        <v>36</v>
      </c>
      <c r="L346" s="22">
        <v>22</v>
      </c>
      <c r="M346" s="22">
        <v>2011</v>
      </c>
      <c r="N346" s="22">
        <v>1987</v>
      </c>
      <c r="O346" s="22">
        <v>16</v>
      </c>
      <c r="P346" s="22">
        <v>13</v>
      </c>
      <c r="Q346" s="22" t="s">
        <v>1528</v>
      </c>
      <c r="R346" s="22" t="s">
        <v>713</v>
      </c>
      <c r="S346" s="22" t="s">
        <v>1529</v>
      </c>
      <c r="T346" s="23">
        <v>38.30068</v>
      </c>
      <c r="U346" s="23">
        <v>-76.382448999999994</v>
      </c>
      <c r="V346" s="24">
        <v>21.4</v>
      </c>
      <c r="W346" s="24">
        <v>877224.30593599996</v>
      </c>
      <c r="X346" s="24">
        <v>2294925.5178700001</v>
      </c>
      <c r="Y346" s="22" t="s">
        <v>859</v>
      </c>
      <c r="Z346" s="22" t="s">
        <v>1503</v>
      </c>
      <c r="AA346" s="25" t="s">
        <v>1504</v>
      </c>
    </row>
    <row r="347" spans="1:27">
      <c r="A347" s="22" t="s">
        <v>263</v>
      </c>
      <c r="B347" s="22" t="s">
        <v>1549</v>
      </c>
      <c r="C347" s="22" t="s">
        <v>1550</v>
      </c>
      <c r="D347" s="22">
        <v>29169</v>
      </c>
      <c r="E347" s="22">
        <v>59</v>
      </c>
      <c r="F347" s="22">
        <v>169</v>
      </c>
      <c r="G347" s="22">
        <v>9</v>
      </c>
      <c r="H347" s="25" t="s">
        <v>1504</v>
      </c>
      <c r="I347" s="22" t="s">
        <v>720</v>
      </c>
      <c r="J347" s="22">
        <v>306</v>
      </c>
      <c r="K347" s="22">
        <v>303</v>
      </c>
      <c r="L347" s="22">
        <v>10</v>
      </c>
      <c r="M347" s="22">
        <v>1993</v>
      </c>
      <c r="N347" s="22">
        <v>1984</v>
      </c>
      <c r="O347" s="22">
        <v>29</v>
      </c>
      <c r="P347" s="22">
        <v>24</v>
      </c>
      <c r="Q347" s="22" t="s">
        <v>1528</v>
      </c>
      <c r="R347" s="22" t="s">
        <v>713</v>
      </c>
      <c r="S347" s="22" t="s">
        <v>1529</v>
      </c>
      <c r="T347" s="23">
        <v>38.302070999999998</v>
      </c>
      <c r="U347" s="23">
        <v>-76.633015999999998</v>
      </c>
      <c r="V347" s="24">
        <v>99.4</v>
      </c>
      <c r="W347" s="24">
        <v>805459.27096400002</v>
      </c>
      <c r="X347" s="24">
        <v>2296208.9332499998</v>
      </c>
      <c r="Y347" s="22" t="s">
        <v>859</v>
      </c>
      <c r="Z347" s="22" t="s">
        <v>1503</v>
      </c>
      <c r="AA347" s="25" t="s">
        <v>1504</v>
      </c>
    </row>
    <row r="348" spans="1:27">
      <c r="A348" s="22" t="s">
        <v>1551</v>
      </c>
      <c r="B348" s="22" t="s">
        <v>1552</v>
      </c>
      <c r="C348" s="22" t="s">
        <v>1553</v>
      </c>
      <c r="D348" s="22">
        <v>32177</v>
      </c>
      <c r="E348" s="22">
        <v>65</v>
      </c>
      <c r="F348" s="22">
        <v>177</v>
      </c>
      <c r="G348" s="22">
        <v>9</v>
      </c>
      <c r="H348" s="25" t="s">
        <v>1504</v>
      </c>
      <c r="I348" s="22" t="s">
        <v>720</v>
      </c>
      <c r="J348" s="22">
        <v>28</v>
      </c>
      <c r="K348" s="22">
        <v>28</v>
      </c>
      <c r="L348" s="22">
        <v>3</v>
      </c>
      <c r="M348" s="22">
        <v>2003</v>
      </c>
      <c r="N348" s="22">
        <v>2001</v>
      </c>
      <c r="O348" s="22">
        <v>19</v>
      </c>
      <c r="P348" s="22">
        <v>19</v>
      </c>
      <c r="Q348" s="22" t="s">
        <v>1528</v>
      </c>
      <c r="R348" s="22" t="s">
        <v>713</v>
      </c>
      <c r="S348" s="22" t="s">
        <v>1529</v>
      </c>
      <c r="T348" s="23">
        <v>38.337623999999998</v>
      </c>
      <c r="U348" s="23">
        <v>-76.453840999999997</v>
      </c>
      <c r="V348" s="24">
        <v>20.99</v>
      </c>
      <c r="W348" s="24">
        <v>856912.94974700001</v>
      </c>
      <c r="X348" s="24">
        <v>2308605.63148</v>
      </c>
      <c r="Y348" s="22" t="s">
        <v>859</v>
      </c>
      <c r="Z348" s="22" t="s">
        <v>1503</v>
      </c>
      <c r="AA348" s="25" t="s">
        <v>1504</v>
      </c>
    </row>
    <row r="349" spans="1:27">
      <c r="A349" s="22" t="s">
        <v>1554</v>
      </c>
      <c r="B349" s="22" t="s">
        <v>1555</v>
      </c>
      <c r="C349" s="22" t="s">
        <v>1556</v>
      </c>
      <c r="D349" s="22">
        <v>29672</v>
      </c>
      <c r="E349" s="22">
        <v>60</v>
      </c>
      <c r="F349" s="22">
        <v>172</v>
      </c>
      <c r="G349" s="22">
        <v>9</v>
      </c>
      <c r="H349" s="25" t="s">
        <v>1504</v>
      </c>
      <c r="I349" s="22" t="s">
        <v>720</v>
      </c>
      <c r="J349" s="22">
        <v>30</v>
      </c>
      <c r="K349" s="22">
        <v>30</v>
      </c>
      <c r="L349" s="22">
        <v>2</v>
      </c>
      <c r="M349" s="22">
        <v>1995</v>
      </c>
      <c r="N349" s="22">
        <v>1994</v>
      </c>
      <c r="O349" s="22">
        <v>16</v>
      </c>
      <c r="P349" s="22">
        <v>16</v>
      </c>
      <c r="Q349" s="22" t="s">
        <v>1528</v>
      </c>
      <c r="R349" s="22" t="s">
        <v>713</v>
      </c>
      <c r="S349" s="22" t="s">
        <v>1529</v>
      </c>
      <c r="T349" s="23">
        <v>38.339013999999999</v>
      </c>
      <c r="U349" s="23">
        <v>-76.592736000000002</v>
      </c>
      <c r="V349" s="24">
        <v>115</v>
      </c>
      <c r="W349" s="24">
        <v>817154.52123800002</v>
      </c>
      <c r="X349" s="24">
        <v>2309549.2585900002</v>
      </c>
      <c r="Y349" s="22" t="s">
        <v>859</v>
      </c>
      <c r="Z349" s="22" t="s">
        <v>1503</v>
      </c>
      <c r="AA349" s="25" t="s">
        <v>1504</v>
      </c>
    </row>
    <row r="350" spans="1:27">
      <c r="A350" s="22" t="s">
        <v>266</v>
      </c>
      <c r="B350" s="22" t="s">
        <v>1557</v>
      </c>
      <c r="C350" s="22" t="s">
        <v>1558</v>
      </c>
      <c r="D350" s="22">
        <v>27170</v>
      </c>
      <c r="E350" s="22">
        <v>55</v>
      </c>
      <c r="F350" s="22">
        <v>170</v>
      </c>
      <c r="G350" s="22">
        <v>9</v>
      </c>
      <c r="H350" s="25" t="s">
        <v>1504</v>
      </c>
      <c r="I350" s="22" t="s">
        <v>720</v>
      </c>
      <c r="J350" s="22">
        <v>51</v>
      </c>
      <c r="K350" s="22">
        <v>49</v>
      </c>
      <c r="L350" s="22">
        <v>26</v>
      </c>
      <c r="M350" s="22">
        <v>2003</v>
      </c>
      <c r="N350" s="22">
        <v>1978</v>
      </c>
      <c r="O350" s="22">
        <v>29</v>
      </c>
      <c r="P350" s="22">
        <v>26</v>
      </c>
      <c r="Q350" s="22" t="s">
        <v>1528</v>
      </c>
      <c r="R350" s="22" t="s">
        <v>713</v>
      </c>
      <c r="S350" s="22" t="s">
        <v>1529</v>
      </c>
      <c r="T350" s="23">
        <v>38.348737</v>
      </c>
      <c r="U350" s="23">
        <v>-76.679129000000003</v>
      </c>
      <c r="V350" s="24">
        <v>133</v>
      </c>
      <c r="W350" s="24">
        <v>792466.63723700005</v>
      </c>
      <c r="X350" s="24">
        <v>2313397.7809899999</v>
      </c>
      <c r="Y350" s="22" t="s">
        <v>859</v>
      </c>
      <c r="Z350" s="22" t="s">
        <v>1503</v>
      </c>
      <c r="AA350" s="25" t="s">
        <v>1504</v>
      </c>
    </row>
    <row r="351" spans="1:27">
      <c r="A351" s="22" t="s">
        <v>272</v>
      </c>
      <c r="B351" s="22" t="s">
        <v>1559</v>
      </c>
      <c r="C351" s="22" t="s">
        <v>1560</v>
      </c>
      <c r="D351" s="22">
        <v>29171</v>
      </c>
      <c r="E351" s="22">
        <v>59</v>
      </c>
      <c r="F351" s="22">
        <v>171</v>
      </c>
      <c r="G351" s="22">
        <v>9</v>
      </c>
      <c r="H351" s="25" t="s">
        <v>1504</v>
      </c>
      <c r="I351" s="22" t="s">
        <v>720</v>
      </c>
      <c r="J351" s="22">
        <v>38</v>
      </c>
      <c r="K351" s="22">
        <v>34</v>
      </c>
      <c r="L351" s="22">
        <v>3</v>
      </c>
      <c r="M351" s="22">
        <v>2005</v>
      </c>
      <c r="N351" s="22">
        <v>2003</v>
      </c>
      <c r="O351" s="22">
        <v>23</v>
      </c>
      <c r="P351" s="22">
        <v>23</v>
      </c>
      <c r="Q351" s="22" t="s">
        <v>1528</v>
      </c>
      <c r="R351" s="22" t="s">
        <v>713</v>
      </c>
      <c r="S351" s="22" t="s">
        <v>1529</v>
      </c>
      <c r="T351" s="23">
        <v>38.339722000000002</v>
      </c>
      <c r="U351" s="23">
        <v>-76.612583000000001</v>
      </c>
      <c r="V351" s="24">
        <v>15.92</v>
      </c>
      <c r="W351" s="24">
        <v>811475.70518799999</v>
      </c>
      <c r="X351" s="24">
        <v>2309874.6895400002</v>
      </c>
      <c r="Y351" s="22" t="s">
        <v>859</v>
      </c>
      <c r="Z351" s="22" t="s">
        <v>1503</v>
      </c>
      <c r="AA351" s="25" t="s">
        <v>1504</v>
      </c>
    </row>
    <row r="352" spans="1:27">
      <c r="A352" s="22" t="s">
        <v>273</v>
      </c>
      <c r="B352" s="22" t="s">
        <v>1561</v>
      </c>
      <c r="C352" s="22" t="s">
        <v>1562</v>
      </c>
      <c r="D352" s="22">
        <v>25669</v>
      </c>
      <c r="E352" s="22">
        <v>52</v>
      </c>
      <c r="F352" s="22">
        <v>169</v>
      </c>
      <c r="G352" s="22">
        <v>9</v>
      </c>
      <c r="H352" s="25" t="s">
        <v>1504</v>
      </c>
      <c r="I352" s="22" t="s">
        <v>720</v>
      </c>
      <c r="J352" s="22">
        <v>42</v>
      </c>
      <c r="K352" s="22">
        <v>40</v>
      </c>
      <c r="L352" s="22">
        <v>6</v>
      </c>
      <c r="M352" s="22">
        <v>2003</v>
      </c>
      <c r="N352" s="22">
        <v>1998</v>
      </c>
      <c r="O352" s="22">
        <v>25</v>
      </c>
      <c r="P352" s="22">
        <v>25</v>
      </c>
      <c r="Q352" s="22" t="s">
        <v>1528</v>
      </c>
      <c r="R352" s="22" t="s">
        <v>713</v>
      </c>
      <c r="S352" s="22" t="s">
        <v>1529</v>
      </c>
      <c r="T352" s="23">
        <v>38.377222000000003</v>
      </c>
      <c r="U352" s="23">
        <v>-76.732472000000001</v>
      </c>
      <c r="V352" s="24">
        <v>128.85</v>
      </c>
      <c r="W352" s="24">
        <v>777335.16705799999</v>
      </c>
      <c r="X352" s="24">
        <v>2323987.2689200002</v>
      </c>
      <c r="Y352" s="22" t="s">
        <v>859</v>
      </c>
      <c r="Z352" s="22" t="s">
        <v>1503</v>
      </c>
      <c r="AA352" s="25" t="s">
        <v>1504</v>
      </c>
    </row>
    <row r="353" spans="1:27">
      <c r="A353" s="22" t="s">
        <v>274</v>
      </c>
      <c r="B353" s="22" t="s">
        <v>1563</v>
      </c>
      <c r="C353" s="22" t="s">
        <v>1564</v>
      </c>
      <c r="D353" s="22">
        <v>23666</v>
      </c>
      <c r="E353" s="22">
        <v>48</v>
      </c>
      <c r="F353" s="22">
        <v>166</v>
      </c>
      <c r="G353" s="22">
        <v>9</v>
      </c>
      <c r="H353" s="25" t="s">
        <v>1504</v>
      </c>
      <c r="I353" s="22" t="s">
        <v>720</v>
      </c>
      <c r="J353" s="22">
        <v>44</v>
      </c>
      <c r="K353" s="22">
        <v>44</v>
      </c>
      <c r="L353" s="22">
        <v>26</v>
      </c>
      <c r="M353" s="22">
        <v>2003</v>
      </c>
      <c r="N353" s="22">
        <v>1978</v>
      </c>
      <c r="O353" s="22">
        <v>26</v>
      </c>
      <c r="P353" s="22">
        <v>23</v>
      </c>
      <c r="Q353" s="22" t="s">
        <v>1528</v>
      </c>
      <c r="R353" s="22" t="s">
        <v>713</v>
      </c>
      <c r="S353" s="22" t="s">
        <v>1529</v>
      </c>
      <c r="T353" s="23">
        <v>38.380125999999997</v>
      </c>
      <c r="U353" s="23">
        <v>-76.833302000000003</v>
      </c>
      <c r="V353" s="24">
        <v>143.65</v>
      </c>
      <c r="W353" s="24">
        <v>748500.34122499998</v>
      </c>
      <c r="X353" s="24">
        <v>2325443.5497900001</v>
      </c>
      <c r="Y353" s="22" t="s">
        <v>859</v>
      </c>
      <c r="Z353" s="22" t="s">
        <v>1503</v>
      </c>
      <c r="AA353" s="25" t="s">
        <v>1504</v>
      </c>
    </row>
    <row r="354" spans="1:27">
      <c r="A354" s="22" t="s">
        <v>279</v>
      </c>
      <c r="B354" s="22" t="s">
        <v>1565</v>
      </c>
      <c r="C354" s="22" t="s">
        <v>1566</v>
      </c>
      <c r="D354" s="22">
        <v>31681</v>
      </c>
      <c r="E354" s="22">
        <v>64</v>
      </c>
      <c r="F354" s="22">
        <v>181</v>
      </c>
      <c r="G354" s="22">
        <v>9</v>
      </c>
      <c r="H354" s="25" t="s">
        <v>1504</v>
      </c>
      <c r="I354" s="22" t="s">
        <v>720</v>
      </c>
      <c r="J354" s="22">
        <v>408</v>
      </c>
      <c r="K354" s="22">
        <v>385</v>
      </c>
      <c r="L354" s="22">
        <v>11</v>
      </c>
      <c r="M354" s="22">
        <v>1994</v>
      </c>
      <c r="N354" s="22">
        <v>1984</v>
      </c>
      <c r="O354" s="22">
        <v>31</v>
      </c>
      <c r="P354" s="22">
        <v>26</v>
      </c>
      <c r="Q354" s="22" t="s">
        <v>1528</v>
      </c>
      <c r="R354" s="22" t="s">
        <v>713</v>
      </c>
      <c r="S354" s="22" t="s">
        <v>1529</v>
      </c>
      <c r="T354" s="23">
        <v>38.402068</v>
      </c>
      <c r="U354" s="23">
        <v>-76.433840000000004</v>
      </c>
      <c r="V354" s="24">
        <v>129.4</v>
      </c>
      <c r="W354" s="24">
        <v>862874.59066300001</v>
      </c>
      <c r="X354" s="24">
        <v>2332059.2169300001</v>
      </c>
      <c r="Y354" s="22" t="s">
        <v>859</v>
      </c>
      <c r="Z354" s="22" t="s">
        <v>1503</v>
      </c>
      <c r="AA354" s="25" t="s">
        <v>1504</v>
      </c>
    </row>
    <row r="355" spans="1:27">
      <c r="A355" s="22" t="s">
        <v>282</v>
      </c>
      <c r="B355" s="22" t="s">
        <v>1567</v>
      </c>
      <c r="C355" s="22" t="s">
        <v>1568</v>
      </c>
      <c r="D355" s="22">
        <v>30181</v>
      </c>
      <c r="E355" s="22">
        <v>61</v>
      </c>
      <c r="F355" s="22">
        <v>181</v>
      </c>
      <c r="G355" s="22">
        <v>9</v>
      </c>
      <c r="H355" s="25" t="s">
        <v>1504</v>
      </c>
      <c r="I355" s="22" t="s">
        <v>720</v>
      </c>
      <c r="J355" s="22">
        <v>49</v>
      </c>
      <c r="K355" s="22">
        <v>47</v>
      </c>
      <c r="L355" s="22">
        <v>3</v>
      </c>
      <c r="M355" s="22">
        <v>2003</v>
      </c>
      <c r="N355" s="22">
        <v>2001</v>
      </c>
      <c r="O355" s="22">
        <v>28</v>
      </c>
      <c r="P355" s="22">
        <v>25</v>
      </c>
      <c r="Q355" s="22" t="s">
        <v>1528</v>
      </c>
      <c r="R355" s="22" t="s">
        <v>713</v>
      </c>
      <c r="S355" s="22" t="s">
        <v>1529</v>
      </c>
      <c r="T355" s="23">
        <v>38.431234000000003</v>
      </c>
      <c r="U355" s="23">
        <v>-76.463007000000005</v>
      </c>
      <c r="V355" s="24">
        <v>121.72</v>
      </c>
      <c r="W355" s="24">
        <v>854641.41848400002</v>
      </c>
      <c r="X355" s="24">
        <v>2342785.1709099999</v>
      </c>
      <c r="Y355" s="22" t="s">
        <v>859</v>
      </c>
      <c r="Z355" s="22" t="s">
        <v>1503</v>
      </c>
      <c r="AA355" s="25" t="s">
        <v>1504</v>
      </c>
    </row>
    <row r="356" spans="1:27">
      <c r="A356" s="22" t="s">
        <v>1569</v>
      </c>
      <c r="B356" s="22" t="s">
        <v>1570</v>
      </c>
      <c r="C356" s="22" t="s">
        <v>1571</v>
      </c>
      <c r="D356" s="22">
        <v>24172</v>
      </c>
      <c r="E356" s="22">
        <v>49</v>
      </c>
      <c r="F356" s="22">
        <v>172</v>
      </c>
      <c r="G356" s="22">
        <v>9</v>
      </c>
      <c r="H356" s="25" t="s">
        <v>1504</v>
      </c>
      <c r="I356" s="22" t="s">
        <v>720</v>
      </c>
      <c r="J356" s="22">
        <v>31</v>
      </c>
      <c r="K356" s="22">
        <v>31</v>
      </c>
      <c r="L356" s="22">
        <v>6</v>
      </c>
      <c r="M356" s="22">
        <v>1990</v>
      </c>
      <c r="N356" s="22">
        <v>1985</v>
      </c>
      <c r="O356" s="22">
        <v>18</v>
      </c>
      <c r="P356" s="22">
        <v>15</v>
      </c>
      <c r="Q356" s="22" t="s">
        <v>1528</v>
      </c>
      <c r="R356" s="22" t="s">
        <v>713</v>
      </c>
      <c r="S356" s="22" t="s">
        <v>1529</v>
      </c>
      <c r="T356" s="23">
        <v>38.434013</v>
      </c>
      <c r="U356" s="23">
        <v>-76.749688000000006</v>
      </c>
      <c r="V356" s="24">
        <v>170.09</v>
      </c>
      <c r="W356" s="24">
        <v>772686.95785999997</v>
      </c>
      <c r="X356" s="24">
        <v>2344771.7336900001</v>
      </c>
      <c r="Y356" s="22" t="s">
        <v>859</v>
      </c>
      <c r="Z356" s="22" t="s">
        <v>1503</v>
      </c>
      <c r="AA356" s="25" t="s">
        <v>1504</v>
      </c>
    </row>
    <row r="357" spans="1:27">
      <c r="A357" s="22" t="s">
        <v>288</v>
      </c>
      <c r="B357" s="22" t="s">
        <v>1572</v>
      </c>
      <c r="C357" s="22" t="s">
        <v>1573</v>
      </c>
      <c r="D357" s="22">
        <v>20669</v>
      </c>
      <c r="E357" s="22">
        <v>42</v>
      </c>
      <c r="F357" s="22">
        <v>169</v>
      </c>
      <c r="G357" s="22">
        <v>9</v>
      </c>
      <c r="H357" s="25" t="s">
        <v>1504</v>
      </c>
      <c r="I357" s="22" t="s">
        <v>720</v>
      </c>
      <c r="J357" s="22">
        <v>52</v>
      </c>
      <c r="K357" s="22">
        <v>50</v>
      </c>
      <c r="L357" s="22">
        <v>15</v>
      </c>
      <c r="M357" s="22">
        <v>2005</v>
      </c>
      <c r="N357" s="22">
        <v>1991</v>
      </c>
      <c r="O357" s="22">
        <v>30</v>
      </c>
      <c r="P357" s="22">
        <v>26</v>
      </c>
      <c r="Q357" s="22" t="s">
        <v>1528</v>
      </c>
      <c r="R357" s="22" t="s">
        <v>713</v>
      </c>
      <c r="S357" s="22" t="s">
        <v>1529</v>
      </c>
      <c r="T357" s="23">
        <v>38.466790000000003</v>
      </c>
      <c r="U357" s="23">
        <v>-76.883859000000001</v>
      </c>
      <c r="V357" s="24">
        <v>160.97</v>
      </c>
      <c r="W357" s="24">
        <v>734504.71969599999</v>
      </c>
      <c r="X357" s="24">
        <v>2357270.98753</v>
      </c>
      <c r="Y357" s="22" t="s">
        <v>859</v>
      </c>
      <c r="Z357" s="22" t="s">
        <v>1503</v>
      </c>
      <c r="AA357" s="25" t="s">
        <v>1504</v>
      </c>
    </row>
    <row r="358" spans="1:27">
      <c r="A358" s="22" t="s">
        <v>1574</v>
      </c>
      <c r="B358" s="22" t="s">
        <v>1575</v>
      </c>
      <c r="C358" s="22" t="s">
        <v>1576</v>
      </c>
      <c r="D358" s="22">
        <v>32689</v>
      </c>
      <c r="E358" s="22">
        <v>66</v>
      </c>
      <c r="F358" s="22">
        <v>189</v>
      </c>
      <c r="G358" s="22">
        <v>9</v>
      </c>
      <c r="H358" s="25" t="s">
        <v>1504</v>
      </c>
      <c r="I358" s="22" t="s">
        <v>720</v>
      </c>
      <c r="J358" s="22">
        <v>150</v>
      </c>
      <c r="K358" s="22">
        <v>150</v>
      </c>
      <c r="L358" s="22">
        <v>8</v>
      </c>
      <c r="M358" s="22">
        <v>1998</v>
      </c>
      <c r="N358" s="22">
        <v>1991</v>
      </c>
      <c r="O358" s="22">
        <v>14</v>
      </c>
      <c r="P358" s="22">
        <v>14</v>
      </c>
      <c r="Q358" s="22" t="s">
        <v>1528</v>
      </c>
      <c r="R358" s="22" t="s">
        <v>713</v>
      </c>
      <c r="S358" s="22" t="s">
        <v>1529</v>
      </c>
      <c r="T358" s="23">
        <v>38.468733</v>
      </c>
      <c r="U358" s="23">
        <v>-76.299113000000006</v>
      </c>
      <c r="V358" s="24">
        <v>1.5</v>
      </c>
      <c r="W358" s="24">
        <v>901620.71640300006</v>
      </c>
      <c r="X358" s="24">
        <v>2356023.5888</v>
      </c>
      <c r="Y358" s="22" t="s">
        <v>859</v>
      </c>
      <c r="Z358" s="22" t="s">
        <v>1503</v>
      </c>
      <c r="AA358" s="25" t="s">
        <v>1504</v>
      </c>
    </row>
    <row r="359" spans="1:27">
      <c r="A359" s="22" t="s">
        <v>289</v>
      </c>
      <c r="B359" s="22" t="s">
        <v>1577</v>
      </c>
      <c r="C359" s="22" t="s">
        <v>1578</v>
      </c>
      <c r="D359" s="22">
        <v>22173</v>
      </c>
      <c r="E359" s="22">
        <v>45</v>
      </c>
      <c r="F359" s="22">
        <v>173</v>
      </c>
      <c r="G359" s="22">
        <v>9</v>
      </c>
      <c r="H359" s="25" t="s">
        <v>1504</v>
      </c>
      <c r="I359" s="22" t="s">
        <v>720</v>
      </c>
      <c r="J359" s="22">
        <v>305</v>
      </c>
      <c r="K359" s="22">
        <v>301</v>
      </c>
      <c r="L359" s="22">
        <v>3</v>
      </c>
      <c r="M359" s="22">
        <v>1995</v>
      </c>
      <c r="N359" s="22">
        <v>1993</v>
      </c>
      <c r="O359" s="22">
        <v>30</v>
      </c>
      <c r="P359" s="22">
        <v>25</v>
      </c>
      <c r="Q359" s="22" t="s">
        <v>1528</v>
      </c>
      <c r="R359" s="22" t="s">
        <v>713</v>
      </c>
      <c r="S359" s="22" t="s">
        <v>1529</v>
      </c>
      <c r="T359" s="23">
        <v>38.477556</v>
      </c>
      <c r="U359" s="23">
        <v>-76.783221999999995</v>
      </c>
      <c r="V359" s="24">
        <v>165.3</v>
      </c>
      <c r="W359" s="24">
        <v>763318.06551500002</v>
      </c>
      <c r="X359" s="24">
        <v>2360787.2087900001</v>
      </c>
      <c r="Y359" s="22" t="s">
        <v>859</v>
      </c>
      <c r="Z359" s="22" t="s">
        <v>1503</v>
      </c>
      <c r="AA359" s="25" t="s">
        <v>1504</v>
      </c>
    </row>
    <row r="360" spans="1:27">
      <c r="A360" s="22" t="s">
        <v>290</v>
      </c>
      <c r="B360" s="22" t="s">
        <v>1579</v>
      </c>
      <c r="C360" s="22" t="s">
        <v>1580</v>
      </c>
      <c r="D360" s="22">
        <v>32189</v>
      </c>
      <c r="E360" s="22">
        <v>65</v>
      </c>
      <c r="F360" s="22">
        <v>189</v>
      </c>
      <c r="G360" s="22">
        <v>9</v>
      </c>
      <c r="H360" s="25" t="s">
        <v>1504</v>
      </c>
      <c r="I360" s="22" t="s">
        <v>720</v>
      </c>
      <c r="J360" s="22">
        <v>207</v>
      </c>
      <c r="K360" s="22">
        <v>204</v>
      </c>
      <c r="L360" s="22">
        <v>8</v>
      </c>
      <c r="M360" s="22">
        <v>1998</v>
      </c>
      <c r="N360" s="22">
        <v>1991</v>
      </c>
      <c r="O360" s="22">
        <v>21</v>
      </c>
      <c r="P360" s="22">
        <v>21</v>
      </c>
      <c r="Q360" s="22" t="s">
        <v>1528</v>
      </c>
      <c r="R360" s="22" t="s">
        <v>713</v>
      </c>
      <c r="S360" s="22" t="s">
        <v>1529</v>
      </c>
      <c r="T360" s="23">
        <v>38.480193999999997</v>
      </c>
      <c r="U360" s="23">
        <v>-76.319389000000001</v>
      </c>
      <c r="V360" s="24">
        <v>1.5</v>
      </c>
      <c r="W360" s="24">
        <v>895862.94764499995</v>
      </c>
      <c r="X360" s="24">
        <v>2360255.4782699998</v>
      </c>
      <c r="Y360" s="22" t="s">
        <v>859</v>
      </c>
      <c r="Z360" s="22" t="s">
        <v>1503</v>
      </c>
      <c r="AA360" s="25" t="s">
        <v>1504</v>
      </c>
    </row>
    <row r="361" spans="1:27">
      <c r="A361" s="22" t="s">
        <v>291</v>
      </c>
      <c r="B361" s="22" t="s">
        <v>1581</v>
      </c>
      <c r="C361" s="22" t="s">
        <v>1582</v>
      </c>
      <c r="D361" s="22">
        <v>21674</v>
      </c>
      <c r="E361" s="22">
        <v>44</v>
      </c>
      <c r="F361" s="22">
        <v>174</v>
      </c>
      <c r="G361" s="22">
        <v>9</v>
      </c>
      <c r="H361" s="25" t="s">
        <v>1504</v>
      </c>
      <c r="I361" s="22" t="s">
        <v>720</v>
      </c>
      <c r="J361" s="22">
        <v>45</v>
      </c>
      <c r="K361" s="22">
        <v>45</v>
      </c>
      <c r="L361" s="22">
        <v>9</v>
      </c>
      <c r="M361" s="22">
        <v>1991</v>
      </c>
      <c r="N361" s="22">
        <v>1983</v>
      </c>
      <c r="O361" s="22">
        <v>28</v>
      </c>
      <c r="P361" s="22">
        <v>24</v>
      </c>
      <c r="Q361" s="22" t="s">
        <v>1528</v>
      </c>
      <c r="R361" s="22" t="s">
        <v>713</v>
      </c>
      <c r="S361" s="22" t="s">
        <v>1529</v>
      </c>
      <c r="T361" s="23">
        <v>38.502623</v>
      </c>
      <c r="U361" s="23">
        <v>-76.803022999999996</v>
      </c>
      <c r="V361" s="24">
        <v>184.22</v>
      </c>
      <c r="W361" s="24">
        <v>757788.178036</v>
      </c>
      <c r="X361" s="24">
        <v>2370010.7125800001</v>
      </c>
      <c r="Y361" s="22" t="s">
        <v>859</v>
      </c>
      <c r="Z361" s="22" t="s">
        <v>1503</v>
      </c>
      <c r="AA361" s="25" t="s">
        <v>1504</v>
      </c>
    </row>
    <row r="362" spans="1:27">
      <c r="A362" s="22" t="s">
        <v>292</v>
      </c>
      <c r="B362" s="22" t="s">
        <v>1583</v>
      </c>
      <c r="C362" s="22" t="s">
        <v>1584</v>
      </c>
      <c r="D362" s="22">
        <v>27684</v>
      </c>
      <c r="E362" s="22">
        <v>56</v>
      </c>
      <c r="F362" s="22">
        <v>184</v>
      </c>
      <c r="G362" s="22">
        <v>9</v>
      </c>
      <c r="H362" s="25" t="s">
        <v>1504</v>
      </c>
      <c r="I362" s="22" t="s">
        <v>720</v>
      </c>
      <c r="J362" s="22">
        <v>48</v>
      </c>
      <c r="K362" s="22">
        <v>46</v>
      </c>
      <c r="L362" s="22">
        <v>8</v>
      </c>
      <c r="M362" s="22">
        <v>2003</v>
      </c>
      <c r="N362" s="22">
        <v>1996</v>
      </c>
      <c r="O362" s="22">
        <v>30</v>
      </c>
      <c r="P362" s="22">
        <v>26</v>
      </c>
      <c r="Q362" s="22" t="s">
        <v>1528</v>
      </c>
      <c r="R362" s="22" t="s">
        <v>713</v>
      </c>
      <c r="S362" s="22" t="s">
        <v>1529</v>
      </c>
      <c r="T362" s="23">
        <v>38.507066999999999</v>
      </c>
      <c r="U362" s="23">
        <v>-76.512731000000002</v>
      </c>
      <c r="V362" s="24">
        <v>123.1</v>
      </c>
      <c r="W362" s="24">
        <v>840724.68672200001</v>
      </c>
      <c r="X362" s="24">
        <v>2370602.46049</v>
      </c>
      <c r="Y362" s="22" t="s">
        <v>859</v>
      </c>
      <c r="Z362" s="22" t="s">
        <v>1503</v>
      </c>
      <c r="AA362" s="25" t="s">
        <v>1504</v>
      </c>
    </row>
    <row r="363" spans="1:27">
      <c r="A363" s="22" t="s">
        <v>297</v>
      </c>
      <c r="B363" s="22" t="s">
        <v>1585</v>
      </c>
      <c r="C363" s="22" t="s">
        <v>1586</v>
      </c>
      <c r="D363" s="22">
        <v>17670</v>
      </c>
      <c r="E363" s="22">
        <v>36</v>
      </c>
      <c r="F363" s="22">
        <v>170</v>
      </c>
      <c r="G363" s="22">
        <v>9</v>
      </c>
      <c r="H363" s="25" t="s">
        <v>1504</v>
      </c>
      <c r="I363" s="22" t="s">
        <v>720</v>
      </c>
      <c r="J363" s="22">
        <v>46</v>
      </c>
      <c r="K363" s="22">
        <v>46</v>
      </c>
      <c r="L363" s="22">
        <v>15</v>
      </c>
      <c r="M363" s="22">
        <v>1997</v>
      </c>
      <c r="N363" s="22">
        <v>1983</v>
      </c>
      <c r="O363" s="22">
        <v>26</v>
      </c>
      <c r="P363" s="22">
        <v>23</v>
      </c>
      <c r="Q363" s="22" t="s">
        <v>1528</v>
      </c>
      <c r="R363" s="22" t="s">
        <v>713</v>
      </c>
      <c r="S363" s="22" t="s">
        <v>1529</v>
      </c>
      <c r="T363" s="23">
        <v>38.530399000000003</v>
      </c>
      <c r="U363" s="23">
        <v>-76.950528000000006</v>
      </c>
      <c r="V363" s="24">
        <v>171.09</v>
      </c>
      <c r="W363" s="24">
        <v>715813.77552200004</v>
      </c>
      <c r="X363" s="24">
        <v>2380766.1760499999</v>
      </c>
      <c r="Y363" s="22" t="s">
        <v>859</v>
      </c>
      <c r="Z363" s="22" t="s">
        <v>1503</v>
      </c>
      <c r="AA363" s="25" t="s">
        <v>1504</v>
      </c>
    </row>
    <row r="364" spans="1:27">
      <c r="A364" s="22" t="s">
        <v>1587</v>
      </c>
      <c r="B364" s="22" t="s">
        <v>1588</v>
      </c>
      <c r="C364" s="22" t="s">
        <v>1589</v>
      </c>
      <c r="D364" s="22">
        <v>24683</v>
      </c>
      <c r="E364" s="22">
        <v>50</v>
      </c>
      <c r="F364" s="22">
        <v>183</v>
      </c>
      <c r="G364" s="22">
        <v>9</v>
      </c>
      <c r="H364" s="25" t="s">
        <v>1504</v>
      </c>
      <c r="I364" s="22" t="s">
        <v>720</v>
      </c>
      <c r="J364" s="22">
        <v>22</v>
      </c>
      <c r="K364" s="22">
        <v>22</v>
      </c>
      <c r="L364" s="22">
        <v>25</v>
      </c>
      <c r="M364" s="22">
        <v>1993</v>
      </c>
      <c r="N364" s="22">
        <v>1969</v>
      </c>
      <c r="O364" s="22">
        <v>15</v>
      </c>
      <c r="P364" s="22">
        <v>13</v>
      </c>
      <c r="Q364" s="22" t="s">
        <v>1528</v>
      </c>
      <c r="R364" s="22" t="s">
        <v>713</v>
      </c>
      <c r="S364" s="22" t="s">
        <v>1529</v>
      </c>
      <c r="T364" s="23">
        <v>38.546511000000002</v>
      </c>
      <c r="U364" s="23">
        <v>-76.597179999999994</v>
      </c>
      <c r="V364" s="24">
        <v>151.30000000000001</v>
      </c>
      <c r="W364" s="24">
        <v>816773.13636500004</v>
      </c>
      <c r="X364" s="24">
        <v>2385265.7742499998</v>
      </c>
      <c r="Y364" s="22" t="s">
        <v>859</v>
      </c>
      <c r="Z364" s="22" t="s">
        <v>1503</v>
      </c>
      <c r="AA364" s="25" t="s">
        <v>1504</v>
      </c>
    </row>
    <row r="365" spans="1:27">
      <c r="A365" s="22" t="s">
        <v>302</v>
      </c>
      <c r="B365" s="22" t="s">
        <v>1590</v>
      </c>
      <c r="C365" s="22" t="s">
        <v>1591</v>
      </c>
      <c r="D365" s="22">
        <v>20676</v>
      </c>
      <c r="E365" s="22">
        <v>42</v>
      </c>
      <c r="F365" s="22">
        <v>176</v>
      </c>
      <c r="G365" s="22">
        <v>9</v>
      </c>
      <c r="H365" s="25" t="s">
        <v>1504</v>
      </c>
      <c r="I365" s="22" t="s">
        <v>720</v>
      </c>
      <c r="J365" s="22">
        <v>50</v>
      </c>
      <c r="K365" s="22">
        <v>50</v>
      </c>
      <c r="L365" s="22">
        <v>9</v>
      </c>
      <c r="M365" s="22">
        <v>1991</v>
      </c>
      <c r="N365" s="22">
        <v>1983</v>
      </c>
      <c r="O365" s="22">
        <v>29</v>
      </c>
      <c r="P365" s="22">
        <v>25</v>
      </c>
      <c r="Q365" s="22" t="s">
        <v>1528</v>
      </c>
      <c r="R365" s="22" t="s">
        <v>713</v>
      </c>
      <c r="S365" s="22" t="s">
        <v>1529</v>
      </c>
      <c r="T365" s="23">
        <v>38.547620999999999</v>
      </c>
      <c r="U365" s="23">
        <v>-76.799689999999998</v>
      </c>
      <c r="V365" s="24">
        <v>181.62</v>
      </c>
      <c r="W365" s="24">
        <v>758969.05622599996</v>
      </c>
      <c r="X365" s="24">
        <v>2386414.0693700002</v>
      </c>
      <c r="Y365" s="22" t="s">
        <v>859</v>
      </c>
      <c r="Z365" s="22" t="s">
        <v>1503</v>
      </c>
      <c r="AA365" s="25" t="s">
        <v>1504</v>
      </c>
    </row>
    <row r="366" spans="1:27">
      <c r="A366" s="22" t="s">
        <v>308</v>
      </c>
      <c r="B366" s="22" t="s">
        <v>1592</v>
      </c>
      <c r="C366" s="22" t="s">
        <v>1593</v>
      </c>
      <c r="D366" s="22">
        <v>22681</v>
      </c>
      <c r="E366" s="22">
        <v>46</v>
      </c>
      <c r="F366" s="22">
        <v>181</v>
      </c>
      <c r="G366" s="22">
        <v>9</v>
      </c>
      <c r="H366" s="25" t="s">
        <v>1504</v>
      </c>
      <c r="I366" s="22" t="s">
        <v>720</v>
      </c>
      <c r="J366" s="22">
        <v>152</v>
      </c>
      <c r="K366" s="22">
        <v>135</v>
      </c>
      <c r="L366" s="22">
        <v>3</v>
      </c>
      <c r="M366" s="22">
        <v>2001</v>
      </c>
      <c r="N366" s="22">
        <v>1999</v>
      </c>
      <c r="O366" s="22">
        <v>21</v>
      </c>
      <c r="P366" s="22">
        <v>21</v>
      </c>
      <c r="Q366" s="22" t="s">
        <v>1528</v>
      </c>
      <c r="R366" s="22" t="s">
        <v>713</v>
      </c>
      <c r="S366" s="22" t="s">
        <v>1529</v>
      </c>
      <c r="T366" s="23">
        <v>38.563389000000001</v>
      </c>
      <c r="U366" s="23">
        <v>-76.685305999999997</v>
      </c>
      <c r="V366" s="24">
        <v>27.76</v>
      </c>
      <c r="W366" s="24">
        <v>791694.37966099998</v>
      </c>
      <c r="X366" s="24">
        <v>2391731.4624600001</v>
      </c>
      <c r="Y366" s="22" t="s">
        <v>859</v>
      </c>
      <c r="Z366" s="22" t="s">
        <v>1503</v>
      </c>
      <c r="AA366" s="25" t="s">
        <v>1504</v>
      </c>
    </row>
    <row r="367" spans="1:27">
      <c r="A367" s="22" t="s">
        <v>312</v>
      </c>
      <c r="B367" s="22" t="s">
        <v>1594</v>
      </c>
      <c r="C367" s="22" t="s">
        <v>1595</v>
      </c>
      <c r="D367" s="22">
        <v>19679</v>
      </c>
      <c r="E367" s="22">
        <v>40</v>
      </c>
      <c r="F367" s="22">
        <v>179</v>
      </c>
      <c r="G367" s="22">
        <v>9</v>
      </c>
      <c r="H367" s="25" t="s">
        <v>1504</v>
      </c>
      <c r="I367" s="22" t="s">
        <v>720</v>
      </c>
      <c r="J367" s="22">
        <v>54</v>
      </c>
      <c r="K367" s="22">
        <v>52</v>
      </c>
      <c r="L367" s="22">
        <v>21</v>
      </c>
      <c r="M367" s="22">
        <v>1998</v>
      </c>
      <c r="N367" s="22">
        <v>1978</v>
      </c>
      <c r="O367" s="22">
        <v>30</v>
      </c>
      <c r="P367" s="22">
        <v>26</v>
      </c>
      <c r="Q367" s="22" t="s">
        <v>1528</v>
      </c>
      <c r="R367" s="22" t="s">
        <v>713</v>
      </c>
      <c r="S367" s="22" t="s">
        <v>1529</v>
      </c>
      <c r="T367" s="23">
        <v>38.593452999999997</v>
      </c>
      <c r="U367" s="23">
        <v>-76.793024000000003</v>
      </c>
      <c r="V367" s="24">
        <v>196.78</v>
      </c>
      <c r="W367" s="24">
        <v>761103.93749000004</v>
      </c>
      <c r="X367" s="24">
        <v>2403108.3089299998</v>
      </c>
      <c r="Y367" s="22" t="s">
        <v>859</v>
      </c>
      <c r="Z367" s="22" t="s">
        <v>1503</v>
      </c>
      <c r="AA367" s="25" t="s">
        <v>1504</v>
      </c>
    </row>
    <row r="368" spans="1:27">
      <c r="A368" s="22" t="s">
        <v>313</v>
      </c>
      <c r="B368" s="22" t="s">
        <v>1596</v>
      </c>
      <c r="C368" s="22" t="s">
        <v>1597</v>
      </c>
      <c r="D368" s="22">
        <v>24187</v>
      </c>
      <c r="E368" s="22">
        <v>49</v>
      </c>
      <c r="F368" s="22">
        <v>187</v>
      </c>
      <c r="G368" s="22">
        <v>9</v>
      </c>
      <c r="H368" s="25" t="s">
        <v>1504</v>
      </c>
      <c r="I368" s="22" t="s">
        <v>720</v>
      </c>
      <c r="J368" s="22">
        <v>327</v>
      </c>
      <c r="K368" s="22">
        <v>323</v>
      </c>
      <c r="L368" s="22">
        <v>3</v>
      </c>
      <c r="M368" s="22">
        <v>1986</v>
      </c>
      <c r="N368" s="22">
        <v>1984</v>
      </c>
      <c r="O368" s="22">
        <v>31</v>
      </c>
      <c r="P368" s="22">
        <v>26</v>
      </c>
      <c r="Q368" s="22" t="s">
        <v>1528</v>
      </c>
      <c r="R368" s="22" t="s">
        <v>713</v>
      </c>
      <c r="S368" s="22" t="s">
        <v>1529</v>
      </c>
      <c r="T368" s="23">
        <v>38.601509</v>
      </c>
      <c r="U368" s="23">
        <v>-76.579123999999993</v>
      </c>
      <c r="V368" s="24">
        <v>138.6</v>
      </c>
      <c r="W368" s="24">
        <v>822159.85233000002</v>
      </c>
      <c r="X368" s="24">
        <v>2405271.1616799999</v>
      </c>
      <c r="Y368" s="22" t="s">
        <v>859</v>
      </c>
      <c r="Z368" s="22" t="s">
        <v>1503</v>
      </c>
      <c r="AA368" s="25" t="s">
        <v>1504</v>
      </c>
    </row>
    <row r="369" spans="1:27">
      <c r="A369" s="22" t="s">
        <v>314</v>
      </c>
      <c r="B369" s="22" t="s">
        <v>1598</v>
      </c>
      <c r="C369" s="22" t="s">
        <v>1599</v>
      </c>
      <c r="D369" s="22">
        <v>22184</v>
      </c>
      <c r="E369" s="22">
        <v>45</v>
      </c>
      <c r="F369" s="22">
        <v>184</v>
      </c>
      <c r="G369" s="22">
        <v>9</v>
      </c>
      <c r="H369" s="25" t="s">
        <v>1504</v>
      </c>
      <c r="I369" s="22" t="s">
        <v>720</v>
      </c>
      <c r="J369" s="22">
        <v>50</v>
      </c>
      <c r="K369" s="22">
        <v>49</v>
      </c>
      <c r="L369" s="22">
        <v>4</v>
      </c>
      <c r="M369" s="22">
        <v>2005</v>
      </c>
      <c r="N369" s="22">
        <v>2002</v>
      </c>
      <c r="O369" s="22">
        <v>29</v>
      </c>
      <c r="P369" s="22">
        <v>26</v>
      </c>
      <c r="Q369" s="22" t="s">
        <v>1528</v>
      </c>
      <c r="R369" s="22" t="s">
        <v>713</v>
      </c>
      <c r="S369" s="22" t="s">
        <v>1529</v>
      </c>
      <c r="T369" s="23">
        <v>38.609009</v>
      </c>
      <c r="U369" s="23">
        <v>-76.657184000000001</v>
      </c>
      <c r="V369" s="24">
        <v>95.2</v>
      </c>
      <c r="W369" s="24">
        <v>799926.90867000003</v>
      </c>
      <c r="X369" s="24">
        <v>2408274.2820000001</v>
      </c>
      <c r="Y369" s="22" t="s">
        <v>859</v>
      </c>
      <c r="Z369" s="22" t="s">
        <v>1503</v>
      </c>
      <c r="AA369" s="25" t="s">
        <v>1504</v>
      </c>
    </row>
    <row r="370" spans="1:27">
      <c r="A370" s="22" t="s">
        <v>326</v>
      </c>
      <c r="B370" s="22" t="s">
        <v>1600</v>
      </c>
      <c r="C370" s="22" t="s">
        <v>1601</v>
      </c>
      <c r="D370" s="22">
        <v>22187</v>
      </c>
      <c r="E370" s="22">
        <v>45</v>
      </c>
      <c r="F370" s="22">
        <v>187</v>
      </c>
      <c r="G370" s="22">
        <v>9</v>
      </c>
      <c r="H370" s="25" t="s">
        <v>1504</v>
      </c>
      <c r="I370" s="22" t="s">
        <v>720</v>
      </c>
      <c r="J370" s="22">
        <v>47</v>
      </c>
      <c r="K370" s="22">
        <v>45</v>
      </c>
      <c r="L370" s="22">
        <v>7</v>
      </c>
      <c r="M370" s="22">
        <v>2010</v>
      </c>
      <c r="N370" s="22">
        <v>2002</v>
      </c>
      <c r="O370" s="22">
        <v>29</v>
      </c>
      <c r="P370" s="22">
        <v>25</v>
      </c>
      <c r="Q370" s="22" t="s">
        <v>1528</v>
      </c>
      <c r="R370" s="22" t="s">
        <v>713</v>
      </c>
      <c r="S370" s="22" t="s">
        <v>1529</v>
      </c>
      <c r="T370" s="23">
        <v>38.643729999999998</v>
      </c>
      <c r="U370" s="23">
        <v>-76.635794000000004</v>
      </c>
      <c r="V370" s="24">
        <v>115.29</v>
      </c>
      <c r="W370" s="24">
        <v>806182.08733200002</v>
      </c>
      <c r="X370" s="24">
        <v>2420866.8374100002</v>
      </c>
      <c r="Y370" s="22" t="s">
        <v>859</v>
      </c>
      <c r="Z370" s="22" t="s">
        <v>1503</v>
      </c>
      <c r="AA370" s="25" t="s">
        <v>1504</v>
      </c>
    </row>
    <row r="371" spans="1:27">
      <c r="A371" s="22" t="s">
        <v>328</v>
      </c>
      <c r="B371" s="22" t="s">
        <v>1602</v>
      </c>
      <c r="C371" s="22" t="s">
        <v>1603</v>
      </c>
      <c r="D371" s="22">
        <v>23190</v>
      </c>
      <c r="E371" s="22">
        <v>47</v>
      </c>
      <c r="F371" s="22">
        <v>190</v>
      </c>
      <c r="G371" s="22">
        <v>9</v>
      </c>
      <c r="H371" s="25" t="s">
        <v>1504</v>
      </c>
      <c r="I371" s="22" t="s">
        <v>720</v>
      </c>
      <c r="J371" s="22">
        <v>51</v>
      </c>
      <c r="K371" s="22">
        <v>49</v>
      </c>
      <c r="L371" s="22">
        <v>4</v>
      </c>
      <c r="M371" s="22">
        <v>2005</v>
      </c>
      <c r="N371" s="22">
        <v>2002</v>
      </c>
      <c r="O371" s="22">
        <v>29</v>
      </c>
      <c r="P371" s="22">
        <v>25</v>
      </c>
      <c r="Q371" s="22" t="s">
        <v>1528</v>
      </c>
      <c r="R371" s="22" t="s">
        <v>713</v>
      </c>
      <c r="S371" s="22" t="s">
        <v>1529</v>
      </c>
      <c r="T371" s="23">
        <v>38.656785999999997</v>
      </c>
      <c r="U371" s="23">
        <v>-76.569680000000005</v>
      </c>
      <c r="V371" s="24">
        <v>122.5</v>
      </c>
      <c r="W371" s="24">
        <v>825085.32897399995</v>
      </c>
      <c r="X371" s="24">
        <v>2425407.0737800002</v>
      </c>
      <c r="Y371" s="22" t="s">
        <v>859</v>
      </c>
      <c r="Z371" s="22" t="s">
        <v>1503</v>
      </c>
      <c r="AA371" s="25" t="s">
        <v>1504</v>
      </c>
    </row>
    <row r="372" spans="1:27">
      <c r="A372" s="22" t="s">
        <v>1604</v>
      </c>
      <c r="B372" s="22" t="s">
        <v>1605</v>
      </c>
      <c r="C372" s="22" t="s">
        <v>1606</v>
      </c>
      <c r="D372" s="22">
        <v>23193</v>
      </c>
      <c r="E372" s="22">
        <v>47</v>
      </c>
      <c r="F372" s="22">
        <v>193</v>
      </c>
      <c r="G372" s="22">
        <v>9</v>
      </c>
      <c r="H372" s="25" t="s">
        <v>1504</v>
      </c>
      <c r="I372" s="22" t="s">
        <v>720</v>
      </c>
      <c r="J372" s="22">
        <v>78</v>
      </c>
      <c r="K372" s="22">
        <v>78</v>
      </c>
      <c r="L372" s="22">
        <v>8</v>
      </c>
      <c r="M372" s="22">
        <v>2000</v>
      </c>
      <c r="N372" s="22">
        <v>1993</v>
      </c>
      <c r="O372" s="22">
        <v>14</v>
      </c>
      <c r="P372" s="22">
        <v>14</v>
      </c>
      <c r="Q372" s="22" t="s">
        <v>1528</v>
      </c>
      <c r="R372" s="22" t="s">
        <v>713</v>
      </c>
      <c r="S372" s="22" t="s">
        <v>1529</v>
      </c>
      <c r="T372" s="23">
        <v>38.687341000000004</v>
      </c>
      <c r="U372" s="23">
        <v>-76.533844999999999</v>
      </c>
      <c r="V372" s="24">
        <v>17.77</v>
      </c>
      <c r="W372" s="24">
        <v>835423.36887500004</v>
      </c>
      <c r="X372" s="24">
        <v>2436439.5329</v>
      </c>
      <c r="Y372" s="22" t="s">
        <v>859</v>
      </c>
      <c r="Z372" s="22" t="s">
        <v>1503</v>
      </c>
      <c r="AA372" s="25" t="s">
        <v>1504</v>
      </c>
    </row>
    <row r="373" spans="1:27">
      <c r="A373" s="22" t="s">
        <v>336</v>
      </c>
      <c r="B373" s="22" t="s">
        <v>1607</v>
      </c>
      <c r="C373" s="22" t="s">
        <v>1608</v>
      </c>
      <c r="D373" s="22">
        <v>20690</v>
      </c>
      <c r="E373" s="22">
        <v>42</v>
      </c>
      <c r="F373" s="22">
        <v>190</v>
      </c>
      <c r="G373" s="22">
        <v>9</v>
      </c>
      <c r="H373" s="25" t="s">
        <v>1504</v>
      </c>
      <c r="I373" s="22" t="s">
        <v>720</v>
      </c>
      <c r="J373" s="22">
        <v>45</v>
      </c>
      <c r="K373" s="22">
        <v>43</v>
      </c>
      <c r="L373" s="22">
        <v>7</v>
      </c>
      <c r="M373" s="22">
        <v>2010</v>
      </c>
      <c r="N373" s="22">
        <v>2002</v>
      </c>
      <c r="O373" s="22">
        <v>27</v>
      </c>
      <c r="P373" s="22">
        <v>23</v>
      </c>
      <c r="Q373" s="22" t="s">
        <v>1528</v>
      </c>
      <c r="R373" s="22" t="s">
        <v>713</v>
      </c>
      <c r="S373" s="22" t="s">
        <v>1529</v>
      </c>
      <c r="T373" s="23">
        <v>38.706229</v>
      </c>
      <c r="U373" s="23">
        <v>-76.633295000000004</v>
      </c>
      <c r="V373" s="24">
        <v>110.6</v>
      </c>
      <c r="W373" s="24">
        <v>807171.83635500004</v>
      </c>
      <c r="X373" s="24">
        <v>2443659.7338299998</v>
      </c>
      <c r="Y373" s="22" t="s">
        <v>859</v>
      </c>
      <c r="Z373" s="22" t="s">
        <v>1503</v>
      </c>
      <c r="AA373" s="25" t="s">
        <v>1504</v>
      </c>
    </row>
    <row r="374" spans="1:27">
      <c r="A374" s="22" t="s">
        <v>338</v>
      </c>
      <c r="B374" s="22" t="s">
        <v>1609</v>
      </c>
      <c r="C374" s="22" t="s">
        <v>1610</v>
      </c>
      <c r="D374" s="22">
        <v>19189</v>
      </c>
      <c r="E374" s="22">
        <v>39</v>
      </c>
      <c r="F374" s="22">
        <v>189</v>
      </c>
      <c r="G374" s="22">
        <v>9</v>
      </c>
      <c r="H374" s="25" t="s">
        <v>1504</v>
      </c>
      <c r="I374" s="22" t="s">
        <v>720</v>
      </c>
      <c r="J374" s="22">
        <v>49</v>
      </c>
      <c r="K374" s="22">
        <v>47</v>
      </c>
      <c r="L374" s="22">
        <v>7</v>
      </c>
      <c r="M374" s="22">
        <v>2010</v>
      </c>
      <c r="N374" s="22">
        <v>2002</v>
      </c>
      <c r="O374" s="22">
        <v>29</v>
      </c>
      <c r="P374" s="22">
        <v>25</v>
      </c>
      <c r="Q374" s="22" t="s">
        <v>1528</v>
      </c>
      <c r="R374" s="22" t="s">
        <v>713</v>
      </c>
      <c r="S374" s="22" t="s">
        <v>1529</v>
      </c>
      <c r="T374" s="23">
        <v>38.708728000000001</v>
      </c>
      <c r="U374" s="23">
        <v>-76.689965000000001</v>
      </c>
      <c r="V374" s="24">
        <v>56</v>
      </c>
      <c r="W374" s="24">
        <v>791041.45589400001</v>
      </c>
      <c r="X374" s="24">
        <v>2444772.7508700001</v>
      </c>
      <c r="Y374" s="22" t="s">
        <v>859</v>
      </c>
      <c r="Z374" s="22" t="s">
        <v>1503</v>
      </c>
      <c r="AA374" s="25" t="s">
        <v>1504</v>
      </c>
    </row>
    <row r="375" spans="1:27">
      <c r="A375" s="22" t="s">
        <v>341</v>
      </c>
      <c r="B375" s="22" t="s">
        <v>1611</v>
      </c>
      <c r="C375" s="22" t="s">
        <v>1612</v>
      </c>
      <c r="D375" s="22">
        <v>19691</v>
      </c>
      <c r="E375" s="22">
        <v>40</v>
      </c>
      <c r="F375" s="22">
        <v>191</v>
      </c>
      <c r="G375" s="22">
        <v>9</v>
      </c>
      <c r="H375" s="25" t="s">
        <v>1504</v>
      </c>
      <c r="I375" s="22" t="s">
        <v>720</v>
      </c>
      <c r="J375" s="22">
        <v>376</v>
      </c>
      <c r="K375" s="22">
        <v>350</v>
      </c>
      <c r="L375" s="22">
        <v>3</v>
      </c>
      <c r="M375" s="22">
        <v>1986</v>
      </c>
      <c r="N375" s="22">
        <v>1984</v>
      </c>
      <c r="O375" s="22">
        <v>30</v>
      </c>
      <c r="P375" s="22">
        <v>25</v>
      </c>
      <c r="Q375" s="22" t="s">
        <v>1528</v>
      </c>
      <c r="R375" s="22" t="s">
        <v>713</v>
      </c>
      <c r="S375" s="22" t="s">
        <v>1529</v>
      </c>
      <c r="T375" s="23">
        <v>38.725949999999997</v>
      </c>
      <c r="U375" s="23">
        <v>-76.662740999999997</v>
      </c>
      <c r="V375" s="24">
        <v>137.87</v>
      </c>
      <c r="W375" s="24">
        <v>798873.98350099998</v>
      </c>
      <c r="X375" s="24">
        <v>2450958.0548299998</v>
      </c>
      <c r="Y375" s="22" t="s">
        <v>859</v>
      </c>
      <c r="Z375" s="22" t="s">
        <v>1503</v>
      </c>
      <c r="AA375" s="25" t="s">
        <v>1504</v>
      </c>
    </row>
    <row r="376" spans="1:27">
      <c r="A376" s="22" t="s">
        <v>342</v>
      </c>
      <c r="B376" s="22" t="s">
        <v>1613</v>
      </c>
      <c r="C376" s="22" t="s">
        <v>1614</v>
      </c>
      <c r="D376" s="22">
        <v>19191</v>
      </c>
      <c r="E376" s="22">
        <v>39</v>
      </c>
      <c r="F376" s="22">
        <v>191</v>
      </c>
      <c r="G376" s="22">
        <v>9</v>
      </c>
      <c r="H376" s="25" t="s">
        <v>1504</v>
      </c>
      <c r="I376" s="22" t="s">
        <v>720</v>
      </c>
      <c r="J376" s="22">
        <v>52</v>
      </c>
      <c r="K376" s="22">
        <v>50</v>
      </c>
      <c r="L376" s="22">
        <v>7</v>
      </c>
      <c r="M376" s="22">
        <v>2010</v>
      </c>
      <c r="N376" s="22">
        <v>2002</v>
      </c>
      <c r="O376" s="22">
        <v>28</v>
      </c>
      <c r="P376" s="22">
        <v>25</v>
      </c>
      <c r="Q376" s="22" t="s">
        <v>1528</v>
      </c>
      <c r="R376" s="22" t="s">
        <v>713</v>
      </c>
      <c r="S376" s="22" t="s">
        <v>1529</v>
      </c>
      <c r="T376" s="23">
        <v>38.732616999999998</v>
      </c>
      <c r="U376" s="23">
        <v>-76.670796999999993</v>
      </c>
      <c r="V376" s="24">
        <v>115.31</v>
      </c>
      <c r="W376" s="24">
        <v>796610.42604299996</v>
      </c>
      <c r="X376" s="24">
        <v>2453418.88906</v>
      </c>
      <c r="Y376" s="22" t="s">
        <v>859</v>
      </c>
      <c r="Z376" s="22" t="s">
        <v>1503</v>
      </c>
      <c r="AA376" s="25" t="s">
        <v>1504</v>
      </c>
    </row>
    <row r="377" spans="1:27">
      <c r="A377" s="22" t="s">
        <v>1615</v>
      </c>
      <c r="B377" s="22" t="s">
        <v>1616</v>
      </c>
      <c r="C377" s="22" t="s">
        <v>1617</v>
      </c>
      <c r="D377" s="22">
        <v>16687</v>
      </c>
      <c r="E377" s="22">
        <v>34</v>
      </c>
      <c r="F377" s="22">
        <v>187</v>
      </c>
      <c r="G377" s="22">
        <v>9</v>
      </c>
      <c r="H377" s="25" t="s">
        <v>1504</v>
      </c>
      <c r="I377" s="22" t="s">
        <v>720</v>
      </c>
      <c r="J377" s="22">
        <v>28</v>
      </c>
      <c r="K377" s="22">
        <v>28</v>
      </c>
      <c r="L377" s="22">
        <v>11</v>
      </c>
      <c r="M377" s="22">
        <v>1993</v>
      </c>
      <c r="N377" s="22">
        <v>1983</v>
      </c>
      <c r="O377" s="22">
        <v>17</v>
      </c>
      <c r="P377" s="22">
        <v>13</v>
      </c>
      <c r="Q377" s="22" t="s">
        <v>1528</v>
      </c>
      <c r="R377" s="22" t="s">
        <v>713</v>
      </c>
      <c r="S377" s="22" t="s">
        <v>1529</v>
      </c>
      <c r="T377" s="23">
        <v>38.745949000000003</v>
      </c>
      <c r="U377" s="23">
        <v>-76.786913999999996</v>
      </c>
      <c r="V377" s="24">
        <v>187.48</v>
      </c>
      <c r="W377" s="24">
        <v>763614.83742999996</v>
      </c>
      <c r="X377" s="24">
        <v>2458718.57705</v>
      </c>
      <c r="Y377" s="22" t="s">
        <v>859</v>
      </c>
      <c r="Z377" s="22" t="s">
        <v>1503</v>
      </c>
      <c r="AA377" s="25" t="s">
        <v>1504</v>
      </c>
    </row>
    <row r="378" spans="1:27">
      <c r="A378" s="22" t="s">
        <v>346</v>
      </c>
      <c r="B378" s="22" t="s">
        <v>1618</v>
      </c>
      <c r="C378" s="22" t="s">
        <v>1619</v>
      </c>
      <c r="D378" s="22">
        <v>21195</v>
      </c>
      <c r="E378" s="22">
        <v>43</v>
      </c>
      <c r="F378" s="22">
        <v>195</v>
      </c>
      <c r="G378" s="22">
        <v>9</v>
      </c>
      <c r="H378" s="25" t="s">
        <v>1504</v>
      </c>
      <c r="I378" s="22" t="s">
        <v>720</v>
      </c>
      <c r="J378" s="22">
        <v>54</v>
      </c>
      <c r="K378" s="22">
        <v>52</v>
      </c>
      <c r="L378" s="22">
        <v>11</v>
      </c>
      <c r="M378" s="22">
        <v>2008</v>
      </c>
      <c r="N378" s="22">
        <v>1998</v>
      </c>
      <c r="O378" s="22">
        <v>29</v>
      </c>
      <c r="P378" s="22">
        <v>26</v>
      </c>
      <c r="Q378" s="22" t="s">
        <v>1528</v>
      </c>
      <c r="R378" s="22" t="s">
        <v>713</v>
      </c>
      <c r="S378" s="22" t="s">
        <v>1529</v>
      </c>
      <c r="T378" s="23">
        <v>38.752443999999997</v>
      </c>
      <c r="U378" s="23">
        <v>-76.561194</v>
      </c>
      <c r="V378" s="24">
        <v>85</v>
      </c>
      <c r="W378" s="24">
        <v>827901.21976699994</v>
      </c>
      <c r="X378" s="24">
        <v>2460279.2494000001</v>
      </c>
      <c r="Y378" s="22" t="s">
        <v>859</v>
      </c>
      <c r="Z378" s="22" t="s">
        <v>1503</v>
      </c>
      <c r="AA378" s="25" t="s">
        <v>1504</v>
      </c>
    </row>
    <row r="379" spans="1:27">
      <c r="A379" s="22" t="s">
        <v>351</v>
      </c>
      <c r="B379" s="22" t="s">
        <v>1620</v>
      </c>
      <c r="C379" s="22" t="s">
        <v>1621</v>
      </c>
      <c r="D379" s="22">
        <v>20196</v>
      </c>
      <c r="E379" s="22">
        <v>41</v>
      </c>
      <c r="F379" s="22">
        <v>196</v>
      </c>
      <c r="G379" s="22">
        <v>9</v>
      </c>
      <c r="H379" s="25" t="s">
        <v>1504</v>
      </c>
      <c r="I379" s="22" t="s">
        <v>720</v>
      </c>
      <c r="J379" s="22">
        <v>289</v>
      </c>
      <c r="K379" s="22">
        <v>289</v>
      </c>
      <c r="L379" s="22">
        <v>1</v>
      </c>
      <c r="M379" s="22">
        <v>1984</v>
      </c>
      <c r="N379" s="22">
        <v>1984</v>
      </c>
      <c r="O379" s="22">
        <v>26</v>
      </c>
      <c r="P379" s="22">
        <v>21</v>
      </c>
      <c r="Q379" s="22" t="s">
        <v>1528</v>
      </c>
      <c r="R379" s="22" t="s">
        <v>713</v>
      </c>
      <c r="S379" s="22" t="s">
        <v>1529</v>
      </c>
      <c r="T379" s="23">
        <v>38.779561000000001</v>
      </c>
      <c r="U379" s="23">
        <v>-76.589681999999996</v>
      </c>
      <c r="V379" s="24">
        <v>150</v>
      </c>
      <c r="W379" s="24">
        <v>819907.36020400003</v>
      </c>
      <c r="X379" s="24">
        <v>2470265.7529799999</v>
      </c>
      <c r="Y379" s="22" t="s">
        <v>859</v>
      </c>
      <c r="Z379" s="22" t="s">
        <v>1503</v>
      </c>
      <c r="AA379" s="25" t="s">
        <v>1504</v>
      </c>
    </row>
    <row r="380" spans="1:27">
      <c r="A380" s="22" t="s">
        <v>353</v>
      </c>
      <c r="B380" s="22" t="s">
        <v>1622</v>
      </c>
      <c r="C380" s="22" t="s">
        <v>1623</v>
      </c>
      <c r="D380" s="22">
        <v>18695</v>
      </c>
      <c r="E380" s="22">
        <v>38</v>
      </c>
      <c r="F380" s="22">
        <v>195</v>
      </c>
      <c r="G380" s="22">
        <v>9</v>
      </c>
      <c r="H380" s="25" t="s">
        <v>1504</v>
      </c>
      <c r="I380" s="22" t="s">
        <v>720</v>
      </c>
      <c r="J380" s="22">
        <v>54</v>
      </c>
      <c r="K380" s="22">
        <v>52</v>
      </c>
      <c r="L380" s="22">
        <v>22</v>
      </c>
      <c r="M380" s="22">
        <v>2006</v>
      </c>
      <c r="N380" s="22">
        <v>1985</v>
      </c>
      <c r="O380" s="22">
        <v>30</v>
      </c>
      <c r="P380" s="22">
        <v>26</v>
      </c>
      <c r="Q380" s="22" t="s">
        <v>1528</v>
      </c>
      <c r="R380" s="22" t="s">
        <v>713</v>
      </c>
      <c r="S380" s="22" t="s">
        <v>1529</v>
      </c>
      <c r="T380" s="23">
        <v>38.795749999999998</v>
      </c>
      <c r="U380" s="23">
        <v>-76.636860999999996</v>
      </c>
      <c r="V380" s="24">
        <v>140.25</v>
      </c>
      <c r="W380" s="24">
        <v>806554.25805599999</v>
      </c>
      <c r="X380" s="24">
        <v>2476332.4668299998</v>
      </c>
      <c r="Y380" s="22" t="s">
        <v>859</v>
      </c>
      <c r="Z380" s="22" t="s">
        <v>1503</v>
      </c>
      <c r="AA380" s="25" t="s">
        <v>1504</v>
      </c>
    </row>
    <row r="381" spans="1:27">
      <c r="A381" s="22" t="s">
        <v>360</v>
      </c>
      <c r="B381" s="22" t="s">
        <v>1624</v>
      </c>
      <c r="C381" s="22" t="s">
        <v>1625</v>
      </c>
      <c r="D381" s="22">
        <v>19702</v>
      </c>
      <c r="E381" s="22">
        <v>40</v>
      </c>
      <c r="F381" s="22">
        <v>202</v>
      </c>
      <c r="G381" s="22">
        <v>9</v>
      </c>
      <c r="H381" s="25" t="s">
        <v>1504</v>
      </c>
      <c r="I381" s="22" t="s">
        <v>720</v>
      </c>
      <c r="J381" s="22">
        <v>54</v>
      </c>
      <c r="K381" s="22">
        <v>52</v>
      </c>
      <c r="L381" s="22">
        <v>3</v>
      </c>
      <c r="M381" s="22">
        <v>2008</v>
      </c>
      <c r="N381" s="22">
        <v>2006</v>
      </c>
      <c r="O381" s="22">
        <v>30</v>
      </c>
      <c r="P381" s="22">
        <v>26</v>
      </c>
      <c r="Q381" s="22" t="s">
        <v>1528</v>
      </c>
      <c r="R381" s="22" t="s">
        <v>713</v>
      </c>
      <c r="S381" s="22" t="s">
        <v>1529</v>
      </c>
      <c r="T381" s="23">
        <v>38.856611000000001</v>
      </c>
      <c r="U381" s="23">
        <v>-76.538055999999997</v>
      </c>
      <c r="V381" s="24">
        <v>11.2</v>
      </c>
      <c r="W381" s="24">
        <v>834911.19341900002</v>
      </c>
      <c r="X381" s="24">
        <v>2498208.95891</v>
      </c>
      <c r="Y381" s="22" t="s">
        <v>859</v>
      </c>
      <c r="Z381" s="22" t="s">
        <v>1503</v>
      </c>
      <c r="AA381" s="25" t="s">
        <v>1504</v>
      </c>
    </row>
    <row r="382" spans="1:27">
      <c r="A382" s="22" t="s">
        <v>366</v>
      </c>
      <c r="B382" s="22" t="s">
        <v>1626</v>
      </c>
      <c r="C382" s="22" t="s">
        <v>1627</v>
      </c>
      <c r="D382" s="22">
        <v>16700</v>
      </c>
      <c r="E382" s="22">
        <v>34</v>
      </c>
      <c r="F382" s="22">
        <v>200</v>
      </c>
      <c r="G382" s="22">
        <v>9</v>
      </c>
      <c r="H382" s="25" t="s">
        <v>1504</v>
      </c>
      <c r="I382" s="22" t="s">
        <v>720</v>
      </c>
      <c r="J382" s="22">
        <v>53</v>
      </c>
      <c r="K382" s="22">
        <v>51</v>
      </c>
      <c r="L382" s="22">
        <v>22</v>
      </c>
      <c r="M382" s="22">
        <v>2006</v>
      </c>
      <c r="N382" s="22">
        <v>1985</v>
      </c>
      <c r="O382" s="22">
        <v>30</v>
      </c>
      <c r="P382" s="22">
        <v>26</v>
      </c>
      <c r="Q382" s="22" t="s">
        <v>1528</v>
      </c>
      <c r="R382" s="22" t="s">
        <v>713</v>
      </c>
      <c r="S382" s="22" t="s">
        <v>1529</v>
      </c>
      <c r="T382" s="23">
        <v>38.888083000000002</v>
      </c>
      <c r="U382" s="23">
        <v>-76.639332999999993</v>
      </c>
      <c r="V382" s="24">
        <v>60</v>
      </c>
      <c r="W382" s="24">
        <v>806262.59522500006</v>
      </c>
      <c r="X382" s="24">
        <v>2510027.17203</v>
      </c>
      <c r="Y382" s="22" t="s">
        <v>859</v>
      </c>
      <c r="Z382" s="22" t="s">
        <v>1503</v>
      </c>
      <c r="AA382" s="25" t="s">
        <v>1504</v>
      </c>
    </row>
    <row r="383" spans="1:27">
      <c r="A383" s="22" t="s">
        <v>370</v>
      </c>
      <c r="B383" s="22" t="s">
        <v>1628</v>
      </c>
      <c r="C383" s="22" t="s">
        <v>1629</v>
      </c>
      <c r="D383" s="22">
        <v>19705</v>
      </c>
      <c r="E383" s="22">
        <v>40</v>
      </c>
      <c r="F383" s="22">
        <v>205</v>
      </c>
      <c r="G383" s="22">
        <v>9</v>
      </c>
      <c r="H383" s="25" t="s">
        <v>1504</v>
      </c>
      <c r="I383" s="22" t="s">
        <v>720</v>
      </c>
      <c r="J383" s="22">
        <v>44</v>
      </c>
      <c r="K383" s="22">
        <v>44</v>
      </c>
      <c r="L383" s="22">
        <v>1</v>
      </c>
      <c r="M383" s="22">
        <v>1985</v>
      </c>
      <c r="N383" s="22">
        <v>1985</v>
      </c>
      <c r="O383" s="22">
        <v>25</v>
      </c>
      <c r="P383" s="22">
        <v>21</v>
      </c>
      <c r="Q383" s="22" t="s">
        <v>1528</v>
      </c>
      <c r="R383" s="22" t="s">
        <v>713</v>
      </c>
      <c r="S383" s="22" t="s">
        <v>1529</v>
      </c>
      <c r="T383" s="23">
        <v>38.888447999999997</v>
      </c>
      <c r="U383" s="23">
        <v>-76.495514</v>
      </c>
      <c r="V383" s="24">
        <v>20.239999999999998</v>
      </c>
      <c r="W383" s="24">
        <v>847128.16439799999</v>
      </c>
      <c r="X383" s="24">
        <v>2509692.22236</v>
      </c>
      <c r="Y383" s="22" t="s">
        <v>859</v>
      </c>
      <c r="Z383" s="22" t="s">
        <v>1503</v>
      </c>
      <c r="AA383" s="25" t="s">
        <v>1504</v>
      </c>
    </row>
    <row r="384" spans="1:27">
      <c r="A384" s="22" t="s">
        <v>373</v>
      </c>
      <c r="B384" s="22" t="s">
        <v>1630</v>
      </c>
      <c r="C384" s="22" t="s">
        <v>1631</v>
      </c>
      <c r="D384" s="22">
        <v>16201</v>
      </c>
      <c r="E384" s="22">
        <v>33</v>
      </c>
      <c r="F384" s="22">
        <v>201</v>
      </c>
      <c r="G384" s="22">
        <v>9</v>
      </c>
      <c r="H384" s="25" t="s">
        <v>1504</v>
      </c>
      <c r="I384" s="22" t="s">
        <v>720</v>
      </c>
      <c r="J384" s="22">
        <v>312</v>
      </c>
      <c r="K384" s="22">
        <v>308</v>
      </c>
      <c r="L384" s="22">
        <v>25</v>
      </c>
      <c r="M384" s="22">
        <v>2008</v>
      </c>
      <c r="N384" s="22">
        <v>1984</v>
      </c>
      <c r="O384" s="22">
        <v>30</v>
      </c>
      <c r="P384" s="22">
        <v>25</v>
      </c>
      <c r="Q384" s="22" t="s">
        <v>1528</v>
      </c>
      <c r="R384" s="22" t="s">
        <v>713</v>
      </c>
      <c r="S384" s="22" t="s">
        <v>1529</v>
      </c>
      <c r="T384" s="23">
        <v>38.902056000000002</v>
      </c>
      <c r="U384" s="23">
        <v>-76.643666999999994</v>
      </c>
      <c r="V384" s="24">
        <v>110</v>
      </c>
      <c r="W384" s="24">
        <v>805093.86817599996</v>
      </c>
      <c r="X384" s="24">
        <v>2515139.7499799998</v>
      </c>
      <c r="Y384" s="22" t="s">
        <v>859</v>
      </c>
      <c r="Z384" s="22" t="s">
        <v>1503</v>
      </c>
      <c r="AA384" s="25" t="s">
        <v>1504</v>
      </c>
    </row>
    <row r="385" spans="1:27">
      <c r="A385" s="22" t="s">
        <v>375</v>
      </c>
      <c r="B385" s="22" t="s">
        <v>1632</v>
      </c>
      <c r="C385" s="22" t="s">
        <v>1633</v>
      </c>
      <c r="D385" s="22">
        <v>17705</v>
      </c>
      <c r="E385" s="22">
        <v>36</v>
      </c>
      <c r="F385" s="22">
        <v>205</v>
      </c>
      <c r="G385" s="22">
        <v>9</v>
      </c>
      <c r="H385" s="25" t="s">
        <v>1504</v>
      </c>
      <c r="I385" s="22" t="s">
        <v>720</v>
      </c>
      <c r="J385" s="22">
        <v>88</v>
      </c>
      <c r="K385" s="22">
        <v>86</v>
      </c>
      <c r="L385" s="22">
        <v>5</v>
      </c>
      <c r="M385" s="22">
        <v>1976</v>
      </c>
      <c r="N385" s="22">
        <v>1972</v>
      </c>
      <c r="O385" s="22">
        <v>39</v>
      </c>
      <c r="P385" s="22">
        <v>27</v>
      </c>
      <c r="Q385" s="22" t="s">
        <v>1528</v>
      </c>
      <c r="R385" s="22" t="s">
        <v>713</v>
      </c>
      <c r="S385" s="22" t="s">
        <v>1529</v>
      </c>
      <c r="T385" s="23">
        <v>38.920028000000002</v>
      </c>
      <c r="U385" s="23">
        <v>-76.554193999999995</v>
      </c>
      <c r="V385" s="24">
        <v>49.57</v>
      </c>
      <c r="W385" s="24">
        <v>830585.21033599996</v>
      </c>
      <c r="X385" s="24">
        <v>2521397.0289099999</v>
      </c>
      <c r="Y385" s="22" t="s">
        <v>859</v>
      </c>
      <c r="Z385" s="22" t="s">
        <v>1503</v>
      </c>
      <c r="AA385" s="25" t="s">
        <v>1504</v>
      </c>
    </row>
    <row r="386" spans="1:27">
      <c r="A386" s="22" t="s">
        <v>1634</v>
      </c>
      <c r="B386" s="22" t="s">
        <v>1635</v>
      </c>
      <c r="C386" s="22" t="s">
        <v>1636</v>
      </c>
      <c r="D386" s="22">
        <v>19207</v>
      </c>
      <c r="E386" s="22">
        <v>39</v>
      </c>
      <c r="F386" s="22">
        <v>207</v>
      </c>
      <c r="G386" s="22">
        <v>9</v>
      </c>
      <c r="H386" s="25" t="s">
        <v>1504</v>
      </c>
      <c r="I386" s="22" t="s">
        <v>720</v>
      </c>
      <c r="J386" s="22">
        <v>45</v>
      </c>
      <c r="K386" s="22">
        <v>45</v>
      </c>
      <c r="L386" s="22">
        <v>13</v>
      </c>
      <c r="M386" s="22">
        <v>1993</v>
      </c>
      <c r="N386" s="22">
        <v>1981</v>
      </c>
      <c r="O386" s="22">
        <v>25</v>
      </c>
      <c r="P386" s="22">
        <v>14</v>
      </c>
      <c r="Q386" s="22" t="s">
        <v>1528</v>
      </c>
      <c r="R386" s="22" t="s">
        <v>713</v>
      </c>
      <c r="S386" s="22" t="s">
        <v>1529</v>
      </c>
      <c r="T386" s="23">
        <v>38.921779999999998</v>
      </c>
      <c r="U386" s="23">
        <v>-76.473847000000006</v>
      </c>
      <c r="V386" s="24">
        <v>7.32</v>
      </c>
      <c r="W386" s="24">
        <v>853411.36947499996</v>
      </c>
      <c r="X386" s="24">
        <v>2521788.1702100001</v>
      </c>
      <c r="Y386" s="22" t="s">
        <v>859</v>
      </c>
      <c r="Z386" s="22" t="s">
        <v>1503</v>
      </c>
      <c r="AA386" s="25" t="s">
        <v>1504</v>
      </c>
    </row>
    <row r="387" spans="1:27">
      <c r="A387" s="22" t="s">
        <v>379</v>
      </c>
      <c r="B387" s="22" t="s">
        <v>1637</v>
      </c>
      <c r="C387" s="22" t="s">
        <v>1638</v>
      </c>
      <c r="D387" s="22">
        <v>19209</v>
      </c>
      <c r="E387" s="22">
        <v>39</v>
      </c>
      <c r="F387" s="22">
        <v>209</v>
      </c>
      <c r="G387" s="22">
        <v>9</v>
      </c>
      <c r="H387" s="25" t="s">
        <v>1504</v>
      </c>
      <c r="I387" s="22" t="s">
        <v>720</v>
      </c>
      <c r="J387" s="22">
        <v>203</v>
      </c>
      <c r="K387" s="22">
        <v>201</v>
      </c>
      <c r="L387" s="22">
        <v>21</v>
      </c>
      <c r="M387" s="22">
        <v>2008</v>
      </c>
      <c r="N387" s="22">
        <v>1988</v>
      </c>
      <c r="O387" s="22">
        <v>22</v>
      </c>
      <c r="P387" s="22">
        <v>22</v>
      </c>
      <c r="Q387" s="22" t="s">
        <v>1528</v>
      </c>
      <c r="R387" s="22" t="s">
        <v>713</v>
      </c>
      <c r="S387" s="22" t="s">
        <v>1529</v>
      </c>
      <c r="T387" s="23">
        <v>38.939835000000002</v>
      </c>
      <c r="U387" s="23">
        <v>-76.461903000000007</v>
      </c>
      <c r="V387" s="24">
        <v>26.51</v>
      </c>
      <c r="W387" s="24">
        <v>856871.58704500005</v>
      </c>
      <c r="X387" s="24">
        <v>2528340.1327399998</v>
      </c>
      <c r="Y387" s="22" t="s">
        <v>859</v>
      </c>
      <c r="Z387" s="22" t="s">
        <v>1503</v>
      </c>
      <c r="AA387" s="25" t="s">
        <v>1504</v>
      </c>
    </row>
    <row r="388" spans="1:27">
      <c r="A388" s="22" t="s">
        <v>382</v>
      </c>
      <c r="B388" s="22" t="s">
        <v>1639</v>
      </c>
      <c r="C388" s="22" t="s">
        <v>1640</v>
      </c>
      <c r="D388" s="22">
        <v>21213</v>
      </c>
      <c r="E388" s="22">
        <v>43</v>
      </c>
      <c r="F388" s="22">
        <v>213</v>
      </c>
      <c r="G388" s="22">
        <v>9</v>
      </c>
      <c r="H388" s="25" t="s">
        <v>1504</v>
      </c>
      <c r="I388" s="22" t="s">
        <v>720</v>
      </c>
      <c r="J388" s="22">
        <v>195</v>
      </c>
      <c r="K388" s="22">
        <v>191</v>
      </c>
      <c r="L388" s="22">
        <v>11</v>
      </c>
      <c r="M388" s="22">
        <v>2000</v>
      </c>
      <c r="N388" s="22">
        <v>1990</v>
      </c>
      <c r="O388" s="22">
        <v>25</v>
      </c>
      <c r="P388" s="22">
        <v>24</v>
      </c>
      <c r="Q388" s="22" t="s">
        <v>1528</v>
      </c>
      <c r="R388" s="22" t="s">
        <v>713</v>
      </c>
      <c r="S388" s="22" t="s">
        <v>1529</v>
      </c>
      <c r="T388" s="23">
        <v>38.955112999999997</v>
      </c>
      <c r="U388" s="23">
        <v>-76.353845000000007</v>
      </c>
      <c r="V388" s="24">
        <v>10.8</v>
      </c>
      <c r="W388" s="24">
        <v>887604.40135299996</v>
      </c>
      <c r="X388" s="24">
        <v>2533615.2603500001</v>
      </c>
      <c r="Y388" s="22" t="s">
        <v>859</v>
      </c>
      <c r="Z388" s="22" t="s">
        <v>1503</v>
      </c>
      <c r="AA388" s="25" t="s">
        <v>1504</v>
      </c>
    </row>
    <row r="389" spans="1:27">
      <c r="A389" s="22" t="s">
        <v>383</v>
      </c>
      <c r="B389" s="22" t="s">
        <v>1641</v>
      </c>
      <c r="C389" s="22" t="s">
        <v>1642</v>
      </c>
      <c r="D389" s="22">
        <v>18208</v>
      </c>
      <c r="E389" s="22">
        <v>37</v>
      </c>
      <c r="F389" s="22">
        <v>208</v>
      </c>
      <c r="G389" s="22">
        <v>9</v>
      </c>
      <c r="H389" s="25" t="s">
        <v>1504</v>
      </c>
      <c r="I389" s="22" t="s">
        <v>720</v>
      </c>
      <c r="J389" s="22">
        <v>74</v>
      </c>
      <c r="K389" s="22">
        <v>74</v>
      </c>
      <c r="L389" s="22">
        <v>14</v>
      </c>
      <c r="M389" s="22">
        <v>1982</v>
      </c>
      <c r="N389" s="22">
        <v>1969</v>
      </c>
      <c r="O389" s="22">
        <v>32</v>
      </c>
      <c r="P389" s="22">
        <v>21</v>
      </c>
      <c r="Q389" s="22" t="s">
        <v>1528</v>
      </c>
      <c r="R389" s="22" t="s">
        <v>713</v>
      </c>
      <c r="S389" s="22" t="s">
        <v>1529</v>
      </c>
      <c r="T389" s="23">
        <v>38.955668000000003</v>
      </c>
      <c r="U389" s="23">
        <v>-76.507459999999995</v>
      </c>
      <c r="V389" s="24">
        <v>41.18</v>
      </c>
      <c r="W389" s="24">
        <v>843998.66533900006</v>
      </c>
      <c r="X389" s="24">
        <v>2534253.1091200002</v>
      </c>
      <c r="Y389" s="22" t="s">
        <v>859</v>
      </c>
      <c r="Z389" s="22" t="s">
        <v>1503</v>
      </c>
      <c r="AA389" s="25" t="s">
        <v>1504</v>
      </c>
    </row>
    <row r="390" spans="1:27">
      <c r="A390" s="22" t="s">
        <v>389</v>
      </c>
      <c r="B390" s="22" t="s">
        <v>1643</v>
      </c>
      <c r="C390" s="22" t="s">
        <v>1644</v>
      </c>
      <c r="D390" s="22">
        <v>21215</v>
      </c>
      <c r="E390" s="22">
        <v>43</v>
      </c>
      <c r="F390" s="22">
        <v>215</v>
      </c>
      <c r="G390" s="22">
        <v>9</v>
      </c>
      <c r="H390" s="25" t="s">
        <v>1504</v>
      </c>
      <c r="I390" s="22" t="s">
        <v>720</v>
      </c>
      <c r="J390" s="22">
        <v>241</v>
      </c>
      <c r="K390" s="22">
        <v>237</v>
      </c>
      <c r="L390" s="22">
        <v>11</v>
      </c>
      <c r="M390" s="22">
        <v>2000</v>
      </c>
      <c r="N390" s="22">
        <v>1990</v>
      </c>
      <c r="O390" s="22">
        <v>25</v>
      </c>
      <c r="P390" s="22">
        <v>24</v>
      </c>
      <c r="Q390" s="22" t="s">
        <v>1528</v>
      </c>
      <c r="R390" s="22" t="s">
        <v>713</v>
      </c>
      <c r="S390" s="22" t="s">
        <v>1529</v>
      </c>
      <c r="T390" s="23">
        <v>38.965946000000002</v>
      </c>
      <c r="U390" s="23">
        <v>-76.333288999999994</v>
      </c>
      <c r="V390" s="24">
        <v>8.3000000000000007</v>
      </c>
      <c r="W390" s="24">
        <v>893475.12488899997</v>
      </c>
      <c r="X390" s="24">
        <v>2537514.81727</v>
      </c>
      <c r="Y390" s="22" t="s">
        <v>859</v>
      </c>
      <c r="Z390" s="22" t="s">
        <v>1503</v>
      </c>
      <c r="AA390" s="25" t="s">
        <v>1504</v>
      </c>
    </row>
    <row r="391" spans="1:27">
      <c r="A391" s="22" t="s">
        <v>393</v>
      </c>
      <c r="B391" s="22" t="s">
        <v>1645</v>
      </c>
      <c r="C391" s="22" t="s">
        <v>1646</v>
      </c>
      <c r="D391" s="22">
        <v>22718</v>
      </c>
      <c r="E391" s="22">
        <v>46</v>
      </c>
      <c r="F391" s="22">
        <v>218</v>
      </c>
      <c r="G391" s="22">
        <v>9</v>
      </c>
      <c r="H391" s="25" t="s">
        <v>1504</v>
      </c>
      <c r="I391" s="22" t="s">
        <v>720</v>
      </c>
      <c r="J391" s="22">
        <v>240</v>
      </c>
      <c r="K391" s="22">
        <v>236</v>
      </c>
      <c r="L391" s="22">
        <v>15</v>
      </c>
      <c r="M391" s="22">
        <v>2004</v>
      </c>
      <c r="N391" s="22">
        <v>1990</v>
      </c>
      <c r="O391" s="22">
        <v>25</v>
      </c>
      <c r="P391" s="22">
        <v>24</v>
      </c>
      <c r="Q391" s="22" t="s">
        <v>1528</v>
      </c>
      <c r="R391" s="22" t="s">
        <v>713</v>
      </c>
      <c r="S391" s="22" t="s">
        <v>1529</v>
      </c>
      <c r="T391" s="23">
        <v>38.978724</v>
      </c>
      <c r="U391" s="23">
        <v>-76.264398</v>
      </c>
      <c r="V391" s="24">
        <v>3.9</v>
      </c>
      <c r="W391" s="24">
        <v>913067.10855400003</v>
      </c>
      <c r="X391" s="24">
        <v>2542009.08531</v>
      </c>
      <c r="Y391" s="22" t="s">
        <v>859</v>
      </c>
      <c r="Z391" s="22" t="s">
        <v>1503</v>
      </c>
      <c r="AA391" s="25" t="s">
        <v>1504</v>
      </c>
    </row>
    <row r="392" spans="1:27">
      <c r="A392" s="22" t="s">
        <v>402</v>
      </c>
      <c r="B392" s="22" t="s">
        <v>1647</v>
      </c>
      <c r="C392" s="22" t="s">
        <v>1648</v>
      </c>
      <c r="D392" s="22">
        <v>21218</v>
      </c>
      <c r="E392" s="22">
        <v>43</v>
      </c>
      <c r="F392" s="22">
        <v>218</v>
      </c>
      <c r="G392" s="22">
        <v>9</v>
      </c>
      <c r="H392" s="25" t="s">
        <v>1504</v>
      </c>
      <c r="I392" s="22" t="s">
        <v>720</v>
      </c>
      <c r="J392" s="22">
        <v>168</v>
      </c>
      <c r="K392" s="22">
        <v>164</v>
      </c>
      <c r="L392" s="22">
        <v>11</v>
      </c>
      <c r="M392" s="22">
        <v>2000</v>
      </c>
      <c r="N392" s="22">
        <v>1990</v>
      </c>
      <c r="O392" s="22">
        <v>24</v>
      </c>
      <c r="P392" s="22">
        <v>24</v>
      </c>
      <c r="Q392" s="22" t="s">
        <v>1528</v>
      </c>
      <c r="R392" s="22" t="s">
        <v>713</v>
      </c>
      <c r="S392" s="22" t="s">
        <v>1529</v>
      </c>
      <c r="T392" s="23">
        <v>39.006501</v>
      </c>
      <c r="U392" s="23">
        <v>-76.294955000000002</v>
      </c>
      <c r="V392" s="24">
        <v>7.4</v>
      </c>
      <c r="W392" s="24">
        <v>904481.78636599996</v>
      </c>
      <c r="X392" s="24">
        <v>2552215.8232499999</v>
      </c>
      <c r="Y392" s="22" t="s">
        <v>859</v>
      </c>
      <c r="Z392" s="22" t="s">
        <v>1503</v>
      </c>
      <c r="AA392" s="25" t="s">
        <v>1504</v>
      </c>
    </row>
    <row r="393" spans="1:27">
      <c r="A393" s="22" t="s">
        <v>408</v>
      </c>
      <c r="B393" s="22" t="s">
        <v>1649</v>
      </c>
      <c r="C393" s="22" t="s">
        <v>1650</v>
      </c>
      <c r="D393" s="22">
        <v>20718</v>
      </c>
      <c r="E393" s="22">
        <v>42</v>
      </c>
      <c r="F393" s="22">
        <v>218</v>
      </c>
      <c r="G393" s="22">
        <v>9</v>
      </c>
      <c r="H393" s="25" t="s">
        <v>1504</v>
      </c>
      <c r="I393" s="22" t="s">
        <v>720</v>
      </c>
      <c r="J393" s="22">
        <v>242</v>
      </c>
      <c r="K393" s="22">
        <v>238</v>
      </c>
      <c r="L393" s="22">
        <v>11</v>
      </c>
      <c r="M393" s="22">
        <v>2000</v>
      </c>
      <c r="N393" s="22">
        <v>1990</v>
      </c>
      <c r="O393" s="22">
        <v>25</v>
      </c>
      <c r="P393" s="22">
        <v>24</v>
      </c>
      <c r="Q393" s="22" t="s">
        <v>1528</v>
      </c>
      <c r="R393" s="22" t="s">
        <v>713</v>
      </c>
      <c r="S393" s="22" t="s">
        <v>1529</v>
      </c>
      <c r="T393" s="23">
        <v>39.022055999999999</v>
      </c>
      <c r="U393" s="23">
        <v>-76.319123000000005</v>
      </c>
      <c r="V393" s="24">
        <v>7.5</v>
      </c>
      <c r="W393" s="24">
        <v>897675.85062100005</v>
      </c>
      <c r="X393" s="24">
        <v>2557950.3535500001</v>
      </c>
      <c r="Y393" s="22" t="s">
        <v>859</v>
      </c>
      <c r="Z393" s="22" t="s">
        <v>1503</v>
      </c>
      <c r="AA393" s="25" t="s">
        <v>1504</v>
      </c>
    </row>
    <row r="394" spans="1:27">
      <c r="A394" s="22" t="s">
        <v>411</v>
      </c>
      <c r="B394" s="22" t="s">
        <v>1651</v>
      </c>
      <c r="C394" s="22" t="s">
        <v>1652</v>
      </c>
      <c r="D394" s="22">
        <v>18715</v>
      </c>
      <c r="E394" s="22">
        <v>38</v>
      </c>
      <c r="F394" s="22">
        <v>215</v>
      </c>
      <c r="G394" s="22">
        <v>9</v>
      </c>
      <c r="H394" s="25" t="s">
        <v>1504</v>
      </c>
      <c r="I394" s="22" t="s">
        <v>720</v>
      </c>
      <c r="J394" s="22">
        <v>249</v>
      </c>
      <c r="K394" s="22">
        <v>245</v>
      </c>
      <c r="L394" s="22">
        <v>11</v>
      </c>
      <c r="M394" s="22">
        <v>2000</v>
      </c>
      <c r="N394" s="22">
        <v>1990</v>
      </c>
      <c r="O394" s="22">
        <v>29</v>
      </c>
      <c r="P394" s="22">
        <v>25</v>
      </c>
      <c r="Q394" s="22" t="s">
        <v>1528</v>
      </c>
      <c r="R394" s="22" t="s">
        <v>713</v>
      </c>
      <c r="S394" s="22" t="s">
        <v>1529</v>
      </c>
      <c r="T394" s="23">
        <v>39.024278000000002</v>
      </c>
      <c r="U394" s="23">
        <v>-76.400514000000001</v>
      </c>
      <c r="V394" s="24">
        <v>17.329999999999998</v>
      </c>
      <c r="W394" s="24">
        <v>874599.72289700003</v>
      </c>
      <c r="X394" s="24">
        <v>2558973.9124599998</v>
      </c>
      <c r="Y394" s="22" t="s">
        <v>859</v>
      </c>
      <c r="Z394" s="22" t="s">
        <v>1503</v>
      </c>
      <c r="AA394" s="25" t="s">
        <v>1504</v>
      </c>
    </row>
    <row r="395" spans="1:27">
      <c r="A395" s="22" t="s">
        <v>413</v>
      </c>
      <c r="B395" s="22" t="s">
        <v>1653</v>
      </c>
      <c r="C395" s="22" t="s">
        <v>1654</v>
      </c>
      <c r="D395" s="22">
        <v>17213</v>
      </c>
      <c r="E395" s="22">
        <v>35</v>
      </c>
      <c r="F395" s="22">
        <v>213</v>
      </c>
      <c r="G395" s="22">
        <v>9</v>
      </c>
      <c r="H395" s="25" t="s">
        <v>1504</v>
      </c>
      <c r="I395" s="22" t="s">
        <v>720</v>
      </c>
      <c r="J395" s="22">
        <v>201</v>
      </c>
      <c r="K395" s="22">
        <v>197</v>
      </c>
      <c r="L395" s="22">
        <v>35</v>
      </c>
      <c r="M395" s="22">
        <v>2004</v>
      </c>
      <c r="N395" s="22">
        <v>1970</v>
      </c>
      <c r="O395" s="22">
        <v>39</v>
      </c>
      <c r="P395" s="22">
        <v>26</v>
      </c>
      <c r="Q395" s="22" t="s">
        <v>1528</v>
      </c>
      <c r="R395" s="22" t="s">
        <v>713</v>
      </c>
      <c r="S395" s="22" t="s">
        <v>1529</v>
      </c>
      <c r="T395" s="23">
        <v>39.030667000000001</v>
      </c>
      <c r="U395" s="23">
        <v>-76.474682999999999</v>
      </c>
      <c r="V395" s="24">
        <v>93.42</v>
      </c>
      <c r="W395" s="24">
        <v>853589.35887800006</v>
      </c>
      <c r="X395" s="24">
        <v>2561516.2319999998</v>
      </c>
      <c r="Y395" s="22" t="s">
        <v>859</v>
      </c>
      <c r="Z395" s="22" t="s">
        <v>1503</v>
      </c>
      <c r="AA395" s="25" t="s">
        <v>1504</v>
      </c>
    </row>
    <row r="396" spans="1:27">
      <c r="A396" s="22" t="s">
        <v>414</v>
      </c>
      <c r="B396" s="22" t="s">
        <v>1655</v>
      </c>
      <c r="C396" s="22" t="s">
        <v>1656</v>
      </c>
      <c r="D396" s="22">
        <v>20719</v>
      </c>
      <c r="E396" s="22">
        <v>42</v>
      </c>
      <c r="F396" s="22">
        <v>219</v>
      </c>
      <c r="G396" s="22">
        <v>9</v>
      </c>
      <c r="H396" s="25" t="s">
        <v>1504</v>
      </c>
      <c r="I396" s="22" t="s">
        <v>720</v>
      </c>
      <c r="J396" s="22">
        <v>207</v>
      </c>
      <c r="K396" s="22">
        <v>203</v>
      </c>
      <c r="L396" s="22">
        <v>11</v>
      </c>
      <c r="M396" s="22">
        <v>2000</v>
      </c>
      <c r="N396" s="22">
        <v>1990</v>
      </c>
      <c r="O396" s="22">
        <v>25</v>
      </c>
      <c r="P396" s="22">
        <v>24</v>
      </c>
      <c r="Q396" s="22" t="s">
        <v>1528</v>
      </c>
      <c r="R396" s="22" t="s">
        <v>713</v>
      </c>
      <c r="S396" s="22" t="s">
        <v>1529</v>
      </c>
      <c r="T396" s="23">
        <v>39.033721999999997</v>
      </c>
      <c r="U396" s="23">
        <v>-76.307177999999993</v>
      </c>
      <c r="V396" s="24">
        <v>18</v>
      </c>
      <c r="W396" s="24">
        <v>901100.46562599996</v>
      </c>
      <c r="X396" s="24">
        <v>2562177.2138899998</v>
      </c>
      <c r="Y396" s="22" t="s">
        <v>859</v>
      </c>
      <c r="Z396" s="22" t="s">
        <v>1503</v>
      </c>
      <c r="AA396" s="25" t="s">
        <v>1504</v>
      </c>
    </row>
    <row r="397" spans="1:27">
      <c r="A397" s="22" t="s">
        <v>1657</v>
      </c>
      <c r="B397" s="22" t="s">
        <v>1658</v>
      </c>
      <c r="C397" s="22" t="s">
        <v>1659</v>
      </c>
      <c r="D397" s="22">
        <v>20232</v>
      </c>
      <c r="E397" s="22">
        <v>41</v>
      </c>
      <c r="F397" s="22">
        <v>232</v>
      </c>
      <c r="G397" s="22">
        <v>9</v>
      </c>
      <c r="H397" s="25" t="s">
        <v>1504</v>
      </c>
      <c r="I397" s="22" t="s">
        <v>720</v>
      </c>
      <c r="J397" s="22">
        <v>107</v>
      </c>
      <c r="K397" s="22">
        <v>104</v>
      </c>
      <c r="L397" s="22">
        <v>8</v>
      </c>
      <c r="M397" s="22">
        <v>2000</v>
      </c>
      <c r="N397" s="22">
        <v>1993</v>
      </c>
      <c r="O397" s="22">
        <v>18</v>
      </c>
      <c r="P397" s="22">
        <v>18</v>
      </c>
      <c r="Q397" s="22" t="s">
        <v>1528</v>
      </c>
      <c r="R397" s="22" t="s">
        <v>713</v>
      </c>
      <c r="S397" s="22" t="s">
        <v>1529</v>
      </c>
      <c r="T397" s="23">
        <v>39.189861000000001</v>
      </c>
      <c r="U397" s="23">
        <v>-76.168610999999999</v>
      </c>
      <c r="V397" s="24">
        <v>65.69</v>
      </c>
      <c r="W397" s="24">
        <v>940803.06406400003</v>
      </c>
      <c r="X397" s="24">
        <v>2618831.72419</v>
      </c>
      <c r="Y397" s="22" t="s">
        <v>859</v>
      </c>
      <c r="Z397" s="22" t="s">
        <v>1503</v>
      </c>
      <c r="AA397" s="25" t="s">
        <v>1504</v>
      </c>
    </row>
    <row r="398" spans="1:27">
      <c r="A398" s="22" t="s">
        <v>441</v>
      </c>
      <c r="B398" s="22" t="s">
        <v>1660</v>
      </c>
      <c r="C398" s="22" t="s">
        <v>1661</v>
      </c>
      <c r="D398" s="22">
        <v>22237</v>
      </c>
      <c r="E398" s="22">
        <v>45</v>
      </c>
      <c r="F398" s="22">
        <v>237</v>
      </c>
      <c r="G398" s="22">
        <v>9</v>
      </c>
      <c r="H398" s="25" t="s">
        <v>1504</v>
      </c>
      <c r="I398" s="22" t="s">
        <v>720</v>
      </c>
      <c r="J398" s="22">
        <v>223</v>
      </c>
      <c r="K398" s="22">
        <v>219</v>
      </c>
      <c r="L398" s="22">
        <v>8</v>
      </c>
      <c r="M398" s="22">
        <v>2004</v>
      </c>
      <c r="N398" s="22">
        <v>1997</v>
      </c>
      <c r="O398" s="22">
        <v>30</v>
      </c>
      <c r="P398" s="22">
        <v>27</v>
      </c>
      <c r="Q398" s="22" t="s">
        <v>1528</v>
      </c>
      <c r="R398" s="22" t="s">
        <v>713</v>
      </c>
      <c r="S398" s="22" t="s">
        <v>1529</v>
      </c>
      <c r="T398" s="23">
        <v>39.200943000000002</v>
      </c>
      <c r="U398" s="23">
        <v>-76.044944999999998</v>
      </c>
      <c r="V398" s="24">
        <v>25</v>
      </c>
      <c r="W398" s="24">
        <v>975820.08646899997</v>
      </c>
      <c r="X398" s="24">
        <v>2622647.1333900001</v>
      </c>
      <c r="Y398" s="22" t="s">
        <v>859</v>
      </c>
      <c r="Z398" s="22" t="s">
        <v>1503</v>
      </c>
      <c r="AA398" s="25" t="s">
        <v>1504</v>
      </c>
    </row>
    <row r="399" spans="1:27">
      <c r="A399" s="22" t="s">
        <v>446</v>
      </c>
      <c r="B399" s="22" t="s">
        <v>1662</v>
      </c>
      <c r="C399" s="22" t="s">
        <v>1663</v>
      </c>
      <c r="D399" s="22">
        <v>25251</v>
      </c>
      <c r="E399" s="22">
        <v>51</v>
      </c>
      <c r="F399" s="22">
        <v>251</v>
      </c>
      <c r="G399" s="22">
        <v>9</v>
      </c>
      <c r="H399" s="25" t="s">
        <v>1504</v>
      </c>
      <c r="I399" s="22" t="s">
        <v>720</v>
      </c>
      <c r="J399" s="22">
        <v>170</v>
      </c>
      <c r="K399" s="22">
        <v>166</v>
      </c>
      <c r="L399" s="22">
        <v>14</v>
      </c>
      <c r="M399" s="22">
        <v>2010</v>
      </c>
      <c r="N399" s="22">
        <v>1995</v>
      </c>
      <c r="O399" s="22">
        <v>29</v>
      </c>
      <c r="P399" s="22">
        <v>26</v>
      </c>
      <c r="Q399" s="22" t="s">
        <v>1528</v>
      </c>
      <c r="R399" s="22" t="s">
        <v>713</v>
      </c>
      <c r="S399" s="22" t="s">
        <v>1529</v>
      </c>
      <c r="T399" s="23">
        <v>39.303806000000002</v>
      </c>
      <c r="U399" s="23">
        <v>-75.789083000000005</v>
      </c>
      <c r="V399" s="24">
        <v>65</v>
      </c>
      <c r="W399" s="24">
        <v>1048326.40063</v>
      </c>
      <c r="X399" s="24">
        <v>2659851.50214</v>
      </c>
      <c r="Y399" s="22" t="s">
        <v>859</v>
      </c>
      <c r="Z399" s="22" t="s">
        <v>1503</v>
      </c>
      <c r="AA399" s="25" t="s">
        <v>1504</v>
      </c>
    </row>
    <row r="400" spans="1:27">
      <c r="A400" s="22" t="s">
        <v>456</v>
      </c>
      <c r="B400" s="22" t="s">
        <v>1664</v>
      </c>
      <c r="C400" s="22" t="s">
        <v>1665</v>
      </c>
      <c r="D400" s="22">
        <v>41788</v>
      </c>
      <c r="E400" s="22">
        <v>84</v>
      </c>
      <c r="F400" s="22">
        <v>288</v>
      </c>
      <c r="G400" s="22">
        <v>15</v>
      </c>
      <c r="H400" s="25" t="s">
        <v>1504</v>
      </c>
      <c r="I400" s="22" t="s">
        <v>720</v>
      </c>
      <c r="J400" s="22">
        <v>190</v>
      </c>
      <c r="K400" s="22">
        <v>180</v>
      </c>
      <c r="L400" s="22">
        <v>5</v>
      </c>
      <c r="M400" s="22">
        <v>2002</v>
      </c>
      <c r="N400" s="22">
        <v>1998</v>
      </c>
      <c r="O400" s="22">
        <v>35</v>
      </c>
      <c r="P400" s="22">
        <v>26</v>
      </c>
      <c r="Q400" s="22" t="s">
        <v>1374</v>
      </c>
      <c r="R400" s="22" t="s">
        <v>713</v>
      </c>
      <c r="S400" s="22" t="s">
        <v>1126</v>
      </c>
      <c r="T400" s="23">
        <v>39.420670999999999</v>
      </c>
      <c r="U400" s="23">
        <v>-74.871002000000004</v>
      </c>
      <c r="V400" s="24">
        <v>85</v>
      </c>
      <c r="W400" s="24">
        <v>1307419.61616</v>
      </c>
      <c r="X400" s="24">
        <v>2702959.6411700002</v>
      </c>
      <c r="Y400" s="22" t="s">
        <v>978</v>
      </c>
      <c r="Z400" s="22" t="s">
        <v>1503</v>
      </c>
      <c r="AA400" s="25" t="s">
        <v>1504</v>
      </c>
    </row>
    <row r="401" spans="1:27">
      <c r="A401" s="22" t="s">
        <v>1666</v>
      </c>
      <c r="B401" s="22" t="s">
        <v>1667</v>
      </c>
      <c r="C401" s="22" t="s">
        <v>1668</v>
      </c>
      <c r="D401" s="22">
        <v>34284</v>
      </c>
      <c r="E401" s="22">
        <v>69</v>
      </c>
      <c r="F401" s="22">
        <v>284</v>
      </c>
      <c r="G401" s="22">
        <v>15</v>
      </c>
      <c r="H401" s="25" t="s">
        <v>1504</v>
      </c>
      <c r="I401" s="22" t="s">
        <v>720</v>
      </c>
      <c r="J401" s="22">
        <v>76</v>
      </c>
      <c r="K401" s="22">
        <v>66</v>
      </c>
      <c r="L401" s="22">
        <v>6</v>
      </c>
      <c r="M401" s="22">
        <v>2006</v>
      </c>
      <c r="N401" s="22">
        <v>2001</v>
      </c>
      <c r="O401" s="22">
        <v>12</v>
      </c>
      <c r="P401" s="22">
        <v>12</v>
      </c>
      <c r="Q401" s="22" t="s">
        <v>1669</v>
      </c>
      <c r="R401" s="22" t="s">
        <v>713</v>
      </c>
      <c r="S401" s="22" t="s">
        <v>1126</v>
      </c>
      <c r="T401" s="23">
        <v>39.515393000000003</v>
      </c>
      <c r="U401" s="23">
        <v>-75.142681999999994</v>
      </c>
      <c r="V401" s="24">
        <v>76.599999999999994</v>
      </c>
      <c r="W401" s="24">
        <v>1230655.82473</v>
      </c>
      <c r="X401" s="24">
        <v>2737110.6777499998</v>
      </c>
      <c r="Y401" s="22" t="s">
        <v>978</v>
      </c>
      <c r="Z401" s="22" t="s">
        <v>1503</v>
      </c>
      <c r="AA401" s="25" t="s">
        <v>1504</v>
      </c>
    </row>
    <row r="402" spans="1:27">
      <c r="A402" s="22" t="s">
        <v>464</v>
      </c>
      <c r="B402" s="22" t="s">
        <v>1670</v>
      </c>
      <c r="C402" s="22" t="s">
        <v>1671</v>
      </c>
      <c r="D402" s="22">
        <v>21767</v>
      </c>
      <c r="E402" s="22">
        <v>44</v>
      </c>
      <c r="F402" s="22">
        <v>267</v>
      </c>
      <c r="G402" s="22">
        <v>15</v>
      </c>
      <c r="H402" s="25" t="s">
        <v>1504</v>
      </c>
      <c r="I402" s="22" t="s">
        <v>720</v>
      </c>
      <c r="J402" s="22">
        <v>235</v>
      </c>
      <c r="K402" s="22">
        <v>236</v>
      </c>
      <c r="L402" s="22">
        <v>8</v>
      </c>
      <c r="M402" s="22">
        <v>1995</v>
      </c>
      <c r="N402" s="22">
        <v>1988</v>
      </c>
      <c r="O402" s="22">
        <v>23</v>
      </c>
      <c r="P402" s="22">
        <v>21</v>
      </c>
      <c r="Q402" s="22" t="s">
        <v>1672</v>
      </c>
      <c r="R402" s="22" t="s">
        <v>713</v>
      </c>
      <c r="S402" s="22" t="s">
        <v>1126</v>
      </c>
      <c r="T402" s="23">
        <v>39.554555999999998</v>
      </c>
      <c r="U402" s="23">
        <v>-75.704098000000002</v>
      </c>
      <c r="V402" s="24">
        <v>60</v>
      </c>
      <c r="W402" s="24">
        <v>1072537.0967300001</v>
      </c>
      <c r="X402" s="24">
        <v>2751268.0733500002</v>
      </c>
      <c r="Y402" s="22" t="s">
        <v>881</v>
      </c>
      <c r="Z402" s="22" t="s">
        <v>1503</v>
      </c>
      <c r="AA402" s="25" t="s">
        <v>1504</v>
      </c>
    </row>
    <row r="403" spans="1:27">
      <c r="A403" s="22" t="s">
        <v>467</v>
      </c>
      <c r="B403" s="22" t="s">
        <v>1673</v>
      </c>
      <c r="C403" s="22" t="s">
        <v>1674</v>
      </c>
      <c r="D403" s="22">
        <v>26776</v>
      </c>
      <c r="E403" s="22">
        <v>54</v>
      </c>
      <c r="F403" s="22">
        <v>276</v>
      </c>
      <c r="G403" s="22">
        <v>15</v>
      </c>
      <c r="H403" s="25" t="s">
        <v>1504</v>
      </c>
      <c r="I403" s="22" t="s">
        <v>720</v>
      </c>
      <c r="J403" s="22">
        <v>263</v>
      </c>
      <c r="K403" s="22">
        <v>253</v>
      </c>
      <c r="L403" s="22">
        <v>10</v>
      </c>
      <c r="M403" s="22">
        <v>1983</v>
      </c>
      <c r="N403" s="22">
        <v>1974</v>
      </c>
      <c r="O403" s="22">
        <v>44</v>
      </c>
      <c r="P403" s="22">
        <v>29</v>
      </c>
      <c r="Q403" s="22" t="s">
        <v>1669</v>
      </c>
      <c r="R403" s="22" t="s">
        <v>713</v>
      </c>
      <c r="S403" s="22" t="s">
        <v>1126</v>
      </c>
      <c r="T403" s="23">
        <v>39.563752000000001</v>
      </c>
      <c r="U403" s="23">
        <v>-75.464725999999999</v>
      </c>
      <c r="V403" s="24">
        <v>3</v>
      </c>
      <c r="W403" s="24">
        <v>1139930.0776500001</v>
      </c>
      <c r="X403" s="24">
        <v>2754561.7046699999</v>
      </c>
      <c r="Y403" s="22" t="s">
        <v>978</v>
      </c>
      <c r="Z403" s="22" t="s">
        <v>1503</v>
      </c>
      <c r="AA403" s="25" t="s">
        <v>1504</v>
      </c>
    </row>
    <row r="404" spans="1:27">
      <c r="A404" s="22" t="s">
        <v>476</v>
      </c>
      <c r="B404" s="22" t="s">
        <v>1675</v>
      </c>
      <c r="C404" s="22" t="s">
        <v>1676</v>
      </c>
      <c r="D404" s="22">
        <v>34301</v>
      </c>
      <c r="E404" s="22">
        <v>69</v>
      </c>
      <c r="F404" s="22">
        <v>301</v>
      </c>
      <c r="G404" s="22">
        <v>15</v>
      </c>
      <c r="H404" s="25" t="s">
        <v>1504</v>
      </c>
      <c r="I404" s="22" t="s">
        <v>720</v>
      </c>
      <c r="J404" s="22">
        <v>360</v>
      </c>
      <c r="K404" s="22">
        <v>350</v>
      </c>
      <c r="L404" s="22">
        <v>40</v>
      </c>
      <c r="M404" s="22">
        <v>2003</v>
      </c>
      <c r="N404" s="22">
        <v>1964</v>
      </c>
      <c r="O404" s="22">
        <v>48</v>
      </c>
      <c r="P404" s="22">
        <v>29</v>
      </c>
      <c r="Q404" s="22" t="s">
        <v>1669</v>
      </c>
      <c r="R404" s="22" t="s">
        <v>713</v>
      </c>
      <c r="S404" s="22" t="s">
        <v>1126</v>
      </c>
      <c r="T404" s="23">
        <v>39.704281999999999</v>
      </c>
      <c r="U404" s="23">
        <v>-74.937665999999993</v>
      </c>
      <c r="V404" s="24">
        <v>111.13</v>
      </c>
      <c r="W404" s="24">
        <v>1287992.2766799999</v>
      </c>
      <c r="X404" s="24">
        <v>2806302.5065700002</v>
      </c>
      <c r="Y404" s="22" t="s">
        <v>978</v>
      </c>
      <c r="Z404" s="22" t="s">
        <v>1503</v>
      </c>
      <c r="AA404" s="25" t="s">
        <v>1504</v>
      </c>
    </row>
    <row r="405" spans="1:27">
      <c r="A405" s="22" t="s">
        <v>478</v>
      </c>
      <c r="B405" s="22" t="s">
        <v>1677</v>
      </c>
      <c r="C405" s="22" t="s">
        <v>1678</v>
      </c>
      <c r="D405" s="22">
        <v>23785</v>
      </c>
      <c r="E405" s="22">
        <v>48</v>
      </c>
      <c r="F405" s="22">
        <v>285</v>
      </c>
      <c r="G405" s="22">
        <v>15</v>
      </c>
      <c r="H405" s="25" t="s">
        <v>1504</v>
      </c>
      <c r="I405" s="22" t="s">
        <v>813</v>
      </c>
      <c r="J405" s="22">
        <v>250</v>
      </c>
      <c r="K405" s="22">
        <v>240</v>
      </c>
      <c r="L405" s="22">
        <v>23</v>
      </c>
      <c r="M405" s="22">
        <v>1993</v>
      </c>
      <c r="N405" s="22">
        <v>1971</v>
      </c>
      <c r="O405" s="22">
        <v>49</v>
      </c>
      <c r="P405" s="22">
        <v>29</v>
      </c>
      <c r="Q405" s="22" t="s">
        <v>1669</v>
      </c>
      <c r="R405" s="22" t="s">
        <v>713</v>
      </c>
      <c r="S405" s="22" t="s">
        <v>1126</v>
      </c>
      <c r="T405" s="23">
        <v>39.721975</v>
      </c>
      <c r="U405" s="23">
        <v>-75.438833000000002</v>
      </c>
      <c r="V405" s="24">
        <v>25.4</v>
      </c>
      <c r="W405" s="24">
        <v>1147181.1654999999</v>
      </c>
      <c r="X405" s="24">
        <v>2812285.83323</v>
      </c>
      <c r="Y405" s="22" t="s">
        <v>978</v>
      </c>
      <c r="Z405" s="22" t="s">
        <v>1503</v>
      </c>
      <c r="AA405" s="25" t="s">
        <v>1504</v>
      </c>
    </row>
    <row r="406" spans="1:27">
      <c r="A406" s="22" t="s">
        <v>1679</v>
      </c>
      <c r="B406" s="22" t="s">
        <v>1680</v>
      </c>
      <c r="C406" s="22" t="s">
        <v>1681</v>
      </c>
      <c r="D406" s="22">
        <v>24792</v>
      </c>
      <c r="E406" s="22">
        <v>50</v>
      </c>
      <c r="F406" s="22">
        <v>292</v>
      </c>
      <c r="G406" s="22">
        <v>15</v>
      </c>
      <c r="H406" s="25" t="s">
        <v>1504</v>
      </c>
      <c r="I406" s="22" t="s">
        <v>720</v>
      </c>
      <c r="J406" s="22">
        <v>52</v>
      </c>
      <c r="K406" s="22">
        <v>52</v>
      </c>
      <c r="L406" s="22">
        <v>3</v>
      </c>
      <c r="M406" s="22">
        <v>1987</v>
      </c>
      <c r="N406" s="22">
        <v>1985</v>
      </c>
      <c r="O406" s="22">
        <v>11</v>
      </c>
      <c r="P406" s="22">
        <v>11</v>
      </c>
      <c r="Q406" s="22" t="s">
        <v>1669</v>
      </c>
      <c r="R406" s="22" t="s">
        <v>713</v>
      </c>
      <c r="S406" s="22" t="s">
        <v>1126</v>
      </c>
      <c r="T406" s="23">
        <v>39.777057999999997</v>
      </c>
      <c r="U406" s="23">
        <v>-75.320744000000005</v>
      </c>
      <c r="V406" s="24">
        <v>30.6</v>
      </c>
      <c r="W406" s="24">
        <v>1180312.7096899999</v>
      </c>
      <c r="X406" s="24">
        <v>2832422.35188</v>
      </c>
      <c r="Y406" s="22" t="s">
        <v>978</v>
      </c>
      <c r="Z406" s="22" t="s">
        <v>1503</v>
      </c>
      <c r="AA406" s="25" t="s">
        <v>1504</v>
      </c>
    </row>
    <row r="407" spans="1:27">
      <c r="A407" s="22" t="s">
        <v>486</v>
      </c>
      <c r="B407" s="22" t="s">
        <v>1682</v>
      </c>
      <c r="C407" s="22" t="s">
        <v>1683</v>
      </c>
      <c r="D407" s="22">
        <v>27798</v>
      </c>
      <c r="E407" s="22">
        <v>56</v>
      </c>
      <c r="F407" s="22">
        <v>298</v>
      </c>
      <c r="G407" s="22">
        <v>19</v>
      </c>
      <c r="H407" s="25" t="s">
        <v>1504</v>
      </c>
      <c r="I407" s="22" t="s">
        <v>720</v>
      </c>
      <c r="J407" s="22">
        <v>137</v>
      </c>
      <c r="K407" s="22">
        <v>127</v>
      </c>
      <c r="L407" s="22">
        <v>2</v>
      </c>
      <c r="M407" s="22">
        <v>1987</v>
      </c>
      <c r="N407" s="22">
        <v>1986</v>
      </c>
      <c r="O407" s="22">
        <v>23</v>
      </c>
      <c r="P407" s="22">
        <v>23</v>
      </c>
      <c r="Q407" s="22" t="s">
        <v>1387</v>
      </c>
      <c r="R407" s="22" t="s">
        <v>713</v>
      </c>
      <c r="S407" s="22" t="s">
        <v>714</v>
      </c>
      <c r="T407" s="23">
        <v>39.781224999999999</v>
      </c>
      <c r="U407" s="23">
        <v>-75.167400999999998</v>
      </c>
      <c r="V407" s="24">
        <v>84</v>
      </c>
      <c r="W407" s="24">
        <v>1223346.6483499999</v>
      </c>
      <c r="X407" s="24">
        <v>2834060.5810600002</v>
      </c>
      <c r="Y407" s="22" t="s">
        <v>978</v>
      </c>
      <c r="Z407" s="22" t="s">
        <v>1503</v>
      </c>
      <c r="AA407" s="25" t="s">
        <v>1504</v>
      </c>
    </row>
    <row r="408" spans="1:27">
      <c r="A408" s="22" t="s">
        <v>489</v>
      </c>
      <c r="B408" s="22" t="s">
        <v>1684</v>
      </c>
      <c r="C408" s="22" t="s">
        <v>1685</v>
      </c>
      <c r="D408" s="22">
        <v>24795</v>
      </c>
      <c r="E408" s="22">
        <v>50</v>
      </c>
      <c r="F408" s="22">
        <v>295</v>
      </c>
      <c r="G408" s="22">
        <v>19</v>
      </c>
      <c r="H408" s="25" t="s">
        <v>1504</v>
      </c>
      <c r="I408" s="22" t="s">
        <v>720</v>
      </c>
      <c r="J408" s="22">
        <v>131</v>
      </c>
      <c r="K408" s="22">
        <v>121</v>
      </c>
      <c r="L408" s="22">
        <v>8</v>
      </c>
      <c r="M408" s="22">
        <v>1995</v>
      </c>
      <c r="N408" s="22">
        <v>1988</v>
      </c>
      <c r="O408" s="22">
        <v>22</v>
      </c>
      <c r="P408" s="22">
        <v>22</v>
      </c>
      <c r="Q408" s="22" t="s">
        <v>1387</v>
      </c>
      <c r="R408" s="22" t="s">
        <v>713</v>
      </c>
      <c r="S408" s="22" t="s">
        <v>714</v>
      </c>
      <c r="T408" s="23">
        <v>39.802334999999999</v>
      </c>
      <c r="U408" s="23">
        <v>-75.289631</v>
      </c>
      <c r="V408" s="24">
        <v>6.5</v>
      </c>
      <c r="W408" s="24">
        <v>1189024.5228599999</v>
      </c>
      <c r="X408" s="24">
        <v>2841661.4994999999</v>
      </c>
      <c r="Y408" s="22" t="s">
        <v>978</v>
      </c>
      <c r="Z408" s="22" t="s">
        <v>1503</v>
      </c>
      <c r="AA408" s="25" t="s">
        <v>1504</v>
      </c>
    </row>
    <row r="409" spans="1:27">
      <c r="A409" s="22" t="s">
        <v>491</v>
      </c>
      <c r="B409" s="22" t="s">
        <v>1686</v>
      </c>
      <c r="C409" s="22" t="s">
        <v>1687</v>
      </c>
      <c r="D409" s="22">
        <v>24795</v>
      </c>
      <c r="E409" s="22">
        <v>50</v>
      </c>
      <c r="F409" s="22">
        <v>295</v>
      </c>
      <c r="G409" s="22">
        <v>15</v>
      </c>
      <c r="H409" s="25" t="s">
        <v>1504</v>
      </c>
      <c r="I409" s="22" t="s">
        <v>720</v>
      </c>
      <c r="J409" s="22">
        <v>129</v>
      </c>
      <c r="K409" s="22">
        <v>119</v>
      </c>
      <c r="L409" s="22">
        <v>8</v>
      </c>
      <c r="M409" s="22">
        <v>1995</v>
      </c>
      <c r="N409" s="22">
        <v>1988</v>
      </c>
      <c r="O409" s="22">
        <v>22</v>
      </c>
      <c r="P409" s="22">
        <v>22</v>
      </c>
      <c r="Q409" s="22" t="s">
        <v>1669</v>
      </c>
      <c r="R409" s="22" t="s">
        <v>713</v>
      </c>
      <c r="S409" s="22" t="s">
        <v>1126</v>
      </c>
      <c r="T409" s="23">
        <v>39.802334999999999</v>
      </c>
      <c r="U409" s="23">
        <v>-75.289631</v>
      </c>
      <c r="V409" s="24">
        <v>4.46</v>
      </c>
      <c r="W409" s="24">
        <v>1189024.5228599999</v>
      </c>
      <c r="X409" s="24">
        <v>2841661.4994999999</v>
      </c>
      <c r="Y409" s="22" t="s">
        <v>978</v>
      </c>
      <c r="Z409" s="22" t="s">
        <v>1503</v>
      </c>
      <c r="AA409" s="25" t="s">
        <v>1504</v>
      </c>
    </row>
    <row r="410" spans="1:27">
      <c r="A410" s="22" t="s">
        <v>494</v>
      </c>
      <c r="B410" s="22" t="s">
        <v>1688</v>
      </c>
      <c r="C410" s="22" t="s">
        <v>1689</v>
      </c>
      <c r="D410" s="22">
        <v>49336</v>
      </c>
      <c r="E410" s="22">
        <v>99</v>
      </c>
      <c r="F410" s="22">
        <v>336</v>
      </c>
      <c r="G410" s="22">
        <v>15</v>
      </c>
      <c r="H410" s="25" t="s">
        <v>1504</v>
      </c>
      <c r="I410" s="22" t="s">
        <v>720</v>
      </c>
      <c r="J410" s="22">
        <v>219</v>
      </c>
      <c r="K410" s="22">
        <v>210</v>
      </c>
      <c r="L410" s="22">
        <v>13</v>
      </c>
      <c r="M410" s="22">
        <v>1991</v>
      </c>
      <c r="N410" s="22">
        <v>1979</v>
      </c>
      <c r="O410" s="22">
        <v>41</v>
      </c>
      <c r="P410" s="22">
        <v>28</v>
      </c>
      <c r="Q410" s="22" t="s">
        <v>1374</v>
      </c>
      <c r="R410" s="22" t="s">
        <v>713</v>
      </c>
      <c r="S410" s="22" t="s">
        <v>1126</v>
      </c>
      <c r="T410" s="23">
        <v>39.808174999999999</v>
      </c>
      <c r="U410" s="23">
        <v>-74.092635000000001</v>
      </c>
      <c r="V410" s="24">
        <v>9.02</v>
      </c>
      <c r="W410" s="24">
        <v>1524825.55507</v>
      </c>
      <c r="X410" s="24">
        <v>2846705.1228700001</v>
      </c>
      <c r="Y410" s="22" t="s">
        <v>978</v>
      </c>
      <c r="Z410" s="22" t="s">
        <v>1503</v>
      </c>
      <c r="AA410" s="25" t="s">
        <v>1504</v>
      </c>
    </row>
    <row r="411" spans="1:27">
      <c r="A411" s="22" t="s">
        <v>1690</v>
      </c>
      <c r="B411" s="22" t="s">
        <v>1691</v>
      </c>
      <c r="C411" s="22" t="s">
        <v>1692</v>
      </c>
      <c r="D411" s="22">
        <v>42325</v>
      </c>
      <c r="E411" s="22">
        <v>85</v>
      </c>
      <c r="F411" s="22">
        <v>325</v>
      </c>
      <c r="G411" s="22">
        <v>15</v>
      </c>
      <c r="H411" s="25" t="s">
        <v>1504</v>
      </c>
      <c r="I411" s="22" t="s">
        <v>720</v>
      </c>
      <c r="J411" s="22">
        <v>82</v>
      </c>
      <c r="K411" s="22">
        <v>72</v>
      </c>
      <c r="L411" s="22">
        <v>7</v>
      </c>
      <c r="M411" s="22">
        <v>2005</v>
      </c>
      <c r="N411" s="22">
        <v>1999</v>
      </c>
      <c r="O411" s="22">
        <v>12</v>
      </c>
      <c r="P411" s="22">
        <v>12</v>
      </c>
      <c r="Q411" s="22" t="s">
        <v>1669</v>
      </c>
      <c r="R411" s="22" t="s">
        <v>713</v>
      </c>
      <c r="S411" s="22" t="s">
        <v>1126</v>
      </c>
      <c r="T411" s="23">
        <v>39.817895999999998</v>
      </c>
      <c r="U411" s="23">
        <v>-74.426259999999999</v>
      </c>
      <c r="V411" s="24">
        <v>186.8</v>
      </c>
      <c r="W411" s="24">
        <v>1431193.6827199999</v>
      </c>
      <c r="X411" s="24">
        <v>2849005.55791</v>
      </c>
      <c r="Y411" s="22" t="s">
        <v>978</v>
      </c>
      <c r="Z411" s="22" t="s">
        <v>1503</v>
      </c>
      <c r="AA411" s="25" t="s">
        <v>1504</v>
      </c>
    </row>
    <row r="412" spans="1:27">
      <c r="A412" s="22" t="s">
        <v>497</v>
      </c>
      <c r="B412" s="22" t="s">
        <v>1693</v>
      </c>
      <c r="C412" s="22" t="s">
        <v>1694</v>
      </c>
      <c r="D412" s="22">
        <v>31807</v>
      </c>
      <c r="E412" s="22">
        <v>64</v>
      </c>
      <c r="F412" s="22">
        <v>307</v>
      </c>
      <c r="G412" s="22">
        <v>19</v>
      </c>
      <c r="H412" s="25" t="s">
        <v>1504</v>
      </c>
      <c r="I412" s="22" t="s">
        <v>720</v>
      </c>
      <c r="J412" s="22">
        <v>306</v>
      </c>
      <c r="K412" s="22">
        <v>296</v>
      </c>
      <c r="L412" s="22">
        <v>4</v>
      </c>
      <c r="M412" s="22">
        <v>1968</v>
      </c>
      <c r="N412" s="22">
        <v>1965</v>
      </c>
      <c r="O412" s="22">
        <v>45</v>
      </c>
      <c r="P412" s="22">
        <v>29</v>
      </c>
      <c r="Q412" s="22" t="s">
        <v>1387</v>
      </c>
      <c r="R412" s="22" t="s">
        <v>713</v>
      </c>
      <c r="S412" s="22" t="s">
        <v>714</v>
      </c>
      <c r="T412" s="23">
        <v>39.822892000000003</v>
      </c>
      <c r="U412" s="23">
        <v>-74.941276999999999</v>
      </c>
      <c r="V412" s="24">
        <v>148.68</v>
      </c>
      <c r="W412" s="24">
        <v>1286718.4915100001</v>
      </c>
      <c r="X412" s="24">
        <v>2849563.2744</v>
      </c>
      <c r="Y412" s="22" t="s">
        <v>978</v>
      </c>
      <c r="Z412" s="22" t="s">
        <v>1503</v>
      </c>
      <c r="AA412" s="25" t="s">
        <v>1504</v>
      </c>
    </row>
    <row r="413" spans="1:27">
      <c r="A413" s="22" t="s">
        <v>1695</v>
      </c>
      <c r="B413" s="22" t="s">
        <v>1696</v>
      </c>
      <c r="C413" s="22" t="s">
        <v>1697</v>
      </c>
      <c r="D413" s="22">
        <v>25798</v>
      </c>
      <c r="E413" s="22">
        <v>52</v>
      </c>
      <c r="F413" s="22">
        <v>298</v>
      </c>
      <c r="G413" s="22">
        <v>15</v>
      </c>
      <c r="H413" s="25" t="s">
        <v>1504</v>
      </c>
      <c r="I413" s="22" t="s">
        <v>720</v>
      </c>
      <c r="J413" s="22">
        <v>180</v>
      </c>
      <c r="K413" s="22">
        <v>180</v>
      </c>
      <c r="L413" s="22">
        <v>18</v>
      </c>
      <c r="M413" s="22">
        <v>1982</v>
      </c>
      <c r="N413" s="22">
        <v>1965</v>
      </c>
      <c r="O413" s="22">
        <v>35</v>
      </c>
      <c r="P413" s="22">
        <v>17</v>
      </c>
      <c r="Q413" s="22" t="s">
        <v>1669</v>
      </c>
      <c r="R413" s="22" t="s">
        <v>713</v>
      </c>
      <c r="S413" s="22" t="s">
        <v>1126</v>
      </c>
      <c r="T413" s="23">
        <v>39.828446999999997</v>
      </c>
      <c r="U413" s="23">
        <v>-75.221014999999994</v>
      </c>
      <c r="V413" s="24">
        <v>20.5</v>
      </c>
      <c r="W413" s="24">
        <v>1208247.8165500001</v>
      </c>
      <c r="X413" s="24">
        <v>2851236.8881899999</v>
      </c>
      <c r="Y413" s="22" t="s">
        <v>978</v>
      </c>
      <c r="Z413" s="22" t="s">
        <v>1503</v>
      </c>
      <c r="AA413" s="25" t="s">
        <v>1504</v>
      </c>
    </row>
    <row r="414" spans="1:27">
      <c r="A414" s="22" t="s">
        <v>499</v>
      </c>
      <c r="B414" s="22" t="s">
        <v>1698</v>
      </c>
      <c r="C414" s="22" t="s">
        <v>1699</v>
      </c>
      <c r="D414" s="22">
        <v>28303</v>
      </c>
      <c r="E414" s="22">
        <v>57</v>
      </c>
      <c r="F414" s="22">
        <v>303</v>
      </c>
      <c r="G414" s="22">
        <v>19</v>
      </c>
      <c r="H414" s="25" t="s">
        <v>1504</v>
      </c>
      <c r="I414" s="22" t="s">
        <v>720</v>
      </c>
      <c r="J414" s="22">
        <v>139</v>
      </c>
      <c r="K414" s="22">
        <v>129</v>
      </c>
      <c r="L414" s="22">
        <v>4</v>
      </c>
      <c r="M414" s="22">
        <v>1995</v>
      </c>
      <c r="N414" s="22">
        <v>1992</v>
      </c>
      <c r="O414" s="22">
        <v>23</v>
      </c>
      <c r="P414" s="22">
        <v>23</v>
      </c>
      <c r="Q414" s="22" t="s">
        <v>1387</v>
      </c>
      <c r="R414" s="22" t="s">
        <v>713</v>
      </c>
      <c r="S414" s="22" t="s">
        <v>714</v>
      </c>
      <c r="T414" s="23">
        <v>39.832614</v>
      </c>
      <c r="U414" s="23">
        <v>-75.091284000000002</v>
      </c>
      <c r="V414" s="24">
        <v>35</v>
      </c>
      <c r="W414" s="24">
        <v>1244626.97089</v>
      </c>
      <c r="X414" s="24">
        <v>2852891.12157</v>
      </c>
      <c r="Y414" s="22" t="s">
        <v>978</v>
      </c>
      <c r="Z414" s="22" t="s">
        <v>1503</v>
      </c>
      <c r="AA414" s="25" t="s">
        <v>1504</v>
      </c>
    </row>
    <row r="415" spans="1:27">
      <c r="A415" s="22" t="s">
        <v>1700</v>
      </c>
      <c r="B415" s="22" t="s">
        <v>1701</v>
      </c>
      <c r="C415" s="22" t="s">
        <v>1702</v>
      </c>
      <c r="D415" s="22">
        <v>25802</v>
      </c>
      <c r="E415" s="22">
        <v>52</v>
      </c>
      <c r="F415" s="22">
        <v>302</v>
      </c>
      <c r="G415" s="22">
        <v>15</v>
      </c>
      <c r="H415" s="25" t="s">
        <v>1504</v>
      </c>
      <c r="I415" s="22" t="s">
        <v>720</v>
      </c>
      <c r="J415" s="22">
        <v>59</v>
      </c>
      <c r="K415" s="22">
        <v>49</v>
      </c>
      <c r="L415" s="22">
        <v>2</v>
      </c>
      <c r="M415" s="22">
        <v>2004</v>
      </c>
      <c r="N415" s="22">
        <v>2003</v>
      </c>
      <c r="O415" s="22">
        <v>11</v>
      </c>
      <c r="P415" s="22">
        <v>11</v>
      </c>
      <c r="Q415" s="22" t="s">
        <v>1669</v>
      </c>
      <c r="R415" s="22" t="s">
        <v>713</v>
      </c>
      <c r="S415" s="22" t="s">
        <v>1126</v>
      </c>
      <c r="T415" s="23">
        <v>39.868447000000003</v>
      </c>
      <c r="U415" s="23">
        <v>-75.187956999999997</v>
      </c>
      <c r="V415" s="24">
        <v>10</v>
      </c>
      <c r="W415" s="24">
        <v>1217470.8400000001</v>
      </c>
      <c r="X415" s="24">
        <v>2865857.2737599998</v>
      </c>
      <c r="Y415" s="22" t="s">
        <v>978</v>
      </c>
      <c r="Z415" s="22" t="s">
        <v>1503</v>
      </c>
      <c r="AA415" s="25" t="s">
        <v>1504</v>
      </c>
    </row>
    <row r="416" spans="1:27">
      <c r="A416" s="22" t="s">
        <v>504</v>
      </c>
      <c r="B416" s="22" t="s">
        <v>1703</v>
      </c>
      <c r="C416" s="22" t="s">
        <v>1704</v>
      </c>
      <c r="D416" s="22">
        <v>30310</v>
      </c>
      <c r="E416" s="22">
        <v>61</v>
      </c>
      <c r="F416" s="22">
        <v>310</v>
      </c>
      <c r="G416" s="22">
        <v>15</v>
      </c>
      <c r="H416" s="25" t="s">
        <v>1504</v>
      </c>
      <c r="I416" s="22" t="s">
        <v>720</v>
      </c>
      <c r="J416" s="22">
        <v>273</v>
      </c>
      <c r="K416" s="22">
        <v>263</v>
      </c>
      <c r="L416" s="22">
        <v>16</v>
      </c>
      <c r="M416" s="22">
        <v>2003</v>
      </c>
      <c r="N416" s="22">
        <v>1988</v>
      </c>
      <c r="O416" s="22">
        <v>43</v>
      </c>
      <c r="P416" s="22">
        <v>29</v>
      </c>
      <c r="Q416" s="22" t="s">
        <v>1669</v>
      </c>
      <c r="R416" s="22" t="s">
        <v>713</v>
      </c>
      <c r="S416" s="22" t="s">
        <v>1126</v>
      </c>
      <c r="T416" s="23">
        <v>39.874836000000002</v>
      </c>
      <c r="U416" s="23">
        <v>-74.952944000000002</v>
      </c>
      <c r="V416" s="24">
        <v>157.61000000000001</v>
      </c>
      <c r="W416" s="24">
        <v>1283334.6078999999</v>
      </c>
      <c r="X416" s="24">
        <v>2868491.4431799999</v>
      </c>
      <c r="Y416" s="22" t="s">
        <v>978</v>
      </c>
      <c r="Z416" s="22" t="s">
        <v>1503</v>
      </c>
      <c r="AA416" s="25" t="s">
        <v>1504</v>
      </c>
    </row>
    <row r="417" spans="1:27">
      <c r="A417" s="22" t="s">
        <v>506</v>
      </c>
      <c r="B417" s="22" t="s">
        <v>1705</v>
      </c>
      <c r="C417" s="22" t="s">
        <v>1706</v>
      </c>
      <c r="D417" s="22">
        <v>25803</v>
      </c>
      <c r="E417" s="22">
        <v>52</v>
      </c>
      <c r="F417" s="22">
        <v>303</v>
      </c>
      <c r="G417" s="22">
        <v>19</v>
      </c>
      <c r="H417" s="25" t="s">
        <v>1504</v>
      </c>
      <c r="I417" s="22" t="s">
        <v>720</v>
      </c>
      <c r="J417" s="22">
        <v>497</v>
      </c>
      <c r="K417" s="22">
        <v>497</v>
      </c>
      <c r="L417" s="22">
        <v>5</v>
      </c>
      <c r="M417" s="22">
        <v>1969</v>
      </c>
      <c r="N417" s="22">
        <v>1965</v>
      </c>
      <c r="O417" s="22">
        <v>52</v>
      </c>
      <c r="P417" s="22">
        <v>23</v>
      </c>
      <c r="Q417" s="22" t="s">
        <v>1387</v>
      </c>
      <c r="R417" s="22" t="s">
        <v>713</v>
      </c>
      <c r="S417" s="22" t="s">
        <v>714</v>
      </c>
      <c r="T417" s="23">
        <v>39.876502000000002</v>
      </c>
      <c r="U417" s="23">
        <v>-75.163511</v>
      </c>
      <c r="V417" s="24">
        <v>20.96</v>
      </c>
      <c r="W417" s="24">
        <v>1224312.8029700001</v>
      </c>
      <c r="X417" s="24">
        <v>2868819.54238</v>
      </c>
      <c r="Y417" s="22" t="s">
        <v>978</v>
      </c>
      <c r="Z417" s="22" t="s">
        <v>1503</v>
      </c>
      <c r="AA417" s="25" t="s">
        <v>1504</v>
      </c>
    </row>
    <row r="418" spans="1:27">
      <c r="A418" s="22" t="s">
        <v>1707</v>
      </c>
      <c r="B418" s="22" t="s">
        <v>1708</v>
      </c>
      <c r="C418" s="22" t="s">
        <v>1709</v>
      </c>
      <c r="D418" s="22">
        <v>37323</v>
      </c>
      <c r="E418" s="22">
        <v>75</v>
      </c>
      <c r="F418" s="22">
        <v>323</v>
      </c>
      <c r="G418" s="22">
        <v>15</v>
      </c>
      <c r="H418" s="25" t="s">
        <v>1504</v>
      </c>
      <c r="I418" s="22" t="s">
        <v>720</v>
      </c>
      <c r="J418" s="22">
        <v>75</v>
      </c>
      <c r="K418" s="22">
        <v>66</v>
      </c>
      <c r="L418" s="22">
        <v>10</v>
      </c>
      <c r="M418" s="22">
        <v>2008</v>
      </c>
      <c r="N418" s="22">
        <v>1999</v>
      </c>
      <c r="O418" s="22">
        <v>12</v>
      </c>
      <c r="P418" s="22">
        <v>12</v>
      </c>
      <c r="Q418" s="22" t="s">
        <v>1669</v>
      </c>
      <c r="R418" s="22" t="s">
        <v>713</v>
      </c>
      <c r="S418" s="22" t="s">
        <v>1126</v>
      </c>
      <c r="T418" s="23">
        <v>39.885948999999997</v>
      </c>
      <c r="U418" s="23">
        <v>-74.588766000000007</v>
      </c>
      <c r="V418" s="24">
        <v>107.3</v>
      </c>
      <c r="W418" s="24">
        <v>1385368.2131699999</v>
      </c>
      <c r="X418" s="24">
        <v>2873343.4280400001</v>
      </c>
      <c r="Y418" s="22" t="s">
        <v>978</v>
      </c>
      <c r="Z418" s="22" t="s">
        <v>1503</v>
      </c>
      <c r="AA418" s="25" t="s">
        <v>1504</v>
      </c>
    </row>
    <row r="419" spans="1:27">
      <c r="A419" s="22" t="s">
        <v>1710</v>
      </c>
      <c r="B419" s="22" t="s">
        <v>1711</v>
      </c>
      <c r="C419" s="22" t="s">
        <v>1712</v>
      </c>
      <c r="D419" s="22">
        <v>27307</v>
      </c>
      <c r="E419" s="22">
        <v>55</v>
      </c>
      <c r="F419" s="22">
        <v>307</v>
      </c>
      <c r="G419" s="22">
        <v>15</v>
      </c>
      <c r="H419" s="25" t="s">
        <v>1504</v>
      </c>
      <c r="I419" s="22" t="s">
        <v>720</v>
      </c>
      <c r="J419" s="22">
        <v>164</v>
      </c>
      <c r="K419" s="22">
        <v>164</v>
      </c>
      <c r="L419" s="22">
        <v>3</v>
      </c>
      <c r="M419" s="22">
        <v>1967</v>
      </c>
      <c r="N419" s="22">
        <v>1965</v>
      </c>
      <c r="O419" s="22">
        <v>31</v>
      </c>
      <c r="P419" s="22">
        <v>14</v>
      </c>
      <c r="Q419" s="22" t="s">
        <v>1669</v>
      </c>
      <c r="R419" s="22" t="s">
        <v>713</v>
      </c>
      <c r="S419" s="22" t="s">
        <v>1126</v>
      </c>
      <c r="T419" s="23">
        <v>39.899805999999998</v>
      </c>
      <c r="U419" s="23">
        <v>-75.078889000000004</v>
      </c>
      <c r="V419" s="24">
        <v>32.65</v>
      </c>
      <c r="W419" s="24">
        <v>1247992.6738499999</v>
      </c>
      <c r="X419" s="24">
        <v>2877416.2731400002</v>
      </c>
      <c r="Y419" s="22" t="s">
        <v>978</v>
      </c>
      <c r="Z419" s="22" t="s">
        <v>1503</v>
      </c>
      <c r="AA419" s="25" t="s">
        <v>1504</v>
      </c>
    </row>
    <row r="420" spans="1:27">
      <c r="A420" s="22" t="s">
        <v>509</v>
      </c>
      <c r="B420" s="22" t="s">
        <v>1713</v>
      </c>
      <c r="C420" s="22" t="s">
        <v>1714</v>
      </c>
      <c r="D420" s="22">
        <v>31316</v>
      </c>
      <c r="E420" s="22">
        <v>63</v>
      </c>
      <c r="F420" s="22">
        <v>316</v>
      </c>
      <c r="G420" s="22">
        <v>19</v>
      </c>
      <c r="H420" s="25" t="s">
        <v>1504</v>
      </c>
      <c r="I420" s="22" t="s">
        <v>720</v>
      </c>
      <c r="J420" s="22">
        <v>277</v>
      </c>
      <c r="K420" s="22">
        <v>268</v>
      </c>
      <c r="L420" s="22">
        <v>7</v>
      </c>
      <c r="M420" s="22">
        <v>1974</v>
      </c>
      <c r="N420" s="22">
        <v>1968</v>
      </c>
      <c r="O420" s="22">
        <v>41</v>
      </c>
      <c r="P420" s="22">
        <v>28</v>
      </c>
      <c r="Q420" s="22" t="s">
        <v>1387</v>
      </c>
      <c r="R420" s="22" t="s">
        <v>713</v>
      </c>
      <c r="S420" s="22" t="s">
        <v>714</v>
      </c>
      <c r="T420" s="23">
        <v>39.923447000000003</v>
      </c>
      <c r="U420" s="23">
        <v>-74.839886000000007</v>
      </c>
      <c r="V420" s="24">
        <v>72.319999999999993</v>
      </c>
      <c r="W420" s="24">
        <v>1314897.8593599999</v>
      </c>
      <c r="X420" s="24">
        <v>2886427.9037700002</v>
      </c>
      <c r="Y420" s="22" t="s">
        <v>978</v>
      </c>
      <c r="Z420" s="22" t="s">
        <v>1503</v>
      </c>
      <c r="AA420" s="25" t="s">
        <v>1504</v>
      </c>
    </row>
    <row r="421" spans="1:27">
      <c r="A421" s="22" t="s">
        <v>1715</v>
      </c>
      <c r="B421" s="22" t="s">
        <v>1716</v>
      </c>
      <c r="C421" s="22" t="s">
        <v>1717</v>
      </c>
      <c r="D421" s="22">
        <v>25310</v>
      </c>
      <c r="E421" s="22">
        <v>51</v>
      </c>
      <c r="F421" s="22">
        <v>310</v>
      </c>
      <c r="G421" s="22">
        <v>19</v>
      </c>
      <c r="H421" s="25" t="s">
        <v>1504</v>
      </c>
      <c r="I421" s="22" t="s">
        <v>720</v>
      </c>
      <c r="J421" s="22">
        <v>283</v>
      </c>
      <c r="K421" s="22">
        <v>283</v>
      </c>
      <c r="L421" s="22">
        <v>10</v>
      </c>
      <c r="M421" s="22">
        <v>1965</v>
      </c>
      <c r="N421" s="22">
        <v>1956</v>
      </c>
      <c r="O421" s="22">
        <v>42</v>
      </c>
      <c r="P421" s="22">
        <v>15</v>
      </c>
      <c r="Q421" s="22" t="s">
        <v>1387</v>
      </c>
      <c r="R421" s="22" t="s">
        <v>713</v>
      </c>
      <c r="S421" s="22" t="s">
        <v>714</v>
      </c>
      <c r="T421" s="23">
        <v>39.969835000000003</v>
      </c>
      <c r="U421" s="23">
        <v>-75.098507999999995</v>
      </c>
      <c r="V421" s="24">
        <v>11.55</v>
      </c>
      <c r="W421" s="24">
        <v>1242385.5876</v>
      </c>
      <c r="X421" s="24">
        <v>2902936.0224799998</v>
      </c>
      <c r="Y421" s="22" t="s">
        <v>978</v>
      </c>
      <c r="Z421" s="22" t="s">
        <v>1503</v>
      </c>
      <c r="AA421" s="25" t="s">
        <v>1504</v>
      </c>
    </row>
    <row r="422" spans="1:27">
      <c r="A422" s="22" t="s">
        <v>525</v>
      </c>
      <c r="B422" s="22" t="s">
        <v>1718</v>
      </c>
      <c r="C422" s="22" t="s">
        <v>1719</v>
      </c>
      <c r="D422" s="22">
        <v>38852</v>
      </c>
      <c r="E422" s="22">
        <v>78</v>
      </c>
      <c r="F422" s="22">
        <v>352</v>
      </c>
      <c r="G422" s="22">
        <v>15</v>
      </c>
      <c r="H422" s="25" t="s">
        <v>1504</v>
      </c>
      <c r="I422" s="22" t="s">
        <v>720</v>
      </c>
      <c r="J422" s="22">
        <v>127</v>
      </c>
      <c r="K422" s="22">
        <v>118</v>
      </c>
      <c r="L422" s="22">
        <v>4</v>
      </c>
      <c r="M422" s="22">
        <v>1994</v>
      </c>
      <c r="N422" s="22">
        <v>1991</v>
      </c>
      <c r="O422" s="22">
        <v>21</v>
      </c>
      <c r="P422" s="22">
        <v>21</v>
      </c>
      <c r="Q422" s="22" t="s">
        <v>1669</v>
      </c>
      <c r="R422" s="22" t="s">
        <v>713</v>
      </c>
      <c r="S422" s="22" t="s">
        <v>1126</v>
      </c>
      <c r="T422" s="23">
        <v>40.184835</v>
      </c>
      <c r="U422" s="23">
        <v>-74.200142999999997</v>
      </c>
      <c r="V422" s="24">
        <v>111.7</v>
      </c>
      <c r="W422" s="24">
        <v>1492751.6714900001</v>
      </c>
      <c r="X422" s="24">
        <v>2983642.5747600002</v>
      </c>
      <c r="Y422" s="22" t="s">
        <v>978</v>
      </c>
      <c r="Z422" s="22" t="s">
        <v>1503</v>
      </c>
      <c r="AA422" s="25" t="s">
        <v>1504</v>
      </c>
    </row>
    <row r="423" spans="1:27">
      <c r="A423" s="22" t="s">
        <v>1720</v>
      </c>
      <c r="B423" s="22" t="s">
        <v>1721</v>
      </c>
      <c r="C423" s="22" t="s">
        <v>1722</v>
      </c>
      <c r="D423" s="22">
        <v>41360</v>
      </c>
      <c r="E423" s="22">
        <v>83</v>
      </c>
      <c r="F423" s="22">
        <v>360</v>
      </c>
      <c r="G423" s="22">
        <v>15</v>
      </c>
      <c r="H423" s="25" t="s">
        <v>1504</v>
      </c>
      <c r="I423" s="22" t="s">
        <v>720</v>
      </c>
      <c r="J423" s="22">
        <v>466</v>
      </c>
      <c r="K423" s="22">
        <v>466</v>
      </c>
      <c r="L423" s="22">
        <v>25</v>
      </c>
      <c r="M423" s="22">
        <v>1956</v>
      </c>
      <c r="N423" s="22">
        <v>1932</v>
      </c>
      <c r="O423" s="22">
        <v>61</v>
      </c>
      <c r="P423" s="22">
        <v>13</v>
      </c>
      <c r="Q423" s="22" t="s">
        <v>1723</v>
      </c>
      <c r="R423" s="22" t="s">
        <v>713</v>
      </c>
      <c r="S423" s="22" t="s">
        <v>1126</v>
      </c>
      <c r="T423" s="23">
        <v>40.223168000000001</v>
      </c>
      <c r="U423" s="23">
        <v>-74.031805000000006</v>
      </c>
      <c r="V423" s="24">
        <v>17.899999999999999</v>
      </c>
      <c r="W423" s="24">
        <v>1539506.2659</v>
      </c>
      <c r="X423" s="24">
        <v>2998319.0384999998</v>
      </c>
      <c r="Y423" s="22" t="s">
        <v>978</v>
      </c>
      <c r="Z423" s="22" t="s">
        <v>1503</v>
      </c>
      <c r="AA423" s="25" t="s">
        <v>1504</v>
      </c>
    </row>
    <row r="424" spans="1:27">
      <c r="A424" s="22" t="s">
        <v>530</v>
      </c>
      <c r="B424" s="22" t="s">
        <v>1724</v>
      </c>
      <c r="C424" s="22" t="s">
        <v>1725</v>
      </c>
      <c r="D424" s="22">
        <v>28850</v>
      </c>
      <c r="E424" s="22">
        <v>58</v>
      </c>
      <c r="F424" s="22">
        <v>350</v>
      </c>
      <c r="G424" s="22">
        <v>15</v>
      </c>
      <c r="H424" s="25" t="s">
        <v>1504</v>
      </c>
      <c r="I424" s="22" t="s">
        <v>720</v>
      </c>
      <c r="J424" s="22">
        <v>256</v>
      </c>
      <c r="K424" s="22">
        <v>246</v>
      </c>
      <c r="L424" s="22">
        <v>29</v>
      </c>
      <c r="M424" s="22">
        <v>1992</v>
      </c>
      <c r="N424" s="22">
        <v>1964</v>
      </c>
      <c r="O424" s="22">
        <v>48</v>
      </c>
      <c r="P424" s="22">
        <v>29</v>
      </c>
      <c r="Q424" s="22" t="s">
        <v>1723</v>
      </c>
      <c r="R424" s="22" t="s">
        <v>713</v>
      </c>
      <c r="S424" s="22" t="s">
        <v>1126</v>
      </c>
      <c r="T424" s="23">
        <v>40.352607999999996</v>
      </c>
      <c r="U424" s="23">
        <v>-74.502931000000004</v>
      </c>
      <c r="V424" s="24">
        <v>106.89</v>
      </c>
      <c r="W424" s="24">
        <v>1407601.9501700001</v>
      </c>
      <c r="X424" s="24">
        <v>3043786.1778099998</v>
      </c>
      <c r="Y424" s="22" t="s">
        <v>978</v>
      </c>
      <c r="Z424" s="22" t="s">
        <v>1503</v>
      </c>
      <c r="AA424" s="25" t="s">
        <v>1504</v>
      </c>
    </row>
    <row r="425" spans="1:27">
      <c r="A425" s="22" t="s">
        <v>1726</v>
      </c>
      <c r="B425" s="22" t="s">
        <v>1727</v>
      </c>
      <c r="C425" s="22" t="s">
        <v>1728</v>
      </c>
      <c r="D425" s="22">
        <v>31360</v>
      </c>
      <c r="E425" s="22">
        <v>63</v>
      </c>
      <c r="F425" s="22">
        <v>360</v>
      </c>
      <c r="G425" s="22">
        <v>15</v>
      </c>
      <c r="H425" s="25" t="s">
        <v>1504</v>
      </c>
      <c r="I425" s="22" t="s">
        <v>813</v>
      </c>
      <c r="J425" s="22">
        <v>551</v>
      </c>
      <c r="K425" s="22">
        <v>551</v>
      </c>
      <c r="L425" s="22">
        <v>2</v>
      </c>
      <c r="M425" s="22">
        <v>1934</v>
      </c>
      <c r="N425" s="22">
        <v>1933</v>
      </c>
      <c r="O425" s="22">
        <v>61</v>
      </c>
      <c r="P425" s="22">
        <v>17</v>
      </c>
      <c r="Q425" s="22" t="s">
        <v>1723</v>
      </c>
      <c r="R425" s="22" t="s">
        <v>713</v>
      </c>
      <c r="S425" s="22" t="s">
        <v>1126</v>
      </c>
      <c r="T425" s="23">
        <v>40.413718000000003</v>
      </c>
      <c r="U425" s="23">
        <v>-74.304868999999997</v>
      </c>
      <c r="V425" s="24">
        <v>30.58</v>
      </c>
      <c r="W425" s="24">
        <v>1462457.48272</v>
      </c>
      <c r="X425" s="24">
        <v>3066718.9303799998</v>
      </c>
      <c r="Y425" s="22" t="s">
        <v>978</v>
      </c>
      <c r="Z425" s="22" t="s">
        <v>1503</v>
      </c>
      <c r="AA425" s="25" t="s">
        <v>1504</v>
      </c>
    </row>
    <row r="426" spans="1:27">
      <c r="A426" s="22" t="s">
        <v>532</v>
      </c>
      <c r="B426" s="22" t="s">
        <v>1729</v>
      </c>
      <c r="C426" s="22" t="s">
        <v>1730</v>
      </c>
      <c r="D426" s="22">
        <v>37872</v>
      </c>
      <c r="E426" s="22">
        <v>76</v>
      </c>
      <c r="F426" s="22">
        <v>372</v>
      </c>
      <c r="G426" s="22">
        <v>15</v>
      </c>
      <c r="H426" s="25" t="s">
        <v>1504</v>
      </c>
      <c r="I426" s="22" t="s">
        <v>720</v>
      </c>
      <c r="J426" s="22">
        <v>208</v>
      </c>
      <c r="K426" s="22">
        <v>205</v>
      </c>
      <c r="L426" s="22">
        <v>27</v>
      </c>
      <c r="M426" s="22">
        <v>1996</v>
      </c>
      <c r="N426" s="22">
        <v>1970</v>
      </c>
      <c r="O426" s="22">
        <v>42</v>
      </c>
      <c r="P426" s="22">
        <v>28</v>
      </c>
      <c r="Q426" s="22" t="s">
        <v>1723</v>
      </c>
      <c r="R426" s="22" t="s">
        <v>713</v>
      </c>
      <c r="S426" s="22" t="s">
        <v>1126</v>
      </c>
      <c r="T426" s="23">
        <v>40.426774999999999</v>
      </c>
      <c r="U426" s="23">
        <v>-73.984305000000006</v>
      </c>
      <c r="V426" s="24">
        <v>10.91</v>
      </c>
      <c r="W426" s="24">
        <v>1551546.58996</v>
      </c>
      <c r="X426" s="24">
        <v>3072776.11253</v>
      </c>
      <c r="Y426" s="22" t="s">
        <v>978</v>
      </c>
      <c r="Z426" s="22" t="s">
        <v>1503</v>
      </c>
      <c r="AA426" s="25" t="s">
        <v>1504</v>
      </c>
    </row>
    <row r="427" spans="1:27">
      <c r="A427" s="22" t="s">
        <v>534</v>
      </c>
      <c r="B427" s="22" t="s">
        <v>1731</v>
      </c>
      <c r="C427" s="22" t="s">
        <v>1732</v>
      </c>
      <c r="D427" s="22">
        <v>27856</v>
      </c>
      <c r="E427" s="22">
        <v>56</v>
      </c>
      <c r="F427" s="22">
        <v>356</v>
      </c>
      <c r="G427" s="22">
        <v>19</v>
      </c>
      <c r="H427" s="25" t="s">
        <v>1504</v>
      </c>
      <c r="I427" s="22" t="s">
        <v>1733</v>
      </c>
      <c r="J427" s="22">
        <v>647</v>
      </c>
      <c r="K427" s="22">
        <v>638</v>
      </c>
      <c r="L427" s="22">
        <v>29</v>
      </c>
      <c r="M427" s="22">
        <v>1971</v>
      </c>
      <c r="N427" s="22">
        <v>1943</v>
      </c>
      <c r="O427" s="22">
        <v>73</v>
      </c>
      <c r="P427" s="22">
        <v>33</v>
      </c>
      <c r="Q427" s="22" t="s">
        <v>1398</v>
      </c>
      <c r="R427" s="22" t="s">
        <v>713</v>
      </c>
      <c r="S427" s="22" t="s">
        <v>722</v>
      </c>
      <c r="T427" s="23">
        <v>40.432049999999997</v>
      </c>
      <c r="U427" s="23">
        <v>-74.454874000000004</v>
      </c>
      <c r="V427" s="24">
        <v>73</v>
      </c>
      <c r="W427" s="24">
        <v>1420656.53085</v>
      </c>
      <c r="X427" s="24">
        <v>3072902.4338699998</v>
      </c>
      <c r="Y427" s="22" t="s">
        <v>978</v>
      </c>
      <c r="Z427" s="22" t="s">
        <v>1503</v>
      </c>
      <c r="AA427" s="25" t="s">
        <v>1504</v>
      </c>
    </row>
    <row r="428" spans="1:27">
      <c r="A428" s="22" t="s">
        <v>1734</v>
      </c>
      <c r="B428" s="22" t="s">
        <v>1735</v>
      </c>
      <c r="C428" s="22" t="s">
        <v>1736</v>
      </c>
      <c r="D428" s="22">
        <v>80596</v>
      </c>
      <c r="E428" s="22">
        <v>162</v>
      </c>
      <c r="F428" s="22">
        <v>96</v>
      </c>
      <c r="G428" s="22">
        <v>1</v>
      </c>
      <c r="H428" s="25" t="s">
        <v>1739</v>
      </c>
      <c r="I428" s="22" t="s">
        <v>720</v>
      </c>
      <c r="J428" s="22">
        <v>27</v>
      </c>
      <c r="K428" s="22">
        <v>22</v>
      </c>
      <c r="L428" s="22">
        <v>1</v>
      </c>
      <c r="M428" s="22">
        <v>2004</v>
      </c>
      <c r="N428" s="22">
        <v>2004</v>
      </c>
      <c r="O428" s="22">
        <v>11</v>
      </c>
      <c r="P428" s="22">
        <v>11</v>
      </c>
      <c r="Q428" s="22" t="s">
        <v>1737</v>
      </c>
      <c r="R428" s="22" t="s">
        <v>713</v>
      </c>
      <c r="S428" s="22" t="s">
        <v>807</v>
      </c>
      <c r="T428" s="23">
        <v>36.557631000000001</v>
      </c>
      <c r="U428" s="23">
        <v>-76.007231000000004</v>
      </c>
      <c r="V428" s="24">
        <v>7.8</v>
      </c>
      <c r="W428" s="24">
        <v>981244.42570200004</v>
      </c>
      <c r="X428" s="24">
        <v>1658328.8447400001</v>
      </c>
      <c r="Y428" s="22" t="s">
        <v>715</v>
      </c>
      <c r="Z428" s="22" t="s">
        <v>1738</v>
      </c>
      <c r="AA428" s="25" t="s">
        <v>1739</v>
      </c>
    </row>
    <row r="429" spans="1:27">
      <c r="A429" s="22" t="s">
        <v>146</v>
      </c>
      <c r="B429" s="22" t="s">
        <v>1740</v>
      </c>
      <c r="C429" s="22" t="s">
        <v>1741</v>
      </c>
      <c r="D429" s="22">
        <v>67577</v>
      </c>
      <c r="E429" s="22">
        <v>136</v>
      </c>
      <c r="F429" s="22">
        <v>77</v>
      </c>
      <c r="G429" s="22">
        <v>1</v>
      </c>
      <c r="H429" s="25" t="s">
        <v>1739</v>
      </c>
      <c r="I429" s="22" t="s">
        <v>720</v>
      </c>
      <c r="J429" s="22">
        <v>163</v>
      </c>
      <c r="K429" s="22">
        <v>161</v>
      </c>
      <c r="L429" s="22">
        <v>13</v>
      </c>
      <c r="M429" s="22">
        <v>1987</v>
      </c>
      <c r="N429" s="22">
        <v>1975</v>
      </c>
      <c r="O429" s="22">
        <v>37</v>
      </c>
      <c r="P429" s="22">
        <v>26</v>
      </c>
      <c r="Q429" s="22" t="s">
        <v>806</v>
      </c>
      <c r="S429" s="22" t="s">
        <v>807</v>
      </c>
      <c r="T429" s="23">
        <v>36.569040999999999</v>
      </c>
      <c r="U429" s="23">
        <v>-76.583005999999997</v>
      </c>
      <c r="V429" s="24">
        <v>58</v>
      </c>
      <c r="W429" s="24">
        <v>812440.61821700004</v>
      </c>
      <c r="X429" s="24">
        <v>1663928.8998</v>
      </c>
      <c r="Y429" s="22" t="s">
        <v>715</v>
      </c>
      <c r="Z429" s="22" t="s">
        <v>1738</v>
      </c>
      <c r="AA429" s="25" t="s">
        <v>1739</v>
      </c>
    </row>
    <row r="430" spans="1:27">
      <c r="A430" s="22" t="s">
        <v>147</v>
      </c>
      <c r="B430" s="22" t="s">
        <v>1742</v>
      </c>
      <c r="C430" s="22" t="s">
        <v>1743</v>
      </c>
      <c r="D430" s="22">
        <v>76593</v>
      </c>
      <c r="E430" s="22">
        <v>154</v>
      </c>
      <c r="F430" s="22">
        <v>93</v>
      </c>
      <c r="G430" s="22">
        <v>1</v>
      </c>
      <c r="H430" s="25" t="s">
        <v>1739</v>
      </c>
      <c r="I430" s="22" t="s">
        <v>720</v>
      </c>
      <c r="J430" s="22">
        <v>164</v>
      </c>
      <c r="K430" s="22">
        <v>162</v>
      </c>
      <c r="L430" s="22">
        <v>12</v>
      </c>
      <c r="M430" s="22">
        <v>1989</v>
      </c>
      <c r="N430" s="22">
        <v>1978</v>
      </c>
      <c r="O430" s="22">
        <v>30</v>
      </c>
      <c r="P430" s="22">
        <v>25</v>
      </c>
      <c r="Q430" s="22" t="s">
        <v>1744</v>
      </c>
      <c r="S430" s="22" t="s">
        <v>807</v>
      </c>
      <c r="T430" s="23">
        <v>36.584040999999999</v>
      </c>
      <c r="U430" s="23">
        <v>-76.152989000000005</v>
      </c>
      <c r="V430" s="24">
        <v>10</v>
      </c>
      <c r="W430" s="24">
        <v>938565.86510900001</v>
      </c>
      <c r="X430" s="24">
        <v>1668224.2821</v>
      </c>
      <c r="Y430" s="22" t="s">
        <v>715</v>
      </c>
      <c r="Z430" s="22" t="s">
        <v>1738</v>
      </c>
      <c r="AA430" s="25" t="s">
        <v>1739</v>
      </c>
    </row>
    <row r="431" spans="1:27">
      <c r="A431" s="22" t="s">
        <v>149</v>
      </c>
      <c r="B431" s="22" t="s">
        <v>1745</v>
      </c>
      <c r="C431" s="22" t="s">
        <v>1746</v>
      </c>
      <c r="D431" s="22">
        <v>78093</v>
      </c>
      <c r="E431" s="22">
        <v>157</v>
      </c>
      <c r="F431" s="22">
        <v>93</v>
      </c>
      <c r="G431" s="22">
        <v>1</v>
      </c>
      <c r="H431" s="25" t="s">
        <v>1739</v>
      </c>
      <c r="I431" s="22" t="s">
        <v>720</v>
      </c>
      <c r="J431" s="22">
        <v>173</v>
      </c>
      <c r="K431" s="22">
        <v>166</v>
      </c>
      <c r="L431" s="22">
        <v>6</v>
      </c>
      <c r="M431" s="22">
        <v>1989</v>
      </c>
      <c r="N431" s="22">
        <v>1984</v>
      </c>
      <c r="O431" s="22">
        <v>30</v>
      </c>
      <c r="P431" s="22">
        <v>25</v>
      </c>
      <c r="Q431" s="22" t="s">
        <v>1744</v>
      </c>
      <c r="R431" s="22" t="s">
        <v>713</v>
      </c>
      <c r="S431" s="22" t="s">
        <v>807</v>
      </c>
      <c r="T431" s="23">
        <v>36.565561000000002</v>
      </c>
      <c r="U431" s="23">
        <v>-76.104274000000004</v>
      </c>
      <c r="V431" s="24">
        <v>7.76</v>
      </c>
      <c r="W431" s="24">
        <v>952803.81956700003</v>
      </c>
      <c r="X431" s="24">
        <v>1661389.8427299999</v>
      </c>
      <c r="Y431" s="22" t="s">
        <v>715</v>
      </c>
      <c r="Z431" s="22" t="s">
        <v>1738</v>
      </c>
      <c r="AA431" s="25" t="s">
        <v>1739</v>
      </c>
    </row>
    <row r="432" spans="1:27">
      <c r="A432" s="22" t="s">
        <v>165</v>
      </c>
      <c r="B432" s="22" t="s">
        <v>1747</v>
      </c>
      <c r="C432" s="22" t="s">
        <v>1748</v>
      </c>
      <c r="D432" s="22">
        <v>77603</v>
      </c>
      <c r="E432" s="22">
        <v>156</v>
      </c>
      <c r="F432" s="22">
        <v>103</v>
      </c>
      <c r="G432" s="22">
        <v>1</v>
      </c>
      <c r="H432" s="25" t="s">
        <v>1739</v>
      </c>
      <c r="I432" s="22" t="s">
        <v>720</v>
      </c>
      <c r="J432" s="22">
        <v>213</v>
      </c>
      <c r="K432" s="22">
        <v>203</v>
      </c>
      <c r="L432" s="22">
        <v>12</v>
      </c>
      <c r="M432" s="22">
        <v>2000</v>
      </c>
      <c r="N432" s="22">
        <v>1989</v>
      </c>
      <c r="O432" s="22">
        <v>30</v>
      </c>
      <c r="P432" s="22">
        <v>25</v>
      </c>
      <c r="Q432" s="22" t="s">
        <v>1744</v>
      </c>
      <c r="R432" s="22" t="s">
        <v>713</v>
      </c>
      <c r="S432" s="22" t="s">
        <v>807</v>
      </c>
      <c r="T432" s="23">
        <v>36.691043000000001</v>
      </c>
      <c r="U432" s="23">
        <v>-76.009484999999998</v>
      </c>
      <c r="V432" s="24">
        <v>5.63</v>
      </c>
      <c r="W432" s="24">
        <v>980849.08448199998</v>
      </c>
      <c r="X432" s="24">
        <v>1706978.71695</v>
      </c>
      <c r="Y432" s="22" t="s">
        <v>715</v>
      </c>
      <c r="Z432" s="22" t="s">
        <v>1738</v>
      </c>
      <c r="AA432" s="25" t="s">
        <v>1739</v>
      </c>
    </row>
    <row r="433" spans="1:27">
      <c r="A433" s="22" t="s">
        <v>169</v>
      </c>
      <c r="B433" s="22" t="s">
        <v>1749</v>
      </c>
      <c r="C433" s="22" t="s">
        <v>1750</v>
      </c>
      <c r="D433" s="22">
        <v>74600</v>
      </c>
      <c r="E433" s="22">
        <v>150</v>
      </c>
      <c r="F433" s="22">
        <v>100</v>
      </c>
      <c r="G433" s="22">
        <v>1</v>
      </c>
      <c r="H433" s="25" t="s">
        <v>1739</v>
      </c>
      <c r="I433" s="22" t="s">
        <v>720</v>
      </c>
      <c r="J433" s="22">
        <v>106</v>
      </c>
      <c r="K433" s="22">
        <v>96</v>
      </c>
      <c r="L433" s="22">
        <v>16</v>
      </c>
      <c r="M433" s="22">
        <v>2004</v>
      </c>
      <c r="N433" s="22">
        <v>1989</v>
      </c>
      <c r="O433" s="22">
        <v>20</v>
      </c>
      <c r="P433" s="22">
        <v>20</v>
      </c>
      <c r="Q433" s="22" t="s">
        <v>1744</v>
      </c>
      <c r="R433" s="22" t="s">
        <v>713</v>
      </c>
      <c r="S433" s="22" t="s">
        <v>807</v>
      </c>
      <c r="T433" s="23">
        <v>36.707650000000001</v>
      </c>
      <c r="U433" s="23">
        <v>-76.129379</v>
      </c>
      <c r="V433" s="24">
        <v>15</v>
      </c>
      <c r="W433" s="24">
        <v>945791.89877099998</v>
      </c>
      <c r="X433" s="24">
        <v>1713248.83219</v>
      </c>
      <c r="Y433" s="22" t="s">
        <v>715</v>
      </c>
      <c r="Z433" s="22" t="s">
        <v>1738</v>
      </c>
      <c r="AA433" s="25" t="s">
        <v>1739</v>
      </c>
    </row>
    <row r="434" spans="1:27">
      <c r="A434" s="22" t="s">
        <v>1751</v>
      </c>
      <c r="B434" s="22" t="s">
        <v>1752</v>
      </c>
      <c r="C434" s="22" t="s">
        <v>1753</v>
      </c>
      <c r="D434" s="22">
        <v>72096</v>
      </c>
      <c r="E434" s="22">
        <v>145</v>
      </c>
      <c r="F434" s="22">
        <v>96</v>
      </c>
      <c r="G434" s="22">
        <v>1</v>
      </c>
      <c r="H434" s="25" t="s">
        <v>1739</v>
      </c>
      <c r="I434" s="22" t="s">
        <v>720</v>
      </c>
      <c r="J434" s="22">
        <v>154</v>
      </c>
      <c r="K434" s="22">
        <v>154</v>
      </c>
      <c r="L434" s="22">
        <v>7</v>
      </c>
      <c r="M434" s="22">
        <v>1989</v>
      </c>
      <c r="N434" s="22">
        <v>1983</v>
      </c>
      <c r="O434" s="22">
        <v>23</v>
      </c>
      <c r="P434" s="22">
        <v>18</v>
      </c>
      <c r="Q434" s="22" t="s">
        <v>1744</v>
      </c>
      <c r="S434" s="22" t="s">
        <v>807</v>
      </c>
      <c r="T434" s="23">
        <v>36.708759999999998</v>
      </c>
      <c r="U434" s="23">
        <v>-76.235215999999994</v>
      </c>
      <c r="V434" s="24">
        <v>20</v>
      </c>
      <c r="W434" s="24">
        <v>914819.04630399996</v>
      </c>
      <c r="X434" s="24">
        <v>1713880.39047</v>
      </c>
      <c r="Y434" s="22" t="s">
        <v>715</v>
      </c>
      <c r="Z434" s="22" t="s">
        <v>1738</v>
      </c>
      <c r="AA434" s="25" t="s">
        <v>1739</v>
      </c>
    </row>
    <row r="435" spans="1:27">
      <c r="A435" s="22" t="s">
        <v>1754</v>
      </c>
      <c r="B435" s="22" t="s">
        <v>1755</v>
      </c>
      <c r="C435" s="22" t="s">
        <v>1756</v>
      </c>
      <c r="D435" s="22">
        <v>76605</v>
      </c>
      <c r="E435" s="22">
        <v>154</v>
      </c>
      <c r="F435" s="22">
        <v>105</v>
      </c>
      <c r="G435" s="22">
        <v>1</v>
      </c>
      <c r="H435" s="25" t="s">
        <v>1739</v>
      </c>
      <c r="I435" s="22" t="s">
        <v>720</v>
      </c>
      <c r="J435" s="22">
        <v>44</v>
      </c>
      <c r="K435" s="22">
        <v>38</v>
      </c>
      <c r="L435" s="22">
        <v>9</v>
      </c>
      <c r="M435" s="22">
        <v>2008</v>
      </c>
      <c r="N435" s="22">
        <v>2000</v>
      </c>
      <c r="O435" s="22">
        <v>11</v>
      </c>
      <c r="P435" s="22">
        <v>11</v>
      </c>
      <c r="Q435" s="22" t="s">
        <v>1737</v>
      </c>
      <c r="R435" s="22" t="s">
        <v>713</v>
      </c>
      <c r="S435" s="22" t="s">
        <v>807</v>
      </c>
      <c r="T435" s="23">
        <v>36.731383999999998</v>
      </c>
      <c r="U435" s="23">
        <v>-76.014618999999996</v>
      </c>
      <c r="V435" s="24">
        <v>10.7</v>
      </c>
      <c r="W435" s="24">
        <v>979427.32581199997</v>
      </c>
      <c r="X435" s="24">
        <v>1721697.3554700001</v>
      </c>
      <c r="Y435" s="22" t="s">
        <v>715</v>
      </c>
      <c r="Z435" s="22" t="s">
        <v>1738</v>
      </c>
      <c r="AA435" s="25" t="s">
        <v>1739</v>
      </c>
    </row>
    <row r="436" spans="1:27">
      <c r="A436" s="22" t="s">
        <v>1757</v>
      </c>
      <c r="B436" s="22" t="s">
        <v>1758</v>
      </c>
      <c r="C436" s="22" t="s">
        <v>1759</v>
      </c>
      <c r="D436" s="22">
        <v>75105</v>
      </c>
      <c r="E436" s="22">
        <v>151</v>
      </c>
      <c r="F436" s="22">
        <v>105</v>
      </c>
      <c r="G436" s="22">
        <v>1</v>
      </c>
      <c r="H436" s="25" t="s">
        <v>1739</v>
      </c>
      <c r="I436" s="22" t="s">
        <v>720</v>
      </c>
      <c r="J436" s="22">
        <v>98</v>
      </c>
      <c r="K436" s="22">
        <v>93</v>
      </c>
      <c r="L436" s="22">
        <v>4</v>
      </c>
      <c r="M436" s="22">
        <v>1981</v>
      </c>
      <c r="N436" s="22">
        <v>1978</v>
      </c>
      <c r="O436" s="22">
        <v>17</v>
      </c>
      <c r="P436" s="22">
        <v>13</v>
      </c>
      <c r="Q436" s="22" t="s">
        <v>1744</v>
      </c>
      <c r="R436" s="22" t="s">
        <v>713</v>
      </c>
      <c r="S436" s="22" t="s">
        <v>807</v>
      </c>
      <c r="T436" s="23">
        <v>36.759377000000001</v>
      </c>
      <c r="U436" s="23">
        <v>-76.055150999999995</v>
      </c>
      <c r="V436" s="24">
        <v>15</v>
      </c>
      <c r="W436" s="24">
        <v>967628.91026300006</v>
      </c>
      <c r="X436" s="24">
        <v>1731973.4963400001</v>
      </c>
      <c r="Y436" s="22" t="s">
        <v>715</v>
      </c>
      <c r="Z436" s="22" t="s">
        <v>1738</v>
      </c>
      <c r="AA436" s="25" t="s">
        <v>1739</v>
      </c>
    </row>
    <row r="437" spans="1:27">
      <c r="A437" s="22" t="s">
        <v>173</v>
      </c>
      <c r="B437" s="22" t="s">
        <v>1760</v>
      </c>
      <c r="C437" s="22" t="s">
        <v>1761</v>
      </c>
      <c r="D437" s="22">
        <v>61586</v>
      </c>
      <c r="E437" s="22">
        <v>124</v>
      </c>
      <c r="F437" s="22">
        <v>86</v>
      </c>
      <c r="G437" s="22">
        <v>1</v>
      </c>
      <c r="H437" s="25" t="s">
        <v>1739</v>
      </c>
      <c r="I437" s="22" t="s">
        <v>720</v>
      </c>
      <c r="J437" s="22">
        <v>152</v>
      </c>
      <c r="K437" s="22">
        <v>142</v>
      </c>
      <c r="L437" s="22">
        <v>4</v>
      </c>
      <c r="M437" s="22">
        <v>1994</v>
      </c>
      <c r="N437" s="22">
        <v>1991</v>
      </c>
      <c r="O437" s="22">
        <v>27</v>
      </c>
      <c r="P437" s="22">
        <v>25</v>
      </c>
      <c r="Q437" s="22" t="s">
        <v>1744</v>
      </c>
      <c r="R437" s="22" t="s">
        <v>713</v>
      </c>
      <c r="S437" s="22" t="s">
        <v>807</v>
      </c>
      <c r="T437" s="23">
        <v>36.784315999999997</v>
      </c>
      <c r="U437" s="23">
        <v>-76.643287000000001</v>
      </c>
      <c r="V437" s="24">
        <v>72</v>
      </c>
      <c r="W437" s="24">
        <v>795728.55720299995</v>
      </c>
      <c r="X437" s="24">
        <v>1742633.9649</v>
      </c>
      <c r="Y437" s="22" t="s">
        <v>715</v>
      </c>
      <c r="Z437" s="22" t="s">
        <v>1738</v>
      </c>
      <c r="AA437" s="25" t="s">
        <v>1739</v>
      </c>
    </row>
    <row r="438" spans="1:27">
      <c r="A438" s="22" t="s">
        <v>176</v>
      </c>
      <c r="B438" s="22" t="s">
        <v>1762</v>
      </c>
      <c r="C438" s="22" t="s">
        <v>1763</v>
      </c>
      <c r="D438" s="22">
        <v>74607</v>
      </c>
      <c r="E438" s="22">
        <v>150</v>
      </c>
      <c r="F438" s="22">
        <v>107</v>
      </c>
      <c r="G438" s="22">
        <v>1</v>
      </c>
      <c r="H438" s="25" t="s">
        <v>1739</v>
      </c>
      <c r="I438" s="22" t="s">
        <v>720</v>
      </c>
      <c r="J438" s="22">
        <v>213</v>
      </c>
      <c r="K438" s="22">
        <v>209</v>
      </c>
      <c r="L438" s="22">
        <v>20</v>
      </c>
      <c r="M438" s="22">
        <v>2009</v>
      </c>
      <c r="N438" s="22">
        <v>1989</v>
      </c>
      <c r="O438" s="22">
        <v>32</v>
      </c>
      <c r="P438" s="22">
        <v>26</v>
      </c>
      <c r="Q438" s="22" t="s">
        <v>1744</v>
      </c>
      <c r="R438" s="22" t="s">
        <v>713</v>
      </c>
      <c r="S438" s="22" t="s">
        <v>807</v>
      </c>
      <c r="T438" s="23">
        <v>36.787376999999999</v>
      </c>
      <c r="U438" s="23">
        <v>-76.051537999999994</v>
      </c>
      <c r="V438" s="24">
        <v>13.96</v>
      </c>
      <c r="W438" s="24">
        <v>968746.29441500001</v>
      </c>
      <c r="X438" s="24">
        <v>1742177.6382899999</v>
      </c>
      <c r="Y438" s="22" t="s">
        <v>715</v>
      </c>
      <c r="Z438" s="22" t="s">
        <v>1738</v>
      </c>
      <c r="AA438" s="25" t="s">
        <v>1739</v>
      </c>
    </row>
    <row r="439" spans="1:27">
      <c r="A439" s="22" t="s">
        <v>178</v>
      </c>
      <c r="B439" s="22" t="s">
        <v>1764</v>
      </c>
      <c r="C439" s="22" t="s">
        <v>1765</v>
      </c>
      <c r="D439" s="22">
        <v>62588</v>
      </c>
      <c r="E439" s="22">
        <v>126</v>
      </c>
      <c r="F439" s="22">
        <v>88</v>
      </c>
      <c r="G439" s="22">
        <v>1</v>
      </c>
      <c r="H439" s="25" t="s">
        <v>1739</v>
      </c>
      <c r="I439" s="22" t="s">
        <v>720</v>
      </c>
      <c r="J439" s="22">
        <v>142</v>
      </c>
      <c r="K439" s="22">
        <v>133</v>
      </c>
      <c r="L439" s="22">
        <v>15</v>
      </c>
      <c r="M439" s="22">
        <v>2008</v>
      </c>
      <c r="N439" s="22">
        <v>1994</v>
      </c>
      <c r="O439" s="22">
        <v>28</v>
      </c>
      <c r="P439" s="22">
        <v>25</v>
      </c>
      <c r="Q439" s="22" t="s">
        <v>1744</v>
      </c>
      <c r="R439" s="22" t="s">
        <v>713</v>
      </c>
      <c r="S439" s="22" t="s">
        <v>807</v>
      </c>
      <c r="T439" s="23">
        <v>36.792093999999999</v>
      </c>
      <c r="U439" s="23">
        <v>-76.598285000000004</v>
      </c>
      <c r="V439" s="24">
        <v>40</v>
      </c>
      <c r="W439" s="24">
        <v>808918.832299</v>
      </c>
      <c r="X439" s="24">
        <v>1745311.8889200001</v>
      </c>
      <c r="Y439" s="22" t="s">
        <v>715</v>
      </c>
      <c r="Z439" s="22" t="s">
        <v>1738</v>
      </c>
      <c r="AA439" s="25" t="s">
        <v>1739</v>
      </c>
    </row>
    <row r="440" spans="1:27">
      <c r="A440" s="22" t="s">
        <v>180</v>
      </c>
      <c r="B440" s="22" t="s">
        <v>1766</v>
      </c>
      <c r="C440" s="22" t="s">
        <v>1767</v>
      </c>
      <c r="D440" s="22">
        <v>75109</v>
      </c>
      <c r="E440" s="22">
        <v>151</v>
      </c>
      <c r="F440" s="22">
        <v>109</v>
      </c>
      <c r="G440" s="22">
        <v>1</v>
      </c>
      <c r="H440" s="25" t="s">
        <v>1739</v>
      </c>
      <c r="I440" s="22" t="s">
        <v>720</v>
      </c>
      <c r="J440" s="22">
        <v>126</v>
      </c>
      <c r="K440" s="22">
        <v>118</v>
      </c>
      <c r="L440" s="22">
        <v>16</v>
      </c>
      <c r="M440" s="22">
        <v>2004</v>
      </c>
      <c r="N440" s="22">
        <v>1989</v>
      </c>
      <c r="O440" s="22">
        <v>25</v>
      </c>
      <c r="P440" s="22">
        <v>24</v>
      </c>
      <c r="Q440" s="22" t="s">
        <v>1737</v>
      </c>
      <c r="R440" s="22" t="s">
        <v>713</v>
      </c>
      <c r="S440" s="22" t="s">
        <v>807</v>
      </c>
      <c r="T440" s="23">
        <v>36.796441000000002</v>
      </c>
      <c r="U440" s="23">
        <v>-76.011994999999999</v>
      </c>
      <c r="V440" s="24">
        <v>16.45</v>
      </c>
      <c r="W440" s="24">
        <v>980325.55884499999</v>
      </c>
      <c r="X440" s="24">
        <v>1745417.0322</v>
      </c>
      <c r="Y440" s="22" t="s">
        <v>715</v>
      </c>
      <c r="Z440" s="22" t="s">
        <v>1738</v>
      </c>
      <c r="AA440" s="25" t="s">
        <v>1739</v>
      </c>
    </row>
    <row r="441" spans="1:27">
      <c r="A441" s="22" t="s">
        <v>181</v>
      </c>
      <c r="B441" s="22" t="s">
        <v>1768</v>
      </c>
      <c r="C441" s="22" t="s">
        <v>1769</v>
      </c>
      <c r="D441" s="22">
        <v>59584</v>
      </c>
      <c r="E441" s="22">
        <v>120</v>
      </c>
      <c r="F441" s="22">
        <v>84</v>
      </c>
      <c r="G441" s="22">
        <v>1</v>
      </c>
      <c r="H441" s="25" t="s">
        <v>1739</v>
      </c>
      <c r="I441" s="22" t="s">
        <v>720</v>
      </c>
      <c r="J441" s="22">
        <v>136</v>
      </c>
      <c r="K441" s="22">
        <v>126</v>
      </c>
      <c r="L441" s="22">
        <v>21</v>
      </c>
      <c r="M441" s="22">
        <v>2008</v>
      </c>
      <c r="N441" s="22">
        <v>1988</v>
      </c>
      <c r="O441" s="22">
        <v>25</v>
      </c>
      <c r="P441" s="22">
        <v>25</v>
      </c>
      <c r="Q441" s="22" t="s">
        <v>1744</v>
      </c>
      <c r="R441" s="22" t="s">
        <v>713</v>
      </c>
      <c r="S441" s="22" t="s">
        <v>807</v>
      </c>
      <c r="T441" s="23">
        <v>36.804039000000003</v>
      </c>
      <c r="U441" s="23">
        <v>-76.734956999999994</v>
      </c>
      <c r="V441" s="24">
        <v>70</v>
      </c>
      <c r="W441" s="24">
        <v>769022.933296</v>
      </c>
      <c r="X441" s="24">
        <v>1750167.4077099999</v>
      </c>
      <c r="Y441" s="22" t="s">
        <v>715</v>
      </c>
      <c r="Z441" s="22" t="s">
        <v>1738</v>
      </c>
      <c r="AA441" s="25" t="s">
        <v>1739</v>
      </c>
    </row>
    <row r="442" spans="1:27">
      <c r="A442" s="22" t="s">
        <v>1770</v>
      </c>
      <c r="B442" s="22" t="s">
        <v>1771</v>
      </c>
      <c r="C442" s="22" t="s">
        <v>1772</v>
      </c>
      <c r="D442" s="22">
        <v>70603</v>
      </c>
      <c r="E442" s="22">
        <v>142</v>
      </c>
      <c r="F442" s="22">
        <v>103</v>
      </c>
      <c r="G442" s="22">
        <v>1</v>
      </c>
      <c r="H442" s="25" t="s">
        <v>1739</v>
      </c>
      <c r="I442" s="22" t="s">
        <v>720</v>
      </c>
      <c r="J442" s="22">
        <v>161</v>
      </c>
      <c r="K442" s="22">
        <v>161</v>
      </c>
      <c r="L442" s="22">
        <v>12</v>
      </c>
      <c r="M442" s="22">
        <v>1989</v>
      </c>
      <c r="N442" s="22">
        <v>1978</v>
      </c>
      <c r="O442" s="22">
        <v>24</v>
      </c>
      <c r="P442" s="22">
        <v>19</v>
      </c>
      <c r="Q442" s="22" t="s">
        <v>1744</v>
      </c>
      <c r="S442" s="22" t="s">
        <v>807</v>
      </c>
      <c r="T442" s="23">
        <v>36.814036999999999</v>
      </c>
      <c r="U442" s="23">
        <v>-76.201604000000003</v>
      </c>
      <c r="V442" s="24">
        <v>15</v>
      </c>
      <c r="W442" s="24">
        <v>924945.13066599995</v>
      </c>
      <c r="X442" s="24">
        <v>1752194.4555800001</v>
      </c>
      <c r="Y442" s="22" t="s">
        <v>715</v>
      </c>
      <c r="Z442" s="22" t="s">
        <v>1738</v>
      </c>
      <c r="AA442" s="25" t="s">
        <v>1739</v>
      </c>
    </row>
    <row r="443" spans="1:27">
      <c r="A443" s="22" t="s">
        <v>185</v>
      </c>
      <c r="B443" s="22" t="s">
        <v>1773</v>
      </c>
      <c r="C443" s="22" t="s">
        <v>1774</v>
      </c>
      <c r="D443" s="22">
        <v>71605</v>
      </c>
      <c r="E443" s="22">
        <v>144</v>
      </c>
      <c r="F443" s="22">
        <v>105</v>
      </c>
      <c r="G443" s="22">
        <v>1</v>
      </c>
      <c r="H443" s="25" t="s">
        <v>1739</v>
      </c>
      <c r="I443" s="22" t="s">
        <v>720</v>
      </c>
      <c r="J443" s="22">
        <v>173</v>
      </c>
      <c r="K443" s="22">
        <v>155</v>
      </c>
      <c r="L443" s="22">
        <v>20</v>
      </c>
      <c r="M443" s="22">
        <v>2009</v>
      </c>
      <c r="N443" s="22">
        <v>1989</v>
      </c>
      <c r="O443" s="22">
        <v>25</v>
      </c>
      <c r="P443" s="22">
        <v>24</v>
      </c>
      <c r="Q443" s="22" t="s">
        <v>1737</v>
      </c>
      <c r="R443" s="22" t="s">
        <v>713</v>
      </c>
      <c r="S443" s="22" t="s">
        <v>807</v>
      </c>
      <c r="T443" s="23">
        <v>36.820618000000003</v>
      </c>
      <c r="U443" s="23">
        <v>-76.155050000000003</v>
      </c>
      <c r="V443" s="24">
        <v>13.34</v>
      </c>
      <c r="W443" s="24">
        <v>938567.99780899996</v>
      </c>
      <c r="X443" s="24">
        <v>1754495.2398099999</v>
      </c>
      <c r="Y443" s="22" t="s">
        <v>715</v>
      </c>
      <c r="Z443" s="22" t="s">
        <v>1738</v>
      </c>
      <c r="AA443" s="25" t="s">
        <v>1739</v>
      </c>
    </row>
    <row r="444" spans="1:27">
      <c r="A444" s="22" t="s">
        <v>188</v>
      </c>
      <c r="B444" s="22" t="s">
        <v>1775</v>
      </c>
      <c r="C444" s="22" t="s">
        <v>1776</v>
      </c>
      <c r="D444" s="22">
        <v>61592</v>
      </c>
      <c r="E444" s="22">
        <v>124</v>
      </c>
      <c r="F444" s="22">
        <v>92</v>
      </c>
      <c r="G444" s="22">
        <v>1</v>
      </c>
      <c r="H444" s="25" t="s">
        <v>1739</v>
      </c>
      <c r="I444" s="22" t="s">
        <v>720</v>
      </c>
      <c r="J444" s="22">
        <v>177</v>
      </c>
      <c r="K444" s="22">
        <v>167</v>
      </c>
      <c r="L444" s="22">
        <v>4</v>
      </c>
      <c r="M444" s="22">
        <v>1994</v>
      </c>
      <c r="N444" s="22">
        <v>1991</v>
      </c>
      <c r="O444" s="22">
        <v>29</v>
      </c>
      <c r="P444" s="22">
        <v>25</v>
      </c>
      <c r="Q444" s="22" t="s">
        <v>1744</v>
      </c>
      <c r="R444" s="22" t="s">
        <v>713</v>
      </c>
      <c r="S444" s="22" t="s">
        <v>807</v>
      </c>
      <c r="T444" s="23">
        <v>36.859316</v>
      </c>
      <c r="U444" s="23">
        <v>-76.586341000000004</v>
      </c>
      <c r="V444" s="24">
        <v>52</v>
      </c>
      <c r="W444" s="24">
        <v>812696.15778500005</v>
      </c>
      <c r="X444" s="24">
        <v>1769783.7842699999</v>
      </c>
      <c r="Y444" s="22" t="s">
        <v>715</v>
      </c>
      <c r="Z444" s="22" t="s">
        <v>1738</v>
      </c>
      <c r="AA444" s="25" t="s">
        <v>1739</v>
      </c>
    </row>
    <row r="445" spans="1:27">
      <c r="A445" s="22" t="s">
        <v>192</v>
      </c>
      <c r="B445" s="22" t="s">
        <v>1777</v>
      </c>
      <c r="C445" s="22" t="s">
        <v>1778</v>
      </c>
      <c r="D445" s="22">
        <v>70610</v>
      </c>
      <c r="E445" s="22">
        <v>142</v>
      </c>
      <c r="F445" s="22">
        <v>110</v>
      </c>
      <c r="G445" s="22">
        <v>1</v>
      </c>
      <c r="H445" s="25" t="s">
        <v>1739</v>
      </c>
      <c r="I445" s="22" t="s">
        <v>720</v>
      </c>
      <c r="J445" s="22">
        <v>188</v>
      </c>
      <c r="K445" s="22">
        <v>182</v>
      </c>
      <c r="L445" s="22">
        <v>11</v>
      </c>
      <c r="M445" s="22">
        <v>1999</v>
      </c>
      <c r="N445" s="22">
        <v>1989</v>
      </c>
      <c r="O445" s="22">
        <v>31</v>
      </c>
      <c r="P445" s="22">
        <v>26</v>
      </c>
      <c r="Q445" s="22" t="s">
        <v>1744</v>
      </c>
      <c r="R445" s="22" t="s">
        <v>713</v>
      </c>
      <c r="S445" s="22" t="s">
        <v>807</v>
      </c>
      <c r="T445" s="23">
        <v>36.890980999999996</v>
      </c>
      <c r="U445" s="23">
        <v>-76.134379999999993</v>
      </c>
      <c r="V445" s="24">
        <v>22.56</v>
      </c>
      <c r="W445" s="24">
        <v>944783.07195400004</v>
      </c>
      <c r="X445" s="24">
        <v>1780113.3128500001</v>
      </c>
      <c r="Y445" s="22" t="s">
        <v>715</v>
      </c>
      <c r="Z445" s="22" t="s">
        <v>1738</v>
      </c>
      <c r="AA445" s="25" t="s">
        <v>1739</v>
      </c>
    </row>
    <row r="446" spans="1:27">
      <c r="A446" s="22" t="s">
        <v>194</v>
      </c>
      <c r="B446" s="22" t="s">
        <v>1779</v>
      </c>
      <c r="C446" s="22" t="s">
        <v>1780</v>
      </c>
      <c r="D446" s="22">
        <v>56093</v>
      </c>
      <c r="E446" s="22">
        <v>113</v>
      </c>
      <c r="F446" s="22">
        <v>93</v>
      </c>
      <c r="G446" s="22">
        <v>1</v>
      </c>
      <c r="H446" s="25" t="s">
        <v>1739</v>
      </c>
      <c r="I446" s="22" t="s">
        <v>720</v>
      </c>
      <c r="J446" s="22">
        <v>163</v>
      </c>
      <c r="K446" s="22">
        <v>153</v>
      </c>
      <c r="L446" s="22">
        <v>3</v>
      </c>
      <c r="M446" s="22">
        <v>1988</v>
      </c>
      <c r="N446" s="22">
        <v>1986</v>
      </c>
      <c r="O446" s="22">
        <v>29</v>
      </c>
      <c r="P446" s="22">
        <v>25</v>
      </c>
      <c r="Q446" s="22" t="s">
        <v>1744</v>
      </c>
      <c r="R446" s="22" t="s">
        <v>713</v>
      </c>
      <c r="S446" s="22" t="s">
        <v>807</v>
      </c>
      <c r="T446" s="23">
        <v>36.964315999999997</v>
      </c>
      <c r="U446" s="23">
        <v>-76.726068999999995</v>
      </c>
      <c r="V446" s="24">
        <v>73</v>
      </c>
      <c r="W446" s="24">
        <v>772389.42946100002</v>
      </c>
      <c r="X446" s="24">
        <v>1808579.7823699999</v>
      </c>
      <c r="Y446" s="22" t="s">
        <v>715</v>
      </c>
      <c r="Z446" s="22" t="s">
        <v>1738</v>
      </c>
      <c r="AA446" s="25" t="s">
        <v>1739</v>
      </c>
    </row>
    <row r="447" spans="1:27">
      <c r="A447" s="22" t="s">
        <v>196</v>
      </c>
      <c r="B447" s="22" t="s">
        <v>1781</v>
      </c>
      <c r="C447" s="22" t="s">
        <v>1782</v>
      </c>
      <c r="D447" s="22">
        <v>54598</v>
      </c>
      <c r="E447" s="22">
        <v>110</v>
      </c>
      <c r="F447" s="22">
        <v>98</v>
      </c>
      <c r="G447" s="22">
        <v>1</v>
      </c>
      <c r="H447" s="25" t="s">
        <v>1739</v>
      </c>
      <c r="I447" s="22" t="s">
        <v>720</v>
      </c>
      <c r="J447" s="22">
        <v>146</v>
      </c>
      <c r="K447" s="22">
        <v>136</v>
      </c>
      <c r="L447" s="22">
        <v>17</v>
      </c>
      <c r="M447" s="22">
        <v>2002</v>
      </c>
      <c r="N447" s="22">
        <v>1986</v>
      </c>
      <c r="O447" s="22">
        <v>29</v>
      </c>
      <c r="P447" s="22">
        <v>25</v>
      </c>
      <c r="Q447" s="22" t="s">
        <v>1744</v>
      </c>
      <c r="R447" s="22" t="s">
        <v>713</v>
      </c>
      <c r="S447" s="22" t="s">
        <v>807</v>
      </c>
      <c r="T447" s="23">
        <v>37.048203999999998</v>
      </c>
      <c r="U447" s="23">
        <v>-76.719679999999997</v>
      </c>
      <c r="V447" s="24">
        <v>86</v>
      </c>
      <c r="W447" s="24">
        <v>774653.06975899998</v>
      </c>
      <c r="X447" s="24">
        <v>1839147.9596299999</v>
      </c>
      <c r="Y447" s="22" t="s">
        <v>715</v>
      </c>
      <c r="Z447" s="22" t="s">
        <v>1738</v>
      </c>
      <c r="AA447" s="25" t="s">
        <v>1739</v>
      </c>
    </row>
    <row r="448" spans="1:27">
      <c r="A448" s="22" t="s">
        <v>1783</v>
      </c>
      <c r="B448" s="22" t="s">
        <v>1784</v>
      </c>
      <c r="C448" s="22" t="s">
        <v>1785</v>
      </c>
      <c r="D448" s="22">
        <v>53097</v>
      </c>
      <c r="E448" s="22">
        <v>107</v>
      </c>
      <c r="F448" s="22">
        <v>97</v>
      </c>
      <c r="G448" s="22">
        <v>1</v>
      </c>
      <c r="H448" s="25" t="s">
        <v>1739</v>
      </c>
      <c r="I448" s="22" t="s">
        <v>720</v>
      </c>
      <c r="J448" s="22">
        <v>1189</v>
      </c>
      <c r="K448" s="22">
        <v>1189</v>
      </c>
      <c r="L448" s="22">
        <v>10</v>
      </c>
      <c r="M448" s="22">
        <v>1992</v>
      </c>
      <c r="N448" s="22">
        <v>1983</v>
      </c>
      <c r="O448" s="22">
        <v>28</v>
      </c>
      <c r="P448" s="22">
        <v>15</v>
      </c>
      <c r="Q448" s="22" t="s">
        <v>806</v>
      </c>
      <c r="S448" s="22" t="s">
        <v>807</v>
      </c>
      <c r="T448" s="23">
        <v>37.069037999999999</v>
      </c>
      <c r="U448" s="23">
        <v>-76.766626000000002</v>
      </c>
      <c r="V448" s="24">
        <v>94</v>
      </c>
      <c r="W448" s="24">
        <v>761079.78378499998</v>
      </c>
      <c r="X448" s="24">
        <v>1846928.0797600001</v>
      </c>
      <c r="Y448" s="22" t="s">
        <v>715</v>
      </c>
      <c r="Z448" s="22" t="s">
        <v>1738</v>
      </c>
      <c r="AA448" s="25" t="s">
        <v>1739</v>
      </c>
    </row>
    <row r="449" spans="1:27">
      <c r="A449" s="22" t="s">
        <v>1786</v>
      </c>
      <c r="B449" s="22" t="s">
        <v>1787</v>
      </c>
      <c r="C449" s="22" t="s">
        <v>1788</v>
      </c>
      <c r="D449" s="22">
        <v>69129</v>
      </c>
      <c r="E449" s="22">
        <v>139</v>
      </c>
      <c r="F449" s="22">
        <v>129</v>
      </c>
      <c r="G449" s="22">
        <v>1</v>
      </c>
      <c r="H449" s="25" t="s">
        <v>1739</v>
      </c>
      <c r="I449" s="22" t="s">
        <v>720</v>
      </c>
      <c r="J449" s="22">
        <v>96</v>
      </c>
      <c r="K449" s="22">
        <v>87</v>
      </c>
      <c r="L449" s="22">
        <v>4</v>
      </c>
      <c r="M449" s="22">
        <v>2008</v>
      </c>
      <c r="N449" s="22">
        <v>2005</v>
      </c>
      <c r="O449" s="22">
        <v>19</v>
      </c>
      <c r="P449" s="22">
        <v>19</v>
      </c>
      <c r="Q449" s="22" t="s">
        <v>1744</v>
      </c>
      <c r="R449" s="22" t="s">
        <v>713</v>
      </c>
      <c r="S449" s="22" t="s">
        <v>807</v>
      </c>
      <c r="T449" s="23">
        <v>37.135420000000003</v>
      </c>
      <c r="U449" s="23">
        <v>-75.951874000000004</v>
      </c>
      <c r="V449" s="24">
        <v>8</v>
      </c>
      <c r="W449" s="24">
        <v>998499.93668799999</v>
      </c>
      <c r="X449" s="24">
        <v>1868952.4367899999</v>
      </c>
      <c r="Y449" s="22" t="s">
        <v>715</v>
      </c>
      <c r="Z449" s="22" t="s">
        <v>1738</v>
      </c>
      <c r="AA449" s="25" t="s">
        <v>1739</v>
      </c>
    </row>
    <row r="450" spans="1:27">
      <c r="A450" s="22" t="s">
        <v>1789</v>
      </c>
      <c r="B450" s="22" t="s">
        <v>1790</v>
      </c>
      <c r="C450" s="22" t="s">
        <v>1791</v>
      </c>
      <c r="D450" s="22">
        <v>58112</v>
      </c>
      <c r="E450" s="22">
        <v>117</v>
      </c>
      <c r="F450" s="22">
        <v>112</v>
      </c>
      <c r="G450" s="22">
        <v>1</v>
      </c>
      <c r="H450" s="25" t="s">
        <v>1739</v>
      </c>
      <c r="I450" s="22" t="s">
        <v>720</v>
      </c>
      <c r="J450" s="22">
        <v>106</v>
      </c>
      <c r="K450" s="22">
        <v>96</v>
      </c>
      <c r="L450" s="22">
        <v>10</v>
      </c>
      <c r="M450" s="22">
        <v>2000</v>
      </c>
      <c r="N450" s="22">
        <v>1991</v>
      </c>
      <c r="O450" s="22">
        <v>19</v>
      </c>
      <c r="P450" s="22">
        <v>19</v>
      </c>
      <c r="Q450" s="22" t="s">
        <v>1744</v>
      </c>
      <c r="R450" s="22" t="s">
        <v>713</v>
      </c>
      <c r="S450" s="22" t="s">
        <v>807</v>
      </c>
      <c r="T450" s="23">
        <v>37.144866999999998</v>
      </c>
      <c r="U450" s="23">
        <v>-76.464116000000004</v>
      </c>
      <c r="V450" s="24">
        <v>41.87</v>
      </c>
      <c r="W450" s="24">
        <v>849471.87171900005</v>
      </c>
      <c r="X450" s="24">
        <v>1873530.01049</v>
      </c>
      <c r="Y450" s="22" t="s">
        <v>715</v>
      </c>
      <c r="Z450" s="22" t="s">
        <v>1738</v>
      </c>
      <c r="AA450" s="25" t="s">
        <v>1739</v>
      </c>
    </row>
    <row r="451" spans="1:27">
      <c r="A451" s="22" t="s">
        <v>1792</v>
      </c>
      <c r="B451" s="22" t="s">
        <v>1793</v>
      </c>
      <c r="C451" s="22" t="s">
        <v>1794</v>
      </c>
      <c r="D451" s="22">
        <v>58115</v>
      </c>
      <c r="E451" s="22">
        <v>117</v>
      </c>
      <c r="F451" s="22">
        <v>115</v>
      </c>
      <c r="G451" s="22">
        <v>1</v>
      </c>
      <c r="H451" s="25" t="s">
        <v>1739</v>
      </c>
      <c r="I451" s="22" t="s">
        <v>720</v>
      </c>
      <c r="J451" s="22">
        <v>102</v>
      </c>
      <c r="K451" s="22">
        <v>93</v>
      </c>
      <c r="L451" s="22">
        <v>11</v>
      </c>
      <c r="M451" s="22">
        <v>2000</v>
      </c>
      <c r="N451" s="22">
        <v>1990</v>
      </c>
      <c r="O451" s="22">
        <v>19</v>
      </c>
      <c r="P451" s="22">
        <v>19</v>
      </c>
      <c r="Q451" s="22" t="s">
        <v>1744</v>
      </c>
      <c r="R451" s="22" t="s">
        <v>713</v>
      </c>
      <c r="S451" s="22" t="s">
        <v>807</v>
      </c>
      <c r="T451" s="23">
        <v>37.181533000000002</v>
      </c>
      <c r="U451" s="23">
        <v>-76.422447000000005</v>
      </c>
      <c r="V451" s="24">
        <v>4.7699999999999996</v>
      </c>
      <c r="W451" s="24">
        <v>861728.02975700004</v>
      </c>
      <c r="X451" s="24">
        <v>1886780.0394600001</v>
      </c>
      <c r="Y451" s="22" t="s">
        <v>715</v>
      </c>
      <c r="Z451" s="22" t="s">
        <v>1738</v>
      </c>
      <c r="AA451" s="25" t="s">
        <v>1739</v>
      </c>
    </row>
    <row r="452" spans="1:27">
      <c r="A452" s="22" t="s">
        <v>203</v>
      </c>
      <c r="B452" s="22" t="s">
        <v>1795</v>
      </c>
      <c r="C452" s="22" t="s">
        <v>1796</v>
      </c>
      <c r="D452" s="22">
        <v>54611</v>
      </c>
      <c r="E452" s="22">
        <v>110</v>
      </c>
      <c r="F452" s="22">
        <v>111</v>
      </c>
      <c r="G452" s="22">
        <v>1</v>
      </c>
      <c r="H452" s="25" t="s">
        <v>1739</v>
      </c>
      <c r="I452" s="22" t="s">
        <v>720</v>
      </c>
      <c r="J452" s="22">
        <v>345</v>
      </c>
      <c r="K452" s="22">
        <v>335</v>
      </c>
      <c r="L452" s="22">
        <v>18</v>
      </c>
      <c r="M452" s="22">
        <v>2004</v>
      </c>
      <c r="N452" s="22">
        <v>1987</v>
      </c>
      <c r="O452" s="22">
        <v>25</v>
      </c>
      <c r="P452" s="22">
        <v>24</v>
      </c>
      <c r="Q452" s="22" t="s">
        <v>1737</v>
      </c>
      <c r="R452" s="22" t="s">
        <v>713</v>
      </c>
      <c r="S452" s="22" t="s">
        <v>807</v>
      </c>
      <c r="T452" s="23">
        <v>37.202368</v>
      </c>
      <c r="U452" s="23">
        <v>-76.569396999999995</v>
      </c>
      <c r="V452" s="24">
        <v>55</v>
      </c>
      <c r="W452" s="24">
        <v>819080.03659200005</v>
      </c>
      <c r="X452" s="24">
        <v>1894835.5250299999</v>
      </c>
      <c r="Y452" s="22" t="s">
        <v>715</v>
      </c>
      <c r="Z452" s="22" t="s">
        <v>1738</v>
      </c>
      <c r="AA452" s="25" t="s">
        <v>1739</v>
      </c>
    </row>
    <row r="453" spans="1:27">
      <c r="A453" s="22" t="s">
        <v>1797</v>
      </c>
      <c r="B453" s="22" t="s">
        <v>1798</v>
      </c>
      <c r="C453" s="22" t="s">
        <v>1799</v>
      </c>
      <c r="D453" s="22">
        <v>57117</v>
      </c>
      <c r="E453" s="22">
        <v>115</v>
      </c>
      <c r="F453" s="22">
        <v>117</v>
      </c>
      <c r="G453" s="22">
        <v>1</v>
      </c>
      <c r="H453" s="25" t="s">
        <v>1739</v>
      </c>
      <c r="I453" s="22" t="s">
        <v>720</v>
      </c>
      <c r="J453" s="22">
        <v>95</v>
      </c>
      <c r="K453" s="22">
        <v>88</v>
      </c>
      <c r="L453" s="22">
        <v>11</v>
      </c>
      <c r="M453" s="22">
        <v>2000</v>
      </c>
      <c r="N453" s="22">
        <v>1990</v>
      </c>
      <c r="O453" s="22">
        <v>19</v>
      </c>
      <c r="P453" s="22">
        <v>19</v>
      </c>
      <c r="Q453" s="22" t="s">
        <v>1744</v>
      </c>
      <c r="R453" s="22" t="s">
        <v>713</v>
      </c>
      <c r="S453" s="22" t="s">
        <v>807</v>
      </c>
      <c r="T453" s="23">
        <v>37.220421000000002</v>
      </c>
      <c r="U453" s="23">
        <v>-76.423281000000003</v>
      </c>
      <c r="V453" s="24">
        <v>3.49</v>
      </c>
      <c r="W453" s="24">
        <v>861626.15200700006</v>
      </c>
      <c r="X453" s="24">
        <v>1900966.0544499999</v>
      </c>
      <c r="Y453" s="22" t="s">
        <v>715</v>
      </c>
      <c r="Z453" s="22" t="s">
        <v>1738</v>
      </c>
      <c r="AA453" s="25" t="s">
        <v>1739</v>
      </c>
    </row>
    <row r="454" spans="1:27">
      <c r="A454" s="22" t="s">
        <v>209</v>
      </c>
      <c r="B454" s="22" t="s">
        <v>1800</v>
      </c>
      <c r="C454" s="22" t="s">
        <v>1801</v>
      </c>
      <c r="D454" s="22">
        <v>65136</v>
      </c>
      <c r="E454" s="22">
        <v>131</v>
      </c>
      <c r="F454" s="22">
        <v>136</v>
      </c>
      <c r="G454" s="22">
        <v>1</v>
      </c>
      <c r="H454" s="25" t="s">
        <v>1739</v>
      </c>
      <c r="I454" s="22" t="s">
        <v>720</v>
      </c>
      <c r="J454" s="22">
        <v>176</v>
      </c>
      <c r="K454" s="22">
        <v>167</v>
      </c>
      <c r="L454" s="22">
        <v>5</v>
      </c>
      <c r="M454" s="22">
        <v>1994</v>
      </c>
      <c r="N454" s="22">
        <v>1990</v>
      </c>
      <c r="O454" s="22">
        <v>30</v>
      </c>
      <c r="P454" s="22">
        <v>25</v>
      </c>
      <c r="Q454" s="22" t="s">
        <v>1744</v>
      </c>
      <c r="R454" s="22" t="s">
        <v>713</v>
      </c>
      <c r="S454" s="22" t="s">
        <v>807</v>
      </c>
      <c r="T454" s="23">
        <v>37.281526999999997</v>
      </c>
      <c r="U454" s="23">
        <v>-75.979653999999996</v>
      </c>
      <c r="V454" s="24">
        <v>15</v>
      </c>
      <c r="W454" s="24">
        <v>990689.81349600002</v>
      </c>
      <c r="X454" s="24">
        <v>1922284.25612</v>
      </c>
      <c r="Y454" s="22" t="s">
        <v>715</v>
      </c>
      <c r="Z454" s="22" t="s">
        <v>1738</v>
      </c>
      <c r="AA454" s="25" t="s">
        <v>1739</v>
      </c>
    </row>
    <row r="455" spans="1:27">
      <c r="A455" s="22" t="s">
        <v>212</v>
      </c>
      <c r="B455" s="22" t="s">
        <v>1802</v>
      </c>
      <c r="C455" s="22" t="s">
        <v>1803</v>
      </c>
      <c r="D455" s="22">
        <v>66138</v>
      </c>
      <c r="E455" s="22">
        <v>133</v>
      </c>
      <c r="F455" s="22">
        <v>138</v>
      </c>
      <c r="G455" s="22">
        <v>1</v>
      </c>
      <c r="H455" s="25" t="s">
        <v>1739</v>
      </c>
      <c r="I455" s="22" t="s">
        <v>720</v>
      </c>
      <c r="J455" s="22">
        <v>156</v>
      </c>
      <c r="K455" s="22">
        <v>153</v>
      </c>
      <c r="L455" s="22">
        <v>2</v>
      </c>
      <c r="M455" s="22">
        <v>1991</v>
      </c>
      <c r="N455" s="22">
        <v>1990</v>
      </c>
      <c r="O455" s="22">
        <v>31</v>
      </c>
      <c r="P455" s="22">
        <v>25</v>
      </c>
      <c r="T455" s="23">
        <v>37.285972000000001</v>
      </c>
      <c r="U455" s="23">
        <v>-75.935208000000003</v>
      </c>
      <c r="V455" s="24">
        <v>28</v>
      </c>
      <c r="W455" s="24">
        <v>1003606.23359</v>
      </c>
      <c r="X455" s="24">
        <v>1923842.21915</v>
      </c>
      <c r="Y455" s="22" t="s">
        <v>715</v>
      </c>
      <c r="Z455" s="22" t="s">
        <v>1738</v>
      </c>
      <c r="AA455" s="25" t="s">
        <v>1739</v>
      </c>
    </row>
    <row r="456" spans="1:27">
      <c r="A456" s="22" t="s">
        <v>214</v>
      </c>
      <c r="B456" s="22" t="s">
        <v>1804</v>
      </c>
      <c r="C456" s="22" t="s">
        <v>1805</v>
      </c>
      <c r="D456" s="22">
        <v>40100</v>
      </c>
      <c r="E456" s="22">
        <v>81</v>
      </c>
      <c r="F456" s="22">
        <v>100</v>
      </c>
      <c r="G456" s="22">
        <v>1</v>
      </c>
      <c r="H456" s="25" t="s">
        <v>1739</v>
      </c>
      <c r="I456" s="22" t="s">
        <v>720</v>
      </c>
      <c r="J456" s="22">
        <v>319</v>
      </c>
      <c r="K456" s="22">
        <v>317</v>
      </c>
      <c r="L456" s="22">
        <v>13</v>
      </c>
      <c r="M456" s="22">
        <v>1987</v>
      </c>
      <c r="N456" s="22">
        <v>1975</v>
      </c>
      <c r="O456" s="22">
        <v>36</v>
      </c>
      <c r="P456" s="22">
        <v>27</v>
      </c>
      <c r="Q456" s="22" t="s">
        <v>806</v>
      </c>
      <c r="S456" s="22" t="s">
        <v>807</v>
      </c>
      <c r="T456" s="23">
        <v>37.332369999999997</v>
      </c>
      <c r="U456" s="23">
        <v>-77.097470999999999</v>
      </c>
      <c r="V456" s="24">
        <v>40</v>
      </c>
      <c r="W456" s="24">
        <v>666371.19369400002</v>
      </c>
      <c r="X456" s="24">
        <v>1944443.4834700001</v>
      </c>
      <c r="Y456" s="22" t="s">
        <v>715</v>
      </c>
      <c r="Z456" s="22" t="s">
        <v>1738</v>
      </c>
      <c r="AA456" s="25" t="s">
        <v>1739</v>
      </c>
    </row>
    <row r="457" spans="1:27">
      <c r="A457" s="22" t="s">
        <v>215</v>
      </c>
      <c r="B457" s="22" t="s">
        <v>1806</v>
      </c>
      <c r="C457" s="22" t="s">
        <v>1807</v>
      </c>
      <c r="D457" s="22">
        <v>45613</v>
      </c>
      <c r="E457" s="22">
        <v>92</v>
      </c>
      <c r="F457" s="22">
        <v>113</v>
      </c>
      <c r="G457" s="22">
        <v>1</v>
      </c>
      <c r="H457" s="25" t="s">
        <v>1739</v>
      </c>
      <c r="I457" s="22" t="s">
        <v>720</v>
      </c>
      <c r="J457" s="22">
        <v>134</v>
      </c>
      <c r="K457" s="22">
        <v>125</v>
      </c>
      <c r="L457" s="22">
        <v>22</v>
      </c>
      <c r="M457" s="22">
        <v>2009</v>
      </c>
      <c r="N457" s="22">
        <v>1987</v>
      </c>
      <c r="O457" s="22">
        <v>26</v>
      </c>
      <c r="P457" s="22">
        <v>24</v>
      </c>
      <c r="Q457" s="22" t="s">
        <v>1744</v>
      </c>
      <c r="R457" s="22" t="s">
        <v>713</v>
      </c>
      <c r="S457" s="22" t="s">
        <v>807</v>
      </c>
      <c r="T457" s="23">
        <v>37.387090999999998</v>
      </c>
      <c r="U457" s="23">
        <v>-76.801349999999999</v>
      </c>
      <c r="V457" s="24">
        <v>95</v>
      </c>
      <c r="W457" s="24">
        <v>752585.81351899996</v>
      </c>
      <c r="X457" s="24">
        <v>1963065.9600800001</v>
      </c>
      <c r="Y457" s="22" t="s">
        <v>715</v>
      </c>
      <c r="Z457" s="22" t="s">
        <v>1738</v>
      </c>
      <c r="AA457" s="25" t="s">
        <v>1739</v>
      </c>
    </row>
    <row r="458" spans="1:27">
      <c r="A458" s="22" t="s">
        <v>217</v>
      </c>
      <c r="B458" s="22" t="s">
        <v>1808</v>
      </c>
      <c r="C458" s="22" t="s">
        <v>1809</v>
      </c>
      <c r="D458" s="22">
        <v>51123</v>
      </c>
      <c r="E458" s="22">
        <v>103</v>
      </c>
      <c r="F458" s="22">
        <v>123</v>
      </c>
      <c r="G458" s="22">
        <v>1</v>
      </c>
      <c r="H458" s="25" t="s">
        <v>1739</v>
      </c>
      <c r="I458" s="22" t="s">
        <v>720</v>
      </c>
      <c r="J458" s="22">
        <v>132</v>
      </c>
      <c r="K458" s="22">
        <v>123</v>
      </c>
      <c r="L458" s="22">
        <v>12</v>
      </c>
      <c r="M458" s="22">
        <v>1996</v>
      </c>
      <c r="N458" s="22">
        <v>1985</v>
      </c>
      <c r="O458" s="22">
        <v>24</v>
      </c>
      <c r="P458" s="22">
        <v>24</v>
      </c>
      <c r="Q458" s="22" t="s">
        <v>1744</v>
      </c>
      <c r="R458" s="22" t="s">
        <v>713</v>
      </c>
      <c r="S458" s="22" t="s">
        <v>807</v>
      </c>
      <c r="T458" s="23">
        <v>37.392085999999999</v>
      </c>
      <c r="U458" s="23">
        <v>-76.523561999999998</v>
      </c>
      <c r="V458" s="24">
        <v>75</v>
      </c>
      <c r="W458" s="24">
        <v>833165.51543599996</v>
      </c>
      <c r="X458" s="24">
        <v>1963883.4523799999</v>
      </c>
      <c r="Y458" s="22" t="s">
        <v>715</v>
      </c>
      <c r="Z458" s="22" t="s">
        <v>1738</v>
      </c>
      <c r="AA458" s="25" t="s">
        <v>1739</v>
      </c>
    </row>
    <row r="459" spans="1:27">
      <c r="A459" s="22" t="s">
        <v>222</v>
      </c>
      <c r="B459" s="22" t="s">
        <v>1810</v>
      </c>
      <c r="C459" s="22" t="s">
        <v>1811</v>
      </c>
      <c r="D459" s="22">
        <v>30593</v>
      </c>
      <c r="E459" s="22">
        <v>62</v>
      </c>
      <c r="F459" s="22">
        <v>93</v>
      </c>
      <c r="G459" s="22">
        <v>1</v>
      </c>
      <c r="H459" s="25" t="s">
        <v>1739</v>
      </c>
      <c r="I459" s="22" t="s">
        <v>720</v>
      </c>
      <c r="J459" s="22">
        <v>199</v>
      </c>
      <c r="K459" s="22">
        <v>190</v>
      </c>
      <c r="L459" s="22">
        <v>23</v>
      </c>
      <c r="M459" s="22">
        <v>2008</v>
      </c>
      <c r="N459" s="22">
        <v>1986</v>
      </c>
      <c r="O459" s="22">
        <v>24</v>
      </c>
      <c r="P459" s="22">
        <v>24</v>
      </c>
      <c r="Q459" s="22" t="s">
        <v>725</v>
      </c>
      <c r="R459" s="22" t="s">
        <v>713</v>
      </c>
      <c r="S459" s="22" t="s">
        <v>722</v>
      </c>
      <c r="T459" s="23">
        <v>37.422092999999997</v>
      </c>
      <c r="U459" s="23">
        <v>-77.446095</v>
      </c>
      <c r="V459" s="24">
        <v>103</v>
      </c>
      <c r="W459" s="24">
        <v>565887.605568</v>
      </c>
      <c r="X459" s="24">
        <v>1979087.4261</v>
      </c>
      <c r="Y459" s="22" t="s">
        <v>715</v>
      </c>
      <c r="Z459" s="22" t="s">
        <v>1738</v>
      </c>
      <c r="AA459" s="25" t="s">
        <v>1739</v>
      </c>
    </row>
    <row r="460" spans="1:27">
      <c r="A460" s="22" t="s">
        <v>1812</v>
      </c>
      <c r="B460" s="22" t="s">
        <v>1813</v>
      </c>
      <c r="C460" s="22" t="s">
        <v>1814</v>
      </c>
      <c r="D460" s="22">
        <v>32096</v>
      </c>
      <c r="E460" s="22">
        <v>65</v>
      </c>
      <c r="F460" s="22">
        <v>96</v>
      </c>
      <c r="G460" s="22">
        <v>1</v>
      </c>
      <c r="H460" s="25" t="s">
        <v>1739</v>
      </c>
      <c r="I460" s="22" t="s">
        <v>720</v>
      </c>
      <c r="J460" s="22">
        <v>72</v>
      </c>
      <c r="K460" s="22">
        <v>63</v>
      </c>
      <c r="L460" s="22">
        <v>11</v>
      </c>
      <c r="M460" s="22">
        <v>2006</v>
      </c>
      <c r="N460" s="22">
        <v>1996</v>
      </c>
      <c r="O460" s="22">
        <v>14</v>
      </c>
      <c r="P460" s="22">
        <v>14</v>
      </c>
      <c r="Q460" s="22" t="s">
        <v>1235</v>
      </c>
      <c r="R460" s="22" t="s">
        <v>713</v>
      </c>
      <c r="S460" s="22" t="s">
        <v>1236</v>
      </c>
      <c r="T460" s="23">
        <v>37.427370000000003</v>
      </c>
      <c r="U460" s="23">
        <v>-77.370536000000001</v>
      </c>
      <c r="V460" s="24">
        <v>135</v>
      </c>
      <c r="W460" s="24">
        <v>587825.31431599997</v>
      </c>
      <c r="X460" s="24">
        <v>1980563.7838999999</v>
      </c>
      <c r="Y460" s="22" t="s">
        <v>715</v>
      </c>
      <c r="Z460" s="22" t="s">
        <v>1738</v>
      </c>
      <c r="AA460" s="25" t="s">
        <v>1739</v>
      </c>
    </row>
    <row r="461" spans="1:27">
      <c r="A461" s="22" t="s">
        <v>225</v>
      </c>
      <c r="B461" s="22" t="s">
        <v>1815</v>
      </c>
      <c r="C461" s="22" t="s">
        <v>1816</v>
      </c>
      <c r="D461" s="22">
        <v>62647</v>
      </c>
      <c r="E461" s="22">
        <v>126</v>
      </c>
      <c r="F461" s="22">
        <v>147</v>
      </c>
      <c r="G461" s="22">
        <v>1</v>
      </c>
      <c r="H461" s="25" t="s">
        <v>1739</v>
      </c>
      <c r="I461" s="22" t="s">
        <v>720</v>
      </c>
      <c r="J461" s="22">
        <v>198</v>
      </c>
      <c r="K461" s="22">
        <v>190</v>
      </c>
      <c r="L461" s="22">
        <v>3</v>
      </c>
      <c r="M461" s="22">
        <v>1992</v>
      </c>
      <c r="N461" s="22">
        <v>1990</v>
      </c>
      <c r="O461" s="22">
        <v>32</v>
      </c>
      <c r="P461" s="22">
        <v>26</v>
      </c>
      <c r="Q461" s="22" t="s">
        <v>1744</v>
      </c>
      <c r="R461" s="22" t="s">
        <v>713</v>
      </c>
      <c r="S461" s="22" t="s">
        <v>807</v>
      </c>
      <c r="T461" s="23">
        <v>37.451523999999999</v>
      </c>
      <c r="U461" s="23">
        <v>-75.93271</v>
      </c>
      <c r="V461" s="24">
        <v>17</v>
      </c>
      <c r="W461" s="24">
        <v>1004611.9073899999</v>
      </c>
      <c r="X461" s="24">
        <v>1984226.7430400001</v>
      </c>
      <c r="Y461" s="22" t="s">
        <v>715</v>
      </c>
      <c r="Z461" s="22" t="s">
        <v>1738</v>
      </c>
      <c r="AA461" s="25" t="s">
        <v>1739</v>
      </c>
    </row>
    <row r="462" spans="1:27">
      <c r="A462" s="22" t="s">
        <v>226</v>
      </c>
      <c r="B462" s="22" t="s">
        <v>1817</v>
      </c>
      <c r="C462" s="22" t="s">
        <v>1818</v>
      </c>
      <c r="D462" s="22">
        <v>30099</v>
      </c>
      <c r="E462" s="22">
        <v>61</v>
      </c>
      <c r="F462" s="22">
        <v>99</v>
      </c>
      <c r="G462" s="22">
        <v>1</v>
      </c>
      <c r="H462" s="25" t="s">
        <v>1739</v>
      </c>
      <c r="I462" s="22" t="s">
        <v>720</v>
      </c>
      <c r="J462" s="22">
        <v>124</v>
      </c>
      <c r="K462" s="22">
        <v>123</v>
      </c>
      <c r="L462" s="22">
        <v>12</v>
      </c>
      <c r="M462" s="22">
        <v>1992</v>
      </c>
      <c r="N462" s="22">
        <v>1981</v>
      </c>
      <c r="O462" s="22">
        <v>30</v>
      </c>
      <c r="P462" s="22">
        <v>25</v>
      </c>
      <c r="T462" s="23">
        <v>37.489035999999999</v>
      </c>
      <c r="U462" s="23">
        <v>-77.402482000000006</v>
      </c>
      <c r="V462" s="24">
        <v>160</v>
      </c>
      <c r="W462" s="24">
        <v>579026.165515</v>
      </c>
      <c r="X462" s="24">
        <v>2003241.2286700001</v>
      </c>
      <c r="Y462" s="22" t="s">
        <v>715</v>
      </c>
      <c r="Z462" s="22" t="s">
        <v>1738</v>
      </c>
      <c r="AA462" s="25" t="s">
        <v>1739</v>
      </c>
    </row>
    <row r="463" spans="1:27">
      <c r="A463" s="22" t="s">
        <v>230</v>
      </c>
      <c r="B463" s="22" t="s">
        <v>1819</v>
      </c>
      <c r="C463" s="22" t="s">
        <v>1820</v>
      </c>
      <c r="D463" s="22">
        <v>63654</v>
      </c>
      <c r="E463" s="22">
        <v>128</v>
      </c>
      <c r="F463" s="22">
        <v>154</v>
      </c>
      <c r="G463" s="22">
        <v>1</v>
      </c>
      <c r="H463" s="25" t="s">
        <v>1739</v>
      </c>
      <c r="I463" s="22" t="s">
        <v>720</v>
      </c>
      <c r="J463" s="22">
        <v>173</v>
      </c>
      <c r="K463" s="22">
        <v>165</v>
      </c>
      <c r="L463" s="22">
        <v>2</v>
      </c>
      <c r="M463" s="22">
        <v>1991</v>
      </c>
      <c r="N463" s="22">
        <v>1990</v>
      </c>
      <c r="O463" s="22">
        <v>30</v>
      </c>
      <c r="P463" s="22">
        <v>25</v>
      </c>
      <c r="Q463" s="22" t="s">
        <v>1235</v>
      </c>
      <c r="R463" s="22" t="s">
        <v>713</v>
      </c>
      <c r="S463" s="22" t="s">
        <v>1236</v>
      </c>
      <c r="T463" s="23">
        <v>37.516522999999999</v>
      </c>
      <c r="U463" s="23">
        <v>-75.812151999999998</v>
      </c>
      <c r="V463" s="24">
        <v>30</v>
      </c>
      <c r="W463" s="24">
        <v>1039625.71612</v>
      </c>
      <c r="X463" s="24">
        <v>2007798.1192399999</v>
      </c>
      <c r="Y463" s="22" t="s">
        <v>715</v>
      </c>
      <c r="Z463" s="22" t="s">
        <v>1738</v>
      </c>
      <c r="AA463" s="25" t="s">
        <v>1739</v>
      </c>
    </row>
    <row r="464" spans="1:27">
      <c r="A464" s="22" t="s">
        <v>236</v>
      </c>
      <c r="B464" s="22" t="s">
        <v>1821</v>
      </c>
      <c r="C464" s="22" t="s">
        <v>1822</v>
      </c>
      <c r="D464" s="22">
        <v>59659</v>
      </c>
      <c r="E464" s="22">
        <v>120</v>
      </c>
      <c r="F464" s="22">
        <v>159</v>
      </c>
      <c r="G464" s="22">
        <v>1</v>
      </c>
      <c r="H464" s="25" t="s">
        <v>1739</v>
      </c>
      <c r="I464" s="22" t="s">
        <v>720</v>
      </c>
      <c r="J464" s="22">
        <v>190</v>
      </c>
      <c r="K464" s="22">
        <v>181</v>
      </c>
      <c r="L464" s="22">
        <v>15</v>
      </c>
      <c r="M464" s="22">
        <v>2005</v>
      </c>
      <c r="N464" s="22">
        <v>1991</v>
      </c>
      <c r="O464" s="22">
        <v>32</v>
      </c>
      <c r="P464" s="22">
        <v>26</v>
      </c>
      <c r="Q464" s="22" t="s">
        <v>1744</v>
      </c>
      <c r="R464" s="22" t="s">
        <v>713</v>
      </c>
      <c r="S464" s="22" t="s">
        <v>807</v>
      </c>
      <c r="T464" s="23">
        <v>37.645963999999999</v>
      </c>
      <c r="U464" s="23">
        <v>-75.873266999999998</v>
      </c>
      <c r="V464" s="24">
        <v>3</v>
      </c>
      <c r="W464" s="24">
        <v>1022121.03053</v>
      </c>
      <c r="X464" s="24">
        <v>2055082.5819399999</v>
      </c>
      <c r="Y464" s="22" t="s">
        <v>715</v>
      </c>
      <c r="Z464" s="22" t="s">
        <v>1738</v>
      </c>
      <c r="AA464" s="25" t="s">
        <v>1739</v>
      </c>
    </row>
    <row r="465" spans="1:27">
      <c r="A465" s="22" t="s">
        <v>237</v>
      </c>
      <c r="B465" s="22" t="s">
        <v>1823</v>
      </c>
      <c r="C465" s="22" t="s">
        <v>1824</v>
      </c>
      <c r="D465" s="22">
        <v>61664</v>
      </c>
      <c r="E465" s="22">
        <v>124</v>
      </c>
      <c r="F465" s="22">
        <v>164</v>
      </c>
      <c r="G465" s="22">
        <v>1</v>
      </c>
      <c r="H465" s="25" t="s">
        <v>1739</v>
      </c>
      <c r="I465" s="22" t="s">
        <v>720</v>
      </c>
      <c r="J465" s="22">
        <v>198</v>
      </c>
      <c r="K465" s="22">
        <v>189</v>
      </c>
      <c r="L465" s="22">
        <v>15</v>
      </c>
      <c r="M465" s="22">
        <v>2005</v>
      </c>
      <c r="N465" s="22">
        <v>1991</v>
      </c>
      <c r="O465" s="22">
        <v>31</v>
      </c>
      <c r="P465" s="22">
        <v>26</v>
      </c>
      <c r="Q465" s="22" t="s">
        <v>1744</v>
      </c>
      <c r="R465" s="22" t="s">
        <v>713</v>
      </c>
      <c r="S465" s="22" t="s">
        <v>807</v>
      </c>
      <c r="T465" s="23">
        <v>37.659019999999998</v>
      </c>
      <c r="U465" s="23">
        <v>-75.757152000000005</v>
      </c>
      <c r="V465" s="24">
        <v>47</v>
      </c>
      <c r="W465" s="24">
        <v>1055692.69943</v>
      </c>
      <c r="X465" s="24">
        <v>2059732.1327</v>
      </c>
      <c r="Y465" s="22" t="s">
        <v>715</v>
      </c>
      <c r="Z465" s="22" t="s">
        <v>1738</v>
      </c>
      <c r="AA465" s="25" t="s">
        <v>1739</v>
      </c>
    </row>
    <row r="466" spans="1:27">
      <c r="A466" s="22" t="s">
        <v>1825</v>
      </c>
      <c r="B466" s="22" t="s">
        <v>1826</v>
      </c>
      <c r="C466" s="22" t="s">
        <v>1827</v>
      </c>
      <c r="D466" s="22">
        <v>62170</v>
      </c>
      <c r="E466" s="22">
        <v>125</v>
      </c>
      <c r="F466" s="22">
        <v>170</v>
      </c>
      <c r="G466" s="22">
        <v>1</v>
      </c>
      <c r="H466" s="25" t="s">
        <v>1739</v>
      </c>
      <c r="I466" s="22" t="s">
        <v>720</v>
      </c>
      <c r="J466" s="22">
        <v>96</v>
      </c>
      <c r="K466" s="22">
        <v>87</v>
      </c>
      <c r="L466" s="22">
        <v>14</v>
      </c>
      <c r="M466" s="22">
        <v>2005</v>
      </c>
      <c r="N466" s="22">
        <v>1992</v>
      </c>
      <c r="O466" s="22">
        <v>19</v>
      </c>
      <c r="P466" s="22">
        <v>19</v>
      </c>
      <c r="Q466" s="22" t="s">
        <v>1744</v>
      </c>
      <c r="R466" s="22" t="s">
        <v>713</v>
      </c>
      <c r="S466" s="22" t="s">
        <v>807</v>
      </c>
      <c r="T466" s="23">
        <v>37.720685000000003</v>
      </c>
      <c r="U466" s="23">
        <v>-75.670207000000005</v>
      </c>
      <c r="V466" s="24">
        <v>35</v>
      </c>
      <c r="W466" s="24">
        <v>1080857.6387400001</v>
      </c>
      <c r="X466" s="24">
        <v>2082170.5068300001</v>
      </c>
      <c r="Y466" s="22" t="s">
        <v>715</v>
      </c>
      <c r="Z466" s="22" t="s">
        <v>1738</v>
      </c>
      <c r="AA466" s="25" t="s">
        <v>1739</v>
      </c>
    </row>
    <row r="467" spans="1:27">
      <c r="A467" s="22" t="s">
        <v>243</v>
      </c>
      <c r="B467" s="22" t="s">
        <v>1828</v>
      </c>
      <c r="C467" s="22" t="s">
        <v>1829</v>
      </c>
      <c r="D467" s="22">
        <v>62171</v>
      </c>
      <c r="E467" s="22">
        <v>125</v>
      </c>
      <c r="F467" s="22">
        <v>171</v>
      </c>
      <c r="G467" s="22">
        <v>1</v>
      </c>
      <c r="H467" s="25" t="s">
        <v>1739</v>
      </c>
      <c r="I467" s="22" t="s">
        <v>720</v>
      </c>
      <c r="J467" s="22">
        <v>174</v>
      </c>
      <c r="K467" s="22">
        <v>165</v>
      </c>
      <c r="L467" s="22">
        <v>8</v>
      </c>
      <c r="M467" s="22">
        <v>1998</v>
      </c>
      <c r="N467" s="22">
        <v>1991</v>
      </c>
      <c r="O467" s="22">
        <v>29</v>
      </c>
      <c r="P467" s="22">
        <v>25</v>
      </c>
      <c r="Q467" s="22" t="s">
        <v>1744</v>
      </c>
      <c r="R467" s="22" t="s">
        <v>713</v>
      </c>
      <c r="S467" s="22" t="s">
        <v>807</v>
      </c>
      <c r="T467" s="23">
        <v>37.740406999999998</v>
      </c>
      <c r="U467" s="23">
        <v>-75.666318000000004</v>
      </c>
      <c r="V467" s="24">
        <v>45</v>
      </c>
      <c r="W467" s="24">
        <v>1081993.2260700001</v>
      </c>
      <c r="X467" s="24">
        <v>2089363.21905</v>
      </c>
      <c r="Y467" s="22" t="s">
        <v>715</v>
      </c>
      <c r="Z467" s="22" t="s">
        <v>1738</v>
      </c>
      <c r="AA467" s="25" t="s">
        <v>1739</v>
      </c>
    </row>
    <row r="468" spans="1:27">
      <c r="A468" s="22" t="s">
        <v>245</v>
      </c>
      <c r="B468" s="22" t="s">
        <v>1830</v>
      </c>
      <c r="C468" s="22" t="s">
        <v>1831</v>
      </c>
      <c r="D468" s="22">
        <v>60670</v>
      </c>
      <c r="E468" s="22">
        <v>122</v>
      </c>
      <c r="F468" s="22">
        <v>170</v>
      </c>
      <c r="G468" s="22">
        <v>1</v>
      </c>
      <c r="H468" s="25" t="s">
        <v>1739</v>
      </c>
      <c r="I468" s="22" t="s">
        <v>720</v>
      </c>
      <c r="J468" s="22">
        <v>176</v>
      </c>
      <c r="K468" s="22">
        <v>167</v>
      </c>
      <c r="L468" s="22">
        <v>15</v>
      </c>
      <c r="M468" s="22">
        <v>2005</v>
      </c>
      <c r="N468" s="22">
        <v>1991</v>
      </c>
      <c r="O468" s="22">
        <v>31</v>
      </c>
      <c r="P468" s="22">
        <v>26</v>
      </c>
      <c r="Q468" s="22" t="s">
        <v>1744</v>
      </c>
      <c r="R468" s="22" t="s">
        <v>713</v>
      </c>
      <c r="S468" s="22" t="s">
        <v>807</v>
      </c>
      <c r="T468" s="23">
        <v>37.745128999999999</v>
      </c>
      <c r="U468" s="23">
        <v>-75.723263000000003</v>
      </c>
      <c r="V468" s="24">
        <v>12</v>
      </c>
      <c r="W468" s="24">
        <v>1065560.463</v>
      </c>
      <c r="X468" s="24">
        <v>2091120.3736</v>
      </c>
      <c r="Y468" s="22" t="s">
        <v>715</v>
      </c>
      <c r="Z468" s="22" t="s">
        <v>1738</v>
      </c>
      <c r="AA468" s="25" t="s">
        <v>1739</v>
      </c>
    </row>
    <row r="469" spans="1:27">
      <c r="A469" s="22" t="s">
        <v>249</v>
      </c>
      <c r="B469" s="22" t="s">
        <v>1832</v>
      </c>
      <c r="C469" s="22" t="s">
        <v>1833</v>
      </c>
      <c r="D469" s="22">
        <v>59184</v>
      </c>
      <c r="E469" s="22">
        <v>119</v>
      </c>
      <c r="F469" s="22">
        <v>184</v>
      </c>
      <c r="G469" s="22">
        <v>1</v>
      </c>
      <c r="H469" s="25" t="s">
        <v>1739</v>
      </c>
      <c r="I469" s="22" t="s">
        <v>720</v>
      </c>
      <c r="J469" s="22">
        <v>115</v>
      </c>
      <c r="K469" s="22">
        <v>106</v>
      </c>
      <c r="L469" s="22">
        <v>8</v>
      </c>
      <c r="M469" s="22">
        <v>1998</v>
      </c>
      <c r="N469" s="22">
        <v>1991</v>
      </c>
      <c r="O469" s="22">
        <v>22</v>
      </c>
      <c r="P469" s="22">
        <v>22</v>
      </c>
      <c r="Q469" s="22" t="s">
        <v>1744</v>
      </c>
      <c r="R469" s="22" t="s">
        <v>713</v>
      </c>
      <c r="S469" s="22" t="s">
        <v>807</v>
      </c>
      <c r="T469" s="23">
        <v>37.936236000000001</v>
      </c>
      <c r="U469" s="23">
        <v>-75.604650000000007</v>
      </c>
      <c r="V469" s="24">
        <v>6</v>
      </c>
      <c r="W469" s="24">
        <v>1099873.6638199999</v>
      </c>
      <c r="X469" s="24">
        <v>2160780.4736299999</v>
      </c>
      <c r="Y469" s="22" t="s">
        <v>715</v>
      </c>
      <c r="Z469" s="22" t="s">
        <v>1738</v>
      </c>
      <c r="AA469" s="25" t="s">
        <v>1739</v>
      </c>
    </row>
    <row r="470" spans="1:27">
      <c r="A470" s="22" t="s">
        <v>251</v>
      </c>
      <c r="B470" s="22" t="s">
        <v>1834</v>
      </c>
      <c r="C470" s="22" t="s">
        <v>1835</v>
      </c>
      <c r="D470" s="22">
        <v>59186</v>
      </c>
      <c r="E470" s="22">
        <v>119</v>
      </c>
      <c r="F470" s="22">
        <v>186</v>
      </c>
      <c r="G470" s="22">
        <v>1</v>
      </c>
      <c r="H470" s="25" t="s">
        <v>1739</v>
      </c>
      <c r="I470" s="22" t="s">
        <v>720</v>
      </c>
      <c r="J470" s="22">
        <v>172</v>
      </c>
      <c r="K470" s="22">
        <v>162</v>
      </c>
      <c r="L470" s="22">
        <v>8</v>
      </c>
      <c r="M470" s="22">
        <v>1998</v>
      </c>
      <c r="N470" s="22">
        <v>1991</v>
      </c>
      <c r="O470" s="22">
        <v>31</v>
      </c>
      <c r="P470" s="22">
        <v>26</v>
      </c>
      <c r="Q470" s="22" t="s">
        <v>1744</v>
      </c>
      <c r="R470" s="22" t="s">
        <v>713</v>
      </c>
      <c r="S470" s="22" t="s">
        <v>807</v>
      </c>
      <c r="T470" s="23">
        <v>37.956513000000001</v>
      </c>
      <c r="U470" s="23">
        <v>-75.578537999999995</v>
      </c>
      <c r="V470" s="24">
        <v>11</v>
      </c>
      <c r="W470" s="24">
        <v>1107396.9395099999</v>
      </c>
      <c r="X470" s="24">
        <v>2168170.86644</v>
      </c>
      <c r="Y470" s="22" t="s">
        <v>715</v>
      </c>
      <c r="Z470" s="22" t="s">
        <v>1738</v>
      </c>
      <c r="AA470" s="25" t="s">
        <v>1739</v>
      </c>
    </row>
    <row r="471" spans="1:27">
      <c r="A471" s="22" t="s">
        <v>252</v>
      </c>
      <c r="B471" s="22" t="s">
        <v>1836</v>
      </c>
      <c r="C471" s="22" t="s">
        <v>1837</v>
      </c>
      <c r="D471" s="22">
        <v>57192</v>
      </c>
      <c r="E471" s="22">
        <v>115</v>
      </c>
      <c r="F471" s="22">
        <v>192</v>
      </c>
      <c r="G471" s="22">
        <v>3</v>
      </c>
      <c r="H471" s="25" t="s">
        <v>1739</v>
      </c>
      <c r="I471" s="22" t="s">
        <v>720</v>
      </c>
      <c r="J471" s="22">
        <v>553</v>
      </c>
      <c r="K471" s="22">
        <v>550</v>
      </c>
      <c r="L471" s="22">
        <v>17</v>
      </c>
      <c r="M471" s="22">
        <v>1979</v>
      </c>
      <c r="N471" s="22">
        <v>1963</v>
      </c>
      <c r="O471" s="22">
        <v>57</v>
      </c>
      <c r="P471" s="22">
        <v>31</v>
      </c>
      <c r="Q471" s="22" t="s">
        <v>1838</v>
      </c>
      <c r="R471" s="22" t="s">
        <v>713</v>
      </c>
      <c r="S471" s="22" t="s">
        <v>1236</v>
      </c>
      <c r="T471" s="23">
        <v>38.068832999999998</v>
      </c>
      <c r="U471" s="23">
        <v>-75.565972000000002</v>
      </c>
      <c r="V471" s="24">
        <v>15</v>
      </c>
      <c r="W471" s="24">
        <v>1111042.27152</v>
      </c>
      <c r="X471" s="24">
        <v>2209147.0319699999</v>
      </c>
      <c r="Y471" s="22" t="s">
        <v>859</v>
      </c>
      <c r="Z471" s="22" t="s">
        <v>1738</v>
      </c>
      <c r="AA471" s="25" t="s">
        <v>1739</v>
      </c>
    </row>
    <row r="472" spans="1:27">
      <c r="A472" s="22" t="s">
        <v>271</v>
      </c>
      <c r="B472" s="22" t="s">
        <v>1839</v>
      </c>
      <c r="C472" s="22" t="s">
        <v>1840</v>
      </c>
      <c r="D472" s="22">
        <v>60726</v>
      </c>
      <c r="E472" s="22">
        <v>122</v>
      </c>
      <c r="F472" s="22">
        <v>226</v>
      </c>
      <c r="G472" s="22">
        <v>3</v>
      </c>
      <c r="H472" s="25" t="s">
        <v>1739</v>
      </c>
      <c r="I472" s="22" t="s">
        <v>720</v>
      </c>
      <c r="J472" s="22">
        <v>380</v>
      </c>
      <c r="K472" s="22">
        <v>354</v>
      </c>
      <c r="L472" s="22">
        <v>16</v>
      </c>
      <c r="M472" s="22">
        <v>2010</v>
      </c>
      <c r="N472" s="22">
        <v>1993</v>
      </c>
      <c r="O472" s="22">
        <v>34</v>
      </c>
      <c r="P472" s="22">
        <v>27</v>
      </c>
      <c r="Q472" s="22" t="s">
        <v>1838</v>
      </c>
      <c r="R472" s="22" t="s">
        <v>713</v>
      </c>
      <c r="S472" s="22" t="s">
        <v>1236</v>
      </c>
      <c r="T472" s="23">
        <v>38.370947000000001</v>
      </c>
      <c r="U472" s="23">
        <v>-75.071572000000003</v>
      </c>
      <c r="V472" s="24">
        <v>5</v>
      </c>
      <c r="W472" s="24">
        <v>1252605.9823499999</v>
      </c>
      <c r="X472" s="24">
        <v>2319648.5331299999</v>
      </c>
      <c r="Y472" s="22" t="s">
        <v>859</v>
      </c>
      <c r="Z472" s="22" t="s">
        <v>1738</v>
      </c>
      <c r="AA472" s="25" t="s">
        <v>1739</v>
      </c>
    </row>
    <row r="473" spans="1:27">
      <c r="A473" s="22" t="s">
        <v>281</v>
      </c>
      <c r="B473" s="22" t="s">
        <v>1841</v>
      </c>
      <c r="C473" s="22" t="s">
        <v>1842</v>
      </c>
      <c r="D473" s="22">
        <v>60228</v>
      </c>
      <c r="E473" s="22">
        <v>121</v>
      </c>
      <c r="F473" s="22">
        <v>228</v>
      </c>
      <c r="G473" s="22">
        <v>3</v>
      </c>
      <c r="H473" s="25" t="s">
        <v>1739</v>
      </c>
      <c r="I473" s="22" t="s">
        <v>720</v>
      </c>
      <c r="J473" s="22">
        <v>326</v>
      </c>
      <c r="K473" s="22">
        <v>300</v>
      </c>
      <c r="L473" s="22">
        <v>16</v>
      </c>
      <c r="M473" s="22">
        <v>2010</v>
      </c>
      <c r="N473" s="22">
        <v>1993</v>
      </c>
      <c r="O473" s="22">
        <v>32</v>
      </c>
      <c r="P473" s="22">
        <v>24</v>
      </c>
      <c r="Q473" s="22" t="s">
        <v>1843</v>
      </c>
      <c r="R473" s="22" t="s">
        <v>713</v>
      </c>
      <c r="S473" s="22" t="s">
        <v>1236</v>
      </c>
      <c r="T473" s="23">
        <v>38.412058000000002</v>
      </c>
      <c r="U473" s="23">
        <v>-75.059348</v>
      </c>
      <c r="V473" s="24">
        <v>4</v>
      </c>
      <c r="W473" s="24">
        <v>1256033.0257999999</v>
      </c>
      <c r="X473" s="24">
        <v>2334664.1377500002</v>
      </c>
      <c r="Y473" s="22" t="s">
        <v>859</v>
      </c>
      <c r="Z473" s="22" t="s">
        <v>1738</v>
      </c>
      <c r="AA473" s="25" t="s">
        <v>1739</v>
      </c>
    </row>
    <row r="474" spans="1:27">
      <c r="A474" s="22" t="s">
        <v>284</v>
      </c>
      <c r="B474" s="22" t="s">
        <v>1844</v>
      </c>
      <c r="C474" s="22" t="s">
        <v>1845</v>
      </c>
      <c r="D474" s="22">
        <v>54722</v>
      </c>
      <c r="E474" s="22">
        <v>110</v>
      </c>
      <c r="F474" s="22">
        <v>222</v>
      </c>
      <c r="G474" s="22">
        <v>3</v>
      </c>
      <c r="H474" s="25" t="s">
        <v>1739</v>
      </c>
      <c r="I474" s="22" t="s">
        <v>720</v>
      </c>
      <c r="J474" s="22">
        <v>335</v>
      </c>
      <c r="K474" s="22">
        <v>310</v>
      </c>
      <c r="L474" s="22">
        <v>6</v>
      </c>
      <c r="M474" s="22">
        <v>1993</v>
      </c>
      <c r="N474" s="22">
        <v>1988</v>
      </c>
      <c r="O474" s="22">
        <v>34</v>
      </c>
      <c r="P474" s="22">
        <v>26</v>
      </c>
      <c r="Q474" s="22" t="s">
        <v>1843</v>
      </c>
      <c r="R474" s="22" t="s">
        <v>713</v>
      </c>
      <c r="S474" s="22" t="s">
        <v>1236</v>
      </c>
      <c r="T474" s="23">
        <v>38.439281000000001</v>
      </c>
      <c r="U474" s="23">
        <v>-75.294635999999997</v>
      </c>
      <c r="V474" s="24">
        <v>40</v>
      </c>
      <c r="W474" s="24">
        <v>1188715.5750599999</v>
      </c>
      <c r="X474" s="24">
        <v>2344363.7892200002</v>
      </c>
      <c r="Y474" s="22" t="s">
        <v>859</v>
      </c>
      <c r="Z474" s="22" t="s">
        <v>1738</v>
      </c>
      <c r="AA474" s="25" t="s">
        <v>1739</v>
      </c>
    </row>
    <row r="475" spans="1:27">
      <c r="A475" s="22" t="s">
        <v>293</v>
      </c>
      <c r="B475" s="22" t="s">
        <v>1846</v>
      </c>
      <c r="C475" s="22" t="s">
        <v>1847</v>
      </c>
      <c r="D475" s="22">
        <v>55230</v>
      </c>
      <c r="E475" s="22">
        <v>111</v>
      </c>
      <c r="F475" s="22">
        <v>230</v>
      </c>
      <c r="G475" s="22">
        <v>3</v>
      </c>
      <c r="H475" s="25" t="s">
        <v>1739</v>
      </c>
      <c r="I475" s="22" t="s">
        <v>720</v>
      </c>
      <c r="J475" s="22">
        <v>244</v>
      </c>
      <c r="K475" s="22">
        <v>244</v>
      </c>
      <c r="L475" s="22">
        <v>8</v>
      </c>
      <c r="M475" s="22">
        <v>2004</v>
      </c>
      <c r="N475" s="22">
        <v>1997</v>
      </c>
      <c r="O475" s="22">
        <v>27</v>
      </c>
      <c r="P475" s="22">
        <v>22</v>
      </c>
      <c r="Q475" s="22" t="s">
        <v>1843</v>
      </c>
      <c r="R475" s="22" t="s">
        <v>713</v>
      </c>
      <c r="S475" s="22" t="s">
        <v>1236</v>
      </c>
      <c r="T475" s="23">
        <v>38.514001999999998</v>
      </c>
      <c r="U475" s="23">
        <v>-75.180741999999995</v>
      </c>
      <c r="V475" s="24">
        <v>28</v>
      </c>
      <c r="W475" s="24">
        <v>1221185.52309</v>
      </c>
      <c r="X475" s="24">
        <v>2371717.7437800001</v>
      </c>
      <c r="Y475" s="22" t="s">
        <v>881</v>
      </c>
      <c r="Z475" s="22" t="s">
        <v>1738</v>
      </c>
      <c r="AA475" s="25" t="s">
        <v>1739</v>
      </c>
    </row>
    <row r="476" spans="1:27">
      <c r="A476" s="22" t="s">
        <v>295</v>
      </c>
      <c r="B476" s="22" t="s">
        <v>1848</v>
      </c>
      <c r="C476" s="22" t="s">
        <v>1849</v>
      </c>
      <c r="D476" s="22">
        <v>27184</v>
      </c>
      <c r="E476" s="22">
        <v>55</v>
      </c>
      <c r="F476" s="22">
        <v>184</v>
      </c>
      <c r="G476" s="22">
        <v>15</v>
      </c>
      <c r="H476" s="25" t="s">
        <v>1739</v>
      </c>
      <c r="I476" s="22" t="s">
        <v>720</v>
      </c>
      <c r="J476" s="22">
        <v>224</v>
      </c>
      <c r="K476" s="22">
        <v>220</v>
      </c>
      <c r="L476" s="22">
        <v>18</v>
      </c>
      <c r="M476" s="22">
        <v>1998</v>
      </c>
      <c r="N476" s="22">
        <v>1981</v>
      </c>
      <c r="O476" s="22">
        <v>35</v>
      </c>
      <c r="P476" s="22">
        <v>26</v>
      </c>
      <c r="Q476" s="22" t="s">
        <v>1672</v>
      </c>
      <c r="R476" s="22" t="s">
        <v>713</v>
      </c>
      <c r="S476" s="22" t="s">
        <v>1126</v>
      </c>
      <c r="T476" s="23">
        <v>38.514011000000004</v>
      </c>
      <c r="U476" s="23">
        <v>-76.514953000000006</v>
      </c>
      <c r="V476" s="24">
        <v>91.6</v>
      </c>
      <c r="W476" s="24">
        <v>840117.48900900001</v>
      </c>
      <c r="X476" s="24">
        <v>2373142.9125999999</v>
      </c>
      <c r="Y476" s="22" t="s">
        <v>859</v>
      </c>
      <c r="Z476" s="22" t="s">
        <v>1738</v>
      </c>
      <c r="AA476" s="25" t="s">
        <v>1739</v>
      </c>
    </row>
    <row r="477" spans="1:27">
      <c r="A477" s="22" t="s">
        <v>300</v>
      </c>
      <c r="B477" s="22" t="s">
        <v>1850</v>
      </c>
      <c r="C477" s="22" t="s">
        <v>1851</v>
      </c>
      <c r="D477" s="22">
        <v>19674</v>
      </c>
      <c r="E477" s="22">
        <v>40</v>
      </c>
      <c r="F477" s="22">
        <v>174</v>
      </c>
      <c r="G477" s="22">
        <v>15</v>
      </c>
      <c r="H477" s="25" t="s">
        <v>1739</v>
      </c>
      <c r="I477" s="22" t="s">
        <v>720</v>
      </c>
      <c r="J477" s="22">
        <v>63</v>
      </c>
      <c r="K477" s="22">
        <v>61</v>
      </c>
      <c r="L477" s="22">
        <v>15</v>
      </c>
      <c r="M477" s="22">
        <v>1997</v>
      </c>
      <c r="N477" s="22">
        <v>1983</v>
      </c>
      <c r="O477" s="22">
        <v>34</v>
      </c>
      <c r="P477" s="22">
        <v>25</v>
      </c>
      <c r="Q477" s="22" t="s">
        <v>1672</v>
      </c>
      <c r="R477" s="22" t="s">
        <v>713</v>
      </c>
      <c r="S477" s="22" t="s">
        <v>1126</v>
      </c>
      <c r="T477" s="23">
        <v>38.538732000000003</v>
      </c>
      <c r="U477" s="23">
        <v>-76.842747000000003</v>
      </c>
      <c r="V477" s="24">
        <v>178.02</v>
      </c>
      <c r="W477" s="24">
        <v>746631.424703</v>
      </c>
      <c r="X477" s="24">
        <v>2383345.41469</v>
      </c>
      <c r="Y477" s="22" t="s">
        <v>859</v>
      </c>
      <c r="Z477" s="22" t="s">
        <v>1738</v>
      </c>
      <c r="AA477" s="25" t="s">
        <v>1739</v>
      </c>
    </row>
    <row r="478" spans="1:27">
      <c r="A478" s="22" t="s">
        <v>304</v>
      </c>
      <c r="B478" s="22" t="s">
        <v>1852</v>
      </c>
      <c r="C478" s="22" t="s">
        <v>1853</v>
      </c>
      <c r="D478" s="22">
        <v>18674</v>
      </c>
      <c r="E478" s="22">
        <v>38</v>
      </c>
      <c r="F478" s="22">
        <v>174</v>
      </c>
      <c r="G478" s="22">
        <v>15</v>
      </c>
      <c r="H478" s="25" t="s">
        <v>1739</v>
      </c>
      <c r="I478" s="22" t="s">
        <v>813</v>
      </c>
      <c r="J478" s="22">
        <v>55</v>
      </c>
      <c r="K478" s="22">
        <v>55</v>
      </c>
      <c r="L478" s="22">
        <v>20</v>
      </c>
      <c r="M478" s="22">
        <v>1998</v>
      </c>
      <c r="N478" s="22">
        <v>1979</v>
      </c>
      <c r="O478" s="22">
        <v>28</v>
      </c>
      <c r="P478" s="22">
        <v>24</v>
      </c>
      <c r="Q478" s="22" t="s">
        <v>1672</v>
      </c>
      <c r="R478" s="22" t="s">
        <v>713</v>
      </c>
      <c r="S478" s="22" t="s">
        <v>1126</v>
      </c>
      <c r="T478" s="23">
        <v>38.550606000000002</v>
      </c>
      <c r="U478" s="23">
        <v>-76.886183000000003</v>
      </c>
      <c r="V478" s="24">
        <v>161.97999999999999</v>
      </c>
      <c r="W478" s="24">
        <v>734295.17275100003</v>
      </c>
      <c r="X478" s="24">
        <v>2387858.4844300002</v>
      </c>
      <c r="Y478" s="22" t="s">
        <v>859</v>
      </c>
      <c r="Z478" s="22" t="s">
        <v>1738</v>
      </c>
      <c r="AA478" s="25" t="s">
        <v>1739</v>
      </c>
    </row>
    <row r="479" spans="1:27">
      <c r="A479" s="22" t="s">
        <v>307</v>
      </c>
      <c r="B479" s="22" t="s">
        <v>1854</v>
      </c>
      <c r="C479" s="22" t="s">
        <v>1855</v>
      </c>
      <c r="D479" s="22">
        <v>22681</v>
      </c>
      <c r="E479" s="22">
        <v>46</v>
      </c>
      <c r="F479" s="22">
        <v>181</v>
      </c>
      <c r="G479" s="22">
        <v>15</v>
      </c>
      <c r="H479" s="25" t="s">
        <v>1739</v>
      </c>
      <c r="I479" s="22" t="s">
        <v>720</v>
      </c>
      <c r="J479" s="22">
        <v>154</v>
      </c>
      <c r="K479" s="22">
        <v>137</v>
      </c>
      <c r="L479" s="22">
        <v>3</v>
      </c>
      <c r="M479" s="22">
        <v>2001</v>
      </c>
      <c r="N479" s="22">
        <v>1999</v>
      </c>
      <c r="O479" s="22">
        <v>21</v>
      </c>
      <c r="P479" s="22">
        <v>21</v>
      </c>
      <c r="Q479" s="22" t="s">
        <v>1672</v>
      </c>
      <c r="R479" s="22" t="s">
        <v>713</v>
      </c>
      <c r="S479" s="22" t="s">
        <v>1126</v>
      </c>
      <c r="T479" s="23">
        <v>38.563389000000001</v>
      </c>
      <c r="U479" s="23">
        <v>-76.685389000000001</v>
      </c>
      <c r="V479" s="24">
        <v>28.3</v>
      </c>
      <c r="W479" s="24">
        <v>791670.60861300002</v>
      </c>
      <c r="X479" s="24">
        <v>2391731.7646900001</v>
      </c>
      <c r="Y479" s="22" t="s">
        <v>859</v>
      </c>
      <c r="Z479" s="22" t="s">
        <v>1738</v>
      </c>
      <c r="AA479" s="25" t="s">
        <v>1739</v>
      </c>
    </row>
    <row r="480" spans="1:27">
      <c r="A480" s="22" t="s">
        <v>309</v>
      </c>
      <c r="B480" s="22" t="s">
        <v>1856</v>
      </c>
      <c r="C480" s="22" t="s">
        <v>1857</v>
      </c>
      <c r="D480" s="22">
        <v>35702</v>
      </c>
      <c r="E480" s="22">
        <v>72</v>
      </c>
      <c r="F480" s="22">
        <v>202</v>
      </c>
      <c r="G480" s="22">
        <v>15</v>
      </c>
      <c r="H480" s="25" t="s">
        <v>1739</v>
      </c>
      <c r="I480" s="22" t="s">
        <v>720</v>
      </c>
      <c r="J480" s="22">
        <v>513</v>
      </c>
      <c r="K480" s="22">
        <v>509</v>
      </c>
      <c r="L480" s="22">
        <v>30</v>
      </c>
      <c r="M480" s="22">
        <v>1998</v>
      </c>
      <c r="N480" s="22">
        <v>1969</v>
      </c>
      <c r="O480" s="22">
        <v>52</v>
      </c>
      <c r="P480" s="22">
        <v>31</v>
      </c>
      <c r="Q480" s="22" t="s">
        <v>1672</v>
      </c>
      <c r="R480" s="22" t="s">
        <v>713</v>
      </c>
      <c r="S480" s="22" t="s">
        <v>1126</v>
      </c>
      <c r="T480" s="23">
        <v>38.569056000000003</v>
      </c>
      <c r="U480" s="23">
        <v>-76.072889000000004</v>
      </c>
      <c r="V480" s="24">
        <v>6</v>
      </c>
      <c r="W480" s="24">
        <v>966497.46163100004</v>
      </c>
      <c r="X480" s="24">
        <v>2392150.8651700001</v>
      </c>
      <c r="Y480" s="22" t="s">
        <v>859</v>
      </c>
      <c r="Z480" s="22" t="s">
        <v>1738</v>
      </c>
      <c r="AA480" s="25" t="s">
        <v>1739</v>
      </c>
    </row>
    <row r="481" spans="1:27">
      <c r="A481" s="22" t="s">
        <v>311</v>
      </c>
      <c r="B481" s="22" t="s">
        <v>1858</v>
      </c>
      <c r="C481" s="22" t="s">
        <v>1859</v>
      </c>
      <c r="D481" s="22">
        <v>16673</v>
      </c>
      <c r="E481" s="22">
        <v>34</v>
      </c>
      <c r="F481" s="22">
        <v>173</v>
      </c>
      <c r="G481" s="22">
        <v>15</v>
      </c>
      <c r="H481" s="25" t="s">
        <v>1739</v>
      </c>
      <c r="I481" s="22" t="s">
        <v>813</v>
      </c>
      <c r="J481" s="22">
        <v>44</v>
      </c>
      <c r="K481" s="22">
        <v>43</v>
      </c>
      <c r="L481" s="22">
        <v>26</v>
      </c>
      <c r="M481" s="22">
        <v>2010</v>
      </c>
      <c r="N481" s="22">
        <v>1983</v>
      </c>
      <c r="O481" s="22">
        <v>28</v>
      </c>
      <c r="P481" s="22">
        <v>25</v>
      </c>
      <c r="Q481" s="22" t="s">
        <v>1672</v>
      </c>
      <c r="R481" s="22" t="s">
        <v>713</v>
      </c>
      <c r="S481" s="22" t="s">
        <v>1126</v>
      </c>
      <c r="T481" s="23">
        <v>38.584007999999997</v>
      </c>
      <c r="U481" s="23">
        <v>-76.947194999999994</v>
      </c>
      <c r="V481" s="24">
        <v>204.23</v>
      </c>
      <c r="W481" s="24">
        <v>717069.05981899996</v>
      </c>
      <c r="X481" s="24">
        <v>2400309.0488100001</v>
      </c>
      <c r="Y481" s="22" t="s">
        <v>859</v>
      </c>
      <c r="Z481" s="22" t="s">
        <v>1738</v>
      </c>
      <c r="AA481" s="25" t="s">
        <v>1739</v>
      </c>
    </row>
    <row r="482" spans="1:27">
      <c r="A482" s="22" t="s">
        <v>1860</v>
      </c>
      <c r="B482" s="22" t="s">
        <v>1861</v>
      </c>
      <c r="C482" s="22" t="s">
        <v>1862</v>
      </c>
      <c r="D482" s="22">
        <v>16175</v>
      </c>
      <c r="E482" s="22">
        <v>33</v>
      </c>
      <c r="F482" s="22">
        <v>175</v>
      </c>
      <c r="G482" s="22">
        <v>15</v>
      </c>
      <c r="H482" s="25" t="s">
        <v>1739</v>
      </c>
      <c r="I482" s="22" t="s">
        <v>813</v>
      </c>
      <c r="J482" s="22">
        <v>19</v>
      </c>
      <c r="K482" s="22">
        <v>19</v>
      </c>
      <c r="L482" s="22">
        <v>4</v>
      </c>
      <c r="M482" s="22">
        <v>1987</v>
      </c>
      <c r="N482" s="22">
        <v>1984</v>
      </c>
      <c r="O482" s="22">
        <v>13</v>
      </c>
      <c r="P482" s="22">
        <v>11</v>
      </c>
      <c r="Q482" s="22" t="s">
        <v>1672</v>
      </c>
      <c r="R482" s="22" t="s">
        <v>713</v>
      </c>
      <c r="S482" s="22" t="s">
        <v>1126</v>
      </c>
      <c r="T482" s="23">
        <v>38.613729999999997</v>
      </c>
      <c r="U482" s="23">
        <v>-76.929417000000001</v>
      </c>
      <c r="V482" s="24">
        <v>207</v>
      </c>
      <c r="W482" s="24">
        <v>722307.56709200004</v>
      </c>
      <c r="X482" s="24">
        <v>2411073.70554</v>
      </c>
      <c r="Y482" s="22" t="s">
        <v>859</v>
      </c>
      <c r="Z482" s="22" t="s">
        <v>1738</v>
      </c>
      <c r="AA482" s="25" t="s">
        <v>1739</v>
      </c>
    </row>
    <row r="483" spans="1:27">
      <c r="A483" s="22" t="s">
        <v>316</v>
      </c>
      <c r="B483" s="22" t="s">
        <v>1863</v>
      </c>
      <c r="C483" s="22" t="s">
        <v>1864</v>
      </c>
      <c r="D483" s="22">
        <v>19180</v>
      </c>
      <c r="E483" s="22">
        <v>39</v>
      </c>
      <c r="F483" s="22">
        <v>180</v>
      </c>
      <c r="G483" s="22">
        <v>15</v>
      </c>
      <c r="H483" s="25" t="s">
        <v>1739</v>
      </c>
      <c r="I483" s="22" t="s">
        <v>720</v>
      </c>
      <c r="J483" s="22">
        <v>52</v>
      </c>
      <c r="K483" s="22">
        <v>52</v>
      </c>
      <c r="L483" s="22">
        <v>16</v>
      </c>
      <c r="M483" s="22">
        <v>1998</v>
      </c>
      <c r="N483" s="22">
        <v>1983</v>
      </c>
      <c r="O483" s="22">
        <v>30</v>
      </c>
      <c r="P483" s="22">
        <v>21</v>
      </c>
      <c r="Q483" s="22" t="s">
        <v>1672</v>
      </c>
      <c r="R483" s="22" t="s">
        <v>713</v>
      </c>
      <c r="S483" s="22" t="s">
        <v>1126</v>
      </c>
      <c r="T483" s="23">
        <v>38.617341000000003</v>
      </c>
      <c r="U483" s="23">
        <v>-76.796913000000004</v>
      </c>
      <c r="V483" s="24">
        <v>196.18</v>
      </c>
      <c r="W483" s="24">
        <v>760115.636436</v>
      </c>
      <c r="X483" s="24">
        <v>2411838.7436899999</v>
      </c>
      <c r="Y483" s="22" t="s">
        <v>859</v>
      </c>
      <c r="Z483" s="22" t="s">
        <v>1738</v>
      </c>
      <c r="AA483" s="25" t="s">
        <v>1739</v>
      </c>
    </row>
    <row r="484" spans="1:27">
      <c r="A484" s="22" t="s">
        <v>320</v>
      </c>
      <c r="B484" s="22" t="s">
        <v>1865</v>
      </c>
      <c r="C484" s="22" t="s">
        <v>1866</v>
      </c>
      <c r="D484" s="22">
        <v>48730</v>
      </c>
      <c r="E484" s="22">
        <v>98</v>
      </c>
      <c r="F484" s="22">
        <v>230</v>
      </c>
      <c r="G484" s="22">
        <v>3</v>
      </c>
      <c r="H484" s="25" t="s">
        <v>1739</v>
      </c>
      <c r="I484" s="22" t="s">
        <v>720</v>
      </c>
      <c r="J484" s="22">
        <v>277</v>
      </c>
      <c r="K484" s="22">
        <v>253</v>
      </c>
      <c r="L484" s="22">
        <v>24</v>
      </c>
      <c r="M484" s="22">
        <v>2000</v>
      </c>
      <c r="N484" s="22">
        <v>1977</v>
      </c>
      <c r="O484" s="22">
        <v>29</v>
      </c>
      <c r="P484" s="22">
        <v>22</v>
      </c>
      <c r="Q484" s="22" t="s">
        <v>1843</v>
      </c>
      <c r="R484" s="22" t="s">
        <v>713</v>
      </c>
      <c r="S484" s="22" t="s">
        <v>1236</v>
      </c>
      <c r="T484" s="23">
        <v>38.643639</v>
      </c>
      <c r="U484" s="23">
        <v>-75.359583000000001</v>
      </c>
      <c r="V484" s="24">
        <v>50</v>
      </c>
      <c r="W484" s="24">
        <v>1170034.1920799999</v>
      </c>
      <c r="X484" s="24">
        <v>2418891.2498599999</v>
      </c>
      <c r="Y484" s="22" t="s">
        <v>881</v>
      </c>
      <c r="Z484" s="22" t="s">
        <v>1738</v>
      </c>
      <c r="AA484" s="25" t="s">
        <v>1739</v>
      </c>
    </row>
    <row r="485" spans="1:27">
      <c r="A485" s="22" t="s">
        <v>322</v>
      </c>
      <c r="B485" s="22" t="s">
        <v>1867</v>
      </c>
      <c r="C485" s="22" t="s">
        <v>1868</v>
      </c>
      <c r="D485" s="22">
        <v>16677</v>
      </c>
      <c r="E485" s="22">
        <v>34</v>
      </c>
      <c r="F485" s="22">
        <v>177</v>
      </c>
      <c r="G485" s="22">
        <v>15</v>
      </c>
      <c r="H485" s="25" t="s">
        <v>1739</v>
      </c>
      <c r="I485" s="22" t="s">
        <v>720</v>
      </c>
      <c r="J485" s="22">
        <v>68</v>
      </c>
      <c r="K485" s="22">
        <v>66</v>
      </c>
      <c r="L485" s="22">
        <v>44</v>
      </c>
      <c r="M485" s="22">
        <v>1998</v>
      </c>
      <c r="N485" s="22">
        <v>1955</v>
      </c>
      <c r="O485" s="22">
        <v>35</v>
      </c>
      <c r="P485" s="22">
        <v>27</v>
      </c>
      <c r="Q485" s="22" t="s">
        <v>1672</v>
      </c>
      <c r="R485" s="22" t="s">
        <v>713</v>
      </c>
      <c r="S485" s="22" t="s">
        <v>1126</v>
      </c>
      <c r="T485" s="23">
        <v>38.627617999999998</v>
      </c>
      <c r="U485" s="23">
        <v>-76.908304999999999</v>
      </c>
      <c r="V485" s="24">
        <v>216.39</v>
      </c>
      <c r="W485" s="24">
        <v>728405.03991000005</v>
      </c>
      <c r="X485" s="24">
        <v>2416048.9022400002</v>
      </c>
      <c r="Y485" s="22" t="s">
        <v>859</v>
      </c>
      <c r="Z485" s="22" t="s">
        <v>1738</v>
      </c>
      <c r="AA485" s="25" t="s">
        <v>1739</v>
      </c>
    </row>
    <row r="486" spans="1:27">
      <c r="A486" s="22" t="s">
        <v>325</v>
      </c>
      <c r="B486" s="22" t="s">
        <v>1869</v>
      </c>
      <c r="C486" s="22" t="s">
        <v>1870</v>
      </c>
      <c r="D486" s="22">
        <v>20685</v>
      </c>
      <c r="E486" s="22">
        <v>42</v>
      </c>
      <c r="F486" s="22">
        <v>185</v>
      </c>
      <c r="G486" s="22">
        <v>15</v>
      </c>
      <c r="H486" s="25" t="s">
        <v>1739</v>
      </c>
      <c r="I486" s="22" t="s">
        <v>720</v>
      </c>
      <c r="J486" s="22">
        <v>67</v>
      </c>
      <c r="K486" s="22">
        <v>65</v>
      </c>
      <c r="L486" s="22">
        <v>19</v>
      </c>
      <c r="M486" s="22">
        <v>1999</v>
      </c>
      <c r="N486" s="22">
        <v>1981</v>
      </c>
      <c r="O486" s="22">
        <v>34</v>
      </c>
      <c r="P486" s="22">
        <v>26</v>
      </c>
      <c r="Q486" s="22" t="s">
        <v>1672</v>
      </c>
      <c r="R486" s="22" t="s">
        <v>713</v>
      </c>
      <c r="S486" s="22" t="s">
        <v>1126</v>
      </c>
      <c r="T486" s="23">
        <v>38.642139</v>
      </c>
      <c r="U486" s="23">
        <v>-76.696860999999998</v>
      </c>
      <c r="V486" s="24">
        <v>34.96</v>
      </c>
      <c r="W486" s="24">
        <v>788765.26222599996</v>
      </c>
      <c r="X486" s="24">
        <v>2420504.0452800002</v>
      </c>
      <c r="Y486" s="22" t="s">
        <v>859</v>
      </c>
      <c r="Z486" s="22" t="s">
        <v>1738</v>
      </c>
      <c r="AA486" s="25" t="s">
        <v>1739</v>
      </c>
    </row>
    <row r="487" spans="1:27">
      <c r="A487" s="22" t="s">
        <v>327</v>
      </c>
      <c r="B487" s="22" t="s">
        <v>1871</v>
      </c>
      <c r="C487" s="22" t="s">
        <v>1872</v>
      </c>
      <c r="D487" s="22">
        <v>16680</v>
      </c>
      <c r="E487" s="22">
        <v>34</v>
      </c>
      <c r="F487" s="22">
        <v>180</v>
      </c>
      <c r="G487" s="22">
        <v>15</v>
      </c>
      <c r="H487" s="25" t="s">
        <v>1739</v>
      </c>
      <c r="I487" s="22" t="s">
        <v>720</v>
      </c>
      <c r="J487" s="22">
        <v>65</v>
      </c>
      <c r="K487" s="22">
        <v>63</v>
      </c>
      <c r="L487" s="22">
        <v>20</v>
      </c>
      <c r="M487" s="22">
        <v>1998</v>
      </c>
      <c r="N487" s="22">
        <v>1979</v>
      </c>
      <c r="O487" s="22">
        <v>31</v>
      </c>
      <c r="P487" s="22">
        <v>26</v>
      </c>
      <c r="Q487" s="22" t="s">
        <v>1672</v>
      </c>
      <c r="R487" s="22" t="s">
        <v>713</v>
      </c>
      <c r="S487" s="22" t="s">
        <v>1126</v>
      </c>
      <c r="T487" s="23">
        <v>38.655118000000002</v>
      </c>
      <c r="U487" s="23">
        <v>-76.872471000000004</v>
      </c>
      <c r="V487" s="24">
        <v>206.59</v>
      </c>
      <c r="W487" s="24">
        <v>738770.55625799997</v>
      </c>
      <c r="X487" s="24">
        <v>2425928.8628799999</v>
      </c>
      <c r="Y487" s="22" t="s">
        <v>859</v>
      </c>
      <c r="Z487" s="22" t="s">
        <v>1738</v>
      </c>
      <c r="AA487" s="25" t="s">
        <v>1739</v>
      </c>
    </row>
    <row r="488" spans="1:27">
      <c r="A488" s="22" t="s">
        <v>329</v>
      </c>
      <c r="B488" s="22" t="s">
        <v>1873</v>
      </c>
      <c r="C488" s="22" t="s">
        <v>1874</v>
      </c>
      <c r="D488" s="22">
        <v>23691</v>
      </c>
      <c r="E488" s="22">
        <v>48</v>
      </c>
      <c r="F488" s="22">
        <v>191</v>
      </c>
      <c r="G488" s="22">
        <v>15</v>
      </c>
      <c r="H488" s="25" t="s">
        <v>1739</v>
      </c>
      <c r="I488" s="22" t="s">
        <v>720</v>
      </c>
      <c r="J488" s="22">
        <v>71</v>
      </c>
      <c r="K488" s="22">
        <v>67</v>
      </c>
      <c r="L488" s="22">
        <v>3</v>
      </c>
      <c r="M488" s="22">
        <v>2003</v>
      </c>
      <c r="N488" s="22">
        <v>2001</v>
      </c>
      <c r="O488" s="22">
        <v>35</v>
      </c>
      <c r="P488" s="22">
        <v>26</v>
      </c>
      <c r="Q488" s="22" t="s">
        <v>1672</v>
      </c>
      <c r="R488" s="22" t="s">
        <v>713</v>
      </c>
      <c r="S488" s="22" t="s">
        <v>1126</v>
      </c>
      <c r="T488" s="23">
        <v>38.659564000000003</v>
      </c>
      <c r="U488" s="23">
        <v>-76.533011000000002</v>
      </c>
      <c r="V488" s="24">
        <v>96.11</v>
      </c>
      <c r="W488" s="24">
        <v>835548.62084500003</v>
      </c>
      <c r="X488" s="24">
        <v>2426302.69875</v>
      </c>
      <c r="Y488" s="22" t="s">
        <v>859</v>
      </c>
      <c r="Z488" s="22" t="s">
        <v>1738</v>
      </c>
      <c r="AA488" s="25" t="s">
        <v>1739</v>
      </c>
    </row>
    <row r="489" spans="1:27">
      <c r="A489" s="22" t="s">
        <v>331</v>
      </c>
      <c r="B489" s="22" t="s">
        <v>1875</v>
      </c>
      <c r="C489" s="22" t="s">
        <v>1876</v>
      </c>
      <c r="D489" s="22">
        <v>18683</v>
      </c>
      <c r="E489" s="22">
        <v>38</v>
      </c>
      <c r="F489" s="22">
        <v>183</v>
      </c>
      <c r="G489" s="22">
        <v>15</v>
      </c>
      <c r="H489" s="25" t="s">
        <v>1739</v>
      </c>
      <c r="I489" s="22" t="s">
        <v>720</v>
      </c>
      <c r="J489" s="22">
        <v>63</v>
      </c>
      <c r="K489" s="22">
        <v>61</v>
      </c>
      <c r="L489" s="22">
        <v>13</v>
      </c>
      <c r="M489" s="22">
        <v>2005</v>
      </c>
      <c r="N489" s="22">
        <v>1993</v>
      </c>
      <c r="O489" s="22">
        <v>35</v>
      </c>
      <c r="P489" s="22">
        <v>26</v>
      </c>
      <c r="Q489" s="22" t="s">
        <v>1672</v>
      </c>
      <c r="R489" s="22" t="s">
        <v>713</v>
      </c>
      <c r="S489" s="22" t="s">
        <v>1126</v>
      </c>
      <c r="T489" s="23">
        <v>38.661228999999999</v>
      </c>
      <c r="U489" s="23">
        <v>-76.769968000000006</v>
      </c>
      <c r="V489" s="24">
        <v>210.51</v>
      </c>
      <c r="W489" s="24">
        <v>768018.01938199997</v>
      </c>
      <c r="X489" s="24">
        <v>2427744.3917899998</v>
      </c>
      <c r="Y489" s="22" t="s">
        <v>859</v>
      </c>
      <c r="Z489" s="22" t="s">
        <v>1738</v>
      </c>
      <c r="AA489" s="25" t="s">
        <v>1739</v>
      </c>
    </row>
    <row r="490" spans="1:27">
      <c r="A490" s="22" t="s">
        <v>332</v>
      </c>
      <c r="B490" s="22" t="s">
        <v>1877</v>
      </c>
      <c r="C490" s="22" t="s">
        <v>1878</v>
      </c>
      <c r="D490" s="22">
        <v>22190</v>
      </c>
      <c r="E490" s="22">
        <v>45</v>
      </c>
      <c r="F490" s="22">
        <v>190</v>
      </c>
      <c r="G490" s="22">
        <v>15</v>
      </c>
      <c r="H490" s="25" t="s">
        <v>1739</v>
      </c>
      <c r="I490" s="22" t="s">
        <v>720</v>
      </c>
      <c r="J490" s="22">
        <v>67</v>
      </c>
      <c r="K490" s="22">
        <v>64</v>
      </c>
      <c r="L490" s="22">
        <v>23</v>
      </c>
      <c r="M490" s="22">
        <v>2002</v>
      </c>
      <c r="N490" s="22">
        <v>1980</v>
      </c>
      <c r="O490" s="22">
        <v>33</v>
      </c>
      <c r="P490" s="22">
        <v>27</v>
      </c>
      <c r="Q490" s="22" t="s">
        <v>1672</v>
      </c>
      <c r="R490" s="22" t="s">
        <v>713</v>
      </c>
      <c r="S490" s="22" t="s">
        <v>1126</v>
      </c>
      <c r="T490" s="23">
        <v>38.674562999999999</v>
      </c>
      <c r="U490" s="23">
        <v>-76.594680999999994</v>
      </c>
      <c r="V490" s="24">
        <v>186.9</v>
      </c>
      <c r="W490" s="24">
        <v>818035.04177100002</v>
      </c>
      <c r="X490" s="24">
        <v>2431975.5615699999</v>
      </c>
      <c r="Y490" s="22" t="s">
        <v>859</v>
      </c>
      <c r="Z490" s="22" t="s">
        <v>1738</v>
      </c>
      <c r="AA490" s="25" t="s">
        <v>1739</v>
      </c>
    </row>
    <row r="491" spans="1:27">
      <c r="A491" s="22" t="s">
        <v>333</v>
      </c>
      <c r="B491" s="22" t="s">
        <v>1879</v>
      </c>
      <c r="C491" s="22" t="s">
        <v>1880</v>
      </c>
      <c r="D491" s="22">
        <v>51738</v>
      </c>
      <c r="E491" s="22">
        <v>104</v>
      </c>
      <c r="F491" s="22">
        <v>238</v>
      </c>
      <c r="G491" s="22">
        <v>3</v>
      </c>
      <c r="H491" s="25" t="s">
        <v>1739</v>
      </c>
      <c r="I491" s="22" t="s">
        <v>720</v>
      </c>
      <c r="J491" s="22">
        <v>228</v>
      </c>
      <c r="K491" s="22">
        <v>228</v>
      </c>
      <c r="L491" s="22">
        <v>2</v>
      </c>
      <c r="M491" s="22">
        <v>1997</v>
      </c>
      <c r="N491" s="22">
        <v>1996</v>
      </c>
      <c r="O491" s="22">
        <v>28</v>
      </c>
      <c r="P491" s="22">
        <v>22</v>
      </c>
      <c r="Q491" s="22" t="s">
        <v>1843</v>
      </c>
      <c r="R491" s="22" t="s">
        <v>713</v>
      </c>
      <c r="S491" s="22" t="s">
        <v>1236</v>
      </c>
      <c r="T491" s="23">
        <v>38.677334999999999</v>
      </c>
      <c r="U491" s="23">
        <v>-75.182963000000001</v>
      </c>
      <c r="V491" s="24">
        <v>18</v>
      </c>
      <c r="W491" s="24">
        <v>1220348.3870000001</v>
      </c>
      <c r="X491" s="24">
        <v>2431308.9865700002</v>
      </c>
      <c r="Y491" s="22" t="s">
        <v>881</v>
      </c>
      <c r="Z491" s="22" t="s">
        <v>1738</v>
      </c>
      <c r="AA491" s="25" t="s">
        <v>1739</v>
      </c>
    </row>
    <row r="492" spans="1:27">
      <c r="A492" s="22" t="s">
        <v>334</v>
      </c>
      <c r="B492" s="22" t="s">
        <v>1881</v>
      </c>
      <c r="C492" s="22" t="s">
        <v>1882</v>
      </c>
      <c r="D492" s="22">
        <v>15681</v>
      </c>
      <c r="E492" s="22">
        <v>32</v>
      </c>
      <c r="F492" s="22">
        <v>181</v>
      </c>
      <c r="G492" s="22">
        <v>15</v>
      </c>
      <c r="H492" s="25" t="s">
        <v>1739</v>
      </c>
      <c r="I492" s="22" t="s">
        <v>813</v>
      </c>
      <c r="J492" s="22">
        <v>422</v>
      </c>
      <c r="K492" s="22">
        <v>418</v>
      </c>
      <c r="L492" s="22">
        <v>3</v>
      </c>
      <c r="M492" s="22">
        <v>1995</v>
      </c>
      <c r="N492" s="22">
        <v>1993</v>
      </c>
      <c r="O492" s="22">
        <v>43</v>
      </c>
      <c r="P492" s="22">
        <v>29</v>
      </c>
      <c r="Q492" s="22" t="s">
        <v>1672</v>
      </c>
      <c r="R492" s="22" t="s">
        <v>713</v>
      </c>
      <c r="S492" s="22" t="s">
        <v>1126</v>
      </c>
      <c r="T492" s="23">
        <v>38.692056000000001</v>
      </c>
      <c r="U492" s="23">
        <v>-76.891889000000006</v>
      </c>
      <c r="V492" s="24">
        <v>196.92</v>
      </c>
      <c r="W492" s="24">
        <v>733436.99143000005</v>
      </c>
      <c r="X492" s="24">
        <v>2439486.6101899999</v>
      </c>
      <c r="Y492" s="22" t="s">
        <v>859</v>
      </c>
      <c r="Z492" s="22" t="s">
        <v>1738</v>
      </c>
      <c r="AA492" s="25" t="s">
        <v>1739</v>
      </c>
    </row>
    <row r="493" spans="1:27">
      <c r="A493" s="22" t="s">
        <v>335</v>
      </c>
      <c r="B493" s="22" t="s">
        <v>1883</v>
      </c>
      <c r="C493" s="22" t="s">
        <v>1884</v>
      </c>
      <c r="D493" s="22">
        <v>16183</v>
      </c>
      <c r="E493" s="22">
        <v>33</v>
      </c>
      <c r="F493" s="22">
        <v>183</v>
      </c>
      <c r="G493" s="22">
        <v>15</v>
      </c>
      <c r="H493" s="25" t="s">
        <v>1739</v>
      </c>
      <c r="I493" s="22" t="s">
        <v>720</v>
      </c>
      <c r="J493" s="22">
        <v>67</v>
      </c>
      <c r="K493" s="22">
        <v>65</v>
      </c>
      <c r="L493" s="22">
        <v>4</v>
      </c>
      <c r="M493" s="22">
        <v>1996</v>
      </c>
      <c r="N493" s="22">
        <v>1993</v>
      </c>
      <c r="O493" s="22">
        <v>36</v>
      </c>
      <c r="P493" s="22">
        <v>27</v>
      </c>
      <c r="Q493" s="22" t="s">
        <v>1672</v>
      </c>
      <c r="R493" s="22" t="s">
        <v>713</v>
      </c>
      <c r="S493" s="22" t="s">
        <v>1126</v>
      </c>
      <c r="T493" s="23">
        <v>38.696783000000003</v>
      </c>
      <c r="U493" s="23">
        <v>-76.852193</v>
      </c>
      <c r="V493" s="24">
        <v>225</v>
      </c>
      <c r="W493" s="24">
        <v>744770.95699900005</v>
      </c>
      <c r="X493" s="24">
        <v>2441044.9283199999</v>
      </c>
      <c r="Y493" s="22" t="s">
        <v>859</v>
      </c>
      <c r="Z493" s="22" t="s">
        <v>1738</v>
      </c>
      <c r="AA493" s="25" t="s">
        <v>1739</v>
      </c>
    </row>
    <row r="494" spans="1:27">
      <c r="A494" s="22" t="s">
        <v>339</v>
      </c>
      <c r="B494" s="22" t="s">
        <v>1885</v>
      </c>
      <c r="C494" s="22" t="s">
        <v>1886</v>
      </c>
      <c r="D494" s="22">
        <v>52243</v>
      </c>
      <c r="E494" s="22">
        <v>105</v>
      </c>
      <c r="F494" s="22">
        <v>243</v>
      </c>
      <c r="G494" s="22">
        <v>3</v>
      </c>
      <c r="H494" s="25" t="s">
        <v>1739</v>
      </c>
      <c r="I494" s="22" t="s">
        <v>720</v>
      </c>
      <c r="J494" s="22">
        <v>422</v>
      </c>
      <c r="K494" s="22">
        <v>422</v>
      </c>
      <c r="L494" s="22">
        <v>8</v>
      </c>
      <c r="M494" s="22">
        <v>2004</v>
      </c>
      <c r="N494" s="22">
        <v>1997</v>
      </c>
      <c r="O494" s="22">
        <v>26</v>
      </c>
      <c r="P494" s="22">
        <v>20</v>
      </c>
      <c r="Q494" s="22" t="s">
        <v>1843</v>
      </c>
      <c r="R494" s="22" t="s">
        <v>713</v>
      </c>
      <c r="S494" s="22" t="s">
        <v>1236</v>
      </c>
      <c r="T494" s="23">
        <v>38.716222999999999</v>
      </c>
      <c r="U494" s="23">
        <v>-75.108237000000003</v>
      </c>
      <c r="V494" s="24">
        <v>25</v>
      </c>
      <c r="W494" s="24">
        <v>1241583.8333099999</v>
      </c>
      <c r="X494" s="24">
        <v>2445578.7444000002</v>
      </c>
      <c r="Y494" s="22" t="s">
        <v>881</v>
      </c>
      <c r="Z494" s="22" t="s">
        <v>1738</v>
      </c>
      <c r="AA494" s="25" t="s">
        <v>1739</v>
      </c>
    </row>
    <row r="495" spans="1:27">
      <c r="A495" s="22" t="s">
        <v>343</v>
      </c>
      <c r="B495" s="22" t="s">
        <v>1887</v>
      </c>
      <c r="C495" s="22" t="s">
        <v>1888</v>
      </c>
      <c r="D495" s="22">
        <v>19190</v>
      </c>
      <c r="E495" s="22">
        <v>39</v>
      </c>
      <c r="F495" s="22">
        <v>190</v>
      </c>
      <c r="G495" s="22">
        <v>15</v>
      </c>
      <c r="H495" s="25" t="s">
        <v>1739</v>
      </c>
      <c r="I495" s="22" t="s">
        <v>720</v>
      </c>
      <c r="J495" s="22">
        <v>62</v>
      </c>
      <c r="K495" s="22">
        <v>62</v>
      </c>
      <c r="L495" s="22">
        <v>4</v>
      </c>
      <c r="M495" s="22">
        <v>2002</v>
      </c>
      <c r="N495" s="22">
        <v>1999</v>
      </c>
      <c r="O495" s="22">
        <v>35</v>
      </c>
      <c r="P495" s="22">
        <v>27</v>
      </c>
      <c r="Q495" s="22" t="s">
        <v>1672</v>
      </c>
      <c r="R495" s="22" t="s">
        <v>713</v>
      </c>
      <c r="S495" s="22" t="s">
        <v>1126</v>
      </c>
      <c r="T495" s="23">
        <v>38.733727999999999</v>
      </c>
      <c r="U495" s="23">
        <v>-76.679963999999998</v>
      </c>
      <c r="V495" s="24">
        <v>59.16</v>
      </c>
      <c r="W495" s="24">
        <v>794005.29490199999</v>
      </c>
      <c r="X495" s="24">
        <v>2453857.1214399999</v>
      </c>
      <c r="Y495" s="22" t="s">
        <v>859</v>
      </c>
      <c r="Z495" s="22" t="s">
        <v>1738</v>
      </c>
      <c r="AA495" s="25" t="s">
        <v>1739</v>
      </c>
    </row>
    <row r="496" spans="1:27">
      <c r="A496" s="22" t="s">
        <v>345</v>
      </c>
      <c r="B496" s="22" t="s">
        <v>1889</v>
      </c>
      <c r="C496" s="22" t="s">
        <v>1890</v>
      </c>
      <c r="D496" s="22">
        <v>16187</v>
      </c>
      <c r="E496" s="22">
        <v>33</v>
      </c>
      <c r="F496" s="22">
        <v>187</v>
      </c>
      <c r="G496" s="22">
        <v>15</v>
      </c>
      <c r="H496" s="25" t="s">
        <v>1739</v>
      </c>
      <c r="I496" s="22" t="s">
        <v>813</v>
      </c>
      <c r="J496" s="22">
        <v>72</v>
      </c>
      <c r="K496" s="22">
        <v>69</v>
      </c>
      <c r="L496" s="22">
        <v>32</v>
      </c>
      <c r="M496" s="22">
        <v>1993</v>
      </c>
      <c r="N496" s="22">
        <v>1962</v>
      </c>
      <c r="O496" s="22">
        <v>36</v>
      </c>
      <c r="P496" s="22">
        <v>27</v>
      </c>
      <c r="Q496" s="22" t="s">
        <v>1672</v>
      </c>
      <c r="R496" s="22" t="s">
        <v>713</v>
      </c>
      <c r="S496" s="22" t="s">
        <v>1126</v>
      </c>
      <c r="T496" s="23">
        <v>38.748055999999998</v>
      </c>
      <c r="U496" s="23">
        <v>-76.805694000000003</v>
      </c>
      <c r="V496" s="24">
        <v>237.59</v>
      </c>
      <c r="W496" s="24">
        <v>758279.12968599994</v>
      </c>
      <c r="X496" s="24">
        <v>2459561.5551800001</v>
      </c>
      <c r="Y496" s="22" t="s">
        <v>859</v>
      </c>
      <c r="Z496" s="22" t="s">
        <v>1738</v>
      </c>
      <c r="AA496" s="25" t="s">
        <v>1739</v>
      </c>
    </row>
    <row r="497" spans="1:27">
      <c r="A497" s="22" t="s">
        <v>348</v>
      </c>
      <c r="B497" s="22" t="s">
        <v>1891</v>
      </c>
      <c r="C497" s="22" t="s">
        <v>1892</v>
      </c>
      <c r="D497" s="22">
        <v>50744</v>
      </c>
      <c r="E497" s="22">
        <v>102</v>
      </c>
      <c r="F497" s="22">
        <v>244</v>
      </c>
      <c r="G497" s="22">
        <v>3</v>
      </c>
      <c r="H497" s="25" t="s">
        <v>1739</v>
      </c>
      <c r="I497" s="22" t="s">
        <v>720</v>
      </c>
      <c r="J497" s="22">
        <v>199</v>
      </c>
      <c r="K497" s="22">
        <v>199</v>
      </c>
      <c r="L497" s="22">
        <v>5</v>
      </c>
      <c r="M497" s="22">
        <v>1999</v>
      </c>
      <c r="N497" s="22">
        <v>1995</v>
      </c>
      <c r="O497" s="22">
        <v>20</v>
      </c>
      <c r="P497" s="22">
        <v>20</v>
      </c>
      <c r="Q497" s="22" t="s">
        <v>1838</v>
      </c>
      <c r="R497" s="22" t="s">
        <v>713</v>
      </c>
      <c r="S497" s="22" t="s">
        <v>1236</v>
      </c>
      <c r="T497" s="23">
        <v>38.766222999999997</v>
      </c>
      <c r="U497" s="23">
        <v>-75.142683000000005</v>
      </c>
      <c r="V497" s="24">
        <v>16</v>
      </c>
      <c r="W497" s="24">
        <v>1231702.9112799999</v>
      </c>
      <c r="X497" s="24">
        <v>2463782.2341700001</v>
      </c>
      <c r="Y497" s="22" t="s">
        <v>881</v>
      </c>
      <c r="Z497" s="22" t="s">
        <v>1738</v>
      </c>
      <c r="AA497" s="25" t="s">
        <v>1739</v>
      </c>
    </row>
    <row r="498" spans="1:27">
      <c r="A498" s="22" t="s">
        <v>350</v>
      </c>
      <c r="B498" s="22" t="s">
        <v>1893</v>
      </c>
      <c r="C498" s="22" t="s">
        <v>1894</v>
      </c>
      <c r="D498" s="22">
        <v>17691</v>
      </c>
      <c r="E498" s="22">
        <v>36</v>
      </c>
      <c r="F498" s="22">
        <v>191</v>
      </c>
      <c r="G498" s="22">
        <v>15</v>
      </c>
      <c r="H498" s="25" t="s">
        <v>1739</v>
      </c>
      <c r="I498" s="22" t="s">
        <v>720</v>
      </c>
      <c r="J498" s="22">
        <v>67</v>
      </c>
      <c r="K498" s="22">
        <v>65</v>
      </c>
      <c r="L498" s="22">
        <v>4</v>
      </c>
      <c r="M498" s="22">
        <v>1996</v>
      </c>
      <c r="N498" s="22">
        <v>1993</v>
      </c>
      <c r="O498" s="22">
        <v>36</v>
      </c>
      <c r="P498" s="22">
        <v>27</v>
      </c>
      <c r="Q498" s="22" t="s">
        <v>1672</v>
      </c>
      <c r="R498" s="22" t="s">
        <v>713</v>
      </c>
      <c r="S498" s="22" t="s">
        <v>1126</v>
      </c>
      <c r="T498" s="23">
        <v>38.773167000000001</v>
      </c>
      <c r="U498" s="23">
        <v>-76.711139000000003</v>
      </c>
      <c r="V498" s="24">
        <v>39.18</v>
      </c>
      <c r="W498" s="24">
        <v>785315.77472900006</v>
      </c>
      <c r="X498" s="24">
        <v>2468359.50079</v>
      </c>
      <c r="Y498" s="22" t="s">
        <v>859</v>
      </c>
      <c r="Z498" s="22" t="s">
        <v>1738</v>
      </c>
      <c r="AA498" s="25" t="s">
        <v>1739</v>
      </c>
    </row>
    <row r="499" spans="1:27">
      <c r="A499" s="22" t="s">
        <v>352</v>
      </c>
      <c r="B499" s="22" t="s">
        <v>1895</v>
      </c>
      <c r="C499" s="22" t="s">
        <v>1896</v>
      </c>
      <c r="D499" s="22">
        <v>13687</v>
      </c>
      <c r="E499" s="22">
        <v>28</v>
      </c>
      <c r="F499" s="22">
        <v>187</v>
      </c>
      <c r="G499" s="22">
        <v>15</v>
      </c>
      <c r="H499" s="25" t="s">
        <v>1739</v>
      </c>
      <c r="I499" s="22" t="s">
        <v>813</v>
      </c>
      <c r="J499" s="22">
        <v>51</v>
      </c>
      <c r="K499" s="22">
        <v>49</v>
      </c>
      <c r="L499" s="22">
        <v>20</v>
      </c>
      <c r="M499" s="22">
        <v>2005</v>
      </c>
      <c r="N499" s="22">
        <v>1986</v>
      </c>
      <c r="O499" s="22">
        <v>28</v>
      </c>
      <c r="P499" s="22">
        <v>25</v>
      </c>
      <c r="Q499" s="22" t="s">
        <v>1672</v>
      </c>
      <c r="R499" s="22" t="s">
        <v>713</v>
      </c>
      <c r="S499" s="22" t="s">
        <v>1126</v>
      </c>
      <c r="T499" s="23">
        <v>38.787778000000003</v>
      </c>
      <c r="U499" s="23">
        <v>-76.871667000000002</v>
      </c>
      <c r="V499" s="24">
        <v>240.88</v>
      </c>
      <c r="W499" s="24">
        <v>739711.87157099997</v>
      </c>
      <c r="X499" s="24">
        <v>2474322.72016</v>
      </c>
      <c r="Y499" s="22" t="s">
        <v>859</v>
      </c>
      <c r="Z499" s="22" t="s">
        <v>1738</v>
      </c>
      <c r="AA499" s="25" t="s">
        <v>1739</v>
      </c>
    </row>
    <row r="500" spans="1:27">
      <c r="A500" s="22" t="s">
        <v>354</v>
      </c>
      <c r="B500" s="22" t="s">
        <v>1897</v>
      </c>
      <c r="C500" s="22" t="s">
        <v>1898</v>
      </c>
      <c r="D500" s="22">
        <v>20700</v>
      </c>
      <c r="E500" s="22">
        <v>42</v>
      </c>
      <c r="F500" s="22">
        <v>200</v>
      </c>
      <c r="G500" s="22">
        <v>15</v>
      </c>
      <c r="H500" s="25" t="s">
        <v>1739</v>
      </c>
      <c r="I500" s="22" t="s">
        <v>720</v>
      </c>
      <c r="J500" s="22">
        <v>64</v>
      </c>
      <c r="K500" s="22">
        <v>62</v>
      </c>
      <c r="L500" s="22">
        <v>3</v>
      </c>
      <c r="M500" s="22">
        <v>2008</v>
      </c>
      <c r="N500" s="22">
        <v>2006</v>
      </c>
      <c r="O500" s="22">
        <v>35</v>
      </c>
      <c r="P500" s="22">
        <v>26</v>
      </c>
      <c r="Q500" s="22" t="s">
        <v>1672</v>
      </c>
      <c r="R500" s="22" t="s">
        <v>713</v>
      </c>
      <c r="S500" s="22" t="s">
        <v>1126</v>
      </c>
      <c r="T500" s="23">
        <v>38.812361000000003</v>
      </c>
      <c r="U500" s="23">
        <v>-76.523860999999997</v>
      </c>
      <c r="V500" s="24">
        <v>6.36</v>
      </c>
      <c r="W500" s="24">
        <v>838768.81903999997</v>
      </c>
      <c r="X500" s="24">
        <v>2482020.2952100001</v>
      </c>
      <c r="Y500" s="22" t="s">
        <v>859</v>
      </c>
      <c r="Z500" s="22" t="s">
        <v>1738</v>
      </c>
      <c r="AA500" s="25" t="s">
        <v>1739</v>
      </c>
    </row>
    <row r="501" spans="1:27">
      <c r="A501" s="22" t="s">
        <v>358</v>
      </c>
      <c r="B501" s="22" t="s">
        <v>1899</v>
      </c>
      <c r="C501" s="22" t="s">
        <v>1900</v>
      </c>
      <c r="D501" s="22">
        <v>16195</v>
      </c>
      <c r="E501" s="22">
        <v>33</v>
      </c>
      <c r="F501" s="22">
        <v>195</v>
      </c>
      <c r="G501" s="22">
        <v>15</v>
      </c>
      <c r="H501" s="25" t="s">
        <v>1739</v>
      </c>
      <c r="I501" s="22" t="s">
        <v>813</v>
      </c>
      <c r="J501" s="22">
        <v>44</v>
      </c>
      <c r="K501" s="22">
        <v>44</v>
      </c>
      <c r="L501" s="22">
        <v>3</v>
      </c>
      <c r="M501" s="22">
        <v>1984</v>
      </c>
      <c r="N501" s="22">
        <v>1982</v>
      </c>
      <c r="O501" s="22">
        <v>24</v>
      </c>
      <c r="P501" s="22">
        <v>21</v>
      </c>
      <c r="Q501" s="22" t="s">
        <v>1672</v>
      </c>
      <c r="R501" s="22" t="s">
        <v>713</v>
      </c>
      <c r="S501" s="22" t="s">
        <v>1126</v>
      </c>
      <c r="T501" s="23">
        <v>38.841503000000003</v>
      </c>
      <c r="U501" s="23">
        <v>-76.716911999999994</v>
      </c>
      <c r="V501" s="24">
        <v>64.98</v>
      </c>
      <c r="W501" s="24">
        <v>783998.40178800002</v>
      </c>
      <c r="X501" s="24">
        <v>2493311.7976600002</v>
      </c>
      <c r="Y501" s="22" t="s">
        <v>859</v>
      </c>
      <c r="Z501" s="22" t="s">
        <v>1738</v>
      </c>
      <c r="AA501" s="25" t="s">
        <v>1739</v>
      </c>
    </row>
    <row r="502" spans="1:27">
      <c r="A502" s="22" t="s">
        <v>361</v>
      </c>
      <c r="B502" s="22" t="s">
        <v>1901</v>
      </c>
      <c r="C502" s="22" t="s">
        <v>1902</v>
      </c>
      <c r="D502" s="22">
        <v>14194</v>
      </c>
      <c r="E502" s="22">
        <v>29</v>
      </c>
      <c r="F502" s="22">
        <v>194</v>
      </c>
      <c r="G502" s="22">
        <v>15</v>
      </c>
      <c r="H502" s="25" t="s">
        <v>1739</v>
      </c>
      <c r="I502" s="22" t="s">
        <v>813</v>
      </c>
      <c r="J502" s="22">
        <v>517</v>
      </c>
      <c r="K502" s="22">
        <v>513</v>
      </c>
      <c r="L502" s="22">
        <v>4</v>
      </c>
      <c r="M502" s="22">
        <v>1983</v>
      </c>
      <c r="N502" s="22">
        <v>1980</v>
      </c>
      <c r="O502" s="22">
        <v>52</v>
      </c>
      <c r="P502" s="22">
        <v>30</v>
      </c>
      <c r="Q502" s="22" t="s">
        <v>1672</v>
      </c>
      <c r="R502" s="22" t="s">
        <v>713</v>
      </c>
      <c r="S502" s="22" t="s">
        <v>1126</v>
      </c>
      <c r="T502" s="23">
        <v>38.858832999999997</v>
      </c>
      <c r="U502" s="23">
        <v>-76.781610999999998</v>
      </c>
      <c r="V502" s="24">
        <v>95.76</v>
      </c>
      <c r="W502" s="24">
        <v>765690.58859499998</v>
      </c>
      <c r="X502" s="24">
        <v>2499880.9442400001</v>
      </c>
      <c r="Y502" s="22" t="s">
        <v>859</v>
      </c>
      <c r="Z502" s="22" t="s">
        <v>1738</v>
      </c>
      <c r="AA502" s="25" t="s">
        <v>1739</v>
      </c>
    </row>
    <row r="503" spans="1:27">
      <c r="A503" s="22" t="s">
        <v>362</v>
      </c>
      <c r="B503" s="22" t="s">
        <v>1903</v>
      </c>
      <c r="C503" s="22" t="s">
        <v>1904</v>
      </c>
      <c r="D503" s="22">
        <v>17700</v>
      </c>
      <c r="E503" s="22">
        <v>36</v>
      </c>
      <c r="F503" s="22">
        <v>200</v>
      </c>
      <c r="G503" s="22">
        <v>15</v>
      </c>
      <c r="H503" s="25" t="s">
        <v>1739</v>
      </c>
      <c r="I503" s="22" t="s">
        <v>720</v>
      </c>
      <c r="J503" s="22">
        <v>71</v>
      </c>
      <c r="K503" s="22">
        <v>69</v>
      </c>
      <c r="L503" s="22">
        <v>22</v>
      </c>
      <c r="M503" s="22">
        <v>2006</v>
      </c>
      <c r="N503" s="22">
        <v>1985</v>
      </c>
      <c r="O503" s="22">
        <v>40</v>
      </c>
      <c r="P503" s="22">
        <v>28</v>
      </c>
      <c r="Q503" s="22" t="s">
        <v>1672</v>
      </c>
      <c r="R503" s="22" t="s">
        <v>713</v>
      </c>
      <c r="S503" s="22" t="s">
        <v>1126</v>
      </c>
      <c r="T503" s="23">
        <v>38.869557999999998</v>
      </c>
      <c r="U503" s="23">
        <v>-76.619129999999998</v>
      </c>
      <c r="V503" s="24">
        <v>176.47</v>
      </c>
      <c r="W503" s="24">
        <v>811921.96852200001</v>
      </c>
      <c r="X503" s="24">
        <v>2503199.1323699998</v>
      </c>
      <c r="Y503" s="22" t="s">
        <v>859</v>
      </c>
      <c r="Z503" s="22" t="s">
        <v>1738</v>
      </c>
      <c r="AA503" s="25" t="s">
        <v>1739</v>
      </c>
    </row>
    <row r="504" spans="1:27">
      <c r="A504" s="22" t="s">
        <v>367</v>
      </c>
      <c r="B504" s="22" t="s">
        <v>1905</v>
      </c>
      <c r="C504" s="22" t="s">
        <v>1906</v>
      </c>
      <c r="D504" s="22">
        <v>7685</v>
      </c>
      <c r="E504" s="22">
        <v>16</v>
      </c>
      <c r="F504" s="22">
        <v>185</v>
      </c>
      <c r="G504" s="22">
        <v>1</v>
      </c>
      <c r="H504" s="25" t="s">
        <v>1739</v>
      </c>
      <c r="I504" s="22" t="s">
        <v>720</v>
      </c>
      <c r="J504" s="22">
        <v>473</v>
      </c>
      <c r="K504" s="22">
        <v>463</v>
      </c>
      <c r="L504" s="22">
        <v>9</v>
      </c>
      <c r="M504" s="22">
        <v>1977</v>
      </c>
      <c r="N504" s="22">
        <v>1969</v>
      </c>
      <c r="O504" s="22">
        <v>52</v>
      </c>
      <c r="P504" s="22">
        <v>30</v>
      </c>
      <c r="Q504" s="22" t="s">
        <v>1744</v>
      </c>
      <c r="R504" s="22" t="s">
        <v>713</v>
      </c>
      <c r="S504" s="22" t="s">
        <v>807</v>
      </c>
      <c r="T504" s="23">
        <v>38.881501</v>
      </c>
      <c r="U504" s="23">
        <v>-77.072755999999998</v>
      </c>
      <c r="V504" s="24">
        <v>205</v>
      </c>
      <c r="W504" s="24">
        <v>683076.81796899997</v>
      </c>
      <c r="X504" s="24">
        <v>2509417.0477100001</v>
      </c>
      <c r="Y504" s="22" t="s">
        <v>715</v>
      </c>
      <c r="Z504" s="22" t="s">
        <v>1738</v>
      </c>
      <c r="AA504" s="25" t="s">
        <v>1739</v>
      </c>
    </row>
    <row r="505" spans="1:27">
      <c r="A505" s="22" t="s">
        <v>368</v>
      </c>
      <c r="B505" s="22" t="s">
        <v>1907</v>
      </c>
      <c r="C505" s="22" t="s">
        <v>1908</v>
      </c>
      <c r="D505" s="22">
        <v>19704</v>
      </c>
      <c r="E505" s="22">
        <v>40</v>
      </c>
      <c r="F505" s="22">
        <v>204</v>
      </c>
      <c r="G505" s="22">
        <v>15</v>
      </c>
      <c r="H505" s="25" t="s">
        <v>1739</v>
      </c>
      <c r="I505" s="22" t="s">
        <v>720</v>
      </c>
      <c r="J505" s="22">
        <v>56</v>
      </c>
      <c r="K505" s="22">
        <v>56</v>
      </c>
      <c r="L505" s="22">
        <v>4</v>
      </c>
      <c r="M505" s="22">
        <v>2006</v>
      </c>
      <c r="N505" s="22">
        <v>2003</v>
      </c>
      <c r="O505" s="22">
        <v>32</v>
      </c>
      <c r="P505" s="22">
        <v>25</v>
      </c>
      <c r="Q505" s="22" t="s">
        <v>1672</v>
      </c>
      <c r="R505" s="22" t="s">
        <v>713</v>
      </c>
      <c r="S505" s="22" t="s">
        <v>1126</v>
      </c>
      <c r="T505" s="23">
        <v>38.885114000000002</v>
      </c>
      <c r="U505" s="23">
        <v>-76.503846999999993</v>
      </c>
      <c r="V505" s="24">
        <v>27.19</v>
      </c>
      <c r="W505" s="24">
        <v>844747.19731399999</v>
      </c>
      <c r="X505" s="24">
        <v>2508501.5014800001</v>
      </c>
      <c r="Y505" s="22" t="s">
        <v>859</v>
      </c>
      <c r="Z505" s="22" t="s">
        <v>1738</v>
      </c>
      <c r="AA505" s="25" t="s">
        <v>1739</v>
      </c>
    </row>
    <row r="506" spans="1:27">
      <c r="A506" s="22" t="s">
        <v>371</v>
      </c>
      <c r="B506" s="22" t="s">
        <v>1909</v>
      </c>
      <c r="C506" s="22" t="s">
        <v>1910</v>
      </c>
      <c r="D506" s="22">
        <v>13695</v>
      </c>
      <c r="E506" s="22">
        <v>28</v>
      </c>
      <c r="F506" s="22">
        <v>195</v>
      </c>
      <c r="G506" s="22">
        <v>15</v>
      </c>
      <c r="H506" s="25" t="s">
        <v>1739</v>
      </c>
      <c r="I506" s="22" t="s">
        <v>720</v>
      </c>
      <c r="J506" s="22">
        <v>64</v>
      </c>
      <c r="K506" s="22">
        <v>62</v>
      </c>
      <c r="L506" s="22">
        <v>21</v>
      </c>
      <c r="M506" s="22">
        <v>2005</v>
      </c>
      <c r="N506" s="22">
        <v>1985</v>
      </c>
      <c r="O506" s="22">
        <v>36</v>
      </c>
      <c r="P506" s="22">
        <v>27</v>
      </c>
      <c r="Q506" s="22" t="s">
        <v>1672</v>
      </c>
      <c r="R506" s="22" t="s">
        <v>713</v>
      </c>
      <c r="S506" s="22" t="s">
        <v>1126</v>
      </c>
      <c r="T506" s="23">
        <v>38.889834999999998</v>
      </c>
      <c r="U506" s="23">
        <v>-76.788025000000005</v>
      </c>
      <c r="V506" s="24">
        <v>131.85</v>
      </c>
      <c r="W506" s="24">
        <v>764023.63657099998</v>
      </c>
      <c r="X506" s="24">
        <v>2511216.0704999999</v>
      </c>
      <c r="Y506" s="22" t="s">
        <v>859</v>
      </c>
      <c r="Z506" s="22" t="s">
        <v>1738</v>
      </c>
      <c r="AA506" s="25" t="s">
        <v>1739</v>
      </c>
    </row>
    <row r="507" spans="1:27">
      <c r="A507" s="22" t="s">
        <v>374</v>
      </c>
      <c r="B507" s="22" t="s">
        <v>1911</v>
      </c>
      <c r="C507" s="22" t="s">
        <v>1912</v>
      </c>
      <c r="D507" s="22">
        <v>16202</v>
      </c>
      <c r="E507" s="22">
        <v>33</v>
      </c>
      <c r="F507" s="22">
        <v>202</v>
      </c>
      <c r="G507" s="22">
        <v>15</v>
      </c>
      <c r="H507" s="25" t="s">
        <v>1739</v>
      </c>
      <c r="I507" s="22" t="s">
        <v>720</v>
      </c>
      <c r="J507" s="22">
        <v>73</v>
      </c>
      <c r="K507" s="22">
        <v>71</v>
      </c>
      <c r="L507" s="22">
        <v>6</v>
      </c>
      <c r="M507" s="22">
        <v>1976</v>
      </c>
      <c r="N507" s="22">
        <v>1971</v>
      </c>
      <c r="O507" s="22">
        <v>39</v>
      </c>
      <c r="P507" s="22">
        <v>27</v>
      </c>
      <c r="Q507" s="22" t="s">
        <v>1672</v>
      </c>
      <c r="R507" s="22" t="s">
        <v>713</v>
      </c>
      <c r="S507" s="22" t="s">
        <v>1126</v>
      </c>
      <c r="T507" s="23">
        <v>38.919860999999997</v>
      </c>
      <c r="U507" s="23">
        <v>-76.624888999999996</v>
      </c>
      <c r="V507" s="24">
        <v>135.79</v>
      </c>
      <c r="W507" s="24">
        <v>810506.60383000004</v>
      </c>
      <c r="X507" s="24">
        <v>2521570.8572499999</v>
      </c>
      <c r="Y507" s="22" t="s">
        <v>859</v>
      </c>
      <c r="Z507" s="22" t="s">
        <v>1738</v>
      </c>
      <c r="AA507" s="25" t="s">
        <v>1739</v>
      </c>
    </row>
    <row r="508" spans="1:27">
      <c r="A508" s="22" t="s">
        <v>376</v>
      </c>
      <c r="B508" s="22" t="s">
        <v>1913</v>
      </c>
      <c r="C508" s="22" t="s">
        <v>1914</v>
      </c>
      <c r="D508" s="22">
        <v>19207</v>
      </c>
      <c r="E508" s="22">
        <v>39</v>
      </c>
      <c r="F508" s="22">
        <v>207</v>
      </c>
      <c r="G508" s="22">
        <v>15</v>
      </c>
      <c r="H508" s="25" t="s">
        <v>1739</v>
      </c>
      <c r="I508" s="22" t="s">
        <v>813</v>
      </c>
      <c r="J508" s="22">
        <v>86</v>
      </c>
      <c r="K508" s="22">
        <v>84</v>
      </c>
      <c r="L508" s="22">
        <v>3</v>
      </c>
      <c r="M508" s="22">
        <v>1981</v>
      </c>
      <c r="N508" s="22">
        <v>1979</v>
      </c>
      <c r="O508" s="22">
        <v>40</v>
      </c>
      <c r="P508" s="22">
        <v>27</v>
      </c>
      <c r="Q508" s="22" t="s">
        <v>1672</v>
      </c>
      <c r="R508" s="22" t="s">
        <v>713</v>
      </c>
      <c r="S508" s="22" t="s">
        <v>1126</v>
      </c>
      <c r="T508" s="23">
        <v>38.921779999999998</v>
      </c>
      <c r="U508" s="23">
        <v>-76.473847000000006</v>
      </c>
      <c r="V508" s="24">
        <v>7.32</v>
      </c>
      <c r="W508" s="24">
        <v>853411.36947499996</v>
      </c>
      <c r="X508" s="24">
        <v>2521788.1702100001</v>
      </c>
      <c r="Y508" s="22" t="s">
        <v>859</v>
      </c>
      <c r="Z508" s="22" t="s">
        <v>1738</v>
      </c>
      <c r="AA508" s="25" t="s">
        <v>1739</v>
      </c>
    </row>
    <row r="509" spans="1:27">
      <c r="A509" s="22" t="s">
        <v>1915</v>
      </c>
      <c r="B509" s="22" t="s">
        <v>1916</v>
      </c>
      <c r="C509" s="22" t="s">
        <v>1917</v>
      </c>
      <c r="D509" s="22">
        <v>14702</v>
      </c>
      <c r="E509" s="22">
        <v>30</v>
      </c>
      <c r="F509" s="22">
        <v>202</v>
      </c>
      <c r="G509" s="22">
        <v>15</v>
      </c>
      <c r="H509" s="25" t="s">
        <v>1739</v>
      </c>
      <c r="I509" s="22" t="s">
        <v>720</v>
      </c>
      <c r="J509" s="22">
        <v>57</v>
      </c>
      <c r="K509" s="22">
        <v>57</v>
      </c>
      <c r="L509" s="22">
        <v>15</v>
      </c>
      <c r="M509" s="22">
        <v>1985</v>
      </c>
      <c r="N509" s="22">
        <v>1971</v>
      </c>
      <c r="O509" s="22">
        <v>28</v>
      </c>
      <c r="P509" s="22">
        <v>16</v>
      </c>
      <c r="Q509" s="22" t="s">
        <v>1672</v>
      </c>
      <c r="R509" s="22" t="s">
        <v>713</v>
      </c>
      <c r="S509" s="22" t="s">
        <v>1126</v>
      </c>
      <c r="T509" s="23">
        <v>38.943722999999999</v>
      </c>
      <c r="U509" s="23">
        <v>-76.668576999999999</v>
      </c>
      <c r="V509" s="24">
        <v>92.19</v>
      </c>
      <c r="W509" s="24">
        <v>798207.96551600005</v>
      </c>
      <c r="X509" s="24">
        <v>2530428.9432899999</v>
      </c>
      <c r="Y509" s="22" t="s">
        <v>859</v>
      </c>
      <c r="Z509" s="22" t="s">
        <v>1738</v>
      </c>
      <c r="AA509" s="25" t="s">
        <v>1739</v>
      </c>
    </row>
    <row r="510" spans="1:27">
      <c r="A510" s="22" t="s">
        <v>381</v>
      </c>
      <c r="B510" s="22" t="s">
        <v>1918</v>
      </c>
      <c r="C510" s="22" t="s">
        <v>1919</v>
      </c>
      <c r="D510" s="22">
        <v>21213</v>
      </c>
      <c r="E510" s="22">
        <v>43</v>
      </c>
      <c r="F510" s="22">
        <v>213</v>
      </c>
      <c r="G510" s="22">
        <v>15</v>
      </c>
      <c r="H510" s="25" t="s">
        <v>1739</v>
      </c>
      <c r="I510" s="22" t="s">
        <v>720</v>
      </c>
      <c r="J510" s="22">
        <v>76</v>
      </c>
      <c r="K510" s="22">
        <v>72</v>
      </c>
      <c r="L510" s="22">
        <v>5</v>
      </c>
      <c r="M510" s="22">
        <v>2002</v>
      </c>
      <c r="N510" s="22">
        <v>1998</v>
      </c>
      <c r="O510" s="22">
        <v>33</v>
      </c>
      <c r="P510" s="22">
        <v>25</v>
      </c>
      <c r="Q510" s="22" t="s">
        <v>1672</v>
      </c>
      <c r="R510" s="22" t="s">
        <v>713</v>
      </c>
      <c r="S510" s="22" t="s">
        <v>1126</v>
      </c>
      <c r="T510" s="23">
        <v>38.954002000000003</v>
      </c>
      <c r="U510" s="23">
        <v>-76.348011</v>
      </c>
      <c r="V510" s="24">
        <v>18.27</v>
      </c>
      <c r="W510" s="24">
        <v>889256.75250800001</v>
      </c>
      <c r="X510" s="24">
        <v>2533194.77141</v>
      </c>
      <c r="Y510" s="22" t="s">
        <v>859</v>
      </c>
      <c r="Z510" s="22" t="s">
        <v>1738</v>
      </c>
      <c r="AA510" s="25" t="s">
        <v>1739</v>
      </c>
    </row>
    <row r="511" spans="1:27">
      <c r="A511" s="22" t="s">
        <v>1920</v>
      </c>
      <c r="B511" s="22" t="s">
        <v>1921</v>
      </c>
      <c r="C511" s="22" t="s">
        <v>1922</v>
      </c>
      <c r="D511" s="22">
        <v>18208</v>
      </c>
      <c r="E511" s="22">
        <v>37</v>
      </c>
      <c r="F511" s="22">
        <v>208</v>
      </c>
      <c r="G511" s="22">
        <v>15</v>
      </c>
      <c r="H511" s="25" t="s">
        <v>1739</v>
      </c>
      <c r="I511" s="22" t="s">
        <v>813</v>
      </c>
      <c r="J511" s="22">
        <v>75</v>
      </c>
      <c r="K511" s="22">
        <v>75</v>
      </c>
      <c r="L511" s="22">
        <v>22</v>
      </c>
      <c r="M511" s="22">
        <v>1993</v>
      </c>
      <c r="N511" s="22">
        <v>1972</v>
      </c>
      <c r="O511" s="22">
        <v>32</v>
      </c>
      <c r="P511" s="22">
        <v>19</v>
      </c>
      <c r="Q511" s="22" t="s">
        <v>1672</v>
      </c>
      <c r="R511" s="22" t="s">
        <v>713</v>
      </c>
      <c r="S511" s="22" t="s">
        <v>1126</v>
      </c>
      <c r="T511" s="23">
        <v>38.955668000000003</v>
      </c>
      <c r="U511" s="23">
        <v>-76.507459999999995</v>
      </c>
      <c r="V511" s="24">
        <v>41.17</v>
      </c>
      <c r="W511" s="24">
        <v>843998.66533900006</v>
      </c>
      <c r="X511" s="24">
        <v>2534253.1091200002</v>
      </c>
      <c r="Y511" s="22" t="s">
        <v>859</v>
      </c>
      <c r="Z511" s="22" t="s">
        <v>1738</v>
      </c>
      <c r="AA511" s="25" t="s">
        <v>1739</v>
      </c>
    </row>
    <row r="512" spans="1:27">
      <c r="A512" s="22" t="s">
        <v>1923</v>
      </c>
      <c r="B512" s="22" t="s">
        <v>1924</v>
      </c>
      <c r="C512" s="22" t="s">
        <v>1925</v>
      </c>
      <c r="D512" s="22">
        <v>15203</v>
      </c>
      <c r="E512" s="22">
        <v>31</v>
      </c>
      <c r="F512" s="22">
        <v>203</v>
      </c>
      <c r="G512" s="22">
        <v>15</v>
      </c>
      <c r="H512" s="25" t="s">
        <v>1739</v>
      </c>
      <c r="I512" s="22" t="s">
        <v>813</v>
      </c>
      <c r="J512" s="22">
        <v>60</v>
      </c>
      <c r="K512" s="22">
        <v>60</v>
      </c>
      <c r="L512" s="22">
        <v>15</v>
      </c>
      <c r="M512" s="22">
        <v>1985</v>
      </c>
      <c r="N512" s="22">
        <v>1971</v>
      </c>
      <c r="O512" s="22">
        <v>31</v>
      </c>
      <c r="P512" s="22">
        <v>18</v>
      </c>
      <c r="Q512" s="22" t="s">
        <v>1672</v>
      </c>
      <c r="R512" s="22" t="s">
        <v>713</v>
      </c>
      <c r="S512" s="22" t="s">
        <v>1126</v>
      </c>
      <c r="T512" s="23">
        <v>38.956223000000001</v>
      </c>
      <c r="U512" s="23">
        <v>-76.648854</v>
      </c>
      <c r="V512" s="24">
        <v>162.46</v>
      </c>
      <c r="W512" s="24">
        <v>803863.70652400004</v>
      </c>
      <c r="X512" s="24">
        <v>2534919.6441100002</v>
      </c>
      <c r="Y512" s="22" t="s">
        <v>859</v>
      </c>
      <c r="Z512" s="22" t="s">
        <v>1738</v>
      </c>
      <c r="AA512" s="25" t="s">
        <v>1739</v>
      </c>
    </row>
    <row r="513" spans="1:27">
      <c r="A513" s="22" t="s">
        <v>390</v>
      </c>
      <c r="B513" s="22" t="s">
        <v>1926</v>
      </c>
      <c r="C513" s="22" t="s">
        <v>1927</v>
      </c>
      <c r="D513" s="22">
        <v>14203</v>
      </c>
      <c r="E513" s="22">
        <v>29</v>
      </c>
      <c r="F513" s="22">
        <v>203</v>
      </c>
      <c r="G513" s="22">
        <v>15</v>
      </c>
      <c r="H513" s="25" t="s">
        <v>1739</v>
      </c>
      <c r="I513" s="22" t="s">
        <v>720</v>
      </c>
      <c r="J513" s="22">
        <v>95</v>
      </c>
      <c r="K513" s="22">
        <v>95</v>
      </c>
      <c r="L513" s="22">
        <v>30</v>
      </c>
      <c r="M513" s="22">
        <v>1992</v>
      </c>
      <c r="N513" s="22">
        <v>1963</v>
      </c>
      <c r="O513" s="22">
        <v>37</v>
      </c>
      <c r="P513" s="22">
        <v>20</v>
      </c>
      <c r="Q513" s="22" t="s">
        <v>1672</v>
      </c>
      <c r="R513" s="22" t="s">
        <v>713</v>
      </c>
      <c r="S513" s="22" t="s">
        <v>1126</v>
      </c>
      <c r="T513" s="23">
        <v>38.966777999999998</v>
      </c>
      <c r="U513" s="23">
        <v>-76.683856000000006</v>
      </c>
      <c r="V513" s="24">
        <v>123.45</v>
      </c>
      <c r="W513" s="24">
        <v>793976.97538700001</v>
      </c>
      <c r="X513" s="24">
        <v>2538894.7187399999</v>
      </c>
      <c r="Y513" s="22" t="s">
        <v>859</v>
      </c>
      <c r="Z513" s="22" t="s">
        <v>1738</v>
      </c>
      <c r="AA513" s="25" t="s">
        <v>1739</v>
      </c>
    </row>
    <row r="514" spans="1:27">
      <c r="A514" s="22" t="s">
        <v>1928</v>
      </c>
      <c r="B514" s="22" t="s">
        <v>1929</v>
      </c>
      <c r="C514" s="22" t="s">
        <v>1930</v>
      </c>
      <c r="D514" s="22">
        <v>15205</v>
      </c>
      <c r="E514" s="22">
        <v>31</v>
      </c>
      <c r="F514" s="22">
        <v>205</v>
      </c>
      <c r="G514" s="22">
        <v>15</v>
      </c>
      <c r="H514" s="25" t="s">
        <v>1739</v>
      </c>
      <c r="I514" s="22" t="s">
        <v>720</v>
      </c>
      <c r="J514" s="22">
        <v>69</v>
      </c>
      <c r="K514" s="22">
        <v>69</v>
      </c>
      <c r="L514" s="22">
        <v>28</v>
      </c>
      <c r="M514" s="22">
        <v>2003</v>
      </c>
      <c r="N514" s="22">
        <v>1976</v>
      </c>
      <c r="O514" s="22">
        <v>25</v>
      </c>
      <c r="P514" s="22">
        <v>14</v>
      </c>
      <c r="Q514" s="22" t="s">
        <v>1672</v>
      </c>
      <c r="R514" s="22" t="s">
        <v>713</v>
      </c>
      <c r="S514" s="22" t="s">
        <v>1126</v>
      </c>
      <c r="T514" s="23">
        <v>38.969000000000001</v>
      </c>
      <c r="U514" s="23">
        <v>-76.626075999999998</v>
      </c>
      <c r="V514" s="24">
        <v>105.48</v>
      </c>
      <c r="W514" s="24">
        <v>810386.01944900001</v>
      </c>
      <c r="X514" s="24">
        <v>2539502.3929599999</v>
      </c>
      <c r="Y514" s="22" t="s">
        <v>859</v>
      </c>
      <c r="Z514" s="22" t="s">
        <v>1738</v>
      </c>
      <c r="AA514" s="25" t="s">
        <v>1739</v>
      </c>
    </row>
    <row r="515" spans="1:27">
      <c r="A515" s="22" t="s">
        <v>395</v>
      </c>
      <c r="B515" s="22" t="s">
        <v>1931</v>
      </c>
      <c r="C515" s="22" t="s">
        <v>1932</v>
      </c>
      <c r="D515" s="22">
        <v>18212</v>
      </c>
      <c r="E515" s="22">
        <v>37</v>
      </c>
      <c r="F515" s="22">
        <v>212</v>
      </c>
      <c r="G515" s="22">
        <v>15</v>
      </c>
      <c r="H515" s="25" t="s">
        <v>1739</v>
      </c>
      <c r="I515" s="22" t="s">
        <v>720</v>
      </c>
      <c r="J515" s="22">
        <v>203</v>
      </c>
      <c r="K515" s="22">
        <v>201</v>
      </c>
      <c r="L515" s="22">
        <v>24</v>
      </c>
      <c r="M515" s="22">
        <v>2005</v>
      </c>
      <c r="N515" s="22">
        <v>1982</v>
      </c>
      <c r="O515" s="22">
        <v>40</v>
      </c>
      <c r="P515" s="22">
        <v>27</v>
      </c>
      <c r="Q515" s="22" t="s">
        <v>1672</v>
      </c>
      <c r="R515" s="22" t="s">
        <v>713</v>
      </c>
      <c r="S515" s="22" t="s">
        <v>1126</v>
      </c>
      <c r="T515" s="23">
        <v>38.98789</v>
      </c>
      <c r="U515" s="23">
        <v>-76.451626000000005</v>
      </c>
      <c r="V515" s="24">
        <v>21.87</v>
      </c>
      <c r="W515" s="24">
        <v>859968.46087499999</v>
      </c>
      <c r="X515" s="24">
        <v>2545842.15442</v>
      </c>
      <c r="Y515" s="22" t="s">
        <v>859</v>
      </c>
      <c r="Z515" s="22" t="s">
        <v>1738</v>
      </c>
      <c r="AA515" s="25" t="s">
        <v>1739</v>
      </c>
    </row>
    <row r="516" spans="1:27">
      <c r="A516" s="22" t="s">
        <v>396</v>
      </c>
      <c r="B516" s="22" t="s">
        <v>1933</v>
      </c>
      <c r="C516" s="22" t="s">
        <v>1934</v>
      </c>
      <c r="D516" s="22">
        <v>13204</v>
      </c>
      <c r="E516" s="22">
        <v>27</v>
      </c>
      <c r="F516" s="22">
        <v>204</v>
      </c>
      <c r="G516" s="22">
        <v>15</v>
      </c>
      <c r="H516" s="25" t="s">
        <v>1739</v>
      </c>
      <c r="I516" s="22" t="s">
        <v>720</v>
      </c>
      <c r="J516" s="22">
        <v>79</v>
      </c>
      <c r="K516" s="22">
        <v>75</v>
      </c>
      <c r="L516" s="22">
        <v>16</v>
      </c>
      <c r="M516" s="22">
        <v>1990</v>
      </c>
      <c r="N516" s="22">
        <v>1975</v>
      </c>
      <c r="O516" s="22">
        <v>40</v>
      </c>
      <c r="P516" s="22">
        <v>27</v>
      </c>
      <c r="Q516" s="22" t="s">
        <v>1672</v>
      </c>
      <c r="R516" s="22" t="s">
        <v>713</v>
      </c>
      <c r="S516" s="22" t="s">
        <v>1126</v>
      </c>
      <c r="T516" s="23">
        <v>38.991222</v>
      </c>
      <c r="U516" s="23">
        <v>-76.695801000000003</v>
      </c>
      <c r="V516" s="24">
        <v>109.99</v>
      </c>
      <c r="W516" s="24">
        <v>790701.10123300005</v>
      </c>
      <c r="X516" s="24">
        <v>2547855.7134799999</v>
      </c>
      <c r="Y516" s="22" t="s">
        <v>859</v>
      </c>
      <c r="Z516" s="22" t="s">
        <v>1738</v>
      </c>
      <c r="AA516" s="25" t="s">
        <v>1739</v>
      </c>
    </row>
    <row r="517" spans="1:27">
      <c r="A517" s="22" t="s">
        <v>1935</v>
      </c>
      <c r="B517" s="22" t="s">
        <v>1936</v>
      </c>
      <c r="C517" s="22" t="s">
        <v>1937</v>
      </c>
      <c r="D517" s="22">
        <v>15708</v>
      </c>
      <c r="E517" s="22">
        <v>32</v>
      </c>
      <c r="F517" s="22">
        <v>208</v>
      </c>
      <c r="G517" s="22">
        <v>15</v>
      </c>
      <c r="H517" s="25" t="s">
        <v>1739</v>
      </c>
      <c r="I517" s="22" t="s">
        <v>720</v>
      </c>
      <c r="J517" s="22">
        <v>23</v>
      </c>
      <c r="K517" s="22">
        <v>23</v>
      </c>
      <c r="L517" s="22">
        <v>18</v>
      </c>
      <c r="M517" s="22">
        <v>1995</v>
      </c>
      <c r="N517" s="22">
        <v>1978</v>
      </c>
      <c r="O517" s="22">
        <v>14</v>
      </c>
      <c r="P517" s="22">
        <v>13</v>
      </c>
      <c r="Q517" s="22" t="s">
        <v>1672</v>
      </c>
      <c r="R517" s="22" t="s">
        <v>713</v>
      </c>
      <c r="S517" s="22" t="s">
        <v>1126</v>
      </c>
      <c r="T517" s="23">
        <v>38.992333000000002</v>
      </c>
      <c r="U517" s="23">
        <v>-76.578575000000001</v>
      </c>
      <c r="V517" s="24">
        <v>48.8</v>
      </c>
      <c r="W517" s="24">
        <v>823966.11653500004</v>
      </c>
      <c r="X517" s="24">
        <v>2547855.6017800001</v>
      </c>
      <c r="Y517" s="22" t="s">
        <v>859</v>
      </c>
      <c r="Z517" s="22" t="s">
        <v>1738</v>
      </c>
      <c r="AA517" s="25" t="s">
        <v>1739</v>
      </c>
    </row>
    <row r="518" spans="1:27">
      <c r="A518" s="22" t="s">
        <v>399</v>
      </c>
      <c r="B518" s="22" t="s">
        <v>1938</v>
      </c>
      <c r="C518" s="22" t="s">
        <v>1939</v>
      </c>
      <c r="D518" s="22">
        <v>17712</v>
      </c>
      <c r="E518" s="22">
        <v>36</v>
      </c>
      <c r="F518" s="22">
        <v>212</v>
      </c>
      <c r="G518" s="22">
        <v>15</v>
      </c>
      <c r="H518" s="25" t="s">
        <v>1739</v>
      </c>
      <c r="I518" s="22" t="s">
        <v>720</v>
      </c>
      <c r="J518" s="22">
        <v>82</v>
      </c>
      <c r="K518" s="22">
        <v>80</v>
      </c>
      <c r="L518" s="22">
        <v>2</v>
      </c>
      <c r="M518" s="22">
        <v>1971</v>
      </c>
      <c r="N518" s="22">
        <v>1970</v>
      </c>
      <c r="O518" s="22">
        <v>40</v>
      </c>
      <c r="P518" s="22">
        <v>28</v>
      </c>
      <c r="Q518" s="22" t="s">
        <v>1672</v>
      </c>
      <c r="R518" s="22" t="s">
        <v>713</v>
      </c>
      <c r="S518" s="22" t="s">
        <v>1126</v>
      </c>
      <c r="T518" s="23">
        <v>38.998167000000002</v>
      </c>
      <c r="U518" s="23">
        <v>-76.466904999999997</v>
      </c>
      <c r="V518" s="24">
        <v>87.77</v>
      </c>
      <c r="W518" s="24">
        <v>855672.10615400004</v>
      </c>
      <c r="X518" s="24">
        <v>2549636.3481700001</v>
      </c>
      <c r="Y518" s="22" t="s">
        <v>859</v>
      </c>
      <c r="Z518" s="22" t="s">
        <v>1738</v>
      </c>
      <c r="AA518" s="25" t="s">
        <v>1739</v>
      </c>
    </row>
    <row r="519" spans="1:27">
      <c r="A519" s="22" t="s">
        <v>400</v>
      </c>
      <c r="B519" s="22" t="s">
        <v>1940</v>
      </c>
      <c r="C519" s="22" t="s">
        <v>1941</v>
      </c>
      <c r="D519" s="22">
        <v>14707</v>
      </c>
      <c r="E519" s="22">
        <v>30</v>
      </c>
      <c r="F519" s="22">
        <v>207</v>
      </c>
      <c r="G519" s="22">
        <v>15</v>
      </c>
      <c r="H519" s="25" t="s">
        <v>1739</v>
      </c>
      <c r="I519" s="22" t="s">
        <v>720</v>
      </c>
      <c r="J519" s="22">
        <v>70</v>
      </c>
      <c r="K519" s="22">
        <v>68</v>
      </c>
      <c r="L519" s="22">
        <v>19</v>
      </c>
      <c r="M519" s="22">
        <v>2009</v>
      </c>
      <c r="N519" s="22">
        <v>1990</v>
      </c>
      <c r="O519" s="22">
        <v>40</v>
      </c>
      <c r="P519" s="22">
        <v>27</v>
      </c>
      <c r="Q519" s="22" t="s">
        <v>1672</v>
      </c>
      <c r="R519" s="22" t="s">
        <v>713</v>
      </c>
      <c r="S519" s="22" t="s">
        <v>1126</v>
      </c>
      <c r="T519" s="23">
        <v>39.000388999999998</v>
      </c>
      <c r="U519" s="23">
        <v>-76.611631000000003</v>
      </c>
      <c r="V519" s="24">
        <v>102.8</v>
      </c>
      <c r="W519" s="24">
        <v>814622.11470999999</v>
      </c>
      <c r="X519" s="24">
        <v>2550904.5331700002</v>
      </c>
      <c r="Y519" s="22" t="s">
        <v>859</v>
      </c>
      <c r="Z519" s="22" t="s">
        <v>1738</v>
      </c>
      <c r="AA519" s="25" t="s">
        <v>1739</v>
      </c>
    </row>
    <row r="520" spans="1:27">
      <c r="A520" s="22" t="s">
        <v>403</v>
      </c>
      <c r="B520" s="22" t="s">
        <v>1942</v>
      </c>
      <c r="C520" s="22" t="s">
        <v>1943</v>
      </c>
      <c r="D520" s="22">
        <v>14207</v>
      </c>
      <c r="E520" s="22">
        <v>29</v>
      </c>
      <c r="F520" s="22">
        <v>207</v>
      </c>
      <c r="G520" s="22">
        <v>15</v>
      </c>
      <c r="H520" s="25" t="s">
        <v>1739</v>
      </c>
      <c r="I520" s="22" t="s">
        <v>813</v>
      </c>
      <c r="J520" s="22">
        <v>60</v>
      </c>
      <c r="K520" s="22">
        <v>60</v>
      </c>
      <c r="L520" s="22">
        <v>16</v>
      </c>
      <c r="M520" s="22">
        <v>1990</v>
      </c>
      <c r="N520" s="22">
        <v>1975</v>
      </c>
      <c r="O520" s="22">
        <v>31</v>
      </c>
      <c r="P520" s="22">
        <v>20</v>
      </c>
      <c r="Q520" s="22" t="s">
        <v>1672</v>
      </c>
      <c r="R520" s="22" t="s">
        <v>713</v>
      </c>
      <c r="S520" s="22" t="s">
        <v>1126</v>
      </c>
      <c r="T520" s="23">
        <v>39.008999000000003</v>
      </c>
      <c r="U520" s="23">
        <v>-76.641355000000004</v>
      </c>
      <c r="V520" s="24">
        <v>46.55</v>
      </c>
      <c r="W520" s="24">
        <v>806228.29943699995</v>
      </c>
      <c r="X520" s="24">
        <v>2554147.8775900002</v>
      </c>
      <c r="Y520" s="22" t="s">
        <v>859</v>
      </c>
      <c r="Z520" s="22" t="s">
        <v>1738</v>
      </c>
      <c r="AA520" s="25" t="s">
        <v>1739</v>
      </c>
    </row>
    <row r="521" spans="1:27">
      <c r="A521" s="22" t="s">
        <v>1944</v>
      </c>
      <c r="B521" s="22" t="s">
        <v>1945</v>
      </c>
      <c r="C521" s="22" t="s">
        <v>1946</v>
      </c>
      <c r="D521" s="22">
        <v>15209</v>
      </c>
      <c r="E521" s="22">
        <v>31</v>
      </c>
      <c r="F521" s="22">
        <v>209</v>
      </c>
      <c r="G521" s="22">
        <v>15</v>
      </c>
      <c r="H521" s="25" t="s">
        <v>1739</v>
      </c>
      <c r="I521" s="22" t="s">
        <v>720</v>
      </c>
      <c r="J521" s="22">
        <v>55</v>
      </c>
      <c r="K521" s="22">
        <v>55</v>
      </c>
      <c r="L521" s="22">
        <v>5</v>
      </c>
      <c r="M521" s="22">
        <v>1975</v>
      </c>
      <c r="N521" s="22">
        <v>1971</v>
      </c>
      <c r="O521" s="22">
        <v>29</v>
      </c>
      <c r="P521" s="22">
        <v>16</v>
      </c>
      <c r="Q521" s="22" t="s">
        <v>1672</v>
      </c>
      <c r="R521" s="22" t="s">
        <v>713</v>
      </c>
      <c r="S521" s="22" t="s">
        <v>1126</v>
      </c>
      <c r="T521" s="23">
        <v>39.012332999999998</v>
      </c>
      <c r="U521" s="23">
        <v>-76.581074999999998</v>
      </c>
      <c r="V521" s="24">
        <v>57.79</v>
      </c>
      <c r="W521" s="24">
        <v>823341.32195999997</v>
      </c>
      <c r="X521" s="24">
        <v>2555160.2678200002</v>
      </c>
      <c r="Y521" s="22" t="s">
        <v>859</v>
      </c>
      <c r="Z521" s="22" t="s">
        <v>1738</v>
      </c>
      <c r="AA521" s="25" t="s">
        <v>1739</v>
      </c>
    </row>
    <row r="522" spans="1:27">
      <c r="A522" s="22" t="s">
        <v>405</v>
      </c>
      <c r="B522" s="22" t="s">
        <v>1947</v>
      </c>
      <c r="C522" s="22" t="s">
        <v>1948</v>
      </c>
      <c r="D522" s="22">
        <v>13206</v>
      </c>
      <c r="E522" s="22">
        <v>27</v>
      </c>
      <c r="F522" s="22">
        <v>206</v>
      </c>
      <c r="G522" s="22">
        <v>15</v>
      </c>
      <c r="H522" s="25" t="s">
        <v>1739</v>
      </c>
      <c r="I522" s="22" t="s">
        <v>720</v>
      </c>
      <c r="J522" s="22">
        <v>100</v>
      </c>
      <c r="K522" s="22">
        <v>96</v>
      </c>
      <c r="L522" s="22">
        <v>24</v>
      </c>
      <c r="M522" s="22">
        <v>2003</v>
      </c>
      <c r="N522" s="22">
        <v>1980</v>
      </c>
      <c r="O522" s="22">
        <v>30</v>
      </c>
      <c r="P522" s="22">
        <v>25</v>
      </c>
      <c r="Q522" s="22" t="s">
        <v>1672</v>
      </c>
      <c r="R522" s="22" t="s">
        <v>713</v>
      </c>
      <c r="S522" s="22" t="s">
        <v>1126</v>
      </c>
      <c r="T522" s="23">
        <v>39.017609999999998</v>
      </c>
      <c r="U522" s="23">
        <v>-76.673578000000006</v>
      </c>
      <c r="V522" s="24">
        <v>134.13999999999999</v>
      </c>
      <c r="W522" s="24">
        <v>797127.46241499996</v>
      </c>
      <c r="X522" s="24">
        <v>2557402.79097</v>
      </c>
      <c r="Y522" s="22" t="s">
        <v>859</v>
      </c>
      <c r="Z522" s="22" t="s">
        <v>1738</v>
      </c>
      <c r="AA522" s="25" t="s">
        <v>1739</v>
      </c>
    </row>
    <row r="523" spans="1:27">
      <c r="A523" s="22" t="s">
        <v>407</v>
      </c>
      <c r="B523" s="22" t="s">
        <v>1949</v>
      </c>
      <c r="C523" s="22" t="s">
        <v>1950</v>
      </c>
      <c r="D523" s="22">
        <v>16712</v>
      </c>
      <c r="E523" s="22">
        <v>34</v>
      </c>
      <c r="F523" s="22">
        <v>212</v>
      </c>
      <c r="G523" s="22">
        <v>15</v>
      </c>
      <c r="H523" s="25" t="s">
        <v>1739</v>
      </c>
      <c r="I523" s="22" t="s">
        <v>720</v>
      </c>
      <c r="J523" s="22">
        <v>73</v>
      </c>
      <c r="K523" s="22">
        <v>72</v>
      </c>
      <c r="L523" s="22">
        <v>44</v>
      </c>
      <c r="M523" s="22">
        <v>2002</v>
      </c>
      <c r="N523" s="22">
        <v>1959</v>
      </c>
      <c r="O523" s="22">
        <v>39</v>
      </c>
      <c r="P523" s="22">
        <v>28</v>
      </c>
      <c r="Q523" s="22" t="s">
        <v>1672</v>
      </c>
      <c r="R523" s="22" t="s">
        <v>713</v>
      </c>
      <c r="S523" s="22" t="s">
        <v>1126</v>
      </c>
      <c r="T523" s="23">
        <v>39.020944</v>
      </c>
      <c r="U523" s="23">
        <v>-76.508016999999995</v>
      </c>
      <c r="V523" s="24">
        <v>18.899999999999999</v>
      </c>
      <c r="W523" s="24">
        <v>844098.08761000005</v>
      </c>
      <c r="X523" s="24">
        <v>2558069.7800799999</v>
      </c>
      <c r="Y523" s="22" t="s">
        <v>859</v>
      </c>
      <c r="Z523" s="22" t="s">
        <v>1738</v>
      </c>
      <c r="AA523" s="25" t="s">
        <v>1739</v>
      </c>
    </row>
    <row r="524" spans="1:27">
      <c r="A524" s="22" t="s">
        <v>1951</v>
      </c>
      <c r="B524" s="22" t="s">
        <v>1952</v>
      </c>
      <c r="C524" s="22" t="s">
        <v>1953</v>
      </c>
      <c r="D524" s="22">
        <v>18215</v>
      </c>
      <c r="E524" s="22">
        <v>37</v>
      </c>
      <c r="F524" s="22">
        <v>215</v>
      </c>
      <c r="G524" s="22">
        <v>15</v>
      </c>
      <c r="H524" s="25" t="s">
        <v>1739</v>
      </c>
      <c r="I524" s="22" t="s">
        <v>720</v>
      </c>
      <c r="J524" s="22">
        <v>61</v>
      </c>
      <c r="K524" s="22">
        <v>61</v>
      </c>
      <c r="L524" s="22">
        <v>5</v>
      </c>
      <c r="M524" s="22">
        <v>1970</v>
      </c>
      <c r="N524" s="22">
        <v>1966</v>
      </c>
      <c r="O524" s="22">
        <v>31</v>
      </c>
      <c r="P524" s="22">
        <v>18</v>
      </c>
      <c r="Q524" s="22" t="s">
        <v>1672</v>
      </c>
      <c r="R524" s="22" t="s">
        <v>713</v>
      </c>
      <c r="S524" s="22" t="s">
        <v>1126</v>
      </c>
      <c r="T524" s="23">
        <v>39.028444</v>
      </c>
      <c r="U524" s="23">
        <v>-76.429958999999997</v>
      </c>
      <c r="V524" s="24">
        <v>23.34</v>
      </c>
      <c r="W524" s="24">
        <v>866263.992386</v>
      </c>
      <c r="X524" s="24">
        <v>2560575.9856099999</v>
      </c>
      <c r="Y524" s="22" t="s">
        <v>859</v>
      </c>
      <c r="Z524" s="22" t="s">
        <v>1738</v>
      </c>
      <c r="AA524" s="25" t="s">
        <v>1739</v>
      </c>
    </row>
    <row r="525" spans="1:27">
      <c r="A525" s="22" t="s">
        <v>1954</v>
      </c>
      <c r="B525" s="22" t="s">
        <v>1955</v>
      </c>
      <c r="C525" s="22" t="s">
        <v>1956</v>
      </c>
      <c r="D525" s="22">
        <v>15711</v>
      </c>
      <c r="E525" s="22">
        <v>32</v>
      </c>
      <c r="F525" s="22">
        <v>211</v>
      </c>
      <c r="G525" s="22">
        <v>15</v>
      </c>
      <c r="H525" s="25" t="s">
        <v>1739</v>
      </c>
      <c r="I525" s="22" t="s">
        <v>720</v>
      </c>
      <c r="J525" s="22">
        <v>34</v>
      </c>
      <c r="K525" s="22">
        <v>32</v>
      </c>
      <c r="L525" s="22">
        <v>15</v>
      </c>
      <c r="M525" s="22">
        <v>2004</v>
      </c>
      <c r="N525" s="22">
        <v>1990</v>
      </c>
      <c r="O525" s="22">
        <v>19</v>
      </c>
      <c r="P525" s="22">
        <v>19</v>
      </c>
      <c r="Q525" s="22" t="s">
        <v>1672</v>
      </c>
      <c r="R525" s="22" t="s">
        <v>713</v>
      </c>
      <c r="S525" s="22" t="s">
        <v>1126</v>
      </c>
      <c r="T525" s="23">
        <v>39.030110999999998</v>
      </c>
      <c r="U525" s="23">
        <v>-76.547462999999993</v>
      </c>
      <c r="V525" s="24">
        <v>2.68</v>
      </c>
      <c r="W525" s="24">
        <v>832948.21699600003</v>
      </c>
      <c r="X525" s="24">
        <v>2561537.27073</v>
      </c>
      <c r="Y525" s="22" t="s">
        <v>859</v>
      </c>
      <c r="Z525" s="22" t="s">
        <v>1738</v>
      </c>
      <c r="AA525" s="25" t="s">
        <v>1739</v>
      </c>
    </row>
    <row r="526" spans="1:27">
      <c r="A526" s="22" t="s">
        <v>412</v>
      </c>
      <c r="B526" s="22" t="s">
        <v>1957</v>
      </c>
      <c r="C526" s="22" t="s">
        <v>1958</v>
      </c>
      <c r="D526" s="22">
        <v>17213</v>
      </c>
      <c r="E526" s="22">
        <v>35</v>
      </c>
      <c r="F526" s="22">
        <v>213</v>
      </c>
      <c r="G526" s="22">
        <v>15</v>
      </c>
      <c r="H526" s="25" t="s">
        <v>1739</v>
      </c>
      <c r="I526" s="22" t="s">
        <v>720</v>
      </c>
      <c r="J526" s="22">
        <v>278</v>
      </c>
      <c r="K526" s="22">
        <v>274</v>
      </c>
      <c r="L526" s="22">
        <v>25</v>
      </c>
      <c r="M526" s="22">
        <v>1994</v>
      </c>
      <c r="N526" s="22">
        <v>1970</v>
      </c>
      <c r="O526" s="22">
        <v>40</v>
      </c>
      <c r="P526" s="22">
        <v>27</v>
      </c>
      <c r="Q526" s="22" t="s">
        <v>1672</v>
      </c>
      <c r="R526" s="22" t="s">
        <v>713</v>
      </c>
      <c r="S526" s="22" t="s">
        <v>1126</v>
      </c>
      <c r="T526" s="23">
        <v>39.030667000000001</v>
      </c>
      <c r="U526" s="23">
        <v>-76.474682999999999</v>
      </c>
      <c r="V526" s="24">
        <v>93.7</v>
      </c>
      <c r="W526" s="24">
        <v>853589.35887800006</v>
      </c>
      <c r="X526" s="24">
        <v>2561516.2319999998</v>
      </c>
      <c r="Y526" s="22" t="s">
        <v>859</v>
      </c>
      <c r="Z526" s="22" t="s">
        <v>1738</v>
      </c>
      <c r="AA526" s="25" t="s">
        <v>1739</v>
      </c>
    </row>
    <row r="527" spans="1:27">
      <c r="A527" s="22" t="s">
        <v>1959</v>
      </c>
      <c r="B527" s="22" t="s">
        <v>1960</v>
      </c>
      <c r="C527" s="22" t="s">
        <v>1961</v>
      </c>
      <c r="D527" s="22">
        <v>49767</v>
      </c>
      <c r="E527" s="22">
        <v>100</v>
      </c>
      <c r="F527" s="22">
        <v>267</v>
      </c>
      <c r="G527" s="22">
        <v>1</v>
      </c>
      <c r="H527" s="25" t="s">
        <v>1739</v>
      </c>
      <c r="I527" s="22" t="s">
        <v>720</v>
      </c>
      <c r="J527" s="22">
        <v>100</v>
      </c>
      <c r="K527" s="22">
        <v>91</v>
      </c>
      <c r="L527" s="22">
        <v>5</v>
      </c>
      <c r="M527" s="22">
        <v>2002</v>
      </c>
      <c r="N527" s="22">
        <v>1998</v>
      </c>
      <c r="O527" s="22">
        <v>17</v>
      </c>
      <c r="P527" s="22">
        <v>17</v>
      </c>
      <c r="Q527" s="22" t="s">
        <v>1962</v>
      </c>
      <c r="R527" s="22" t="s">
        <v>713</v>
      </c>
      <c r="S527" s="22" t="s">
        <v>807</v>
      </c>
      <c r="T527" s="23">
        <v>39.032335000000003</v>
      </c>
      <c r="U527" s="23">
        <v>-74.892392999999998</v>
      </c>
      <c r="V527" s="24">
        <v>20</v>
      </c>
      <c r="W527" s="24">
        <v>1302309.31577</v>
      </c>
      <c r="X527" s="24">
        <v>2561241.6808699998</v>
      </c>
      <c r="Y527" s="22" t="s">
        <v>978</v>
      </c>
      <c r="Z527" s="22" t="s">
        <v>1738</v>
      </c>
      <c r="AA527" s="25" t="s">
        <v>1739</v>
      </c>
    </row>
    <row r="528" spans="1:27">
      <c r="A528" s="22" t="s">
        <v>415</v>
      </c>
      <c r="B528" s="22" t="s">
        <v>1963</v>
      </c>
      <c r="C528" s="22" t="s">
        <v>1964</v>
      </c>
      <c r="D528" s="22">
        <v>50769</v>
      </c>
      <c r="E528" s="22">
        <v>102</v>
      </c>
      <c r="F528" s="22">
        <v>269</v>
      </c>
      <c r="G528" s="22">
        <v>1</v>
      </c>
      <c r="H528" s="25" t="s">
        <v>1739</v>
      </c>
      <c r="I528" s="22" t="s">
        <v>720</v>
      </c>
      <c r="J528" s="22">
        <v>269</v>
      </c>
      <c r="K528" s="22">
        <v>260</v>
      </c>
      <c r="L528" s="22">
        <v>36</v>
      </c>
      <c r="M528" s="22">
        <v>1998</v>
      </c>
      <c r="N528" s="22">
        <v>1963</v>
      </c>
      <c r="O528" s="22">
        <v>51</v>
      </c>
      <c r="P528" s="22">
        <v>30</v>
      </c>
      <c r="Q528" s="22" t="s">
        <v>1962</v>
      </c>
      <c r="R528" s="22" t="s">
        <v>713</v>
      </c>
      <c r="S528" s="22" t="s">
        <v>807</v>
      </c>
      <c r="T528" s="23">
        <v>39.036501999999999</v>
      </c>
      <c r="U528" s="23">
        <v>-74.848224000000002</v>
      </c>
      <c r="V528" s="24">
        <v>14.9</v>
      </c>
      <c r="W528" s="24">
        <v>1314824.2420099999</v>
      </c>
      <c r="X528" s="24">
        <v>2562846.5071999999</v>
      </c>
      <c r="Y528" s="22" t="s">
        <v>978</v>
      </c>
      <c r="Z528" s="22" t="s">
        <v>1738</v>
      </c>
      <c r="AA528" s="25" t="s">
        <v>1739</v>
      </c>
    </row>
    <row r="529" spans="1:27">
      <c r="A529" s="22" t="s">
        <v>416</v>
      </c>
      <c r="B529" s="22" t="s">
        <v>1965</v>
      </c>
      <c r="C529" s="22" t="s">
        <v>1966</v>
      </c>
      <c r="D529" s="22">
        <v>14710</v>
      </c>
      <c r="E529" s="22">
        <v>30</v>
      </c>
      <c r="F529" s="22">
        <v>210</v>
      </c>
      <c r="G529" s="22">
        <v>15</v>
      </c>
      <c r="H529" s="25" t="s">
        <v>1739</v>
      </c>
      <c r="I529" s="22" t="s">
        <v>720</v>
      </c>
      <c r="J529" s="22">
        <v>76</v>
      </c>
      <c r="K529" s="22">
        <v>74</v>
      </c>
      <c r="L529" s="22">
        <v>3</v>
      </c>
      <c r="M529" s="22">
        <v>2006</v>
      </c>
      <c r="N529" s="22">
        <v>2004</v>
      </c>
      <c r="O529" s="22">
        <v>39</v>
      </c>
      <c r="P529" s="22">
        <v>27</v>
      </c>
      <c r="Q529" s="22" t="s">
        <v>1672</v>
      </c>
      <c r="R529" s="22" t="s">
        <v>713</v>
      </c>
      <c r="S529" s="22" t="s">
        <v>1126</v>
      </c>
      <c r="T529" s="23">
        <v>39.037332999999997</v>
      </c>
      <c r="U529" s="23">
        <v>-76.572463999999997</v>
      </c>
      <c r="V529" s="24">
        <v>59.2</v>
      </c>
      <c r="W529" s="24">
        <v>825888.81592600001</v>
      </c>
      <c r="X529" s="24">
        <v>2564252.66206</v>
      </c>
      <c r="Y529" s="22" t="s">
        <v>859</v>
      </c>
      <c r="Z529" s="22" t="s">
        <v>1738</v>
      </c>
      <c r="AA529" s="25" t="s">
        <v>1739</v>
      </c>
    </row>
    <row r="530" spans="1:27">
      <c r="A530" s="22" t="s">
        <v>1967</v>
      </c>
      <c r="B530" s="22" t="s">
        <v>1968</v>
      </c>
      <c r="C530" s="22" t="s">
        <v>1969</v>
      </c>
      <c r="D530" s="22">
        <v>34241</v>
      </c>
      <c r="E530" s="22">
        <v>69</v>
      </c>
      <c r="F530" s="22">
        <v>241</v>
      </c>
      <c r="G530" s="22">
        <v>7</v>
      </c>
      <c r="H530" s="25" t="s">
        <v>1739</v>
      </c>
      <c r="I530" s="22" t="s">
        <v>720</v>
      </c>
      <c r="J530" s="22">
        <v>43</v>
      </c>
      <c r="K530" s="22">
        <v>43</v>
      </c>
      <c r="L530" s="22">
        <v>2</v>
      </c>
      <c r="M530" s="22">
        <v>2004</v>
      </c>
      <c r="N530" s="22">
        <v>2003</v>
      </c>
      <c r="O530" s="22">
        <v>20</v>
      </c>
      <c r="P530" s="22">
        <v>19</v>
      </c>
      <c r="Q530" s="22" t="s">
        <v>1970</v>
      </c>
      <c r="R530" s="22" t="s">
        <v>713</v>
      </c>
      <c r="S530" s="22" t="s">
        <v>1502</v>
      </c>
      <c r="T530" s="23">
        <v>39.040112999999998</v>
      </c>
      <c r="U530" s="23">
        <v>-75.654094999999998</v>
      </c>
      <c r="V530" s="24">
        <v>55</v>
      </c>
      <c r="W530" s="24">
        <v>1086305.1302400001</v>
      </c>
      <c r="X530" s="24">
        <v>2563554.14243</v>
      </c>
      <c r="Y530" s="22" t="s">
        <v>881</v>
      </c>
      <c r="Z530" s="22" t="s">
        <v>1738</v>
      </c>
      <c r="AA530" s="25" t="s">
        <v>1739</v>
      </c>
    </row>
    <row r="531" spans="1:27">
      <c r="A531" s="22" t="s">
        <v>417</v>
      </c>
      <c r="B531" s="22" t="s">
        <v>1971</v>
      </c>
      <c r="C531" s="22" t="s">
        <v>1972</v>
      </c>
      <c r="D531" s="22">
        <v>13208</v>
      </c>
      <c r="E531" s="22">
        <v>27</v>
      </c>
      <c r="F531" s="22">
        <v>208</v>
      </c>
      <c r="G531" s="22">
        <v>15</v>
      </c>
      <c r="H531" s="25" t="s">
        <v>1739</v>
      </c>
      <c r="I531" s="22" t="s">
        <v>720</v>
      </c>
      <c r="J531" s="22">
        <v>70</v>
      </c>
      <c r="K531" s="22">
        <v>70</v>
      </c>
      <c r="L531" s="22">
        <v>14</v>
      </c>
      <c r="M531" s="22">
        <v>2004</v>
      </c>
      <c r="N531" s="22">
        <v>1991</v>
      </c>
      <c r="O531" s="22">
        <v>35</v>
      </c>
      <c r="P531" s="22">
        <v>24</v>
      </c>
      <c r="Q531" s="22" t="s">
        <v>1672</v>
      </c>
      <c r="R531" s="22" t="s">
        <v>713</v>
      </c>
      <c r="S531" s="22" t="s">
        <v>1126</v>
      </c>
      <c r="T531" s="23">
        <v>39.040109999999999</v>
      </c>
      <c r="U531" s="23">
        <v>-76.642743999999993</v>
      </c>
      <c r="V531" s="24">
        <v>75.27</v>
      </c>
      <c r="W531" s="24">
        <v>805973.35797999997</v>
      </c>
      <c r="X531" s="24">
        <v>2565502.6515000002</v>
      </c>
      <c r="Y531" s="22" t="s">
        <v>859</v>
      </c>
      <c r="Z531" s="22" t="s">
        <v>1738</v>
      </c>
      <c r="AA531" s="25" t="s">
        <v>1739</v>
      </c>
    </row>
    <row r="532" spans="1:27">
      <c r="A532" s="22" t="s">
        <v>1973</v>
      </c>
      <c r="B532" s="22" t="s">
        <v>1974</v>
      </c>
      <c r="C532" s="22" t="s">
        <v>1975</v>
      </c>
      <c r="D532" s="22">
        <v>15712</v>
      </c>
      <c r="E532" s="22">
        <v>32</v>
      </c>
      <c r="F532" s="22">
        <v>212</v>
      </c>
      <c r="G532" s="22">
        <v>15</v>
      </c>
      <c r="H532" s="25" t="s">
        <v>1739</v>
      </c>
      <c r="I532" s="22" t="s">
        <v>720</v>
      </c>
      <c r="J532" s="22">
        <v>61</v>
      </c>
      <c r="K532" s="22">
        <v>61</v>
      </c>
      <c r="L532" s="22">
        <v>10</v>
      </c>
      <c r="M532" s="22">
        <v>1979</v>
      </c>
      <c r="N532" s="22">
        <v>1970</v>
      </c>
      <c r="O532" s="22">
        <v>30</v>
      </c>
      <c r="P532" s="22">
        <v>17</v>
      </c>
      <c r="Q532" s="22" t="s">
        <v>1672</v>
      </c>
      <c r="R532" s="22" t="s">
        <v>713</v>
      </c>
      <c r="S532" s="22" t="s">
        <v>1126</v>
      </c>
      <c r="T532" s="23">
        <v>39.042054999999998</v>
      </c>
      <c r="U532" s="23">
        <v>-76.534684999999996</v>
      </c>
      <c r="V532" s="24">
        <v>75.58</v>
      </c>
      <c r="W532" s="24">
        <v>836620.19111699995</v>
      </c>
      <c r="X532" s="24">
        <v>2565854.4578999998</v>
      </c>
      <c r="Y532" s="22" t="s">
        <v>859</v>
      </c>
      <c r="Z532" s="22" t="s">
        <v>1738</v>
      </c>
      <c r="AA532" s="25" t="s">
        <v>1739</v>
      </c>
    </row>
    <row r="533" spans="1:27">
      <c r="A533" s="22" t="s">
        <v>420</v>
      </c>
      <c r="B533" s="22" t="s">
        <v>1976</v>
      </c>
      <c r="C533" s="22" t="s">
        <v>1977</v>
      </c>
      <c r="D533" s="22">
        <v>13709</v>
      </c>
      <c r="E533" s="22">
        <v>28</v>
      </c>
      <c r="F533" s="22">
        <v>209</v>
      </c>
      <c r="G533" s="22">
        <v>15</v>
      </c>
      <c r="H533" s="25" t="s">
        <v>1739</v>
      </c>
      <c r="I533" s="22" t="s">
        <v>720</v>
      </c>
      <c r="J533" s="22">
        <v>76</v>
      </c>
      <c r="K533" s="22">
        <v>74</v>
      </c>
      <c r="L533" s="22">
        <v>26</v>
      </c>
      <c r="M533" s="22">
        <v>2000</v>
      </c>
      <c r="N533" s="22">
        <v>1975</v>
      </c>
      <c r="O533" s="22">
        <v>39</v>
      </c>
      <c r="P533" s="22">
        <v>27</v>
      </c>
      <c r="Q533" s="22" t="s">
        <v>1672</v>
      </c>
      <c r="R533" s="22" t="s">
        <v>713</v>
      </c>
      <c r="S533" s="22" t="s">
        <v>1126</v>
      </c>
      <c r="T533" s="23">
        <v>39.043998999999999</v>
      </c>
      <c r="U533" s="23">
        <v>-76.625521000000006</v>
      </c>
      <c r="V533" s="24">
        <v>128.82</v>
      </c>
      <c r="W533" s="24">
        <v>810873.79630699998</v>
      </c>
      <c r="X533" s="24">
        <v>2566862.0396400001</v>
      </c>
      <c r="Y533" s="22" t="s">
        <v>859</v>
      </c>
      <c r="Z533" s="22" t="s">
        <v>1738</v>
      </c>
      <c r="AA533" s="25" t="s">
        <v>1739</v>
      </c>
    </row>
    <row r="534" spans="1:27">
      <c r="A534" s="22" t="s">
        <v>421</v>
      </c>
      <c r="B534" s="22" t="s">
        <v>1978</v>
      </c>
      <c r="C534" s="22" t="s">
        <v>1979</v>
      </c>
      <c r="D534" s="22">
        <v>17214</v>
      </c>
      <c r="E534" s="22">
        <v>35</v>
      </c>
      <c r="F534" s="22">
        <v>214</v>
      </c>
      <c r="G534" s="22">
        <v>15</v>
      </c>
      <c r="H534" s="25" t="s">
        <v>1739</v>
      </c>
      <c r="I534" s="22" t="s">
        <v>813</v>
      </c>
      <c r="J534" s="22">
        <v>79</v>
      </c>
      <c r="K534" s="22">
        <v>77</v>
      </c>
      <c r="L534" s="22">
        <v>12</v>
      </c>
      <c r="M534" s="22">
        <v>2007</v>
      </c>
      <c r="N534" s="22">
        <v>1996</v>
      </c>
      <c r="O534" s="22">
        <v>40</v>
      </c>
      <c r="P534" s="22">
        <v>27</v>
      </c>
      <c r="Q534" s="22" t="s">
        <v>1672</v>
      </c>
      <c r="R534" s="22" t="s">
        <v>713</v>
      </c>
      <c r="S534" s="22" t="s">
        <v>1126</v>
      </c>
      <c r="T534" s="23">
        <v>39.045222000000003</v>
      </c>
      <c r="U534" s="23">
        <v>-76.462333000000001</v>
      </c>
      <c r="V534" s="24">
        <v>26.77</v>
      </c>
      <c r="W534" s="24">
        <v>857146.30168300006</v>
      </c>
      <c r="X534" s="24">
        <v>2566790.2143700002</v>
      </c>
      <c r="Y534" s="22" t="s">
        <v>859</v>
      </c>
      <c r="Z534" s="22" t="s">
        <v>1738</v>
      </c>
      <c r="AA534" s="25" t="s">
        <v>1739</v>
      </c>
    </row>
    <row r="535" spans="1:27">
      <c r="A535" s="22" t="s">
        <v>422</v>
      </c>
      <c r="B535" s="22" t="s">
        <v>1980</v>
      </c>
      <c r="C535" s="22" t="s">
        <v>1981</v>
      </c>
      <c r="D535" s="22">
        <v>12707</v>
      </c>
      <c r="E535" s="22">
        <v>26</v>
      </c>
      <c r="F535" s="22">
        <v>207</v>
      </c>
      <c r="G535" s="22">
        <v>15</v>
      </c>
      <c r="H535" s="25" t="s">
        <v>1739</v>
      </c>
      <c r="I535" s="22" t="s">
        <v>720</v>
      </c>
      <c r="J535" s="22">
        <v>73</v>
      </c>
      <c r="K535" s="22">
        <v>71</v>
      </c>
      <c r="L535" s="22">
        <v>32</v>
      </c>
      <c r="M535" s="22">
        <v>2006</v>
      </c>
      <c r="N535" s="22">
        <v>1975</v>
      </c>
      <c r="O535" s="22">
        <v>39</v>
      </c>
      <c r="P535" s="22">
        <v>27</v>
      </c>
      <c r="Q535" s="22" t="s">
        <v>1672</v>
      </c>
      <c r="R535" s="22" t="s">
        <v>713</v>
      </c>
      <c r="S535" s="22" t="s">
        <v>1126</v>
      </c>
      <c r="T535" s="23">
        <v>39.046498999999997</v>
      </c>
      <c r="U535" s="23">
        <v>-76.676078000000004</v>
      </c>
      <c r="V535" s="24">
        <v>131.09</v>
      </c>
      <c r="W535" s="24">
        <v>796551.24043400004</v>
      </c>
      <c r="X535" s="24">
        <v>2567950.9207000001</v>
      </c>
      <c r="Y535" s="22" t="s">
        <v>859</v>
      </c>
      <c r="Z535" s="22" t="s">
        <v>1738</v>
      </c>
      <c r="AA535" s="25" t="s">
        <v>1739</v>
      </c>
    </row>
    <row r="536" spans="1:27">
      <c r="A536" s="22" t="s">
        <v>1982</v>
      </c>
      <c r="B536" s="22" t="s">
        <v>1983</v>
      </c>
      <c r="C536" s="22" t="s">
        <v>1984</v>
      </c>
      <c r="D536" s="22">
        <v>15714</v>
      </c>
      <c r="E536" s="22">
        <v>32</v>
      </c>
      <c r="F536" s="22">
        <v>214</v>
      </c>
      <c r="G536" s="22">
        <v>15</v>
      </c>
      <c r="H536" s="25" t="s">
        <v>1739</v>
      </c>
      <c r="I536" s="22" t="s">
        <v>720</v>
      </c>
      <c r="J536" s="22">
        <v>34</v>
      </c>
      <c r="K536" s="22">
        <v>32</v>
      </c>
      <c r="L536" s="22">
        <v>10</v>
      </c>
      <c r="M536" s="22">
        <v>2005</v>
      </c>
      <c r="N536" s="22">
        <v>1996</v>
      </c>
      <c r="O536" s="22">
        <v>19</v>
      </c>
      <c r="P536" s="22">
        <v>19</v>
      </c>
      <c r="Q536" s="22" t="s">
        <v>1672</v>
      </c>
      <c r="R536" s="22" t="s">
        <v>713</v>
      </c>
      <c r="S536" s="22" t="s">
        <v>1126</v>
      </c>
      <c r="T536" s="23">
        <v>39.069555000000001</v>
      </c>
      <c r="U536" s="23">
        <v>-76.506350999999995</v>
      </c>
      <c r="V536" s="24">
        <v>15.14</v>
      </c>
      <c r="W536" s="24">
        <v>844762.19135099999</v>
      </c>
      <c r="X536" s="24">
        <v>2575799.26027</v>
      </c>
      <c r="Y536" s="22" t="s">
        <v>859</v>
      </c>
      <c r="Z536" s="22" t="s">
        <v>1738</v>
      </c>
      <c r="AA536" s="25" t="s">
        <v>1739</v>
      </c>
    </row>
    <row r="537" spans="1:27">
      <c r="A537" s="22" t="s">
        <v>1985</v>
      </c>
      <c r="B537" s="22" t="s">
        <v>1986</v>
      </c>
      <c r="C537" s="22" t="s">
        <v>1987</v>
      </c>
      <c r="D537" s="22">
        <v>13711</v>
      </c>
      <c r="E537" s="22">
        <v>28</v>
      </c>
      <c r="F537" s="22">
        <v>211</v>
      </c>
      <c r="G537" s="22">
        <v>15</v>
      </c>
      <c r="H537" s="25" t="s">
        <v>1739</v>
      </c>
      <c r="I537" s="22" t="s">
        <v>720</v>
      </c>
      <c r="J537" s="22">
        <v>45</v>
      </c>
      <c r="K537" s="22">
        <v>45</v>
      </c>
      <c r="L537" s="22">
        <v>5</v>
      </c>
      <c r="M537" s="22">
        <v>1975</v>
      </c>
      <c r="N537" s="22">
        <v>1971</v>
      </c>
      <c r="O537" s="22">
        <v>24</v>
      </c>
      <c r="P537" s="22">
        <v>12</v>
      </c>
      <c r="Q537" s="22" t="s">
        <v>1672</v>
      </c>
      <c r="R537" s="22" t="s">
        <v>713</v>
      </c>
      <c r="S537" s="22" t="s">
        <v>1126</v>
      </c>
      <c r="T537" s="23">
        <v>39.069831999999998</v>
      </c>
      <c r="U537" s="23">
        <v>-76.595519999999993</v>
      </c>
      <c r="V537" s="24">
        <v>88.64</v>
      </c>
      <c r="W537" s="24">
        <v>819490.46254400001</v>
      </c>
      <c r="X537" s="24">
        <v>2576185.3209500001</v>
      </c>
      <c r="Y537" s="22" t="s">
        <v>859</v>
      </c>
      <c r="Z537" s="22" t="s">
        <v>1738</v>
      </c>
      <c r="AA537" s="25" t="s">
        <v>1739</v>
      </c>
    </row>
    <row r="538" spans="1:27">
      <c r="A538" s="22" t="s">
        <v>447</v>
      </c>
      <c r="B538" s="22" t="s">
        <v>1988</v>
      </c>
      <c r="C538" s="22" t="s">
        <v>1989</v>
      </c>
      <c r="D538" s="22">
        <v>21244</v>
      </c>
      <c r="E538" s="22">
        <v>43</v>
      </c>
      <c r="F538" s="22">
        <v>244</v>
      </c>
      <c r="G538" s="22">
        <v>15</v>
      </c>
      <c r="H538" s="25" t="s">
        <v>1739</v>
      </c>
      <c r="I538" s="22" t="s">
        <v>813</v>
      </c>
      <c r="J538" s="22">
        <v>199</v>
      </c>
      <c r="K538" s="22">
        <v>195</v>
      </c>
      <c r="L538" s="22">
        <v>1</v>
      </c>
      <c r="M538" s="22">
        <v>1993</v>
      </c>
      <c r="N538" s="22">
        <v>1993</v>
      </c>
      <c r="O538" s="22">
        <v>28</v>
      </c>
      <c r="P538" s="22">
        <v>25</v>
      </c>
      <c r="Q538" s="22" t="s">
        <v>1672</v>
      </c>
      <c r="R538" s="22" t="s">
        <v>713</v>
      </c>
      <c r="S538" s="22" t="s">
        <v>1126</v>
      </c>
      <c r="T538" s="23">
        <v>39.306722000000001</v>
      </c>
      <c r="U538" s="23">
        <v>-75.995056000000005</v>
      </c>
      <c r="V538" s="24">
        <v>65</v>
      </c>
      <c r="W538" s="24">
        <v>990139.91742299998</v>
      </c>
      <c r="X538" s="24">
        <v>2661160.2907599998</v>
      </c>
      <c r="Y538" s="22" t="s">
        <v>859</v>
      </c>
      <c r="Z538" s="22" t="s">
        <v>1738</v>
      </c>
      <c r="AA538" s="25" t="s">
        <v>1739</v>
      </c>
    </row>
    <row r="539" spans="1:27">
      <c r="A539" s="22" t="s">
        <v>463</v>
      </c>
      <c r="B539" s="22" t="s">
        <v>1990</v>
      </c>
      <c r="C539" s="22" t="s">
        <v>1991</v>
      </c>
      <c r="D539" s="22">
        <v>48301</v>
      </c>
      <c r="E539" s="22">
        <v>97</v>
      </c>
      <c r="F539" s="22">
        <v>301</v>
      </c>
      <c r="G539" s="22">
        <v>1</v>
      </c>
      <c r="H539" s="25" t="s">
        <v>1739</v>
      </c>
      <c r="I539" s="22" t="s">
        <v>720</v>
      </c>
      <c r="J539" s="22">
        <v>140</v>
      </c>
      <c r="K539" s="22">
        <v>131</v>
      </c>
      <c r="L539" s="22">
        <v>3</v>
      </c>
      <c r="M539" s="22">
        <v>2005</v>
      </c>
      <c r="N539" s="22">
        <v>2003</v>
      </c>
      <c r="O539" s="22">
        <v>24</v>
      </c>
      <c r="P539" s="22">
        <v>24</v>
      </c>
      <c r="Q539" s="22" t="s">
        <v>1038</v>
      </c>
      <c r="R539" s="22" t="s">
        <v>713</v>
      </c>
      <c r="S539" s="22" t="s">
        <v>977</v>
      </c>
      <c r="T539" s="23">
        <v>39.444284000000003</v>
      </c>
      <c r="U539" s="23">
        <v>-74.541820999999999</v>
      </c>
      <c r="V539" s="24">
        <v>38.1</v>
      </c>
      <c r="W539" s="24">
        <v>1400179.6880999999</v>
      </c>
      <c r="X539" s="24">
        <v>2712363.9084399999</v>
      </c>
      <c r="Y539" s="22" t="s">
        <v>978</v>
      </c>
      <c r="Z539" s="22" t="s">
        <v>1738</v>
      </c>
      <c r="AA539" s="25" t="s">
        <v>1739</v>
      </c>
    </row>
    <row r="540" spans="1:27">
      <c r="A540" s="22" t="s">
        <v>1992</v>
      </c>
      <c r="B540" s="22" t="s">
        <v>1993</v>
      </c>
      <c r="C540" s="22" t="s">
        <v>1994</v>
      </c>
      <c r="D540" s="22">
        <v>34304</v>
      </c>
      <c r="E540" s="22">
        <v>69</v>
      </c>
      <c r="F540" s="22">
        <v>304</v>
      </c>
      <c r="G540" s="22">
        <v>1</v>
      </c>
      <c r="H540" s="25" t="s">
        <v>1739</v>
      </c>
      <c r="I540" s="22" t="s">
        <v>720</v>
      </c>
      <c r="J540" s="22">
        <v>72</v>
      </c>
      <c r="K540" s="22">
        <v>72</v>
      </c>
      <c r="L540" s="22">
        <v>4</v>
      </c>
      <c r="M540" s="22">
        <v>1996</v>
      </c>
      <c r="N540" s="22">
        <v>1993</v>
      </c>
      <c r="O540" s="22">
        <v>13</v>
      </c>
      <c r="P540" s="22">
        <v>13</v>
      </c>
      <c r="Q540" s="22" t="s">
        <v>1038</v>
      </c>
      <c r="R540" s="22" t="s">
        <v>713</v>
      </c>
      <c r="S540" s="22" t="s">
        <v>977</v>
      </c>
      <c r="T540" s="23">
        <v>39.735166999999997</v>
      </c>
      <c r="U540" s="23">
        <v>-74.893360999999999</v>
      </c>
      <c r="V540" s="24">
        <v>155.38999999999999</v>
      </c>
      <c r="W540" s="24">
        <v>1300366.5280200001</v>
      </c>
      <c r="X540" s="24">
        <v>2817646.7595500001</v>
      </c>
      <c r="Y540" s="22" t="s">
        <v>978</v>
      </c>
      <c r="Z540" s="22" t="s">
        <v>1738</v>
      </c>
      <c r="AA540" s="25" t="s">
        <v>1739</v>
      </c>
    </row>
    <row r="541" spans="1:27">
      <c r="A541" s="22" t="s">
        <v>482</v>
      </c>
      <c r="B541" s="22" t="s">
        <v>1995</v>
      </c>
      <c r="C541" s="22" t="s">
        <v>1996</v>
      </c>
      <c r="D541" s="22">
        <v>37811</v>
      </c>
      <c r="E541" s="22">
        <v>76</v>
      </c>
      <c r="F541" s="22">
        <v>311</v>
      </c>
      <c r="G541" s="22">
        <v>1</v>
      </c>
      <c r="H541" s="25" t="s">
        <v>1739</v>
      </c>
      <c r="I541" s="22" t="s">
        <v>720</v>
      </c>
      <c r="J541" s="22">
        <v>229</v>
      </c>
      <c r="K541" s="22">
        <v>220</v>
      </c>
      <c r="L541" s="22">
        <v>4</v>
      </c>
      <c r="M541" s="22">
        <v>2008</v>
      </c>
      <c r="N541" s="22">
        <v>2005</v>
      </c>
      <c r="O541" s="22">
        <v>46</v>
      </c>
      <c r="P541" s="22">
        <v>29</v>
      </c>
      <c r="Q541" s="22" t="s">
        <v>1038</v>
      </c>
      <c r="R541" s="22" t="s">
        <v>713</v>
      </c>
      <c r="S541" s="22" t="s">
        <v>977</v>
      </c>
      <c r="T541" s="23">
        <v>39.739561999999999</v>
      </c>
      <c r="U541" s="23">
        <v>-74.718770000000006</v>
      </c>
      <c r="V541" s="24">
        <v>47.13</v>
      </c>
      <c r="W541" s="24">
        <v>1349383.7919000001</v>
      </c>
      <c r="X541" s="24">
        <v>2819615.0740700001</v>
      </c>
      <c r="Y541" s="22" t="s">
        <v>978</v>
      </c>
      <c r="Z541" s="22" t="s">
        <v>1738</v>
      </c>
      <c r="AA541" s="25" t="s">
        <v>1739</v>
      </c>
    </row>
    <row r="542" spans="1:27">
      <c r="A542" s="22" t="s">
        <v>487</v>
      </c>
      <c r="B542" s="22" t="s">
        <v>1997</v>
      </c>
      <c r="C542" s="22" t="s">
        <v>1998</v>
      </c>
      <c r="D542" s="22">
        <v>46830</v>
      </c>
      <c r="E542" s="22">
        <v>94</v>
      </c>
      <c r="F542" s="22">
        <v>330</v>
      </c>
      <c r="G542" s="22">
        <v>1</v>
      </c>
      <c r="H542" s="25" t="s">
        <v>1739</v>
      </c>
      <c r="I542" s="22" t="s">
        <v>720</v>
      </c>
      <c r="J542" s="22">
        <v>222</v>
      </c>
      <c r="K542" s="22">
        <v>217</v>
      </c>
      <c r="L542" s="22">
        <v>37</v>
      </c>
      <c r="M542" s="22">
        <v>2005</v>
      </c>
      <c r="N542" s="22">
        <v>1969</v>
      </c>
      <c r="O542" s="22">
        <v>47</v>
      </c>
      <c r="P542" s="22">
        <v>29</v>
      </c>
      <c r="Q542" s="22" t="s">
        <v>1038</v>
      </c>
      <c r="R542" s="22" t="s">
        <v>713</v>
      </c>
      <c r="S542" s="22" t="s">
        <v>977</v>
      </c>
      <c r="T542" s="23">
        <v>39.795675000000003</v>
      </c>
      <c r="U542" s="23">
        <v>-74.237919000000005</v>
      </c>
      <c r="V542" s="24">
        <v>44.25</v>
      </c>
      <c r="W542" s="24">
        <v>1484131.6899900001</v>
      </c>
      <c r="X542" s="24">
        <v>2841562.1167100002</v>
      </c>
      <c r="Y542" s="22" t="s">
        <v>978</v>
      </c>
      <c r="Z542" s="22" t="s">
        <v>1738</v>
      </c>
      <c r="AA542" s="25" t="s">
        <v>1739</v>
      </c>
    </row>
    <row r="543" spans="1:27">
      <c r="A543" s="22" t="s">
        <v>495</v>
      </c>
      <c r="B543" s="22" t="s">
        <v>1999</v>
      </c>
      <c r="C543" s="22" t="s">
        <v>2000</v>
      </c>
      <c r="D543" s="22">
        <v>49336</v>
      </c>
      <c r="E543" s="22">
        <v>99</v>
      </c>
      <c r="F543" s="22">
        <v>336</v>
      </c>
      <c r="G543" s="22">
        <v>1</v>
      </c>
      <c r="H543" s="25" t="s">
        <v>1739</v>
      </c>
      <c r="I543" s="22" t="s">
        <v>720</v>
      </c>
      <c r="J543" s="22">
        <v>263</v>
      </c>
      <c r="K543" s="22">
        <v>258</v>
      </c>
      <c r="L543" s="22">
        <v>2</v>
      </c>
      <c r="M543" s="22">
        <v>1965</v>
      </c>
      <c r="N543" s="22">
        <v>1964</v>
      </c>
      <c r="O543" s="22">
        <v>47</v>
      </c>
      <c r="P543" s="22">
        <v>29</v>
      </c>
      <c r="Q543" s="22" t="s">
        <v>1038</v>
      </c>
      <c r="R543" s="22" t="s">
        <v>713</v>
      </c>
      <c r="S543" s="22" t="s">
        <v>977</v>
      </c>
      <c r="T543" s="23">
        <v>39.808174999999999</v>
      </c>
      <c r="U543" s="23">
        <v>-74.092635000000001</v>
      </c>
      <c r="V543" s="24">
        <v>8.19</v>
      </c>
      <c r="W543" s="24">
        <v>1524825.55507</v>
      </c>
      <c r="X543" s="24">
        <v>2846705.1228700001</v>
      </c>
      <c r="Y543" s="22" t="s">
        <v>978</v>
      </c>
      <c r="Z543" s="22" t="s">
        <v>1738</v>
      </c>
      <c r="AA543" s="25" t="s">
        <v>1739</v>
      </c>
    </row>
    <row r="544" spans="1:27">
      <c r="A544" s="22" t="s">
        <v>2001</v>
      </c>
      <c r="B544" s="22" t="s">
        <v>2002</v>
      </c>
      <c r="C544" s="22" t="s">
        <v>2003</v>
      </c>
      <c r="D544" s="22">
        <v>40334</v>
      </c>
      <c r="E544" s="22">
        <v>81</v>
      </c>
      <c r="F544" s="22">
        <v>334</v>
      </c>
      <c r="G544" s="22">
        <v>1</v>
      </c>
      <c r="H544" s="25" t="s">
        <v>1739</v>
      </c>
      <c r="I544" s="22" t="s">
        <v>720</v>
      </c>
      <c r="J544" s="22">
        <v>442</v>
      </c>
      <c r="K544" s="22">
        <v>442</v>
      </c>
      <c r="L544" s="22">
        <v>34</v>
      </c>
      <c r="M544" s="22">
        <v>1988</v>
      </c>
      <c r="N544" s="22">
        <v>1955</v>
      </c>
      <c r="O544" s="22">
        <v>39</v>
      </c>
      <c r="P544" s="22">
        <v>13</v>
      </c>
      <c r="Q544" s="22" t="s">
        <v>1038</v>
      </c>
      <c r="R544" s="22" t="s">
        <v>713</v>
      </c>
      <c r="S544" s="22" t="s">
        <v>977</v>
      </c>
      <c r="T544" s="23">
        <v>39.954006</v>
      </c>
      <c r="U544" s="23">
        <v>-74.375703999999999</v>
      </c>
      <c r="V544" s="24">
        <v>179.05</v>
      </c>
      <c r="W544" s="24">
        <v>1444775.7892799999</v>
      </c>
      <c r="X544" s="24">
        <v>2898818.16463</v>
      </c>
      <c r="Y544" s="22" t="s">
        <v>978</v>
      </c>
      <c r="Z544" s="22" t="s">
        <v>1738</v>
      </c>
      <c r="AA544" s="25" t="s">
        <v>1739</v>
      </c>
    </row>
    <row r="545" spans="1:25">
      <c r="A545" s="22" t="s">
        <v>2004</v>
      </c>
      <c r="B545" s="22" t="s">
        <v>2005</v>
      </c>
      <c r="C545" s="22" t="s">
        <v>2006</v>
      </c>
      <c r="D545" s="22">
        <v>107501</v>
      </c>
      <c r="E545" s="22">
        <v>216</v>
      </c>
      <c r="F545" s="22">
        <v>1</v>
      </c>
      <c r="G545" s="22">
        <v>7</v>
      </c>
      <c r="H545" s="25" t="s">
        <v>10870</v>
      </c>
      <c r="I545" s="22" t="s">
        <v>720</v>
      </c>
      <c r="J545" s="22">
        <v>2</v>
      </c>
      <c r="K545" s="22">
        <v>2</v>
      </c>
      <c r="L545" s="22">
        <v>3</v>
      </c>
      <c r="M545" s="22">
        <v>1969</v>
      </c>
      <c r="N545" s="22">
        <v>1967</v>
      </c>
      <c r="O545" s="22">
        <v>2</v>
      </c>
      <c r="P545" s="22">
        <v>2</v>
      </c>
      <c r="Q545" s="22" t="s">
        <v>2007</v>
      </c>
      <c r="R545" s="22" t="s">
        <v>2008</v>
      </c>
      <c r="S545" s="22" t="s">
        <v>1502</v>
      </c>
      <c r="T545" s="23">
        <v>34.992108999999999</v>
      </c>
      <c r="U545" s="23">
        <v>-76.308802999999997</v>
      </c>
      <c r="V545" s="24">
        <v>5</v>
      </c>
      <c r="W545" s="24">
        <v>887855.45314200001</v>
      </c>
      <c r="X545" s="24">
        <v>1088489.5998199999</v>
      </c>
      <c r="Y545" s="22" t="s">
        <v>2009</v>
      </c>
    </row>
    <row r="546" spans="1:25">
      <c r="A546" s="22" t="s">
        <v>2010</v>
      </c>
      <c r="B546" s="22" t="s">
        <v>2011</v>
      </c>
      <c r="C546" s="22" t="s">
        <v>2012</v>
      </c>
      <c r="D546" s="22">
        <v>95505</v>
      </c>
      <c r="E546" s="22">
        <v>192</v>
      </c>
      <c r="F546" s="22">
        <v>5</v>
      </c>
      <c r="G546" s="22">
        <v>3</v>
      </c>
      <c r="H546" s="25" t="s">
        <v>10870</v>
      </c>
      <c r="I546" s="22" t="s">
        <v>720</v>
      </c>
      <c r="J546" s="22">
        <v>2</v>
      </c>
      <c r="K546" s="22">
        <v>2</v>
      </c>
      <c r="L546" s="22">
        <v>8</v>
      </c>
      <c r="M546" s="22">
        <v>1981</v>
      </c>
      <c r="N546" s="22">
        <v>1974</v>
      </c>
      <c r="O546" s="22">
        <v>2</v>
      </c>
      <c r="P546" s="22">
        <v>2</v>
      </c>
      <c r="Q546" s="22" t="s">
        <v>2013</v>
      </c>
      <c r="R546" s="22" t="s">
        <v>713</v>
      </c>
      <c r="S546" s="22" t="s">
        <v>1236</v>
      </c>
      <c r="T546" s="23">
        <v>35.254612000000002</v>
      </c>
      <c r="U546" s="23">
        <v>-76.597982999999999</v>
      </c>
      <c r="V546" s="24">
        <v>6.75</v>
      </c>
      <c r="W546" s="24">
        <v>802408.13496900001</v>
      </c>
      <c r="X546" s="24">
        <v>1184970.8017800001</v>
      </c>
      <c r="Y546" s="22" t="s">
        <v>2009</v>
      </c>
    </row>
    <row r="547" spans="1:25">
      <c r="A547" s="22" t="s">
        <v>2014</v>
      </c>
      <c r="B547" s="22" t="s">
        <v>2015</v>
      </c>
      <c r="C547" s="22" t="s">
        <v>2016</v>
      </c>
      <c r="D547" s="22">
        <v>95505</v>
      </c>
      <c r="E547" s="22">
        <v>192</v>
      </c>
      <c r="F547" s="22">
        <v>5</v>
      </c>
      <c r="G547" s="22">
        <v>11</v>
      </c>
      <c r="H547" s="25" t="s">
        <v>10870</v>
      </c>
      <c r="I547" s="22" t="s">
        <v>720</v>
      </c>
      <c r="J547" s="22">
        <v>2</v>
      </c>
      <c r="K547" s="22">
        <v>2</v>
      </c>
      <c r="L547" s="22">
        <v>8</v>
      </c>
      <c r="M547" s="22">
        <v>1981</v>
      </c>
      <c r="N547" s="22">
        <v>1974</v>
      </c>
      <c r="O547" s="22">
        <v>2</v>
      </c>
      <c r="P547" s="22">
        <v>2</v>
      </c>
      <c r="Q547" s="22" t="s">
        <v>2017</v>
      </c>
      <c r="R547" s="22" t="s">
        <v>713</v>
      </c>
      <c r="S547" s="22" t="s">
        <v>735</v>
      </c>
      <c r="T547" s="23">
        <v>35.254612000000002</v>
      </c>
      <c r="U547" s="23">
        <v>-76.597982999999999</v>
      </c>
      <c r="V547" s="24">
        <v>6.73</v>
      </c>
      <c r="W547" s="24">
        <v>802408.13496900001</v>
      </c>
      <c r="X547" s="24">
        <v>1184970.8017800001</v>
      </c>
      <c r="Y547" s="22" t="s">
        <v>2009</v>
      </c>
    </row>
    <row r="548" spans="1:25">
      <c r="A548" s="22" t="s">
        <v>2018</v>
      </c>
      <c r="B548" s="22" t="s">
        <v>2019</v>
      </c>
      <c r="C548" s="22" t="s">
        <v>2020</v>
      </c>
      <c r="D548" s="22">
        <v>95505</v>
      </c>
      <c r="E548" s="22">
        <v>192</v>
      </c>
      <c r="F548" s="22">
        <v>5</v>
      </c>
      <c r="G548" s="22">
        <v>7</v>
      </c>
      <c r="H548" s="25" t="s">
        <v>10870</v>
      </c>
      <c r="I548" s="22" t="s">
        <v>813</v>
      </c>
      <c r="J548" s="22">
        <v>4</v>
      </c>
      <c r="K548" s="22">
        <v>4</v>
      </c>
      <c r="L548" s="22">
        <v>7</v>
      </c>
      <c r="M548" s="22">
        <v>1987</v>
      </c>
      <c r="N548" s="22">
        <v>1981</v>
      </c>
      <c r="O548" s="22">
        <v>4</v>
      </c>
      <c r="P548" s="22">
        <v>4</v>
      </c>
      <c r="Q548" s="22" t="s">
        <v>2007</v>
      </c>
      <c r="R548" s="22" t="s">
        <v>2008</v>
      </c>
      <c r="S548" s="22" t="s">
        <v>1502</v>
      </c>
      <c r="T548" s="23">
        <v>35.254612000000002</v>
      </c>
      <c r="U548" s="23">
        <v>-76.597982999999999</v>
      </c>
      <c r="V548" s="24">
        <v>7.3</v>
      </c>
      <c r="W548" s="24">
        <v>802408.13496900001</v>
      </c>
      <c r="X548" s="24">
        <v>1184970.8017800001</v>
      </c>
      <c r="Y548" s="22" t="s">
        <v>2009</v>
      </c>
    </row>
    <row r="549" spans="1:25">
      <c r="A549" s="22" t="s">
        <v>2021</v>
      </c>
      <c r="B549" s="22" t="s">
        <v>2022</v>
      </c>
      <c r="C549" s="22" t="s">
        <v>2023</v>
      </c>
      <c r="D549" s="22">
        <v>92504</v>
      </c>
      <c r="E549" s="22">
        <v>186</v>
      </c>
      <c r="F549" s="22">
        <v>4</v>
      </c>
      <c r="G549" s="22">
        <v>7</v>
      </c>
      <c r="H549" s="25" t="s">
        <v>10870</v>
      </c>
      <c r="I549" s="22" t="s">
        <v>720</v>
      </c>
      <c r="J549" s="22">
        <v>2</v>
      </c>
      <c r="K549" s="22">
        <v>2</v>
      </c>
      <c r="L549" s="22">
        <v>7</v>
      </c>
      <c r="M549" s="22">
        <v>1987</v>
      </c>
      <c r="N549" s="22">
        <v>1981</v>
      </c>
      <c r="O549" s="22">
        <v>2</v>
      </c>
      <c r="P549" s="22">
        <v>2</v>
      </c>
      <c r="Q549" s="22" t="s">
        <v>2007</v>
      </c>
      <c r="R549" s="22" t="s">
        <v>2008</v>
      </c>
      <c r="S549" s="22" t="s">
        <v>1502</v>
      </c>
      <c r="T549" s="23">
        <v>35.293503000000001</v>
      </c>
      <c r="U549" s="23">
        <v>-76.699928</v>
      </c>
      <c r="V549" s="24">
        <v>5.7</v>
      </c>
      <c r="W549" s="24">
        <v>772175.77460400003</v>
      </c>
      <c r="X549" s="24">
        <v>1199510.4783999999</v>
      </c>
      <c r="Y549" s="22" t="s">
        <v>2009</v>
      </c>
    </row>
    <row r="550" spans="1:25">
      <c r="A550" s="22" t="s">
        <v>2024</v>
      </c>
      <c r="B550" s="22" t="s">
        <v>2025</v>
      </c>
      <c r="C550" s="22" t="s">
        <v>2026</v>
      </c>
      <c r="D550" s="22">
        <v>91504</v>
      </c>
      <c r="E550" s="22">
        <v>184</v>
      </c>
      <c r="F550" s="22">
        <v>4</v>
      </c>
      <c r="G550" s="22">
        <v>7</v>
      </c>
      <c r="H550" s="25" t="s">
        <v>10870</v>
      </c>
      <c r="I550" s="22" t="s">
        <v>813</v>
      </c>
      <c r="J550" s="22">
        <v>3</v>
      </c>
      <c r="K550" s="22">
        <v>3</v>
      </c>
      <c r="L550" s="22">
        <v>24</v>
      </c>
      <c r="M550" s="22">
        <v>2004</v>
      </c>
      <c r="N550" s="22">
        <v>1981</v>
      </c>
      <c r="O550" s="22">
        <v>2</v>
      </c>
      <c r="P550" s="22">
        <v>2</v>
      </c>
      <c r="Q550" s="22" t="s">
        <v>2007</v>
      </c>
      <c r="R550" s="22" t="s">
        <v>2008</v>
      </c>
      <c r="S550" s="22" t="s">
        <v>1502</v>
      </c>
      <c r="T550" s="23">
        <v>35.315725</v>
      </c>
      <c r="U550" s="23">
        <v>-76.727706999999995</v>
      </c>
      <c r="V550" s="24">
        <v>10.41</v>
      </c>
      <c r="W550" s="24">
        <v>763999.127232</v>
      </c>
      <c r="X550" s="24">
        <v>1207712.3289000001</v>
      </c>
      <c r="Y550" s="22" t="s">
        <v>2009</v>
      </c>
    </row>
    <row r="551" spans="1:25">
      <c r="A551" s="22" t="s">
        <v>2027</v>
      </c>
      <c r="B551" s="22" t="s">
        <v>2028</v>
      </c>
      <c r="C551" s="22" t="s">
        <v>2029</v>
      </c>
      <c r="D551" s="22">
        <v>91504</v>
      </c>
      <c r="E551" s="22">
        <v>184</v>
      </c>
      <c r="F551" s="22">
        <v>4</v>
      </c>
      <c r="G551" s="22">
        <v>1</v>
      </c>
      <c r="H551" s="25" t="s">
        <v>10870</v>
      </c>
      <c r="I551" s="22" t="s">
        <v>720</v>
      </c>
      <c r="J551" s="22">
        <v>3</v>
      </c>
      <c r="K551" s="22">
        <v>3</v>
      </c>
      <c r="L551" s="22">
        <v>24</v>
      </c>
      <c r="M551" s="22">
        <v>2004</v>
      </c>
      <c r="N551" s="22">
        <v>1981</v>
      </c>
      <c r="O551" s="22">
        <v>2</v>
      </c>
      <c r="P551" s="22">
        <v>2</v>
      </c>
      <c r="Q551" s="22" t="s">
        <v>2030</v>
      </c>
      <c r="R551" s="22" t="s">
        <v>2031</v>
      </c>
      <c r="S551" s="22" t="s">
        <v>807</v>
      </c>
      <c r="T551" s="23">
        <v>35.315725</v>
      </c>
      <c r="U551" s="23">
        <v>-76.727706999999995</v>
      </c>
      <c r="V551" s="24">
        <v>10.41</v>
      </c>
      <c r="W551" s="24">
        <v>763999.127232</v>
      </c>
      <c r="X551" s="24">
        <v>1207712.3289000001</v>
      </c>
      <c r="Y551" s="22" t="s">
        <v>2009</v>
      </c>
    </row>
    <row r="552" spans="1:25">
      <c r="A552" s="22" t="s">
        <v>2032</v>
      </c>
      <c r="B552" s="22" t="s">
        <v>2033</v>
      </c>
      <c r="C552" s="22" t="s">
        <v>2034</v>
      </c>
      <c r="D552" s="22">
        <v>118048</v>
      </c>
      <c r="E552" s="22">
        <v>237</v>
      </c>
      <c r="F552" s="22">
        <v>48</v>
      </c>
      <c r="G552" s="22">
        <v>1</v>
      </c>
      <c r="H552" s="25" t="s">
        <v>10870</v>
      </c>
      <c r="I552" s="22" t="s">
        <v>720</v>
      </c>
      <c r="J552" s="22">
        <v>4</v>
      </c>
      <c r="K552" s="22">
        <v>4</v>
      </c>
      <c r="L552" s="22">
        <v>1</v>
      </c>
      <c r="M552" s="22">
        <v>2003</v>
      </c>
      <c r="N552" s="22">
        <v>2003</v>
      </c>
      <c r="O552" s="22">
        <v>1</v>
      </c>
      <c r="P552" s="22">
        <v>1</v>
      </c>
      <c r="T552" s="23">
        <v>35.320833</v>
      </c>
      <c r="U552" s="23">
        <v>-75.508888999999996</v>
      </c>
      <c r="V552" s="24">
        <v>4.4000000000000004</v>
      </c>
      <c r="W552" s="24">
        <v>1127350.16787</v>
      </c>
      <c r="X552" s="24">
        <v>1207163.3849899999</v>
      </c>
      <c r="Y552" s="22" t="s">
        <v>2009</v>
      </c>
    </row>
    <row r="553" spans="1:25">
      <c r="A553" s="22" t="s">
        <v>2035</v>
      </c>
      <c r="B553" s="22" t="s">
        <v>2036</v>
      </c>
      <c r="C553" s="22" t="s">
        <v>2037</v>
      </c>
      <c r="D553" s="22">
        <v>89502</v>
      </c>
      <c r="E553" s="22">
        <v>180</v>
      </c>
      <c r="F553" s="22">
        <v>2</v>
      </c>
      <c r="G553" s="22">
        <v>1</v>
      </c>
      <c r="H553" s="25" t="s">
        <v>10870</v>
      </c>
      <c r="I553" s="22" t="s">
        <v>720</v>
      </c>
      <c r="J553" s="22">
        <v>2</v>
      </c>
      <c r="K553" s="22">
        <v>2</v>
      </c>
      <c r="L553" s="22">
        <v>2</v>
      </c>
      <c r="M553" s="22">
        <v>1981</v>
      </c>
      <c r="N553" s="22">
        <v>1980</v>
      </c>
      <c r="O553" s="22">
        <v>2</v>
      </c>
      <c r="P553" s="22">
        <v>1</v>
      </c>
      <c r="Q553" s="22" t="s">
        <v>2030</v>
      </c>
      <c r="R553" s="22" t="s">
        <v>2031</v>
      </c>
      <c r="S553" s="22" t="s">
        <v>807</v>
      </c>
      <c r="T553" s="23">
        <v>35.325724000000001</v>
      </c>
      <c r="U553" s="23">
        <v>-76.799655000000001</v>
      </c>
      <c r="V553" s="24">
        <v>10</v>
      </c>
      <c r="W553" s="24">
        <v>742602.20434399997</v>
      </c>
      <c r="X553" s="24">
        <v>1211644.83069</v>
      </c>
      <c r="Y553" s="22" t="s">
        <v>2009</v>
      </c>
    </row>
    <row r="554" spans="1:25">
      <c r="A554" s="22" t="s">
        <v>2038</v>
      </c>
      <c r="B554" s="22" t="s">
        <v>2039</v>
      </c>
      <c r="C554" s="22" t="s">
        <v>2040</v>
      </c>
      <c r="D554" s="22">
        <v>88001</v>
      </c>
      <c r="E554" s="22">
        <v>177</v>
      </c>
      <c r="F554" s="22">
        <v>1</v>
      </c>
      <c r="G554" s="22">
        <v>7</v>
      </c>
      <c r="H554" s="25" t="s">
        <v>10870</v>
      </c>
      <c r="I554" s="22" t="s">
        <v>813</v>
      </c>
      <c r="J554" s="22">
        <v>3</v>
      </c>
      <c r="K554" s="22">
        <v>3</v>
      </c>
      <c r="L554" s="22">
        <v>24</v>
      </c>
      <c r="M554" s="22">
        <v>2004</v>
      </c>
      <c r="N554" s="22">
        <v>1981</v>
      </c>
      <c r="O554" s="22">
        <v>3</v>
      </c>
      <c r="P554" s="22">
        <v>2</v>
      </c>
      <c r="Q554" s="22" t="s">
        <v>2007</v>
      </c>
      <c r="R554" s="22" t="s">
        <v>2008</v>
      </c>
      <c r="S554" s="22" t="s">
        <v>1502</v>
      </c>
      <c r="T554" s="23">
        <v>35.343499000000001</v>
      </c>
      <c r="U554" s="23">
        <v>-76.860493000000005</v>
      </c>
      <c r="V554" s="24">
        <v>39</v>
      </c>
      <c r="W554" s="24">
        <v>724563.576336</v>
      </c>
      <c r="X554" s="24">
        <v>1218377.9953399999</v>
      </c>
      <c r="Y554" s="22" t="s">
        <v>2009</v>
      </c>
    </row>
    <row r="555" spans="1:25">
      <c r="A555" s="22" t="s">
        <v>2041</v>
      </c>
      <c r="B555" s="22" t="s">
        <v>2042</v>
      </c>
      <c r="C555" s="22" t="s">
        <v>2043</v>
      </c>
      <c r="D555" s="22">
        <v>88001</v>
      </c>
      <c r="E555" s="22">
        <v>177</v>
      </c>
      <c r="F555" s="22">
        <v>1</v>
      </c>
      <c r="G555" s="22">
        <v>3</v>
      </c>
      <c r="H555" s="25" t="s">
        <v>10870</v>
      </c>
      <c r="I555" s="22" t="s">
        <v>720</v>
      </c>
      <c r="J555" s="22">
        <v>146</v>
      </c>
      <c r="K555" s="22">
        <v>146</v>
      </c>
      <c r="L555" s="22">
        <v>4</v>
      </c>
      <c r="M555" s="22">
        <v>1993</v>
      </c>
      <c r="N555" s="22">
        <v>1990</v>
      </c>
      <c r="O555" s="22">
        <v>21</v>
      </c>
      <c r="P555" s="22">
        <v>17</v>
      </c>
      <c r="Q555" s="22" t="s">
        <v>2013</v>
      </c>
      <c r="R555" s="22" t="s">
        <v>713</v>
      </c>
      <c r="S555" s="22" t="s">
        <v>1236</v>
      </c>
      <c r="T555" s="23">
        <v>35.343499000000001</v>
      </c>
      <c r="U555" s="23">
        <v>-76.860493000000005</v>
      </c>
      <c r="V555" s="24">
        <v>37.090000000000003</v>
      </c>
      <c r="W555" s="24">
        <v>724563.576336</v>
      </c>
      <c r="X555" s="24">
        <v>1218377.9953399999</v>
      </c>
      <c r="Y555" s="22" t="s">
        <v>2009</v>
      </c>
    </row>
    <row r="556" spans="1:25">
      <c r="A556" s="22" t="s">
        <v>2044</v>
      </c>
      <c r="B556" s="22" t="s">
        <v>2045</v>
      </c>
      <c r="C556" s="22" t="s">
        <v>2046</v>
      </c>
      <c r="D556" s="22">
        <v>89507</v>
      </c>
      <c r="E556" s="22">
        <v>180</v>
      </c>
      <c r="F556" s="22">
        <v>7</v>
      </c>
      <c r="G556" s="22">
        <v>7</v>
      </c>
      <c r="H556" s="25" t="s">
        <v>10870</v>
      </c>
      <c r="I556" s="22" t="s">
        <v>813</v>
      </c>
      <c r="J556" s="22">
        <v>4</v>
      </c>
      <c r="K556" s="22">
        <v>4</v>
      </c>
      <c r="L556" s="22">
        <v>24</v>
      </c>
      <c r="M556" s="22">
        <v>2004</v>
      </c>
      <c r="N556" s="22">
        <v>1981</v>
      </c>
      <c r="O556" s="22">
        <v>4</v>
      </c>
      <c r="P556" s="22">
        <v>3</v>
      </c>
      <c r="Q556" s="22" t="s">
        <v>2007</v>
      </c>
      <c r="R556" s="22" t="s">
        <v>2008</v>
      </c>
      <c r="S556" s="22" t="s">
        <v>1502</v>
      </c>
      <c r="T556" s="23">
        <v>35.376280000000001</v>
      </c>
      <c r="U556" s="23">
        <v>-76.750487000000007</v>
      </c>
      <c r="V556" s="24">
        <v>5.73</v>
      </c>
      <c r="W556" s="24">
        <v>757504.28714799997</v>
      </c>
      <c r="X556" s="24">
        <v>1229859.0630099999</v>
      </c>
      <c r="Y556" s="22" t="s">
        <v>2009</v>
      </c>
    </row>
    <row r="557" spans="1:25">
      <c r="A557" s="22" t="s">
        <v>2047</v>
      </c>
      <c r="B557" s="22" t="s">
        <v>2048</v>
      </c>
      <c r="C557" s="22" t="s">
        <v>2049</v>
      </c>
      <c r="D557" s="22">
        <v>88506</v>
      </c>
      <c r="E557" s="22">
        <v>178</v>
      </c>
      <c r="F557" s="22">
        <v>6</v>
      </c>
      <c r="G557" s="22">
        <v>13</v>
      </c>
      <c r="H557" s="25" t="s">
        <v>10870</v>
      </c>
      <c r="I557" s="22" t="s">
        <v>813</v>
      </c>
      <c r="J557" s="22">
        <v>4</v>
      </c>
      <c r="K557" s="22">
        <v>4</v>
      </c>
      <c r="L557" s="22">
        <v>6</v>
      </c>
      <c r="M557" s="22">
        <v>1986</v>
      </c>
      <c r="N557" s="22">
        <v>1981</v>
      </c>
      <c r="O557" s="22">
        <v>4</v>
      </c>
      <c r="P557" s="22">
        <v>4</v>
      </c>
      <c r="Q557" s="22" t="s">
        <v>2050</v>
      </c>
      <c r="R557" s="22" t="s">
        <v>713</v>
      </c>
      <c r="S557" s="22" t="s">
        <v>2051</v>
      </c>
      <c r="T557" s="23">
        <v>35.386555999999999</v>
      </c>
      <c r="U557" s="23">
        <v>-76.783266999999995</v>
      </c>
      <c r="V557" s="24">
        <v>7</v>
      </c>
      <c r="W557" s="24">
        <v>747791.86812999996</v>
      </c>
      <c r="X557" s="24">
        <v>1233735.08017</v>
      </c>
      <c r="Y557" s="22" t="s">
        <v>2009</v>
      </c>
    </row>
    <row r="558" spans="1:25">
      <c r="A558" s="22" t="s">
        <v>2052</v>
      </c>
      <c r="B558" s="22" t="s">
        <v>2053</v>
      </c>
      <c r="C558" s="22" t="s">
        <v>2054</v>
      </c>
      <c r="D558" s="22">
        <v>88506</v>
      </c>
      <c r="E558" s="22">
        <v>178</v>
      </c>
      <c r="F558" s="22">
        <v>6</v>
      </c>
      <c r="G558" s="22">
        <v>7</v>
      </c>
      <c r="H558" s="25" t="s">
        <v>10870</v>
      </c>
      <c r="I558" s="22" t="s">
        <v>720</v>
      </c>
      <c r="J558" s="22">
        <v>3</v>
      </c>
      <c r="K558" s="22">
        <v>3</v>
      </c>
      <c r="L558" s="22">
        <v>24</v>
      </c>
      <c r="M558" s="22">
        <v>2004</v>
      </c>
      <c r="N558" s="22">
        <v>1981</v>
      </c>
      <c r="O558" s="22">
        <v>3</v>
      </c>
      <c r="P558" s="22">
        <v>3</v>
      </c>
      <c r="Q558" s="22" t="s">
        <v>2007</v>
      </c>
      <c r="R558" s="22" t="s">
        <v>2008</v>
      </c>
      <c r="S558" s="22" t="s">
        <v>1502</v>
      </c>
      <c r="T558" s="23">
        <v>35.386555999999999</v>
      </c>
      <c r="U558" s="23">
        <v>-76.783266999999995</v>
      </c>
      <c r="V558" s="24">
        <v>7</v>
      </c>
      <c r="W558" s="24">
        <v>747791.86812999996</v>
      </c>
      <c r="X558" s="24">
        <v>1233735.08017</v>
      </c>
      <c r="Y558" s="22" t="s">
        <v>2009</v>
      </c>
    </row>
    <row r="559" spans="1:25">
      <c r="A559" s="22" t="s">
        <v>2055</v>
      </c>
      <c r="B559" s="22" t="s">
        <v>2056</v>
      </c>
      <c r="C559" s="22" t="s">
        <v>2057</v>
      </c>
      <c r="D559" s="22">
        <v>88506</v>
      </c>
      <c r="E559" s="22">
        <v>178</v>
      </c>
      <c r="F559" s="22">
        <v>6</v>
      </c>
      <c r="G559" s="22">
        <v>3</v>
      </c>
      <c r="H559" s="25" t="s">
        <v>10870</v>
      </c>
      <c r="I559" s="22" t="s">
        <v>720</v>
      </c>
      <c r="J559" s="22">
        <v>2</v>
      </c>
      <c r="K559" s="22">
        <v>2</v>
      </c>
      <c r="L559" s="22">
        <v>24</v>
      </c>
      <c r="M559" s="22">
        <v>2004</v>
      </c>
      <c r="N559" s="22">
        <v>1981</v>
      </c>
      <c r="O559" s="22">
        <v>2</v>
      </c>
      <c r="P559" s="22">
        <v>2</v>
      </c>
      <c r="Q559" s="22" t="s">
        <v>2013</v>
      </c>
      <c r="R559" s="22" t="s">
        <v>713</v>
      </c>
      <c r="S559" s="22" t="s">
        <v>1236</v>
      </c>
      <c r="T559" s="23">
        <v>35.386555999999999</v>
      </c>
      <c r="U559" s="23">
        <v>-76.783266999999995</v>
      </c>
      <c r="V559" s="24">
        <v>7</v>
      </c>
      <c r="W559" s="24">
        <v>747791.86812999996</v>
      </c>
      <c r="X559" s="24">
        <v>1233735.08017</v>
      </c>
      <c r="Y559" s="22" t="s">
        <v>2009</v>
      </c>
    </row>
    <row r="560" spans="1:25">
      <c r="A560" s="22" t="s">
        <v>2058</v>
      </c>
      <c r="B560" s="22" t="s">
        <v>2059</v>
      </c>
      <c r="C560" s="22" t="s">
        <v>2060</v>
      </c>
      <c r="D560" s="22">
        <v>87505</v>
      </c>
      <c r="E560" s="22">
        <v>176</v>
      </c>
      <c r="F560" s="22">
        <v>5</v>
      </c>
      <c r="G560" s="22">
        <v>7</v>
      </c>
      <c r="H560" s="25" t="s">
        <v>10870</v>
      </c>
      <c r="I560" s="22" t="s">
        <v>813</v>
      </c>
      <c r="J560" s="22">
        <v>3</v>
      </c>
      <c r="K560" s="22">
        <v>3</v>
      </c>
      <c r="L560" s="22">
        <v>24</v>
      </c>
      <c r="M560" s="22">
        <v>2004</v>
      </c>
      <c r="N560" s="22">
        <v>1981</v>
      </c>
      <c r="O560" s="22">
        <v>3</v>
      </c>
      <c r="P560" s="22">
        <v>2</v>
      </c>
      <c r="Q560" s="22" t="s">
        <v>2061</v>
      </c>
      <c r="R560" s="22" t="s">
        <v>2008</v>
      </c>
      <c r="S560" s="22" t="s">
        <v>1502</v>
      </c>
      <c r="T560" s="23">
        <v>35.400998999999999</v>
      </c>
      <c r="U560" s="23">
        <v>-76.832436999999999</v>
      </c>
      <c r="V560" s="24">
        <v>16.38</v>
      </c>
      <c r="W560" s="24">
        <v>733223.22537500004</v>
      </c>
      <c r="X560" s="24">
        <v>1239201.4730100001</v>
      </c>
      <c r="Y560" s="22" t="s">
        <v>2009</v>
      </c>
    </row>
    <row r="561" spans="1:25">
      <c r="A561" s="22" t="s">
        <v>2062</v>
      </c>
      <c r="B561" s="22" t="s">
        <v>2063</v>
      </c>
      <c r="C561" s="22" t="s">
        <v>2064</v>
      </c>
      <c r="D561" s="22">
        <v>87505</v>
      </c>
      <c r="E561" s="22">
        <v>176</v>
      </c>
      <c r="F561" s="22">
        <v>5</v>
      </c>
      <c r="G561" s="22">
        <v>3</v>
      </c>
      <c r="H561" s="25" t="s">
        <v>10870</v>
      </c>
      <c r="I561" s="22" t="s">
        <v>720</v>
      </c>
      <c r="J561" s="22">
        <v>3</v>
      </c>
      <c r="K561" s="22">
        <v>3</v>
      </c>
      <c r="L561" s="22">
        <v>24</v>
      </c>
      <c r="M561" s="22">
        <v>2004</v>
      </c>
      <c r="N561" s="22">
        <v>1981</v>
      </c>
      <c r="O561" s="22">
        <v>3</v>
      </c>
      <c r="P561" s="22">
        <v>2</v>
      </c>
      <c r="Q561" s="22" t="s">
        <v>2013</v>
      </c>
      <c r="R561" s="22" t="s">
        <v>713</v>
      </c>
      <c r="S561" s="22" t="s">
        <v>1236</v>
      </c>
      <c r="T561" s="23">
        <v>35.400998999999999</v>
      </c>
      <c r="U561" s="23">
        <v>-76.832436999999999</v>
      </c>
      <c r="V561" s="24">
        <v>16.649999999999999</v>
      </c>
      <c r="W561" s="24">
        <v>733223.22537500004</v>
      </c>
      <c r="X561" s="24">
        <v>1239201.4730100001</v>
      </c>
      <c r="Y561" s="22" t="s">
        <v>2009</v>
      </c>
    </row>
    <row r="562" spans="1:25">
      <c r="A562" s="22" t="s">
        <v>2065</v>
      </c>
      <c r="B562" s="22" t="s">
        <v>2066</v>
      </c>
      <c r="C562" s="22" t="s">
        <v>2067</v>
      </c>
      <c r="D562" s="22">
        <v>100528</v>
      </c>
      <c r="E562" s="22">
        <v>202</v>
      </c>
      <c r="F562" s="22">
        <v>28</v>
      </c>
      <c r="G562" s="22">
        <v>7</v>
      </c>
      <c r="H562" s="25" t="s">
        <v>10870</v>
      </c>
      <c r="I562" s="22" t="s">
        <v>720</v>
      </c>
      <c r="J562" s="22">
        <v>120</v>
      </c>
      <c r="K562" s="22">
        <v>120</v>
      </c>
      <c r="L562" s="22">
        <v>6</v>
      </c>
      <c r="M562" s="22">
        <v>1987</v>
      </c>
      <c r="N562" s="22">
        <v>1982</v>
      </c>
      <c r="O562" s="22">
        <v>18</v>
      </c>
      <c r="P562" s="22">
        <v>15</v>
      </c>
      <c r="Q562" s="22" t="s">
        <v>2007</v>
      </c>
      <c r="R562" s="22" t="s">
        <v>2008</v>
      </c>
      <c r="S562" s="22" t="s">
        <v>1502</v>
      </c>
      <c r="T562" s="23">
        <v>35.424334999999999</v>
      </c>
      <c r="U562" s="23">
        <v>-76.208247999999998</v>
      </c>
      <c r="V562" s="24">
        <v>3.17</v>
      </c>
      <c r="W562" s="24">
        <v>919155.46600999997</v>
      </c>
      <c r="X562" s="24">
        <v>1245668.21905</v>
      </c>
      <c r="Y562" s="22" t="s">
        <v>2009</v>
      </c>
    </row>
    <row r="563" spans="1:25">
      <c r="A563" s="22" t="s">
        <v>2068</v>
      </c>
      <c r="B563" s="22" t="s">
        <v>2069</v>
      </c>
      <c r="C563" s="22" t="s">
        <v>2070</v>
      </c>
      <c r="D563" s="22">
        <v>90515</v>
      </c>
      <c r="E563" s="22">
        <v>182</v>
      </c>
      <c r="F563" s="22">
        <v>15</v>
      </c>
      <c r="G563" s="22">
        <v>3</v>
      </c>
      <c r="H563" s="25" t="s">
        <v>10870</v>
      </c>
      <c r="I563" s="22" t="s">
        <v>720</v>
      </c>
      <c r="J563" s="22">
        <v>3</v>
      </c>
      <c r="K563" s="22">
        <v>3</v>
      </c>
      <c r="L563" s="22">
        <v>39</v>
      </c>
      <c r="M563" s="22">
        <v>2004</v>
      </c>
      <c r="N563" s="22">
        <v>1966</v>
      </c>
      <c r="O563" s="22">
        <v>3</v>
      </c>
      <c r="P563" s="22">
        <v>3</v>
      </c>
      <c r="Q563" s="22" t="s">
        <v>2013</v>
      </c>
      <c r="R563" s="22" t="s">
        <v>713</v>
      </c>
      <c r="S563" s="22" t="s">
        <v>1236</v>
      </c>
      <c r="T563" s="23">
        <v>35.463777</v>
      </c>
      <c r="U563" s="23">
        <v>-76.635486</v>
      </c>
      <c r="V563" s="24">
        <v>3</v>
      </c>
      <c r="W563" s="24">
        <v>792147.22942700004</v>
      </c>
      <c r="X563" s="24">
        <v>1261293.88482</v>
      </c>
      <c r="Y563" s="22" t="s">
        <v>2009</v>
      </c>
    </row>
    <row r="564" spans="1:25">
      <c r="A564" s="22" t="s">
        <v>2071</v>
      </c>
      <c r="B564" s="22" t="s">
        <v>2072</v>
      </c>
      <c r="C564" s="22" t="s">
        <v>2073</v>
      </c>
      <c r="D564" s="22">
        <v>90515</v>
      </c>
      <c r="E564" s="22">
        <v>182</v>
      </c>
      <c r="F564" s="22">
        <v>15</v>
      </c>
      <c r="G564" s="22">
        <v>9</v>
      </c>
      <c r="H564" s="25" t="s">
        <v>10870</v>
      </c>
      <c r="I564" s="22" t="s">
        <v>813</v>
      </c>
      <c r="J564" s="22">
        <v>2</v>
      </c>
      <c r="K564" s="22">
        <v>2</v>
      </c>
      <c r="L564" s="22">
        <v>16</v>
      </c>
      <c r="M564" s="22">
        <v>1981</v>
      </c>
      <c r="N564" s="22">
        <v>1966</v>
      </c>
      <c r="O564" s="22">
        <v>2</v>
      </c>
      <c r="P564" s="22">
        <v>2</v>
      </c>
      <c r="Q564" s="22" t="s">
        <v>2074</v>
      </c>
      <c r="R564" s="22" t="s">
        <v>713</v>
      </c>
      <c r="S564" s="22" t="s">
        <v>1529</v>
      </c>
      <c r="T564" s="23">
        <v>35.463777</v>
      </c>
      <c r="U564" s="23">
        <v>-76.635486</v>
      </c>
      <c r="V564" s="24">
        <v>2.17</v>
      </c>
      <c r="W564" s="24">
        <v>792147.22942700004</v>
      </c>
      <c r="X564" s="24">
        <v>1261293.88482</v>
      </c>
      <c r="Y564" s="22" t="s">
        <v>2009</v>
      </c>
    </row>
    <row r="565" spans="1:25">
      <c r="A565" s="22" t="s">
        <v>2075</v>
      </c>
      <c r="B565" s="22" t="s">
        <v>2076</v>
      </c>
      <c r="C565" s="22" t="s">
        <v>2077</v>
      </c>
      <c r="D565" s="22">
        <v>90515</v>
      </c>
      <c r="E565" s="22">
        <v>182</v>
      </c>
      <c r="F565" s="22">
        <v>15</v>
      </c>
      <c r="G565" s="22">
        <v>7</v>
      </c>
      <c r="H565" s="25" t="s">
        <v>10870</v>
      </c>
      <c r="I565" s="22" t="s">
        <v>720</v>
      </c>
      <c r="J565" s="22">
        <v>4</v>
      </c>
      <c r="K565" s="22">
        <v>4</v>
      </c>
      <c r="L565" s="22">
        <v>24</v>
      </c>
      <c r="M565" s="22">
        <v>2004</v>
      </c>
      <c r="N565" s="22">
        <v>1981</v>
      </c>
      <c r="O565" s="22">
        <v>4</v>
      </c>
      <c r="P565" s="22">
        <v>4</v>
      </c>
      <c r="Q565" s="22" t="s">
        <v>2007</v>
      </c>
      <c r="R565" s="22" t="s">
        <v>2008</v>
      </c>
      <c r="S565" s="22" t="s">
        <v>1502</v>
      </c>
      <c r="T565" s="23">
        <v>35.463777</v>
      </c>
      <c r="U565" s="23">
        <v>-76.635486</v>
      </c>
      <c r="V565" s="24">
        <v>3.97</v>
      </c>
      <c r="W565" s="24">
        <v>792147.22942700004</v>
      </c>
      <c r="X565" s="24">
        <v>1261293.88482</v>
      </c>
      <c r="Y565" s="22" t="s">
        <v>2009</v>
      </c>
    </row>
    <row r="566" spans="1:25">
      <c r="A566" s="22" t="s">
        <v>2078</v>
      </c>
      <c r="B566" s="22" t="s">
        <v>2079</v>
      </c>
      <c r="C566" s="22" t="s">
        <v>2080</v>
      </c>
      <c r="D566" s="22">
        <v>90515</v>
      </c>
      <c r="E566" s="22">
        <v>182</v>
      </c>
      <c r="F566" s="22">
        <v>15</v>
      </c>
      <c r="G566" s="22">
        <v>1</v>
      </c>
      <c r="H566" s="25" t="s">
        <v>10870</v>
      </c>
      <c r="I566" s="22" t="s">
        <v>720</v>
      </c>
      <c r="J566" s="22">
        <v>2</v>
      </c>
      <c r="K566" s="22">
        <v>2</v>
      </c>
      <c r="L566" s="22">
        <v>16</v>
      </c>
      <c r="M566" s="22">
        <v>1981</v>
      </c>
      <c r="N566" s="22">
        <v>1966</v>
      </c>
      <c r="O566" s="22">
        <v>2</v>
      </c>
      <c r="P566" s="22">
        <v>2</v>
      </c>
      <c r="Q566" s="22" t="s">
        <v>2030</v>
      </c>
      <c r="R566" s="22" t="s">
        <v>2031</v>
      </c>
      <c r="S566" s="22" t="s">
        <v>807</v>
      </c>
      <c r="T566" s="23">
        <v>35.463777</v>
      </c>
      <c r="U566" s="23">
        <v>-76.635486</v>
      </c>
      <c r="V566" s="24">
        <v>2.0699999999999998</v>
      </c>
      <c r="W566" s="24">
        <v>792147.22942700004</v>
      </c>
      <c r="X566" s="24">
        <v>1261293.88482</v>
      </c>
      <c r="Y566" s="22" t="s">
        <v>2009</v>
      </c>
    </row>
    <row r="567" spans="1:25">
      <c r="A567" s="22" t="s">
        <v>2081</v>
      </c>
      <c r="B567" s="22" t="s">
        <v>2082</v>
      </c>
      <c r="C567" s="22" t="s">
        <v>2083</v>
      </c>
      <c r="D567" s="22">
        <v>87011</v>
      </c>
      <c r="E567" s="22">
        <v>175</v>
      </c>
      <c r="F567" s="22">
        <v>11</v>
      </c>
      <c r="G567" s="22">
        <v>3</v>
      </c>
      <c r="H567" s="25" t="s">
        <v>10870</v>
      </c>
      <c r="I567" s="22" t="s">
        <v>720</v>
      </c>
      <c r="J567" s="22">
        <v>3</v>
      </c>
      <c r="K567" s="22">
        <v>3</v>
      </c>
      <c r="L567" s="22">
        <v>24</v>
      </c>
      <c r="M567" s="22">
        <v>2004</v>
      </c>
      <c r="N567" s="22">
        <v>1981</v>
      </c>
      <c r="O567" s="22">
        <v>3</v>
      </c>
      <c r="P567" s="22">
        <v>3</v>
      </c>
      <c r="Q567" s="22" t="s">
        <v>2013</v>
      </c>
      <c r="R567" s="22" t="s">
        <v>713</v>
      </c>
      <c r="S567" s="22" t="s">
        <v>1236</v>
      </c>
      <c r="T567" s="23">
        <v>35.475721</v>
      </c>
      <c r="U567" s="23">
        <v>-76.783270000000002</v>
      </c>
      <c r="V567" s="24">
        <v>6.3</v>
      </c>
      <c r="W567" s="24">
        <v>748238.22738399997</v>
      </c>
      <c r="X567" s="24">
        <v>1266215.13356</v>
      </c>
      <c r="Y567" s="22" t="s">
        <v>2009</v>
      </c>
    </row>
    <row r="568" spans="1:25">
      <c r="A568" s="22" t="s">
        <v>2084</v>
      </c>
      <c r="B568" s="22" t="s">
        <v>2085</v>
      </c>
      <c r="C568" s="22" t="s">
        <v>2086</v>
      </c>
      <c r="D568" s="22">
        <v>87011</v>
      </c>
      <c r="E568" s="22">
        <v>175</v>
      </c>
      <c r="F568" s="22">
        <v>11</v>
      </c>
      <c r="G568" s="22">
        <v>9</v>
      </c>
      <c r="H568" s="25" t="s">
        <v>10870</v>
      </c>
      <c r="I568" s="22" t="s">
        <v>813</v>
      </c>
      <c r="J568" s="22">
        <v>3</v>
      </c>
      <c r="K568" s="22">
        <v>3</v>
      </c>
      <c r="L568" s="22">
        <v>24</v>
      </c>
      <c r="M568" s="22">
        <v>2004</v>
      </c>
      <c r="N568" s="22">
        <v>1981</v>
      </c>
      <c r="O568" s="22">
        <v>3</v>
      </c>
      <c r="P568" s="22">
        <v>3</v>
      </c>
      <c r="Q568" s="22" t="s">
        <v>2074</v>
      </c>
      <c r="R568" s="22" t="s">
        <v>713</v>
      </c>
      <c r="S568" s="22" t="s">
        <v>1529</v>
      </c>
      <c r="T568" s="23">
        <v>35.475721</v>
      </c>
      <c r="U568" s="23">
        <v>-76.783270000000002</v>
      </c>
      <c r="V568" s="24">
        <v>7.65</v>
      </c>
      <c r="W568" s="24">
        <v>748238.22738399997</v>
      </c>
      <c r="X568" s="24">
        <v>1266215.13356</v>
      </c>
      <c r="Y568" s="22" t="s">
        <v>2009</v>
      </c>
    </row>
    <row r="569" spans="1:25">
      <c r="A569" s="22" t="s">
        <v>2087</v>
      </c>
      <c r="B569" s="22" t="s">
        <v>2088</v>
      </c>
      <c r="C569" s="22" t="s">
        <v>2089</v>
      </c>
      <c r="D569" s="22">
        <v>87011</v>
      </c>
      <c r="E569" s="22">
        <v>175</v>
      </c>
      <c r="F569" s="22">
        <v>11</v>
      </c>
      <c r="G569" s="22">
        <v>7</v>
      </c>
      <c r="H569" s="25" t="s">
        <v>10870</v>
      </c>
      <c r="I569" s="22" t="s">
        <v>813</v>
      </c>
      <c r="J569" s="22">
        <v>2</v>
      </c>
      <c r="K569" s="22">
        <v>2</v>
      </c>
      <c r="L569" s="22">
        <v>9</v>
      </c>
      <c r="M569" s="22">
        <v>1981</v>
      </c>
      <c r="N569" s="22">
        <v>1973</v>
      </c>
      <c r="O569" s="22">
        <v>2</v>
      </c>
      <c r="P569" s="22">
        <v>2</v>
      </c>
      <c r="Q569" s="22" t="s">
        <v>2007</v>
      </c>
      <c r="R569" s="22" t="s">
        <v>2008</v>
      </c>
      <c r="S569" s="22" t="s">
        <v>1502</v>
      </c>
      <c r="T569" s="23">
        <v>35.475721</v>
      </c>
      <c r="U569" s="23">
        <v>-76.783270000000002</v>
      </c>
      <c r="V569" s="24">
        <v>8.33</v>
      </c>
      <c r="W569" s="24">
        <v>748238.22738399997</v>
      </c>
      <c r="X569" s="24">
        <v>1266215.13356</v>
      </c>
      <c r="Y569" s="22" t="s">
        <v>2009</v>
      </c>
    </row>
    <row r="570" spans="1:25">
      <c r="A570" s="22" t="s">
        <v>2090</v>
      </c>
      <c r="B570" s="22" t="s">
        <v>2091</v>
      </c>
      <c r="C570" s="22" t="s">
        <v>2092</v>
      </c>
      <c r="D570" s="22">
        <v>89018</v>
      </c>
      <c r="E570" s="22">
        <v>179</v>
      </c>
      <c r="F570" s="22">
        <v>18</v>
      </c>
      <c r="G570" s="22">
        <v>7</v>
      </c>
      <c r="H570" s="25" t="s">
        <v>10870</v>
      </c>
      <c r="I570" s="22" t="s">
        <v>813</v>
      </c>
      <c r="J570" s="22">
        <v>7</v>
      </c>
      <c r="K570" s="22">
        <v>7</v>
      </c>
      <c r="L570" s="22">
        <v>13</v>
      </c>
      <c r="M570" s="22">
        <v>1981</v>
      </c>
      <c r="N570" s="22">
        <v>1969</v>
      </c>
      <c r="O570" s="22">
        <v>4</v>
      </c>
      <c r="P570" s="22">
        <v>4</v>
      </c>
      <c r="Q570" s="22" t="s">
        <v>2007</v>
      </c>
      <c r="R570" s="22" t="s">
        <v>2008</v>
      </c>
      <c r="S570" s="22" t="s">
        <v>1502</v>
      </c>
      <c r="T570" s="23">
        <v>35.516553999999999</v>
      </c>
      <c r="U570" s="23">
        <v>-76.651320999999996</v>
      </c>
      <c r="V570" s="24">
        <v>3.77</v>
      </c>
      <c r="W570" s="24">
        <v>787673.37569799996</v>
      </c>
      <c r="X570" s="24">
        <v>1280578.2073599999</v>
      </c>
      <c r="Y570" s="22" t="s">
        <v>2009</v>
      </c>
    </row>
    <row r="571" spans="1:25">
      <c r="A571" s="22" t="s">
        <v>2093</v>
      </c>
      <c r="B571" s="22" t="s">
        <v>2094</v>
      </c>
      <c r="C571" s="22" t="s">
        <v>2095</v>
      </c>
      <c r="D571" s="22">
        <v>79004</v>
      </c>
      <c r="E571" s="22">
        <v>159</v>
      </c>
      <c r="F571" s="22">
        <v>4</v>
      </c>
      <c r="G571" s="22">
        <v>7</v>
      </c>
      <c r="H571" s="25" t="s">
        <v>10870</v>
      </c>
      <c r="I571" s="22" t="s">
        <v>720</v>
      </c>
      <c r="J571" s="22">
        <v>4</v>
      </c>
      <c r="K571" s="22">
        <v>4</v>
      </c>
      <c r="L571" s="22">
        <v>1</v>
      </c>
      <c r="M571" s="22">
        <v>1981</v>
      </c>
      <c r="N571" s="22">
        <v>1981</v>
      </c>
      <c r="O571" s="22">
        <v>2</v>
      </c>
      <c r="P571" s="22">
        <v>2</v>
      </c>
      <c r="Q571" s="22" t="s">
        <v>2007</v>
      </c>
      <c r="R571" s="22" t="s">
        <v>2008</v>
      </c>
      <c r="S571" s="22" t="s">
        <v>1502</v>
      </c>
      <c r="T571" s="23">
        <v>35.531551999999998</v>
      </c>
      <c r="U571" s="23">
        <v>-77.071064000000007</v>
      </c>
      <c r="V571" s="24">
        <v>3.89</v>
      </c>
      <c r="W571" s="24">
        <v>662971.99576099997</v>
      </c>
      <c r="X571" s="24">
        <v>1287863.6416</v>
      </c>
      <c r="Y571" s="22" t="s">
        <v>2009</v>
      </c>
    </row>
    <row r="572" spans="1:25">
      <c r="A572" s="22" t="s">
        <v>2096</v>
      </c>
      <c r="B572" s="22" t="s">
        <v>2097</v>
      </c>
      <c r="C572" s="22" t="s">
        <v>2098</v>
      </c>
      <c r="D572" s="22">
        <v>79504</v>
      </c>
      <c r="E572" s="22">
        <v>160</v>
      </c>
      <c r="F572" s="22">
        <v>4</v>
      </c>
      <c r="G572" s="22">
        <v>9</v>
      </c>
      <c r="H572" s="25" t="s">
        <v>10870</v>
      </c>
      <c r="I572" s="22" t="s">
        <v>720</v>
      </c>
      <c r="J572" s="22">
        <v>13</v>
      </c>
      <c r="K572" s="22">
        <v>13</v>
      </c>
      <c r="L572" s="22">
        <v>3</v>
      </c>
      <c r="M572" s="22">
        <v>1953</v>
      </c>
      <c r="N572" s="22">
        <v>1951</v>
      </c>
      <c r="O572" s="22">
        <v>5</v>
      </c>
      <c r="P572" s="22">
        <v>1</v>
      </c>
      <c r="T572" s="23">
        <v>35.533332999999999</v>
      </c>
      <c r="U572" s="23">
        <v>-77.066666999999995</v>
      </c>
      <c r="V572" s="24">
        <v>3</v>
      </c>
      <c r="W572" s="24">
        <v>664289.86862299999</v>
      </c>
      <c r="X572" s="24">
        <v>1288490.6111699999</v>
      </c>
      <c r="Y572" s="22" t="s">
        <v>2009</v>
      </c>
    </row>
    <row r="573" spans="1:25">
      <c r="A573" s="22" t="s">
        <v>2099</v>
      </c>
      <c r="B573" s="22" t="s">
        <v>2100</v>
      </c>
      <c r="C573" s="22" t="s">
        <v>2101</v>
      </c>
      <c r="D573" s="22">
        <v>98535</v>
      </c>
      <c r="E573" s="22">
        <v>198</v>
      </c>
      <c r="F573" s="22">
        <v>35</v>
      </c>
      <c r="G573" s="22">
        <v>1</v>
      </c>
      <c r="H573" s="25" t="s">
        <v>10870</v>
      </c>
      <c r="I573" s="22" t="s">
        <v>720</v>
      </c>
      <c r="J573" s="22">
        <v>7</v>
      </c>
      <c r="K573" s="22">
        <v>5</v>
      </c>
      <c r="L573" s="22">
        <v>6</v>
      </c>
      <c r="M573" s="22">
        <v>2007</v>
      </c>
      <c r="N573" s="22">
        <v>2002</v>
      </c>
      <c r="O573" s="22">
        <v>4</v>
      </c>
      <c r="P573" s="22">
        <v>4</v>
      </c>
      <c r="Q573" s="22" t="s">
        <v>2030</v>
      </c>
      <c r="R573" s="22" t="s">
        <v>2031</v>
      </c>
      <c r="S573" s="22" t="s">
        <v>807</v>
      </c>
      <c r="T573" s="23">
        <v>35.539278000000003</v>
      </c>
      <c r="U573" s="23">
        <v>-76.181916999999999</v>
      </c>
      <c r="V573" s="24">
        <v>2.5</v>
      </c>
      <c r="W573" s="24">
        <v>927300.33648499998</v>
      </c>
      <c r="X573" s="24">
        <v>1287484.8687400001</v>
      </c>
      <c r="Y573" s="22" t="s">
        <v>2009</v>
      </c>
    </row>
    <row r="574" spans="1:25">
      <c r="A574" s="22" t="s">
        <v>2102</v>
      </c>
      <c r="B574" s="22" t="s">
        <v>2103</v>
      </c>
      <c r="C574" s="22" t="s">
        <v>2104</v>
      </c>
      <c r="D574" s="22">
        <v>89020</v>
      </c>
      <c r="E574" s="22">
        <v>179</v>
      </c>
      <c r="F574" s="22">
        <v>20</v>
      </c>
      <c r="G574" s="22">
        <v>7</v>
      </c>
      <c r="H574" s="25" t="s">
        <v>10870</v>
      </c>
      <c r="I574" s="22" t="s">
        <v>720</v>
      </c>
      <c r="J574" s="22">
        <v>102</v>
      </c>
      <c r="K574" s="22">
        <v>102</v>
      </c>
      <c r="L574" s="22">
        <v>8</v>
      </c>
      <c r="M574" s="22">
        <v>1981</v>
      </c>
      <c r="N574" s="22">
        <v>1974</v>
      </c>
      <c r="O574" s="22">
        <v>18</v>
      </c>
      <c r="P574" s="22">
        <v>8</v>
      </c>
      <c r="Q574" s="22" t="s">
        <v>2007</v>
      </c>
      <c r="R574" s="22" t="s">
        <v>2008</v>
      </c>
      <c r="S574" s="22" t="s">
        <v>1502</v>
      </c>
      <c r="T574" s="23">
        <v>35.540998999999999</v>
      </c>
      <c r="U574" s="23">
        <v>-76.624654000000007</v>
      </c>
      <c r="V574" s="24">
        <v>3.5</v>
      </c>
      <c r="W574" s="24">
        <v>795709.38278999995</v>
      </c>
      <c r="X574" s="24">
        <v>1289386.80222</v>
      </c>
      <c r="Y574" s="22" t="s">
        <v>2009</v>
      </c>
    </row>
    <row r="575" spans="1:25">
      <c r="A575" s="22" t="s">
        <v>2105</v>
      </c>
      <c r="B575" s="22" t="s">
        <v>2106</v>
      </c>
      <c r="C575" s="22" t="s">
        <v>2107</v>
      </c>
      <c r="D575" s="22">
        <v>100540</v>
      </c>
      <c r="E575" s="22">
        <v>202</v>
      </c>
      <c r="F575" s="22">
        <v>40</v>
      </c>
      <c r="G575" s="22">
        <v>1</v>
      </c>
      <c r="H575" s="25" t="s">
        <v>10870</v>
      </c>
      <c r="I575" s="22" t="s">
        <v>720</v>
      </c>
      <c r="J575" s="22">
        <v>2</v>
      </c>
      <c r="K575" s="22">
        <v>2</v>
      </c>
      <c r="L575" s="22">
        <v>2</v>
      </c>
      <c r="M575" s="22">
        <v>1994</v>
      </c>
      <c r="N575" s="22">
        <v>1993</v>
      </c>
      <c r="O575" s="22">
        <v>2</v>
      </c>
      <c r="P575" s="22">
        <v>2</v>
      </c>
      <c r="Q575" s="22" t="s">
        <v>2030</v>
      </c>
      <c r="R575" s="22" t="s">
        <v>2031</v>
      </c>
      <c r="S575" s="22" t="s">
        <v>807</v>
      </c>
      <c r="T575" s="23">
        <v>35.552669000000002</v>
      </c>
      <c r="U575" s="23">
        <v>-76.072134000000005</v>
      </c>
      <c r="V575" s="24">
        <v>5</v>
      </c>
      <c r="W575" s="24">
        <v>959962.81492200005</v>
      </c>
      <c r="X575" s="24">
        <v>1292144.3765700001</v>
      </c>
      <c r="Y575" s="22" t="s">
        <v>2009</v>
      </c>
    </row>
    <row r="576" spans="1:25">
      <c r="A576" s="22" t="s">
        <v>2108</v>
      </c>
      <c r="B576" s="22" t="s">
        <v>2109</v>
      </c>
      <c r="C576" s="22" t="s">
        <v>2110</v>
      </c>
      <c r="D576" s="22">
        <v>78505</v>
      </c>
      <c r="E576" s="22">
        <v>158</v>
      </c>
      <c r="F576" s="22">
        <v>5</v>
      </c>
      <c r="G576" s="22">
        <v>7</v>
      </c>
      <c r="H576" s="25" t="s">
        <v>10870</v>
      </c>
      <c r="I576" s="22" t="s">
        <v>720</v>
      </c>
      <c r="J576" s="22">
        <v>27</v>
      </c>
      <c r="K576" s="22">
        <v>27</v>
      </c>
      <c r="L576" s="22">
        <v>2</v>
      </c>
      <c r="M576" s="22">
        <v>1986</v>
      </c>
      <c r="N576" s="22">
        <v>1985</v>
      </c>
      <c r="O576" s="22">
        <v>7</v>
      </c>
      <c r="P576" s="22">
        <v>6</v>
      </c>
      <c r="Q576" s="22" t="s">
        <v>2007</v>
      </c>
      <c r="R576" s="22" t="s">
        <v>2008</v>
      </c>
      <c r="S576" s="22" t="s">
        <v>1502</v>
      </c>
      <c r="T576" s="23">
        <v>35.555717999999999</v>
      </c>
      <c r="U576" s="23">
        <v>-77.073564000000005</v>
      </c>
      <c r="V576" s="24">
        <v>9.42</v>
      </c>
      <c r="W576" s="24">
        <v>662377.37013900001</v>
      </c>
      <c r="X576" s="24">
        <v>1296679.7559100001</v>
      </c>
      <c r="Y576" s="22" t="s">
        <v>2009</v>
      </c>
    </row>
    <row r="577" spans="1:25">
      <c r="A577" s="22" t="s">
        <v>2111</v>
      </c>
      <c r="B577" s="22" t="s">
        <v>2112</v>
      </c>
      <c r="C577" s="22" t="s">
        <v>2113</v>
      </c>
      <c r="D577" s="22">
        <v>88521</v>
      </c>
      <c r="E577" s="22">
        <v>178</v>
      </c>
      <c r="F577" s="22">
        <v>21</v>
      </c>
      <c r="G577" s="22">
        <v>1</v>
      </c>
      <c r="H577" s="25" t="s">
        <v>10870</v>
      </c>
      <c r="I577" s="22" t="s">
        <v>720</v>
      </c>
      <c r="J577" s="22">
        <v>2</v>
      </c>
      <c r="K577" s="22">
        <v>2</v>
      </c>
      <c r="L577" s="22">
        <v>16</v>
      </c>
      <c r="M577" s="22">
        <v>1981</v>
      </c>
      <c r="N577" s="22">
        <v>1966</v>
      </c>
      <c r="O577" s="22">
        <v>2</v>
      </c>
      <c r="P577" s="22">
        <v>2</v>
      </c>
      <c r="Q577" s="22" t="s">
        <v>2030</v>
      </c>
      <c r="R577" s="22" t="s">
        <v>2031</v>
      </c>
      <c r="S577" s="22" t="s">
        <v>807</v>
      </c>
      <c r="T577" s="23">
        <v>35.564332</v>
      </c>
      <c r="U577" s="23">
        <v>-76.627432999999996</v>
      </c>
      <c r="V577" s="24">
        <v>4.2</v>
      </c>
      <c r="W577" s="24">
        <v>794986.31364800001</v>
      </c>
      <c r="X577" s="24">
        <v>1297897.4766599999</v>
      </c>
      <c r="Y577" s="22" t="s">
        <v>2009</v>
      </c>
    </row>
    <row r="578" spans="1:25">
      <c r="A578" s="22" t="s">
        <v>2114</v>
      </c>
      <c r="B578" s="22" t="s">
        <v>2115</v>
      </c>
      <c r="C578" s="22" t="s">
        <v>2116</v>
      </c>
      <c r="D578" s="22">
        <v>88521</v>
      </c>
      <c r="E578" s="22">
        <v>178</v>
      </c>
      <c r="F578" s="22">
        <v>21</v>
      </c>
      <c r="G578" s="22">
        <v>7</v>
      </c>
      <c r="H578" s="25" t="s">
        <v>10870</v>
      </c>
      <c r="I578" s="22" t="s">
        <v>813</v>
      </c>
      <c r="J578" s="22">
        <v>3</v>
      </c>
      <c r="K578" s="22">
        <v>3</v>
      </c>
      <c r="L578" s="22">
        <v>10</v>
      </c>
      <c r="M578" s="22">
        <v>1981</v>
      </c>
      <c r="N578" s="22">
        <v>1972</v>
      </c>
      <c r="O578" s="22">
        <v>3</v>
      </c>
      <c r="P578" s="22">
        <v>2</v>
      </c>
      <c r="Q578" s="22" t="s">
        <v>2007</v>
      </c>
      <c r="R578" s="22" t="s">
        <v>2008</v>
      </c>
      <c r="S578" s="22" t="s">
        <v>1502</v>
      </c>
      <c r="T578" s="23">
        <v>35.564332</v>
      </c>
      <c r="U578" s="23">
        <v>-76.627432999999996</v>
      </c>
      <c r="V578" s="24">
        <v>0</v>
      </c>
      <c r="W578" s="24">
        <v>794986.31364800001</v>
      </c>
      <c r="X578" s="24">
        <v>1297897.4766599999</v>
      </c>
      <c r="Y578" s="22" t="s">
        <v>2009</v>
      </c>
    </row>
    <row r="579" spans="1:25">
      <c r="A579" s="22" t="s">
        <v>2117</v>
      </c>
      <c r="B579" s="22" t="s">
        <v>2118</v>
      </c>
      <c r="C579" s="22" t="s">
        <v>2119</v>
      </c>
      <c r="D579" s="22">
        <v>91027</v>
      </c>
      <c r="E579" s="22">
        <v>183</v>
      </c>
      <c r="F579" s="22">
        <v>27</v>
      </c>
      <c r="G579" s="22">
        <v>3</v>
      </c>
      <c r="H579" s="25" t="s">
        <v>10870</v>
      </c>
      <c r="I579" s="22" t="s">
        <v>720</v>
      </c>
      <c r="J579" s="22">
        <v>2</v>
      </c>
      <c r="K579" s="22">
        <v>2</v>
      </c>
      <c r="L579" s="22">
        <v>4</v>
      </c>
      <c r="M579" s="22">
        <v>1963</v>
      </c>
      <c r="N579" s="22">
        <v>1960</v>
      </c>
      <c r="O579" s="22">
        <v>2</v>
      </c>
      <c r="P579" s="22">
        <v>1</v>
      </c>
      <c r="Q579" s="22" t="s">
        <v>2013</v>
      </c>
      <c r="R579" s="22" t="s">
        <v>713</v>
      </c>
      <c r="S579" s="22" t="s">
        <v>1236</v>
      </c>
      <c r="T579" s="23">
        <v>35.583499000000003</v>
      </c>
      <c r="U579" s="23">
        <v>-76.495484000000005</v>
      </c>
      <c r="V579" s="24">
        <v>5</v>
      </c>
      <c r="W579" s="24">
        <v>834267.41519500001</v>
      </c>
      <c r="X579" s="24">
        <v>1304434.4339699999</v>
      </c>
      <c r="Y579" s="22" t="s">
        <v>2009</v>
      </c>
    </row>
    <row r="580" spans="1:25">
      <c r="A580" s="22" t="s">
        <v>2120</v>
      </c>
      <c r="B580" s="22" t="s">
        <v>2121</v>
      </c>
      <c r="C580" s="22" t="s">
        <v>2122</v>
      </c>
      <c r="D580" s="22">
        <v>84017</v>
      </c>
      <c r="E580" s="22">
        <v>169</v>
      </c>
      <c r="F580" s="22">
        <v>17</v>
      </c>
      <c r="G580" s="22">
        <v>1</v>
      </c>
      <c r="H580" s="25" t="s">
        <v>10870</v>
      </c>
      <c r="I580" s="22" t="s">
        <v>720</v>
      </c>
      <c r="J580" s="22">
        <v>7</v>
      </c>
      <c r="K580" s="22">
        <v>5</v>
      </c>
      <c r="L580" s="22">
        <v>7</v>
      </c>
      <c r="M580" s="22">
        <v>2008</v>
      </c>
      <c r="N580" s="22">
        <v>2002</v>
      </c>
      <c r="O580" s="22">
        <v>4</v>
      </c>
      <c r="P580" s="22">
        <v>4</v>
      </c>
      <c r="Q580" s="22" t="s">
        <v>2030</v>
      </c>
      <c r="R580" s="22" t="s">
        <v>2031</v>
      </c>
      <c r="S580" s="22" t="s">
        <v>807</v>
      </c>
      <c r="T580" s="23">
        <v>35.596277999999998</v>
      </c>
      <c r="U580" s="23">
        <v>-76.792472000000004</v>
      </c>
      <c r="V580" s="24">
        <v>12.5</v>
      </c>
      <c r="W580" s="24">
        <v>746109.54623600002</v>
      </c>
      <c r="X580" s="24">
        <v>1310172.4524900001</v>
      </c>
      <c r="Y580" s="22" t="s">
        <v>2009</v>
      </c>
    </row>
    <row r="581" spans="1:25">
      <c r="A581" s="22" t="s">
        <v>2123</v>
      </c>
      <c r="B581" s="22" t="s">
        <v>2124</v>
      </c>
      <c r="C581" s="22" t="s">
        <v>2125</v>
      </c>
      <c r="D581" s="22">
        <v>76508</v>
      </c>
      <c r="E581" s="22">
        <v>154</v>
      </c>
      <c r="F581" s="22">
        <v>8</v>
      </c>
      <c r="G581" s="22">
        <v>7</v>
      </c>
      <c r="H581" s="25" t="s">
        <v>10870</v>
      </c>
      <c r="I581" s="22" t="s">
        <v>720</v>
      </c>
      <c r="J581" s="22">
        <v>19</v>
      </c>
      <c r="K581" s="22">
        <v>17</v>
      </c>
      <c r="L581" s="22">
        <v>1</v>
      </c>
      <c r="M581" s="22">
        <v>2006</v>
      </c>
      <c r="N581" s="22">
        <v>2006</v>
      </c>
      <c r="O581" s="22">
        <v>6</v>
      </c>
      <c r="P581" s="22">
        <v>6</v>
      </c>
      <c r="Q581" s="22" t="s">
        <v>2007</v>
      </c>
      <c r="R581" s="22" t="s">
        <v>2008</v>
      </c>
      <c r="S581" s="22" t="s">
        <v>1502</v>
      </c>
      <c r="T581" s="23">
        <v>35.629722000000001</v>
      </c>
      <c r="U581" s="23">
        <v>-77.088888999999995</v>
      </c>
      <c r="V581" s="24">
        <v>35.85</v>
      </c>
      <c r="W581" s="24">
        <v>658283.16512500006</v>
      </c>
      <c r="X581" s="24">
        <v>1323717.07764</v>
      </c>
      <c r="Y581" s="22" t="s">
        <v>2009</v>
      </c>
    </row>
    <row r="582" spans="1:25">
      <c r="A582" s="22" t="s">
        <v>2126</v>
      </c>
      <c r="B582" s="22" t="s">
        <v>2127</v>
      </c>
      <c r="C582" s="22" t="s">
        <v>2128</v>
      </c>
      <c r="D582" s="22">
        <v>70501</v>
      </c>
      <c r="E582" s="22">
        <v>142</v>
      </c>
      <c r="F582" s="22">
        <v>1</v>
      </c>
      <c r="G582" s="22">
        <v>13</v>
      </c>
      <c r="H582" s="25" t="s">
        <v>10870</v>
      </c>
      <c r="I582" s="22" t="s">
        <v>813</v>
      </c>
      <c r="J582" s="22">
        <v>3</v>
      </c>
      <c r="K582" s="22">
        <v>3</v>
      </c>
      <c r="L582" s="22">
        <v>11</v>
      </c>
      <c r="M582" s="22">
        <v>1986</v>
      </c>
      <c r="N582" s="22">
        <v>1976</v>
      </c>
      <c r="O582" s="22">
        <v>3</v>
      </c>
      <c r="P582" s="22">
        <v>3</v>
      </c>
      <c r="Q582" s="22" t="s">
        <v>2129</v>
      </c>
      <c r="R582" s="22" t="s">
        <v>713</v>
      </c>
      <c r="S582" s="22" t="s">
        <v>2051</v>
      </c>
      <c r="T582" s="23">
        <v>35.656548999999998</v>
      </c>
      <c r="U582" s="23">
        <v>-77.350243000000006</v>
      </c>
      <c r="V582" s="24">
        <v>28</v>
      </c>
      <c r="W582" s="24">
        <v>580894.65087999997</v>
      </c>
      <c r="X582" s="24">
        <v>1334921.3044100001</v>
      </c>
      <c r="Y582" s="22" t="s">
        <v>2009</v>
      </c>
    </row>
    <row r="583" spans="1:25">
      <c r="A583" s="22" t="s">
        <v>2130</v>
      </c>
      <c r="B583" s="22" t="s">
        <v>2131</v>
      </c>
      <c r="C583" s="22" t="s">
        <v>2132</v>
      </c>
      <c r="D583" s="22">
        <v>101552</v>
      </c>
      <c r="E583" s="22">
        <v>204</v>
      </c>
      <c r="F583" s="22">
        <v>52</v>
      </c>
      <c r="G583" s="22">
        <v>1</v>
      </c>
      <c r="H583" s="25" t="s">
        <v>10870</v>
      </c>
      <c r="I583" s="22" t="s">
        <v>720</v>
      </c>
      <c r="J583" s="22">
        <v>2</v>
      </c>
      <c r="K583" s="22">
        <v>2</v>
      </c>
      <c r="L583" s="22">
        <v>11</v>
      </c>
      <c r="M583" s="22">
        <v>2004</v>
      </c>
      <c r="N583" s="22">
        <v>1994</v>
      </c>
      <c r="O583" s="22">
        <v>2</v>
      </c>
      <c r="P583" s="22">
        <v>2</v>
      </c>
      <c r="Q583" s="22" t="s">
        <v>2030</v>
      </c>
      <c r="R583" s="22" t="s">
        <v>2031</v>
      </c>
      <c r="S583" s="22" t="s">
        <v>807</v>
      </c>
      <c r="T583" s="23">
        <v>35.674056999999998</v>
      </c>
      <c r="U583" s="23">
        <v>-75.905184000000006</v>
      </c>
      <c r="V583" s="24">
        <v>3</v>
      </c>
      <c r="W583" s="24">
        <v>1009771.7058999999</v>
      </c>
      <c r="X583" s="24">
        <v>1336113.42154</v>
      </c>
      <c r="Y583" s="22" t="s">
        <v>2009</v>
      </c>
    </row>
    <row r="584" spans="1:25">
      <c r="A584" s="22" t="s">
        <v>2133</v>
      </c>
      <c r="B584" s="22" t="s">
        <v>2134</v>
      </c>
      <c r="C584" s="22" t="s">
        <v>2135</v>
      </c>
      <c r="D584" s="22">
        <v>89037</v>
      </c>
      <c r="E584" s="22">
        <v>179</v>
      </c>
      <c r="F584" s="22">
        <v>37</v>
      </c>
      <c r="G584" s="22">
        <v>7</v>
      </c>
      <c r="H584" s="25" t="s">
        <v>10870</v>
      </c>
      <c r="I584" s="22" t="s">
        <v>720</v>
      </c>
      <c r="J584" s="22">
        <v>182</v>
      </c>
      <c r="K584" s="22">
        <v>182</v>
      </c>
      <c r="L584" s="22">
        <v>5</v>
      </c>
      <c r="M584" s="22">
        <v>1986</v>
      </c>
      <c r="N584" s="22">
        <v>1982</v>
      </c>
      <c r="O584" s="22">
        <v>21</v>
      </c>
      <c r="P584" s="22">
        <v>18</v>
      </c>
      <c r="Q584" s="22" t="s">
        <v>2007</v>
      </c>
      <c r="R584" s="22" t="s">
        <v>2008</v>
      </c>
      <c r="S584" s="22" t="s">
        <v>1502</v>
      </c>
      <c r="T584" s="23">
        <v>35.730998999999997</v>
      </c>
      <c r="U584" s="23">
        <v>-76.434375000000003</v>
      </c>
      <c r="V584" s="24">
        <v>16.149999999999999</v>
      </c>
      <c r="W584" s="24">
        <v>852959.29608899995</v>
      </c>
      <c r="X584" s="24">
        <v>1357989.5608099999</v>
      </c>
      <c r="Y584" s="22" t="s">
        <v>2009</v>
      </c>
    </row>
    <row r="585" spans="1:25">
      <c r="A585" s="22" t="s">
        <v>144</v>
      </c>
      <c r="B585" s="22" t="s">
        <v>2136</v>
      </c>
      <c r="C585" s="22" t="s">
        <v>2137</v>
      </c>
      <c r="D585" s="22">
        <v>89037</v>
      </c>
      <c r="E585" s="22">
        <v>179</v>
      </c>
      <c r="F585" s="22">
        <v>37</v>
      </c>
      <c r="G585" s="22">
        <v>3</v>
      </c>
      <c r="H585" s="25" t="s">
        <v>10870</v>
      </c>
      <c r="I585" s="22" t="s">
        <v>720</v>
      </c>
      <c r="J585" s="22">
        <v>186</v>
      </c>
      <c r="K585" s="22">
        <v>186</v>
      </c>
      <c r="L585" s="22">
        <v>6</v>
      </c>
      <c r="M585" s="22">
        <v>1987</v>
      </c>
      <c r="N585" s="22">
        <v>1982</v>
      </c>
      <c r="O585" s="22">
        <v>25</v>
      </c>
      <c r="P585" s="22">
        <v>21</v>
      </c>
      <c r="Q585" s="22" t="s">
        <v>2013</v>
      </c>
      <c r="R585" s="22" t="s">
        <v>713</v>
      </c>
      <c r="S585" s="22" t="s">
        <v>1236</v>
      </c>
      <c r="T585" s="23">
        <v>35.730832999999997</v>
      </c>
      <c r="U585" s="23">
        <v>-76.434443999999999</v>
      </c>
      <c r="V585" s="24">
        <v>16.350000000000001</v>
      </c>
      <c r="W585" s="24">
        <v>852938.20482700004</v>
      </c>
      <c r="X585" s="24">
        <v>1357929.5116000001</v>
      </c>
      <c r="Y585" s="22" t="s">
        <v>2009</v>
      </c>
    </row>
    <row r="586" spans="1:25">
      <c r="A586" s="22" t="s">
        <v>2138</v>
      </c>
      <c r="B586" s="22" t="s">
        <v>2139</v>
      </c>
      <c r="C586" s="22" t="s">
        <v>2140</v>
      </c>
      <c r="D586" s="22">
        <v>81525</v>
      </c>
      <c r="E586" s="22">
        <v>164</v>
      </c>
      <c r="F586" s="22">
        <v>25</v>
      </c>
      <c r="G586" s="22">
        <v>1</v>
      </c>
      <c r="H586" s="25" t="s">
        <v>10870</v>
      </c>
      <c r="I586" s="22" t="s">
        <v>720</v>
      </c>
      <c r="J586" s="22">
        <v>110</v>
      </c>
      <c r="K586" s="22">
        <v>94</v>
      </c>
      <c r="L586" s="22">
        <v>6</v>
      </c>
      <c r="M586" s="22">
        <v>2007</v>
      </c>
      <c r="N586" s="22">
        <v>2002</v>
      </c>
      <c r="O586" s="22">
        <v>15</v>
      </c>
      <c r="P586" s="22">
        <v>15</v>
      </c>
      <c r="Q586" s="22" t="s">
        <v>2030</v>
      </c>
      <c r="R586" s="22" t="s">
        <v>2031</v>
      </c>
      <c r="S586" s="22" t="s">
        <v>807</v>
      </c>
      <c r="T586" s="23">
        <v>35.738889</v>
      </c>
      <c r="U586" s="23">
        <v>-76.775278</v>
      </c>
      <c r="V586" s="24">
        <v>35</v>
      </c>
      <c r="W586" s="24">
        <v>751927.07154499996</v>
      </c>
      <c r="X586" s="24">
        <v>1362062.2552799999</v>
      </c>
      <c r="Y586" s="22" t="s">
        <v>2009</v>
      </c>
    </row>
    <row r="587" spans="1:25">
      <c r="A587" s="22" t="s">
        <v>2141</v>
      </c>
      <c r="B587" s="22" t="s">
        <v>2142</v>
      </c>
      <c r="C587" s="22" t="s">
        <v>2143</v>
      </c>
      <c r="D587" s="22">
        <v>96550</v>
      </c>
      <c r="E587" s="22">
        <v>194</v>
      </c>
      <c r="F587" s="22">
        <v>50</v>
      </c>
      <c r="G587" s="22">
        <v>1</v>
      </c>
      <c r="H587" s="25" t="s">
        <v>10870</v>
      </c>
      <c r="I587" s="22" t="s">
        <v>720</v>
      </c>
      <c r="J587" s="22">
        <v>22</v>
      </c>
      <c r="K587" s="22">
        <v>22</v>
      </c>
      <c r="L587" s="22">
        <v>2</v>
      </c>
      <c r="M587" s="22">
        <v>2006</v>
      </c>
      <c r="N587" s="22">
        <v>2005</v>
      </c>
      <c r="O587" s="22">
        <v>3</v>
      </c>
      <c r="P587" s="22">
        <v>3</v>
      </c>
      <c r="T587" s="23">
        <v>35.744892</v>
      </c>
      <c r="U587" s="23">
        <v>-76.079058000000003</v>
      </c>
      <c r="V587" s="24">
        <v>1.02</v>
      </c>
      <c r="W587" s="24">
        <v>958339.86094200006</v>
      </c>
      <c r="X587" s="24">
        <v>1362197.0887800001</v>
      </c>
      <c r="Y587" s="22" t="s">
        <v>2009</v>
      </c>
    </row>
    <row r="588" spans="1:25">
      <c r="A588" s="22" t="s">
        <v>2144</v>
      </c>
      <c r="B588" s="22" t="s">
        <v>2145</v>
      </c>
      <c r="C588" s="22" t="s">
        <v>2146</v>
      </c>
      <c r="D588" s="22">
        <v>68005</v>
      </c>
      <c r="E588" s="22">
        <v>137</v>
      </c>
      <c r="F588" s="22">
        <v>5</v>
      </c>
      <c r="G588" s="22">
        <v>13</v>
      </c>
      <c r="H588" s="25" t="s">
        <v>10870</v>
      </c>
      <c r="I588" s="22" t="s">
        <v>720</v>
      </c>
      <c r="J588" s="22">
        <v>12</v>
      </c>
      <c r="K588" s="22">
        <v>12</v>
      </c>
      <c r="L588" s="22">
        <v>7</v>
      </c>
      <c r="M588" s="22">
        <v>1986</v>
      </c>
      <c r="N588" s="22">
        <v>1980</v>
      </c>
      <c r="O588" s="22">
        <v>5</v>
      </c>
      <c r="P588" s="22">
        <v>4</v>
      </c>
      <c r="Q588" s="22" t="s">
        <v>2050</v>
      </c>
      <c r="R588" s="22" t="s">
        <v>713</v>
      </c>
      <c r="S588" s="22" t="s">
        <v>2051</v>
      </c>
      <c r="T588" s="23">
        <v>35.749326000000003</v>
      </c>
      <c r="U588" s="23">
        <v>-77.364965999999995</v>
      </c>
      <c r="V588" s="24">
        <v>55</v>
      </c>
      <c r="W588" s="24">
        <v>577201.82623500004</v>
      </c>
      <c r="X588" s="24">
        <v>1368808.6908400001</v>
      </c>
      <c r="Y588" s="22" t="s">
        <v>2009</v>
      </c>
    </row>
    <row r="589" spans="1:25">
      <c r="A589" s="22" t="s">
        <v>2147</v>
      </c>
      <c r="B589" s="22" t="s">
        <v>2148</v>
      </c>
      <c r="C589" s="22" t="s">
        <v>2149</v>
      </c>
      <c r="D589" s="22">
        <v>68005</v>
      </c>
      <c r="E589" s="22">
        <v>137</v>
      </c>
      <c r="F589" s="22">
        <v>5</v>
      </c>
      <c r="G589" s="22">
        <v>17</v>
      </c>
      <c r="H589" s="25" t="s">
        <v>10870</v>
      </c>
      <c r="I589" s="22" t="s">
        <v>711</v>
      </c>
      <c r="J589" s="22">
        <v>13</v>
      </c>
      <c r="K589" s="22">
        <v>13</v>
      </c>
      <c r="L589" s="22">
        <v>2</v>
      </c>
      <c r="M589" s="22">
        <v>1987</v>
      </c>
      <c r="N589" s="22">
        <v>1986</v>
      </c>
      <c r="O589" s="22">
        <v>6</v>
      </c>
      <c r="P589" s="22">
        <v>5</v>
      </c>
      <c r="Q589" s="22" t="s">
        <v>2150</v>
      </c>
      <c r="R589" s="22" t="s">
        <v>713</v>
      </c>
      <c r="S589" s="22" t="s">
        <v>722</v>
      </c>
      <c r="T589" s="23">
        <v>35.749326000000003</v>
      </c>
      <c r="U589" s="23">
        <v>-77.364965999999995</v>
      </c>
      <c r="V589" s="24">
        <v>55</v>
      </c>
      <c r="W589" s="24">
        <v>577201.82623500004</v>
      </c>
      <c r="X589" s="24">
        <v>1368808.6908400001</v>
      </c>
      <c r="Y589" s="22" t="s">
        <v>2009</v>
      </c>
    </row>
    <row r="590" spans="1:25">
      <c r="A590" s="22" t="s">
        <v>2151</v>
      </c>
      <c r="B590" s="22" t="s">
        <v>2152</v>
      </c>
      <c r="C590" s="22" t="s">
        <v>2153</v>
      </c>
      <c r="D590" s="22">
        <v>68005</v>
      </c>
      <c r="E590" s="22">
        <v>137</v>
      </c>
      <c r="F590" s="22">
        <v>5</v>
      </c>
      <c r="G590" s="22">
        <v>15</v>
      </c>
      <c r="H590" s="25" t="s">
        <v>10870</v>
      </c>
      <c r="I590" s="22" t="s">
        <v>813</v>
      </c>
      <c r="J590" s="22">
        <v>96</v>
      </c>
      <c r="K590" s="22">
        <v>96</v>
      </c>
      <c r="L590" s="22">
        <v>8</v>
      </c>
      <c r="M590" s="22">
        <v>1998</v>
      </c>
      <c r="N590" s="22">
        <v>1991</v>
      </c>
      <c r="O590" s="22">
        <v>19</v>
      </c>
      <c r="P590" s="22">
        <v>17</v>
      </c>
      <c r="Q590" s="22" t="s">
        <v>2154</v>
      </c>
      <c r="R590" s="22" t="s">
        <v>713</v>
      </c>
      <c r="S590" s="22" t="s">
        <v>1126</v>
      </c>
      <c r="T590" s="23">
        <v>35.749326000000003</v>
      </c>
      <c r="U590" s="23">
        <v>-77.364965999999995</v>
      </c>
      <c r="V590" s="24">
        <v>55.31</v>
      </c>
      <c r="W590" s="24">
        <v>577201.82623500004</v>
      </c>
      <c r="X590" s="24">
        <v>1368808.6908400001</v>
      </c>
      <c r="Y590" s="22" t="s">
        <v>2009</v>
      </c>
    </row>
    <row r="591" spans="1:25">
      <c r="A591" s="22" t="s">
        <v>2155</v>
      </c>
      <c r="B591" s="22" t="s">
        <v>2156</v>
      </c>
      <c r="C591" s="22" t="s">
        <v>2157</v>
      </c>
      <c r="D591" s="22">
        <v>64502</v>
      </c>
      <c r="E591" s="22">
        <v>130</v>
      </c>
      <c r="F591" s="22">
        <v>2</v>
      </c>
      <c r="G591" s="22">
        <v>1</v>
      </c>
      <c r="H591" s="25" t="s">
        <v>10870</v>
      </c>
      <c r="I591" s="22" t="s">
        <v>720</v>
      </c>
      <c r="J591" s="22">
        <v>9</v>
      </c>
      <c r="K591" s="22">
        <v>9</v>
      </c>
      <c r="L591" s="22">
        <v>1</v>
      </c>
      <c r="M591" s="22">
        <v>1993</v>
      </c>
      <c r="N591" s="22">
        <v>1993</v>
      </c>
      <c r="O591" s="22">
        <v>2</v>
      </c>
      <c r="P591" s="22">
        <v>2</v>
      </c>
      <c r="Q591" s="22" t="s">
        <v>2030</v>
      </c>
      <c r="R591" s="22" t="s">
        <v>2031</v>
      </c>
      <c r="S591" s="22" t="s">
        <v>807</v>
      </c>
      <c r="T591" s="23">
        <v>35.780436000000002</v>
      </c>
      <c r="U591" s="23">
        <v>-77.494692000000001</v>
      </c>
      <c r="V591" s="24">
        <v>33.46</v>
      </c>
      <c r="W591" s="24">
        <v>538997.67047699995</v>
      </c>
      <c r="X591" s="24">
        <v>1380938.9846600001</v>
      </c>
      <c r="Y591" s="22" t="s">
        <v>2009</v>
      </c>
    </row>
    <row r="592" spans="1:25">
      <c r="A592" s="22" t="s">
        <v>2158</v>
      </c>
      <c r="B592" s="22" t="s">
        <v>2159</v>
      </c>
      <c r="C592" s="22" t="s">
        <v>2160</v>
      </c>
      <c r="D592" s="22">
        <v>64503</v>
      </c>
      <c r="E592" s="22">
        <v>130</v>
      </c>
      <c r="F592" s="22">
        <v>3</v>
      </c>
      <c r="G592" s="22">
        <v>1</v>
      </c>
      <c r="H592" s="25" t="s">
        <v>10870</v>
      </c>
      <c r="I592" s="22" t="s">
        <v>720</v>
      </c>
      <c r="J592" s="22">
        <v>5</v>
      </c>
      <c r="K592" s="22">
        <v>4</v>
      </c>
      <c r="L592" s="22">
        <v>14</v>
      </c>
      <c r="M592" s="22">
        <v>2008</v>
      </c>
      <c r="N592" s="22">
        <v>1995</v>
      </c>
      <c r="O592" s="22">
        <v>4</v>
      </c>
      <c r="P592" s="22">
        <v>4</v>
      </c>
      <c r="Q592" s="22" t="s">
        <v>2030</v>
      </c>
      <c r="R592" s="22" t="s">
        <v>2031</v>
      </c>
      <c r="S592" s="22" t="s">
        <v>807</v>
      </c>
      <c r="T592" s="23">
        <v>35.792658000000003</v>
      </c>
      <c r="U592" s="23">
        <v>-77.490803</v>
      </c>
      <c r="V592" s="24">
        <v>36</v>
      </c>
      <c r="W592" s="24">
        <v>540244.85318199999</v>
      </c>
      <c r="X592" s="24">
        <v>1385367.3372200001</v>
      </c>
      <c r="Y592" s="22" t="s">
        <v>2009</v>
      </c>
    </row>
    <row r="593" spans="1:25">
      <c r="A593" s="22" t="s">
        <v>2161</v>
      </c>
      <c r="B593" s="22" t="s">
        <v>2162</v>
      </c>
      <c r="C593" s="22" t="s">
        <v>2163</v>
      </c>
      <c r="D593" s="22">
        <v>64504</v>
      </c>
      <c r="E593" s="22">
        <v>130</v>
      </c>
      <c r="F593" s="22">
        <v>4</v>
      </c>
      <c r="G593" s="22">
        <v>1</v>
      </c>
      <c r="H593" s="25" t="s">
        <v>10870</v>
      </c>
      <c r="I593" s="22" t="s">
        <v>720</v>
      </c>
      <c r="J593" s="22">
        <v>15</v>
      </c>
      <c r="K593" s="22">
        <v>15</v>
      </c>
      <c r="L593" s="22">
        <v>1</v>
      </c>
      <c r="M593" s="22">
        <v>1993</v>
      </c>
      <c r="N593" s="22">
        <v>1993</v>
      </c>
      <c r="O593" s="22">
        <v>2</v>
      </c>
      <c r="P593" s="22">
        <v>2</v>
      </c>
      <c r="Q593" s="22" t="s">
        <v>2030</v>
      </c>
      <c r="R593" s="22" t="s">
        <v>2031</v>
      </c>
      <c r="S593" s="22" t="s">
        <v>807</v>
      </c>
      <c r="T593" s="23">
        <v>35.801546999999999</v>
      </c>
      <c r="U593" s="23">
        <v>-77.474413999999996</v>
      </c>
      <c r="V593" s="24">
        <v>48</v>
      </c>
      <c r="W593" s="24">
        <v>545167.87923399999</v>
      </c>
      <c r="X593" s="24">
        <v>1388502.6768199999</v>
      </c>
      <c r="Y593" s="22" t="s">
        <v>2009</v>
      </c>
    </row>
    <row r="594" spans="1:25">
      <c r="A594" s="22" t="s">
        <v>2164</v>
      </c>
      <c r="B594" s="22" t="s">
        <v>2165</v>
      </c>
      <c r="C594" s="22" t="s">
        <v>2166</v>
      </c>
      <c r="D594" s="22">
        <v>64005</v>
      </c>
      <c r="E594" s="22">
        <v>129</v>
      </c>
      <c r="F594" s="22">
        <v>5</v>
      </c>
      <c r="G594" s="22">
        <v>1</v>
      </c>
      <c r="H594" s="25" t="s">
        <v>10870</v>
      </c>
      <c r="I594" s="22" t="s">
        <v>720</v>
      </c>
      <c r="J594" s="22">
        <v>2</v>
      </c>
      <c r="K594" s="22">
        <v>2</v>
      </c>
      <c r="L594" s="22">
        <v>2</v>
      </c>
      <c r="M594" s="22">
        <v>1994</v>
      </c>
      <c r="N594" s="22">
        <v>1993</v>
      </c>
      <c r="O594" s="22">
        <v>2</v>
      </c>
      <c r="P594" s="22">
        <v>2</v>
      </c>
      <c r="Q594" s="22" t="s">
        <v>2030</v>
      </c>
      <c r="R594" s="22" t="s">
        <v>2031</v>
      </c>
      <c r="S594" s="22" t="s">
        <v>807</v>
      </c>
      <c r="T594" s="23">
        <v>35.810436000000003</v>
      </c>
      <c r="U594" s="23">
        <v>-77.482191999999998</v>
      </c>
      <c r="V594" s="24">
        <v>44</v>
      </c>
      <c r="W594" s="24">
        <v>542933.20207300002</v>
      </c>
      <c r="X594" s="24">
        <v>1391790.11418</v>
      </c>
      <c r="Y594" s="22" t="s">
        <v>2009</v>
      </c>
    </row>
    <row r="595" spans="1:25">
      <c r="A595" s="22" t="s">
        <v>2167</v>
      </c>
      <c r="B595" s="22" t="s">
        <v>2168</v>
      </c>
      <c r="C595" s="22" t="s">
        <v>2169</v>
      </c>
      <c r="D595" s="22">
        <v>66508</v>
      </c>
      <c r="E595" s="22">
        <v>134</v>
      </c>
      <c r="F595" s="22">
        <v>8</v>
      </c>
      <c r="G595" s="22">
        <v>15</v>
      </c>
      <c r="H595" s="25" t="s">
        <v>10870</v>
      </c>
      <c r="I595" s="22" t="s">
        <v>813</v>
      </c>
      <c r="J595" s="22">
        <v>2</v>
      </c>
      <c r="K595" s="22">
        <v>2</v>
      </c>
      <c r="L595" s="22">
        <v>24</v>
      </c>
      <c r="M595" s="22">
        <v>1986</v>
      </c>
      <c r="N595" s="22">
        <v>1963</v>
      </c>
      <c r="O595" s="22">
        <v>2</v>
      </c>
      <c r="P595" s="22">
        <v>2</v>
      </c>
      <c r="Q595" s="22" t="s">
        <v>2154</v>
      </c>
      <c r="R595" s="22" t="s">
        <v>713</v>
      </c>
      <c r="S595" s="22" t="s">
        <v>1126</v>
      </c>
      <c r="T595" s="23">
        <v>35.811546999999997</v>
      </c>
      <c r="U595" s="23">
        <v>-77.379133999999993</v>
      </c>
      <c r="V595" s="24">
        <v>65</v>
      </c>
      <c r="W595" s="24">
        <v>573460.00578400004</v>
      </c>
      <c r="X595" s="24">
        <v>1391563.07898</v>
      </c>
      <c r="Y595" s="22" t="s">
        <v>2009</v>
      </c>
    </row>
    <row r="596" spans="1:25">
      <c r="A596" s="22" t="s">
        <v>2170</v>
      </c>
      <c r="B596" s="22" t="s">
        <v>2171</v>
      </c>
      <c r="C596" s="22" t="s">
        <v>2172</v>
      </c>
      <c r="D596" s="22">
        <v>64506</v>
      </c>
      <c r="E596" s="22">
        <v>130</v>
      </c>
      <c r="F596" s="22">
        <v>6</v>
      </c>
      <c r="G596" s="22">
        <v>15</v>
      </c>
      <c r="H596" s="25" t="s">
        <v>10870</v>
      </c>
      <c r="I596" s="22" t="s">
        <v>813</v>
      </c>
      <c r="J596" s="22">
        <v>2</v>
      </c>
      <c r="K596" s="22">
        <v>2</v>
      </c>
      <c r="L596" s="22">
        <v>21</v>
      </c>
      <c r="M596" s="22">
        <v>1986</v>
      </c>
      <c r="N596" s="22">
        <v>1966</v>
      </c>
      <c r="O596" s="22">
        <v>2</v>
      </c>
      <c r="P596" s="22">
        <v>2</v>
      </c>
      <c r="Q596" s="22" t="s">
        <v>2154</v>
      </c>
      <c r="R596" s="22" t="s">
        <v>713</v>
      </c>
      <c r="S596" s="22" t="s">
        <v>1126</v>
      </c>
      <c r="T596" s="23">
        <v>35.821269000000001</v>
      </c>
      <c r="U596" s="23">
        <v>-77.457469000000003</v>
      </c>
      <c r="V596" s="24">
        <v>50</v>
      </c>
      <c r="W596" s="24">
        <v>550337.19409899996</v>
      </c>
      <c r="X596" s="24">
        <v>1395582.53788</v>
      </c>
      <c r="Y596" s="22" t="s">
        <v>2009</v>
      </c>
    </row>
    <row r="597" spans="1:25">
      <c r="A597" s="22" t="s">
        <v>2173</v>
      </c>
      <c r="B597" s="22" t="s">
        <v>2174</v>
      </c>
      <c r="C597" s="22" t="s">
        <v>2175</v>
      </c>
      <c r="D597" s="22">
        <v>63504</v>
      </c>
      <c r="E597" s="22">
        <v>128</v>
      </c>
      <c r="F597" s="22">
        <v>4</v>
      </c>
      <c r="G597" s="22">
        <v>1</v>
      </c>
      <c r="H597" s="25" t="s">
        <v>10870</v>
      </c>
      <c r="I597" s="22" t="s">
        <v>720</v>
      </c>
      <c r="J597" s="22">
        <v>7</v>
      </c>
      <c r="K597" s="22">
        <v>7</v>
      </c>
      <c r="L597" s="22">
        <v>1</v>
      </c>
      <c r="M597" s="22">
        <v>1993</v>
      </c>
      <c r="N597" s="22">
        <v>1993</v>
      </c>
      <c r="O597" s="22">
        <v>2</v>
      </c>
      <c r="P597" s="22">
        <v>2</v>
      </c>
      <c r="Q597" s="22" t="s">
        <v>2030</v>
      </c>
      <c r="R597" s="22" t="s">
        <v>2031</v>
      </c>
      <c r="S597" s="22" t="s">
        <v>807</v>
      </c>
      <c r="T597" s="23">
        <v>35.821269000000001</v>
      </c>
      <c r="U597" s="23">
        <v>-77.506360000000001</v>
      </c>
      <c r="V597" s="24">
        <v>42.65</v>
      </c>
      <c r="W597" s="24">
        <v>535861.57901600003</v>
      </c>
      <c r="X597" s="24">
        <v>1395890.2088599999</v>
      </c>
      <c r="Y597" s="22" t="s">
        <v>2009</v>
      </c>
    </row>
    <row r="598" spans="1:25">
      <c r="A598" s="22" t="s">
        <v>2176</v>
      </c>
      <c r="B598" s="22" t="s">
        <v>2177</v>
      </c>
      <c r="C598" s="22" t="s">
        <v>2178</v>
      </c>
      <c r="D598" s="22">
        <v>63505</v>
      </c>
      <c r="E598" s="22">
        <v>128</v>
      </c>
      <c r="F598" s="22">
        <v>5</v>
      </c>
      <c r="G598" s="22">
        <v>1</v>
      </c>
      <c r="H598" s="25" t="s">
        <v>10870</v>
      </c>
      <c r="I598" s="22" t="s">
        <v>720</v>
      </c>
      <c r="J598" s="22">
        <v>5</v>
      </c>
      <c r="K598" s="22">
        <v>5</v>
      </c>
      <c r="L598" s="22">
        <v>1</v>
      </c>
      <c r="M598" s="22">
        <v>1993</v>
      </c>
      <c r="N598" s="22">
        <v>1993</v>
      </c>
      <c r="O598" s="22">
        <v>2</v>
      </c>
      <c r="P598" s="22">
        <v>2</v>
      </c>
      <c r="Q598" s="22" t="s">
        <v>2030</v>
      </c>
      <c r="R598" s="22" t="s">
        <v>2031</v>
      </c>
      <c r="S598" s="22" t="s">
        <v>807</v>
      </c>
      <c r="T598" s="23">
        <v>35.822657999999997</v>
      </c>
      <c r="U598" s="23">
        <v>-77.491080999999994</v>
      </c>
      <c r="V598" s="24">
        <v>41.01</v>
      </c>
      <c r="W598" s="24">
        <v>540395.99390899995</v>
      </c>
      <c r="X598" s="24">
        <v>1396299.27627</v>
      </c>
      <c r="Y598" s="22" t="s">
        <v>2009</v>
      </c>
    </row>
    <row r="599" spans="1:25">
      <c r="A599" s="22" t="s">
        <v>2179</v>
      </c>
      <c r="B599" s="22" t="s">
        <v>2180</v>
      </c>
      <c r="C599" s="22" t="s">
        <v>2181</v>
      </c>
      <c r="D599" s="22">
        <v>80030</v>
      </c>
      <c r="E599" s="22">
        <v>161</v>
      </c>
      <c r="F599" s="22">
        <v>30</v>
      </c>
      <c r="G599" s="22">
        <v>1</v>
      </c>
      <c r="H599" s="25" t="s">
        <v>10870</v>
      </c>
      <c r="I599" s="22" t="s">
        <v>720</v>
      </c>
      <c r="J599" s="22">
        <v>4</v>
      </c>
      <c r="K599" s="22">
        <v>4</v>
      </c>
      <c r="L599" s="22">
        <v>24</v>
      </c>
      <c r="M599" s="22">
        <v>2004</v>
      </c>
      <c r="N599" s="22">
        <v>1981</v>
      </c>
      <c r="O599" s="22">
        <v>3</v>
      </c>
      <c r="P599" s="22">
        <v>3</v>
      </c>
      <c r="Q599" s="22" t="s">
        <v>2030</v>
      </c>
      <c r="R599" s="22" t="s">
        <v>2031</v>
      </c>
      <c r="S599" s="22" t="s">
        <v>807</v>
      </c>
      <c r="T599" s="23">
        <v>35.823773000000003</v>
      </c>
      <c r="U599" s="23">
        <v>-76.757999999999996</v>
      </c>
      <c r="V599" s="24">
        <v>33</v>
      </c>
      <c r="W599" s="24">
        <v>757466.46173700003</v>
      </c>
      <c r="X599" s="24">
        <v>1392923.0324599999</v>
      </c>
      <c r="Y599" s="22" t="s">
        <v>2009</v>
      </c>
    </row>
    <row r="600" spans="1:25">
      <c r="A600" s="22" t="s">
        <v>2182</v>
      </c>
      <c r="B600" s="22" t="s">
        <v>2183</v>
      </c>
      <c r="C600" s="22" t="s">
        <v>2184</v>
      </c>
      <c r="D600" s="22">
        <v>81535</v>
      </c>
      <c r="E600" s="22">
        <v>164</v>
      </c>
      <c r="F600" s="22">
        <v>35</v>
      </c>
      <c r="G600" s="22">
        <v>17</v>
      </c>
      <c r="H600" s="25" t="s">
        <v>10870</v>
      </c>
      <c r="I600" s="22" t="s">
        <v>720</v>
      </c>
      <c r="J600" s="22">
        <v>3</v>
      </c>
      <c r="K600" s="22">
        <v>3</v>
      </c>
      <c r="L600" s="22">
        <v>9</v>
      </c>
      <c r="M600" s="22">
        <v>1989</v>
      </c>
      <c r="N600" s="22">
        <v>1981</v>
      </c>
      <c r="O600" s="22">
        <v>3</v>
      </c>
      <c r="P600" s="22">
        <v>3</v>
      </c>
      <c r="Q600" s="22" t="s">
        <v>2150</v>
      </c>
      <c r="R600" s="22" t="s">
        <v>713</v>
      </c>
      <c r="S600" s="22" t="s">
        <v>722</v>
      </c>
      <c r="T600" s="23">
        <v>35.844607000000003</v>
      </c>
      <c r="U600" s="23">
        <v>-76.660775000000001</v>
      </c>
      <c r="V600" s="24">
        <v>33.380000000000003</v>
      </c>
      <c r="W600" s="24">
        <v>786350.86930499994</v>
      </c>
      <c r="X600" s="24">
        <v>1400141.61513</v>
      </c>
      <c r="Y600" s="22" t="s">
        <v>2009</v>
      </c>
    </row>
    <row r="601" spans="1:25">
      <c r="A601" s="22" t="s">
        <v>2185</v>
      </c>
      <c r="B601" s="22" t="s">
        <v>2186</v>
      </c>
      <c r="C601" s="22" t="s">
        <v>2187</v>
      </c>
      <c r="D601" s="22">
        <v>80030</v>
      </c>
      <c r="E601" s="22">
        <v>161</v>
      </c>
      <c r="F601" s="22">
        <v>30</v>
      </c>
      <c r="G601" s="22">
        <v>9</v>
      </c>
      <c r="H601" s="25" t="s">
        <v>10870</v>
      </c>
      <c r="I601" s="22" t="s">
        <v>720</v>
      </c>
      <c r="J601" s="22">
        <v>3</v>
      </c>
      <c r="K601" s="22">
        <v>3</v>
      </c>
      <c r="L601" s="22">
        <v>24</v>
      </c>
      <c r="M601" s="22">
        <v>2004</v>
      </c>
      <c r="N601" s="22">
        <v>1981</v>
      </c>
      <c r="O601" s="22">
        <v>3</v>
      </c>
      <c r="P601" s="22">
        <v>3</v>
      </c>
      <c r="Q601" s="22" t="s">
        <v>2074</v>
      </c>
      <c r="R601" s="22" t="s">
        <v>713</v>
      </c>
      <c r="S601" s="22" t="s">
        <v>1529</v>
      </c>
      <c r="T601" s="23">
        <v>35.823773000000003</v>
      </c>
      <c r="U601" s="23">
        <v>-76.757999999999996</v>
      </c>
      <c r="V601" s="24">
        <v>33</v>
      </c>
      <c r="W601" s="24">
        <v>757466.46173700003</v>
      </c>
      <c r="X601" s="24">
        <v>1392923.0324599999</v>
      </c>
      <c r="Y601" s="22" t="s">
        <v>2009</v>
      </c>
    </row>
    <row r="602" spans="1:25">
      <c r="A602" s="22" t="s">
        <v>2188</v>
      </c>
      <c r="B602" s="22" t="s">
        <v>2189</v>
      </c>
      <c r="C602" s="22" t="s">
        <v>2190</v>
      </c>
      <c r="D602" s="22">
        <v>106072</v>
      </c>
      <c r="E602" s="22">
        <v>213</v>
      </c>
      <c r="F602" s="22">
        <v>72</v>
      </c>
      <c r="G602" s="22">
        <v>1</v>
      </c>
      <c r="H602" s="25" t="s">
        <v>10870</v>
      </c>
      <c r="I602" s="22" t="s">
        <v>720</v>
      </c>
      <c r="J602" s="22">
        <v>2</v>
      </c>
      <c r="K602" s="22">
        <v>2</v>
      </c>
      <c r="L602" s="22">
        <v>11</v>
      </c>
      <c r="M602" s="22">
        <v>2004</v>
      </c>
      <c r="N602" s="22">
        <v>1994</v>
      </c>
      <c r="O602" s="22">
        <v>2</v>
      </c>
      <c r="P602" s="22">
        <v>2</v>
      </c>
      <c r="Q602" s="22" t="s">
        <v>2030</v>
      </c>
      <c r="R602" s="22" t="s">
        <v>2031</v>
      </c>
      <c r="S602" s="22" t="s">
        <v>807</v>
      </c>
      <c r="T602" s="23">
        <v>35.824064</v>
      </c>
      <c r="U602" s="23">
        <v>-75.569613000000004</v>
      </c>
      <c r="V602" s="24">
        <v>-3.17</v>
      </c>
      <c r="W602" s="24">
        <v>1109384.8705800001</v>
      </c>
      <c r="X602" s="24">
        <v>1390523.76514</v>
      </c>
      <c r="Y602" s="22" t="s">
        <v>2009</v>
      </c>
    </row>
    <row r="603" spans="1:25">
      <c r="A603" s="22" t="s">
        <v>2191</v>
      </c>
      <c r="B603" s="22" t="s">
        <v>2192</v>
      </c>
      <c r="C603" s="22" t="s">
        <v>2193</v>
      </c>
      <c r="D603" s="22">
        <v>105573</v>
      </c>
      <c r="E603" s="22">
        <v>212</v>
      </c>
      <c r="F603" s="22">
        <v>73</v>
      </c>
      <c r="G603" s="22">
        <v>3</v>
      </c>
      <c r="H603" s="25" t="s">
        <v>10870</v>
      </c>
      <c r="I603" s="22" t="s">
        <v>813</v>
      </c>
      <c r="J603" s="22">
        <v>2</v>
      </c>
      <c r="K603" s="22">
        <v>2</v>
      </c>
      <c r="L603" s="22">
        <v>4</v>
      </c>
      <c r="M603" s="22">
        <v>1971</v>
      </c>
      <c r="N603" s="22">
        <v>1968</v>
      </c>
      <c r="O603" s="22">
        <v>2</v>
      </c>
      <c r="P603" s="22">
        <v>2</v>
      </c>
      <c r="Q603" s="22" t="s">
        <v>1259</v>
      </c>
      <c r="R603" s="22" t="s">
        <v>2031</v>
      </c>
      <c r="S603" s="22" t="s">
        <v>1236</v>
      </c>
      <c r="T603" s="23">
        <v>35.836286000000001</v>
      </c>
      <c r="U603" s="23">
        <v>-75.573223999999996</v>
      </c>
      <c r="V603" s="24">
        <v>7</v>
      </c>
      <c r="W603" s="24">
        <v>1108318.86102</v>
      </c>
      <c r="X603" s="24">
        <v>1394978.58235</v>
      </c>
      <c r="Y603" s="22" t="s">
        <v>2009</v>
      </c>
    </row>
    <row r="604" spans="1:25">
      <c r="A604" s="22" t="s">
        <v>2194</v>
      </c>
      <c r="B604" s="22" t="s">
        <v>2195</v>
      </c>
      <c r="C604" s="22" t="s">
        <v>2196</v>
      </c>
      <c r="D604" s="22">
        <v>64007</v>
      </c>
      <c r="E604" s="22">
        <v>129</v>
      </c>
      <c r="F604" s="22">
        <v>7</v>
      </c>
      <c r="G604" s="22">
        <v>1</v>
      </c>
      <c r="H604" s="25" t="s">
        <v>10870</v>
      </c>
      <c r="I604" s="22" t="s">
        <v>720</v>
      </c>
      <c r="J604" s="22">
        <v>2</v>
      </c>
      <c r="K604" s="22">
        <v>2</v>
      </c>
      <c r="L604" s="22">
        <v>8</v>
      </c>
      <c r="M604" s="22">
        <v>1993</v>
      </c>
      <c r="N604" s="22">
        <v>1986</v>
      </c>
      <c r="O604" s="22">
        <v>2</v>
      </c>
      <c r="P604" s="22">
        <v>2</v>
      </c>
      <c r="Q604" s="22" t="s">
        <v>2030</v>
      </c>
      <c r="R604" s="22" t="s">
        <v>2031</v>
      </c>
      <c r="S604" s="22" t="s">
        <v>807</v>
      </c>
      <c r="T604" s="23">
        <v>35.845990999999998</v>
      </c>
      <c r="U604" s="23">
        <v>-77.462192000000002</v>
      </c>
      <c r="V604" s="24">
        <v>54</v>
      </c>
      <c r="W604" s="24">
        <v>549128.52832899999</v>
      </c>
      <c r="X604" s="24">
        <v>1404619.46101</v>
      </c>
      <c r="Y604" s="22" t="s">
        <v>2009</v>
      </c>
    </row>
    <row r="605" spans="1:25">
      <c r="A605" s="22" t="s">
        <v>2197</v>
      </c>
      <c r="B605" s="22" t="s">
        <v>2198</v>
      </c>
      <c r="C605" s="22" t="s">
        <v>2199</v>
      </c>
      <c r="D605" s="22">
        <v>63006</v>
      </c>
      <c r="E605" s="22">
        <v>127</v>
      </c>
      <c r="F605" s="22">
        <v>6</v>
      </c>
      <c r="G605" s="22">
        <v>1</v>
      </c>
      <c r="H605" s="25" t="s">
        <v>10870</v>
      </c>
      <c r="I605" s="22" t="s">
        <v>720</v>
      </c>
      <c r="J605" s="22">
        <v>4</v>
      </c>
      <c r="K605" s="22">
        <v>4</v>
      </c>
      <c r="L605" s="22">
        <v>1</v>
      </c>
      <c r="M605" s="22">
        <v>1993</v>
      </c>
      <c r="N605" s="22">
        <v>1993</v>
      </c>
      <c r="O605" s="22">
        <v>3</v>
      </c>
      <c r="P605" s="22">
        <v>3</v>
      </c>
      <c r="Q605" s="22" t="s">
        <v>2030</v>
      </c>
      <c r="R605" s="22" t="s">
        <v>2031</v>
      </c>
      <c r="S605" s="22" t="s">
        <v>807</v>
      </c>
      <c r="T605" s="23">
        <v>35.847380000000001</v>
      </c>
      <c r="U605" s="23">
        <v>-77.48997</v>
      </c>
      <c r="V605" s="24">
        <v>48</v>
      </c>
      <c r="W605" s="24">
        <v>540917.21582200006</v>
      </c>
      <c r="X605" s="24">
        <v>1405299.7366200001</v>
      </c>
      <c r="Y605" s="22" t="s">
        <v>2009</v>
      </c>
    </row>
    <row r="606" spans="1:25">
      <c r="A606" s="22" t="s">
        <v>2200</v>
      </c>
      <c r="B606" s="22" t="s">
        <v>2201</v>
      </c>
      <c r="C606" s="22" t="s">
        <v>2202</v>
      </c>
      <c r="D606" s="22">
        <v>83041</v>
      </c>
      <c r="E606" s="22">
        <v>167</v>
      </c>
      <c r="F606" s="22">
        <v>41</v>
      </c>
      <c r="G606" s="22">
        <v>7</v>
      </c>
      <c r="H606" s="25" t="s">
        <v>10870</v>
      </c>
      <c r="I606" s="22" t="s">
        <v>720</v>
      </c>
      <c r="J606" s="22">
        <v>2</v>
      </c>
      <c r="K606" s="22">
        <v>2</v>
      </c>
      <c r="L606" s="22">
        <v>11</v>
      </c>
      <c r="M606" s="22">
        <v>2004</v>
      </c>
      <c r="N606" s="22">
        <v>1994</v>
      </c>
      <c r="O606" s="22">
        <v>2</v>
      </c>
      <c r="P606" s="22">
        <v>2</v>
      </c>
      <c r="Q606" s="22" t="s">
        <v>2007</v>
      </c>
      <c r="R606" s="22" t="s">
        <v>2008</v>
      </c>
      <c r="S606" s="22" t="s">
        <v>1502</v>
      </c>
      <c r="T606" s="23">
        <v>35.879582999999997</v>
      </c>
      <c r="U606" s="23">
        <v>-76.554277999999996</v>
      </c>
      <c r="V606" s="24">
        <v>13</v>
      </c>
      <c r="W606" s="24">
        <v>818022.11495800002</v>
      </c>
      <c r="X606" s="24">
        <v>1412513.1847399999</v>
      </c>
      <c r="Y606" s="22" t="s">
        <v>2009</v>
      </c>
    </row>
    <row r="607" spans="1:25">
      <c r="A607" s="22" t="s">
        <v>2203</v>
      </c>
      <c r="B607" s="22" t="s">
        <v>2204</v>
      </c>
      <c r="C607" s="22" t="s">
        <v>2205</v>
      </c>
      <c r="D607" s="22">
        <v>63513</v>
      </c>
      <c r="E607" s="22">
        <v>128</v>
      </c>
      <c r="F607" s="22">
        <v>13</v>
      </c>
      <c r="G607" s="22">
        <v>13</v>
      </c>
      <c r="H607" s="25" t="s">
        <v>10870</v>
      </c>
      <c r="I607" s="22" t="s">
        <v>720</v>
      </c>
      <c r="J607" s="22">
        <v>18</v>
      </c>
      <c r="K607" s="22">
        <v>18</v>
      </c>
      <c r="L607" s="22">
        <v>1</v>
      </c>
      <c r="M607" s="22">
        <v>1951</v>
      </c>
      <c r="N607" s="22">
        <v>1951</v>
      </c>
      <c r="O607" s="22">
        <v>5</v>
      </c>
      <c r="P607" s="22">
        <v>1</v>
      </c>
      <c r="T607" s="23">
        <v>35.916666999999997</v>
      </c>
      <c r="U607" s="23">
        <v>-77.416667000000004</v>
      </c>
      <c r="V607" s="24">
        <v>79</v>
      </c>
      <c r="W607" s="24">
        <v>563132.92874300003</v>
      </c>
      <c r="X607" s="24">
        <v>1430091.23431</v>
      </c>
      <c r="Y607" s="22" t="s">
        <v>2009</v>
      </c>
    </row>
    <row r="608" spans="1:25">
      <c r="A608" s="22" t="s">
        <v>2206</v>
      </c>
      <c r="B608" s="22" t="s">
        <v>2207</v>
      </c>
      <c r="C608" s="22" t="s">
        <v>2208</v>
      </c>
      <c r="D608" s="22">
        <v>81042</v>
      </c>
      <c r="E608" s="22">
        <v>163</v>
      </c>
      <c r="F608" s="22">
        <v>42</v>
      </c>
      <c r="G608" s="22">
        <v>1</v>
      </c>
      <c r="H608" s="25" t="s">
        <v>10870</v>
      </c>
      <c r="I608" s="22" t="s">
        <v>720</v>
      </c>
      <c r="J608" s="22">
        <v>5</v>
      </c>
      <c r="K608" s="22">
        <v>3</v>
      </c>
      <c r="L608" s="22">
        <v>7</v>
      </c>
      <c r="M608" s="22">
        <v>2010</v>
      </c>
      <c r="N608" s="22">
        <v>2002</v>
      </c>
      <c r="O608" s="22">
        <v>3</v>
      </c>
      <c r="P608" s="22">
        <v>3</v>
      </c>
      <c r="Q608" s="22" t="s">
        <v>2030</v>
      </c>
      <c r="R608" s="22" t="s">
        <v>2031</v>
      </c>
      <c r="S608" s="22" t="s">
        <v>807</v>
      </c>
      <c r="T608" s="23">
        <v>35.933582999999999</v>
      </c>
      <c r="U608" s="23">
        <v>-76.590110999999993</v>
      </c>
      <c r="V608" s="24">
        <v>12.5</v>
      </c>
      <c r="W608" s="24">
        <v>807649.02969899995</v>
      </c>
      <c r="X608" s="24">
        <v>1432314.3525</v>
      </c>
      <c r="Y608" s="22" t="s">
        <v>2009</v>
      </c>
    </row>
    <row r="609" spans="1:25">
      <c r="A609" s="22" t="s">
        <v>2209</v>
      </c>
      <c r="B609" s="22" t="s">
        <v>2210</v>
      </c>
      <c r="C609" s="22" t="s">
        <v>2211</v>
      </c>
      <c r="D609" s="22">
        <v>77540</v>
      </c>
      <c r="E609" s="22">
        <v>156</v>
      </c>
      <c r="F609" s="22">
        <v>40</v>
      </c>
      <c r="G609" s="22">
        <v>11</v>
      </c>
      <c r="H609" s="25" t="s">
        <v>10870</v>
      </c>
      <c r="I609" s="22" t="s">
        <v>813</v>
      </c>
      <c r="J609" s="22">
        <v>8</v>
      </c>
      <c r="K609" s="22">
        <v>8</v>
      </c>
      <c r="L609" s="22">
        <v>1</v>
      </c>
      <c r="M609" s="22">
        <v>1957</v>
      </c>
      <c r="N609" s="22">
        <v>1957</v>
      </c>
      <c r="O609" s="22">
        <v>2</v>
      </c>
      <c r="P609" s="22">
        <v>1</v>
      </c>
      <c r="Q609" s="22" t="s">
        <v>2017</v>
      </c>
      <c r="R609" s="22" t="s">
        <v>713</v>
      </c>
      <c r="S609" s="22" t="s">
        <v>735</v>
      </c>
      <c r="T609" s="23">
        <v>35.971828000000002</v>
      </c>
      <c r="U609" s="23">
        <v>-76.711333999999994</v>
      </c>
      <c r="V609" s="24">
        <v>27</v>
      </c>
      <c r="W609" s="24">
        <v>771985.85840100003</v>
      </c>
      <c r="X609" s="24">
        <v>1446694.4186499999</v>
      </c>
      <c r="Y609" s="22" t="s">
        <v>2009</v>
      </c>
    </row>
    <row r="610" spans="1:25">
      <c r="A610" s="22" t="s">
        <v>2212</v>
      </c>
      <c r="B610" s="22" t="s">
        <v>2213</v>
      </c>
      <c r="C610" s="22" t="s">
        <v>2214</v>
      </c>
      <c r="D610" s="22">
        <v>61515</v>
      </c>
      <c r="E610" s="22">
        <v>124</v>
      </c>
      <c r="F610" s="22">
        <v>15</v>
      </c>
      <c r="G610" s="22">
        <v>17</v>
      </c>
      <c r="H610" s="25" t="s">
        <v>10870</v>
      </c>
      <c r="I610" s="22" t="s">
        <v>2215</v>
      </c>
      <c r="J610" s="22">
        <v>36</v>
      </c>
      <c r="K610" s="22">
        <v>36</v>
      </c>
      <c r="L610" s="22">
        <v>5</v>
      </c>
      <c r="M610" s="22">
        <v>1946</v>
      </c>
      <c r="N610" s="22">
        <v>1942</v>
      </c>
      <c r="O610" s="22">
        <v>9</v>
      </c>
      <c r="P610" s="22">
        <v>4</v>
      </c>
      <c r="Q610" s="22" t="s">
        <v>2154</v>
      </c>
      <c r="R610" s="22" t="s">
        <v>713</v>
      </c>
      <c r="S610" s="22" t="s">
        <v>1126</v>
      </c>
      <c r="T610" s="23">
        <v>35.970711999999999</v>
      </c>
      <c r="U610" s="23">
        <v>-77.443579999999997</v>
      </c>
      <c r="V610" s="24">
        <v>54.51</v>
      </c>
      <c r="W610" s="24">
        <v>555584.75426900003</v>
      </c>
      <c r="X610" s="24">
        <v>1449949.54947</v>
      </c>
      <c r="Y610" s="22" t="s">
        <v>2009</v>
      </c>
    </row>
    <row r="611" spans="1:25">
      <c r="A611" s="22" t="s">
        <v>2216</v>
      </c>
      <c r="B611" s="22" t="s">
        <v>2217</v>
      </c>
      <c r="C611" s="22" t="s">
        <v>2218</v>
      </c>
      <c r="D611" s="22">
        <v>98577</v>
      </c>
      <c r="E611" s="22">
        <v>198</v>
      </c>
      <c r="F611" s="22">
        <v>77</v>
      </c>
      <c r="G611" s="22">
        <v>1</v>
      </c>
      <c r="H611" s="25" t="s">
        <v>10870</v>
      </c>
      <c r="I611" s="22" t="s">
        <v>720</v>
      </c>
      <c r="J611" s="22">
        <v>2</v>
      </c>
      <c r="K611" s="22">
        <v>2</v>
      </c>
      <c r="L611" s="22">
        <v>2</v>
      </c>
      <c r="M611" s="22">
        <v>2003</v>
      </c>
      <c r="N611" s="22">
        <v>2002</v>
      </c>
      <c r="O611" s="22">
        <v>2</v>
      </c>
      <c r="P611" s="22">
        <v>2</v>
      </c>
      <c r="T611" s="23">
        <v>36.009444000000002</v>
      </c>
      <c r="U611" s="23">
        <v>-75.708332999999996</v>
      </c>
      <c r="V611" s="24">
        <v>4.0999999999999996</v>
      </c>
      <c r="W611" s="24">
        <v>1068455.2946500001</v>
      </c>
      <c r="X611" s="24">
        <v>1458148.0236800001</v>
      </c>
      <c r="Y611" s="22" t="s">
        <v>2009</v>
      </c>
    </row>
    <row r="612" spans="1:25">
      <c r="A612" s="22" t="s">
        <v>2219</v>
      </c>
      <c r="B612" s="22" t="s">
        <v>2220</v>
      </c>
      <c r="C612" s="22" t="s">
        <v>2221</v>
      </c>
      <c r="D612" s="22">
        <v>99579</v>
      </c>
      <c r="E612" s="22">
        <v>200</v>
      </c>
      <c r="F612" s="22">
        <v>79</v>
      </c>
      <c r="G612" s="22">
        <v>1</v>
      </c>
      <c r="H612" s="25" t="s">
        <v>10870</v>
      </c>
      <c r="I612" s="22" t="s">
        <v>720</v>
      </c>
      <c r="J612" s="22">
        <v>2</v>
      </c>
      <c r="K612" s="22">
        <v>2</v>
      </c>
      <c r="L612" s="22">
        <v>11</v>
      </c>
      <c r="M612" s="22">
        <v>2004</v>
      </c>
      <c r="N612" s="22">
        <v>1994</v>
      </c>
      <c r="O612" s="22">
        <v>2</v>
      </c>
      <c r="P612" s="22">
        <v>2</v>
      </c>
      <c r="Q612" s="22" t="s">
        <v>2030</v>
      </c>
      <c r="R612" s="22" t="s">
        <v>2031</v>
      </c>
      <c r="S612" s="22" t="s">
        <v>807</v>
      </c>
      <c r="T612" s="23">
        <v>36.010167000000003</v>
      </c>
      <c r="U612" s="23">
        <v>-75.669619999999995</v>
      </c>
      <c r="V612" s="24">
        <v>18</v>
      </c>
      <c r="W612" s="24">
        <v>1079892.1762699999</v>
      </c>
      <c r="X612" s="24">
        <v>1458388.3836999999</v>
      </c>
      <c r="Y612" s="22" t="s">
        <v>2009</v>
      </c>
    </row>
    <row r="613" spans="1:25">
      <c r="A613" s="22" t="s">
        <v>2222</v>
      </c>
      <c r="B613" s="22" t="s">
        <v>2223</v>
      </c>
      <c r="C613" s="22" t="s">
        <v>2224</v>
      </c>
      <c r="D613" s="22">
        <v>80048</v>
      </c>
      <c r="E613" s="22">
        <v>161</v>
      </c>
      <c r="F613" s="22">
        <v>48</v>
      </c>
      <c r="G613" s="22">
        <v>3</v>
      </c>
      <c r="H613" s="25" t="s">
        <v>10870</v>
      </c>
      <c r="I613" s="22" t="s">
        <v>720</v>
      </c>
      <c r="J613" s="22">
        <v>4</v>
      </c>
      <c r="K613" s="22">
        <v>4</v>
      </c>
      <c r="L613" s="22">
        <v>1</v>
      </c>
      <c r="M613" s="22">
        <v>1957</v>
      </c>
      <c r="N613" s="22">
        <v>1957</v>
      </c>
      <c r="O613" s="22">
        <v>1</v>
      </c>
      <c r="P613" s="22">
        <v>1</v>
      </c>
      <c r="Q613" s="22" t="s">
        <v>1259</v>
      </c>
      <c r="R613" s="22" t="s">
        <v>713</v>
      </c>
      <c r="S613" s="22" t="s">
        <v>1236</v>
      </c>
      <c r="T613" s="23">
        <v>36.021667000000001</v>
      </c>
      <c r="U613" s="23">
        <v>-76.558333000000005</v>
      </c>
      <c r="V613" s="24">
        <v>15</v>
      </c>
      <c r="W613" s="24">
        <v>817409.87690200005</v>
      </c>
      <c r="X613" s="24">
        <v>1464308.2461699999</v>
      </c>
      <c r="Y613" s="22" t="s">
        <v>2009</v>
      </c>
    </row>
    <row r="614" spans="1:25">
      <c r="A614" s="22" t="s">
        <v>2225</v>
      </c>
      <c r="B614" s="22" t="s">
        <v>2226</v>
      </c>
      <c r="C614" s="22" t="s">
        <v>2227</v>
      </c>
      <c r="D614" s="22">
        <v>65528</v>
      </c>
      <c r="E614" s="22">
        <v>132</v>
      </c>
      <c r="F614" s="22">
        <v>28</v>
      </c>
      <c r="G614" s="22">
        <v>1</v>
      </c>
      <c r="H614" s="25" t="s">
        <v>10870</v>
      </c>
      <c r="I614" s="22" t="s">
        <v>720</v>
      </c>
      <c r="J614" s="22">
        <v>4</v>
      </c>
      <c r="K614" s="22">
        <v>4</v>
      </c>
      <c r="L614" s="22">
        <v>22</v>
      </c>
      <c r="M614" s="22">
        <v>2004</v>
      </c>
      <c r="N614" s="22">
        <v>1983</v>
      </c>
      <c r="O614" s="22">
        <v>4</v>
      </c>
      <c r="P614" s="22">
        <v>4</v>
      </c>
      <c r="Q614" s="22" t="s">
        <v>2030</v>
      </c>
      <c r="R614" s="22" t="s">
        <v>2031</v>
      </c>
      <c r="S614" s="22" t="s">
        <v>807</v>
      </c>
      <c r="T614" s="23">
        <v>36.051583000000001</v>
      </c>
      <c r="U614" s="23">
        <v>-77.194666999999995</v>
      </c>
      <c r="V614" s="24">
        <v>29</v>
      </c>
      <c r="W614" s="24">
        <v>629676.96340600005</v>
      </c>
      <c r="X614" s="24">
        <v>1477985.5709899999</v>
      </c>
      <c r="Y614" s="22" t="s">
        <v>2009</v>
      </c>
    </row>
    <row r="615" spans="1:25">
      <c r="A615" s="22" t="s">
        <v>2228</v>
      </c>
      <c r="B615" s="22" t="s">
        <v>2229</v>
      </c>
      <c r="C615" s="22" t="s">
        <v>2230</v>
      </c>
      <c r="D615" s="22">
        <v>65528</v>
      </c>
      <c r="E615" s="22">
        <v>132</v>
      </c>
      <c r="F615" s="22">
        <v>28</v>
      </c>
      <c r="G615" s="22">
        <v>17</v>
      </c>
      <c r="H615" s="25" t="s">
        <v>10870</v>
      </c>
      <c r="I615" s="22" t="s">
        <v>720</v>
      </c>
      <c r="J615" s="22">
        <v>9</v>
      </c>
      <c r="K615" s="22">
        <v>9</v>
      </c>
      <c r="L615" s="22">
        <v>7</v>
      </c>
      <c r="M615" s="22">
        <v>2004</v>
      </c>
      <c r="N615" s="22">
        <v>1998</v>
      </c>
      <c r="O615" s="22">
        <v>6</v>
      </c>
      <c r="P615" s="22">
        <v>6</v>
      </c>
      <c r="Q615" s="22" t="s">
        <v>2150</v>
      </c>
      <c r="R615" s="22" t="s">
        <v>713</v>
      </c>
      <c r="S615" s="22" t="s">
        <v>722</v>
      </c>
      <c r="T615" s="23">
        <v>36.051639000000002</v>
      </c>
      <c r="U615" s="23">
        <v>-77.194777999999999</v>
      </c>
      <c r="V615" s="24">
        <v>28.08</v>
      </c>
      <c r="W615" s="24">
        <v>629644.54073300003</v>
      </c>
      <c r="X615" s="24">
        <v>1478006.42609</v>
      </c>
      <c r="Y615" s="22" t="s">
        <v>2009</v>
      </c>
    </row>
    <row r="616" spans="1:25">
      <c r="A616" s="22" t="s">
        <v>2231</v>
      </c>
      <c r="B616" s="22" t="s">
        <v>2232</v>
      </c>
      <c r="C616" s="22" t="s">
        <v>2233</v>
      </c>
      <c r="D616" s="22">
        <v>65528</v>
      </c>
      <c r="E616" s="22">
        <v>132</v>
      </c>
      <c r="F616" s="22">
        <v>28</v>
      </c>
      <c r="G616" s="22">
        <v>13</v>
      </c>
      <c r="H616" s="25" t="s">
        <v>10870</v>
      </c>
      <c r="I616" s="22" t="s">
        <v>813</v>
      </c>
      <c r="J616" s="22">
        <v>4</v>
      </c>
      <c r="K616" s="22">
        <v>4</v>
      </c>
      <c r="L616" s="22">
        <v>22</v>
      </c>
      <c r="M616" s="22">
        <v>2004</v>
      </c>
      <c r="N616" s="22">
        <v>1983</v>
      </c>
      <c r="O616" s="22">
        <v>4</v>
      </c>
      <c r="P616" s="22">
        <v>4</v>
      </c>
      <c r="Q616" s="22" t="s">
        <v>2050</v>
      </c>
      <c r="R616" s="22" t="s">
        <v>713</v>
      </c>
      <c r="S616" s="22" t="s">
        <v>2051</v>
      </c>
      <c r="T616" s="23">
        <v>36.051667000000002</v>
      </c>
      <c r="U616" s="23">
        <v>-77.194749999999999</v>
      </c>
      <c r="V616" s="24">
        <v>23</v>
      </c>
      <c r="W616" s="24">
        <v>629652.92546599999</v>
      </c>
      <c r="X616" s="24">
        <v>1478016.4010399999</v>
      </c>
      <c r="Y616" s="22" t="s">
        <v>2009</v>
      </c>
    </row>
    <row r="617" spans="1:25">
      <c r="A617" s="22" t="s">
        <v>2234</v>
      </c>
      <c r="B617" s="22" t="s">
        <v>2235</v>
      </c>
      <c r="C617" s="22" t="s">
        <v>2236</v>
      </c>
      <c r="D617" s="22">
        <v>76551</v>
      </c>
      <c r="E617" s="22">
        <v>154</v>
      </c>
      <c r="F617" s="22">
        <v>51</v>
      </c>
      <c r="G617" s="22">
        <v>3</v>
      </c>
      <c r="H617" s="25" t="s">
        <v>10870</v>
      </c>
      <c r="I617" s="22" t="s">
        <v>720</v>
      </c>
      <c r="J617" s="22">
        <v>26</v>
      </c>
      <c r="K617" s="22">
        <v>26</v>
      </c>
      <c r="L617" s="22">
        <v>1</v>
      </c>
      <c r="M617" s="22">
        <v>1964</v>
      </c>
      <c r="N617" s="22">
        <v>1964</v>
      </c>
      <c r="O617" s="22">
        <v>4</v>
      </c>
      <c r="P617" s="22">
        <v>1</v>
      </c>
      <c r="Q617" s="22" t="s">
        <v>1259</v>
      </c>
      <c r="R617" s="22" t="s">
        <v>713</v>
      </c>
      <c r="S617" s="22" t="s">
        <v>1236</v>
      </c>
      <c r="T617" s="23">
        <v>36.117659000000003</v>
      </c>
      <c r="U617" s="23">
        <v>-76.630499999999998</v>
      </c>
      <c r="V617" s="24">
        <v>8</v>
      </c>
      <c r="W617" s="24">
        <v>796519.77050900005</v>
      </c>
      <c r="X617" s="24">
        <v>1499545.16047</v>
      </c>
      <c r="Y617" s="22" t="s">
        <v>2009</v>
      </c>
    </row>
    <row r="618" spans="1:25">
      <c r="A618" s="22" t="s">
        <v>2237</v>
      </c>
      <c r="B618" s="22" t="s">
        <v>2238</v>
      </c>
      <c r="C618" s="22" t="s">
        <v>2239</v>
      </c>
      <c r="D618" s="22">
        <v>68543</v>
      </c>
      <c r="E618" s="22">
        <v>138</v>
      </c>
      <c r="F618" s="22">
        <v>43</v>
      </c>
      <c r="G618" s="22">
        <v>3</v>
      </c>
      <c r="H618" s="25" t="s">
        <v>10870</v>
      </c>
      <c r="I618" s="22" t="s">
        <v>720</v>
      </c>
      <c r="J618" s="22">
        <v>2</v>
      </c>
      <c r="K618" s="22">
        <v>2</v>
      </c>
      <c r="L618" s="22">
        <v>32</v>
      </c>
      <c r="M618" s="22">
        <v>2004</v>
      </c>
      <c r="N618" s="22">
        <v>1973</v>
      </c>
      <c r="O618" s="22">
        <v>2</v>
      </c>
      <c r="P618" s="22">
        <v>2</v>
      </c>
      <c r="Q618" s="22" t="s">
        <v>2013</v>
      </c>
      <c r="R618" s="22" t="s">
        <v>713</v>
      </c>
      <c r="S618" s="22" t="s">
        <v>1236</v>
      </c>
      <c r="T618" s="23">
        <v>36.167378999999997</v>
      </c>
      <c r="U618" s="23">
        <v>-76.938844000000003</v>
      </c>
      <c r="V618" s="24">
        <v>65.97</v>
      </c>
      <c r="W618" s="24">
        <v>705849.29294499999</v>
      </c>
      <c r="X618" s="24">
        <v>1518920.4166000001</v>
      </c>
      <c r="Y618" s="22" t="s">
        <v>2009</v>
      </c>
    </row>
    <row r="619" spans="1:25">
      <c r="A619" s="22" t="s">
        <v>2240</v>
      </c>
      <c r="B619" s="22" t="s">
        <v>2241</v>
      </c>
      <c r="C619" s="22" t="s">
        <v>2242</v>
      </c>
      <c r="D619" s="22">
        <v>68543</v>
      </c>
      <c r="E619" s="22">
        <v>138</v>
      </c>
      <c r="F619" s="22">
        <v>43</v>
      </c>
      <c r="G619" s="22">
        <v>9</v>
      </c>
      <c r="H619" s="25" t="s">
        <v>10870</v>
      </c>
      <c r="I619" s="22" t="s">
        <v>813</v>
      </c>
      <c r="J619" s="22">
        <v>2</v>
      </c>
      <c r="K619" s="22">
        <v>2</v>
      </c>
      <c r="L619" s="22">
        <v>32</v>
      </c>
      <c r="M619" s="22">
        <v>2004</v>
      </c>
      <c r="N619" s="22">
        <v>1973</v>
      </c>
      <c r="O619" s="22">
        <v>2</v>
      </c>
      <c r="P619" s="22">
        <v>2</v>
      </c>
      <c r="Q619" s="22" t="s">
        <v>2074</v>
      </c>
      <c r="R619" s="22" t="s">
        <v>713</v>
      </c>
      <c r="S619" s="22" t="s">
        <v>1529</v>
      </c>
      <c r="T619" s="23">
        <v>36.167378999999997</v>
      </c>
      <c r="U619" s="23">
        <v>-76.938844000000003</v>
      </c>
      <c r="V619" s="24">
        <v>64.75</v>
      </c>
      <c r="W619" s="24">
        <v>705849.29294499999</v>
      </c>
      <c r="X619" s="24">
        <v>1518920.4166000001</v>
      </c>
      <c r="Y619" s="22" t="s">
        <v>2009</v>
      </c>
    </row>
    <row r="620" spans="1:25">
      <c r="A620" s="22" t="s">
        <v>2243</v>
      </c>
      <c r="B620" s="22" t="s">
        <v>2244</v>
      </c>
      <c r="C620" s="22" t="s">
        <v>2245</v>
      </c>
      <c r="D620" s="22">
        <v>68543</v>
      </c>
      <c r="E620" s="22">
        <v>138</v>
      </c>
      <c r="F620" s="22">
        <v>43</v>
      </c>
      <c r="G620" s="22">
        <v>17</v>
      </c>
      <c r="H620" s="25" t="s">
        <v>10870</v>
      </c>
      <c r="I620" s="22" t="s">
        <v>720</v>
      </c>
      <c r="J620" s="22">
        <v>6</v>
      </c>
      <c r="K620" s="22">
        <v>6</v>
      </c>
      <c r="L620" s="22">
        <v>24</v>
      </c>
      <c r="M620" s="22">
        <v>2004</v>
      </c>
      <c r="N620" s="22">
        <v>1981</v>
      </c>
      <c r="O620" s="22">
        <v>4</v>
      </c>
      <c r="P620" s="22">
        <v>4</v>
      </c>
      <c r="Q620" s="22" t="s">
        <v>2150</v>
      </c>
      <c r="R620" s="22" t="s">
        <v>713</v>
      </c>
      <c r="S620" s="22" t="s">
        <v>722</v>
      </c>
      <c r="T620" s="23">
        <v>36.167378999999997</v>
      </c>
      <c r="U620" s="23">
        <v>-76.938844000000003</v>
      </c>
      <c r="V620" s="24">
        <v>64.5</v>
      </c>
      <c r="W620" s="24">
        <v>705849.29294499999</v>
      </c>
      <c r="X620" s="24">
        <v>1518920.4166000001</v>
      </c>
      <c r="Y620" s="22" t="s">
        <v>2009</v>
      </c>
    </row>
    <row r="621" spans="1:25">
      <c r="A621" s="22" t="s">
        <v>2246</v>
      </c>
      <c r="B621" s="22" t="s">
        <v>2247</v>
      </c>
      <c r="C621" s="22" t="s">
        <v>2248</v>
      </c>
      <c r="D621" s="22">
        <v>69042</v>
      </c>
      <c r="E621" s="22">
        <v>139</v>
      </c>
      <c r="F621" s="22">
        <v>42</v>
      </c>
      <c r="G621" s="22">
        <v>17</v>
      </c>
      <c r="H621" s="25" t="s">
        <v>10870</v>
      </c>
      <c r="I621" s="22" t="s">
        <v>720</v>
      </c>
      <c r="J621" s="22">
        <v>2</v>
      </c>
      <c r="K621" s="22">
        <v>2</v>
      </c>
      <c r="L621" s="22">
        <v>32</v>
      </c>
      <c r="M621" s="22">
        <v>2004</v>
      </c>
      <c r="N621" s="22">
        <v>1973</v>
      </c>
      <c r="O621" s="22">
        <v>2</v>
      </c>
      <c r="P621" s="22">
        <v>2</v>
      </c>
      <c r="Q621" s="22" t="s">
        <v>2150</v>
      </c>
      <c r="R621" s="22" t="s">
        <v>713</v>
      </c>
      <c r="S621" s="22" t="s">
        <v>722</v>
      </c>
      <c r="T621" s="23">
        <v>36.150157</v>
      </c>
      <c r="U621" s="23">
        <v>-76.933009999999996</v>
      </c>
      <c r="V621" s="24">
        <v>64.44</v>
      </c>
      <c r="W621" s="24">
        <v>707472.36353099998</v>
      </c>
      <c r="X621" s="24">
        <v>1512616.8213299999</v>
      </c>
      <c r="Y621" s="22" t="s">
        <v>2009</v>
      </c>
    </row>
    <row r="622" spans="1:25">
      <c r="A622" s="22" t="s">
        <v>2249</v>
      </c>
      <c r="B622" s="22" t="s">
        <v>2250</v>
      </c>
      <c r="C622" s="22" t="s">
        <v>2251</v>
      </c>
      <c r="D622" s="22">
        <v>83064</v>
      </c>
      <c r="E622" s="22">
        <v>167</v>
      </c>
      <c r="F622" s="22">
        <v>64</v>
      </c>
      <c r="G622" s="22">
        <v>1</v>
      </c>
      <c r="H622" s="25" t="s">
        <v>10870</v>
      </c>
      <c r="I622" s="22" t="s">
        <v>720</v>
      </c>
      <c r="J622" s="22">
        <v>3</v>
      </c>
      <c r="K622" s="22">
        <v>2</v>
      </c>
      <c r="L622" s="22">
        <v>2</v>
      </c>
      <c r="M622" s="22">
        <v>1994</v>
      </c>
      <c r="N622" s="22">
        <v>1993</v>
      </c>
      <c r="O622" s="22">
        <v>2</v>
      </c>
      <c r="P622" s="22">
        <v>2</v>
      </c>
      <c r="Q622" s="22" t="s">
        <v>2030</v>
      </c>
      <c r="R622" s="22" t="s">
        <v>2031</v>
      </c>
      <c r="S622" s="22" t="s">
        <v>807</v>
      </c>
      <c r="T622" s="23">
        <v>36.153222</v>
      </c>
      <c r="U622" s="23">
        <v>-76.292139000000006</v>
      </c>
      <c r="V622" s="24">
        <v>7</v>
      </c>
      <c r="W622" s="24">
        <v>896438.45536899997</v>
      </c>
      <c r="X622" s="24">
        <v>1511479.0689300001</v>
      </c>
      <c r="Y622" s="22" t="s">
        <v>2009</v>
      </c>
    </row>
    <row r="623" spans="1:25">
      <c r="A623" s="22" t="s">
        <v>2252</v>
      </c>
      <c r="B623" s="22" t="s">
        <v>2253</v>
      </c>
      <c r="C623" s="22" t="s">
        <v>2254</v>
      </c>
      <c r="D623" s="22">
        <v>79060</v>
      </c>
      <c r="E623" s="22">
        <v>159</v>
      </c>
      <c r="F623" s="22">
        <v>60</v>
      </c>
      <c r="G623" s="22">
        <v>7</v>
      </c>
      <c r="H623" s="25" t="s">
        <v>10870</v>
      </c>
      <c r="I623" s="22" t="s">
        <v>720</v>
      </c>
      <c r="J623" s="22">
        <v>2</v>
      </c>
      <c r="K623" s="22">
        <v>2</v>
      </c>
      <c r="L623" s="22">
        <v>1</v>
      </c>
      <c r="M623" s="22">
        <v>2004</v>
      </c>
      <c r="N623" s="22">
        <v>2004</v>
      </c>
      <c r="O623" s="22">
        <v>1</v>
      </c>
      <c r="P623" s="22">
        <v>1</v>
      </c>
      <c r="Q623" s="22" t="s">
        <v>2007</v>
      </c>
      <c r="R623" s="22" t="s">
        <v>2008</v>
      </c>
      <c r="S623" s="22" t="s">
        <v>1502</v>
      </c>
      <c r="T623" s="23">
        <v>36.169443999999999</v>
      </c>
      <c r="U623" s="23">
        <v>-76.451389000000006</v>
      </c>
      <c r="V623" s="24">
        <v>13</v>
      </c>
      <c r="W623" s="24">
        <v>849545.54852700001</v>
      </c>
      <c r="X623" s="24">
        <v>1517831.22015</v>
      </c>
      <c r="Y623" s="22" t="s">
        <v>2009</v>
      </c>
    </row>
    <row r="624" spans="1:25">
      <c r="A624" s="22" t="s">
        <v>2255</v>
      </c>
      <c r="B624" s="22" t="s">
        <v>2256</v>
      </c>
      <c r="C624" s="22" t="s">
        <v>2257</v>
      </c>
      <c r="D624" s="22">
        <v>61538</v>
      </c>
      <c r="E624" s="22">
        <v>124</v>
      </c>
      <c r="F624" s="22">
        <v>38</v>
      </c>
      <c r="G624" s="22">
        <v>17</v>
      </c>
      <c r="H624" s="25" t="s">
        <v>10870</v>
      </c>
      <c r="I624" s="22" t="s">
        <v>720</v>
      </c>
      <c r="J624" s="22">
        <v>7</v>
      </c>
      <c r="K624" s="22">
        <v>7</v>
      </c>
      <c r="L624" s="22">
        <v>19</v>
      </c>
      <c r="M624" s="22">
        <v>2004</v>
      </c>
      <c r="N624" s="22">
        <v>1986</v>
      </c>
      <c r="O624" s="22">
        <v>6</v>
      </c>
      <c r="P624" s="22">
        <v>6</v>
      </c>
      <c r="Q624" s="22" t="s">
        <v>2150</v>
      </c>
      <c r="R624" s="22" t="s">
        <v>713</v>
      </c>
      <c r="S624" s="22" t="s">
        <v>722</v>
      </c>
      <c r="T624" s="23">
        <v>36.239044999999997</v>
      </c>
      <c r="U624" s="23">
        <v>-77.186908000000003</v>
      </c>
      <c r="V624" s="24">
        <v>74</v>
      </c>
      <c r="W624" s="24">
        <v>633203.51627899997</v>
      </c>
      <c r="X624" s="24">
        <v>1546266.57932</v>
      </c>
      <c r="Y624" s="22" t="s">
        <v>2009</v>
      </c>
    </row>
    <row r="625" spans="1:26">
      <c r="A625" s="22" t="s">
        <v>2258</v>
      </c>
      <c r="B625" s="22" t="s">
        <v>2259</v>
      </c>
      <c r="C625" s="22" t="s">
        <v>2260</v>
      </c>
      <c r="D625" s="22">
        <v>61538</v>
      </c>
      <c r="E625" s="22">
        <v>124</v>
      </c>
      <c r="F625" s="22">
        <v>38</v>
      </c>
      <c r="G625" s="22">
        <v>1</v>
      </c>
      <c r="H625" s="25" t="s">
        <v>10870</v>
      </c>
      <c r="I625" s="22" t="s">
        <v>720</v>
      </c>
      <c r="J625" s="22">
        <v>3</v>
      </c>
      <c r="K625" s="22">
        <v>3</v>
      </c>
      <c r="L625" s="22">
        <v>19</v>
      </c>
      <c r="M625" s="22">
        <v>2004</v>
      </c>
      <c r="N625" s="22">
        <v>1986</v>
      </c>
      <c r="O625" s="22">
        <v>3</v>
      </c>
      <c r="P625" s="22">
        <v>3</v>
      </c>
      <c r="Q625" s="22" t="s">
        <v>2030</v>
      </c>
      <c r="R625" s="22" t="s">
        <v>2031</v>
      </c>
      <c r="S625" s="22" t="s">
        <v>807</v>
      </c>
      <c r="T625" s="23">
        <v>36.239044999999997</v>
      </c>
      <c r="U625" s="23">
        <v>-77.186908000000003</v>
      </c>
      <c r="V625" s="24">
        <v>74</v>
      </c>
      <c r="W625" s="24">
        <v>633203.51627899997</v>
      </c>
      <c r="X625" s="24">
        <v>1546266.57932</v>
      </c>
      <c r="Y625" s="22" t="s">
        <v>2009</v>
      </c>
    </row>
    <row r="626" spans="1:26">
      <c r="A626" s="22" t="s">
        <v>2261</v>
      </c>
      <c r="B626" s="22" t="s">
        <v>2262</v>
      </c>
      <c r="C626" s="22" t="s">
        <v>2263</v>
      </c>
      <c r="D626" s="22">
        <v>73056</v>
      </c>
      <c r="E626" s="22">
        <v>147</v>
      </c>
      <c r="F626" s="22">
        <v>56</v>
      </c>
      <c r="G626" s="22">
        <v>9</v>
      </c>
      <c r="H626" s="25" t="s">
        <v>10870</v>
      </c>
      <c r="I626" s="22" t="s">
        <v>720</v>
      </c>
      <c r="J626" s="22">
        <v>110</v>
      </c>
      <c r="K626" s="22">
        <v>110</v>
      </c>
      <c r="L626" s="22">
        <v>3</v>
      </c>
      <c r="M626" s="22">
        <v>1981</v>
      </c>
      <c r="N626" s="22">
        <v>1979</v>
      </c>
      <c r="O626" s="22">
        <v>17</v>
      </c>
      <c r="P626" s="22">
        <v>7</v>
      </c>
      <c r="Q626" s="22" t="s">
        <v>2264</v>
      </c>
      <c r="R626" s="22" t="s">
        <v>713</v>
      </c>
      <c r="S626" s="22" t="s">
        <v>1529</v>
      </c>
      <c r="T626" s="23">
        <v>36.240989999999996</v>
      </c>
      <c r="U626" s="23">
        <v>-76.658002999999994</v>
      </c>
      <c r="V626" s="24">
        <v>26.58</v>
      </c>
      <c r="W626" s="24">
        <v>788965.70952799998</v>
      </c>
      <c r="X626" s="24">
        <v>1544599.16071</v>
      </c>
      <c r="Y626" s="22" t="s">
        <v>2009</v>
      </c>
    </row>
    <row r="627" spans="1:26">
      <c r="A627" s="22" t="s">
        <v>2265</v>
      </c>
      <c r="B627" s="22" t="s">
        <v>2266</v>
      </c>
      <c r="C627" s="22" t="s">
        <v>2267</v>
      </c>
      <c r="D627" s="22">
        <v>62542</v>
      </c>
      <c r="E627" s="22">
        <v>126</v>
      </c>
      <c r="F627" s="22">
        <v>42</v>
      </c>
      <c r="G627" s="22">
        <v>3</v>
      </c>
      <c r="H627" s="25" t="s">
        <v>10870</v>
      </c>
      <c r="I627" s="22" t="s">
        <v>720</v>
      </c>
      <c r="J627" s="22">
        <v>2</v>
      </c>
      <c r="K627" s="22">
        <v>2</v>
      </c>
      <c r="L627" s="22">
        <v>11</v>
      </c>
      <c r="M627" s="22">
        <v>2004</v>
      </c>
      <c r="N627" s="22">
        <v>1994</v>
      </c>
      <c r="O627" s="22">
        <v>2</v>
      </c>
      <c r="P627" s="22">
        <v>2</v>
      </c>
      <c r="Q627" s="22" t="s">
        <v>2013</v>
      </c>
      <c r="R627" s="22" t="s">
        <v>713</v>
      </c>
      <c r="S627" s="22" t="s">
        <v>1236</v>
      </c>
      <c r="T627" s="23">
        <v>36.266545000000001</v>
      </c>
      <c r="U627" s="23">
        <v>-77.106628000000001</v>
      </c>
      <c r="V627" s="24">
        <v>58</v>
      </c>
      <c r="W627" s="24">
        <v>657016.38373700005</v>
      </c>
      <c r="X627" s="24">
        <v>1555872.5693900001</v>
      </c>
      <c r="Y627" s="22" t="s">
        <v>2009</v>
      </c>
    </row>
    <row r="628" spans="1:26">
      <c r="A628" s="22" t="s">
        <v>2268</v>
      </c>
      <c r="B628" s="22" t="s">
        <v>2269</v>
      </c>
      <c r="C628" s="22" t="s">
        <v>2270</v>
      </c>
      <c r="D628" s="22">
        <v>49109</v>
      </c>
      <c r="E628" s="22">
        <v>99</v>
      </c>
      <c r="F628" s="22">
        <v>109</v>
      </c>
      <c r="G628" s="22">
        <v>3</v>
      </c>
      <c r="H628" s="25" t="s">
        <v>10870</v>
      </c>
      <c r="I628" s="22" t="s">
        <v>720</v>
      </c>
      <c r="J628" s="22">
        <v>2</v>
      </c>
      <c r="K628" s="22">
        <v>2</v>
      </c>
      <c r="L628" s="22">
        <v>1</v>
      </c>
      <c r="M628" s="22">
        <v>1955</v>
      </c>
      <c r="N628" s="22">
        <v>1955</v>
      </c>
      <c r="O628" s="22">
        <v>1</v>
      </c>
      <c r="P628" s="22">
        <v>1</v>
      </c>
      <c r="T628" s="23">
        <v>37.274313999999997</v>
      </c>
      <c r="U628" s="23">
        <v>-76.749125000000006</v>
      </c>
      <c r="V628" s="24">
        <v>95</v>
      </c>
      <c r="W628" s="24">
        <v>767179.84856700001</v>
      </c>
      <c r="X628" s="24">
        <v>1921725.3139800001</v>
      </c>
      <c r="Y628" s="22" t="s">
        <v>715</v>
      </c>
      <c r="Z628" s="22" t="s">
        <v>1237</v>
      </c>
    </row>
    <row r="629" spans="1:26">
      <c r="A629" s="22" t="s">
        <v>2271</v>
      </c>
      <c r="B629" s="22" t="s">
        <v>2272</v>
      </c>
      <c r="C629" s="22" t="s">
        <v>2273</v>
      </c>
      <c r="D629" s="22">
        <v>74062</v>
      </c>
      <c r="E629" s="22">
        <v>149</v>
      </c>
      <c r="F629" s="22">
        <v>62</v>
      </c>
      <c r="G629" s="22">
        <v>1</v>
      </c>
      <c r="H629" s="25" t="s">
        <v>10870</v>
      </c>
      <c r="I629" s="22" t="s">
        <v>720</v>
      </c>
      <c r="J629" s="22">
        <v>30</v>
      </c>
      <c r="K629" s="22">
        <v>30</v>
      </c>
      <c r="L629" s="22">
        <v>1</v>
      </c>
      <c r="M629" s="22">
        <v>1964</v>
      </c>
      <c r="N629" s="22">
        <v>1964</v>
      </c>
      <c r="O629" s="22">
        <v>4</v>
      </c>
      <c r="P629" s="22">
        <v>1</v>
      </c>
      <c r="Q629" s="22" t="s">
        <v>2030</v>
      </c>
      <c r="R629" s="22" t="s">
        <v>2031</v>
      </c>
      <c r="S629" s="22" t="s">
        <v>807</v>
      </c>
      <c r="T629" s="23">
        <v>36.284599999999998</v>
      </c>
      <c r="U629" s="23">
        <v>-76.571335000000005</v>
      </c>
      <c r="V629" s="24">
        <v>47</v>
      </c>
      <c r="W629" s="24">
        <v>814671.29890499997</v>
      </c>
      <c r="X629" s="24">
        <v>1560191.31116</v>
      </c>
      <c r="Y629" s="22" t="s">
        <v>2009</v>
      </c>
    </row>
    <row r="630" spans="1:26">
      <c r="A630" s="22" t="s">
        <v>2274</v>
      </c>
      <c r="B630" s="22" t="s">
        <v>2275</v>
      </c>
      <c r="C630" s="22" t="s">
        <v>2276</v>
      </c>
      <c r="D630" s="22">
        <v>79070</v>
      </c>
      <c r="E630" s="22">
        <v>159</v>
      </c>
      <c r="F630" s="22">
        <v>70</v>
      </c>
      <c r="G630" s="22">
        <v>1</v>
      </c>
      <c r="H630" s="25" t="s">
        <v>10870</v>
      </c>
      <c r="I630" s="22" t="s">
        <v>720</v>
      </c>
      <c r="J630" s="22">
        <v>3</v>
      </c>
      <c r="K630" s="22">
        <v>3</v>
      </c>
      <c r="L630" s="22">
        <v>4</v>
      </c>
      <c r="M630" s="22">
        <v>2005</v>
      </c>
      <c r="N630" s="22">
        <v>2002</v>
      </c>
      <c r="O630" s="22">
        <v>2</v>
      </c>
      <c r="P630" s="22">
        <v>2</v>
      </c>
      <c r="Q630" s="22" t="s">
        <v>2030</v>
      </c>
      <c r="R630" s="22" t="s">
        <v>2031</v>
      </c>
      <c r="S630" s="22" t="s">
        <v>807</v>
      </c>
      <c r="T630" s="23">
        <v>36.287111000000003</v>
      </c>
      <c r="U630" s="23">
        <v>-76.336917</v>
      </c>
      <c r="V630" s="24">
        <v>15</v>
      </c>
      <c r="W630" s="24">
        <v>883674.20974299998</v>
      </c>
      <c r="X630" s="24">
        <v>1560400.49077</v>
      </c>
      <c r="Y630" s="22" t="s">
        <v>2009</v>
      </c>
    </row>
    <row r="631" spans="1:26">
      <c r="A631" s="22" t="s">
        <v>2277</v>
      </c>
      <c r="B631" s="22" t="s">
        <v>2278</v>
      </c>
      <c r="C631" s="22" t="s">
        <v>2279</v>
      </c>
      <c r="D631" s="22">
        <v>76066</v>
      </c>
      <c r="E631" s="22">
        <v>153</v>
      </c>
      <c r="F631" s="22">
        <v>66</v>
      </c>
      <c r="G631" s="22">
        <v>1</v>
      </c>
      <c r="H631" s="25" t="s">
        <v>10870</v>
      </c>
      <c r="I631" s="22" t="s">
        <v>720</v>
      </c>
      <c r="J631" s="22">
        <v>10</v>
      </c>
      <c r="K631" s="22">
        <v>10</v>
      </c>
      <c r="L631" s="22">
        <v>19</v>
      </c>
      <c r="M631" s="22">
        <v>1999</v>
      </c>
      <c r="N631" s="22">
        <v>1981</v>
      </c>
      <c r="O631" s="22">
        <v>5</v>
      </c>
      <c r="P631" s="22">
        <v>5</v>
      </c>
      <c r="Q631" s="22" t="s">
        <v>2030</v>
      </c>
      <c r="R631" s="22" t="s">
        <v>2031</v>
      </c>
      <c r="S631" s="22" t="s">
        <v>807</v>
      </c>
      <c r="T631" s="23">
        <v>36.295712000000002</v>
      </c>
      <c r="U631" s="23">
        <v>-76.461887000000004</v>
      </c>
      <c r="V631" s="24">
        <v>16.88</v>
      </c>
      <c r="W631" s="24">
        <v>846925.93852900004</v>
      </c>
      <c r="X631" s="24">
        <v>1563890.4997</v>
      </c>
      <c r="Y631" s="22" t="s">
        <v>2009</v>
      </c>
    </row>
    <row r="632" spans="1:26">
      <c r="A632" s="22" t="s">
        <v>2280</v>
      </c>
      <c r="B632" s="22" t="s">
        <v>2281</v>
      </c>
      <c r="C632" s="22" t="s">
        <v>2282</v>
      </c>
      <c r="D632" s="22">
        <v>76066</v>
      </c>
      <c r="E632" s="22">
        <v>153</v>
      </c>
      <c r="F632" s="22">
        <v>66</v>
      </c>
      <c r="G632" s="22">
        <v>17</v>
      </c>
      <c r="H632" s="25" t="s">
        <v>10870</v>
      </c>
      <c r="I632" s="22" t="s">
        <v>720</v>
      </c>
      <c r="J632" s="22">
        <v>141</v>
      </c>
      <c r="K632" s="22">
        <v>141</v>
      </c>
      <c r="L632" s="22">
        <v>8</v>
      </c>
      <c r="M632" s="22">
        <v>1992</v>
      </c>
      <c r="N632" s="22">
        <v>1985</v>
      </c>
      <c r="O632" s="22">
        <v>20</v>
      </c>
      <c r="P632" s="22">
        <v>17</v>
      </c>
      <c r="Q632" s="22" t="s">
        <v>2150</v>
      </c>
      <c r="R632" s="22" t="s">
        <v>713</v>
      </c>
      <c r="S632" s="22" t="s">
        <v>722</v>
      </c>
      <c r="T632" s="23">
        <v>36.295712000000002</v>
      </c>
      <c r="U632" s="23">
        <v>-76.461887000000004</v>
      </c>
      <c r="V632" s="24">
        <v>16.82</v>
      </c>
      <c r="W632" s="24">
        <v>846925.93852900004</v>
      </c>
      <c r="X632" s="24">
        <v>1563890.4997</v>
      </c>
      <c r="Y632" s="22" t="s">
        <v>2009</v>
      </c>
    </row>
    <row r="633" spans="1:26">
      <c r="A633" s="22" t="s">
        <v>2283</v>
      </c>
      <c r="B633" s="22" t="s">
        <v>2284</v>
      </c>
      <c r="C633" s="22" t="s">
        <v>2285</v>
      </c>
      <c r="D633" s="22">
        <v>76066</v>
      </c>
      <c r="E633" s="22">
        <v>153</v>
      </c>
      <c r="F633" s="22">
        <v>66</v>
      </c>
      <c r="G633" s="22">
        <v>7</v>
      </c>
      <c r="H633" s="25" t="s">
        <v>10870</v>
      </c>
      <c r="I633" s="22" t="s">
        <v>720</v>
      </c>
      <c r="J633" s="22">
        <v>144</v>
      </c>
      <c r="K633" s="22">
        <v>143</v>
      </c>
      <c r="L633" s="22">
        <v>8</v>
      </c>
      <c r="M633" s="22">
        <v>1992</v>
      </c>
      <c r="N633" s="22">
        <v>1985</v>
      </c>
      <c r="O633" s="22">
        <v>20</v>
      </c>
      <c r="P633" s="22">
        <v>17</v>
      </c>
      <c r="Q633" s="22" t="s">
        <v>2007</v>
      </c>
      <c r="R633" s="22" t="s">
        <v>2008</v>
      </c>
      <c r="S633" s="22" t="s">
        <v>1502</v>
      </c>
      <c r="T633" s="23">
        <v>36.295712000000002</v>
      </c>
      <c r="U633" s="23">
        <v>-76.461887000000004</v>
      </c>
      <c r="V633" s="24">
        <v>16.73</v>
      </c>
      <c r="W633" s="24">
        <v>846925.93852900004</v>
      </c>
      <c r="X633" s="24">
        <v>1563890.4997</v>
      </c>
      <c r="Y633" s="22" t="s">
        <v>2009</v>
      </c>
    </row>
    <row r="634" spans="1:26">
      <c r="A634" s="22" t="s">
        <v>2286</v>
      </c>
      <c r="B634" s="22" t="s">
        <v>2287</v>
      </c>
      <c r="C634" s="22" t="s">
        <v>2288</v>
      </c>
      <c r="D634" s="22">
        <v>54032</v>
      </c>
      <c r="E634" s="22">
        <v>109</v>
      </c>
      <c r="F634" s="22">
        <v>32</v>
      </c>
      <c r="G634" s="22">
        <v>17</v>
      </c>
      <c r="H634" s="25" t="s">
        <v>10870</v>
      </c>
      <c r="I634" s="22" t="s">
        <v>720</v>
      </c>
      <c r="J634" s="22">
        <v>4</v>
      </c>
      <c r="K634" s="22">
        <v>4</v>
      </c>
      <c r="L634" s="22">
        <v>24</v>
      </c>
      <c r="M634" s="22">
        <v>2004</v>
      </c>
      <c r="N634" s="22">
        <v>1981</v>
      </c>
      <c r="O634" s="22">
        <v>4</v>
      </c>
      <c r="P634" s="22">
        <v>4</v>
      </c>
      <c r="Q634" s="22" t="s">
        <v>2150</v>
      </c>
      <c r="R634" s="22" t="s">
        <v>713</v>
      </c>
      <c r="S634" s="22" t="s">
        <v>722</v>
      </c>
      <c r="T634" s="23">
        <v>36.299599000000001</v>
      </c>
      <c r="U634" s="23">
        <v>-77.463583999999997</v>
      </c>
      <c r="V634" s="24">
        <v>53</v>
      </c>
      <c r="W634" s="24">
        <v>552198.42511099996</v>
      </c>
      <c r="X634" s="24">
        <v>1569931.9966500001</v>
      </c>
      <c r="Y634" s="22" t="s">
        <v>2009</v>
      </c>
    </row>
    <row r="635" spans="1:26">
      <c r="A635" s="22" t="s">
        <v>2289</v>
      </c>
      <c r="B635" s="22" t="s">
        <v>2290</v>
      </c>
      <c r="C635" s="22" t="s">
        <v>2291</v>
      </c>
      <c r="D635" s="22">
        <v>63547</v>
      </c>
      <c r="E635" s="22">
        <v>128</v>
      </c>
      <c r="F635" s="22">
        <v>47</v>
      </c>
      <c r="G635" s="22">
        <v>17</v>
      </c>
      <c r="H635" s="25" t="s">
        <v>10870</v>
      </c>
      <c r="I635" s="22" t="s">
        <v>720</v>
      </c>
      <c r="J635" s="22">
        <v>4</v>
      </c>
      <c r="K635" s="22">
        <v>4</v>
      </c>
      <c r="L635" s="22">
        <v>24</v>
      </c>
      <c r="M635" s="22">
        <v>2004</v>
      </c>
      <c r="N635" s="22">
        <v>1981</v>
      </c>
      <c r="O635" s="22">
        <v>4</v>
      </c>
      <c r="P635" s="22">
        <v>4</v>
      </c>
      <c r="Q635" s="22" t="s">
        <v>2150</v>
      </c>
      <c r="R635" s="22" t="s">
        <v>713</v>
      </c>
      <c r="S635" s="22" t="s">
        <v>722</v>
      </c>
      <c r="T635" s="23">
        <v>36.308889000000001</v>
      </c>
      <c r="U635" s="23">
        <v>-77.023055999999997</v>
      </c>
      <c r="V635" s="24">
        <v>56.73</v>
      </c>
      <c r="W635" s="24">
        <v>681869.75092799996</v>
      </c>
      <c r="X635" s="24">
        <v>1570894.5756000001</v>
      </c>
      <c r="Y635" s="22" t="s">
        <v>2009</v>
      </c>
    </row>
    <row r="636" spans="1:26">
      <c r="A636" s="22" t="s">
        <v>2292</v>
      </c>
      <c r="B636" s="22" t="s">
        <v>2293</v>
      </c>
      <c r="C636" s="22" t="s">
        <v>2294</v>
      </c>
      <c r="D636" s="22">
        <v>72562</v>
      </c>
      <c r="E636" s="22">
        <v>146</v>
      </c>
      <c r="F636" s="22">
        <v>62</v>
      </c>
      <c r="G636" s="22">
        <v>9</v>
      </c>
      <c r="H636" s="25" t="s">
        <v>10870</v>
      </c>
      <c r="I636" s="22" t="s">
        <v>813</v>
      </c>
      <c r="J636" s="22">
        <v>121</v>
      </c>
      <c r="K636" s="22">
        <v>121</v>
      </c>
      <c r="L636" s="22">
        <v>9</v>
      </c>
      <c r="M636" s="22">
        <v>1981</v>
      </c>
      <c r="N636" s="22">
        <v>1973</v>
      </c>
      <c r="O636" s="22">
        <v>17</v>
      </c>
      <c r="P636" s="22">
        <v>7</v>
      </c>
      <c r="Q636" s="22" t="s">
        <v>2264</v>
      </c>
      <c r="R636" s="22" t="s">
        <v>713</v>
      </c>
      <c r="S636" s="22" t="s">
        <v>1529</v>
      </c>
      <c r="T636" s="23">
        <v>36.318489</v>
      </c>
      <c r="U636" s="23">
        <v>-76.614947999999998</v>
      </c>
      <c r="V636" s="24">
        <v>37.5</v>
      </c>
      <c r="W636" s="24">
        <v>801982.816919</v>
      </c>
      <c r="X636" s="24">
        <v>1572695.36442</v>
      </c>
      <c r="Y636" s="22" t="s">
        <v>2009</v>
      </c>
    </row>
    <row r="637" spans="1:26">
      <c r="A637" s="22" t="s">
        <v>2295</v>
      </c>
      <c r="B637" s="22" t="s">
        <v>2296</v>
      </c>
      <c r="C637" s="22" t="s">
        <v>2297</v>
      </c>
      <c r="D637" s="22">
        <v>72061</v>
      </c>
      <c r="E637" s="22">
        <v>145</v>
      </c>
      <c r="F637" s="22">
        <v>61</v>
      </c>
      <c r="G637" s="22">
        <v>1</v>
      </c>
      <c r="H637" s="25" t="s">
        <v>10870</v>
      </c>
      <c r="I637" s="22" t="s">
        <v>720</v>
      </c>
      <c r="J637" s="22">
        <v>35</v>
      </c>
      <c r="K637" s="22">
        <v>35</v>
      </c>
      <c r="L637" s="22">
        <v>3</v>
      </c>
      <c r="M637" s="22">
        <v>1964</v>
      </c>
      <c r="N637" s="22">
        <v>1962</v>
      </c>
      <c r="O637" s="22">
        <v>5</v>
      </c>
      <c r="P637" s="22">
        <v>1</v>
      </c>
      <c r="Q637" s="22" t="s">
        <v>2030</v>
      </c>
      <c r="R637" s="22" t="s">
        <v>2031</v>
      </c>
      <c r="S637" s="22" t="s">
        <v>807</v>
      </c>
      <c r="T637" s="23">
        <v>36.321266999999999</v>
      </c>
      <c r="U637" s="23">
        <v>-76.637170999999995</v>
      </c>
      <c r="V637" s="24">
        <v>29.8</v>
      </c>
      <c r="W637" s="24">
        <v>795457.49131099996</v>
      </c>
      <c r="X637" s="24">
        <v>1573786.9094</v>
      </c>
      <c r="Y637" s="22" t="s">
        <v>2009</v>
      </c>
    </row>
    <row r="638" spans="1:26">
      <c r="A638" s="22" t="s">
        <v>2298</v>
      </c>
      <c r="B638" s="22" t="s">
        <v>2299</v>
      </c>
      <c r="C638" s="22" t="s">
        <v>2300</v>
      </c>
      <c r="D638" s="22">
        <v>54534</v>
      </c>
      <c r="E638" s="22">
        <v>110</v>
      </c>
      <c r="F638" s="22">
        <v>34</v>
      </c>
      <c r="G638" s="22">
        <v>17</v>
      </c>
      <c r="H638" s="25" t="s">
        <v>10870</v>
      </c>
      <c r="I638" s="22" t="s">
        <v>720</v>
      </c>
      <c r="J638" s="22">
        <v>6</v>
      </c>
      <c r="K638" s="22">
        <v>6</v>
      </c>
      <c r="L638" s="22">
        <v>24</v>
      </c>
      <c r="M638" s="22">
        <v>2004</v>
      </c>
      <c r="N638" s="22">
        <v>1981</v>
      </c>
      <c r="O638" s="22">
        <v>4</v>
      </c>
      <c r="P638" s="22">
        <v>4</v>
      </c>
      <c r="Q638" s="22" t="s">
        <v>2150</v>
      </c>
      <c r="R638" s="22" t="s">
        <v>713</v>
      </c>
      <c r="S638" s="22" t="s">
        <v>722</v>
      </c>
      <c r="T638" s="23">
        <v>36.326943999999997</v>
      </c>
      <c r="U638" s="23">
        <v>-77.431111000000001</v>
      </c>
      <c r="V638" s="24">
        <v>75</v>
      </c>
      <c r="W638" s="24">
        <v>561958.83414499997</v>
      </c>
      <c r="X638" s="24">
        <v>1579699.59932</v>
      </c>
      <c r="Y638" s="22" t="s">
        <v>2009</v>
      </c>
    </row>
    <row r="639" spans="1:26">
      <c r="A639" s="22" t="s">
        <v>2301</v>
      </c>
      <c r="B639" s="22" t="s">
        <v>2302</v>
      </c>
      <c r="C639" s="22" t="s">
        <v>2303</v>
      </c>
      <c r="D639" s="22">
        <v>72064</v>
      </c>
      <c r="E639" s="22">
        <v>145</v>
      </c>
      <c r="F639" s="22">
        <v>64</v>
      </c>
      <c r="G639" s="22">
        <v>9</v>
      </c>
      <c r="H639" s="25" t="s">
        <v>10870</v>
      </c>
      <c r="I639" s="22" t="s">
        <v>720</v>
      </c>
      <c r="J639" s="22">
        <v>90</v>
      </c>
      <c r="K639" s="22">
        <v>90</v>
      </c>
      <c r="L639" s="22">
        <v>9</v>
      </c>
      <c r="M639" s="22">
        <v>1981</v>
      </c>
      <c r="N639" s="22">
        <v>1973</v>
      </c>
      <c r="O639" s="22">
        <v>13</v>
      </c>
      <c r="P639" s="22">
        <v>6</v>
      </c>
      <c r="Q639" s="22" t="s">
        <v>2264</v>
      </c>
      <c r="R639" s="22" t="s">
        <v>713</v>
      </c>
      <c r="S639" s="22" t="s">
        <v>1529</v>
      </c>
      <c r="T639" s="23">
        <v>36.345711000000001</v>
      </c>
      <c r="U639" s="23">
        <v>-76.606059000000002</v>
      </c>
      <c r="V639" s="24">
        <v>38.159999999999997</v>
      </c>
      <c r="W639" s="24">
        <v>804715.44544299995</v>
      </c>
      <c r="X639" s="24">
        <v>1582587.78993</v>
      </c>
      <c r="Y639" s="22" t="s">
        <v>2009</v>
      </c>
    </row>
    <row r="640" spans="1:26">
      <c r="A640" s="22" t="s">
        <v>2304</v>
      </c>
      <c r="B640" s="22" t="s">
        <v>2305</v>
      </c>
      <c r="C640" s="22" t="s">
        <v>2306</v>
      </c>
      <c r="D640" s="22">
        <v>79075</v>
      </c>
      <c r="E640" s="22">
        <v>159</v>
      </c>
      <c r="F640" s="22">
        <v>75</v>
      </c>
      <c r="G640" s="22">
        <v>3</v>
      </c>
      <c r="H640" s="25" t="s">
        <v>10870</v>
      </c>
      <c r="I640" s="22" t="s">
        <v>720</v>
      </c>
      <c r="J640" s="22">
        <v>53</v>
      </c>
      <c r="K640" s="22">
        <v>53</v>
      </c>
      <c r="L640" s="22">
        <v>3</v>
      </c>
      <c r="M640" s="22">
        <v>1998</v>
      </c>
      <c r="N640" s="22">
        <v>1996</v>
      </c>
      <c r="O640" s="22">
        <v>10</v>
      </c>
      <c r="P640" s="22">
        <v>10</v>
      </c>
      <c r="Q640" s="22" t="s">
        <v>2013</v>
      </c>
      <c r="R640" s="22" t="s">
        <v>713</v>
      </c>
      <c r="S640" s="22" t="s">
        <v>1236</v>
      </c>
      <c r="T640" s="23">
        <v>36.347499999999997</v>
      </c>
      <c r="U640" s="23">
        <v>-76.277500000000003</v>
      </c>
      <c r="V640" s="24">
        <v>7.14</v>
      </c>
      <c r="W640" s="24">
        <v>901345.21806700004</v>
      </c>
      <c r="X640" s="24">
        <v>1582264.0721</v>
      </c>
      <c r="Y640" s="22" t="s">
        <v>2009</v>
      </c>
    </row>
    <row r="641" spans="1:26">
      <c r="A641" s="22" t="s">
        <v>2307</v>
      </c>
      <c r="B641" s="22" t="s">
        <v>2308</v>
      </c>
      <c r="C641" s="22" t="s">
        <v>2309</v>
      </c>
      <c r="D641" s="22">
        <v>58044</v>
      </c>
      <c r="E641" s="22">
        <v>117</v>
      </c>
      <c r="F641" s="22">
        <v>44</v>
      </c>
      <c r="G641" s="22">
        <v>17</v>
      </c>
      <c r="H641" s="25" t="s">
        <v>10870</v>
      </c>
      <c r="I641" s="22" t="s">
        <v>720</v>
      </c>
      <c r="J641" s="22">
        <v>3</v>
      </c>
      <c r="K641" s="22">
        <v>3</v>
      </c>
      <c r="L641" s="22">
        <v>7</v>
      </c>
      <c r="M641" s="22">
        <v>1948</v>
      </c>
      <c r="N641" s="22">
        <v>1942</v>
      </c>
      <c r="O641" s="22">
        <v>3</v>
      </c>
      <c r="P641" s="22">
        <v>2</v>
      </c>
      <c r="Q641" s="22" t="s">
        <v>734</v>
      </c>
      <c r="R641" s="22" t="s">
        <v>713</v>
      </c>
      <c r="S641" s="22" t="s">
        <v>735</v>
      </c>
      <c r="T641" s="23">
        <v>36.371820999999997</v>
      </c>
      <c r="U641" s="23">
        <v>-77.228855999999993</v>
      </c>
      <c r="V641" s="24">
        <v>39</v>
      </c>
      <c r="W641" s="24">
        <v>621748.93436299998</v>
      </c>
      <c r="X641" s="24">
        <v>1594889.7499599999</v>
      </c>
      <c r="Y641" s="22" t="s">
        <v>2009</v>
      </c>
    </row>
    <row r="642" spans="1:26">
      <c r="A642" s="22" t="s">
        <v>2310</v>
      </c>
      <c r="B642" s="22" t="s">
        <v>2311</v>
      </c>
      <c r="C642" s="22" t="s">
        <v>2312</v>
      </c>
      <c r="D642" s="22">
        <v>64055</v>
      </c>
      <c r="E642" s="22">
        <v>129</v>
      </c>
      <c r="F642" s="22">
        <v>55</v>
      </c>
      <c r="G642" s="22">
        <v>9</v>
      </c>
      <c r="H642" s="25" t="s">
        <v>10870</v>
      </c>
      <c r="I642" s="22" t="s">
        <v>813</v>
      </c>
      <c r="J642" s="22">
        <v>34</v>
      </c>
      <c r="K642" s="22">
        <v>34</v>
      </c>
      <c r="L642" s="22">
        <v>3</v>
      </c>
      <c r="M642" s="22">
        <v>1957</v>
      </c>
      <c r="N642" s="22">
        <v>1955</v>
      </c>
      <c r="O642" s="22">
        <v>8</v>
      </c>
      <c r="P642" s="22">
        <v>3</v>
      </c>
      <c r="Q642" s="22" t="s">
        <v>2264</v>
      </c>
      <c r="R642" s="22" t="s">
        <v>713</v>
      </c>
      <c r="S642" s="22" t="s">
        <v>1529</v>
      </c>
      <c r="T642" s="23">
        <v>36.393056000000001</v>
      </c>
      <c r="U642" s="23">
        <v>-76.929167000000007</v>
      </c>
      <c r="V642" s="24">
        <v>39</v>
      </c>
      <c r="W642" s="24">
        <v>709962.88366799999</v>
      </c>
      <c r="X642" s="24">
        <v>1601138.6336600001</v>
      </c>
      <c r="Y642" s="22" t="s">
        <v>2009</v>
      </c>
    </row>
    <row r="643" spans="1:26">
      <c r="A643" s="22" t="s">
        <v>2313</v>
      </c>
      <c r="B643" s="22" t="s">
        <v>2314</v>
      </c>
      <c r="C643" s="22" t="s">
        <v>2315</v>
      </c>
      <c r="D643" s="22">
        <v>77580</v>
      </c>
      <c r="E643" s="22">
        <v>156</v>
      </c>
      <c r="F643" s="22">
        <v>80</v>
      </c>
      <c r="G643" s="22">
        <v>1</v>
      </c>
      <c r="H643" s="25" t="s">
        <v>10870</v>
      </c>
      <c r="I643" s="22" t="s">
        <v>720</v>
      </c>
      <c r="J643" s="22">
        <v>4</v>
      </c>
      <c r="K643" s="22">
        <v>2</v>
      </c>
      <c r="L643" s="22">
        <v>2</v>
      </c>
      <c r="M643" s="22">
        <v>2008</v>
      </c>
      <c r="N643" s="22">
        <v>2007</v>
      </c>
      <c r="O643" s="22">
        <v>2</v>
      </c>
      <c r="P643" s="22">
        <v>2</v>
      </c>
      <c r="Q643" s="22" t="s">
        <v>2030</v>
      </c>
      <c r="R643" s="22" t="s">
        <v>2031</v>
      </c>
      <c r="S643" s="22" t="s">
        <v>807</v>
      </c>
      <c r="T643" s="23">
        <v>36.424166999999997</v>
      </c>
      <c r="U643" s="23">
        <v>-76.275555999999995</v>
      </c>
      <c r="V643" s="24">
        <v>13</v>
      </c>
      <c r="W643" s="24">
        <v>902149.53597099998</v>
      </c>
      <c r="X643" s="24">
        <v>1610209.71178</v>
      </c>
      <c r="Y643" s="22" t="s">
        <v>2009</v>
      </c>
    </row>
    <row r="644" spans="1:26">
      <c r="A644" s="22" t="s">
        <v>2316</v>
      </c>
      <c r="B644" s="22" t="s">
        <v>2317</v>
      </c>
      <c r="C644" s="22" t="s">
        <v>2318</v>
      </c>
      <c r="D644" s="22">
        <v>47032</v>
      </c>
      <c r="E644" s="22">
        <v>95</v>
      </c>
      <c r="F644" s="22">
        <v>32</v>
      </c>
      <c r="G644" s="22">
        <v>1</v>
      </c>
      <c r="H644" s="25" t="s">
        <v>10870</v>
      </c>
      <c r="I644" s="22" t="s">
        <v>720</v>
      </c>
      <c r="J644" s="22">
        <v>54</v>
      </c>
      <c r="K644" s="22">
        <v>54</v>
      </c>
      <c r="L644" s="22">
        <v>2</v>
      </c>
      <c r="M644" s="22">
        <v>1952</v>
      </c>
      <c r="N644" s="22">
        <v>1951</v>
      </c>
      <c r="O644" s="22">
        <v>5</v>
      </c>
      <c r="P644" s="22">
        <v>2</v>
      </c>
      <c r="T644" s="23">
        <v>36.433332999999998</v>
      </c>
      <c r="U644" s="23">
        <v>-77.666667000000004</v>
      </c>
      <c r="V644" s="24">
        <v>167</v>
      </c>
      <c r="W644" s="24">
        <v>493582.64331499999</v>
      </c>
      <c r="X644" s="24">
        <v>1619999.1955200001</v>
      </c>
      <c r="Y644" s="22" t="s">
        <v>2009</v>
      </c>
    </row>
    <row r="645" spans="1:26">
      <c r="A645" s="22" t="s">
        <v>2319</v>
      </c>
      <c r="B645" s="22" t="s">
        <v>2320</v>
      </c>
      <c r="C645" s="22" t="s">
        <v>2321</v>
      </c>
      <c r="D645" s="22">
        <v>75077</v>
      </c>
      <c r="E645" s="22">
        <v>151</v>
      </c>
      <c r="F645" s="22">
        <v>77</v>
      </c>
      <c r="G645" s="22">
        <v>1</v>
      </c>
      <c r="H645" s="25" t="s">
        <v>10870</v>
      </c>
      <c r="I645" s="22" t="s">
        <v>720</v>
      </c>
      <c r="J645" s="22">
        <v>32</v>
      </c>
      <c r="K645" s="22">
        <v>32</v>
      </c>
      <c r="L645" s="22">
        <v>2</v>
      </c>
      <c r="M645" s="22">
        <v>1999</v>
      </c>
      <c r="N645" s="22">
        <v>1998</v>
      </c>
      <c r="O645" s="22">
        <v>11</v>
      </c>
      <c r="P645" s="22">
        <v>11</v>
      </c>
      <c r="Q645" s="22" t="s">
        <v>2030</v>
      </c>
      <c r="R645" s="22" t="s">
        <v>2031</v>
      </c>
      <c r="S645" s="22" t="s">
        <v>807</v>
      </c>
      <c r="T645" s="23">
        <v>36.431583000000003</v>
      </c>
      <c r="U645" s="23">
        <v>-76.375611000000006</v>
      </c>
      <c r="V645" s="24">
        <v>12.42</v>
      </c>
      <c r="W645" s="24">
        <v>872780.441857</v>
      </c>
      <c r="X645" s="24">
        <v>1613173.9343399999</v>
      </c>
      <c r="Y645" s="22" t="s">
        <v>2009</v>
      </c>
    </row>
    <row r="646" spans="1:26">
      <c r="A646" s="22" t="s">
        <v>2322</v>
      </c>
      <c r="B646" s="22" t="s">
        <v>2323</v>
      </c>
      <c r="C646" s="22" t="s">
        <v>2324</v>
      </c>
      <c r="D646" s="22">
        <v>75077</v>
      </c>
      <c r="E646" s="22">
        <v>151</v>
      </c>
      <c r="F646" s="22">
        <v>77</v>
      </c>
      <c r="G646" s="22">
        <v>7</v>
      </c>
      <c r="H646" s="25" t="s">
        <v>10870</v>
      </c>
      <c r="I646" s="22" t="s">
        <v>720</v>
      </c>
      <c r="J646" s="22">
        <v>32</v>
      </c>
      <c r="K646" s="22">
        <v>32</v>
      </c>
      <c r="L646" s="22">
        <v>2</v>
      </c>
      <c r="M646" s="22">
        <v>1999</v>
      </c>
      <c r="N646" s="22">
        <v>1998</v>
      </c>
      <c r="O646" s="22">
        <v>11</v>
      </c>
      <c r="P646" s="22">
        <v>11</v>
      </c>
      <c r="Q646" s="22" t="s">
        <v>2007</v>
      </c>
      <c r="R646" s="22" t="s">
        <v>2008</v>
      </c>
      <c r="S646" s="22" t="s">
        <v>1502</v>
      </c>
      <c r="T646" s="23">
        <v>36.431666999999997</v>
      </c>
      <c r="U646" s="23">
        <v>-76.375556000000003</v>
      </c>
      <c r="V646" s="24">
        <v>12.42</v>
      </c>
      <c r="W646" s="24">
        <v>872797.03049999999</v>
      </c>
      <c r="X646" s="24">
        <v>1613204.1761</v>
      </c>
      <c r="Y646" s="22" t="s">
        <v>2009</v>
      </c>
    </row>
    <row r="647" spans="1:26">
      <c r="A647" s="22" t="s">
        <v>2325</v>
      </c>
      <c r="B647" s="22" t="s">
        <v>2326</v>
      </c>
      <c r="C647" s="22" t="s">
        <v>2327</v>
      </c>
      <c r="D647" s="22">
        <v>75077</v>
      </c>
      <c r="E647" s="22">
        <v>151</v>
      </c>
      <c r="F647" s="22">
        <v>77</v>
      </c>
      <c r="G647" s="22">
        <v>17</v>
      </c>
      <c r="H647" s="25" t="s">
        <v>10870</v>
      </c>
      <c r="I647" s="22" t="s">
        <v>720</v>
      </c>
      <c r="J647" s="22">
        <v>17</v>
      </c>
      <c r="K647" s="22">
        <v>17</v>
      </c>
      <c r="L647" s="22">
        <v>2</v>
      </c>
      <c r="M647" s="22">
        <v>1999</v>
      </c>
      <c r="N647" s="22">
        <v>1998</v>
      </c>
      <c r="O647" s="22">
        <v>8</v>
      </c>
      <c r="P647" s="22">
        <v>8</v>
      </c>
      <c r="Q647" s="22" t="s">
        <v>2150</v>
      </c>
      <c r="R647" s="22" t="s">
        <v>713</v>
      </c>
      <c r="S647" s="22" t="s">
        <v>722</v>
      </c>
      <c r="T647" s="23">
        <v>36.433487</v>
      </c>
      <c r="U647" s="23">
        <v>-76.366330000000005</v>
      </c>
      <c r="V647" s="24">
        <v>13.11</v>
      </c>
      <c r="W647" s="24">
        <v>875513.23505699995</v>
      </c>
      <c r="X647" s="24">
        <v>1613842.58635</v>
      </c>
      <c r="Y647" s="22" t="s">
        <v>2009</v>
      </c>
    </row>
    <row r="648" spans="1:26">
      <c r="A648" s="22" t="s">
        <v>2328</v>
      </c>
      <c r="B648" s="22" t="s">
        <v>2329</v>
      </c>
      <c r="C648" s="22" t="s">
        <v>2330</v>
      </c>
      <c r="D648" s="22">
        <v>75076</v>
      </c>
      <c r="E648" s="22">
        <v>151</v>
      </c>
      <c r="F648" s="22">
        <v>76</v>
      </c>
      <c r="G648" s="22">
        <v>13</v>
      </c>
      <c r="H648" s="25" t="s">
        <v>10870</v>
      </c>
      <c r="I648" s="22" t="s">
        <v>720</v>
      </c>
      <c r="J648" s="22">
        <v>3</v>
      </c>
      <c r="K648" s="22">
        <v>3</v>
      </c>
      <c r="L648" s="22">
        <v>24</v>
      </c>
      <c r="M648" s="22">
        <v>2004</v>
      </c>
      <c r="N648" s="22">
        <v>1981</v>
      </c>
      <c r="O648" s="22">
        <v>3</v>
      </c>
      <c r="P648" s="22">
        <v>3</v>
      </c>
      <c r="Q648" s="22" t="s">
        <v>2050</v>
      </c>
      <c r="R648" s="22" t="s">
        <v>713</v>
      </c>
      <c r="S648" s="22" t="s">
        <v>2051</v>
      </c>
      <c r="T648" s="23">
        <v>36.433765000000001</v>
      </c>
      <c r="U648" s="23">
        <v>-76.384941999999995</v>
      </c>
      <c r="V648" s="24">
        <v>9.8699999999999992</v>
      </c>
      <c r="W648" s="24">
        <v>870047.05703000003</v>
      </c>
      <c r="X648" s="24">
        <v>1613995.19481</v>
      </c>
      <c r="Y648" s="22" t="s">
        <v>2009</v>
      </c>
    </row>
    <row r="649" spans="1:26">
      <c r="A649" s="22" t="s">
        <v>2331</v>
      </c>
      <c r="B649" s="22" t="s">
        <v>2332</v>
      </c>
      <c r="C649" s="22" t="s">
        <v>2333</v>
      </c>
      <c r="D649" s="22">
        <v>75076</v>
      </c>
      <c r="E649" s="22">
        <v>151</v>
      </c>
      <c r="F649" s="22">
        <v>76</v>
      </c>
      <c r="G649" s="22">
        <v>1</v>
      </c>
      <c r="H649" s="25" t="s">
        <v>10870</v>
      </c>
      <c r="I649" s="22" t="s">
        <v>720</v>
      </c>
      <c r="J649" s="22">
        <v>3</v>
      </c>
      <c r="K649" s="22">
        <v>3</v>
      </c>
      <c r="L649" s="22">
        <v>7</v>
      </c>
      <c r="M649" s="22">
        <v>1987</v>
      </c>
      <c r="N649" s="22">
        <v>1981</v>
      </c>
      <c r="O649" s="22">
        <v>3</v>
      </c>
      <c r="P649" s="22">
        <v>3</v>
      </c>
      <c r="T649" s="23">
        <v>36.433765000000001</v>
      </c>
      <c r="U649" s="23">
        <v>-76.384941999999995</v>
      </c>
      <c r="V649" s="24">
        <v>0</v>
      </c>
      <c r="W649" s="24">
        <v>870047.05703000003</v>
      </c>
      <c r="X649" s="24">
        <v>1613995.19481</v>
      </c>
      <c r="Y649" s="22" t="s">
        <v>2009</v>
      </c>
    </row>
    <row r="650" spans="1:26">
      <c r="A650" s="22" t="s">
        <v>2334</v>
      </c>
      <c r="B650" s="22" t="s">
        <v>2335</v>
      </c>
      <c r="C650" s="22" t="s">
        <v>2336</v>
      </c>
      <c r="D650" s="22">
        <v>49036</v>
      </c>
      <c r="E650" s="22">
        <v>99</v>
      </c>
      <c r="F650" s="22">
        <v>36</v>
      </c>
      <c r="G650" s="22">
        <v>1</v>
      </c>
      <c r="H650" s="25" t="s">
        <v>10870</v>
      </c>
      <c r="I650" s="22" t="s">
        <v>720</v>
      </c>
      <c r="J650" s="22">
        <v>4</v>
      </c>
      <c r="K650" s="22">
        <v>4</v>
      </c>
      <c r="L650" s="22">
        <v>1</v>
      </c>
      <c r="M650" s="22">
        <v>1989</v>
      </c>
      <c r="N650" s="22">
        <v>1989</v>
      </c>
      <c r="O650" s="22">
        <v>1</v>
      </c>
      <c r="P650" s="22">
        <v>1</v>
      </c>
      <c r="T650" s="23">
        <v>36.443762999999997</v>
      </c>
      <c r="U650" s="23">
        <v>-77.556644000000006</v>
      </c>
      <c r="V650" s="24">
        <v>125</v>
      </c>
      <c r="W650" s="24">
        <v>525978.30886899994</v>
      </c>
      <c r="X650" s="24">
        <v>1623068.9138400001</v>
      </c>
      <c r="Y650" s="22" t="s">
        <v>2009</v>
      </c>
    </row>
    <row r="651" spans="1:26">
      <c r="A651" s="22" t="s">
        <v>2337</v>
      </c>
      <c r="B651" s="22" t="s">
        <v>2338</v>
      </c>
      <c r="C651" s="22" t="s">
        <v>2339</v>
      </c>
      <c r="D651" s="22">
        <v>70069</v>
      </c>
      <c r="E651" s="22">
        <v>141</v>
      </c>
      <c r="F651" s="22">
        <v>69</v>
      </c>
      <c r="G651" s="22">
        <v>15</v>
      </c>
      <c r="H651" s="25" t="s">
        <v>10870</v>
      </c>
      <c r="I651" s="22" t="s">
        <v>813</v>
      </c>
      <c r="J651" s="22">
        <v>169</v>
      </c>
      <c r="K651" s="22">
        <v>169</v>
      </c>
      <c r="L651" s="22">
        <v>30</v>
      </c>
      <c r="M651" s="22">
        <v>1996</v>
      </c>
      <c r="N651" s="22">
        <v>1967</v>
      </c>
      <c r="O651" s="22">
        <v>21</v>
      </c>
      <c r="P651" s="22">
        <v>18</v>
      </c>
      <c r="Q651" s="22" t="s">
        <v>2154</v>
      </c>
      <c r="R651" s="22" t="s">
        <v>713</v>
      </c>
      <c r="S651" s="22" t="s">
        <v>1126</v>
      </c>
      <c r="T651" s="23">
        <v>36.446264999999997</v>
      </c>
      <c r="U651" s="23">
        <v>-76.603560999999999</v>
      </c>
      <c r="V651" s="24">
        <v>37.44</v>
      </c>
      <c r="W651" s="24">
        <v>805883.91108700004</v>
      </c>
      <c r="X651" s="24">
        <v>1619237.1209100001</v>
      </c>
      <c r="Y651" s="22" t="s">
        <v>2009</v>
      </c>
    </row>
    <row r="652" spans="1:26">
      <c r="A652" s="22" t="s">
        <v>2340</v>
      </c>
      <c r="B652" s="22" t="s">
        <v>2341</v>
      </c>
      <c r="C652" s="22" t="s">
        <v>2342</v>
      </c>
      <c r="D652" s="22">
        <v>70069</v>
      </c>
      <c r="E652" s="22">
        <v>141</v>
      </c>
      <c r="F652" s="22">
        <v>69</v>
      </c>
      <c r="G652" s="22">
        <v>17</v>
      </c>
      <c r="H652" s="25" t="s">
        <v>10870</v>
      </c>
      <c r="I652" s="22" t="s">
        <v>720</v>
      </c>
      <c r="J652" s="22">
        <v>12</v>
      </c>
      <c r="K652" s="22">
        <v>12</v>
      </c>
      <c r="L652" s="22">
        <v>2</v>
      </c>
      <c r="M652" s="22">
        <v>1999</v>
      </c>
      <c r="N652" s="22">
        <v>1998</v>
      </c>
      <c r="O652" s="22">
        <v>7</v>
      </c>
      <c r="P652" s="22">
        <v>7</v>
      </c>
      <c r="Q652" s="22" t="s">
        <v>2150</v>
      </c>
      <c r="R652" s="22" t="s">
        <v>713</v>
      </c>
      <c r="S652" s="22" t="s">
        <v>722</v>
      </c>
      <c r="T652" s="23">
        <v>36.446264999999997</v>
      </c>
      <c r="U652" s="23">
        <v>-76.603560999999999</v>
      </c>
      <c r="V652" s="24">
        <v>37.9</v>
      </c>
      <c r="W652" s="24">
        <v>805883.91108700004</v>
      </c>
      <c r="X652" s="24">
        <v>1619237.1209100001</v>
      </c>
      <c r="Y652" s="22" t="s">
        <v>2009</v>
      </c>
    </row>
    <row r="653" spans="1:26">
      <c r="A653" s="22" t="s">
        <v>2343</v>
      </c>
      <c r="B653" s="22" t="s">
        <v>2344</v>
      </c>
      <c r="C653" s="22" t="s">
        <v>2345</v>
      </c>
      <c r="D653" s="22">
        <v>70069</v>
      </c>
      <c r="E653" s="22">
        <v>141</v>
      </c>
      <c r="F653" s="22">
        <v>69</v>
      </c>
      <c r="G653" s="22">
        <v>7</v>
      </c>
      <c r="H653" s="25" t="s">
        <v>10870</v>
      </c>
      <c r="I653" s="22" t="s">
        <v>720</v>
      </c>
      <c r="J653" s="22">
        <v>11</v>
      </c>
      <c r="K653" s="22">
        <v>11</v>
      </c>
      <c r="L653" s="22">
        <v>2</v>
      </c>
      <c r="M653" s="22">
        <v>1999</v>
      </c>
      <c r="N653" s="22">
        <v>1998</v>
      </c>
      <c r="O653" s="22">
        <v>6</v>
      </c>
      <c r="P653" s="22">
        <v>6</v>
      </c>
      <c r="Q653" s="22" t="s">
        <v>2007</v>
      </c>
      <c r="R653" s="22" t="s">
        <v>2008</v>
      </c>
      <c r="S653" s="22" t="s">
        <v>1502</v>
      </c>
      <c r="T653" s="23">
        <v>36.446264999999997</v>
      </c>
      <c r="U653" s="23">
        <v>-76.603560999999999</v>
      </c>
      <c r="V653" s="24">
        <v>37.67</v>
      </c>
      <c r="W653" s="24">
        <v>805883.91108700004</v>
      </c>
      <c r="X653" s="24">
        <v>1619237.1209100001</v>
      </c>
      <c r="Y653" s="22" t="s">
        <v>2009</v>
      </c>
    </row>
    <row r="654" spans="1:26">
      <c r="A654" s="22" t="s">
        <v>2346</v>
      </c>
      <c r="B654" s="22" t="s">
        <v>2347</v>
      </c>
      <c r="C654" s="22" t="s">
        <v>2348</v>
      </c>
      <c r="D654" s="22">
        <v>44117</v>
      </c>
      <c r="E654" s="22">
        <v>89</v>
      </c>
      <c r="F654" s="22">
        <v>117</v>
      </c>
      <c r="G654" s="22">
        <v>7</v>
      </c>
      <c r="H654" s="25" t="s">
        <v>10870</v>
      </c>
      <c r="I654" s="22" t="s">
        <v>720</v>
      </c>
      <c r="J654" s="22">
        <v>2</v>
      </c>
      <c r="K654" s="22">
        <v>2</v>
      </c>
      <c r="L654" s="22">
        <v>1</v>
      </c>
      <c r="M654" s="22">
        <v>1955</v>
      </c>
      <c r="N654" s="22">
        <v>1955</v>
      </c>
      <c r="O654" s="22">
        <v>1</v>
      </c>
      <c r="P654" s="22">
        <v>1</v>
      </c>
      <c r="T654" s="23">
        <v>37.450701000000002</v>
      </c>
      <c r="U654" s="23">
        <v>-76.791349999999994</v>
      </c>
      <c r="V654" s="24">
        <v>92</v>
      </c>
      <c r="W654" s="24">
        <v>755807.14590600005</v>
      </c>
      <c r="X654" s="24">
        <v>1986227.1293899999</v>
      </c>
      <c r="Y654" s="22" t="s">
        <v>715</v>
      </c>
      <c r="Z654" s="22" t="s">
        <v>1503</v>
      </c>
    </row>
    <row r="655" spans="1:26">
      <c r="A655" s="22" t="s">
        <v>2349</v>
      </c>
      <c r="B655" s="22" t="s">
        <v>2350</v>
      </c>
      <c r="C655" s="22" t="s">
        <v>2351</v>
      </c>
      <c r="D655" s="22">
        <v>65063</v>
      </c>
      <c r="E655" s="22">
        <v>131</v>
      </c>
      <c r="F655" s="22">
        <v>63</v>
      </c>
      <c r="G655" s="22">
        <v>9</v>
      </c>
      <c r="H655" s="25" t="s">
        <v>10870</v>
      </c>
      <c r="I655" s="22" t="s">
        <v>813</v>
      </c>
      <c r="J655" s="22">
        <v>125</v>
      </c>
      <c r="K655" s="22">
        <v>125</v>
      </c>
      <c r="L655" s="22">
        <v>6</v>
      </c>
      <c r="M655" s="22">
        <v>1978</v>
      </c>
      <c r="N655" s="22">
        <v>1973</v>
      </c>
      <c r="O655" s="22">
        <v>16</v>
      </c>
      <c r="P655" s="22">
        <v>5</v>
      </c>
      <c r="Q655" s="22" t="s">
        <v>2264</v>
      </c>
      <c r="R655" s="22" t="s">
        <v>713</v>
      </c>
      <c r="S655" s="22" t="s">
        <v>1529</v>
      </c>
      <c r="T655" s="23">
        <v>36.464320000000001</v>
      </c>
      <c r="U655" s="23">
        <v>-76.812735000000004</v>
      </c>
      <c r="V655" s="24">
        <v>37.35</v>
      </c>
      <c r="W655" s="24">
        <v>744546.02485100005</v>
      </c>
      <c r="X655" s="24">
        <v>1626615.53782</v>
      </c>
      <c r="Y655" s="22" t="s">
        <v>2009</v>
      </c>
    </row>
    <row r="656" spans="1:26">
      <c r="A656" s="22" t="s">
        <v>2352</v>
      </c>
      <c r="B656" s="22" t="s">
        <v>2353</v>
      </c>
      <c r="C656" s="22" t="s">
        <v>2354</v>
      </c>
      <c r="D656" s="22">
        <v>60057</v>
      </c>
      <c r="E656" s="22">
        <v>121</v>
      </c>
      <c r="F656" s="22">
        <v>57</v>
      </c>
      <c r="G656" s="22">
        <v>17</v>
      </c>
      <c r="H656" s="25" t="s">
        <v>10870</v>
      </c>
      <c r="I656" s="22" t="s">
        <v>720</v>
      </c>
      <c r="J656" s="22">
        <v>154</v>
      </c>
      <c r="K656" s="22">
        <v>154</v>
      </c>
      <c r="L656" s="22">
        <v>5</v>
      </c>
      <c r="M656" s="22">
        <v>1978</v>
      </c>
      <c r="N656" s="22">
        <v>1974</v>
      </c>
      <c r="O656" s="22">
        <v>27</v>
      </c>
      <c r="P656" s="22">
        <v>16</v>
      </c>
      <c r="Q656" s="22" t="s">
        <v>2150</v>
      </c>
      <c r="R656" s="22" t="s">
        <v>713</v>
      </c>
      <c r="S656" s="22" t="s">
        <v>722</v>
      </c>
      <c r="T656" s="23">
        <v>36.480153000000001</v>
      </c>
      <c r="U656" s="23">
        <v>-77.015241000000003</v>
      </c>
      <c r="V656" s="24">
        <v>28.4</v>
      </c>
      <c r="W656" s="24">
        <v>685183.68000399997</v>
      </c>
      <c r="X656" s="24">
        <v>1633289.1171200001</v>
      </c>
      <c r="Y656" s="22" t="s">
        <v>2009</v>
      </c>
    </row>
    <row r="657" spans="1:26">
      <c r="A657" s="22" t="s">
        <v>2355</v>
      </c>
      <c r="B657" s="22" t="s">
        <v>2356</v>
      </c>
      <c r="C657" s="22" t="s">
        <v>2357</v>
      </c>
      <c r="D657" s="22">
        <v>60059</v>
      </c>
      <c r="E657" s="22">
        <v>121</v>
      </c>
      <c r="F657" s="22">
        <v>59</v>
      </c>
      <c r="G657" s="22">
        <v>17</v>
      </c>
      <c r="H657" s="25" t="s">
        <v>10870</v>
      </c>
      <c r="I657" s="22" t="s">
        <v>720</v>
      </c>
      <c r="J657" s="22">
        <v>12</v>
      </c>
      <c r="K657" s="22">
        <v>12</v>
      </c>
      <c r="L657" s="22">
        <v>24</v>
      </c>
      <c r="M657" s="22">
        <v>2004</v>
      </c>
      <c r="N657" s="22">
        <v>1981</v>
      </c>
      <c r="O657" s="22">
        <v>6</v>
      </c>
      <c r="P657" s="22">
        <v>6</v>
      </c>
      <c r="Q657" s="22" t="s">
        <v>2150</v>
      </c>
      <c r="R657" s="22" t="s">
        <v>713</v>
      </c>
      <c r="S657" s="22" t="s">
        <v>722</v>
      </c>
      <c r="T657" s="23">
        <v>36.507375000000003</v>
      </c>
      <c r="U657" s="23">
        <v>-77.004963000000004</v>
      </c>
      <c r="V657" s="24">
        <v>70.19</v>
      </c>
      <c r="W657" s="24">
        <v>688360.76263100002</v>
      </c>
      <c r="X657" s="24">
        <v>1643164.2867999999</v>
      </c>
      <c r="Y657" s="22" t="s">
        <v>2009</v>
      </c>
    </row>
    <row r="658" spans="1:26">
      <c r="A658" s="22" t="s">
        <v>2358</v>
      </c>
      <c r="B658" s="22" t="s">
        <v>2359</v>
      </c>
      <c r="C658" s="22" t="s">
        <v>2360</v>
      </c>
      <c r="D658" s="22">
        <v>60059</v>
      </c>
      <c r="E658" s="22">
        <v>121</v>
      </c>
      <c r="F658" s="22">
        <v>59</v>
      </c>
      <c r="G658" s="22">
        <v>3</v>
      </c>
      <c r="H658" s="25" t="s">
        <v>10870</v>
      </c>
      <c r="I658" s="22" t="s">
        <v>813</v>
      </c>
      <c r="J658" s="22">
        <v>3</v>
      </c>
      <c r="K658" s="22">
        <v>3</v>
      </c>
      <c r="L658" s="22">
        <v>24</v>
      </c>
      <c r="M658" s="22">
        <v>2004</v>
      </c>
      <c r="N658" s="22">
        <v>1981</v>
      </c>
      <c r="O658" s="22">
        <v>3</v>
      </c>
      <c r="P658" s="22">
        <v>3</v>
      </c>
      <c r="Q658" s="22" t="s">
        <v>2013</v>
      </c>
      <c r="R658" s="22" t="s">
        <v>713</v>
      </c>
      <c r="S658" s="22" t="s">
        <v>1236</v>
      </c>
      <c r="T658" s="23">
        <v>36.507375000000003</v>
      </c>
      <c r="U658" s="23">
        <v>-77.004963000000004</v>
      </c>
      <c r="V658" s="24">
        <v>70.19</v>
      </c>
      <c r="W658" s="24">
        <v>688360.76263100002</v>
      </c>
      <c r="X658" s="24">
        <v>1643164.2867999999</v>
      </c>
      <c r="Y658" s="22" t="s">
        <v>2009</v>
      </c>
    </row>
    <row r="659" spans="1:26">
      <c r="A659" s="22" t="s">
        <v>2361</v>
      </c>
      <c r="B659" s="22" t="s">
        <v>2362</v>
      </c>
      <c r="C659" s="22" t="s">
        <v>2363</v>
      </c>
      <c r="D659" s="22">
        <v>77088</v>
      </c>
      <c r="E659" s="22">
        <v>155</v>
      </c>
      <c r="F659" s="22">
        <v>88</v>
      </c>
      <c r="G659" s="22">
        <v>1</v>
      </c>
      <c r="H659" s="25" t="s">
        <v>10870</v>
      </c>
      <c r="I659" s="22" t="s">
        <v>720</v>
      </c>
      <c r="J659" s="22">
        <v>6</v>
      </c>
      <c r="K659" s="22">
        <v>4</v>
      </c>
      <c r="L659" s="22">
        <v>4</v>
      </c>
      <c r="M659" s="22">
        <v>2008</v>
      </c>
      <c r="N659" s="22">
        <v>2005</v>
      </c>
      <c r="O659" s="22">
        <v>4</v>
      </c>
      <c r="P659" s="22">
        <v>4</v>
      </c>
      <c r="Q659" s="22" t="s">
        <v>2030</v>
      </c>
      <c r="R659" s="22" t="s">
        <v>2031</v>
      </c>
      <c r="S659" s="22" t="s">
        <v>807</v>
      </c>
      <c r="T659" s="23">
        <v>36.518278000000002</v>
      </c>
      <c r="U659" s="23">
        <v>-76.192194000000001</v>
      </c>
      <c r="V659" s="24">
        <v>12.5</v>
      </c>
      <c r="W659" s="24">
        <v>926894.48775299999</v>
      </c>
      <c r="X659" s="24">
        <v>1644329.2260499999</v>
      </c>
      <c r="Y659" s="22" t="s">
        <v>2009</v>
      </c>
    </row>
    <row r="660" spans="1:26">
      <c r="A660" s="22" t="s">
        <v>2364</v>
      </c>
      <c r="B660" s="22" t="s">
        <v>2365</v>
      </c>
      <c r="C660" s="22" t="s">
        <v>2366</v>
      </c>
      <c r="D660" s="22">
        <v>80596</v>
      </c>
      <c r="E660" s="22">
        <v>162</v>
      </c>
      <c r="F660" s="22">
        <v>96</v>
      </c>
      <c r="G660" s="22">
        <v>3</v>
      </c>
      <c r="H660" s="25" t="s">
        <v>10870</v>
      </c>
      <c r="I660" s="22" t="s">
        <v>720</v>
      </c>
      <c r="J660" s="22">
        <v>9</v>
      </c>
      <c r="K660" s="22">
        <v>1</v>
      </c>
      <c r="L660" s="22">
        <v>1</v>
      </c>
      <c r="M660" s="22">
        <v>2010</v>
      </c>
      <c r="N660" s="22">
        <v>2008</v>
      </c>
      <c r="O660" s="22">
        <v>1</v>
      </c>
      <c r="P660" s="22">
        <v>1</v>
      </c>
      <c r="Q660" s="22" t="s">
        <v>1235</v>
      </c>
      <c r="R660" s="22" t="s">
        <v>713</v>
      </c>
      <c r="S660" s="22" t="s">
        <v>1236</v>
      </c>
      <c r="T660" s="23">
        <v>36.552799999999998</v>
      </c>
      <c r="U660" s="23">
        <v>-75.994567000000004</v>
      </c>
      <c r="V660" s="24">
        <v>1.98</v>
      </c>
      <c r="W660" s="24">
        <v>984949.04721999995</v>
      </c>
      <c r="X660" s="24">
        <v>1656547.4240900001</v>
      </c>
      <c r="Y660" s="22" t="s">
        <v>715</v>
      </c>
      <c r="Z660" s="22" t="s">
        <v>1237</v>
      </c>
    </row>
    <row r="661" spans="1:26">
      <c r="A661" s="22" t="s">
        <v>2367</v>
      </c>
      <c r="B661" s="22" t="s">
        <v>2368</v>
      </c>
      <c r="C661" s="22" t="s">
        <v>2369</v>
      </c>
      <c r="D661" s="22">
        <v>80597</v>
      </c>
      <c r="E661" s="22">
        <v>162</v>
      </c>
      <c r="F661" s="22">
        <v>97</v>
      </c>
      <c r="G661" s="22">
        <v>1</v>
      </c>
      <c r="H661" s="25" t="s">
        <v>10870</v>
      </c>
      <c r="I661" s="22" t="s">
        <v>720</v>
      </c>
      <c r="J661" s="22">
        <v>11</v>
      </c>
      <c r="K661" s="22">
        <v>2</v>
      </c>
      <c r="L661" s="22">
        <v>0</v>
      </c>
      <c r="M661" s="22">
        <v>2010</v>
      </c>
      <c r="N661" s="22">
        <v>2009</v>
      </c>
      <c r="O661" s="22">
        <v>1</v>
      </c>
      <c r="P661" s="22">
        <v>1</v>
      </c>
      <c r="Q661" s="22" t="s">
        <v>1737</v>
      </c>
      <c r="R661" s="22" t="s">
        <v>713</v>
      </c>
      <c r="S661" s="22" t="s">
        <v>807</v>
      </c>
      <c r="T661" s="23">
        <v>36.560389000000001</v>
      </c>
      <c r="U661" s="23">
        <v>-75.997242</v>
      </c>
      <c r="V661" s="24">
        <v>4.78</v>
      </c>
      <c r="W661" s="24">
        <v>984179.26392000006</v>
      </c>
      <c r="X661" s="24">
        <v>1659318.6417</v>
      </c>
      <c r="Y661" s="22" t="s">
        <v>715</v>
      </c>
      <c r="Z661" s="22" t="s">
        <v>1738</v>
      </c>
    </row>
    <row r="662" spans="1:26">
      <c r="A662" s="22" t="s">
        <v>2370</v>
      </c>
      <c r="B662" s="22" t="s">
        <v>2371</v>
      </c>
      <c r="C662" s="22" t="s">
        <v>2372</v>
      </c>
      <c r="D662" s="22">
        <v>68578</v>
      </c>
      <c r="E662" s="22">
        <v>138</v>
      </c>
      <c r="F662" s="22">
        <v>78</v>
      </c>
      <c r="G662" s="22">
        <v>7</v>
      </c>
      <c r="H662" s="25" t="s">
        <v>10870</v>
      </c>
      <c r="I662" s="22" t="s">
        <v>720</v>
      </c>
      <c r="J662" s="22">
        <v>40</v>
      </c>
      <c r="K662" s="22">
        <v>40</v>
      </c>
      <c r="L662" s="22">
        <v>3</v>
      </c>
      <c r="M662" s="22">
        <v>1980</v>
      </c>
      <c r="N662" s="22">
        <v>1978</v>
      </c>
      <c r="O662" s="22">
        <v>11</v>
      </c>
      <c r="P662" s="22">
        <v>5</v>
      </c>
      <c r="Q662" s="22" t="s">
        <v>1501</v>
      </c>
      <c r="S662" s="22" t="s">
        <v>1502</v>
      </c>
      <c r="T662" s="23">
        <v>36.564874000000003</v>
      </c>
      <c r="U662" s="23">
        <v>-76.554394000000002</v>
      </c>
      <c r="V662" s="24">
        <v>61</v>
      </c>
      <c r="W662" s="24">
        <v>820812.75043100002</v>
      </c>
      <c r="X662" s="24">
        <v>1662313.5506899999</v>
      </c>
      <c r="Y662" s="22" t="s">
        <v>715</v>
      </c>
      <c r="Z662" s="22" t="s">
        <v>1503</v>
      </c>
    </row>
    <row r="663" spans="1:26">
      <c r="A663" s="22" t="s">
        <v>2373</v>
      </c>
      <c r="B663" s="22" t="s">
        <v>2374</v>
      </c>
      <c r="C663" s="22" t="s">
        <v>2375</v>
      </c>
      <c r="D663" s="22">
        <v>78095</v>
      </c>
      <c r="E663" s="22">
        <v>157</v>
      </c>
      <c r="F663" s="22">
        <v>95</v>
      </c>
      <c r="G663" s="22">
        <v>1</v>
      </c>
      <c r="H663" s="25" t="s">
        <v>10870</v>
      </c>
      <c r="I663" s="22" t="s">
        <v>720</v>
      </c>
      <c r="J663" s="22">
        <v>77</v>
      </c>
      <c r="K663" s="22">
        <v>77</v>
      </c>
      <c r="L663" s="22">
        <v>2</v>
      </c>
      <c r="M663" s="22">
        <v>1979</v>
      </c>
      <c r="N663" s="22">
        <v>1978</v>
      </c>
      <c r="O663" s="22">
        <v>8</v>
      </c>
      <c r="P663" s="22">
        <v>3</v>
      </c>
      <c r="Q663" s="22" t="s">
        <v>1744</v>
      </c>
      <c r="S663" s="22" t="s">
        <v>807</v>
      </c>
      <c r="T663" s="23">
        <v>36.583486000000001</v>
      </c>
      <c r="U663" s="23">
        <v>-76.082987000000003</v>
      </c>
      <c r="V663" s="24">
        <v>10</v>
      </c>
      <c r="W663" s="24">
        <v>959086.68152500002</v>
      </c>
      <c r="X663" s="24">
        <v>1667885.8496999999</v>
      </c>
      <c r="Y663" s="22" t="s">
        <v>715</v>
      </c>
      <c r="Z663" s="22" t="s">
        <v>1738</v>
      </c>
    </row>
    <row r="664" spans="1:26">
      <c r="A664" s="22" t="s">
        <v>2376</v>
      </c>
      <c r="B664" s="22" t="s">
        <v>2377</v>
      </c>
      <c r="C664" s="22" t="s">
        <v>2378</v>
      </c>
      <c r="D664" s="22">
        <v>69081</v>
      </c>
      <c r="E664" s="22">
        <v>139</v>
      </c>
      <c r="F664" s="22">
        <v>81</v>
      </c>
      <c r="G664" s="22">
        <v>1</v>
      </c>
      <c r="H664" s="25" t="s">
        <v>10870</v>
      </c>
      <c r="I664" s="22" t="s">
        <v>720</v>
      </c>
      <c r="J664" s="22">
        <v>52</v>
      </c>
      <c r="K664" s="22">
        <v>52</v>
      </c>
      <c r="L664" s="22">
        <v>3</v>
      </c>
      <c r="M664" s="22">
        <v>1980</v>
      </c>
      <c r="N664" s="22">
        <v>1978</v>
      </c>
      <c r="O664" s="22">
        <v>3</v>
      </c>
      <c r="P664" s="22">
        <v>2</v>
      </c>
      <c r="Q664" s="22" t="s">
        <v>2379</v>
      </c>
      <c r="S664" s="22" t="s">
        <v>807</v>
      </c>
      <c r="T664" s="23">
        <v>36.589874000000002</v>
      </c>
      <c r="U664" s="23">
        <v>-76.492724999999993</v>
      </c>
      <c r="V664" s="24">
        <v>22.35</v>
      </c>
      <c r="W664" s="24">
        <v>838992.69601499999</v>
      </c>
      <c r="X664" s="24">
        <v>1671230.01483</v>
      </c>
      <c r="Y664" s="22" t="s">
        <v>715</v>
      </c>
      <c r="Z664" s="22" t="s">
        <v>1738</v>
      </c>
    </row>
    <row r="665" spans="1:26">
      <c r="A665" s="22" t="s">
        <v>2380</v>
      </c>
      <c r="B665" s="22" t="s">
        <v>2381</v>
      </c>
      <c r="C665" s="22" t="s">
        <v>2382</v>
      </c>
      <c r="D665" s="22">
        <v>59566</v>
      </c>
      <c r="E665" s="22">
        <v>120</v>
      </c>
      <c r="F665" s="22">
        <v>66</v>
      </c>
      <c r="G665" s="22">
        <v>17</v>
      </c>
      <c r="H665" s="25" t="s">
        <v>10870</v>
      </c>
      <c r="I665" s="22" t="s">
        <v>720</v>
      </c>
      <c r="J665" s="22">
        <v>20</v>
      </c>
      <c r="K665" s="22">
        <v>20</v>
      </c>
      <c r="L665" s="22">
        <v>8</v>
      </c>
      <c r="M665" s="22">
        <v>1985</v>
      </c>
      <c r="N665" s="22">
        <v>1978</v>
      </c>
      <c r="O665" s="22">
        <v>15</v>
      </c>
      <c r="P665" s="22">
        <v>5</v>
      </c>
      <c r="Q665" s="22" t="s">
        <v>734</v>
      </c>
      <c r="S665" s="22" t="s">
        <v>735</v>
      </c>
      <c r="T665" s="23">
        <v>36.602096000000003</v>
      </c>
      <c r="U665" s="23">
        <v>-76.933017000000007</v>
      </c>
      <c r="V665" s="24">
        <v>22</v>
      </c>
      <c r="W665" s="24">
        <v>710002.88903299998</v>
      </c>
      <c r="X665" s="24">
        <v>1677365.11843</v>
      </c>
      <c r="Y665" s="22" t="s">
        <v>715</v>
      </c>
      <c r="Z665" s="22" t="s">
        <v>716</v>
      </c>
    </row>
    <row r="666" spans="1:26">
      <c r="A666" s="22" t="s">
        <v>2383</v>
      </c>
      <c r="B666" s="22" t="s">
        <v>2384</v>
      </c>
      <c r="C666" s="22" t="s">
        <v>2385</v>
      </c>
      <c r="D666" s="22">
        <v>65076</v>
      </c>
      <c r="E666" s="22">
        <v>131</v>
      </c>
      <c r="F666" s="22">
        <v>76</v>
      </c>
      <c r="G666" s="22">
        <v>17</v>
      </c>
      <c r="H666" s="25" t="s">
        <v>10870</v>
      </c>
      <c r="I666" s="22" t="s">
        <v>720</v>
      </c>
      <c r="J666" s="22">
        <v>13</v>
      </c>
      <c r="K666" s="22">
        <v>13</v>
      </c>
      <c r="L666" s="22">
        <v>11</v>
      </c>
      <c r="M666" s="22">
        <v>1978</v>
      </c>
      <c r="N666" s="22">
        <v>1968</v>
      </c>
      <c r="O666" s="22">
        <v>12</v>
      </c>
      <c r="P666" s="22">
        <v>5</v>
      </c>
      <c r="Q666" s="22" t="s">
        <v>725</v>
      </c>
      <c r="S666" s="22" t="s">
        <v>722</v>
      </c>
      <c r="T666" s="23">
        <v>36.602373999999998</v>
      </c>
      <c r="U666" s="23">
        <v>-76.668287000000007</v>
      </c>
      <c r="V666" s="24">
        <v>72</v>
      </c>
      <c r="W666" s="24">
        <v>787588.08871000004</v>
      </c>
      <c r="X666" s="24">
        <v>1676384.0868599999</v>
      </c>
      <c r="Y666" s="22" t="s">
        <v>715</v>
      </c>
      <c r="Z666" s="22" t="s">
        <v>716</v>
      </c>
    </row>
    <row r="667" spans="1:26">
      <c r="A667" s="22" t="s">
        <v>2386</v>
      </c>
      <c r="B667" s="22" t="s">
        <v>2387</v>
      </c>
      <c r="C667" s="22" t="s">
        <v>2388</v>
      </c>
      <c r="D667" s="22">
        <v>77096</v>
      </c>
      <c r="E667" s="22">
        <v>155</v>
      </c>
      <c r="F667" s="22">
        <v>96</v>
      </c>
      <c r="G667" s="22">
        <v>3</v>
      </c>
      <c r="H667" s="25" t="s">
        <v>10870</v>
      </c>
      <c r="I667" s="22" t="s">
        <v>720</v>
      </c>
      <c r="J667" s="22">
        <v>47</v>
      </c>
      <c r="K667" s="22">
        <v>41</v>
      </c>
      <c r="L667" s="22">
        <v>9</v>
      </c>
      <c r="M667" s="22">
        <v>2008</v>
      </c>
      <c r="N667" s="22">
        <v>2000</v>
      </c>
      <c r="O667" s="22">
        <v>9</v>
      </c>
      <c r="P667" s="22">
        <v>9</v>
      </c>
      <c r="Q667" s="22" t="s">
        <v>1235</v>
      </c>
      <c r="R667" s="22" t="s">
        <v>713</v>
      </c>
      <c r="S667" s="22" t="s">
        <v>1236</v>
      </c>
      <c r="T667" s="23">
        <v>36.620745999999997</v>
      </c>
      <c r="U667" s="23">
        <v>-76.109398999999996</v>
      </c>
      <c r="V667" s="24">
        <v>10.46</v>
      </c>
      <c r="W667" s="24">
        <v>951432.27977499994</v>
      </c>
      <c r="X667" s="24">
        <v>1681521.41876</v>
      </c>
      <c r="Y667" s="22" t="s">
        <v>715</v>
      </c>
      <c r="Z667" s="22" t="s">
        <v>1237</v>
      </c>
    </row>
    <row r="668" spans="1:26">
      <c r="A668" s="22" t="s">
        <v>2389</v>
      </c>
      <c r="B668" s="22" t="s">
        <v>2390</v>
      </c>
      <c r="C668" s="22" t="s">
        <v>2391</v>
      </c>
      <c r="D668" s="22">
        <v>77096</v>
      </c>
      <c r="E668" s="22">
        <v>155</v>
      </c>
      <c r="F668" s="22">
        <v>96</v>
      </c>
      <c r="G668" s="22">
        <v>1</v>
      </c>
      <c r="H668" s="25" t="s">
        <v>10870</v>
      </c>
      <c r="I668" s="22" t="s">
        <v>720</v>
      </c>
      <c r="J668" s="22">
        <v>46</v>
      </c>
      <c r="K668" s="22">
        <v>40</v>
      </c>
      <c r="L668" s="22">
        <v>9</v>
      </c>
      <c r="M668" s="22">
        <v>2008</v>
      </c>
      <c r="N668" s="22">
        <v>2000</v>
      </c>
      <c r="O668" s="22">
        <v>9</v>
      </c>
      <c r="P668" s="22">
        <v>9</v>
      </c>
      <c r="Q668" s="22" t="s">
        <v>1737</v>
      </c>
      <c r="R668" s="22" t="s">
        <v>713</v>
      </c>
      <c r="S668" s="22" t="s">
        <v>807</v>
      </c>
      <c r="T668" s="23">
        <v>36.620749000000004</v>
      </c>
      <c r="U668" s="23">
        <v>-76.109385000000003</v>
      </c>
      <c r="V668" s="24">
        <v>10.39</v>
      </c>
      <c r="W668" s="24">
        <v>951436.35938000004</v>
      </c>
      <c r="X668" s="24">
        <v>1681522.4094499999</v>
      </c>
      <c r="Y668" s="22" t="s">
        <v>715</v>
      </c>
      <c r="Z668" s="22" t="s">
        <v>1738</v>
      </c>
    </row>
    <row r="669" spans="1:26">
      <c r="A669" s="22" t="s">
        <v>2392</v>
      </c>
      <c r="B669" s="22" t="s">
        <v>2393</v>
      </c>
      <c r="C669" s="22" t="s">
        <v>2394</v>
      </c>
      <c r="D669" s="22">
        <v>68082</v>
      </c>
      <c r="E669" s="22">
        <v>137</v>
      </c>
      <c r="F669" s="22">
        <v>82</v>
      </c>
      <c r="G669" s="22">
        <v>1</v>
      </c>
      <c r="H669" s="25" t="s">
        <v>10870</v>
      </c>
      <c r="I669" s="22" t="s">
        <v>720</v>
      </c>
      <c r="J669" s="22">
        <v>14</v>
      </c>
      <c r="K669" s="22">
        <v>14</v>
      </c>
      <c r="L669" s="22">
        <v>2</v>
      </c>
      <c r="M669" s="22">
        <v>1979</v>
      </c>
      <c r="N669" s="22">
        <v>1978</v>
      </c>
      <c r="O669" s="22">
        <v>2</v>
      </c>
      <c r="P669" s="22">
        <v>2</v>
      </c>
      <c r="Q669" s="22" t="s">
        <v>2379</v>
      </c>
      <c r="S669" s="22" t="s">
        <v>807</v>
      </c>
      <c r="T669" s="23">
        <v>36.628484</v>
      </c>
      <c r="U669" s="23">
        <v>-76.510503999999997</v>
      </c>
      <c r="V669" s="24">
        <v>20.67</v>
      </c>
      <c r="W669" s="24">
        <v>833933.92648100003</v>
      </c>
      <c r="X669" s="24">
        <v>1685363.94747</v>
      </c>
      <c r="Y669" s="22" t="s">
        <v>715</v>
      </c>
      <c r="Z669" s="22" t="s">
        <v>1738</v>
      </c>
    </row>
    <row r="670" spans="1:26">
      <c r="A670" s="22" t="s">
        <v>2395</v>
      </c>
      <c r="B670" s="22" t="s">
        <v>2396</v>
      </c>
      <c r="C670" s="22" t="s">
        <v>2397</v>
      </c>
      <c r="D670" s="22">
        <v>49064</v>
      </c>
      <c r="E670" s="22">
        <v>99</v>
      </c>
      <c r="F670" s="22">
        <v>64</v>
      </c>
      <c r="G670" s="22">
        <v>3</v>
      </c>
      <c r="H670" s="25" t="s">
        <v>10870</v>
      </c>
      <c r="I670" s="22" t="s">
        <v>720</v>
      </c>
      <c r="J670" s="22">
        <v>94</v>
      </c>
      <c r="K670" s="22">
        <v>94</v>
      </c>
      <c r="L670" s="22">
        <v>2</v>
      </c>
      <c r="M670" s="22">
        <v>1974</v>
      </c>
      <c r="N670" s="22">
        <v>1973</v>
      </c>
      <c r="O670" s="22">
        <v>11</v>
      </c>
      <c r="P670" s="22">
        <v>3</v>
      </c>
      <c r="Q670" s="22" t="s">
        <v>1235</v>
      </c>
      <c r="S670" s="22" t="s">
        <v>1236</v>
      </c>
      <c r="T670" s="23">
        <v>36.752650000000003</v>
      </c>
      <c r="U670" s="23">
        <v>-77.248857999999998</v>
      </c>
      <c r="V670" s="24">
        <v>98</v>
      </c>
      <c r="W670" s="24">
        <v>618473.83227000001</v>
      </c>
      <c r="X670" s="24">
        <v>1733834.2973100001</v>
      </c>
      <c r="Y670" s="22" t="s">
        <v>715</v>
      </c>
      <c r="Z670" s="22" t="s">
        <v>1237</v>
      </c>
    </row>
    <row r="671" spans="1:26">
      <c r="A671" s="22" t="s">
        <v>2398</v>
      </c>
      <c r="B671" s="22" t="s">
        <v>2399</v>
      </c>
      <c r="C671" s="22" t="s">
        <v>2400</v>
      </c>
      <c r="D671" s="22">
        <v>78099</v>
      </c>
      <c r="E671" s="22">
        <v>157</v>
      </c>
      <c r="F671" s="22">
        <v>99</v>
      </c>
      <c r="G671" s="22">
        <v>1</v>
      </c>
      <c r="H671" s="25" t="s">
        <v>10870</v>
      </c>
      <c r="I671" s="22" t="s">
        <v>720</v>
      </c>
      <c r="J671" s="22">
        <v>37</v>
      </c>
      <c r="K671" s="22">
        <v>30</v>
      </c>
      <c r="L671" s="22">
        <v>5</v>
      </c>
      <c r="M671" s="22">
        <v>2004</v>
      </c>
      <c r="N671" s="22">
        <v>2000</v>
      </c>
      <c r="O671" s="22">
        <v>9</v>
      </c>
      <c r="P671" s="22">
        <v>9</v>
      </c>
      <c r="Q671" s="22" t="s">
        <v>1737</v>
      </c>
      <c r="R671" s="22" t="s">
        <v>713</v>
      </c>
      <c r="S671" s="22" t="s">
        <v>807</v>
      </c>
      <c r="T671" s="23">
        <v>36.636806999999997</v>
      </c>
      <c r="U671" s="23">
        <v>-76.036186000000001</v>
      </c>
      <c r="V671" s="24">
        <v>13.78</v>
      </c>
      <c r="W671" s="24">
        <v>972918.97035299998</v>
      </c>
      <c r="X671" s="24">
        <v>1687246.1006100001</v>
      </c>
      <c r="Y671" s="22" t="s">
        <v>715</v>
      </c>
      <c r="Z671" s="22" t="s">
        <v>1738</v>
      </c>
    </row>
    <row r="672" spans="1:26">
      <c r="A672" s="22" t="s">
        <v>159</v>
      </c>
      <c r="B672" s="22" t="s">
        <v>2401</v>
      </c>
      <c r="C672" s="22" t="s">
        <v>2402</v>
      </c>
      <c r="D672" s="22">
        <v>71589</v>
      </c>
      <c r="E672" s="22">
        <v>144</v>
      </c>
      <c r="F672" s="22">
        <v>89</v>
      </c>
      <c r="G672" s="22">
        <v>11</v>
      </c>
      <c r="H672" s="25" t="s">
        <v>10870</v>
      </c>
      <c r="I672" s="22" t="s">
        <v>720</v>
      </c>
      <c r="J672" s="22">
        <v>219</v>
      </c>
      <c r="K672" s="22">
        <v>210</v>
      </c>
      <c r="L672" s="22">
        <v>3</v>
      </c>
      <c r="M672" s="22">
        <v>1991</v>
      </c>
      <c r="N672" s="22">
        <v>1989</v>
      </c>
      <c r="O672" s="22">
        <v>31</v>
      </c>
      <c r="P672" s="22">
        <v>26</v>
      </c>
      <c r="Q672" s="22" t="s">
        <v>2403</v>
      </c>
      <c r="R672" s="22" t="s">
        <v>713</v>
      </c>
      <c r="S672" s="22" t="s">
        <v>735</v>
      </c>
      <c r="T672" s="23">
        <v>36.643484000000001</v>
      </c>
      <c r="U672" s="23">
        <v>-76.337719000000007</v>
      </c>
      <c r="V672" s="24">
        <v>16</v>
      </c>
      <c r="W672" s="24">
        <v>884605.48511500005</v>
      </c>
      <c r="X672" s="24">
        <v>1690331.3787700001</v>
      </c>
      <c r="Y672" s="22" t="s">
        <v>715</v>
      </c>
    </row>
    <row r="673" spans="1:26">
      <c r="A673" s="22" t="s">
        <v>2404</v>
      </c>
      <c r="B673" s="22" t="s">
        <v>2405</v>
      </c>
      <c r="C673" s="22" t="s">
        <v>2406</v>
      </c>
      <c r="D673" s="22">
        <v>66082</v>
      </c>
      <c r="E673" s="22">
        <v>133</v>
      </c>
      <c r="F673" s="22">
        <v>82</v>
      </c>
      <c r="G673" s="22">
        <v>1</v>
      </c>
      <c r="H673" s="25" t="s">
        <v>10870</v>
      </c>
      <c r="I673" s="22" t="s">
        <v>720</v>
      </c>
      <c r="J673" s="22">
        <v>63</v>
      </c>
      <c r="K673" s="22">
        <v>63</v>
      </c>
      <c r="L673" s="22">
        <v>3</v>
      </c>
      <c r="M673" s="22">
        <v>1983</v>
      </c>
      <c r="N673" s="22">
        <v>1981</v>
      </c>
      <c r="O673" s="22">
        <v>9</v>
      </c>
      <c r="P673" s="22">
        <v>3</v>
      </c>
      <c r="Q673" s="22" t="s">
        <v>1744</v>
      </c>
      <c r="S673" s="22" t="s">
        <v>807</v>
      </c>
      <c r="T673" s="23">
        <v>36.657094999999998</v>
      </c>
      <c r="U673" s="23">
        <v>-76.561616999999998</v>
      </c>
      <c r="V673" s="24">
        <v>35</v>
      </c>
      <c r="W673" s="24">
        <v>819077.81963100005</v>
      </c>
      <c r="X673" s="24">
        <v>1695962.4093599999</v>
      </c>
      <c r="Y673" s="22" t="s">
        <v>715</v>
      </c>
      <c r="Z673" s="22" t="s">
        <v>1738</v>
      </c>
    </row>
    <row r="674" spans="1:26">
      <c r="A674" s="22" t="s">
        <v>2407</v>
      </c>
      <c r="B674" s="22" t="s">
        <v>2408</v>
      </c>
      <c r="C674" s="22" t="s">
        <v>2409</v>
      </c>
      <c r="D674" s="22">
        <v>57068</v>
      </c>
      <c r="E674" s="22">
        <v>115</v>
      </c>
      <c r="F674" s="22">
        <v>68</v>
      </c>
      <c r="G674" s="22">
        <v>17</v>
      </c>
      <c r="H674" s="25" t="s">
        <v>10870</v>
      </c>
      <c r="I674" s="22" t="s">
        <v>720</v>
      </c>
      <c r="J674" s="22">
        <v>27</v>
      </c>
      <c r="K674" s="22">
        <v>27</v>
      </c>
      <c r="L674" s="22">
        <v>8</v>
      </c>
      <c r="M674" s="22">
        <v>1985</v>
      </c>
      <c r="N674" s="22">
        <v>1978</v>
      </c>
      <c r="O674" s="22">
        <v>17</v>
      </c>
      <c r="P674" s="22">
        <v>7</v>
      </c>
      <c r="Q674" s="22" t="s">
        <v>734</v>
      </c>
      <c r="S674" s="22" t="s">
        <v>735</v>
      </c>
      <c r="T674" s="23">
        <v>36.667095000000003</v>
      </c>
      <c r="U674" s="23">
        <v>-76.979405999999997</v>
      </c>
      <c r="V674" s="24">
        <v>32</v>
      </c>
      <c r="W674" s="24">
        <v>696783.87006099999</v>
      </c>
      <c r="X674" s="24">
        <v>1701275.8171399999</v>
      </c>
      <c r="Y674" s="22" t="s">
        <v>715</v>
      </c>
      <c r="Z674" s="22" t="s">
        <v>716</v>
      </c>
    </row>
    <row r="675" spans="1:26">
      <c r="A675" s="22" t="s">
        <v>162</v>
      </c>
      <c r="B675" s="22" t="s">
        <v>2410</v>
      </c>
      <c r="C675" s="22" t="s">
        <v>2411</v>
      </c>
      <c r="D675" s="22">
        <v>57570</v>
      </c>
      <c r="E675" s="22">
        <v>116</v>
      </c>
      <c r="F675" s="22">
        <v>70</v>
      </c>
      <c r="G675" s="22">
        <v>9</v>
      </c>
      <c r="H675" s="25" t="s">
        <v>10870</v>
      </c>
      <c r="I675" s="22" t="s">
        <v>720</v>
      </c>
      <c r="J675" s="22">
        <v>106</v>
      </c>
      <c r="K675" s="22">
        <v>93</v>
      </c>
      <c r="L675" s="22">
        <v>3</v>
      </c>
      <c r="M675" s="22">
        <v>2010</v>
      </c>
      <c r="N675" s="22">
        <v>2006</v>
      </c>
      <c r="O675" s="22">
        <v>25</v>
      </c>
      <c r="P675" s="22">
        <v>24</v>
      </c>
      <c r="Q675" s="22" t="s">
        <v>2412</v>
      </c>
      <c r="R675" s="22" t="s">
        <v>713</v>
      </c>
      <c r="S675" s="22" t="s">
        <v>1529</v>
      </c>
      <c r="T675" s="23">
        <v>36.675984</v>
      </c>
      <c r="U675" s="23">
        <v>-76.940239000000005</v>
      </c>
      <c r="V675" s="24">
        <v>34</v>
      </c>
      <c r="W675" s="24">
        <v>708302.47275199997</v>
      </c>
      <c r="X675" s="24">
        <v>1704337.1452599999</v>
      </c>
      <c r="Y675" s="22" t="s">
        <v>715</v>
      </c>
    </row>
    <row r="676" spans="1:26">
      <c r="A676" s="22" t="s">
        <v>2413</v>
      </c>
      <c r="B676" s="22" t="s">
        <v>2414</v>
      </c>
      <c r="C676" s="22" t="s">
        <v>2415</v>
      </c>
      <c r="D676" s="22">
        <v>57570</v>
      </c>
      <c r="E676" s="22">
        <v>116</v>
      </c>
      <c r="F676" s="22">
        <v>70</v>
      </c>
      <c r="G676" s="22">
        <v>3</v>
      </c>
      <c r="H676" s="25" t="s">
        <v>10870</v>
      </c>
      <c r="I676" s="22" t="s">
        <v>720</v>
      </c>
      <c r="J676" s="22">
        <v>25</v>
      </c>
      <c r="K676" s="22">
        <v>25</v>
      </c>
      <c r="L676" s="22">
        <v>2</v>
      </c>
      <c r="M676" s="22">
        <v>1988</v>
      </c>
      <c r="N676" s="22">
        <v>1987</v>
      </c>
      <c r="O676" s="22">
        <v>6</v>
      </c>
      <c r="P676" s="22">
        <v>5</v>
      </c>
      <c r="Q676" s="22" t="s">
        <v>1235</v>
      </c>
      <c r="S676" s="22" t="s">
        <v>1236</v>
      </c>
      <c r="T676" s="23">
        <v>36.675984</v>
      </c>
      <c r="U676" s="23">
        <v>-76.940239000000005</v>
      </c>
      <c r="V676" s="24">
        <v>34</v>
      </c>
      <c r="W676" s="24">
        <v>708302.47275199997</v>
      </c>
      <c r="X676" s="24">
        <v>1704337.1452599999</v>
      </c>
      <c r="Y676" s="22" t="s">
        <v>715</v>
      </c>
      <c r="Z676" s="22" t="s">
        <v>1237</v>
      </c>
    </row>
    <row r="677" spans="1:26">
      <c r="A677" s="22" t="s">
        <v>2416</v>
      </c>
      <c r="B677" s="22" t="s">
        <v>2417</v>
      </c>
      <c r="C677" s="22" t="s">
        <v>2418</v>
      </c>
      <c r="D677" s="22">
        <v>61576</v>
      </c>
      <c r="E677" s="22">
        <v>124</v>
      </c>
      <c r="F677" s="22">
        <v>76</v>
      </c>
      <c r="G677" s="22">
        <v>17</v>
      </c>
      <c r="H677" s="25" t="s">
        <v>10870</v>
      </c>
      <c r="I677" s="22" t="s">
        <v>720</v>
      </c>
      <c r="J677" s="22">
        <v>27</v>
      </c>
      <c r="K677" s="22">
        <v>27</v>
      </c>
      <c r="L677" s="22">
        <v>8</v>
      </c>
      <c r="M677" s="22">
        <v>1985</v>
      </c>
      <c r="N677" s="22">
        <v>1978</v>
      </c>
      <c r="O677" s="22">
        <v>17</v>
      </c>
      <c r="P677" s="22">
        <v>7</v>
      </c>
      <c r="Q677" s="22" t="s">
        <v>725</v>
      </c>
      <c r="S677" s="22" t="s">
        <v>722</v>
      </c>
      <c r="T677" s="23">
        <v>36.680984000000002</v>
      </c>
      <c r="U677" s="23">
        <v>-76.765236000000002</v>
      </c>
      <c r="V677" s="24">
        <v>80</v>
      </c>
      <c r="W677" s="24">
        <v>759564.30961300002</v>
      </c>
      <c r="X677" s="24">
        <v>1705416.8186999999</v>
      </c>
      <c r="Y677" s="22" t="s">
        <v>715</v>
      </c>
      <c r="Z677" s="22" t="s">
        <v>716</v>
      </c>
    </row>
    <row r="678" spans="1:26">
      <c r="A678" s="22" t="s">
        <v>2419</v>
      </c>
      <c r="B678" s="22" t="s">
        <v>2420</v>
      </c>
      <c r="C678" s="22" t="s">
        <v>2421</v>
      </c>
      <c r="D678" s="22">
        <v>59574</v>
      </c>
      <c r="E678" s="22">
        <v>120</v>
      </c>
      <c r="F678" s="22">
        <v>74</v>
      </c>
      <c r="G678" s="22">
        <v>17</v>
      </c>
      <c r="H678" s="25" t="s">
        <v>10870</v>
      </c>
      <c r="I678" s="22" t="s">
        <v>720</v>
      </c>
      <c r="J678" s="22">
        <v>16</v>
      </c>
      <c r="K678" s="22">
        <v>16</v>
      </c>
      <c r="L678" s="22">
        <v>8</v>
      </c>
      <c r="M678" s="22">
        <v>1985</v>
      </c>
      <c r="N678" s="22">
        <v>1978</v>
      </c>
      <c r="O678" s="22">
        <v>14</v>
      </c>
      <c r="P678" s="22">
        <v>4</v>
      </c>
      <c r="Q678" s="22" t="s">
        <v>734</v>
      </c>
      <c r="S678" s="22" t="s">
        <v>735</v>
      </c>
      <c r="T678" s="23">
        <v>36.680984000000002</v>
      </c>
      <c r="U678" s="23">
        <v>-76.842459000000005</v>
      </c>
      <c r="V678" s="24">
        <v>58</v>
      </c>
      <c r="W678" s="24">
        <v>736956.26940999995</v>
      </c>
      <c r="X678" s="24">
        <v>1705732.97398</v>
      </c>
      <c r="Y678" s="22" t="s">
        <v>715</v>
      </c>
      <c r="Z678" s="22" t="s">
        <v>716</v>
      </c>
    </row>
    <row r="679" spans="1:26">
      <c r="A679" s="22" t="s">
        <v>2422</v>
      </c>
      <c r="B679" s="22" t="s">
        <v>2423</v>
      </c>
      <c r="C679" s="22" t="s">
        <v>2424</v>
      </c>
      <c r="D679" s="22">
        <v>47556</v>
      </c>
      <c r="E679" s="22">
        <v>96</v>
      </c>
      <c r="F679" s="22">
        <v>56</v>
      </c>
      <c r="G679" s="22">
        <v>17</v>
      </c>
      <c r="H679" s="25" t="s">
        <v>10870</v>
      </c>
      <c r="I679" s="22" t="s">
        <v>720</v>
      </c>
      <c r="J679" s="22">
        <v>19</v>
      </c>
      <c r="K679" s="22">
        <v>19</v>
      </c>
      <c r="L679" s="22">
        <v>9</v>
      </c>
      <c r="M679" s="22">
        <v>1978</v>
      </c>
      <c r="N679" s="22">
        <v>1970</v>
      </c>
      <c r="O679" s="22">
        <v>14</v>
      </c>
      <c r="P679" s="22">
        <v>6</v>
      </c>
      <c r="Q679" s="22" t="s">
        <v>725</v>
      </c>
      <c r="S679" s="22" t="s">
        <v>722</v>
      </c>
      <c r="T679" s="23">
        <v>36.689039000000001</v>
      </c>
      <c r="U679" s="23">
        <v>-77.384697000000003</v>
      </c>
      <c r="V679" s="24">
        <v>115</v>
      </c>
      <c r="W679" s="24">
        <v>578278.45176700002</v>
      </c>
      <c r="X679" s="24">
        <v>1711417.0138300001</v>
      </c>
      <c r="Y679" s="22" t="s">
        <v>715</v>
      </c>
      <c r="Z679" s="22" t="s">
        <v>716</v>
      </c>
    </row>
    <row r="680" spans="1:26">
      <c r="A680" s="22" t="s">
        <v>2425</v>
      </c>
      <c r="B680" s="22" t="s">
        <v>2426</v>
      </c>
      <c r="C680" s="22" t="s">
        <v>2427</v>
      </c>
      <c r="D680" s="22">
        <v>77103</v>
      </c>
      <c r="E680" s="22">
        <v>155</v>
      </c>
      <c r="F680" s="22">
        <v>103</v>
      </c>
      <c r="G680" s="22">
        <v>3</v>
      </c>
      <c r="H680" s="25" t="s">
        <v>10870</v>
      </c>
      <c r="I680" s="22" t="s">
        <v>720</v>
      </c>
      <c r="J680" s="22">
        <v>28</v>
      </c>
      <c r="K680" s="22">
        <v>23</v>
      </c>
      <c r="L680" s="22">
        <v>4</v>
      </c>
      <c r="M680" s="22">
        <v>2008</v>
      </c>
      <c r="N680" s="22">
        <v>2005</v>
      </c>
      <c r="O680" s="22">
        <v>10</v>
      </c>
      <c r="P680" s="22">
        <v>10</v>
      </c>
      <c r="Q680" s="22" t="s">
        <v>1235</v>
      </c>
      <c r="R680" s="22" t="s">
        <v>713</v>
      </c>
      <c r="S680" s="22" t="s">
        <v>1236</v>
      </c>
      <c r="T680" s="23">
        <v>36.690634000000003</v>
      </c>
      <c r="U680" s="23">
        <v>-76.025632999999999</v>
      </c>
      <c r="V680" s="24">
        <v>13.29</v>
      </c>
      <c r="W680" s="24">
        <v>976121.05435800005</v>
      </c>
      <c r="X680" s="24">
        <v>1706856.01471</v>
      </c>
      <c r="Y680" s="22" t="s">
        <v>715</v>
      </c>
      <c r="Z680" s="22" t="s">
        <v>1237</v>
      </c>
    </row>
    <row r="681" spans="1:26">
      <c r="A681" s="22" t="s">
        <v>2428</v>
      </c>
      <c r="B681" s="22" t="s">
        <v>2429</v>
      </c>
      <c r="C681" s="22" t="s">
        <v>2430</v>
      </c>
      <c r="D681" s="22">
        <v>58573</v>
      </c>
      <c r="E681" s="22">
        <v>118</v>
      </c>
      <c r="F681" s="22">
        <v>73</v>
      </c>
      <c r="G681" s="22">
        <v>17</v>
      </c>
      <c r="H681" s="25" t="s">
        <v>10870</v>
      </c>
      <c r="I681" s="22" t="s">
        <v>720</v>
      </c>
      <c r="J681" s="22">
        <v>31</v>
      </c>
      <c r="K681" s="22">
        <v>31</v>
      </c>
      <c r="L681" s="22">
        <v>12</v>
      </c>
      <c r="M681" s="22">
        <v>1989</v>
      </c>
      <c r="N681" s="22">
        <v>1978</v>
      </c>
      <c r="O681" s="22">
        <v>19</v>
      </c>
      <c r="P681" s="22">
        <v>9</v>
      </c>
      <c r="Q681" s="22" t="s">
        <v>734</v>
      </c>
      <c r="S681" s="22" t="s">
        <v>735</v>
      </c>
      <c r="T681" s="23">
        <v>36.696261999999997</v>
      </c>
      <c r="U681" s="23">
        <v>-76.884960000000007</v>
      </c>
      <c r="V681" s="24">
        <v>30</v>
      </c>
      <c r="W681" s="24">
        <v>724596.560237</v>
      </c>
      <c r="X681" s="24">
        <v>1711485.35219</v>
      </c>
      <c r="Y681" s="22" t="s">
        <v>715</v>
      </c>
      <c r="Z681" s="22" t="s">
        <v>716</v>
      </c>
    </row>
    <row r="682" spans="1:26">
      <c r="A682" s="22" t="s">
        <v>2431</v>
      </c>
      <c r="B682" s="22" t="s">
        <v>2432</v>
      </c>
      <c r="C682" s="22" t="s">
        <v>2433</v>
      </c>
      <c r="D682" s="22">
        <v>58073</v>
      </c>
      <c r="E682" s="22">
        <v>117</v>
      </c>
      <c r="F682" s="22">
        <v>73</v>
      </c>
      <c r="G682" s="22">
        <v>9</v>
      </c>
      <c r="H682" s="25" t="s">
        <v>10870</v>
      </c>
      <c r="I682" s="22" t="s">
        <v>720</v>
      </c>
      <c r="J682" s="22">
        <v>31</v>
      </c>
      <c r="K682" s="22">
        <v>31</v>
      </c>
      <c r="L682" s="22">
        <v>12</v>
      </c>
      <c r="M682" s="22">
        <v>1989</v>
      </c>
      <c r="N682" s="22">
        <v>1978</v>
      </c>
      <c r="O682" s="22">
        <v>19</v>
      </c>
      <c r="P682" s="22">
        <v>10</v>
      </c>
      <c r="Q682" s="22" t="s">
        <v>2412</v>
      </c>
      <c r="S682" s="22" t="s">
        <v>1529</v>
      </c>
      <c r="T682" s="23">
        <v>36.695428</v>
      </c>
      <c r="U682" s="23">
        <v>-76.898848999999998</v>
      </c>
      <c r="V682" s="24">
        <v>36</v>
      </c>
      <c r="W682" s="24">
        <v>720526.702223</v>
      </c>
      <c r="X682" s="24">
        <v>1711242.19368</v>
      </c>
      <c r="Y682" s="22" t="s">
        <v>715</v>
      </c>
    </row>
    <row r="683" spans="1:26">
      <c r="A683" s="22" t="s">
        <v>2434</v>
      </c>
      <c r="B683" s="22" t="s">
        <v>2435</v>
      </c>
      <c r="C683" s="22" t="s">
        <v>2436</v>
      </c>
      <c r="D683" s="22">
        <v>58574</v>
      </c>
      <c r="E683" s="22">
        <v>118</v>
      </c>
      <c r="F683" s="22">
        <v>74</v>
      </c>
      <c r="G683" s="22">
        <v>17</v>
      </c>
      <c r="H683" s="25" t="s">
        <v>10870</v>
      </c>
      <c r="I683" s="22" t="s">
        <v>720</v>
      </c>
      <c r="J683" s="22">
        <v>13</v>
      </c>
      <c r="K683" s="22">
        <v>13</v>
      </c>
      <c r="L683" s="22">
        <v>9</v>
      </c>
      <c r="M683" s="22">
        <v>1978</v>
      </c>
      <c r="N683" s="22">
        <v>1970</v>
      </c>
      <c r="O683" s="22">
        <v>11</v>
      </c>
      <c r="P683" s="22">
        <v>4</v>
      </c>
      <c r="T683" s="23">
        <v>36.697927999999997</v>
      </c>
      <c r="U683" s="23">
        <v>-76.872460000000004</v>
      </c>
      <c r="V683" s="24">
        <v>58</v>
      </c>
      <c r="W683" s="24">
        <v>728264.274599</v>
      </c>
      <c r="X683" s="24">
        <v>1712038.92524</v>
      </c>
      <c r="Y683" s="22" t="s">
        <v>715</v>
      </c>
      <c r="Z683" s="22" t="s">
        <v>716</v>
      </c>
    </row>
    <row r="684" spans="1:26">
      <c r="A684" s="22" t="s">
        <v>2437</v>
      </c>
      <c r="B684" s="22" t="s">
        <v>2438</v>
      </c>
      <c r="C684" s="22" t="s">
        <v>2439</v>
      </c>
      <c r="D684" s="22">
        <v>68590</v>
      </c>
      <c r="E684" s="22">
        <v>138</v>
      </c>
      <c r="F684" s="22">
        <v>90</v>
      </c>
      <c r="G684" s="22">
        <v>3</v>
      </c>
      <c r="H684" s="25" t="s">
        <v>10870</v>
      </c>
      <c r="I684" s="22" t="s">
        <v>720</v>
      </c>
      <c r="J684" s="22">
        <v>9</v>
      </c>
      <c r="K684" s="22">
        <v>9</v>
      </c>
      <c r="L684" s="22">
        <v>2</v>
      </c>
      <c r="M684" s="22">
        <v>1980</v>
      </c>
      <c r="N684" s="22">
        <v>1979</v>
      </c>
      <c r="O684" s="22">
        <v>2</v>
      </c>
      <c r="P684" s="22">
        <v>1</v>
      </c>
      <c r="T684" s="23">
        <v>36.700150000000001</v>
      </c>
      <c r="U684" s="23">
        <v>-76.400777000000005</v>
      </c>
      <c r="V684" s="24">
        <v>19.5</v>
      </c>
      <c r="W684" s="24">
        <v>866333.94999899995</v>
      </c>
      <c r="X684" s="24">
        <v>1711165.7619099999</v>
      </c>
      <c r="Y684" s="22" t="s">
        <v>715</v>
      </c>
      <c r="Z684" s="22" t="s">
        <v>1237</v>
      </c>
    </row>
    <row r="685" spans="1:26">
      <c r="A685" s="22" t="s">
        <v>2440</v>
      </c>
      <c r="B685" s="22" t="s">
        <v>2441</v>
      </c>
      <c r="C685" s="22" t="s">
        <v>2442</v>
      </c>
      <c r="D685" s="22">
        <v>53566</v>
      </c>
      <c r="E685" s="22">
        <v>108</v>
      </c>
      <c r="F685" s="22">
        <v>66</v>
      </c>
      <c r="G685" s="22">
        <v>17</v>
      </c>
      <c r="H685" s="25" t="s">
        <v>10870</v>
      </c>
      <c r="I685" s="22" t="s">
        <v>720</v>
      </c>
      <c r="J685" s="22">
        <v>28</v>
      </c>
      <c r="K685" s="22">
        <v>28</v>
      </c>
      <c r="L685" s="22">
        <v>8</v>
      </c>
      <c r="M685" s="22">
        <v>1985</v>
      </c>
      <c r="N685" s="22">
        <v>1978</v>
      </c>
      <c r="O685" s="22">
        <v>17</v>
      </c>
      <c r="P685" s="22">
        <v>7</v>
      </c>
      <c r="Q685" s="22" t="s">
        <v>725</v>
      </c>
      <c r="S685" s="22" t="s">
        <v>722</v>
      </c>
      <c r="T685" s="23">
        <v>36.703206000000002</v>
      </c>
      <c r="U685" s="23">
        <v>-77.094965000000002</v>
      </c>
      <c r="V685" s="24">
        <v>50</v>
      </c>
      <c r="W685" s="24">
        <v>663173.21135</v>
      </c>
      <c r="X685" s="24">
        <v>1714999.57797</v>
      </c>
      <c r="Y685" s="22" t="s">
        <v>715</v>
      </c>
      <c r="Z685" s="22" t="s">
        <v>716</v>
      </c>
    </row>
    <row r="686" spans="1:26">
      <c r="A686" s="22" t="s">
        <v>2443</v>
      </c>
      <c r="B686" s="22" t="s">
        <v>2444</v>
      </c>
      <c r="C686" s="22" t="s">
        <v>2445</v>
      </c>
      <c r="D686" s="22">
        <v>62580</v>
      </c>
      <c r="E686" s="22">
        <v>126</v>
      </c>
      <c r="F686" s="22">
        <v>80</v>
      </c>
      <c r="G686" s="22">
        <v>17</v>
      </c>
      <c r="H686" s="25" t="s">
        <v>10870</v>
      </c>
      <c r="I686" s="22" t="s">
        <v>720</v>
      </c>
      <c r="J686" s="22">
        <v>4</v>
      </c>
      <c r="K686" s="22">
        <v>4</v>
      </c>
      <c r="L686" s="22">
        <v>3</v>
      </c>
      <c r="M686" s="22">
        <v>1972</v>
      </c>
      <c r="N686" s="22">
        <v>1970</v>
      </c>
      <c r="O686" s="22">
        <v>3</v>
      </c>
      <c r="P686" s="22">
        <v>1</v>
      </c>
      <c r="T686" s="23">
        <v>36.704594999999998</v>
      </c>
      <c r="U686" s="23">
        <v>-76.687455</v>
      </c>
      <c r="V686" s="24">
        <v>73</v>
      </c>
      <c r="W686" s="24">
        <v>782445.23927799996</v>
      </c>
      <c r="X686" s="24">
        <v>1713726.2695299999</v>
      </c>
      <c r="Y686" s="22" t="s">
        <v>715</v>
      </c>
      <c r="Z686" s="22" t="s">
        <v>716</v>
      </c>
    </row>
    <row r="687" spans="1:26">
      <c r="A687" s="22" t="s">
        <v>167</v>
      </c>
      <c r="B687" s="22" t="s">
        <v>2446</v>
      </c>
      <c r="C687" s="22" t="s">
        <v>2447</v>
      </c>
      <c r="D687" s="22">
        <v>74600</v>
      </c>
      <c r="E687" s="22">
        <v>150</v>
      </c>
      <c r="F687" s="22">
        <v>100</v>
      </c>
      <c r="G687" s="22">
        <v>11</v>
      </c>
      <c r="H687" s="25" t="s">
        <v>10870</v>
      </c>
      <c r="I687" s="22" t="s">
        <v>720</v>
      </c>
      <c r="J687" s="22">
        <v>104</v>
      </c>
      <c r="K687" s="22">
        <v>94</v>
      </c>
      <c r="L687" s="22">
        <v>16</v>
      </c>
      <c r="M687" s="22">
        <v>2004</v>
      </c>
      <c r="N687" s="22">
        <v>1989</v>
      </c>
      <c r="O687" s="22">
        <v>20</v>
      </c>
      <c r="P687" s="22">
        <v>20</v>
      </c>
      <c r="Q687" s="22" t="s">
        <v>2403</v>
      </c>
      <c r="R687" s="22" t="s">
        <v>713</v>
      </c>
      <c r="S687" s="22" t="s">
        <v>735</v>
      </c>
      <c r="T687" s="23">
        <v>36.707650000000001</v>
      </c>
      <c r="U687" s="23">
        <v>-76.129379</v>
      </c>
      <c r="V687" s="24">
        <v>15</v>
      </c>
      <c r="W687" s="24">
        <v>945791.89877099998</v>
      </c>
      <c r="X687" s="24">
        <v>1713248.83219</v>
      </c>
      <c r="Y687" s="22" t="s">
        <v>715</v>
      </c>
    </row>
    <row r="688" spans="1:26">
      <c r="A688" s="22" t="s">
        <v>2448</v>
      </c>
      <c r="B688" s="22" t="s">
        <v>2449</v>
      </c>
      <c r="C688" s="22" t="s">
        <v>2450</v>
      </c>
      <c r="D688" s="22">
        <v>74600</v>
      </c>
      <c r="E688" s="22">
        <v>150</v>
      </c>
      <c r="F688" s="22">
        <v>100</v>
      </c>
      <c r="G688" s="22">
        <v>3</v>
      </c>
      <c r="H688" s="25" t="s">
        <v>10870</v>
      </c>
      <c r="I688" s="22" t="s">
        <v>720</v>
      </c>
      <c r="J688" s="22">
        <v>101</v>
      </c>
      <c r="K688" s="22">
        <v>91</v>
      </c>
      <c r="L688" s="22">
        <v>16</v>
      </c>
      <c r="M688" s="22">
        <v>2004</v>
      </c>
      <c r="N688" s="22">
        <v>1989</v>
      </c>
      <c r="O688" s="22">
        <v>19</v>
      </c>
      <c r="P688" s="22">
        <v>19</v>
      </c>
      <c r="Q688" s="22" t="s">
        <v>1235</v>
      </c>
      <c r="R688" s="22" t="s">
        <v>713</v>
      </c>
      <c r="S688" s="22" t="s">
        <v>1236</v>
      </c>
      <c r="T688" s="23">
        <v>36.707650000000001</v>
      </c>
      <c r="U688" s="23">
        <v>-76.129379</v>
      </c>
      <c r="V688" s="24">
        <v>15</v>
      </c>
      <c r="W688" s="24">
        <v>945791.89877099998</v>
      </c>
      <c r="X688" s="24">
        <v>1713248.83219</v>
      </c>
      <c r="Y688" s="22" t="s">
        <v>715</v>
      </c>
      <c r="Z688" s="22" t="s">
        <v>1237</v>
      </c>
    </row>
    <row r="689" spans="1:26">
      <c r="A689" s="22" t="s">
        <v>2451</v>
      </c>
      <c r="B689" s="22" t="s">
        <v>2452</v>
      </c>
      <c r="C689" s="22" t="s">
        <v>2453</v>
      </c>
      <c r="D689" s="22">
        <v>51063</v>
      </c>
      <c r="E689" s="22">
        <v>103</v>
      </c>
      <c r="F689" s="22">
        <v>63</v>
      </c>
      <c r="G689" s="22">
        <v>9</v>
      </c>
      <c r="H689" s="25" t="s">
        <v>10870</v>
      </c>
      <c r="I689" s="22" t="s">
        <v>720</v>
      </c>
      <c r="J689" s="22">
        <v>64</v>
      </c>
      <c r="K689" s="22">
        <v>55</v>
      </c>
      <c r="L689" s="22">
        <v>9</v>
      </c>
      <c r="M689" s="22">
        <v>2006</v>
      </c>
      <c r="N689" s="22">
        <v>1998</v>
      </c>
      <c r="O689" s="22">
        <v>12</v>
      </c>
      <c r="P689" s="22">
        <v>12</v>
      </c>
      <c r="Q689" s="22" t="s">
        <v>2412</v>
      </c>
      <c r="R689" s="22" t="s">
        <v>713</v>
      </c>
      <c r="S689" s="22" t="s">
        <v>1529</v>
      </c>
      <c r="T689" s="23">
        <v>36.711817000000003</v>
      </c>
      <c r="U689" s="23">
        <v>-77.203856999999999</v>
      </c>
      <c r="V689" s="24">
        <v>95</v>
      </c>
      <c r="W689" s="24">
        <v>631362.75026799995</v>
      </c>
      <c r="X689" s="24">
        <v>1718702.9007999999</v>
      </c>
      <c r="Y689" s="22" t="s">
        <v>715</v>
      </c>
    </row>
    <row r="690" spans="1:26">
      <c r="A690" s="22" t="s">
        <v>2454</v>
      </c>
      <c r="B690" s="22" t="s">
        <v>2455</v>
      </c>
      <c r="C690" s="22" t="s">
        <v>2456</v>
      </c>
      <c r="D690" s="22">
        <v>51063</v>
      </c>
      <c r="E690" s="22">
        <v>103</v>
      </c>
      <c r="F690" s="22">
        <v>63</v>
      </c>
      <c r="G690" s="22">
        <v>3</v>
      </c>
      <c r="H690" s="25" t="s">
        <v>10870</v>
      </c>
      <c r="I690" s="22" t="s">
        <v>720</v>
      </c>
      <c r="J690" s="22">
        <v>64</v>
      </c>
      <c r="K690" s="22">
        <v>55</v>
      </c>
      <c r="L690" s="22">
        <v>9</v>
      </c>
      <c r="M690" s="22">
        <v>2006</v>
      </c>
      <c r="N690" s="22">
        <v>1998</v>
      </c>
      <c r="O690" s="22">
        <v>12</v>
      </c>
      <c r="P690" s="22">
        <v>12</v>
      </c>
      <c r="Q690" s="22" t="s">
        <v>1235</v>
      </c>
      <c r="R690" s="22" t="s">
        <v>713</v>
      </c>
      <c r="S690" s="22" t="s">
        <v>1236</v>
      </c>
      <c r="T690" s="23">
        <v>36.711817000000003</v>
      </c>
      <c r="U690" s="23">
        <v>-77.203856999999999</v>
      </c>
      <c r="V690" s="24">
        <v>95</v>
      </c>
      <c r="W690" s="24">
        <v>631362.75026799995</v>
      </c>
      <c r="X690" s="24">
        <v>1718702.9007999999</v>
      </c>
      <c r="Y690" s="22" t="s">
        <v>715</v>
      </c>
      <c r="Z690" s="22" t="s">
        <v>1237</v>
      </c>
    </row>
    <row r="691" spans="1:26">
      <c r="A691" s="22" t="s">
        <v>2457</v>
      </c>
      <c r="B691" s="22" t="s">
        <v>2458</v>
      </c>
      <c r="C691" s="22" t="s">
        <v>2459</v>
      </c>
      <c r="D691" s="22">
        <v>55070</v>
      </c>
      <c r="E691" s="22">
        <v>111</v>
      </c>
      <c r="F691" s="22">
        <v>70</v>
      </c>
      <c r="G691" s="22">
        <v>17</v>
      </c>
      <c r="H691" s="25" t="s">
        <v>10870</v>
      </c>
      <c r="I691" s="22" t="s">
        <v>720</v>
      </c>
      <c r="J691" s="22">
        <v>29</v>
      </c>
      <c r="K691" s="22">
        <v>29</v>
      </c>
      <c r="L691" s="22">
        <v>8</v>
      </c>
      <c r="M691" s="22">
        <v>1985</v>
      </c>
      <c r="N691" s="22">
        <v>1978</v>
      </c>
      <c r="O691" s="22">
        <v>17</v>
      </c>
      <c r="P691" s="22">
        <v>7</v>
      </c>
      <c r="Q691" s="22" t="s">
        <v>725</v>
      </c>
      <c r="S691" s="22" t="s">
        <v>722</v>
      </c>
      <c r="T691" s="23">
        <v>36.714317000000001</v>
      </c>
      <c r="U691" s="23">
        <v>-77.011906999999994</v>
      </c>
      <c r="V691" s="24">
        <v>81</v>
      </c>
      <c r="W691" s="24">
        <v>687546.728948</v>
      </c>
      <c r="X691" s="24">
        <v>1718645.7254699999</v>
      </c>
      <c r="Y691" s="22" t="s">
        <v>715</v>
      </c>
      <c r="Z691" s="22" t="s">
        <v>716</v>
      </c>
    </row>
    <row r="692" spans="1:26">
      <c r="A692" s="22" t="s">
        <v>2460</v>
      </c>
      <c r="B692" s="22" t="s">
        <v>2461</v>
      </c>
      <c r="C692" s="22" t="s">
        <v>2462</v>
      </c>
      <c r="D692" s="22">
        <v>65587</v>
      </c>
      <c r="E692" s="22">
        <v>132</v>
      </c>
      <c r="F692" s="22">
        <v>87</v>
      </c>
      <c r="G692" s="22">
        <v>17</v>
      </c>
      <c r="H692" s="25" t="s">
        <v>10870</v>
      </c>
      <c r="I692" s="22" t="s">
        <v>720</v>
      </c>
      <c r="J692" s="22">
        <v>81</v>
      </c>
      <c r="K692" s="22">
        <v>81</v>
      </c>
      <c r="L692" s="22">
        <v>4</v>
      </c>
      <c r="M692" s="22">
        <v>1983</v>
      </c>
      <c r="N692" s="22">
        <v>1980</v>
      </c>
      <c r="O692" s="22">
        <v>9</v>
      </c>
      <c r="P692" s="22">
        <v>3</v>
      </c>
      <c r="T692" s="23">
        <v>36.717094000000003</v>
      </c>
      <c r="U692" s="23">
        <v>-76.529670999999993</v>
      </c>
      <c r="V692" s="24">
        <v>25</v>
      </c>
      <c r="W692" s="24">
        <v>828675.19029699999</v>
      </c>
      <c r="X692" s="24">
        <v>1717734.9120499999</v>
      </c>
      <c r="Y692" s="22" t="s">
        <v>715</v>
      </c>
      <c r="Z692" s="22" t="s">
        <v>716</v>
      </c>
    </row>
    <row r="693" spans="1:26">
      <c r="A693" s="22" t="s">
        <v>170</v>
      </c>
      <c r="B693" s="22" t="s">
        <v>2463</v>
      </c>
      <c r="C693" s="22" t="s">
        <v>2464</v>
      </c>
      <c r="D693" s="22">
        <v>63584</v>
      </c>
      <c r="E693" s="22">
        <v>128</v>
      </c>
      <c r="F693" s="22">
        <v>84</v>
      </c>
      <c r="G693" s="22">
        <v>9</v>
      </c>
      <c r="H693" s="25" t="s">
        <v>10870</v>
      </c>
      <c r="I693" s="22" t="s">
        <v>720</v>
      </c>
      <c r="J693" s="22">
        <v>136</v>
      </c>
      <c r="K693" s="22">
        <v>126</v>
      </c>
      <c r="L693" s="22">
        <v>4</v>
      </c>
      <c r="M693" s="22">
        <v>1994</v>
      </c>
      <c r="N693" s="22">
        <v>1991</v>
      </c>
      <c r="O693" s="22">
        <v>25</v>
      </c>
      <c r="P693" s="22">
        <v>24</v>
      </c>
      <c r="Q693" s="22" t="s">
        <v>2412</v>
      </c>
      <c r="R693" s="22" t="s">
        <v>713</v>
      </c>
      <c r="S693" s="22" t="s">
        <v>1529</v>
      </c>
      <c r="T693" s="23">
        <v>36.721817000000001</v>
      </c>
      <c r="U693" s="23">
        <v>-76.614952000000002</v>
      </c>
      <c r="V693" s="24">
        <v>35</v>
      </c>
      <c r="W693" s="24">
        <v>803740.07365799998</v>
      </c>
      <c r="X693" s="24">
        <v>1719743.85244</v>
      </c>
      <c r="Y693" s="22" t="s">
        <v>715</v>
      </c>
    </row>
    <row r="694" spans="1:26">
      <c r="A694" s="22" t="s">
        <v>2465</v>
      </c>
      <c r="B694" s="22" t="s">
        <v>2466</v>
      </c>
      <c r="C694" s="22" t="s">
        <v>2467</v>
      </c>
      <c r="D694" s="22">
        <v>55571</v>
      </c>
      <c r="E694" s="22">
        <v>112</v>
      </c>
      <c r="F694" s="22">
        <v>71</v>
      </c>
      <c r="G694" s="22">
        <v>17</v>
      </c>
      <c r="H694" s="25" t="s">
        <v>10870</v>
      </c>
      <c r="I694" s="22" t="s">
        <v>720</v>
      </c>
      <c r="J694" s="22">
        <v>31</v>
      </c>
      <c r="K694" s="22">
        <v>31</v>
      </c>
      <c r="L694" s="22">
        <v>12</v>
      </c>
      <c r="M694" s="22">
        <v>1989</v>
      </c>
      <c r="N694" s="22">
        <v>1978</v>
      </c>
      <c r="O694" s="22">
        <v>18</v>
      </c>
      <c r="P694" s="22">
        <v>9</v>
      </c>
      <c r="Q694" s="22" t="s">
        <v>725</v>
      </c>
      <c r="S694" s="22" t="s">
        <v>722</v>
      </c>
      <c r="T694" s="23">
        <v>36.722928000000003</v>
      </c>
      <c r="U694" s="23">
        <v>-76.998294999999999</v>
      </c>
      <c r="V694" s="24">
        <v>66</v>
      </c>
      <c r="W694" s="24">
        <v>691580.19491299998</v>
      </c>
      <c r="X694" s="24">
        <v>1721721.0992000001</v>
      </c>
      <c r="Y694" s="22" t="s">
        <v>715</v>
      </c>
      <c r="Z694" s="22" t="s">
        <v>716</v>
      </c>
    </row>
    <row r="695" spans="1:26">
      <c r="A695" s="22" t="s">
        <v>2468</v>
      </c>
      <c r="B695" s="22" t="s">
        <v>2469</v>
      </c>
      <c r="C695" s="22" t="s">
        <v>2470</v>
      </c>
      <c r="D695" s="22">
        <v>76605</v>
      </c>
      <c r="E695" s="22">
        <v>154</v>
      </c>
      <c r="F695" s="22">
        <v>105</v>
      </c>
      <c r="G695" s="22">
        <v>3</v>
      </c>
      <c r="H695" s="25" t="s">
        <v>10870</v>
      </c>
      <c r="I695" s="22" t="s">
        <v>720</v>
      </c>
      <c r="J695" s="22">
        <v>33</v>
      </c>
      <c r="K695" s="22">
        <v>24</v>
      </c>
      <c r="L695" s="22">
        <v>9</v>
      </c>
      <c r="M695" s="22">
        <v>2008</v>
      </c>
      <c r="N695" s="22">
        <v>2000</v>
      </c>
      <c r="O695" s="22">
        <v>11</v>
      </c>
      <c r="P695" s="22">
        <v>11</v>
      </c>
      <c r="Q695" s="22" t="s">
        <v>1235</v>
      </c>
      <c r="R695" s="22" t="s">
        <v>713</v>
      </c>
      <c r="S695" s="22" t="s">
        <v>1236</v>
      </c>
      <c r="T695" s="23">
        <v>36.723714000000001</v>
      </c>
      <c r="U695" s="23">
        <v>-76.020546999999993</v>
      </c>
      <c r="V695" s="24">
        <v>10</v>
      </c>
      <c r="W695" s="24">
        <v>977677.28270900005</v>
      </c>
      <c r="X695" s="24">
        <v>1718910.3186699999</v>
      </c>
      <c r="Y695" s="22" t="s">
        <v>715</v>
      </c>
      <c r="Z695" s="22" t="s">
        <v>1237</v>
      </c>
    </row>
    <row r="696" spans="1:26">
      <c r="A696" s="22" t="s">
        <v>2471</v>
      </c>
      <c r="B696" s="22" t="s">
        <v>2472</v>
      </c>
      <c r="C696" s="22" t="s">
        <v>2473</v>
      </c>
      <c r="D696" s="22">
        <v>64585</v>
      </c>
      <c r="E696" s="22">
        <v>130</v>
      </c>
      <c r="F696" s="22">
        <v>85</v>
      </c>
      <c r="G696" s="22">
        <v>17</v>
      </c>
      <c r="H696" s="25" t="s">
        <v>10870</v>
      </c>
      <c r="I696" s="22" t="s">
        <v>720</v>
      </c>
      <c r="J696" s="22">
        <v>78</v>
      </c>
      <c r="K696" s="22">
        <v>78</v>
      </c>
      <c r="L696" s="22">
        <v>7</v>
      </c>
      <c r="M696" s="22">
        <v>1984</v>
      </c>
      <c r="N696" s="22">
        <v>1978</v>
      </c>
      <c r="O696" s="22">
        <v>15</v>
      </c>
      <c r="P696" s="22">
        <v>9</v>
      </c>
      <c r="Q696" s="22" t="s">
        <v>734</v>
      </c>
      <c r="S696" s="22" t="s">
        <v>735</v>
      </c>
      <c r="T696" s="23">
        <v>36.725149999999999</v>
      </c>
      <c r="U696" s="23">
        <v>-76.580506</v>
      </c>
      <c r="V696" s="24">
        <v>53</v>
      </c>
      <c r="W696" s="24">
        <v>813833.31182599999</v>
      </c>
      <c r="X696" s="24">
        <v>1720840.5783899999</v>
      </c>
      <c r="Y696" s="22" t="s">
        <v>715</v>
      </c>
      <c r="Z696" s="22" t="s">
        <v>716</v>
      </c>
    </row>
    <row r="697" spans="1:26">
      <c r="A697" s="22" t="s">
        <v>2474</v>
      </c>
      <c r="B697" s="22" t="s">
        <v>2475</v>
      </c>
      <c r="C697" s="22" t="s">
        <v>2476</v>
      </c>
      <c r="D697" s="22">
        <v>56072</v>
      </c>
      <c r="E697" s="22">
        <v>113</v>
      </c>
      <c r="F697" s="22">
        <v>72</v>
      </c>
      <c r="G697" s="22">
        <v>17</v>
      </c>
      <c r="H697" s="25" t="s">
        <v>10870</v>
      </c>
      <c r="I697" s="22" t="s">
        <v>720</v>
      </c>
      <c r="J697" s="22">
        <v>27</v>
      </c>
      <c r="K697" s="22">
        <v>27</v>
      </c>
      <c r="L697" s="22">
        <v>8</v>
      </c>
      <c r="M697" s="22">
        <v>1985</v>
      </c>
      <c r="N697" s="22">
        <v>1978</v>
      </c>
      <c r="O697" s="22">
        <v>18</v>
      </c>
      <c r="P697" s="22">
        <v>8</v>
      </c>
      <c r="Q697" s="22" t="s">
        <v>725</v>
      </c>
      <c r="S697" s="22" t="s">
        <v>722</v>
      </c>
      <c r="T697" s="23">
        <v>36.726816999999997</v>
      </c>
      <c r="U697" s="23">
        <v>-76.965238999999997</v>
      </c>
      <c r="V697" s="24">
        <v>96</v>
      </c>
      <c r="W697" s="24">
        <v>701274.32500099996</v>
      </c>
      <c r="X697" s="24">
        <v>1722985.2944400001</v>
      </c>
      <c r="Y697" s="22" t="s">
        <v>715</v>
      </c>
      <c r="Z697" s="22" t="s">
        <v>716</v>
      </c>
    </row>
    <row r="698" spans="1:26">
      <c r="A698" s="22" t="s">
        <v>2477</v>
      </c>
      <c r="B698" s="22" t="s">
        <v>2478</v>
      </c>
      <c r="C698" s="22" t="s">
        <v>2479</v>
      </c>
      <c r="D698" s="22">
        <v>76606</v>
      </c>
      <c r="E698" s="22">
        <v>154</v>
      </c>
      <c r="F698" s="22">
        <v>106</v>
      </c>
      <c r="G698" s="22">
        <v>3</v>
      </c>
      <c r="H698" s="25" t="s">
        <v>10870</v>
      </c>
      <c r="I698" s="22" t="s">
        <v>720</v>
      </c>
      <c r="J698" s="22">
        <v>37</v>
      </c>
      <c r="K698" s="22">
        <v>32</v>
      </c>
      <c r="L698" s="22">
        <v>9</v>
      </c>
      <c r="M698" s="22">
        <v>2008</v>
      </c>
      <c r="N698" s="22">
        <v>2000</v>
      </c>
      <c r="O698" s="22">
        <v>11</v>
      </c>
      <c r="P698" s="22">
        <v>11</v>
      </c>
      <c r="Q698" s="22" t="s">
        <v>1235</v>
      </c>
      <c r="R698" s="22" t="s">
        <v>713</v>
      </c>
      <c r="S698" s="22" t="s">
        <v>1236</v>
      </c>
      <c r="T698" s="23">
        <v>36.736131</v>
      </c>
      <c r="U698" s="23">
        <v>-76.007519000000002</v>
      </c>
      <c r="V698" s="24">
        <v>9.9499999999999993</v>
      </c>
      <c r="W698" s="24">
        <v>981514.14947800001</v>
      </c>
      <c r="X698" s="24">
        <v>1723417.06259</v>
      </c>
      <c r="Y698" s="22" t="s">
        <v>715</v>
      </c>
      <c r="Z698" s="22" t="s">
        <v>1237</v>
      </c>
    </row>
    <row r="699" spans="1:26">
      <c r="A699" s="22" t="s">
        <v>2480</v>
      </c>
      <c r="B699" s="22" t="s">
        <v>2481</v>
      </c>
      <c r="C699" s="22" t="s">
        <v>2482</v>
      </c>
      <c r="D699" s="22">
        <v>57575</v>
      </c>
      <c r="E699" s="22">
        <v>116</v>
      </c>
      <c r="F699" s="22">
        <v>75</v>
      </c>
      <c r="G699" s="22">
        <v>17</v>
      </c>
      <c r="H699" s="25" t="s">
        <v>10870</v>
      </c>
      <c r="I699" s="22" t="s">
        <v>720</v>
      </c>
      <c r="J699" s="22">
        <v>544</v>
      </c>
      <c r="K699" s="22">
        <v>544</v>
      </c>
      <c r="L699" s="22">
        <v>8</v>
      </c>
      <c r="M699" s="22">
        <v>1988</v>
      </c>
      <c r="N699" s="22">
        <v>1981</v>
      </c>
      <c r="O699" s="22">
        <v>20</v>
      </c>
      <c r="P699" s="22">
        <v>8</v>
      </c>
      <c r="Q699" s="22" t="s">
        <v>734</v>
      </c>
      <c r="S699" s="22" t="s">
        <v>735</v>
      </c>
      <c r="T699" s="23">
        <v>36.740428000000001</v>
      </c>
      <c r="U699" s="23">
        <v>-76.890516000000005</v>
      </c>
      <c r="V699" s="24">
        <v>37</v>
      </c>
      <c r="W699" s="24">
        <v>723210.61010299996</v>
      </c>
      <c r="X699" s="24">
        <v>1727613.2994599999</v>
      </c>
      <c r="Y699" s="22" t="s">
        <v>715</v>
      </c>
      <c r="Z699" s="22" t="s">
        <v>716</v>
      </c>
    </row>
    <row r="700" spans="1:26">
      <c r="A700" s="22" t="s">
        <v>2483</v>
      </c>
      <c r="B700" s="22" t="s">
        <v>2484</v>
      </c>
      <c r="C700" s="22" t="s">
        <v>2485</v>
      </c>
      <c r="D700" s="22">
        <v>64588</v>
      </c>
      <c r="E700" s="22">
        <v>130</v>
      </c>
      <c r="F700" s="22">
        <v>88</v>
      </c>
      <c r="G700" s="22">
        <v>17</v>
      </c>
      <c r="H700" s="25" t="s">
        <v>10870</v>
      </c>
      <c r="I700" s="22" t="s">
        <v>720</v>
      </c>
      <c r="J700" s="22">
        <v>20</v>
      </c>
      <c r="K700" s="22">
        <v>20</v>
      </c>
      <c r="L700" s="22">
        <v>8</v>
      </c>
      <c r="M700" s="22">
        <v>1985</v>
      </c>
      <c r="N700" s="22">
        <v>1978</v>
      </c>
      <c r="O700" s="22">
        <v>15</v>
      </c>
      <c r="P700" s="22">
        <v>5</v>
      </c>
      <c r="Q700" s="22" t="s">
        <v>725</v>
      </c>
      <c r="S700" s="22" t="s">
        <v>722</v>
      </c>
      <c r="T700" s="23">
        <v>36.744315999999998</v>
      </c>
      <c r="U700" s="23">
        <v>-76.542726999999999</v>
      </c>
      <c r="V700" s="24">
        <v>22</v>
      </c>
      <c r="W700" s="24">
        <v>824965.62702899997</v>
      </c>
      <c r="X700" s="24">
        <v>1727703.50272</v>
      </c>
      <c r="Y700" s="22" t="s">
        <v>715</v>
      </c>
      <c r="Z700" s="22" t="s">
        <v>716</v>
      </c>
    </row>
    <row r="701" spans="1:26">
      <c r="A701" s="22" t="s">
        <v>2486</v>
      </c>
      <c r="B701" s="22" t="s">
        <v>2487</v>
      </c>
      <c r="C701" s="22" t="s">
        <v>2488</v>
      </c>
      <c r="D701" s="22">
        <v>73103</v>
      </c>
      <c r="E701" s="22">
        <v>147</v>
      </c>
      <c r="F701" s="22">
        <v>103</v>
      </c>
      <c r="G701" s="22">
        <v>3</v>
      </c>
      <c r="H701" s="25" t="s">
        <v>10870</v>
      </c>
      <c r="I701" s="22" t="s">
        <v>720</v>
      </c>
      <c r="J701" s="22">
        <v>43</v>
      </c>
      <c r="K701" s="22">
        <v>38</v>
      </c>
      <c r="L701" s="22">
        <v>9</v>
      </c>
      <c r="M701" s="22">
        <v>2008</v>
      </c>
      <c r="N701" s="22">
        <v>2000</v>
      </c>
      <c r="O701" s="22">
        <v>9</v>
      </c>
      <c r="P701" s="22">
        <v>9</v>
      </c>
      <c r="Q701" s="22" t="s">
        <v>1235</v>
      </c>
      <c r="R701" s="22" t="s">
        <v>713</v>
      </c>
      <c r="S701" s="22" t="s">
        <v>1236</v>
      </c>
      <c r="T701" s="23">
        <v>36.766204999999999</v>
      </c>
      <c r="U701" s="23">
        <v>-76.128620999999995</v>
      </c>
      <c r="V701" s="24">
        <v>5.77</v>
      </c>
      <c r="W701" s="24">
        <v>946157.68368000002</v>
      </c>
      <c r="X701" s="24">
        <v>1734599.4914299999</v>
      </c>
      <c r="Y701" s="22" t="s">
        <v>715</v>
      </c>
      <c r="Z701" s="22" t="s">
        <v>1237</v>
      </c>
    </row>
    <row r="702" spans="1:26">
      <c r="A702" s="22" t="s">
        <v>2489</v>
      </c>
      <c r="B702" s="22" t="s">
        <v>2490</v>
      </c>
      <c r="C702" s="22" t="s">
        <v>2491</v>
      </c>
      <c r="D702" s="22">
        <v>55576</v>
      </c>
      <c r="E702" s="22">
        <v>112</v>
      </c>
      <c r="F702" s="22">
        <v>76</v>
      </c>
      <c r="G702" s="22">
        <v>17</v>
      </c>
      <c r="H702" s="25" t="s">
        <v>10870</v>
      </c>
      <c r="I702" s="22" t="s">
        <v>720</v>
      </c>
      <c r="J702" s="22">
        <v>14</v>
      </c>
      <c r="K702" s="22">
        <v>14</v>
      </c>
      <c r="L702" s="22">
        <v>9</v>
      </c>
      <c r="M702" s="22">
        <v>1978</v>
      </c>
      <c r="N702" s="22">
        <v>1970</v>
      </c>
      <c r="O702" s="22">
        <v>13</v>
      </c>
      <c r="P702" s="22">
        <v>4</v>
      </c>
      <c r="Q702" s="22" t="s">
        <v>725</v>
      </c>
      <c r="S702" s="22" t="s">
        <v>722</v>
      </c>
      <c r="T702" s="23">
        <v>36.778483000000001</v>
      </c>
      <c r="U702" s="23">
        <v>-76.926626999999996</v>
      </c>
      <c r="V702" s="24">
        <v>78</v>
      </c>
      <c r="W702" s="24">
        <v>712859.43589600001</v>
      </c>
      <c r="X702" s="24">
        <v>1741648.8526099999</v>
      </c>
      <c r="Y702" s="22" t="s">
        <v>715</v>
      </c>
      <c r="Z702" s="22" t="s">
        <v>716</v>
      </c>
    </row>
    <row r="703" spans="1:26">
      <c r="A703" s="22" t="s">
        <v>2492</v>
      </c>
      <c r="B703" s="22" t="s">
        <v>2493</v>
      </c>
      <c r="C703" s="22" t="s">
        <v>2494</v>
      </c>
      <c r="D703" s="22">
        <v>52571</v>
      </c>
      <c r="E703" s="22">
        <v>106</v>
      </c>
      <c r="F703" s="22">
        <v>71</v>
      </c>
      <c r="G703" s="22">
        <v>17</v>
      </c>
      <c r="H703" s="25" t="s">
        <v>10870</v>
      </c>
      <c r="I703" s="22" t="s">
        <v>711</v>
      </c>
      <c r="J703" s="22">
        <v>19</v>
      </c>
      <c r="K703" s="22">
        <v>9</v>
      </c>
      <c r="L703" s="22">
        <v>3</v>
      </c>
      <c r="M703" s="22">
        <v>2010</v>
      </c>
      <c r="N703" s="22">
        <v>2008</v>
      </c>
      <c r="O703" s="22">
        <v>1</v>
      </c>
      <c r="P703" s="22">
        <v>1</v>
      </c>
      <c r="Q703" s="22" t="s">
        <v>712</v>
      </c>
      <c r="R703" s="22" t="s">
        <v>713</v>
      </c>
      <c r="S703" s="22" t="s">
        <v>714</v>
      </c>
      <c r="T703" s="23">
        <v>36.778852999999998</v>
      </c>
      <c r="U703" s="23">
        <v>-77.071010999999999</v>
      </c>
      <c r="V703" s="24">
        <v>67.42</v>
      </c>
      <c r="W703" s="24">
        <v>670648.26202400005</v>
      </c>
      <c r="X703" s="24">
        <v>1742462.22533</v>
      </c>
      <c r="Y703" s="22" t="s">
        <v>715</v>
      </c>
      <c r="Z703" s="22" t="s">
        <v>716</v>
      </c>
    </row>
    <row r="704" spans="1:26">
      <c r="A704" s="22" t="s">
        <v>2495</v>
      </c>
      <c r="B704" s="22" t="s">
        <v>2496</v>
      </c>
      <c r="C704" s="22" t="s">
        <v>2497</v>
      </c>
      <c r="D704" s="22">
        <v>52571</v>
      </c>
      <c r="E704" s="22">
        <v>106</v>
      </c>
      <c r="F704" s="22">
        <v>71</v>
      </c>
      <c r="G704" s="22">
        <v>9</v>
      </c>
      <c r="H704" s="25" t="s">
        <v>10870</v>
      </c>
      <c r="I704" s="22" t="s">
        <v>720</v>
      </c>
      <c r="J704" s="22">
        <v>19</v>
      </c>
      <c r="K704" s="22">
        <v>9</v>
      </c>
      <c r="L704" s="22">
        <v>1</v>
      </c>
      <c r="M704" s="22">
        <v>2010</v>
      </c>
      <c r="N704" s="22">
        <v>2008</v>
      </c>
      <c r="O704" s="22">
        <v>1</v>
      </c>
      <c r="P704" s="22">
        <v>1</v>
      </c>
      <c r="Q704" s="22" t="s">
        <v>2412</v>
      </c>
      <c r="R704" s="22" t="s">
        <v>713</v>
      </c>
      <c r="S704" s="22" t="s">
        <v>1529</v>
      </c>
      <c r="T704" s="23">
        <v>36.778866999999998</v>
      </c>
      <c r="U704" s="23">
        <v>-77.071066999999999</v>
      </c>
      <c r="V704" s="24">
        <v>67.62</v>
      </c>
      <c r="W704" s="24">
        <v>670632.09774100001</v>
      </c>
      <c r="X704" s="24">
        <v>1742467.56372</v>
      </c>
      <c r="Y704" s="22" t="s">
        <v>715</v>
      </c>
    </row>
    <row r="705" spans="1:26">
      <c r="A705" s="22" t="s">
        <v>2498</v>
      </c>
      <c r="B705" s="22" t="s">
        <v>2499</v>
      </c>
      <c r="C705" s="22" t="s">
        <v>2500</v>
      </c>
      <c r="D705" s="22">
        <v>52571</v>
      </c>
      <c r="E705" s="22">
        <v>106</v>
      </c>
      <c r="F705" s="22">
        <v>71</v>
      </c>
      <c r="G705" s="22">
        <v>3</v>
      </c>
      <c r="H705" s="25" t="s">
        <v>10870</v>
      </c>
      <c r="I705" s="22" t="s">
        <v>2501</v>
      </c>
      <c r="J705" s="22">
        <v>19</v>
      </c>
      <c r="K705" s="22">
        <v>9</v>
      </c>
      <c r="L705" s="22">
        <v>1</v>
      </c>
      <c r="M705" s="22">
        <v>2010</v>
      </c>
      <c r="N705" s="22">
        <v>2008</v>
      </c>
      <c r="O705" s="22">
        <v>1</v>
      </c>
      <c r="P705" s="22">
        <v>1</v>
      </c>
      <c r="Q705" s="22" t="s">
        <v>1235</v>
      </c>
      <c r="R705" s="22" t="s">
        <v>713</v>
      </c>
      <c r="S705" s="22" t="s">
        <v>1236</v>
      </c>
      <c r="T705" s="23">
        <v>36.778880999999998</v>
      </c>
      <c r="U705" s="23">
        <v>-77.071161000000004</v>
      </c>
      <c r="V705" s="24">
        <v>67.67</v>
      </c>
      <c r="W705" s="24">
        <v>670604.57783800003</v>
      </c>
      <c r="X705" s="24">
        <v>1742473.0825499999</v>
      </c>
      <c r="Y705" s="22" t="s">
        <v>715</v>
      </c>
      <c r="Z705" s="22" t="s">
        <v>1237</v>
      </c>
    </row>
    <row r="706" spans="1:26">
      <c r="A706" s="22" t="s">
        <v>2502</v>
      </c>
      <c r="B706" s="22" t="s">
        <v>2503</v>
      </c>
      <c r="C706" s="22" t="s">
        <v>2504</v>
      </c>
      <c r="D706" s="22">
        <v>73605</v>
      </c>
      <c r="E706" s="22">
        <v>148</v>
      </c>
      <c r="F706" s="22">
        <v>105</v>
      </c>
      <c r="G706" s="22">
        <v>3</v>
      </c>
      <c r="H706" s="25" t="s">
        <v>10870</v>
      </c>
      <c r="I706" s="22" t="s">
        <v>720</v>
      </c>
      <c r="J706" s="22">
        <v>161</v>
      </c>
      <c r="K706" s="22">
        <v>161</v>
      </c>
      <c r="L706" s="22">
        <v>12</v>
      </c>
      <c r="M706" s="22">
        <v>1989</v>
      </c>
      <c r="N706" s="22">
        <v>1978</v>
      </c>
      <c r="O706" s="22">
        <v>15</v>
      </c>
      <c r="P706" s="22">
        <v>10</v>
      </c>
      <c r="Q706" s="22" t="s">
        <v>1235</v>
      </c>
      <c r="S706" s="22" t="s">
        <v>1236</v>
      </c>
      <c r="T706" s="23">
        <v>36.786538</v>
      </c>
      <c r="U706" s="23">
        <v>-76.099655999999996</v>
      </c>
      <c r="V706" s="24">
        <v>13</v>
      </c>
      <c r="W706" s="24">
        <v>954676.11065399996</v>
      </c>
      <c r="X706" s="24">
        <v>1741958.4820999999</v>
      </c>
      <c r="Y706" s="22" t="s">
        <v>715</v>
      </c>
      <c r="Z706" s="22" t="s">
        <v>1237</v>
      </c>
    </row>
    <row r="707" spans="1:26">
      <c r="A707" s="22" t="s">
        <v>2505</v>
      </c>
      <c r="B707" s="22" t="s">
        <v>2506</v>
      </c>
      <c r="C707" s="22" t="s">
        <v>2507</v>
      </c>
      <c r="D707" s="22">
        <v>75609</v>
      </c>
      <c r="E707" s="22">
        <v>152</v>
      </c>
      <c r="F707" s="22">
        <v>109</v>
      </c>
      <c r="G707" s="22">
        <v>1</v>
      </c>
      <c r="H707" s="25" t="s">
        <v>10870</v>
      </c>
      <c r="I707" s="22" t="s">
        <v>720</v>
      </c>
      <c r="J707" s="22">
        <v>18</v>
      </c>
      <c r="K707" s="22">
        <v>18</v>
      </c>
      <c r="L707" s="22">
        <v>6</v>
      </c>
      <c r="M707" s="22">
        <v>2005</v>
      </c>
      <c r="N707" s="22">
        <v>2000</v>
      </c>
      <c r="O707" s="22">
        <v>10</v>
      </c>
      <c r="P707" s="22">
        <v>10</v>
      </c>
      <c r="Q707" s="22" t="s">
        <v>1737</v>
      </c>
      <c r="R707" s="22" t="s">
        <v>713</v>
      </c>
      <c r="S707" s="22" t="s">
        <v>807</v>
      </c>
      <c r="T707" s="23">
        <v>36.791311</v>
      </c>
      <c r="U707" s="23">
        <v>-75.986930000000001</v>
      </c>
      <c r="V707" s="24">
        <v>8.44</v>
      </c>
      <c r="W707" s="24">
        <v>987643.06251299998</v>
      </c>
      <c r="X707" s="24">
        <v>1743506.9206099999</v>
      </c>
      <c r="Y707" s="22" t="s">
        <v>715</v>
      </c>
      <c r="Z707" s="22" t="s">
        <v>1738</v>
      </c>
    </row>
    <row r="708" spans="1:26">
      <c r="A708" s="22" t="s">
        <v>2508</v>
      </c>
      <c r="B708" s="22" t="s">
        <v>2509</v>
      </c>
      <c r="C708" s="22" t="s">
        <v>2510</v>
      </c>
      <c r="D708" s="22">
        <v>59585</v>
      </c>
      <c r="E708" s="22">
        <v>120</v>
      </c>
      <c r="F708" s="22">
        <v>85</v>
      </c>
      <c r="G708" s="22">
        <v>17</v>
      </c>
      <c r="H708" s="25" t="s">
        <v>10870</v>
      </c>
      <c r="I708" s="22" t="s">
        <v>720</v>
      </c>
      <c r="J708" s="22">
        <v>13</v>
      </c>
      <c r="K708" s="22">
        <v>13</v>
      </c>
      <c r="L708" s="22">
        <v>5</v>
      </c>
      <c r="M708" s="22">
        <v>1978</v>
      </c>
      <c r="N708" s="22">
        <v>1974</v>
      </c>
      <c r="O708" s="22">
        <v>12</v>
      </c>
      <c r="P708" s="22">
        <v>4</v>
      </c>
      <c r="Q708" s="22" t="s">
        <v>734</v>
      </c>
      <c r="S708" s="22" t="s">
        <v>735</v>
      </c>
      <c r="T708" s="23">
        <v>36.809316000000003</v>
      </c>
      <c r="U708" s="23">
        <v>-76.717179000000002</v>
      </c>
      <c r="V708" s="24">
        <v>63</v>
      </c>
      <c r="W708" s="24">
        <v>774244.37603299995</v>
      </c>
      <c r="X708" s="24">
        <v>1752023.5655</v>
      </c>
      <c r="Y708" s="22" t="s">
        <v>715</v>
      </c>
      <c r="Z708" s="22" t="s">
        <v>716</v>
      </c>
    </row>
    <row r="709" spans="1:26">
      <c r="A709" s="22" t="s">
        <v>2511</v>
      </c>
      <c r="B709" s="22" t="s">
        <v>2512</v>
      </c>
      <c r="C709" s="22" t="s">
        <v>2513</v>
      </c>
      <c r="D709" s="22">
        <v>70602</v>
      </c>
      <c r="E709" s="22">
        <v>142</v>
      </c>
      <c r="F709" s="22">
        <v>102</v>
      </c>
      <c r="G709" s="22">
        <v>1</v>
      </c>
      <c r="H709" s="25" t="s">
        <v>10870</v>
      </c>
      <c r="I709" s="22" t="s">
        <v>720</v>
      </c>
      <c r="J709" s="22">
        <v>15</v>
      </c>
      <c r="K709" s="22">
        <v>15</v>
      </c>
      <c r="L709" s="22">
        <v>1</v>
      </c>
      <c r="M709" s="22">
        <v>1981</v>
      </c>
      <c r="N709" s="22">
        <v>1981</v>
      </c>
      <c r="O709" s="22">
        <v>3</v>
      </c>
      <c r="P709" s="22">
        <v>2</v>
      </c>
      <c r="Q709" s="22" t="s">
        <v>1744</v>
      </c>
      <c r="S709" s="22" t="s">
        <v>807</v>
      </c>
      <c r="T709" s="23">
        <v>36.809593</v>
      </c>
      <c r="U709" s="23">
        <v>-76.218827000000005</v>
      </c>
      <c r="V709" s="24">
        <v>19</v>
      </c>
      <c r="W709" s="24">
        <v>919899.09679099999</v>
      </c>
      <c r="X709" s="24">
        <v>1750612.04323</v>
      </c>
      <c r="Y709" s="22" t="s">
        <v>715</v>
      </c>
      <c r="Z709" s="22" t="s">
        <v>1738</v>
      </c>
    </row>
    <row r="710" spans="1:26">
      <c r="A710" s="22" t="s">
        <v>2514</v>
      </c>
      <c r="B710" s="22" t="s">
        <v>2515</v>
      </c>
      <c r="C710" s="22" t="s">
        <v>2516</v>
      </c>
      <c r="D710" s="22">
        <v>63591</v>
      </c>
      <c r="E710" s="22">
        <v>128</v>
      </c>
      <c r="F710" s="22">
        <v>91</v>
      </c>
      <c r="G710" s="22">
        <v>17</v>
      </c>
      <c r="H710" s="25" t="s">
        <v>10870</v>
      </c>
      <c r="I710" s="22" t="s">
        <v>720</v>
      </c>
      <c r="J710" s="22">
        <v>41</v>
      </c>
      <c r="K710" s="22">
        <v>41</v>
      </c>
      <c r="L710" s="22">
        <v>3</v>
      </c>
      <c r="M710" s="22">
        <v>1988</v>
      </c>
      <c r="N710" s="22">
        <v>1986</v>
      </c>
      <c r="O710" s="22">
        <v>8</v>
      </c>
      <c r="P710" s="22">
        <v>5</v>
      </c>
      <c r="Q710" s="22" t="s">
        <v>725</v>
      </c>
      <c r="S710" s="22" t="s">
        <v>722</v>
      </c>
      <c r="T710" s="23">
        <v>36.810982000000003</v>
      </c>
      <c r="U710" s="23">
        <v>-76.534949999999995</v>
      </c>
      <c r="V710" s="24">
        <v>6</v>
      </c>
      <c r="W710" s="24">
        <v>827510.52761800005</v>
      </c>
      <c r="X710" s="24">
        <v>1751987.8497299999</v>
      </c>
      <c r="Y710" s="22" t="s">
        <v>715</v>
      </c>
      <c r="Z710" s="22" t="s">
        <v>716</v>
      </c>
    </row>
    <row r="711" spans="1:26">
      <c r="A711" s="22" t="s">
        <v>2517</v>
      </c>
      <c r="B711" s="22" t="s">
        <v>2518</v>
      </c>
      <c r="C711" s="22" t="s">
        <v>2519</v>
      </c>
      <c r="D711" s="22">
        <v>73108</v>
      </c>
      <c r="E711" s="22">
        <v>147</v>
      </c>
      <c r="F711" s="22">
        <v>108</v>
      </c>
      <c r="G711" s="22">
        <v>1</v>
      </c>
      <c r="H711" s="25" t="s">
        <v>10870</v>
      </c>
      <c r="I711" s="22" t="s">
        <v>720</v>
      </c>
      <c r="J711" s="22">
        <v>20</v>
      </c>
      <c r="K711" s="22">
        <v>15</v>
      </c>
      <c r="L711" s="22">
        <v>27</v>
      </c>
      <c r="M711" s="22">
        <v>2007</v>
      </c>
      <c r="N711" s="22">
        <v>1981</v>
      </c>
      <c r="O711" s="22">
        <v>8</v>
      </c>
      <c r="P711" s="22">
        <v>8</v>
      </c>
      <c r="Q711" s="22" t="s">
        <v>1737</v>
      </c>
      <c r="R711" s="22" t="s">
        <v>713</v>
      </c>
      <c r="S711" s="22" t="s">
        <v>807</v>
      </c>
      <c r="T711" s="23">
        <v>36.822594000000002</v>
      </c>
      <c r="U711" s="23">
        <v>-76.088689000000002</v>
      </c>
      <c r="V711" s="24">
        <v>10</v>
      </c>
      <c r="W711" s="24">
        <v>957965.55676800001</v>
      </c>
      <c r="X711" s="24">
        <v>1755086.73236</v>
      </c>
      <c r="Y711" s="22" t="s">
        <v>715</v>
      </c>
      <c r="Z711" s="22" t="s">
        <v>1738</v>
      </c>
    </row>
    <row r="712" spans="1:26">
      <c r="A712" s="22" t="s">
        <v>2520</v>
      </c>
      <c r="B712" s="22" t="s">
        <v>2521</v>
      </c>
      <c r="C712" s="22" t="s">
        <v>2522</v>
      </c>
      <c r="D712" s="22">
        <v>51574</v>
      </c>
      <c r="E712" s="22">
        <v>104</v>
      </c>
      <c r="F712" s="22">
        <v>74</v>
      </c>
      <c r="G712" s="22">
        <v>17</v>
      </c>
      <c r="H712" s="25" t="s">
        <v>10870</v>
      </c>
      <c r="I712" s="22" t="s">
        <v>720</v>
      </c>
      <c r="J712" s="22">
        <v>15</v>
      </c>
      <c r="K712" s="22">
        <v>15</v>
      </c>
      <c r="L712" s="22">
        <v>5</v>
      </c>
      <c r="M712" s="22">
        <v>1978</v>
      </c>
      <c r="N712" s="22">
        <v>1974</v>
      </c>
      <c r="O712" s="22">
        <v>13</v>
      </c>
      <c r="P712" s="22">
        <v>4</v>
      </c>
      <c r="Q712" s="22" t="s">
        <v>725</v>
      </c>
      <c r="S712" s="22" t="s">
        <v>722</v>
      </c>
      <c r="T712" s="23">
        <v>36.819871999999997</v>
      </c>
      <c r="U712" s="23">
        <v>-77.066631000000001</v>
      </c>
      <c r="V712" s="24">
        <v>115</v>
      </c>
      <c r="W712" s="24">
        <v>672180.364206</v>
      </c>
      <c r="X712" s="24">
        <v>1757397.3721</v>
      </c>
      <c r="Y712" s="22" t="s">
        <v>715</v>
      </c>
      <c r="Z712" s="22" t="s">
        <v>716</v>
      </c>
    </row>
    <row r="713" spans="1:26">
      <c r="A713" s="22" t="s">
        <v>2523</v>
      </c>
      <c r="B713" s="22" t="s">
        <v>2524</v>
      </c>
      <c r="C713" s="22" t="s">
        <v>2525</v>
      </c>
      <c r="D713" s="22">
        <v>73108</v>
      </c>
      <c r="E713" s="22">
        <v>147</v>
      </c>
      <c r="F713" s="22">
        <v>108</v>
      </c>
      <c r="G713" s="22">
        <v>3</v>
      </c>
      <c r="H713" s="25" t="s">
        <v>10870</v>
      </c>
      <c r="I713" s="22" t="s">
        <v>720</v>
      </c>
      <c r="J713" s="22">
        <v>19</v>
      </c>
      <c r="K713" s="22">
        <v>14</v>
      </c>
      <c r="L713" s="22">
        <v>2</v>
      </c>
      <c r="M713" s="22">
        <v>2005</v>
      </c>
      <c r="N713" s="22">
        <v>2004</v>
      </c>
      <c r="O713" s="22">
        <v>7</v>
      </c>
      <c r="P713" s="22">
        <v>7</v>
      </c>
      <c r="Q713" s="22" t="s">
        <v>1235</v>
      </c>
      <c r="R713" s="22" t="s">
        <v>713</v>
      </c>
      <c r="S713" s="22" t="s">
        <v>1236</v>
      </c>
      <c r="T713" s="23">
        <v>36.821260000000002</v>
      </c>
      <c r="U713" s="23">
        <v>-76.087433000000004</v>
      </c>
      <c r="V713" s="24">
        <v>10</v>
      </c>
      <c r="W713" s="24">
        <v>958329.38101100002</v>
      </c>
      <c r="X713" s="24">
        <v>1754597.6761099999</v>
      </c>
      <c r="Y713" s="22" t="s">
        <v>715</v>
      </c>
      <c r="Z713" s="22" t="s">
        <v>1237</v>
      </c>
    </row>
    <row r="714" spans="1:26">
      <c r="A714" s="22" t="s">
        <v>2526</v>
      </c>
      <c r="B714" s="22" t="s">
        <v>2527</v>
      </c>
      <c r="C714" s="22" t="s">
        <v>2528</v>
      </c>
      <c r="D714" s="22">
        <v>51575</v>
      </c>
      <c r="E714" s="22">
        <v>104</v>
      </c>
      <c r="F714" s="22">
        <v>75</v>
      </c>
      <c r="G714" s="22">
        <v>17</v>
      </c>
      <c r="H714" s="25" t="s">
        <v>10870</v>
      </c>
      <c r="I714" s="22" t="s">
        <v>720</v>
      </c>
      <c r="J714" s="22">
        <v>23</v>
      </c>
      <c r="K714" s="22">
        <v>23</v>
      </c>
      <c r="L714" s="22">
        <v>8</v>
      </c>
      <c r="M714" s="22">
        <v>1985</v>
      </c>
      <c r="N714" s="22">
        <v>1978</v>
      </c>
      <c r="O714" s="22">
        <v>15</v>
      </c>
      <c r="P714" s="22">
        <v>7</v>
      </c>
      <c r="Q714" s="22" t="s">
        <v>725</v>
      </c>
      <c r="S714" s="22" t="s">
        <v>722</v>
      </c>
      <c r="T714" s="23">
        <v>36.835982999999999</v>
      </c>
      <c r="U714" s="23">
        <v>-77.064685999999995</v>
      </c>
      <c r="V714" s="24">
        <v>115</v>
      </c>
      <c r="W714" s="24">
        <v>672847.18207700003</v>
      </c>
      <c r="X714" s="24">
        <v>1763262.4174599999</v>
      </c>
      <c r="Y714" s="22" t="s">
        <v>715</v>
      </c>
      <c r="Z714" s="22" t="s">
        <v>716</v>
      </c>
    </row>
    <row r="715" spans="1:26">
      <c r="A715" s="22" t="s">
        <v>2529</v>
      </c>
      <c r="B715" s="22" t="s">
        <v>2530</v>
      </c>
      <c r="C715" s="22" t="s">
        <v>2531</v>
      </c>
      <c r="D715" s="22">
        <v>74613</v>
      </c>
      <c r="E715" s="22">
        <v>150</v>
      </c>
      <c r="F715" s="22">
        <v>113</v>
      </c>
      <c r="G715" s="22">
        <v>1</v>
      </c>
      <c r="H715" s="25" t="s">
        <v>10870</v>
      </c>
      <c r="I715" s="22" t="s">
        <v>720</v>
      </c>
      <c r="J715" s="22">
        <v>23</v>
      </c>
      <c r="K715" s="22">
        <v>18</v>
      </c>
      <c r="L715" s="22">
        <v>6</v>
      </c>
      <c r="M715" s="22">
        <v>2005</v>
      </c>
      <c r="N715" s="22">
        <v>2000</v>
      </c>
      <c r="O715" s="22">
        <v>10</v>
      </c>
      <c r="P715" s="22">
        <v>10</v>
      </c>
      <c r="Q715" s="22" t="s">
        <v>1744</v>
      </c>
      <c r="R715" s="22" t="s">
        <v>713</v>
      </c>
      <c r="S715" s="22" t="s">
        <v>807</v>
      </c>
      <c r="T715" s="23">
        <v>36.845849000000001</v>
      </c>
      <c r="U715" s="23">
        <v>-75.980935000000002</v>
      </c>
      <c r="V715" s="24">
        <v>10.82</v>
      </c>
      <c r="W715" s="24">
        <v>989498.19957599998</v>
      </c>
      <c r="X715" s="24">
        <v>1763386.3707399999</v>
      </c>
      <c r="Y715" s="22" t="s">
        <v>715</v>
      </c>
      <c r="Z715" s="22" t="s">
        <v>1738</v>
      </c>
    </row>
    <row r="716" spans="1:26">
      <c r="A716" s="22" t="s">
        <v>2532</v>
      </c>
      <c r="B716" s="22" t="s">
        <v>2533</v>
      </c>
      <c r="C716" s="22" t="s">
        <v>2534</v>
      </c>
      <c r="D716" s="22">
        <v>72609</v>
      </c>
      <c r="E716" s="22">
        <v>146</v>
      </c>
      <c r="F716" s="22">
        <v>109</v>
      </c>
      <c r="G716" s="22">
        <v>3</v>
      </c>
      <c r="H716" s="25" t="s">
        <v>10870</v>
      </c>
      <c r="I716" s="22" t="s">
        <v>720</v>
      </c>
      <c r="J716" s="22">
        <v>40</v>
      </c>
      <c r="K716" s="22">
        <v>33</v>
      </c>
      <c r="L716" s="22">
        <v>9</v>
      </c>
      <c r="M716" s="22">
        <v>2008</v>
      </c>
      <c r="N716" s="22">
        <v>2000</v>
      </c>
      <c r="O716" s="22">
        <v>9</v>
      </c>
      <c r="P716" s="22">
        <v>9</v>
      </c>
      <c r="Q716" s="22" t="s">
        <v>1235</v>
      </c>
      <c r="R716" s="22" t="s">
        <v>713</v>
      </c>
      <c r="S716" s="22" t="s">
        <v>1236</v>
      </c>
      <c r="T716" s="23">
        <v>36.846373</v>
      </c>
      <c r="U716" s="23">
        <v>-76.070705000000004</v>
      </c>
      <c r="V716" s="24">
        <v>12.69</v>
      </c>
      <c r="W716" s="24">
        <v>963274.03079500003</v>
      </c>
      <c r="X716" s="24">
        <v>1763725.60274</v>
      </c>
      <c r="Y716" s="22" t="s">
        <v>715</v>
      </c>
      <c r="Z716" s="22" t="s">
        <v>1237</v>
      </c>
    </row>
    <row r="717" spans="1:26">
      <c r="A717" s="22" t="s">
        <v>2535</v>
      </c>
      <c r="B717" s="22" t="s">
        <v>2536</v>
      </c>
      <c r="C717" s="22" t="s">
        <v>2537</v>
      </c>
      <c r="D717" s="22">
        <v>72609</v>
      </c>
      <c r="E717" s="22">
        <v>146</v>
      </c>
      <c r="F717" s="22">
        <v>109</v>
      </c>
      <c r="G717" s="22">
        <v>1</v>
      </c>
      <c r="H717" s="25" t="s">
        <v>10870</v>
      </c>
      <c r="I717" s="22" t="s">
        <v>720</v>
      </c>
      <c r="J717" s="22">
        <v>39</v>
      </c>
      <c r="K717" s="22">
        <v>32</v>
      </c>
      <c r="L717" s="22">
        <v>9</v>
      </c>
      <c r="M717" s="22">
        <v>2008</v>
      </c>
      <c r="N717" s="22">
        <v>2000</v>
      </c>
      <c r="O717" s="22">
        <v>9</v>
      </c>
      <c r="P717" s="22">
        <v>9</v>
      </c>
      <c r="Q717" s="22" t="s">
        <v>1744</v>
      </c>
      <c r="R717" s="22" t="s">
        <v>713</v>
      </c>
      <c r="S717" s="22" t="s">
        <v>807</v>
      </c>
      <c r="T717" s="23">
        <v>36.846387</v>
      </c>
      <c r="U717" s="23">
        <v>-76.070672000000002</v>
      </c>
      <c r="V717" s="24">
        <v>12.74</v>
      </c>
      <c r="W717" s="24">
        <v>963283.78995100001</v>
      </c>
      <c r="X717" s="24">
        <v>1763730.6085600001</v>
      </c>
      <c r="Y717" s="22" t="s">
        <v>715</v>
      </c>
      <c r="Z717" s="22" t="s">
        <v>1738</v>
      </c>
    </row>
    <row r="718" spans="1:26">
      <c r="A718" s="22" t="s">
        <v>2538</v>
      </c>
      <c r="B718" s="22" t="s">
        <v>2539</v>
      </c>
      <c r="C718" s="22" t="s">
        <v>2540</v>
      </c>
      <c r="D718" s="22">
        <v>61591</v>
      </c>
      <c r="E718" s="22">
        <v>124</v>
      </c>
      <c r="F718" s="22">
        <v>91</v>
      </c>
      <c r="G718" s="22">
        <v>17</v>
      </c>
      <c r="H718" s="25" t="s">
        <v>10870</v>
      </c>
      <c r="I718" s="22" t="s">
        <v>720</v>
      </c>
      <c r="J718" s="22">
        <v>32</v>
      </c>
      <c r="K718" s="22">
        <v>32</v>
      </c>
      <c r="L718" s="22">
        <v>12</v>
      </c>
      <c r="M718" s="22">
        <v>1989</v>
      </c>
      <c r="N718" s="22">
        <v>1978</v>
      </c>
      <c r="O718" s="22">
        <v>19</v>
      </c>
      <c r="P718" s="22">
        <v>9</v>
      </c>
      <c r="Q718" s="22" t="s">
        <v>725</v>
      </c>
      <c r="S718" s="22" t="s">
        <v>722</v>
      </c>
      <c r="T718" s="23">
        <v>36.848759999999999</v>
      </c>
      <c r="U718" s="23">
        <v>-76.597729999999999</v>
      </c>
      <c r="V718" s="24">
        <v>87</v>
      </c>
      <c r="W718" s="24">
        <v>809324.376284</v>
      </c>
      <c r="X718" s="24">
        <v>1765973.58852</v>
      </c>
      <c r="Y718" s="22" t="s">
        <v>715</v>
      </c>
      <c r="Z718" s="22" t="s">
        <v>716</v>
      </c>
    </row>
    <row r="719" spans="1:26">
      <c r="A719" s="22" t="s">
        <v>2541</v>
      </c>
      <c r="B719" s="22" t="s">
        <v>2542</v>
      </c>
      <c r="C719" s="22" t="s">
        <v>2543</v>
      </c>
      <c r="D719" s="22">
        <v>72110</v>
      </c>
      <c r="E719" s="22">
        <v>145</v>
      </c>
      <c r="F719" s="22">
        <v>110</v>
      </c>
      <c r="G719" s="22">
        <v>3</v>
      </c>
      <c r="H719" s="25" t="s">
        <v>10870</v>
      </c>
      <c r="I719" s="22" t="s">
        <v>720</v>
      </c>
      <c r="J719" s="22">
        <v>28</v>
      </c>
      <c r="K719" s="22">
        <v>20</v>
      </c>
      <c r="L719" s="22">
        <v>4</v>
      </c>
      <c r="M719" s="22">
        <v>2008</v>
      </c>
      <c r="N719" s="22">
        <v>2005</v>
      </c>
      <c r="O719" s="22">
        <v>6</v>
      </c>
      <c r="P719" s="22">
        <v>6</v>
      </c>
      <c r="Q719" s="22" t="s">
        <v>1235</v>
      </c>
      <c r="R719" s="22" t="s">
        <v>713</v>
      </c>
      <c r="S719" s="22" t="s">
        <v>1236</v>
      </c>
      <c r="T719" s="23">
        <v>36.863999999999997</v>
      </c>
      <c r="U719" s="23">
        <v>-76.086316999999994</v>
      </c>
      <c r="V719" s="24">
        <v>15.51</v>
      </c>
      <c r="W719" s="24">
        <v>958753.73610500002</v>
      </c>
      <c r="X719" s="24">
        <v>1770181.9823400001</v>
      </c>
      <c r="Y719" s="22" t="s">
        <v>715</v>
      </c>
      <c r="Z719" s="22" t="s">
        <v>1237</v>
      </c>
    </row>
    <row r="720" spans="1:26">
      <c r="A720" s="22" t="s">
        <v>2544</v>
      </c>
      <c r="B720" s="22" t="s">
        <v>2545</v>
      </c>
      <c r="C720" s="22" t="s">
        <v>2546</v>
      </c>
      <c r="D720" s="22">
        <v>73112</v>
      </c>
      <c r="E720" s="22">
        <v>147</v>
      </c>
      <c r="F720" s="22">
        <v>112</v>
      </c>
      <c r="G720" s="22">
        <v>3</v>
      </c>
      <c r="H720" s="25" t="s">
        <v>10870</v>
      </c>
      <c r="I720" s="22" t="s">
        <v>720</v>
      </c>
      <c r="J720" s="22">
        <v>25</v>
      </c>
      <c r="K720" s="22">
        <v>18</v>
      </c>
      <c r="L720" s="22">
        <v>4</v>
      </c>
      <c r="M720" s="22">
        <v>2008</v>
      </c>
      <c r="N720" s="22">
        <v>2005</v>
      </c>
      <c r="O720" s="22">
        <v>5</v>
      </c>
      <c r="P720" s="22">
        <v>5</v>
      </c>
      <c r="Q720" s="22" t="s">
        <v>1235</v>
      </c>
      <c r="R720" s="22" t="s">
        <v>713</v>
      </c>
      <c r="S720" s="22" t="s">
        <v>1236</v>
      </c>
      <c r="T720" s="23">
        <v>36.865333</v>
      </c>
      <c r="U720" s="23">
        <v>-76.033799999999999</v>
      </c>
      <c r="V720" s="24">
        <v>15.92</v>
      </c>
      <c r="W720" s="24">
        <v>974094.96342399996</v>
      </c>
      <c r="X720" s="24">
        <v>1770576.07449</v>
      </c>
      <c r="Y720" s="22" t="s">
        <v>715</v>
      </c>
      <c r="Z720" s="22" t="s">
        <v>1237</v>
      </c>
    </row>
    <row r="721" spans="1:26">
      <c r="A721" s="22" t="s">
        <v>2547</v>
      </c>
      <c r="B721" s="22" t="s">
        <v>2548</v>
      </c>
      <c r="C721" s="22" t="s">
        <v>2549</v>
      </c>
      <c r="D721" s="22">
        <v>70608</v>
      </c>
      <c r="E721" s="22">
        <v>142</v>
      </c>
      <c r="F721" s="22">
        <v>108</v>
      </c>
      <c r="G721" s="22">
        <v>3</v>
      </c>
      <c r="H721" s="25" t="s">
        <v>10870</v>
      </c>
      <c r="I721" s="22" t="s">
        <v>720</v>
      </c>
      <c r="J721" s="22">
        <v>44</v>
      </c>
      <c r="K721" s="22">
        <v>38</v>
      </c>
      <c r="L721" s="22">
        <v>9</v>
      </c>
      <c r="M721" s="22">
        <v>2008</v>
      </c>
      <c r="N721" s="22">
        <v>2000</v>
      </c>
      <c r="O721" s="22">
        <v>9</v>
      </c>
      <c r="P721" s="22">
        <v>9</v>
      </c>
      <c r="Q721" s="22" t="s">
        <v>1235</v>
      </c>
      <c r="R721" s="22" t="s">
        <v>713</v>
      </c>
      <c r="S721" s="22" t="s">
        <v>1236</v>
      </c>
      <c r="T721" s="23">
        <v>36.870033999999997</v>
      </c>
      <c r="U721" s="23">
        <v>-76.153099999999995</v>
      </c>
      <c r="V721" s="24">
        <v>20.41</v>
      </c>
      <c r="W721" s="24">
        <v>939264.05700699997</v>
      </c>
      <c r="X721" s="24">
        <v>1772512.0612000001</v>
      </c>
      <c r="Y721" s="22" t="s">
        <v>715</v>
      </c>
      <c r="Z721" s="22" t="s">
        <v>1237</v>
      </c>
    </row>
    <row r="722" spans="1:26">
      <c r="A722" s="22" t="s">
        <v>2550</v>
      </c>
      <c r="B722" s="22" t="s">
        <v>2551</v>
      </c>
      <c r="C722" s="22" t="s">
        <v>2552</v>
      </c>
      <c r="D722" s="22">
        <v>70608</v>
      </c>
      <c r="E722" s="22">
        <v>142</v>
      </c>
      <c r="F722" s="22">
        <v>108</v>
      </c>
      <c r="G722" s="22">
        <v>1</v>
      </c>
      <c r="H722" s="25" t="s">
        <v>10870</v>
      </c>
      <c r="I722" s="22" t="s">
        <v>720</v>
      </c>
      <c r="J722" s="22">
        <v>45</v>
      </c>
      <c r="K722" s="22">
        <v>39</v>
      </c>
      <c r="L722" s="22">
        <v>9</v>
      </c>
      <c r="M722" s="22">
        <v>2008</v>
      </c>
      <c r="N722" s="22">
        <v>2000</v>
      </c>
      <c r="O722" s="22">
        <v>9</v>
      </c>
      <c r="P722" s="22">
        <v>9</v>
      </c>
      <c r="Q722" s="22" t="s">
        <v>1737</v>
      </c>
      <c r="R722" s="22" t="s">
        <v>713</v>
      </c>
      <c r="S722" s="22" t="s">
        <v>807</v>
      </c>
      <c r="T722" s="23">
        <v>36.870037000000004</v>
      </c>
      <c r="U722" s="23">
        <v>-76.153110999999996</v>
      </c>
      <c r="V722" s="24">
        <v>20.37</v>
      </c>
      <c r="W722" s="24">
        <v>939260.822438</v>
      </c>
      <c r="X722" s="24">
        <v>1772513.09772</v>
      </c>
      <c r="Y722" s="22" t="s">
        <v>715</v>
      </c>
      <c r="Z722" s="22" t="s">
        <v>1738</v>
      </c>
    </row>
    <row r="723" spans="1:26">
      <c r="A723" s="22" t="s">
        <v>2553</v>
      </c>
      <c r="B723" s="22" t="s">
        <v>2554</v>
      </c>
      <c r="C723" s="22" t="s">
        <v>2555</v>
      </c>
      <c r="D723" s="22">
        <v>62595</v>
      </c>
      <c r="E723" s="22">
        <v>126</v>
      </c>
      <c r="F723" s="22">
        <v>95</v>
      </c>
      <c r="G723" s="22">
        <v>17</v>
      </c>
      <c r="H723" s="25" t="s">
        <v>10870</v>
      </c>
      <c r="I723" s="22" t="s">
        <v>720</v>
      </c>
      <c r="J723" s="22">
        <v>32</v>
      </c>
      <c r="K723" s="22">
        <v>32</v>
      </c>
      <c r="L723" s="22">
        <v>12</v>
      </c>
      <c r="M723" s="22">
        <v>1989</v>
      </c>
      <c r="N723" s="22">
        <v>1978</v>
      </c>
      <c r="O723" s="22">
        <v>18</v>
      </c>
      <c r="P723" s="22">
        <v>9</v>
      </c>
      <c r="Q723" s="22" t="s">
        <v>734</v>
      </c>
      <c r="S723" s="22" t="s">
        <v>735</v>
      </c>
      <c r="T723" s="23">
        <v>36.871814999999998</v>
      </c>
      <c r="U723" s="23">
        <v>-76.524671999999995</v>
      </c>
      <c r="V723" s="24">
        <v>22</v>
      </c>
      <c r="W723" s="24">
        <v>830758.03983300005</v>
      </c>
      <c r="X723" s="24">
        <v>1774138.08158</v>
      </c>
      <c r="Y723" s="22" t="s">
        <v>715</v>
      </c>
      <c r="Z723" s="22" t="s">
        <v>716</v>
      </c>
    </row>
    <row r="724" spans="1:26">
      <c r="A724" s="22" t="s">
        <v>2556</v>
      </c>
      <c r="B724" s="22" t="s">
        <v>2557</v>
      </c>
      <c r="C724" s="22" t="s">
        <v>2558</v>
      </c>
      <c r="D724" s="22">
        <v>69606</v>
      </c>
      <c r="E724" s="22">
        <v>140</v>
      </c>
      <c r="F724" s="22">
        <v>106</v>
      </c>
      <c r="G724" s="22">
        <v>17</v>
      </c>
      <c r="H724" s="25" t="s">
        <v>10870</v>
      </c>
      <c r="I724" s="22" t="s">
        <v>720</v>
      </c>
      <c r="J724" s="22">
        <v>11</v>
      </c>
      <c r="K724" s="22">
        <v>10</v>
      </c>
      <c r="L724" s="22">
        <v>9</v>
      </c>
      <c r="M724" s="22">
        <v>1992</v>
      </c>
      <c r="N724" s="22">
        <v>1984</v>
      </c>
      <c r="O724" s="22">
        <v>5</v>
      </c>
      <c r="P724" s="22">
        <v>4</v>
      </c>
      <c r="Q724" s="22" t="s">
        <v>734</v>
      </c>
      <c r="S724" s="22" t="s">
        <v>735</v>
      </c>
      <c r="T724" s="23">
        <v>36.872647999999998</v>
      </c>
      <c r="U724" s="23">
        <v>-76.203271000000001</v>
      </c>
      <c r="V724" s="24">
        <v>13</v>
      </c>
      <c r="W724" s="24">
        <v>924619.15612099995</v>
      </c>
      <c r="X724" s="24">
        <v>1773571.82599</v>
      </c>
      <c r="Y724" s="22" t="s">
        <v>715</v>
      </c>
      <c r="Z724" s="22" t="s">
        <v>716</v>
      </c>
    </row>
    <row r="725" spans="1:26">
      <c r="A725" s="22" t="s">
        <v>2559</v>
      </c>
      <c r="B725" s="22" t="s">
        <v>2560</v>
      </c>
      <c r="C725" s="22" t="s">
        <v>2561</v>
      </c>
      <c r="D725" s="22">
        <v>70108</v>
      </c>
      <c r="E725" s="22">
        <v>141</v>
      </c>
      <c r="F725" s="22">
        <v>108</v>
      </c>
      <c r="G725" s="22">
        <v>1</v>
      </c>
      <c r="H725" s="25" t="s">
        <v>10870</v>
      </c>
      <c r="I725" s="22" t="s">
        <v>720</v>
      </c>
      <c r="J725" s="22">
        <v>14</v>
      </c>
      <c r="K725" s="22">
        <v>14</v>
      </c>
      <c r="L725" s="22">
        <v>6</v>
      </c>
      <c r="M725" s="22">
        <v>2005</v>
      </c>
      <c r="N725" s="22">
        <v>2000</v>
      </c>
      <c r="O725" s="22">
        <v>8</v>
      </c>
      <c r="P725" s="22">
        <v>8</v>
      </c>
      <c r="Q725" s="22" t="s">
        <v>1744</v>
      </c>
      <c r="R725" s="22" t="s">
        <v>713</v>
      </c>
      <c r="S725" s="22" t="s">
        <v>807</v>
      </c>
      <c r="T725" s="23">
        <v>36.875394999999997</v>
      </c>
      <c r="U725" s="23">
        <v>-76.162363999999997</v>
      </c>
      <c r="V725" s="24">
        <v>14.87</v>
      </c>
      <c r="W725" s="24">
        <v>936572.40775799996</v>
      </c>
      <c r="X725" s="24">
        <v>1774486.1998999999</v>
      </c>
      <c r="Y725" s="22" t="s">
        <v>715</v>
      </c>
      <c r="Z725" s="22" t="s">
        <v>1738</v>
      </c>
    </row>
    <row r="726" spans="1:26">
      <c r="A726" s="22" t="s">
        <v>2562</v>
      </c>
      <c r="B726" s="22" t="s">
        <v>2563</v>
      </c>
      <c r="C726" s="22" t="s">
        <v>2564</v>
      </c>
      <c r="D726" s="22">
        <v>72112</v>
      </c>
      <c r="E726" s="22">
        <v>145</v>
      </c>
      <c r="F726" s="22">
        <v>112</v>
      </c>
      <c r="G726" s="22">
        <v>3</v>
      </c>
      <c r="H726" s="25" t="s">
        <v>10870</v>
      </c>
      <c r="I726" s="22" t="s">
        <v>720</v>
      </c>
      <c r="J726" s="22">
        <v>8</v>
      </c>
      <c r="K726" s="22">
        <v>1</v>
      </c>
      <c r="L726" s="22">
        <v>1</v>
      </c>
      <c r="M726" s="22">
        <v>2010</v>
      </c>
      <c r="N726" s="22">
        <v>2008</v>
      </c>
      <c r="O726" s="22">
        <v>1</v>
      </c>
      <c r="P726" s="22">
        <v>1</v>
      </c>
      <c r="Q726" s="22" t="s">
        <v>1235</v>
      </c>
      <c r="R726" s="22" t="s">
        <v>713</v>
      </c>
      <c r="S726" s="22" t="s">
        <v>1236</v>
      </c>
      <c r="T726" s="23">
        <v>36.882230999999997</v>
      </c>
      <c r="U726" s="23">
        <v>-76.055542000000003</v>
      </c>
      <c r="V726" s="24">
        <v>15.72</v>
      </c>
      <c r="W726" s="24">
        <v>967781.73467799998</v>
      </c>
      <c r="X726" s="24">
        <v>1776775.30972</v>
      </c>
      <c r="Y726" s="22" t="s">
        <v>715</v>
      </c>
      <c r="Z726" s="22" t="s">
        <v>1237</v>
      </c>
    </row>
    <row r="727" spans="1:26">
      <c r="A727" s="22" t="s">
        <v>2565</v>
      </c>
      <c r="B727" s="22" t="s">
        <v>2566</v>
      </c>
      <c r="C727" s="22" t="s">
        <v>2567</v>
      </c>
      <c r="D727" s="22">
        <v>71611</v>
      </c>
      <c r="E727" s="22">
        <v>144</v>
      </c>
      <c r="F727" s="22">
        <v>111</v>
      </c>
      <c r="G727" s="22">
        <v>3</v>
      </c>
      <c r="H727" s="25" t="s">
        <v>10870</v>
      </c>
      <c r="I727" s="22" t="s">
        <v>720</v>
      </c>
      <c r="J727" s="22">
        <v>6</v>
      </c>
      <c r="K727" s="22">
        <v>1</v>
      </c>
      <c r="L727" s="22">
        <v>1</v>
      </c>
      <c r="M727" s="22">
        <v>2010</v>
      </c>
      <c r="N727" s="22">
        <v>2008</v>
      </c>
      <c r="O727" s="22">
        <v>1</v>
      </c>
      <c r="P727" s="22">
        <v>1</v>
      </c>
      <c r="Q727" s="22" t="s">
        <v>1235</v>
      </c>
      <c r="R727" s="22" t="s">
        <v>713</v>
      </c>
      <c r="S727" s="22" t="s">
        <v>1236</v>
      </c>
      <c r="T727" s="23">
        <v>36.885317000000001</v>
      </c>
      <c r="U727" s="23">
        <v>-76.097988999999998</v>
      </c>
      <c r="V727" s="24">
        <v>19.16</v>
      </c>
      <c r="W727" s="24">
        <v>955394.53078200005</v>
      </c>
      <c r="X727" s="24">
        <v>1777977.43762</v>
      </c>
      <c r="Y727" s="22" t="s">
        <v>715</v>
      </c>
      <c r="Z727" s="22" t="s">
        <v>1237</v>
      </c>
    </row>
    <row r="728" spans="1:26">
      <c r="A728" s="22" t="s">
        <v>2568</v>
      </c>
      <c r="B728" s="22" t="s">
        <v>2569</v>
      </c>
      <c r="C728" s="22" t="s">
        <v>2570</v>
      </c>
      <c r="D728" s="22">
        <v>73615</v>
      </c>
      <c r="E728" s="22">
        <v>148</v>
      </c>
      <c r="F728" s="22">
        <v>115</v>
      </c>
      <c r="G728" s="22">
        <v>3</v>
      </c>
      <c r="H728" s="25" t="s">
        <v>10870</v>
      </c>
      <c r="I728" s="22" t="s">
        <v>720</v>
      </c>
      <c r="J728" s="22">
        <v>6</v>
      </c>
      <c r="K728" s="22">
        <v>1</v>
      </c>
      <c r="L728" s="22">
        <v>1</v>
      </c>
      <c r="M728" s="22">
        <v>2010</v>
      </c>
      <c r="N728" s="22">
        <v>2008</v>
      </c>
      <c r="O728" s="22">
        <v>1</v>
      </c>
      <c r="P728" s="22">
        <v>1</v>
      </c>
      <c r="Q728" s="22" t="s">
        <v>1235</v>
      </c>
      <c r="R728" s="22" t="s">
        <v>713</v>
      </c>
      <c r="S728" s="22" t="s">
        <v>1236</v>
      </c>
      <c r="T728" s="23">
        <v>36.890110999999997</v>
      </c>
      <c r="U728" s="23">
        <v>-75.992227999999997</v>
      </c>
      <c r="V728" s="24">
        <v>5.29</v>
      </c>
      <c r="W728" s="24">
        <v>986284.39936100005</v>
      </c>
      <c r="X728" s="24">
        <v>1779545.3554700001</v>
      </c>
      <c r="Y728" s="22" t="s">
        <v>715</v>
      </c>
      <c r="Z728" s="22" t="s">
        <v>1237</v>
      </c>
    </row>
    <row r="729" spans="1:26">
      <c r="A729" s="22" t="s">
        <v>2571</v>
      </c>
      <c r="B729" s="22" t="s">
        <v>2572</v>
      </c>
      <c r="C729" s="22" t="s">
        <v>2573</v>
      </c>
      <c r="D729" s="22">
        <v>47076</v>
      </c>
      <c r="E729" s="22">
        <v>95</v>
      </c>
      <c r="F729" s="22">
        <v>76</v>
      </c>
      <c r="G729" s="22">
        <v>3</v>
      </c>
      <c r="H729" s="25" t="s">
        <v>10870</v>
      </c>
      <c r="I729" s="22" t="s">
        <v>720</v>
      </c>
      <c r="J729" s="22">
        <v>71</v>
      </c>
      <c r="K729" s="22">
        <v>71</v>
      </c>
      <c r="L729" s="22">
        <v>2</v>
      </c>
      <c r="M729" s="22">
        <v>1987</v>
      </c>
      <c r="N729" s="22">
        <v>1986</v>
      </c>
      <c r="O729" s="22">
        <v>11</v>
      </c>
      <c r="P729" s="22">
        <v>11</v>
      </c>
      <c r="Q729" s="22" t="s">
        <v>1235</v>
      </c>
      <c r="S729" s="22" t="s">
        <v>1236</v>
      </c>
      <c r="T729" s="23">
        <v>36.925150000000002</v>
      </c>
      <c r="U729" s="23">
        <v>-77.177468000000005</v>
      </c>
      <c r="V729" s="24">
        <v>90</v>
      </c>
      <c r="W729" s="24">
        <v>640484.29706699995</v>
      </c>
      <c r="X729" s="24">
        <v>1796348.32075</v>
      </c>
      <c r="Y729" s="22" t="s">
        <v>715</v>
      </c>
      <c r="Z729" s="22" t="s">
        <v>1237</v>
      </c>
    </row>
    <row r="730" spans="1:26">
      <c r="A730" s="22" t="s">
        <v>2574</v>
      </c>
      <c r="B730" s="22" t="s">
        <v>2575</v>
      </c>
      <c r="C730" s="22" t="s">
        <v>2576</v>
      </c>
      <c r="D730" s="22">
        <v>47077</v>
      </c>
      <c r="E730" s="22">
        <v>95</v>
      </c>
      <c r="F730" s="22">
        <v>77</v>
      </c>
      <c r="G730" s="22">
        <v>17</v>
      </c>
      <c r="H730" s="25" t="s">
        <v>10870</v>
      </c>
      <c r="I730" s="22" t="s">
        <v>720</v>
      </c>
      <c r="J730" s="22">
        <v>23</v>
      </c>
      <c r="K730" s="22">
        <v>23</v>
      </c>
      <c r="L730" s="22">
        <v>8</v>
      </c>
      <c r="M730" s="22">
        <v>1985</v>
      </c>
      <c r="N730" s="22">
        <v>1978</v>
      </c>
      <c r="O730" s="22">
        <v>16</v>
      </c>
      <c r="P730" s="22">
        <v>6</v>
      </c>
      <c r="Q730" s="22" t="s">
        <v>725</v>
      </c>
      <c r="S730" s="22" t="s">
        <v>722</v>
      </c>
      <c r="T730" s="23">
        <v>36.947094999999997</v>
      </c>
      <c r="U730" s="23">
        <v>-77.169967</v>
      </c>
      <c r="V730" s="24">
        <v>125</v>
      </c>
      <c r="W730" s="24">
        <v>642816.09441999998</v>
      </c>
      <c r="X730" s="24">
        <v>1804310.9461399999</v>
      </c>
      <c r="Y730" s="22" t="s">
        <v>715</v>
      </c>
      <c r="Z730" s="22" t="s">
        <v>716</v>
      </c>
    </row>
    <row r="731" spans="1:26">
      <c r="A731" s="22" t="s">
        <v>2577</v>
      </c>
      <c r="B731" s="22" t="s">
        <v>2578</v>
      </c>
      <c r="C731" s="22" t="s">
        <v>2579</v>
      </c>
      <c r="D731" s="22">
        <v>51590</v>
      </c>
      <c r="E731" s="22">
        <v>104</v>
      </c>
      <c r="F731" s="22">
        <v>90</v>
      </c>
      <c r="G731" s="22">
        <v>17</v>
      </c>
      <c r="H731" s="25" t="s">
        <v>10870</v>
      </c>
      <c r="I731" s="22" t="s">
        <v>720</v>
      </c>
      <c r="J731" s="22">
        <v>23</v>
      </c>
      <c r="K731" s="22">
        <v>13</v>
      </c>
      <c r="L731" s="22">
        <v>3</v>
      </c>
      <c r="M731" s="22">
        <v>2008</v>
      </c>
      <c r="N731" s="22">
        <v>2006</v>
      </c>
      <c r="O731" s="22">
        <v>3</v>
      </c>
      <c r="P731" s="22">
        <v>3</v>
      </c>
      <c r="Q731" s="22" t="s">
        <v>734</v>
      </c>
      <c r="R731" s="22" t="s">
        <v>713</v>
      </c>
      <c r="S731" s="22" t="s">
        <v>735</v>
      </c>
      <c r="T731" s="23">
        <v>37.014786000000001</v>
      </c>
      <c r="U731" s="23">
        <v>-76.893873999999997</v>
      </c>
      <c r="V731" s="24">
        <v>72</v>
      </c>
      <c r="W731" s="24">
        <v>723724.00064700004</v>
      </c>
      <c r="X731" s="24">
        <v>1827672.48172</v>
      </c>
      <c r="Y731" s="22" t="s">
        <v>715</v>
      </c>
      <c r="Z731" s="22" t="s">
        <v>716</v>
      </c>
    </row>
    <row r="732" spans="1:26">
      <c r="A732" s="22" t="s">
        <v>2580</v>
      </c>
      <c r="B732" s="22" t="s">
        <v>2581</v>
      </c>
      <c r="C732" s="22" t="s">
        <v>2582</v>
      </c>
      <c r="D732" s="22">
        <v>51590</v>
      </c>
      <c r="E732" s="22">
        <v>104</v>
      </c>
      <c r="F732" s="22">
        <v>90</v>
      </c>
      <c r="G732" s="22">
        <v>9</v>
      </c>
      <c r="H732" s="25" t="s">
        <v>10870</v>
      </c>
      <c r="I732" s="22" t="s">
        <v>720</v>
      </c>
      <c r="J732" s="22">
        <v>24</v>
      </c>
      <c r="K732" s="22">
        <v>14</v>
      </c>
      <c r="L732" s="22">
        <v>3</v>
      </c>
      <c r="M732" s="22">
        <v>2008</v>
      </c>
      <c r="N732" s="22">
        <v>2006</v>
      </c>
      <c r="O732" s="22">
        <v>3</v>
      </c>
      <c r="P732" s="22">
        <v>3</v>
      </c>
      <c r="Q732" s="22" t="s">
        <v>2412</v>
      </c>
      <c r="R732" s="22" t="s">
        <v>713</v>
      </c>
      <c r="S732" s="22" t="s">
        <v>1529</v>
      </c>
      <c r="T732" s="23">
        <v>37.014780999999999</v>
      </c>
      <c r="U732" s="23">
        <v>-76.893823999999995</v>
      </c>
      <c r="V732" s="24">
        <v>72</v>
      </c>
      <c r="W732" s="24">
        <v>723738.54287400004</v>
      </c>
      <c r="X732" s="24">
        <v>1827670.2362599999</v>
      </c>
      <c r="Y732" s="22" t="s">
        <v>715</v>
      </c>
    </row>
    <row r="733" spans="1:26">
      <c r="A733" s="22" t="s">
        <v>2583</v>
      </c>
      <c r="B733" s="22" t="s">
        <v>2584</v>
      </c>
      <c r="C733" s="22" t="s">
        <v>2585</v>
      </c>
      <c r="D733" s="22">
        <v>51590</v>
      </c>
      <c r="E733" s="22">
        <v>104</v>
      </c>
      <c r="F733" s="22">
        <v>90</v>
      </c>
      <c r="G733" s="22">
        <v>7</v>
      </c>
      <c r="H733" s="25" t="s">
        <v>10870</v>
      </c>
      <c r="I733" s="22" t="s">
        <v>720</v>
      </c>
      <c r="J733" s="22">
        <v>23</v>
      </c>
      <c r="K733" s="22">
        <v>13</v>
      </c>
      <c r="L733" s="22">
        <v>3</v>
      </c>
      <c r="M733" s="22">
        <v>2008</v>
      </c>
      <c r="N733" s="22">
        <v>2006</v>
      </c>
      <c r="O733" s="22">
        <v>3</v>
      </c>
      <c r="P733" s="22">
        <v>3</v>
      </c>
      <c r="Q733" s="22" t="s">
        <v>1501</v>
      </c>
      <c r="R733" s="22" t="s">
        <v>713</v>
      </c>
      <c r="S733" s="22" t="s">
        <v>1502</v>
      </c>
      <c r="T733" s="23">
        <v>37.014772000000001</v>
      </c>
      <c r="U733" s="23">
        <v>-76.893758000000005</v>
      </c>
      <c r="V733" s="24">
        <v>72</v>
      </c>
      <c r="W733" s="24">
        <v>723757.90808600001</v>
      </c>
      <c r="X733" s="24">
        <v>1827666.90833</v>
      </c>
      <c r="Y733" s="22" t="s">
        <v>715</v>
      </c>
      <c r="Z733" s="22" t="s">
        <v>1503</v>
      </c>
    </row>
    <row r="734" spans="1:26">
      <c r="A734" s="22" t="s">
        <v>2586</v>
      </c>
      <c r="B734" s="22" t="s">
        <v>2587</v>
      </c>
      <c r="C734" s="22" t="s">
        <v>2588</v>
      </c>
      <c r="D734" s="22">
        <v>40074</v>
      </c>
      <c r="E734" s="22">
        <v>81</v>
      </c>
      <c r="F734" s="22">
        <v>74</v>
      </c>
      <c r="G734" s="22">
        <v>17</v>
      </c>
      <c r="H734" s="25" t="s">
        <v>10870</v>
      </c>
      <c r="I734" s="22" t="s">
        <v>720</v>
      </c>
      <c r="J734" s="22">
        <v>82</v>
      </c>
      <c r="K734" s="22">
        <v>82</v>
      </c>
      <c r="L734" s="22">
        <v>3</v>
      </c>
      <c r="M734" s="22">
        <v>1973</v>
      </c>
      <c r="N734" s="22">
        <v>1971</v>
      </c>
      <c r="O734" s="22">
        <v>10</v>
      </c>
      <c r="P734" s="22">
        <v>3</v>
      </c>
      <c r="Q734" s="22" t="s">
        <v>725</v>
      </c>
      <c r="S734" s="22" t="s">
        <v>722</v>
      </c>
      <c r="T734" s="23">
        <v>37.039316999999997</v>
      </c>
      <c r="U734" s="23">
        <v>-77.394423000000003</v>
      </c>
      <c r="V734" s="24">
        <v>154.18</v>
      </c>
      <c r="W734" s="24">
        <v>578026.85996799998</v>
      </c>
      <c r="X734" s="24">
        <v>1839190.0559700001</v>
      </c>
      <c r="Y734" s="22" t="s">
        <v>715</v>
      </c>
      <c r="Z734" s="22" t="s">
        <v>716</v>
      </c>
    </row>
    <row r="735" spans="1:26">
      <c r="A735" s="22" t="s">
        <v>2589</v>
      </c>
      <c r="B735" s="22" t="s">
        <v>2590</v>
      </c>
      <c r="C735" s="22" t="s">
        <v>2591</v>
      </c>
      <c r="D735" s="22">
        <v>61611</v>
      </c>
      <c r="E735" s="22">
        <v>124</v>
      </c>
      <c r="F735" s="22">
        <v>111</v>
      </c>
      <c r="G735" s="22">
        <v>1</v>
      </c>
      <c r="H735" s="25" t="s">
        <v>10870</v>
      </c>
      <c r="I735" s="22" t="s">
        <v>720</v>
      </c>
      <c r="J735" s="22">
        <v>5</v>
      </c>
      <c r="K735" s="22">
        <v>5</v>
      </c>
      <c r="L735" s="22">
        <v>2</v>
      </c>
      <c r="M735" s="22">
        <v>1994</v>
      </c>
      <c r="N735" s="22">
        <v>1993</v>
      </c>
      <c r="O735" s="22">
        <v>2</v>
      </c>
      <c r="P735" s="22">
        <v>2</v>
      </c>
      <c r="Q735" s="22" t="s">
        <v>1744</v>
      </c>
      <c r="S735" s="22" t="s">
        <v>807</v>
      </c>
      <c r="T735" s="23">
        <v>37.066257</v>
      </c>
      <c r="U735" s="23">
        <v>-76.363</v>
      </c>
      <c r="V735" s="24">
        <v>7.44</v>
      </c>
      <c r="W735" s="24">
        <v>878627.10393400001</v>
      </c>
      <c r="X735" s="24">
        <v>1844571.2135999999</v>
      </c>
      <c r="Y735" s="22" t="s">
        <v>715</v>
      </c>
      <c r="Z735" s="22" t="s">
        <v>1738</v>
      </c>
    </row>
    <row r="736" spans="1:26">
      <c r="A736" s="22" t="s">
        <v>2592</v>
      </c>
      <c r="B736" s="22" t="s">
        <v>2593</v>
      </c>
      <c r="C736" s="22" t="s">
        <v>2594</v>
      </c>
      <c r="D736" s="22">
        <v>61111</v>
      </c>
      <c r="E736" s="22">
        <v>123</v>
      </c>
      <c r="F736" s="22">
        <v>111</v>
      </c>
      <c r="G736" s="22">
        <v>1</v>
      </c>
      <c r="H736" s="25" t="s">
        <v>10870</v>
      </c>
      <c r="I736" s="22" t="s">
        <v>720</v>
      </c>
      <c r="J736" s="22">
        <v>5</v>
      </c>
      <c r="K736" s="22">
        <v>5</v>
      </c>
      <c r="L736" s="22">
        <v>2</v>
      </c>
      <c r="M736" s="22">
        <v>1994</v>
      </c>
      <c r="N736" s="22">
        <v>1993</v>
      </c>
      <c r="O736" s="22">
        <v>2</v>
      </c>
      <c r="P736" s="22">
        <v>2</v>
      </c>
      <c r="Q736" s="22" t="s">
        <v>1744</v>
      </c>
      <c r="S736" s="22" t="s">
        <v>807</v>
      </c>
      <c r="T736" s="23">
        <v>37.073200999999997</v>
      </c>
      <c r="U736" s="23">
        <v>-76.383556999999996</v>
      </c>
      <c r="V736" s="24">
        <v>8.3699999999999992</v>
      </c>
      <c r="W736" s="24">
        <v>872663.62963800004</v>
      </c>
      <c r="X736" s="24">
        <v>1847160.01413</v>
      </c>
      <c r="Y736" s="22" t="s">
        <v>715</v>
      </c>
      <c r="Z736" s="22" t="s">
        <v>1738</v>
      </c>
    </row>
    <row r="737" spans="1:26">
      <c r="A737" s="22" t="s">
        <v>2595</v>
      </c>
      <c r="B737" s="22" t="s">
        <v>2596</v>
      </c>
      <c r="C737" s="22" t="s">
        <v>2597</v>
      </c>
      <c r="D737" s="22">
        <v>61613</v>
      </c>
      <c r="E737" s="22">
        <v>124</v>
      </c>
      <c r="F737" s="22">
        <v>113</v>
      </c>
      <c r="G737" s="22">
        <v>3</v>
      </c>
      <c r="H737" s="25" t="s">
        <v>10870</v>
      </c>
      <c r="I737" s="22" t="s">
        <v>720</v>
      </c>
      <c r="J737" s="22">
        <v>8</v>
      </c>
      <c r="K737" s="22">
        <v>8</v>
      </c>
      <c r="L737" s="22">
        <v>2</v>
      </c>
      <c r="M737" s="22">
        <v>1994</v>
      </c>
      <c r="N737" s="22">
        <v>1993</v>
      </c>
      <c r="O737" s="22">
        <v>2</v>
      </c>
      <c r="P737" s="22">
        <v>2</v>
      </c>
      <c r="Q737" s="22" t="s">
        <v>1235</v>
      </c>
      <c r="S737" s="22" t="s">
        <v>1236</v>
      </c>
      <c r="T737" s="23">
        <v>37.085701</v>
      </c>
      <c r="U737" s="23">
        <v>-76.339665999999994</v>
      </c>
      <c r="V737" s="24">
        <v>5.3</v>
      </c>
      <c r="W737" s="24">
        <v>885487.57756000001</v>
      </c>
      <c r="X737" s="24">
        <v>1851600.5191200001</v>
      </c>
      <c r="Y737" s="22" t="s">
        <v>715</v>
      </c>
      <c r="Z737" s="22" t="s">
        <v>1237</v>
      </c>
    </row>
    <row r="738" spans="1:26">
      <c r="A738" s="22" t="s">
        <v>2598</v>
      </c>
      <c r="B738" s="22" t="s">
        <v>2599</v>
      </c>
      <c r="C738" s="22" t="s">
        <v>2600</v>
      </c>
      <c r="D738" s="22">
        <v>61112</v>
      </c>
      <c r="E738" s="22">
        <v>123</v>
      </c>
      <c r="F738" s="22">
        <v>112</v>
      </c>
      <c r="G738" s="22">
        <v>1</v>
      </c>
      <c r="H738" s="25" t="s">
        <v>10870</v>
      </c>
      <c r="I738" s="22" t="s">
        <v>720</v>
      </c>
      <c r="J738" s="22">
        <v>7</v>
      </c>
      <c r="K738" s="22">
        <v>7</v>
      </c>
      <c r="L738" s="22">
        <v>2</v>
      </c>
      <c r="M738" s="22">
        <v>1994</v>
      </c>
      <c r="N738" s="22">
        <v>1993</v>
      </c>
      <c r="O738" s="22">
        <v>2</v>
      </c>
      <c r="P738" s="22">
        <v>2</v>
      </c>
      <c r="Q738" s="22" t="s">
        <v>1744</v>
      </c>
      <c r="S738" s="22" t="s">
        <v>807</v>
      </c>
      <c r="T738" s="23">
        <v>37.087090000000003</v>
      </c>
      <c r="U738" s="23">
        <v>-76.361333999999999</v>
      </c>
      <c r="V738" s="24">
        <v>9.36</v>
      </c>
      <c r="W738" s="24">
        <v>879182.756697</v>
      </c>
      <c r="X738" s="24">
        <v>1852164.6869099999</v>
      </c>
      <c r="Y738" s="22" t="s">
        <v>715</v>
      </c>
      <c r="Z738" s="22" t="s">
        <v>1738</v>
      </c>
    </row>
    <row r="739" spans="1:26">
      <c r="A739" s="22" t="s">
        <v>2601</v>
      </c>
      <c r="B739" s="22" t="s">
        <v>2602</v>
      </c>
      <c r="C739" s="22" t="s">
        <v>2603</v>
      </c>
      <c r="D739" s="22">
        <v>61112</v>
      </c>
      <c r="E739" s="22">
        <v>123</v>
      </c>
      <c r="F739" s="22">
        <v>112</v>
      </c>
      <c r="G739" s="22">
        <v>3</v>
      </c>
      <c r="H739" s="25" t="s">
        <v>10870</v>
      </c>
      <c r="I739" s="22" t="s">
        <v>720</v>
      </c>
      <c r="J739" s="22">
        <v>7</v>
      </c>
      <c r="K739" s="22">
        <v>7</v>
      </c>
      <c r="L739" s="22">
        <v>2</v>
      </c>
      <c r="M739" s="22">
        <v>1994</v>
      </c>
      <c r="N739" s="22">
        <v>1993</v>
      </c>
      <c r="O739" s="22">
        <v>2</v>
      </c>
      <c r="P739" s="22">
        <v>2</v>
      </c>
      <c r="Q739" s="22" t="s">
        <v>1259</v>
      </c>
      <c r="S739" s="22" t="s">
        <v>1236</v>
      </c>
      <c r="T739" s="23">
        <v>37.087090000000003</v>
      </c>
      <c r="U739" s="23">
        <v>-76.361333999999999</v>
      </c>
      <c r="V739" s="24">
        <v>9.5399999999999991</v>
      </c>
      <c r="W739" s="24">
        <v>879182.756697</v>
      </c>
      <c r="X739" s="24">
        <v>1852164.6869099999</v>
      </c>
      <c r="Y739" s="22" t="s">
        <v>715</v>
      </c>
      <c r="Z739" s="22" t="s">
        <v>1237</v>
      </c>
    </row>
    <row r="740" spans="1:26">
      <c r="A740" s="22" t="s">
        <v>2604</v>
      </c>
      <c r="B740" s="22" t="s">
        <v>2605</v>
      </c>
      <c r="C740" s="22" t="s">
        <v>2606</v>
      </c>
      <c r="D740" s="22">
        <v>60612</v>
      </c>
      <c r="E740" s="22">
        <v>122</v>
      </c>
      <c r="F740" s="22">
        <v>112</v>
      </c>
      <c r="G740" s="22">
        <v>3</v>
      </c>
      <c r="H740" s="25" t="s">
        <v>10870</v>
      </c>
      <c r="I740" s="22" t="s">
        <v>720</v>
      </c>
      <c r="J740" s="22">
        <v>7</v>
      </c>
      <c r="K740" s="22">
        <v>7</v>
      </c>
      <c r="L740" s="22">
        <v>2</v>
      </c>
      <c r="M740" s="22">
        <v>1994</v>
      </c>
      <c r="N740" s="22">
        <v>1993</v>
      </c>
      <c r="O740" s="22">
        <v>2</v>
      </c>
      <c r="P740" s="22">
        <v>2</v>
      </c>
      <c r="Q740" s="22" t="s">
        <v>1259</v>
      </c>
      <c r="S740" s="22" t="s">
        <v>1236</v>
      </c>
      <c r="T740" s="23">
        <v>37.095979</v>
      </c>
      <c r="U740" s="23">
        <v>-76.381333999999995</v>
      </c>
      <c r="V740" s="24">
        <v>7.89</v>
      </c>
      <c r="W740" s="24">
        <v>873389.41291900002</v>
      </c>
      <c r="X740" s="24">
        <v>1855461.00394</v>
      </c>
      <c r="Y740" s="22" t="s">
        <v>715</v>
      </c>
      <c r="Z740" s="22" t="s">
        <v>1237</v>
      </c>
    </row>
    <row r="741" spans="1:26">
      <c r="A741" s="22" t="s">
        <v>2607</v>
      </c>
      <c r="B741" s="22" t="s">
        <v>2608</v>
      </c>
      <c r="C741" s="22" t="s">
        <v>2609</v>
      </c>
      <c r="D741" s="22">
        <v>60613</v>
      </c>
      <c r="E741" s="22">
        <v>122</v>
      </c>
      <c r="F741" s="22">
        <v>113</v>
      </c>
      <c r="G741" s="22">
        <v>3</v>
      </c>
      <c r="H741" s="25" t="s">
        <v>10870</v>
      </c>
      <c r="I741" s="22" t="s">
        <v>720</v>
      </c>
      <c r="J741" s="22">
        <v>2</v>
      </c>
      <c r="K741" s="22">
        <v>2</v>
      </c>
      <c r="L741" s="22">
        <v>1</v>
      </c>
      <c r="M741" s="22">
        <v>1994</v>
      </c>
      <c r="N741" s="22">
        <v>1994</v>
      </c>
      <c r="O741" s="22">
        <v>1</v>
      </c>
      <c r="P741" s="22">
        <v>1</v>
      </c>
      <c r="Q741" s="22" t="s">
        <v>1259</v>
      </c>
      <c r="S741" s="22" t="s">
        <v>1236</v>
      </c>
      <c r="T741" s="23">
        <v>37.101255999999999</v>
      </c>
      <c r="U741" s="23">
        <v>-76.378279000000006</v>
      </c>
      <c r="V741" s="24">
        <v>11.43</v>
      </c>
      <c r="W741" s="24">
        <v>874297.22087900003</v>
      </c>
      <c r="X741" s="24">
        <v>1857377.4317999999</v>
      </c>
      <c r="Y741" s="22" t="s">
        <v>715</v>
      </c>
      <c r="Z741" s="22" t="s">
        <v>1237</v>
      </c>
    </row>
    <row r="742" spans="1:26">
      <c r="A742" s="22" t="s">
        <v>2610</v>
      </c>
      <c r="B742" s="22" t="s">
        <v>2611</v>
      </c>
      <c r="C742" s="22" t="s">
        <v>2612</v>
      </c>
      <c r="D742" s="22">
        <v>60112</v>
      </c>
      <c r="E742" s="22">
        <v>121</v>
      </c>
      <c r="F742" s="22">
        <v>112</v>
      </c>
      <c r="G742" s="22">
        <v>3</v>
      </c>
      <c r="H742" s="25" t="s">
        <v>10870</v>
      </c>
      <c r="I742" s="22" t="s">
        <v>720</v>
      </c>
      <c r="J742" s="22">
        <v>2</v>
      </c>
      <c r="K742" s="22">
        <v>2</v>
      </c>
      <c r="L742" s="22">
        <v>1</v>
      </c>
      <c r="M742" s="22">
        <v>1994</v>
      </c>
      <c r="N742" s="22">
        <v>1994</v>
      </c>
      <c r="O742" s="22">
        <v>1</v>
      </c>
      <c r="P742" s="22">
        <v>1</v>
      </c>
      <c r="Q742" s="22" t="s">
        <v>1259</v>
      </c>
      <c r="S742" s="22" t="s">
        <v>1236</v>
      </c>
      <c r="T742" s="23">
        <v>37.103200999999999</v>
      </c>
      <c r="U742" s="23">
        <v>-76.393279000000007</v>
      </c>
      <c r="V742" s="24">
        <v>8.06</v>
      </c>
      <c r="W742" s="24">
        <v>869936.83526199998</v>
      </c>
      <c r="X742" s="24">
        <v>1858128.1306799999</v>
      </c>
      <c r="Y742" s="22" t="s">
        <v>715</v>
      </c>
      <c r="Z742" s="22" t="s">
        <v>1237</v>
      </c>
    </row>
    <row r="743" spans="1:26">
      <c r="A743" s="22" t="s">
        <v>2613</v>
      </c>
      <c r="B743" s="22" t="s">
        <v>2614</v>
      </c>
      <c r="C743" s="22" t="s">
        <v>2615</v>
      </c>
      <c r="D743" s="22">
        <v>41585</v>
      </c>
      <c r="E743" s="22">
        <v>84</v>
      </c>
      <c r="F743" s="22">
        <v>85</v>
      </c>
      <c r="G743" s="22">
        <v>17</v>
      </c>
      <c r="H743" s="25" t="s">
        <v>10870</v>
      </c>
      <c r="I743" s="22" t="s">
        <v>720</v>
      </c>
      <c r="J743" s="22">
        <v>397</v>
      </c>
      <c r="K743" s="22">
        <v>397</v>
      </c>
      <c r="L743" s="22">
        <v>5</v>
      </c>
      <c r="M743" s="22">
        <v>1976</v>
      </c>
      <c r="N743" s="22">
        <v>1972</v>
      </c>
      <c r="O743" s="22">
        <v>11</v>
      </c>
      <c r="P743" s="22">
        <v>4</v>
      </c>
      <c r="Q743" s="22" t="s">
        <v>725</v>
      </c>
      <c r="S743" s="22" t="s">
        <v>722</v>
      </c>
      <c r="T743" s="23">
        <v>37.125149999999998</v>
      </c>
      <c r="U743" s="23">
        <v>-77.229140000000001</v>
      </c>
      <c r="V743" s="24">
        <v>115</v>
      </c>
      <c r="W743" s="24">
        <v>626759.87957300001</v>
      </c>
      <c r="X743" s="24">
        <v>1869554.43511</v>
      </c>
      <c r="Y743" s="22" t="s">
        <v>715</v>
      </c>
      <c r="Z743" s="22" t="s">
        <v>716</v>
      </c>
    </row>
    <row r="744" spans="1:26">
      <c r="A744" s="22" t="s">
        <v>199</v>
      </c>
      <c r="B744" s="22" t="s">
        <v>2616</v>
      </c>
      <c r="C744" s="22" t="s">
        <v>2617</v>
      </c>
      <c r="D744" s="22">
        <v>50099</v>
      </c>
      <c r="E744" s="22">
        <v>101</v>
      </c>
      <c r="F744" s="22">
        <v>99</v>
      </c>
      <c r="G744" s="22">
        <v>9</v>
      </c>
      <c r="H744" s="25" t="s">
        <v>10870</v>
      </c>
      <c r="I744" s="22" t="s">
        <v>720</v>
      </c>
      <c r="J744" s="22">
        <v>486</v>
      </c>
      <c r="K744" s="22">
        <v>476</v>
      </c>
      <c r="L744" s="22">
        <v>14</v>
      </c>
      <c r="M744" s="22">
        <v>1988</v>
      </c>
      <c r="N744" s="22">
        <v>1975</v>
      </c>
      <c r="O744" s="22">
        <v>39</v>
      </c>
      <c r="P744" s="22">
        <v>27</v>
      </c>
      <c r="Q744" s="22" t="s">
        <v>2412</v>
      </c>
      <c r="R744" s="22" t="s">
        <v>713</v>
      </c>
      <c r="S744" s="22" t="s">
        <v>1529</v>
      </c>
      <c r="T744" s="23">
        <v>37.133482000000001</v>
      </c>
      <c r="U744" s="23">
        <v>-76.834961000000007</v>
      </c>
      <c r="V744" s="24">
        <v>122</v>
      </c>
      <c r="W744" s="24">
        <v>741514.29807400005</v>
      </c>
      <c r="X744" s="24">
        <v>1870708.15925</v>
      </c>
      <c r="Y744" s="22" t="s">
        <v>715</v>
      </c>
    </row>
    <row r="745" spans="1:26">
      <c r="A745" s="22" t="s">
        <v>2618</v>
      </c>
      <c r="B745" s="22" t="s">
        <v>2619</v>
      </c>
      <c r="C745" s="22" t="s">
        <v>2620</v>
      </c>
      <c r="D745" s="22">
        <v>69129</v>
      </c>
      <c r="E745" s="22">
        <v>139</v>
      </c>
      <c r="F745" s="22">
        <v>129</v>
      </c>
      <c r="G745" s="22">
        <v>3</v>
      </c>
      <c r="H745" s="25" t="s">
        <v>10870</v>
      </c>
      <c r="I745" s="22" t="s">
        <v>720</v>
      </c>
      <c r="J745" s="22">
        <v>96</v>
      </c>
      <c r="K745" s="22">
        <v>87</v>
      </c>
      <c r="L745" s="22">
        <v>4</v>
      </c>
      <c r="M745" s="22">
        <v>2008</v>
      </c>
      <c r="N745" s="22">
        <v>2005</v>
      </c>
      <c r="O745" s="22">
        <v>19</v>
      </c>
      <c r="P745" s="22">
        <v>19</v>
      </c>
      <c r="Q745" s="22" t="s">
        <v>1235</v>
      </c>
      <c r="R745" s="22" t="s">
        <v>713</v>
      </c>
      <c r="S745" s="22" t="s">
        <v>1236</v>
      </c>
      <c r="T745" s="23">
        <v>37.135420000000003</v>
      </c>
      <c r="U745" s="23">
        <v>-75.951874000000004</v>
      </c>
      <c r="V745" s="24">
        <v>8</v>
      </c>
      <c r="W745" s="24">
        <v>998499.93668799999</v>
      </c>
      <c r="X745" s="24">
        <v>1868952.4367899999</v>
      </c>
      <c r="Y745" s="22" t="s">
        <v>715</v>
      </c>
      <c r="Z745" s="22" t="s">
        <v>1237</v>
      </c>
    </row>
    <row r="746" spans="1:26">
      <c r="A746" s="22" t="s">
        <v>2621</v>
      </c>
      <c r="B746" s="22" t="s">
        <v>2622</v>
      </c>
      <c r="C746" s="22" t="s">
        <v>2623</v>
      </c>
      <c r="D746" s="22">
        <v>58112</v>
      </c>
      <c r="E746" s="22">
        <v>117</v>
      </c>
      <c r="F746" s="22">
        <v>112</v>
      </c>
      <c r="G746" s="22">
        <v>3</v>
      </c>
      <c r="H746" s="25" t="s">
        <v>10870</v>
      </c>
      <c r="I746" s="22" t="s">
        <v>720</v>
      </c>
      <c r="J746" s="22">
        <v>105</v>
      </c>
      <c r="K746" s="22">
        <v>96</v>
      </c>
      <c r="L746" s="22">
        <v>10</v>
      </c>
      <c r="M746" s="22">
        <v>2000</v>
      </c>
      <c r="N746" s="22">
        <v>1991</v>
      </c>
      <c r="O746" s="22">
        <v>19</v>
      </c>
      <c r="P746" s="22">
        <v>19</v>
      </c>
      <c r="Q746" s="22" t="s">
        <v>1235</v>
      </c>
      <c r="R746" s="22" t="s">
        <v>713</v>
      </c>
      <c r="S746" s="22" t="s">
        <v>1236</v>
      </c>
      <c r="T746" s="23">
        <v>37.144866999999998</v>
      </c>
      <c r="U746" s="23">
        <v>-76.464116000000004</v>
      </c>
      <c r="V746" s="24">
        <v>42.68</v>
      </c>
      <c r="W746" s="24">
        <v>849471.87171900005</v>
      </c>
      <c r="X746" s="24">
        <v>1873530.01049</v>
      </c>
      <c r="Y746" s="22" t="s">
        <v>715</v>
      </c>
      <c r="Z746" s="22" t="s">
        <v>1237</v>
      </c>
    </row>
    <row r="747" spans="1:26">
      <c r="A747" s="22" t="s">
        <v>2624</v>
      </c>
      <c r="B747" s="22" t="s">
        <v>2625</v>
      </c>
      <c r="C747" s="22" t="s">
        <v>2626</v>
      </c>
      <c r="D747" s="22">
        <v>54608</v>
      </c>
      <c r="E747" s="22">
        <v>110</v>
      </c>
      <c r="F747" s="22">
        <v>108</v>
      </c>
      <c r="G747" s="22">
        <v>17</v>
      </c>
      <c r="H747" s="25" t="s">
        <v>10870</v>
      </c>
      <c r="I747" s="22" t="s">
        <v>720</v>
      </c>
      <c r="J747" s="22">
        <v>3</v>
      </c>
      <c r="K747" s="22">
        <v>3</v>
      </c>
      <c r="L747" s="22">
        <v>2</v>
      </c>
      <c r="M747" s="22">
        <v>1918</v>
      </c>
      <c r="N747" s="22">
        <v>1917</v>
      </c>
      <c r="O747" s="22">
        <v>3</v>
      </c>
      <c r="P747" s="22">
        <v>2</v>
      </c>
      <c r="T747" s="23">
        <v>37.159312999999997</v>
      </c>
      <c r="U747" s="23">
        <v>-76.602176</v>
      </c>
      <c r="V747" s="24">
        <v>13</v>
      </c>
      <c r="W747" s="24">
        <v>809364.593933</v>
      </c>
      <c r="X747" s="24">
        <v>1879243.6956199999</v>
      </c>
      <c r="Y747" s="22" t="s">
        <v>715</v>
      </c>
      <c r="Z747" s="22" t="s">
        <v>716</v>
      </c>
    </row>
    <row r="748" spans="1:26">
      <c r="A748" s="22" t="s">
        <v>2627</v>
      </c>
      <c r="B748" s="22" t="s">
        <v>2628</v>
      </c>
      <c r="C748" s="22" t="s">
        <v>2629</v>
      </c>
      <c r="D748" s="22">
        <v>57613</v>
      </c>
      <c r="E748" s="22">
        <v>116</v>
      </c>
      <c r="F748" s="22">
        <v>113</v>
      </c>
      <c r="G748" s="22">
        <v>1</v>
      </c>
      <c r="H748" s="25" t="s">
        <v>10870</v>
      </c>
      <c r="I748" s="22" t="s">
        <v>720</v>
      </c>
      <c r="J748" s="22">
        <v>16</v>
      </c>
      <c r="K748" s="22">
        <v>16</v>
      </c>
      <c r="L748" s="22">
        <v>1</v>
      </c>
      <c r="M748" s="22">
        <v>1990</v>
      </c>
      <c r="N748" s="22">
        <v>1990</v>
      </c>
      <c r="O748" s="22">
        <v>3</v>
      </c>
      <c r="P748" s="22">
        <v>3</v>
      </c>
      <c r="Q748" s="22" t="s">
        <v>1744</v>
      </c>
      <c r="S748" s="22" t="s">
        <v>807</v>
      </c>
      <c r="T748" s="23">
        <v>37.166255999999997</v>
      </c>
      <c r="U748" s="23">
        <v>-76.464949000000004</v>
      </c>
      <c r="V748" s="24">
        <v>55</v>
      </c>
      <c r="W748" s="24">
        <v>849310.15064000001</v>
      </c>
      <c r="X748" s="24">
        <v>1881333.33638</v>
      </c>
      <c r="Y748" s="22" t="s">
        <v>715</v>
      </c>
      <c r="Z748" s="22" t="s">
        <v>1738</v>
      </c>
    </row>
    <row r="749" spans="1:26">
      <c r="A749" s="22" t="s">
        <v>2630</v>
      </c>
      <c r="B749" s="22" t="s">
        <v>2631</v>
      </c>
      <c r="C749" s="22" t="s">
        <v>2632</v>
      </c>
      <c r="D749" s="22">
        <v>57112</v>
      </c>
      <c r="E749" s="22">
        <v>115</v>
      </c>
      <c r="F749" s="22">
        <v>112</v>
      </c>
      <c r="G749" s="22">
        <v>3</v>
      </c>
      <c r="H749" s="25" t="s">
        <v>10870</v>
      </c>
      <c r="I749" s="22" t="s">
        <v>720</v>
      </c>
      <c r="J749" s="22">
        <v>102</v>
      </c>
      <c r="K749" s="22">
        <v>93</v>
      </c>
      <c r="L749" s="22">
        <v>10</v>
      </c>
      <c r="M749" s="22">
        <v>2000</v>
      </c>
      <c r="N749" s="22">
        <v>1991</v>
      </c>
      <c r="O749" s="22">
        <v>19</v>
      </c>
      <c r="P749" s="22">
        <v>19</v>
      </c>
      <c r="Q749" s="22" t="s">
        <v>1235</v>
      </c>
      <c r="R749" s="22" t="s">
        <v>713</v>
      </c>
      <c r="S749" s="22" t="s">
        <v>1236</v>
      </c>
      <c r="T749" s="23">
        <v>37.166255999999997</v>
      </c>
      <c r="U749" s="23">
        <v>-76.487172000000001</v>
      </c>
      <c r="V749" s="24">
        <v>50.77</v>
      </c>
      <c r="W749" s="24">
        <v>842845.98059299996</v>
      </c>
      <c r="X749" s="24">
        <v>1881401.11999</v>
      </c>
      <c r="Y749" s="22" t="s">
        <v>715</v>
      </c>
      <c r="Z749" s="22" t="s">
        <v>1237</v>
      </c>
    </row>
    <row r="750" spans="1:26">
      <c r="A750" s="22" t="s">
        <v>2633</v>
      </c>
      <c r="B750" s="22" t="s">
        <v>2634</v>
      </c>
      <c r="C750" s="22" t="s">
        <v>2635</v>
      </c>
      <c r="D750" s="22">
        <v>58114</v>
      </c>
      <c r="E750" s="22">
        <v>117</v>
      </c>
      <c r="F750" s="22">
        <v>114</v>
      </c>
      <c r="G750" s="22">
        <v>1</v>
      </c>
      <c r="H750" s="25" t="s">
        <v>10870</v>
      </c>
      <c r="I750" s="22" t="s">
        <v>720</v>
      </c>
      <c r="J750" s="22">
        <v>16</v>
      </c>
      <c r="K750" s="22">
        <v>16</v>
      </c>
      <c r="L750" s="22">
        <v>1</v>
      </c>
      <c r="M750" s="22">
        <v>1990</v>
      </c>
      <c r="N750" s="22">
        <v>1990</v>
      </c>
      <c r="O750" s="22">
        <v>3</v>
      </c>
      <c r="P750" s="22">
        <v>3</v>
      </c>
      <c r="Q750" s="22" t="s">
        <v>1744</v>
      </c>
      <c r="S750" s="22" t="s">
        <v>807</v>
      </c>
      <c r="T750" s="23">
        <v>37.167921999999997</v>
      </c>
      <c r="U750" s="23">
        <v>-76.431892000000005</v>
      </c>
      <c r="V750" s="24">
        <v>10</v>
      </c>
      <c r="W750" s="24">
        <v>858931.70579100004</v>
      </c>
      <c r="X750" s="24">
        <v>1881843.2045700001</v>
      </c>
      <c r="Y750" s="22" t="s">
        <v>715</v>
      </c>
      <c r="Z750" s="22" t="s">
        <v>1738</v>
      </c>
    </row>
    <row r="751" spans="1:26">
      <c r="A751" s="22" t="s">
        <v>2636</v>
      </c>
      <c r="B751" s="22" t="s">
        <v>2637</v>
      </c>
      <c r="C751" s="22" t="s">
        <v>2638</v>
      </c>
      <c r="D751" s="22">
        <v>57614</v>
      </c>
      <c r="E751" s="22">
        <v>116</v>
      </c>
      <c r="F751" s="22">
        <v>114</v>
      </c>
      <c r="G751" s="22">
        <v>1</v>
      </c>
      <c r="H751" s="25" t="s">
        <v>10870</v>
      </c>
      <c r="I751" s="22" t="s">
        <v>720</v>
      </c>
      <c r="J751" s="22">
        <v>11</v>
      </c>
      <c r="K751" s="22">
        <v>11</v>
      </c>
      <c r="L751" s="22">
        <v>2</v>
      </c>
      <c r="M751" s="22">
        <v>1991</v>
      </c>
      <c r="N751" s="22">
        <v>1990</v>
      </c>
      <c r="O751" s="22">
        <v>3</v>
      </c>
      <c r="P751" s="22">
        <v>3</v>
      </c>
      <c r="Q751" s="22" t="s">
        <v>1744</v>
      </c>
      <c r="S751" s="22" t="s">
        <v>807</v>
      </c>
      <c r="T751" s="23">
        <v>37.174311000000003</v>
      </c>
      <c r="U751" s="23">
        <v>-76.442447999999999</v>
      </c>
      <c r="V751" s="24">
        <v>5</v>
      </c>
      <c r="W751" s="24">
        <v>855884.84083400003</v>
      </c>
      <c r="X751" s="24">
        <v>1884204.2585499999</v>
      </c>
      <c r="Y751" s="22" t="s">
        <v>715</v>
      </c>
      <c r="Z751" s="22" t="s">
        <v>1738</v>
      </c>
    </row>
    <row r="752" spans="1:26">
      <c r="A752" s="22" t="s">
        <v>2639</v>
      </c>
      <c r="B752" s="22" t="s">
        <v>2640</v>
      </c>
      <c r="C752" s="22" t="s">
        <v>2641</v>
      </c>
      <c r="D752" s="22">
        <v>50102</v>
      </c>
      <c r="E752" s="22">
        <v>101</v>
      </c>
      <c r="F752" s="22">
        <v>102</v>
      </c>
      <c r="G752" s="22">
        <v>17</v>
      </c>
      <c r="H752" s="25" t="s">
        <v>10870</v>
      </c>
      <c r="I752" s="22" t="s">
        <v>720</v>
      </c>
      <c r="J752" s="22">
        <v>3</v>
      </c>
      <c r="K752" s="22">
        <v>3</v>
      </c>
      <c r="L752" s="22">
        <v>3</v>
      </c>
      <c r="M752" s="22">
        <v>1978</v>
      </c>
      <c r="N752" s="22">
        <v>1976</v>
      </c>
      <c r="O752" s="22">
        <v>2</v>
      </c>
      <c r="P752" s="22">
        <v>1</v>
      </c>
      <c r="T752" s="23">
        <v>37.177925999999999</v>
      </c>
      <c r="U752" s="23">
        <v>-76.802182000000002</v>
      </c>
      <c r="V752" s="24">
        <v>34</v>
      </c>
      <c r="W752" s="24">
        <v>751278.88554699998</v>
      </c>
      <c r="X752" s="24">
        <v>1886782.1102400001</v>
      </c>
      <c r="Y752" s="22" t="s">
        <v>715</v>
      </c>
      <c r="Z752" s="22" t="s">
        <v>716</v>
      </c>
    </row>
    <row r="753" spans="1:26">
      <c r="A753" s="22" t="s">
        <v>2642</v>
      </c>
      <c r="B753" s="22" t="s">
        <v>2643</v>
      </c>
      <c r="C753" s="22" t="s">
        <v>2644</v>
      </c>
      <c r="D753" s="22">
        <v>56112</v>
      </c>
      <c r="E753" s="22">
        <v>113</v>
      </c>
      <c r="F753" s="22">
        <v>112</v>
      </c>
      <c r="G753" s="22">
        <v>3</v>
      </c>
      <c r="H753" s="25" t="s">
        <v>10870</v>
      </c>
      <c r="I753" s="22" t="s">
        <v>813</v>
      </c>
      <c r="J753" s="22">
        <v>102</v>
      </c>
      <c r="K753" s="22">
        <v>93</v>
      </c>
      <c r="L753" s="22">
        <v>14</v>
      </c>
      <c r="M753" s="22">
        <v>2003</v>
      </c>
      <c r="N753" s="22">
        <v>1990</v>
      </c>
      <c r="O753" s="22">
        <v>19</v>
      </c>
      <c r="P753" s="22">
        <v>19</v>
      </c>
      <c r="Q753" s="22" t="s">
        <v>1259</v>
      </c>
      <c r="R753" s="22" t="s">
        <v>713</v>
      </c>
      <c r="S753" s="22" t="s">
        <v>1236</v>
      </c>
      <c r="T753" s="23">
        <v>37.179312000000003</v>
      </c>
      <c r="U753" s="23">
        <v>-76.518285000000006</v>
      </c>
      <c r="V753" s="24">
        <v>54.63</v>
      </c>
      <c r="W753" s="24">
        <v>833848.22840999998</v>
      </c>
      <c r="X753" s="24">
        <v>1886260.1625300001</v>
      </c>
      <c r="Y753" s="22" t="s">
        <v>715</v>
      </c>
      <c r="Z753" s="22" t="s">
        <v>1237</v>
      </c>
    </row>
    <row r="754" spans="1:26">
      <c r="A754" s="22" t="s">
        <v>2645</v>
      </c>
      <c r="B754" s="22" t="s">
        <v>2646</v>
      </c>
      <c r="C754" s="22" t="s">
        <v>2647</v>
      </c>
      <c r="D754" s="22">
        <v>58115</v>
      </c>
      <c r="E754" s="22">
        <v>117</v>
      </c>
      <c r="F754" s="22">
        <v>115</v>
      </c>
      <c r="G754" s="22">
        <v>3</v>
      </c>
      <c r="H754" s="25" t="s">
        <v>10870</v>
      </c>
      <c r="I754" s="22" t="s">
        <v>720</v>
      </c>
      <c r="J754" s="22">
        <v>102</v>
      </c>
      <c r="K754" s="22">
        <v>93</v>
      </c>
      <c r="L754" s="22">
        <v>11</v>
      </c>
      <c r="M754" s="22">
        <v>2000</v>
      </c>
      <c r="N754" s="22">
        <v>1990</v>
      </c>
      <c r="O754" s="22">
        <v>19</v>
      </c>
      <c r="P754" s="22">
        <v>19</v>
      </c>
      <c r="Q754" s="22" t="s">
        <v>1235</v>
      </c>
      <c r="R754" s="22" t="s">
        <v>713</v>
      </c>
      <c r="S754" s="22" t="s">
        <v>1236</v>
      </c>
      <c r="T754" s="23">
        <v>37.181533000000002</v>
      </c>
      <c r="U754" s="23">
        <v>-76.422447000000005</v>
      </c>
      <c r="V754" s="24">
        <v>4.63</v>
      </c>
      <c r="W754" s="24">
        <v>861728.02975700004</v>
      </c>
      <c r="X754" s="24">
        <v>1886780.0394600001</v>
      </c>
      <c r="Y754" s="22" t="s">
        <v>715</v>
      </c>
      <c r="Z754" s="22" t="s">
        <v>1237</v>
      </c>
    </row>
    <row r="755" spans="1:26">
      <c r="A755" s="22" t="s">
        <v>2648</v>
      </c>
      <c r="B755" s="22" t="s">
        <v>2649</v>
      </c>
      <c r="C755" s="22" t="s">
        <v>2650</v>
      </c>
      <c r="D755" s="22">
        <v>57615</v>
      </c>
      <c r="E755" s="22">
        <v>116</v>
      </c>
      <c r="F755" s="22">
        <v>115</v>
      </c>
      <c r="G755" s="22">
        <v>3</v>
      </c>
      <c r="H755" s="25" t="s">
        <v>10870</v>
      </c>
      <c r="I755" s="22" t="s">
        <v>720</v>
      </c>
      <c r="J755" s="22">
        <v>16</v>
      </c>
      <c r="K755" s="22">
        <v>16</v>
      </c>
      <c r="L755" s="22">
        <v>1</v>
      </c>
      <c r="M755" s="22">
        <v>1990</v>
      </c>
      <c r="N755" s="22">
        <v>1990</v>
      </c>
      <c r="O755" s="22">
        <v>3</v>
      </c>
      <c r="P755" s="22">
        <v>3</v>
      </c>
      <c r="Q755" s="22" t="s">
        <v>1259</v>
      </c>
      <c r="S755" s="22" t="s">
        <v>1236</v>
      </c>
      <c r="T755" s="23">
        <v>37.185144000000001</v>
      </c>
      <c r="U755" s="23">
        <v>-76.430503000000002</v>
      </c>
      <c r="V755" s="24">
        <v>10</v>
      </c>
      <c r="W755" s="24">
        <v>859398.38433699997</v>
      </c>
      <c r="X755" s="24">
        <v>1888120.3988600001</v>
      </c>
      <c r="Y755" s="22" t="s">
        <v>715</v>
      </c>
      <c r="Z755" s="22" t="s">
        <v>1237</v>
      </c>
    </row>
    <row r="756" spans="1:26">
      <c r="A756" s="22" t="s">
        <v>2651</v>
      </c>
      <c r="B756" s="22" t="s">
        <v>2652</v>
      </c>
      <c r="C756" s="22" t="s">
        <v>2653</v>
      </c>
      <c r="D756" s="22">
        <v>68132</v>
      </c>
      <c r="E756" s="22">
        <v>137</v>
      </c>
      <c r="F756" s="22">
        <v>132</v>
      </c>
      <c r="G756" s="22">
        <v>1</v>
      </c>
      <c r="H756" s="25" t="s">
        <v>10870</v>
      </c>
      <c r="I756" s="22" t="s">
        <v>720</v>
      </c>
      <c r="J756" s="22">
        <v>28</v>
      </c>
      <c r="K756" s="22">
        <v>28</v>
      </c>
      <c r="L756" s="22">
        <v>4</v>
      </c>
      <c r="M756" s="22">
        <v>1992</v>
      </c>
      <c r="N756" s="22">
        <v>1989</v>
      </c>
      <c r="O756" s="22">
        <v>7</v>
      </c>
      <c r="P756" s="22">
        <v>7</v>
      </c>
      <c r="T756" s="23">
        <v>37.188195999999998</v>
      </c>
      <c r="U756" s="23">
        <v>-75.941596000000004</v>
      </c>
      <c r="V756" s="24">
        <v>4.45</v>
      </c>
      <c r="W756" s="24">
        <v>1001582.03864</v>
      </c>
      <c r="X756" s="24">
        <v>1888187.5684</v>
      </c>
      <c r="Y756" s="22" t="s">
        <v>715</v>
      </c>
      <c r="Z756" s="22" t="s">
        <v>1738</v>
      </c>
    </row>
    <row r="757" spans="1:26">
      <c r="A757" s="22" t="s">
        <v>2654</v>
      </c>
      <c r="B757" s="22" t="s">
        <v>2655</v>
      </c>
      <c r="C757" s="22" t="s">
        <v>2656</v>
      </c>
      <c r="D757" s="22">
        <v>67632</v>
      </c>
      <c r="E757" s="22">
        <v>136</v>
      </c>
      <c r="F757" s="22">
        <v>132</v>
      </c>
      <c r="G757" s="22">
        <v>1</v>
      </c>
      <c r="H757" s="25" t="s">
        <v>10870</v>
      </c>
      <c r="I757" s="22" t="s">
        <v>720</v>
      </c>
      <c r="J757" s="22">
        <v>47</v>
      </c>
      <c r="K757" s="22">
        <v>47</v>
      </c>
      <c r="L757" s="22">
        <v>3</v>
      </c>
      <c r="M757" s="22">
        <v>1990</v>
      </c>
      <c r="N757" s="22">
        <v>1988</v>
      </c>
      <c r="O757" s="22">
        <v>7</v>
      </c>
      <c r="P757" s="22">
        <v>7</v>
      </c>
      <c r="T757" s="23">
        <v>37.195974</v>
      </c>
      <c r="U757" s="23">
        <v>-75.949375000000003</v>
      </c>
      <c r="V757" s="24">
        <v>13.37</v>
      </c>
      <c r="W757" s="24">
        <v>999333.79177400004</v>
      </c>
      <c r="X757" s="24">
        <v>1891035.14787</v>
      </c>
      <c r="Y757" s="22" t="s">
        <v>715</v>
      </c>
      <c r="Z757" s="22" t="s">
        <v>1738</v>
      </c>
    </row>
    <row r="758" spans="1:26">
      <c r="A758" s="22" t="s">
        <v>2657</v>
      </c>
      <c r="B758" s="22" t="s">
        <v>2658</v>
      </c>
      <c r="C758" s="22" t="s">
        <v>2659</v>
      </c>
      <c r="D758" s="22">
        <v>54110</v>
      </c>
      <c r="E758" s="22">
        <v>109</v>
      </c>
      <c r="F758" s="22">
        <v>110</v>
      </c>
      <c r="G758" s="22">
        <v>17</v>
      </c>
      <c r="H758" s="25" t="s">
        <v>10870</v>
      </c>
      <c r="I758" s="22" t="s">
        <v>720</v>
      </c>
      <c r="J758" s="22">
        <v>37</v>
      </c>
      <c r="K758" s="22">
        <v>28</v>
      </c>
      <c r="L758" s="22">
        <v>5</v>
      </c>
      <c r="M758" s="22">
        <v>2007</v>
      </c>
      <c r="N758" s="22">
        <v>2003</v>
      </c>
      <c r="O758" s="22">
        <v>8</v>
      </c>
      <c r="P758" s="22">
        <v>8</v>
      </c>
      <c r="Q758" s="22" t="s">
        <v>734</v>
      </c>
      <c r="R758" s="22" t="s">
        <v>713</v>
      </c>
      <c r="S758" s="22" t="s">
        <v>735</v>
      </c>
      <c r="T758" s="23">
        <v>37.197232999999997</v>
      </c>
      <c r="U758" s="23">
        <v>-76.592453000000006</v>
      </c>
      <c r="V758" s="24">
        <v>51</v>
      </c>
      <c r="W758" s="24">
        <v>812355.14343299996</v>
      </c>
      <c r="X758" s="24">
        <v>1893040.54116</v>
      </c>
      <c r="Y758" s="22" t="s">
        <v>715</v>
      </c>
      <c r="Z758" s="22" t="s">
        <v>716</v>
      </c>
    </row>
    <row r="759" spans="1:26">
      <c r="A759" s="22" t="s">
        <v>2660</v>
      </c>
      <c r="B759" s="22" t="s">
        <v>2661</v>
      </c>
      <c r="C759" s="22" t="s">
        <v>2662</v>
      </c>
      <c r="D759" s="22">
        <v>53609</v>
      </c>
      <c r="E759" s="22">
        <v>108</v>
      </c>
      <c r="F759" s="22">
        <v>109</v>
      </c>
      <c r="G759" s="22">
        <v>3</v>
      </c>
      <c r="H759" s="25" t="s">
        <v>10870</v>
      </c>
      <c r="I759" s="22" t="s">
        <v>720</v>
      </c>
      <c r="J759" s="22">
        <v>2</v>
      </c>
      <c r="K759" s="22">
        <v>2</v>
      </c>
      <c r="L759" s="22">
        <v>38</v>
      </c>
      <c r="M759" s="22">
        <v>1979</v>
      </c>
      <c r="N759" s="22">
        <v>1942</v>
      </c>
      <c r="O759" s="22">
        <v>2</v>
      </c>
      <c r="P759" s="22">
        <v>2</v>
      </c>
      <c r="T759" s="23">
        <v>37.197645999999999</v>
      </c>
      <c r="U759" s="23">
        <v>-76.621065999999999</v>
      </c>
      <c r="V759" s="24">
        <v>11</v>
      </c>
      <c r="W759" s="24">
        <v>804037.82996700006</v>
      </c>
      <c r="X759" s="24">
        <v>1893289.9275100001</v>
      </c>
      <c r="Y759" s="22" t="s">
        <v>715</v>
      </c>
      <c r="Z759" s="22" t="s">
        <v>1237</v>
      </c>
    </row>
    <row r="760" spans="1:26">
      <c r="A760" s="22" t="s">
        <v>2663</v>
      </c>
      <c r="B760" s="22" t="s">
        <v>2664</v>
      </c>
      <c r="C760" s="22" t="s">
        <v>2665</v>
      </c>
      <c r="D760" s="22">
        <v>57116</v>
      </c>
      <c r="E760" s="22">
        <v>115</v>
      </c>
      <c r="F760" s="22">
        <v>116</v>
      </c>
      <c r="G760" s="22">
        <v>3</v>
      </c>
      <c r="H760" s="25" t="s">
        <v>10870</v>
      </c>
      <c r="I760" s="22" t="s">
        <v>720</v>
      </c>
      <c r="J760" s="22">
        <v>56</v>
      </c>
      <c r="K760" s="22">
        <v>54</v>
      </c>
      <c r="L760" s="22">
        <v>16</v>
      </c>
      <c r="M760" s="22">
        <v>2005</v>
      </c>
      <c r="N760" s="22">
        <v>1990</v>
      </c>
      <c r="O760" s="22">
        <v>18</v>
      </c>
      <c r="P760" s="22">
        <v>18</v>
      </c>
      <c r="Q760" s="22" t="s">
        <v>2666</v>
      </c>
      <c r="S760" s="22" t="s">
        <v>1236</v>
      </c>
      <c r="T760" s="23">
        <v>37.202088000000003</v>
      </c>
      <c r="U760" s="23">
        <v>-76.448282000000006</v>
      </c>
      <c r="V760" s="24">
        <v>7</v>
      </c>
      <c r="W760" s="24">
        <v>854291.21607700002</v>
      </c>
      <c r="X760" s="24">
        <v>1894352.57632</v>
      </c>
      <c r="Y760" s="22" t="s">
        <v>715</v>
      </c>
      <c r="Z760" s="22" t="s">
        <v>1237</v>
      </c>
    </row>
    <row r="761" spans="1:26">
      <c r="A761" s="22" t="s">
        <v>2667</v>
      </c>
      <c r="B761" s="22" t="s">
        <v>2668</v>
      </c>
      <c r="C761" s="22" t="s">
        <v>2669</v>
      </c>
      <c r="D761" s="22">
        <v>55614</v>
      </c>
      <c r="E761" s="22">
        <v>112</v>
      </c>
      <c r="F761" s="22">
        <v>114</v>
      </c>
      <c r="G761" s="22">
        <v>3</v>
      </c>
      <c r="H761" s="25" t="s">
        <v>10870</v>
      </c>
      <c r="I761" s="22" t="s">
        <v>720</v>
      </c>
      <c r="J761" s="22">
        <v>404</v>
      </c>
      <c r="K761" s="22">
        <v>395</v>
      </c>
      <c r="L761" s="22">
        <v>6</v>
      </c>
      <c r="M761" s="22">
        <v>2000</v>
      </c>
      <c r="N761" s="22">
        <v>1995</v>
      </c>
      <c r="O761" s="22">
        <v>19</v>
      </c>
      <c r="P761" s="22">
        <v>19</v>
      </c>
      <c r="Q761" s="22" t="s">
        <v>2666</v>
      </c>
      <c r="R761" s="22" t="s">
        <v>713</v>
      </c>
      <c r="S761" s="22" t="s">
        <v>1236</v>
      </c>
      <c r="T761" s="23">
        <v>37.214033999999998</v>
      </c>
      <c r="U761" s="23">
        <v>-76.501062000000005</v>
      </c>
      <c r="V761" s="24">
        <v>55</v>
      </c>
      <c r="W761" s="24">
        <v>838992.98485899996</v>
      </c>
      <c r="X761" s="24">
        <v>1898869.71364</v>
      </c>
      <c r="Y761" s="22" t="s">
        <v>715</v>
      </c>
      <c r="Z761" s="22" t="s">
        <v>1237</v>
      </c>
    </row>
    <row r="762" spans="1:26">
      <c r="A762" s="22" t="s">
        <v>2670</v>
      </c>
      <c r="B762" s="22" t="s">
        <v>2671</v>
      </c>
      <c r="C762" s="22" t="s">
        <v>2672</v>
      </c>
      <c r="D762" s="22">
        <v>55614</v>
      </c>
      <c r="E762" s="22">
        <v>112</v>
      </c>
      <c r="F762" s="22">
        <v>114</v>
      </c>
      <c r="G762" s="22">
        <v>1</v>
      </c>
      <c r="H762" s="25" t="s">
        <v>10870</v>
      </c>
      <c r="I762" s="22" t="s">
        <v>720</v>
      </c>
      <c r="J762" s="22">
        <v>20</v>
      </c>
      <c r="K762" s="22">
        <v>20</v>
      </c>
      <c r="L762" s="22">
        <v>2</v>
      </c>
      <c r="M762" s="22">
        <v>1991</v>
      </c>
      <c r="N762" s="22">
        <v>1990</v>
      </c>
      <c r="O762" s="22">
        <v>7</v>
      </c>
      <c r="P762" s="22">
        <v>7</v>
      </c>
      <c r="Q762" s="22" t="s">
        <v>2666</v>
      </c>
      <c r="S762" s="22" t="s">
        <v>1236</v>
      </c>
      <c r="T762" s="23">
        <v>37.214033999999998</v>
      </c>
      <c r="U762" s="23">
        <v>-76.501062000000005</v>
      </c>
      <c r="V762" s="24">
        <v>55</v>
      </c>
      <c r="W762" s="24">
        <v>838992.98485899996</v>
      </c>
      <c r="X762" s="24">
        <v>1898869.71364</v>
      </c>
      <c r="Y762" s="22" t="s">
        <v>715</v>
      </c>
      <c r="Z762" s="22" t="s">
        <v>1738</v>
      </c>
    </row>
    <row r="763" spans="1:26">
      <c r="A763" s="22" t="s">
        <v>2673</v>
      </c>
      <c r="B763" s="22" t="s">
        <v>2674</v>
      </c>
      <c r="C763" s="22" t="s">
        <v>2675</v>
      </c>
      <c r="D763" s="22">
        <v>53110</v>
      </c>
      <c r="E763" s="22">
        <v>107</v>
      </c>
      <c r="F763" s="22">
        <v>110</v>
      </c>
      <c r="G763" s="22">
        <v>17</v>
      </c>
      <c r="H763" s="25" t="s">
        <v>10870</v>
      </c>
      <c r="I763" s="22" t="s">
        <v>720</v>
      </c>
      <c r="J763" s="22">
        <v>5</v>
      </c>
      <c r="K763" s="22">
        <v>5</v>
      </c>
      <c r="L763" s="22">
        <v>6</v>
      </c>
      <c r="M763" s="22">
        <v>1983</v>
      </c>
      <c r="N763" s="22">
        <v>1978</v>
      </c>
      <c r="O763" s="22">
        <v>3</v>
      </c>
      <c r="P763" s="22">
        <v>2</v>
      </c>
      <c r="Q763" s="22" t="s">
        <v>734</v>
      </c>
      <c r="S763" s="22" t="s">
        <v>735</v>
      </c>
      <c r="T763" s="23">
        <v>37.214035000000003</v>
      </c>
      <c r="U763" s="23">
        <v>-76.614120999999997</v>
      </c>
      <c r="V763" s="24">
        <v>42</v>
      </c>
      <c r="W763" s="24">
        <v>806128.41076500004</v>
      </c>
      <c r="X763" s="24">
        <v>1899243.01135</v>
      </c>
      <c r="Y763" s="22" t="s">
        <v>715</v>
      </c>
      <c r="Z763" s="22" t="s">
        <v>716</v>
      </c>
    </row>
    <row r="764" spans="1:26">
      <c r="A764" s="22" t="s">
        <v>2676</v>
      </c>
      <c r="B764" s="22" t="s">
        <v>2677</v>
      </c>
      <c r="C764" s="22" t="s">
        <v>2678</v>
      </c>
      <c r="D764" s="22">
        <v>54112</v>
      </c>
      <c r="E764" s="22">
        <v>109</v>
      </c>
      <c r="F764" s="22">
        <v>112</v>
      </c>
      <c r="G764" s="22">
        <v>1</v>
      </c>
      <c r="H764" s="25" t="s">
        <v>10870</v>
      </c>
      <c r="I764" s="22" t="s">
        <v>720</v>
      </c>
      <c r="J764" s="22">
        <v>13</v>
      </c>
      <c r="K764" s="22">
        <v>13</v>
      </c>
      <c r="L764" s="22">
        <v>5</v>
      </c>
      <c r="M764" s="22">
        <v>1988</v>
      </c>
      <c r="N764" s="22">
        <v>1984</v>
      </c>
      <c r="O764" s="22">
        <v>5</v>
      </c>
      <c r="P764" s="22">
        <v>4</v>
      </c>
      <c r="Q764" s="22" t="s">
        <v>1744</v>
      </c>
      <c r="S764" s="22" t="s">
        <v>807</v>
      </c>
      <c r="T764" s="23">
        <v>37.214590000000001</v>
      </c>
      <c r="U764" s="23">
        <v>-76.570231000000007</v>
      </c>
      <c r="V764" s="24">
        <v>83</v>
      </c>
      <c r="W764" s="24">
        <v>818888.91274000006</v>
      </c>
      <c r="X764" s="24">
        <v>1899295.98661</v>
      </c>
      <c r="Y764" s="22" t="s">
        <v>715</v>
      </c>
      <c r="Z764" s="22" t="s">
        <v>1738</v>
      </c>
    </row>
    <row r="765" spans="1:26">
      <c r="A765" s="22" t="s">
        <v>2679</v>
      </c>
      <c r="B765" s="22" t="s">
        <v>2680</v>
      </c>
      <c r="C765" s="22" t="s">
        <v>2681</v>
      </c>
      <c r="D765" s="22">
        <v>53611</v>
      </c>
      <c r="E765" s="22">
        <v>108</v>
      </c>
      <c r="F765" s="22">
        <v>111</v>
      </c>
      <c r="G765" s="22">
        <v>3</v>
      </c>
      <c r="H765" s="25" t="s">
        <v>10870</v>
      </c>
      <c r="I765" s="22" t="s">
        <v>2501</v>
      </c>
      <c r="J765" s="22">
        <v>11</v>
      </c>
      <c r="K765" s="22">
        <v>11</v>
      </c>
      <c r="L765" s="22">
        <v>1</v>
      </c>
      <c r="M765" s="22">
        <v>1997</v>
      </c>
      <c r="N765" s="22">
        <v>1997</v>
      </c>
      <c r="O765" s="22">
        <v>3</v>
      </c>
      <c r="P765" s="22">
        <v>3</v>
      </c>
      <c r="Q765" s="22" t="s">
        <v>1235</v>
      </c>
      <c r="S765" s="22" t="s">
        <v>1236</v>
      </c>
      <c r="T765" s="23">
        <v>37.215701000000003</v>
      </c>
      <c r="U765" s="23">
        <v>-76.591620000000006</v>
      </c>
      <c r="V765" s="24">
        <v>33.700000000000003</v>
      </c>
      <c r="W765" s="24">
        <v>812676.11114699999</v>
      </c>
      <c r="X765" s="24">
        <v>1899773.3975</v>
      </c>
      <c r="Y765" s="22" t="s">
        <v>715</v>
      </c>
      <c r="Z765" s="22" t="s">
        <v>1237</v>
      </c>
    </row>
    <row r="766" spans="1:26">
      <c r="A766" s="22" t="s">
        <v>2682</v>
      </c>
      <c r="B766" s="22" t="s">
        <v>2683</v>
      </c>
      <c r="C766" s="22" t="s">
        <v>2684</v>
      </c>
      <c r="D766" s="22">
        <v>54112</v>
      </c>
      <c r="E766" s="22">
        <v>109</v>
      </c>
      <c r="F766" s="22">
        <v>112</v>
      </c>
      <c r="G766" s="22">
        <v>3</v>
      </c>
      <c r="H766" s="25" t="s">
        <v>10870</v>
      </c>
      <c r="I766" s="22" t="s">
        <v>720</v>
      </c>
      <c r="J766" s="22">
        <v>20</v>
      </c>
      <c r="K766" s="22">
        <v>20</v>
      </c>
      <c r="L766" s="22">
        <v>1</v>
      </c>
      <c r="M766" s="22">
        <v>1996</v>
      </c>
      <c r="N766" s="22">
        <v>1996</v>
      </c>
      <c r="O766" s="22">
        <v>5</v>
      </c>
      <c r="P766" s="22">
        <v>5</v>
      </c>
      <c r="Q766" s="22" t="s">
        <v>1235</v>
      </c>
      <c r="S766" s="22" t="s">
        <v>1236</v>
      </c>
      <c r="T766" s="23">
        <v>37.216811999999997</v>
      </c>
      <c r="U766" s="23">
        <v>-76.569119000000001</v>
      </c>
      <c r="V766" s="24">
        <v>82.85</v>
      </c>
      <c r="W766" s="24">
        <v>819221.21337699995</v>
      </c>
      <c r="X766" s="24">
        <v>1900102.76483</v>
      </c>
      <c r="Y766" s="22" t="s">
        <v>715</v>
      </c>
      <c r="Z766" s="22" t="s">
        <v>1237</v>
      </c>
    </row>
    <row r="767" spans="1:26">
      <c r="A767" s="22" t="s">
        <v>2685</v>
      </c>
      <c r="B767" s="22" t="s">
        <v>2686</v>
      </c>
      <c r="C767" s="22" t="s">
        <v>2687</v>
      </c>
      <c r="D767" s="22">
        <v>66633</v>
      </c>
      <c r="E767" s="22">
        <v>134</v>
      </c>
      <c r="F767" s="22">
        <v>133</v>
      </c>
      <c r="G767" s="22">
        <v>1</v>
      </c>
      <c r="H767" s="25" t="s">
        <v>10870</v>
      </c>
      <c r="I767" s="22" t="s">
        <v>720</v>
      </c>
      <c r="J767" s="22">
        <v>27</v>
      </c>
      <c r="K767" s="22">
        <v>27</v>
      </c>
      <c r="L767" s="22">
        <v>3</v>
      </c>
      <c r="M767" s="22">
        <v>1990</v>
      </c>
      <c r="N767" s="22">
        <v>1988</v>
      </c>
      <c r="O767" s="22">
        <v>4</v>
      </c>
      <c r="P767" s="22">
        <v>4</v>
      </c>
      <c r="T767" s="23">
        <v>37.217084</v>
      </c>
      <c r="U767" s="23">
        <v>-75.978543000000002</v>
      </c>
      <c r="V767" s="24">
        <v>29.5</v>
      </c>
      <c r="W767" s="24">
        <v>990892.04584399995</v>
      </c>
      <c r="X767" s="24">
        <v>1898777.14059</v>
      </c>
      <c r="Y767" s="22" t="s">
        <v>715</v>
      </c>
      <c r="Z767" s="22" t="s">
        <v>1738</v>
      </c>
    </row>
    <row r="768" spans="1:26">
      <c r="A768" s="22" t="s">
        <v>2688</v>
      </c>
      <c r="B768" s="22" t="s">
        <v>2689</v>
      </c>
      <c r="C768" s="22" t="s">
        <v>2690</v>
      </c>
      <c r="D768" s="22">
        <v>57117</v>
      </c>
      <c r="E768" s="22">
        <v>115</v>
      </c>
      <c r="F768" s="22">
        <v>117</v>
      </c>
      <c r="G768" s="22">
        <v>3</v>
      </c>
      <c r="H768" s="25" t="s">
        <v>10870</v>
      </c>
      <c r="I768" s="22" t="s">
        <v>720</v>
      </c>
      <c r="J768" s="22">
        <v>57</v>
      </c>
      <c r="K768" s="22">
        <v>56</v>
      </c>
      <c r="L768" s="22">
        <v>16</v>
      </c>
      <c r="M768" s="22">
        <v>2005</v>
      </c>
      <c r="N768" s="22">
        <v>1990</v>
      </c>
      <c r="O768" s="22">
        <v>17</v>
      </c>
      <c r="P768" s="22">
        <v>17</v>
      </c>
      <c r="Q768" s="22" t="s">
        <v>2666</v>
      </c>
      <c r="S768" s="22" t="s">
        <v>1236</v>
      </c>
      <c r="T768" s="23">
        <v>37.220421000000002</v>
      </c>
      <c r="U768" s="23">
        <v>-76.423281000000003</v>
      </c>
      <c r="V768" s="24">
        <v>3.35</v>
      </c>
      <c r="W768" s="24">
        <v>861626.15200700006</v>
      </c>
      <c r="X768" s="24">
        <v>1900966.0544499999</v>
      </c>
      <c r="Y768" s="22" t="s">
        <v>715</v>
      </c>
      <c r="Z768" s="22" t="s">
        <v>1237</v>
      </c>
    </row>
    <row r="769" spans="1:26">
      <c r="A769" s="22" t="s">
        <v>2691</v>
      </c>
      <c r="B769" s="22" t="s">
        <v>2692</v>
      </c>
      <c r="C769" s="22" t="s">
        <v>2693</v>
      </c>
      <c r="D769" s="22">
        <v>49105</v>
      </c>
      <c r="E769" s="22">
        <v>99</v>
      </c>
      <c r="F769" s="22">
        <v>105</v>
      </c>
      <c r="G769" s="22">
        <v>17</v>
      </c>
      <c r="H769" s="25" t="s">
        <v>10870</v>
      </c>
      <c r="I769" s="22" t="s">
        <v>720</v>
      </c>
      <c r="J769" s="22">
        <v>2</v>
      </c>
      <c r="K769" s="22">
        <v>2</v>
      </c>
      <c r="L769" s="22">
        <v>14</v>
      </c>
      <c r="M769" s="22">
        <v>1973</v>
      </c>
      <c r="N769" s="22">
        <v>1960</v>
      </c>
      <c r="O769" s="22">
        <v>2</v>
      </c>
      <c r="P769" s="22">
        <v>2</v>
      </c>
      <c r="Q769" s="22" t="s">
        <v>725</v>
      </c>
      <c r="S769" s="22" t="s">
        <v>722</v>
      </c>
      <c r="T769" s="23">
        <v>37.221259000000003</v>
      </c>
      <c r="U769" s="23">
        <v>-76.784959000000001</v>
      </c>
      <c r="V769" s="24">
        <v>11</v>
      </c>
      <c r="W769" s="24">
        <v>756505.35915899999</v>
      </c>
      <c r="X769" s="24">
        <v>1902516.6264200001</v>
      </c>
      <c r="Y769" s="22" t="s">
        <v>715</v>
      </c>
      <c r="Z769" s="22" t="s">
        <v>716</v>
      </c>
    </row>
    <row r="770" spans="1:26">
      <c r="A770" s="22" t="s">
        <v>2694</v>
      </c>
      <c r="B770" s="22" t="s">
        <v>2695</v>
      </c>
      <c r="C770" s="22" t="s">
        <v>2696</v>
      </c>
      <c r="D770" s="22">
        <v>52110</v>
      </c>
      <c r="E770" s="22">
        <v>105</v>
      </c>
      <c r="F770" s="22">
        <v>110</v>
      </c>
      <c r="G770" s="22">
        <v>17</v>
      </c>
      <c r="H770" s="25" t="s">
        <v>10870</v>
      </c>
      <c r="I770" s="22" t="s">
        <v>720</v>
      </c>
      <c r="J770" s="22">
        <v>10</v>
      </c>
      <c r="K770" s="22">
        <v>10</v>
      </c>
      <c r="L770" s="22">
        <v>12</v>
      </c>
      <c r="M770" s="22">
        <v>1984</v>
      </c>
      <c r="N770" s="22">
        <v>1973</v>
      </c>
      <c r="O770" s="22">
        <v>3</v>
      </c>
      <c r="P770" s="22">
        <v>2</v>
      </c>
      <c r="T770" s="23">
        <v>37.225423999999997</v>
      </c>
      <c r="U770" s="23">
        <v>-76.6494</v>
      </c>
      <c r="V770" s="24">
        <v>70</v>
      </c>
      <c r="W770" s="24">
        <v>795924.66848300002</v>
      </c>
      <c r="X770" s="24">
        <v>1903521.3838899999</v>
      </c>
      <c r="Y770" s="22" t="s">
        <v>715</v>
      </c>
      <c r="Z770" s="22" t="s">
        <v>716</v>
      </c>
    </row>
    <row r="771" spans="1:26">
      <c r="A771" s="22" t="s">
        <v>2697</v>
      </c>
      <c r="B771" s="22" t="s">
        <v>2698</v>
      </c>
      <c r="C771" s="22" t="s">
        <v>2699</v>
      </c>
      <c r="D771" s="22">
        <v>53112</v>
      </c>
      <c r="E771" s="22">
        <v>107</v>
      </c>
      <c r="F771" s="22">
        <v>112</v>
      </c>
      <c r="G771" s="22">
        <v>3</v>
      </c>
      <c r="H771" s="25" t="s">
        <v>10870</v>
      </c>
      <c r="I771" s="22" t="s">
        <v>720</v>
      </c>
      <c r="J771" s="22">
        <v>11</v>
      </c>
      <c r="K771" s="22">
        <v>11</v>
      </c>
      <c r="L771" s="22">
        <v>1</v>
      </c>
      <c r="M771" s="22">
        <v>1997</v>
      </c>
      <c r="N771" s="22">
        <v>1997</v>
      </c>
      <c r="O771" s="22">
        <v>3</v>
      </c>
      <c r="P771" s="22">
        <v>3</v>
      </c>
      <c r="Q771" s="22" t="s">
        <v>1235</v>
      </c>
      <c r="S771" s="22" t="s">
        <v>1236</v>
      </c>
      <c r="T771" s="23">
        <v>37.226812000000002</v>
      </c>
      <c r="U771" s="23">
        <v>-76.594954000000001</v>
      </c>
      <c r="V771" s="24">
        <v>31.18</v>
      </c>
      <c r="W771" s="24">
        <v>811754.76112000004</v>
      </c>
      <c r="X771" s="24">
        <v>1903837.23202</v>
      </c>
      <c r="Y771" s="22" t="s">
        <v>715</v>
      </c>
      <c r="Z771" s="22" t="s">
        <v>1237</v>
      </c>
    </row>
    <row r="772" spans="1:26">
      <c r="A772" s="22" t="s">
        <v>2700</v>
      </c>
      <c r="B772" s="22" t="s">
        <v>2701</v>
      </c>
      <c r="C772" s="22" t="s">
        <v>2702</v>
      </c>
      <c r="D772" s="22">
        <v>54113</v>
      </c>
      <c r="E772" s="22">
        <v>109</v>
      </c>
      <c r="F772" s="22">
        <v>113</v>
      </c>
      <c r="G772" s="22">
        <v>3</v>
      </c>
      <c r="H772" s="25" t="s">
        <v>10870</v>
      </c>
      <c r="I772" s="22" t="s">
        <v>720</v>
      </c>
      <c r="J772" s="22">
        <v>20</v>
      </c>
      <c r="K772" s="22">
        <v>20</v>
      </c>
      <c r="L772" s="22">
        <v>1</v>
      </c>
      <c r="M772" s="22">
        <v>1996</v>
      </c>
      <c r="N772" s="22">
        <v>1996</v>
      </c>
      <c r="O772" s="22">
        <v>4</v>
      </c>
      <c r="P772" s="22">
        <v>4</v>
      </c>
      <c r="Q772" s="22" t="s">
        <v>1235</v>
      </c>
      <c r="S772" s="22" t="s">
        <v>1236</v>
      </c>
      <c r="T772" s="23">
        <v>37.230145</v>
      </c>
      <c r="U772" s="23">
        <v>-76.559397000000004</v>
      </c>
      <c r="V772" s="24">
        <v>79.73</v>
      </c>
      <c r="W772" s="24">
        <v>822102.55011399998</v>
      </c>
      <c r="X772" s="24">
        <v>1904933.4169099999</v>
      </c>
      <c r="Y772" s="22" t="s">
        <v>715</v>
      </c>
      <c r="Z772" s="22" t="s">
        <v>1237</v>
      </c>
    </row>
    <row r="773" spans="1:26">
      <c r="A773" s="22" t="s">
        <v>2703</v>
      </c>
      <c r="B773" s="22" t="s">
        <v>2704</v>
      </c>
      <c r="C773" s="22" t="s">
        <v>2705</v>
      </c>
      <c r="D773" s="22">
        <v>54113</v>
      </c>
      <c r="E773" s="22">
        <v>109</v>
      </c>
      <c r="F773" s="22">
        <v>113</v>
      </c>
      <c r="G773" s="22">
        <v>1</v>
      </c>
      <c r="H773" s="25" t="s">
        <v>10870</v>
      </c>
      <c r="I773" s="22" t="s">
        <v>720</v>
      </c>
      <c r="J773" s="22">
        <v>19</v>
      </c>
      <c r="K773" s="22">
        <v>19</v>
      </c>
      <c r="L773" s="22">
        <v>1</v>
      </c>
      <c r="M773" s="22">
        <v>1996</v>
      </c>
      <c r="N773" s="22">
        <v>1996</v>
      </c>
      <c r="O773" s="22">
        <v>4</v>
      </c>
      <c r="P773" s="22">
        <v>4</v>
      </c>
      <c r="Q773" s="22" t="s">
        <v>1744</v>
      </c>
      <c r="S773" s="22" t="s">
        <v>807</v>
      </c>
      <c r="T773" s="23">
        <v>37.230145</v>
      </c>
      <c r="U773" s="23">
        <v>-76.559397000000004</v>
      </c>
      <c r="V773" s="24">
        <v>79.819999999999993</v>
      </c>
      <c r="W773" s="24">
        <v>822102.55011399998</v>
      </c>
      <c r="X773" s="24">
        <v>1904933.4169099999</v>
      </c>
      <c r="Y773" s="22" t="s">
        <v>715</v>
      </c>
      <c r="Z773" s="22" t="s">
        <v>1738</v>
      </c>
    </row>
    <row r="774" spans="1:26">
      <c r="A774" s="22" t="s">
        <v>2706</v>
      </c>
      <c r="B774" s="22" t="s">
        <v>2707</v>
      </c>
      <c r="C774" s="22" t="s">
        <v>2708</v>
      </c>
      <c r="D774" s="22">
        <v>53613</v>
      </c>
      <c r="E774" s="22">
        <v>108</v>
      </c>
      <c r="F774" s="22">
        <v>113</v>
      </c>
      <c r="G774" s="22">
        <v>1</v>
      </c>
      <c r="H774" s="25" t="s">
        <v>10870</v>
      </c>
      <c r="I774" s="22" t="s">
        <v>720</v>
      </c>
      <c r="J774" s="22">
        <v>22</v>
      </c>
      <c r="K774" s="22">
        <v>22</v>
      </c>
      <c r="L774" s="22">
        <v>2</v>
      </c>
      <c r="M774" s="22">
        <v>1997</v>
      </c>
      <c r="N774" s="22">
        <v>1996</v>
      </c>
      <c r="O774" s="22">
        <v>4</v>
      </c>
      <c r="P774" s="22">
        <v>4</v>
      </c>
      <c r="Q774" s="22" t="s">
        <v>1744</v>
      </c>
      <c r="S774" s="22" t="s">
        <v>807</v>
      </c>
      <c r="T774" s="23">
        <v>37.232367000000004</v>
      </c>
      <c r="U774" s="23">
        <v>-76.567175000000006</v>
      </c>
      <c r="V774" s="24">
        <v>84.9</v>
      </c>
      <c r="W774" s="24">
        <v>819851.37277000002</v>
      </c>
      <c r="X774" s="24">
        <v>1905769.7267199999</v>
      </c>
      <c r="Y774" s="22" t="s">
        <v>715</v>
      </c>
      <c r="Z774" s="22" t="s">
        <v>1738</v>
      </c>
    </row>
    <row r="775" spans="1:26">
      <c r="A775" s="22" t="s">
        <v>2709</v>
      </c>
      <c r="B775" s="22" t="s">
        <v>2710</v>
      </c>
      <c r="C775" s="22" t="s">
        <v>2711</v>
      </c>
      <c r="D775" s="22">
        <v>53613</v>
      </c>
      <c r="E775" s="22">
        <v>108</v>
      </c>
      <c r="F775" s="22">
        <v>113</v>
      </c>
      <c r="G775" s="22">
        <v>3</v>
      </c>
      <c r="H775" s="25" t="s">
        <v>10870</v>
      </c>
      <c r="I775" s="22" t="s">
        <v>813</v>
      </c>
      <c r="J775" s="22">
        <v>20</v>
      </c>
      <c r="K775" s="22">
        <v>20</v>
      </c>
      <c r="L775" s="22">
        <v>2</v>
      </c>
      <c r="M775" s="22">
        <v>1997</v>
      </c>
      <c r="N775" s="22">
        <v>1996</v>
      </c>
      <c r="O775" s="22">
        <v>4</v>
      </c>
      <c r="P775" s="22">
        <v>4</v>
      </c>
      <c r="Q775" s="22" t="s">
        <v>1259</v>
      </c>
      <c r="S775" s="22" t="s">
        <v>1236</v>
      </c>
      <c r="T775" s="23">
        <v>37.232367000000004</v>
      </c>
      <c r="U775" s="23">
        <v>-76.567175000000006</v>
      </c>
      <c r="V775" s="24">
        <v>84.78</v>
      </c>
      <c r="W775" s="24">
        <v>819851.37277000002</v>
      </c>
      <c r="X775" s="24">
        <v>1905769.7267199999</v>
      </c>
      <c r="Y775" s="22" t="s">
        <v>715</v>
      </c>
      <c r="Z775" s="22" t="s">
        <v>1237</v>
      </c>
    </row>
    <row r="776" spans="1:26">
      <c r="A776" s="22" t="s">
        <v>2712</v>
      </c>
      <c r="B776" s="22" t="s">
        <v>2713</v>
      </c>
      <c r="C776" s="22" t="s">
        <v>2714</v>
      </c>
      <c r="D776" s="22">
        <v>52611</v>
      </c>
      <c r="E776" s="22">
        <v>106</v>
      </c>
      <c r="F776" s="22">
        <v>111</v>
      </c>
      <c r="G776" s="22">
        <v>3</v>
      </c>
      <c r="H776" s="25" t="s">
        <v>10870</v>
      </c>
      <c r="I776" s="22" t="s">
        <v>720</v>
      </c>
      <c r="J776" s="22">
        <v>9</v>
      </c>
      <c r="K776" s="22">
        <v>9</v>
      </c>
      <c r="L776" s="22">
        <v>1</v>
      </c>
      <c r="M776" s="22">
        <v>1997</v>
      </c>
      <c r="N776" s="22">
        <v>1997</v>
      </c>
      <c r="O776" s="22">
        <v>3</v>
      </c>
      <c r="P776" s="22">
        <v>3</v>
      </c>
      <c r="Q776" s="22" t="s">
        <v>1235</v>
      </c>
      <c r="S776" s="22" t="s">
        <v>1236</v>
      </c>
      <c r="T776" s="23">
        <v>37.233756999999997</v>
      </c>
      <c r="U776" s="23">
        <v>-76.625231999999997</v>
      </c>
      <c r="V776" s="24">
        <v>85.24</v>
      </c>
      <c r="W776" s="24">
        <v>802985.33177499997</v>
      </c>
      <c r="X776" s="24">
        <v>1906474.9291399999</v>
      </c>
      <c r="Y776" s="22" t="s">
        <v>715</v>
      </c>
      <c r="Z776" s="22" t="s">
        <v>1237</v>
      </c>
    </row>
    <row r="777" spans="1:26">
      <c r="A777" s="22" t="s">
        <v>2715</v>
      </c>
      <c r="B777" s="22" t="s">
        <v>2716</v>
      </c>
      <c r="C777" s="22" t="s">
        <v>2717</v>
      </c>
      <c r="D777" s="22">
        <v>52611</v>
      </c>
      <c r="E777" s="22">
        <v>106</v>
      </c>
      <c r="F777" s="22">
        <v>111</v>
      </c>
      <c r="G777" s="22">
        <v>1</v>
      </c>
      <c r="H777" s="25" t="s">
        <v>10870</v>
      </c>
      <c r="I777" s="22" t="s">
        <v>720</v>
      </c>
      <c r="J777" s="22">
        <v>10</v>
      </c>
      <c r="K777" s="22">
        <v>10</v>
      </c>
      <c r="L777" s="22">
        <v>1</v>
      </c>
      <c r="M777" s="22">
        <v>1997</v>
      </c>
      <c r="N777" s="22">
        <v>1997</v>
      </c>
      <c r="O777" s="22">
        <v>3</v>
      </c>
      <c r="P777" s="22">
        <v>3</v>
      </c>
      <c r="Q777" s="22" t="s">
        <v>1259</v>
      </c>
      <c r="S777" s="22" t="s">
        <v>1236</v>
      </c>
      <c r="T777" s="23">
        <v>37.233756999999997</v>
      </c>
      <c r="U777" s="23">
        <v>-76.625231999999997</v>
      </c>
      <c r="V777" s="24">
        <v>85.14</v>
      </c>
      <c r="W777" s="24">
        <v>802985.33177499997</v>
      </c>
      <c r="X777" s="24">
        <v>1906474.9291399999</v>
      </c>
      <c r="Y777" s="22" t="s">
        <v>715</v>
      </c>
      <c r="Z777" s="22" t="s">
        <v>1738</v>
      </c>
    </row>
    <row r="778" spans="1:26">
      <c r="A778" s="22" t="s">
        <v>2718</v>
      </c>
      <c r="B778" s="22" t="s">
        <v>2719</v>
      </c>
      <c r="C778" s="22" t="s">
        <v>2720</v>
      </c>
      <c r="D778" s="22">
        <v>52110</v>
      </c>
      <c r="E778" s="22">
        <v>105</v>
      </c>
      <c r="F778" s="22">
        <v>110</v>
      </c>
      <c r="G778" s="22">
        <v>3</v>
      </c>
      <c r="H778" s="25" t="s">
        <v>10870</v>
      </c>
      <c r="I778" s="22" t="s">
        <v>720</v>
      </c>
      <c r="J778" s="22">
        <v>2</v>
      </c>
      <c r="K778" s="22">
        <v>2</v>
      </c>
      <c r="L778" s="22">
        <v>1</v>
      </c>
      <c r="M778" s="22">
        <v>1973</v>
      </c>
      <c r="N778" s="22">
        <v>1973</v>
      </c>
      <c r="O778" s="22">
        <v>1</v>
      </c>
      <c r="P778" s="22">
        <v>1</v>
      </c>
      <c r="Q778" s="22" t="s">
        <v>1235</v>
      </c>
      <c r="S778" s="22" t="s">
        <v>1236</v>
      </c>
      <c r="T778" s="23">
        <v>37.233756999999997</v>
      </c>
      <c r="U778" s="23">
        <v>-76.651066</v>
      </c>
      <c r="V778" s="24">
        <v>85</v>
      </c>
      <c r="W778" s="24">
        <v>795477.78815200005</v>
      </c>
      <c r="X778" s="24">
        <v>1906566.69301</v>
      </c>
      <c r="Y778" s="22" t="s">
        <v>715</v>
      </c>
      <c r="Z778" s="22" t="s">
        <v>1237</v>
      </c>
    </row>
    <row r="779" spans="1:26">
      <c r="A779" s="22" t="s">
        <v>2721</v>
      </c>
      <c r="B779" s="22" t="s">
        <v>2722</v>
      </c>
      <c r="C779" s="22" t="s">
        <v>2723</v>
      </c>
      <c r="D779" s="22">
        <v>49607</v>
      </c>
      <c r="E779" s="22">
        <v>100</v>
      </c>
      <c r="F779" s="22">
        <v>107</v>
      </c>
      <c r="G779" s="22">
        <v>17</v>
      </c>
      <c r="H779" s="25" t="s">
        <v>10870</v>
      </c>
      <c r="I779" s="22" t="s">
        <v>2724</v>
      </c>
      <c r="J779" s="22">
        <v>2</v>
      </c>
      <c r="K779" s="22">
        <v>2</v>
      </c>
      <c r="L779" s="22">
        <v>38</v>
      </c>
      <c r="M779" s="22">
        <v>1978</v>
      </c>
      <c r="N779" s="22">
        <v>1941</v>
      </c>
      <c r="O779" s="22">
        <v>2</v>
      </c>
      <c r="P779" s="22">
        <v>2</v>
      </c>
      <c r="T779" s="23">
        <v>37.235981000000002</v>
      </c>
      <c r="U779" s="23">
        <v>-76.748292000000006</v>
      </c>
      <c r="V779" s="24">
        <v>73</v>
      </c>
      <c r="W779" s="24">
        <v>767234.73401000001</v>
      </c>
      <c r="X779" s="24">
        <v>1907741.1769600001</v>
      </c>
      <c r="Y779" s="22" t="s">
        <v>715</v>
      </c>
      <c r="Z779" s="22" t="s">
        <v>716</v>
      </c>
    </row>
    <row r="780" spans="1:26">
      <c r="A780" s="22" t="s">
        <v>2725</v>
      </c>
      <c r="B780" s="22" t="s">
        <v>2726</v>
      </c>
      <c r="C780" s="22" t="s">
        <v>2727</v>
      </c>
      <c r="D780" s="22">
        <v>53614</v>
      </c>
      <c r="E780" s="22">
        <v>108</v>
      </c>
      <c r="F780" s="22">
        <v>114</v>
      </c>
      <c r="G780" s="22">
        <v>1</v>
      </c>
      <c r="H780" s="25" t="s">
        <v>10870</v>
      </c>
      <c r="I780" s="22" t="s">
        <v>720</v>
      </c>
      <c r="J780" s="22">
        <v>19</v>
      </c>
      <c r="K780" s="22">
        <v>19</v>
      </c>
      <c r="L780" s="22">
        <v>2</v>
      </c>
      <c r="M780" s="22">
        <v>1997</v>
      </c>
      <c r="N780" s="22">
        <v>1996</v>
      </c>
      <c r="O780" s="22">
        <v>4</v>
      </c>
      <c r="P780" s="22">
        <v>4</v>
      </c>
      <c r="Q780" s="22" t="s">
        <v>1744</v>
      </c>
      <c r="S780" s="22" t="s">
        <v>807</v>
      </c>
      <c r="T780" s="23">
        <v>37.239033999999997</v>
      </c>
      <c r="U780" s="23">
        <v>-76.560507999999999</v>
      </c>
      <c r="V780" s="24">
        <v>66.42</v>
      </c>
      <c r="W780" s="24">
        <v>821816.51742499997</v>
      </c>
      <c r="X780" s="24">
        <v>1908179.0797300001</v>
      </c>
      <c r="Y780" s="22" t="s">
        <v>715</v>
      </c>
      <c r="Z780" s="22" t="s">
        <v>1738</v>
      </c>
    </row>
    <row r="781" spans="1:26">
      <c r="A781" s="22" t="s">
        <v>2728</v>
      </c>
      <c r="B781" s="22" t="s">
        <v>2729</v>
      </c>
      <c r="C781" s="22" t="s">
        <v>2730</v>
      </c>
      <c r="D781" s="22">
        <v>53614</v>
      </c>
      <c r="E781" s="22">
        <v>108</v>
      </c>
      <c r="F781" s="22">
        <v>114</v>
      </c>
      <c r="G781" s="22">
        <v>3</v>
      </c>
      <c r="H781" s="25" t="s">
        <v>10870</v>
      </c>
      <c r="I781" s="22" t="s">
        <v>813</v>
      </c>
      <c r="J781" s="22">
        <v>19</v>
      </c>
      <c r="K781" s="22">
        <v>19</v>
      </c>
      <c r="L781" s="22">
        <v>2</v>
      </c>
      <c r="M781" s="22">
        <v>1997</v>
      </c>
      <c r="N781" s="22">
        <v>1996</v>
      </c>
      <c r="O781" s="22">
        <v>4</v>
      </c>
      <c r="P781" s="22">
        <v>4</v>
      </c>
      <c r="Q781" s="22" t="s">
        <v>1259</v>
      </c>
      <c r="S781" s="22" t="s">
        <v>1236</v>
      </c>
      <c r="T781" s="23">
        <v>37.239033999999997</v>
      </c>
      <c r="U781" s="23">
        <v>-76.560507999999999</v>
      </c>
      <c r="V781" s="24">
        <v>66.55</v>
      </c>
      <c r="W781" s="24">
        <v>821816.51742499997</v>
      </c>
      <c r="X781" s="24">
        <v>1908179.0797300001</v>
      </c>
      <c r="Y781" s="22" t="s">
        <v>715</v>
      </c>
      <c r="Z781" s="22" t="s">
        <v>1237</v>
      </c>
    </row>
    <row r="782" spans="1:26">
      <c r="A782" s="22" t="s">
        <v>2731</v>
      </c>
      <c r="B782" s="22" t="s">
        <v>2732</v>
      </c>
      <c r="C782" s="22" t="s">
        <v>2733</v>
      </c>
      <c r="D782" s="22">
        <v>54114</v>
      </c>
      <c r="E782" s="22">
        <v>109</v>
      </c>
      <c r="F782" s="22">
        <v>114</v>
      </c>
      <c r="G782" s="22">
        <v>3</v>
      </c>
      <c r="H782" s="25" t="s">
        <v>10870</v>
      </c>
      <c r="I782" s="22" t="s">
        <v>813</v>
      </c>
      <c r="J782" s="22">
        <v>3</v>
      </c>
      <c r="K782" s="22">
        <v>3</v>
      </c>
      <c r="L782" s="22">
        <v>1</v>
      </c>
      <c r="M782" s="22">
        <v>1992</v>
      </c>
      <c r="N782" s="22">
        <v>1992</v>
      </c>
      <c r="O782" s="22">
        <v>1</v>
      </c>
      <c r="P782" s="22">
        <v>1</v>
      </c>
      <c r="Q782" s="22" t="s">
        <v>1259</v>
      </c>
      <c r="S782" s="22" t="s">
        <v>1236</v>
      </c>
      <c r="T782" s="23">
        <v>37.240423</v>
      </c>
      <c r="U782" s="23">
        <v>-76.540229999999994</v>
      </c>
      <c r="V782" s="24">
        <v>54.7</v>
      </c>
      <c r="W782" s="24">
        <v>827714.82172999997</v>
      </c>
      <c r="X782" s="24">
        <v>1908619.1593299999</v>
      </c>
      <c r="Y782" s="22" t="s">
        <v>715</v>
      </c>
      <c r="Z782" s="22" t="s">
        <v>1237</v>
      </c>
    </row>
    <row r="783" spans="1:26">
      <c r="A783" s="22" t="s">
        <v>2734</v>
      </c>
      <c r="B783" s="22" t="s">
        <v>2735</v>
      </c>
      <c r="C783" s="22" t="s">
        <v>2736</v>
      </c>
      <c r="D783" s="22">
        <v>53113</v>
      </c>
      <c r="E783" s="22">
        <v>107</v>
      </c>
      <c r="F783" s="22">
        <v>113</v>
      </c>
      <c r="G783" s="22">
        <v>1</v>
      </c>
      <c r="H783" s="25" t="s">
        <v>10870</v>
      </c>
      <c r="I783" s="22" t="s">
        <v>720</v>
      </c>
      <c r="J783" s="22">
        <v>13</v>
      </c>
      <c r="K783" s="22">
        <v>13</v>
      </c>
      <c r="L783" s="22">
        <v>6</v>
      </c>
      <c r="M783" s="22">
        <v>1997</v>
      </c>
      <c r="N783" s="22">
        <v>1992</v>
      </c>
      <c r="O783" s="22">
        <v>4</v>
      </c>
      <c r="P783" s="22">
        <v>4</v>
      </c>
      <c r="Q783" s="22" t="s">
        <v>1737</v>
      </c>
      <c r="S783" s="22" t="s">
        <v>807</v>
      </c>
      <c r="T783" s="23">
        <v>37.242089999999997</v>
      </c>
      <c r="U783" s="23">
        <v>-76.579953000000003</v>
      </c>
      <c r="V783" s="24">
        <v>19.100000000000001</v>
      </c>
      <c r="W783" s="24">
        <v>816178.96359499998</v>
      </c>
      <c r="X783" s="24">
        <v>1909358.4646099999</v>
      </c>
      <c r="Y783" s="22" t="s">
        <v>715</v>
      </c>
      <c r="Z783" s="22" t="s">
        <v>1738</v>
      </c>
    </row>
    <row r="784" spans="1:26">
      <c r="A784" s="22" t="s">
        <v>2737</v>
      </c>
      <c r="B784" s="22" t="s">
        <v>2738</v>
      </c>
      <c r="C784" s="22" t="s">
        <v>2739</v>
      </c>
      <c r="D784" s="22">
        <v>53113</v>
      </c>
      <c r="E784" s="22">
        <v>107</v>
      </c>
      <c r="F784" s="22">
        <v>113</v>
      </c>
      <c r="G784" s="22">
        <v>3</v>
      </c>
      <c r="H784" s="25" t="s">
        <v>10870</v>
      </c>
      <c r="I784" s="22" t="s">
        <v>720</v>
      </c>
      <c r="J784" s="22">
        <v>21</v>
      </c>
      <c r="K784" s="22">
        <v>21</v>
      </c>
      <c r="L784" s="22">
        <v>2</v>
      </c>
      <c r="M784" s="22">
        <v>1997</v>
      </c>
      <c r="N784" s="22">
        <v>1996</v>
      </c>
      <c r="O784" s="22">
        <v>4</v>
      </c>
      <c r="P784" s="22">
        <v>4</v>
      </c>
      <c r="Q784" s="22" t="s">
        <v>1259</v>
      </c>
      <c r="S784" s="22" t="s">
        <v>1236</v>
      </c>
      <c r="T784" s="23">
        <v>37.242089999999997</v>
      </c>
      <c r="U784" s="23">
        <v>-76.590508999999997</v>
      </c>
      <c r="V784" s="24">
        <v>78.81</v>
      </c>
      <c r="W784" s="24">
        <v>813111.68890499999</v>
      </c>
      <c r="X784" s="24">
        <v>1909394.2192800001</v>
      </c>
      <c r="Y784" s="22" t="s">
        <v>715</v>
      </c>
      <c r="Z784" s="22" t="s">
        <v>1237</v>
      </c>
    </row>
    <row r="785" spans="1:26">
      <c r="A785" s="22" t="s">
        <v>2740</v>
      </c>
      <c r="B785" s="22" t="s">
        <v>2741</v>
      </c>
      <c r="C785" s="22" t="s">
        <v>2742</v>
      </c>
      <c r="D785" s="22">
        <v>54115</v>
      </c>
      <c r="E785" s="22">
        <v>109</v>
      </c>
      <c r="F785" s="22">
        <v>115</v>
      </c>
      <c r="G785" s="22">
        <v>1</v>
      </c>
      <c r="H785" s="25" t="s">
        <v>10870</v>
      </c>
      <c r="I785" s="22" t="s">
        <v>720</v>
      </c>
      <c r="J785" s="22">
        <v>22</v>
      </c>
      <c r="K785" s="22">
        <v>22</v>
      </c>
      <c r="L785" s="22">
        <v>2</v>
      </c>
      <c r="M785" s="22">
        <v>1997</v>
      </c>
      <c r="N785" s="22">
        <v>1996</v>
      </c>
      <c r="O785" s="22">
        <v>4</v>
      </c>
      <c r="P785" s="22">
        <v>4</v>
      </c>
      <c r="Q785" s="22" t="s">
        <v>1331</v>
      </c>
      <c r="S785" s="22" t="s">
        <v>807</v>
      </c>
      <c r="T785" s="23">
        <v>37.242367000000002</v>
      </c>
      <c r="U785" s="23">
        <v>-76.533839999999998</v>
      </c>
      <c r="V785" s="24">
        <v>62.5</v>
      </c>
      <c r="W785" s="24">
        <v>829579.24762200005</v>
      </c>
      <c r="X785" s="24">
        <v>1909307.66824</v>
      </c>
      <c r="Y785" s="22" t="s">
        <v>715</v>
      </c>
      <c r="Z785" s="22" t="s">
        <v>1738</v>
      </c>
    </row>
    <row r="786" spans="1:26">
      <c r="A786" s="22" t="s">
        <v>2743</v>
      </c>
      <c r="B786" s="22" t="s">
        <v>2744</v>
      </c>
      <c r="C786" s="22" t="s">
        <v>2745</v>
      </c>
      <c r="D786" s="22">
        <v>50108</v>
      </c>
      <c r="E786" s="22">
        <v>101</v>
      </c>
      <c r="F786" s="22">
        <v>108</v>
      </c>
      <c r="G786" s="22">
        <v>7</v>
      </c>
      <c r="H786" s="25" t="s">
        <v>10870</v>
      </c>
      <c r="I786" s="22" t="s">
        <v>720</v>
      </c>
      <c r="J786" s="22">
        <v>2</v>
      </c>
      <c r="K786" s="22">
        <v>2</v>
      </c>
      <c r="L786" s="22">
        <v>1</v>
      </c>
      <c r="M786" s="22">
        <v>1949</v>
      </c>
      <c r="N786" s="22">
        <v>1949</v>
      </c>
      <c r="O786" s="22">
        <v>1</v>
      </c>
      <c r="P786" s="22">
        <v>1</v>
      </c>
      <c r="T786" s="23">
        <v>37.244591999999997</v>
      </c>
      <c r="U786" s="23">
        <v>-76.726068999999995</v>
      </c>
      <c r="V786" s="24">
        <v>73</v>
      </c>
      <c r="W786" s="24">
        <v>773733.84293899999</v>
      </c>
      <c r="X786" s="24">
        <v>1910796.01724</v>
      </c>
      <c r="Y786" s="22" t="s">
        <v>715</v>
      </c>
      <c r="Z786" s="22" t="s">
        <v>1503</v>
      </c>
    </row>
    <row r="787" spans="1:26">
      <c r="A787" s="22" t="s">
        <v>2746</v>
      </c>
      <c r="B787" s="22" t="s">
        <v>2747</v>
      </c>
      <c r="C787" s="22" t="s">
        <v>2748</v>
      </c>
      <c r="D787" s="22">
        <v>54115</v>
      </c>
      <c r="E787" s="22">
        <v>109</v>
      </c>
      <c r="F787" s="22">
        <v>115</v>
      </c>
      <c r="G787" s="22">
        <v>3</v>
      </c>
      <c r="H787" s="25" t="s">
        <v>10870</v>
      </c>
      <c r="I787" s="22" t="s">
        <v>720</v>
      </c>
      <c r="J787" s="22">
        <v>19</v>
      </c>
      <c r="K787" s="22">
        <v>19</v>
      </c>
      <c r="L787" s="22">
        <v>4</v>
      </c>
      <c r="M787" s="22">
        <v>1996</v>
      </c>
      <c r="N787" s="22">
        <v>1993</v>
      </c>
      <c r="O787" s="22">
        <v>4</v>
      </c>
      <c r="P787" s="22">
        <v>4</v>
      </c>
      <c r="Q787" s="22" t="s">
        <v>1259</v>
      </c>
      <c r="S787" s="22" t="s">
        <v>1236</v>
      </c>
      <c r="T787" s="23">
        <v>37.245145000000001</v>
      </c>
      <c r="U787" s="23">
        <v>-76.541895999999994</v>
      </c>
      <c r="V787" s="24">
        <v>55</v>
      </c>
      <c r="W787" s="24">
        <v>827249.75523899996</v>
      </c>
      <c r="X787" s="24">
        <v>1910346.88901</v>
      </c>
      <c r="Y787" s="22" t="s">
        <v>715</v>
      </c>
      <c r="Z787" s="22" t="s">
        <v>1237</v>
      </c>
    </row>
    <row r="788" spans="1:26">
      <c r="A788" s="22" t="s">
        <v>2749</v>
      </c>
      <c r="B788" s="22" t="s">
        <v>2750</v>
      </c>
      <c r="C788" s="22" t="s">
        <v>2751</v>
      </c>
      <c r="D788" s="22">
        <v>52112</v>
      </c>
      <c r="E788" s="22">
        <v>105</v>
      </c>
      <c r="F788" s="22">
        <v>112</v>
      </c>
      <c r="G788" s="22">
        <v>3</v>
      </c>
      <c r="H788" s="25" t="s">
        <v>10870</v>
      </c>
      <c r="I788" s="22" t="s">
        <v>720</v>
      </c>
      <c r="J788" s="22">
        <v>10</v>
      </c>
      <c r="K788" s="22">
        <v>10</v>
      </c>
      <c r="L788" s="22">
        <v>1</v>
      </c>
      <c r="M788" s="22">
        <v>1997</v>
      </c>
      <c r="N788" s="22">
        <v>1997</v>
      </c>
      <c r="O788" s="22">
        <v>3</v>
      </c>
      <c r="P788" s="22">
        <v>3</v>
      </c>
      <c r="Q788" s="22" t="s">
        <v>1235</v>
      </c>
      <c r="S788" s="22" t="s">
        <v>1236</v>
      </c>
      <c r="T788" s="23">
        <v>37.245700999999997</v>
      </c>
      <c r="U788" s="23">
        <v>-76.632176999999999</v>
      </c>
      <c r="V788" s="24">
        <v>32.159999999999997</v>
      </c>
      <c r="W788" s="24">
        <v>801020.06731900002</v>
      </c>
      <c r="X788" s="24">
        <v>1910855.7907100001</v>
      </c>
      <c r="Y788" s="22" t="s">
        <v>715</v>
      </c>
      <c r="Z788" s="22" t="s">
        <v>1237</v>
      </c>
    </row>
    <row r="789" spans="1:26">
      <c r="A789" s="22" t="s">
        <v>2752</v>
      </c>
      <c r="B789" s="22" t="s">
        <v>2753</v>
      </c>
      <c r="C789" s="22" t="s">
        <v>2754</v>
      </c>
      <c r="D789" s="22">
        <v>52612</v>
      </c>
      <c r="E789" s="22">
        <v>106</v>
      </c>
      <c r="F789" s="22">
        <v>112</v>
      </c>
      <c r="G789" s="22">
        <v>1</v>
      </c>
      <c r="H789" s="25" t="s">
        <v>10870</v>
      </c>
      <c r="I789" s="22" t="s">
        <v>720</v>
      </c>
      <c r="J789" s="22">
        <v>21</v>
      </c>
      <c r="K789" s="22">
        <v>21</v>
      </c>
      <c r="L789" s="22">
        <v>2</v>
      </c>
      <c r="M789" s="22">
        <v>1997</v>
      </c>
      <c r="N789" s="22">
        <v>1996</v>
      </c>
      <c r="O789" s="22">
        <v>4</v>
      </c>
      <c r="P789" s="22">
        <v>4</v>
      </c>
      <c r="Q789" s="22" t="s">
        <v>1744</v>
      </c>
      <c r="S789" s="22" t="s">
        <v>807</v>
      </c>
      <c r="T789" s="23">
        <v>37.246811999999998</v>
      </c>
      <c r="U789" s="23">
        <v>-76.618009999999998</v>
      </c>
      <c r="V789" s="24">
        <v>90.19</v>
      </c>
      <c r="W789" s="24">
        <v>805141.30301000003</v>
      </c>
      <c r="X789" s="24">
        <v>1911211.2943899999</v>
      </c>
      <c r="Y789" s="22" t="s">
        <v>715</v>
      </c>
      <c r="Z789" s="22" t="s">
        <v>1738</v>
      </c>
    </row>
    <row r="790" spans="1:26">
      <c r="A790" s="22" t="s">
        <v>2755</v>
      </c>
      <c r="B790" s="22" t="s">
        <v>2756</v>
      </c>
      <c r="C790" s="22" t="s">
        <v>2757</v>
      </c>
      <c r="D790" s="22">
        <v>52612</v>
      </c>
      <c r="E790" s="22">
        <v>106</v>
      </c>
      <c r="F790" s="22">
        <v>112</v>
      </c>
      <c r="G790" s="22">
        <v>3</v>
      </c>
      <c r="H790" s="25" t="s">
        <v>10870</v>
      </c>
      <c r="I790" s="22" t="s">
        <v>720</v>
      </c>
      <c r="J790" s="22">
        <v>21</v>
      </c>
      <c r="K790" s="22">
        <v>21</v>
      </c>
      <c r="L790" s="22">
        <v>2</v>
      </c>
      <c r="M790" s="22">
        <v>1997</v>
      </c>
      <c r="N790" s="22">
        <v>1996</v>
      </c>
      <c r="O790" s="22">
        <v>4</v>
      </c>
      <c r="P790" s="22">
        <v>4</v>
      </c>
      <c r="Q790" s="22" t="s">
        <v>1259</v>
      </c>
      <c r="S790" s="22" t="s">
        <v>1236</v>
      </c>
      <c r="T790" s="23">
        <v>37.246811999999998</v>
      </c>
      <c r="U790" s="23">
        <v>-76.618009999999998</v>
      </c>
      <c r="V790" s="24">
        <v>89.78</v>
      </c>
      <c r="W790" s="24">
        <v>805141.30301000003</v>
      </c>
      <c r="X790" s="24">
        <v>1911211.2943899999</v>
      </c>
      <c r="Y790" s="22" t="s">
        <v>715</v>
      </c>
      <c r="Z790" s="22" t="s">
        <v>1237</v>
      </c>
    </row>
    <row r="791" spans="1:26">
      <c r="A791" s="22" t="s">
        <v>2758</v>
      </c>
      <c r="B791" s="22" t="s">
        <v>2759</v>
      </c>
      <c r="C791" s="22" t="s">
        <v>2760</v>
      </c>
      <c r="D791" s="22">
        <v>45101</v>
      </c>
      <c r="E791" s="22">
        <v>91</v>
      </c>
      <c r="F791" s="22">
        <v>101</v>
      </c>
      <c r="G791" s="22">
        <v>17</v>
      </c>
      <c r="H791" s="25" t="s">
        <v>10870</v>
      </c>
      <c r="I791" s="22" t="s">
        <v>720</v>
      </c>
      <c r="J791" s="22">
        <v>10</v>
      </c>
      <c r="K791" s="22">
        <v>10</v>
      </c>
      <c r="L791" s="22">
        <v>7</v>
      </c>
      <c r="M791" s="22">
        <v>1984</v>
      </c>
      <c r="N791" s="22">
        <v>1978</v>
      </c>
      <c r="O791" s="22">
        <v>5</v>
      </c>
      <c r="P791" s="22">
        <v>3</v>
      </c>
      <c r="T791" s="23">
        <v>37.249870999999999</v>
      </c>
      <c r="U791" s="23">
        <v>-76.947743000000003</v>
      </c>
      <c r="V791" s="24">
        <v>5</v>
      </c>
      <c r="W791" s="24">
        <v>709355.25770900003</v>
      </c>
      <c r="X791" s="24">
        <v>1913644.9278599999</v>
      </c>
      <c r="Y791" s="22" t="s">
        <v>715</v>
      </c>
      <c r="Z791" s="22" t="s">
        <v>716</v>
      </c>
    </row>
    <row r="792" spans="1:26">
      <c r="A792" s="22" t="s">
        <v>2761</v>
      </c>
      <c r="B792" s="22" t="s">
        <v>2762</v>
      </c>
      <c r="C792" s="22" t="s">
        <v>2763</v>
      </c>
      <c r="D792" s="22">
        <v>49107</v>
      </c>
      <c r="E792" s="22">
        <v>99</v>
      </c>
      <c r="F792" s="22">
        <v>107</v>
      </c>
      <c r="G792" s="22">
        <v>7</v>
      </c>
      <c r="H792" s="25" t="s">
        <v>10870</v>
      </c>
      <c r="I792" s="22" t="s">
        <v>2764</v>
      </c>
      <c r="J792" s="22">
        <v>2</v>
      </c>
      <c r="K792" s="22">
        <v>2</v>
      </c>
      <c r="L792" s="22">
        <v>2</v>
      </c>
      <c r="M792" s="22">
        <v>1978</v>
      </c>
      <c r="N792" s="22">
        <v>1977</v>
      </c>
      <c r="O792" s="22">
        <v>2</v>
      </c>
      <c r="P792" s="22">
        <v>1</v>
      </c>
      <c r="T792" s="23">
        <v>37.251536000000002</v>
      </c>
      <c r="U792" s="23">
        <v>-76.766626000000002</v>
      </c>
      <c r="V792" s="24">
        <v>74</v>
      </c>
      <c r="W792" s="24">
        <v>761984.13501600001</v>
      </c>
      <c r="X792" s="24">
        <v>1913486.45052</v>
      </c>
      <c r="Y792" s="22" t="s">
        <v>715</v>
      </c>
      <c r="Z792" s="22" t="s">
        <v>1503</v>
      </c>
    </row>
    <row r="793" spans="1:26">
      <c r="A793" s="22" t="s">
        <v>2765</v>
      </c>
      <c r="B793" s="22" t="s">
        <v>2766</v>
      </c>
      <c r="C793" s="22" t="s">
        <v>2767</v>
      </c>
      <c r="D793" s="22">
        <v>53114</v>
      </c>
      <c r="E793" s="22">
        <v>107</v>
      </c>
      <c r="F793" s="22">
        <v>114</v>
      </c>
      <c r="G793" s="22">
        <v>3</v>
      </c>
      <c r="H793" s="25" t="s">
        <v>10870</v>
      </c>
      <c r="I793" s="22" t="s">
        <v>720</v>
      </c>
      <c r="J793" s="22">
        <v>3</v>
      </c>
      <c r="K793" s="22">
        <v>3</v>
      </c>
      <c r="L793" s="22">
        <v>1</v>
      </c>
      <c r="M793" s="22">
        <v>1992</v>
      </c>
      <c r="N793" s="22">
        <v>1992</v>
      </c>
      <c r="O793" s="22">
        <v>1</v>
      </c>
      <c r="P793" s="22">
        <v>1</v>
      </c>
      <c r="Q793" s="22" t="s">
        <v>1235</v>
      </c>
      <c r="S793" s="22" t="s">
        <v>1236</v>
      </c>
      <c r="T793" s="23">
        <v>37.255144999999999</v>
      </c>
      <c r="U793" s="23">
        <v>-76.570508000000004</v>
      </c>
      <c r="V793" s="24">
        <v>18.5</v>
      </c>
      <c r="W793" s="24">
        <v>818978.03306699998</v>
      </c>
      <c r="X793" s="24">
        <v>1914088.44915</v>
      </c>
      <c r="Y793" s="22" t="s">
        <v>715</v>
      </c>
      <c r="Z793" s="22" t="s">
        <v>1237</v>
      </c>
    </row>
    <row r="794" spans="1:26">
      <c r="A794" s="22" t="s">
        <v>2768</v>
      </c>
      <c r="B794" s="22" t="s">
        <v>2769</v>
      </c>
      <c r="C794" s="22" t="s">
        <v>2770</v>
      </c>
      <c r="D794" s="22">
        <v>52613</v>
      </c>
      <c r="E794" s="22">
        <v>106</v>
      </c>
      <c r="F794" s="22">
        <v>113</v>
      </c>
      <c r="G794" s="22">
        <v>3</v>
      </c>
      <c r="H794" s="25" t="s">
        <v>10870</v>
      </c>
      <c r="I794" s="22" t="s">
        <v>720</v>
      </c>
      <c r="J794" s="22">
        <v>20</v>
      </c>
      <c r="K794" s="22">
        <v>20</v>
      </c>
      <c r="L794" s="22">
        <v>2</v>
      </c>
      <c r="M794" s="22">
        <v>1997</v>
      </c>
      <c r="N794" s="22">
        <v>1996</v>
      </c>
      <c r="O794" s="22">
        <v>4</v>
      </c>
      <c r="P794" s="22">
        <v>4</v>
      </c>
      <c r="Q794" s="22" t="s">
        <v>1259</v>
      </c>
      <c r="S794" s="22" t="s">
        <v>1236</v>
      </c>
      <c r="T794" s="23">
        <v>37.256256</v>
      </c>
      <c r="U794" s="23">
        <v>-76.604954000000006</v>
      </c>
      <c r="V794" s="24">
        <v>81.56</v>
      </c>
      <c r="W794" s="24">
        <v>808975.61351099994</v>
      </c>
      <c r="X794" s="24">
        <v>1914610.6036100001</v>
      </c>
      <c r="Y794" s="22" t="s">
        <v>715</v>
      </c>
      <c r="Z794" s="22" t="s">
        <v>1237</v>
      </c>
    </row>
    <row r="795" spans="1:26">
      <c r="A795" s="22" t="s">
        <v>2771</v>
      </c>
      <c r="B795" s="22" t="s">
        <v>2772</v>
      </c>
      <c r="C795" s="22" t="s">
        <v>2773</v>
      </c>
      <c r="D795" s="22">
        <v>53115</v>
      </c>
      <c r="E795" s="22">
        <v>107</v>
      </c>
      <c r="F795" s="22">
        <v>115</v>
      </c>
      <c r="G795" s="22">
        <v>3</v>
      </c>
      <c r="H795" s="25" t="s">
        <v>10870</v>
      </c>
      <c r="I795" s="22" t="s">
        <v>720</v>
      </c>
      <c r="J795" s="22">
        <v>3</v>
      </c>
      <c r="K795" s="22">
        <v>3</v>
      </c>
      <c r="L795" s="22">
        <v>1</v>
      </c>
      <c r="M795" s="22">
        <v>1992</v>
      </c>
      <c r="N795" s="22">
        <v>1992</v>
      </c>
      <c r="O795" s="22">
        <v>1</v>
      </c>
      <c r="P795" s="22">
        <v>1</v>
      </c>
      <c r="Q795" s="22" t="s">
        <v>1235</v>
      </c>
      <c r="S795" s="22" t="s">
        <v>1236</v>
      </c>
      <c r="T795" s="23">
        <v>37.257644999999997</v>
      </c>
      <c r="U795" s="23">
        <v>-76.563564</v>
      </c>
      <c r="V795" s="24">
        <v>24.4</v>
      </c>
      <c r="W795" s="24">
        <v>821006.03399599995</v>
      </c>
      <c r="X795" s="24">
        <v>1914977.1313199999</v>
      </c>
      <c r="Y795" s="22" t="s">
        <v>715</v>
      </c>
      <c r="Z795" s="22" t="s">
        <v>1237</v>
      </c>
    </row>
    <row r="796" spans="1:26">
      <c r="A796" s="22" t="s">
        <v>2774</v>
      </c>
      <c r="B796" s="22" t="s">
        <v>2775</v>
      </c>
      <c r="C796" s="22" t="s">
        <v>2776</v>
      </c>
      <c r="D796" s="22">
        <v>53115</v>
      </c>
      <c r="E796" s="22">
        <v>107</v>
      </c>
      <c r="F796" s="22">
        <v>115</v>
      </c>
      <c r="G796" s="22">
        <v>1</v>
      </c>
      <c r="H796" s="25" t="s">
        <v>10870</v>
      </c>
      <c r="I796" s="22" t="s">
        <v>720</v>
      </c>
      <c r="J796" s="22">
        <v>3</v>
      </c>
      <c r="K796" s="22">
        <v>3</v>
      </c>
      <c r="L796" s="22">
        <v>1</v>
      </c>
      <c r="M796" s="22">
        <v>1992</v>
      </c>
      <c r="N796" s="22">
        <v>1992</v>
      </c>
      <c r="O796" s="22">
        <v>1</v>
      </c>
      <c r="P796" s="22">
        <v>1</v>
      </c>
      <c r="Q796" s="22" t="s">
        <v>1744</v>
      </c>
      <c r="S796" s="22" t="s">
        <v>807</v>
      </c>
      <c r="T796" s="23">
        <v>37.259867</v>
      </c>
      <c r="U796" s="23">
        <v>-76.564397</v>
      </c>
      <c r="V796" s="24">
        <v>35.1</v>
      </c>
      <c r="W796" s="24">
        <v>820773.17242299998</v>
      </c>
      <c r="X796" s="24">
        <v>1915790.38644</v>
      </c>
      <c r="Y796" s="22" t="s">
        <v>715</v>
      </c>
      <c r="Z796" s="22" t="s">
        <v>1738</v>
      </c>
    </row>
    <row r="797" spans="1:26">
      <c r="A797" s="22" t="s">
        <v>2777</v>
      </c>
      <c r="B797" s="22" t="s">
        <v>2778</v>
      </c>
      <c r="C797" s="22" t="s">
        <v>2779</v>
      </c>
      <c r="D797" s="22">
        <v>52614</v>
      </c>
      <c r="E797" s="22">
        <v>106</v>
      </c>
      <c r="F797" s="22">
        <v>114</v>
      </c>
      <c r="G797" s="22">
        <v>3</v>
      </c>
      <c r="H797" s="25" t="s">
        <v>10870</v>
      </c>
      <c r="I797" s="22" t="s">
        <v>720</v>
      </c>
      <c r="J797" s="22">
        <v>22</v>
      </c>
      <c r="K797" s="22">
        <v>22</v>
      </c>
      <c r="L797" s="22">
        <v>2</v>
      </c>
      <c r="M797" s="22">
        <v>1997</v>
      </c>
      <c r="N797" s="22">
        <v>1996</v>
      </c>
      <c r="O797" s="22">
        <v>4</v>
      </c>
      <c r="P797" s="22">
        <v>4</v>
      </c>
      <c r="Q797" s="22" t="s">
        <v>1235</v>
      </c>
      <c r="S797" s="22" t="s">
        <v>1236</v>
      </c>
      <c r="T797" s="23">
        <v>37.261811999999999</v>
      </c>
      <c r="U797" s="23">
        <v>-76.589119999999994</v>
      </c>
      <c r="V797" s="24">
        <v>80.2</v>
      </c>
      <c r="W797" s="24">
        <v>813599.297212</v>
      </c>
      <c r="X797" s="24">
        <v>1916582.65652</v>
      </c>
      <c r="Y797" s="22" t="s">
        <v>715</v>
      </c>
      <c r="Z797" s="22" t="s">
        <v>1237</v>
      </c>
    </row>
    <row r="798" spans="1:26">
      <c r="A798" s="22" t="s">
        <v>2780</v>
      </c>
      <c r="B798" s="22" t="s">
        <v>2781</v>
      </c>
      <c r="C798" s="22" t="s">
        <v>2782</v>
      </c>
      <c r="D798" s="22">
        <v>52614</v>
      </c>
      <c r="E798" s="22">
        <v>106</v>
      </c>
      <c r="F798" s="22">
        <v>114</v>
      </c>
      <c r="G798" s="22">
        <v>1</v>
      </c>
      <c r="H798" s="25" t="s">
        <v>10870</v>
      </c>
      <c r="I798" s="22" t="s">
        <v>720</v>
      </c>
      <c r="J798" s="22">
        <v>20</v>
      </c>
      <c r="K798" s="22">
        <v>20</v>
      </c>
      <c r="L798" s="22">
        <v>2</v>
      </c>
      <c r="M798" s="22">
        <v>1997</v>
      </c>
      <c r="N798" s="22">
        <v>1996</v>
      </c>
      <c r="O798" s="22">
        <v>4</v>
      </c>
      <c r="P798" s="22">
        <v>4</v>
      </c>
      <c r="Q798" s="22" t="s">
        <v>1259</v>
      </c>
      <c r="S798" s="22" t="s">
        <v>1236</v>
      </c>
      <c r="T798" s="23">
        <v>37.261811999999999</v>
      </c>
      <c r="U798" s="23">
        <v>-76.589119999999994</v>
      </c>
      <c r="V798" s="24">
        <v>80.459999999999994</v>
      </c>
      <c r="W798" s="24">
        <v>813599.297212</v>
      </c>
      <c r="X798" s="24">
        <v>1916582.65652</v>
      </c>
      <c r="Y798" s="22" t="s">
        <v>715</v>
      </c>
      <c r="Z798" s="22" t="s">
        <v>1738</v>
      </c>
    </row>
    <row r="799" spans="1:26">
      <c r="A799" s="22" t="s">
        <v>2783</v>
      </c>
      <c r="B799" s="22" t="s">
        <v>2784</v>
      </c>
      <c r="C799" s="22" t="s">
        <v>2785</v>
      </c>
      <c r="D799" s="22">
        <v>65633</v>
      </c>
      <c r="E799" s="22">
        <v>132</v>
      </c>
      <c r="F799" s="22">
        <v>133</v>
      </c>
      <c r="G799" s="22">
        <v>3</v>
      </c>
      <c r="H799" s="25" t="s">
        <v>10870</v>
      </c>
      <c r="I799" s="22" t="s">
        <v>720</v>
      </c>
      <c r="J799" s="22">
        <v>31</v>
      </c>
      <c r="K799" s="22">
        <v>31</v>
      </c>
      <c r="L799" s="22">
        <v>2</v>
      </c>
      <c r="M799" s="22">
        <v>1979</v>
      </c>
      <c r="N799" s="22">
        <v>1978</v>
      </c>
      <c r="O799" s="22">
        <v>4</v>
      </c>
      <c r="P799" s="22">
        <v>3</v>
      </c>
      <c r="T799" s="23">
        <v>37.249028000000003</v>
      </c>
      <c r="U799" s="23">
        <v>-76.007988999999995</v>
      </c>
      <c r="V799" s="24">
        <v>12</v>
      </c>
      <c r="W799" s="24">
        <v>982395.96528600005</v>
      </c>
      <c r="X799" s="24">
        <v>1910473.63295</v>
      </c>
      <c r="Y799" s="22" t="s">
        <v>715</v>
      </c>
      <c r="Z799" s="22" t="s">
        <v>1237</v>
      </c>
    </row>
    <row r="800" spans="1:26">
      <c r="A800" s="22" t="s">
        <v>2786</v>
      </c>
      <c r="B800" s="22" t="s">
        <v>2787</v>
      </c>
      <c r="C800" s="22" t="s">
        <v>2788</v>
      </c>
      <c r="D800" s="22">
        <v>49609</v>
      </c>
      <c r="E800" s="22">
        <v>100</v>
      </c>
      <c r="F800" s="22">
        <v>109</v>
      </c>
      <c r="G800" s="22">
        <v>3</v>
      </c>
      <c r="H800" s="25" t="s">
        <v>10870</v>
      </c>
      <c r="I800" s="22" t="s">
        <v>720</v>
      </c>
      <c r="J800" s="22">
        <v>3</v>
      </c>
      <c r="K800" s="22">
        <v>3</v>
      </c>
      <c r="L800" s="22">
        <v>20</v>
      </c>
      <c r="M800" s="22">
        <v>1978</v>
      </c>
      <c r="N800" s="22">
        <v>1959</v>
      </c>
      <c r="O800" s="22">
        <v>3</v>
      </c>
      <c r="P800" s="22">
        <v>2</v>
      </c>
      <c r="Q800" s="22" t="s">
        <v>1235</v>
      </c>
      <c r="S800" s="22" t="s">
        <v>1236</v>
      </c>
      <c r="T800" s="23">
        <v>37.262092000000003</v>
      </c>
      <c r="U800" s="23">
        <v>-76.742457999999999</v>
      </c>
      <c r="V800" s="24">
        <v>100</v>
      </c>
      <c r="W800" s="24">
        <v>769056.81666000001</v>
      </c>
      <c r="X800" s="24">
        <v>1917241.71856</v>
      </c>
      <c r="Y800" s="22" t="s">
        <v>715</v>
      </c>
      <c r="Z800" s="22" t="s">
        <v>1237</v>
      </c>
    </row>
    <row r="801" spans="1:26">
      <c r="A801" s="22" t="s">
        <v>2789</v>
      </c>
      <c r="B801" s="22" t="s">
        <v>2790</v>
      </c>
      <c r="C801" s="22" t="s">
        <v>2791</v>
      </c>
      <c r="D801" s="22">
        <v>52113</v>
      </c>
      <c r="E801" s="22">
        <v>105</v>
      </c>
      <c r="F801" s="22">
        <v>113</v>
      </c>
      <c r="G801" s="22">
        <v>3</v>
      </c>
      <c r="H801" s="25" t="s">
        <v>10870</v>
      </c>
      <c r="I801" s="22" t="s">
        <v>720</v>
      </c>
      <c r="J801" s="22">
        <v>21</v>
      </c>
      <c r="K801" s="22">
        <v>21</v>
      </c>
      <c r="L801" s="22">
        <v>1</v>
      </c>
      <c r="M801" s="22">
        <v>1996</v>
      </c>
      <c r="N801" s="22">
        <v>1996</v>
      </c>
      <c r="O801" s="22">
        <v>4</v>
      </c>
      <c r="P801" s="22">
        <v>4</v>
      </c>
      <c r="Q801" s="22" t="s">
        <v>1235</v>
      </c>
      <c r="S801" s="22" t="s">
        <v>1236</v>
      </c>
      <c r="T801" s="23">
        <v>37.262368000000002</v>
      </c>
      <c r="U801" s="23">
        <v>-76.620232000000001</v>
      </c>
      <c r="V801" s="24">
        <v>59.02</v>
      </c>
      <c r="W801" s="24">
        <v>804563.80259900005</v>
      </c>
      <c r="X801" s="24">
        <v>1916892.5234699999</v>
      </c>
      <c r="Y801" s="22" t="s">
        <v>715</v>
      </c>
      <c r="Z801" s="22" t="s">
        <v>1237</v>
      </c>
    </row>
    <row r="802" spans="1:26">
      <c r="A802" s="22" t="s">
        <v>2792</v>
      </c>
      <c r="B802" s="22" t="s">
        <v>2793</v>
      </c>
      <c r="C802" s="22" t="s">
        <v>2794</v>
      </c>
      <c r="D802" s="22">
        <v>52113</v>
      </c>
      <c r="E802" s="22">
        <v>105</v>
      </c>
      <c r="F802" s="22">
        <v>113</v>
      </c>
      <c r="G802" s="22">
        <v>1</v>
      </c>
      <c r="H802" s="25" t="s">
        <v>10870</v>
      </c>
      <c r="I802" s="22" t="s">
        <v>720</v>
      </c>
      <c r="J802" s="22">
        <v>14</v>
      </c>
      <c r="K802" s="22">
        <v>14</v>
      </c>
      <c r="L802" s="22">
        <v>1</v>
      </c>
      <c r="M802" s="22">
        <v>1996</v>
      </c>
      <c r="N802" s="22">
        <v>1996</v>
      </c>
      <c r="O802" s="22">
        <v>2</v>
      </c>
      <c r="P802" s="22">
        <v>2</v>
      </c>
      <c r="Q802" s="22" t="s">
        <v>1744</v>
      </c>
      <c r="S802" s="22" t="s">
        <v>807</v>
      </c>
      <c r="T802" s="23">
        <v>37.262368000000002</v>
      </c>
      <c r="U802" s="23">
        <v>-76.620232000000001</v>
      </c>
      <c r="V802" s="24">
        <v>58.83</v>
      </c>
      <c r="W802" s="24">
        <v>804563.80259900005</v>
      </c>
      <c r="X802" s="24">
        <v>1916892.5234699999</v>
      </c>
      <c r="Y802" s="22" t="s">
        <v>715</v>
      </c>
      <c r="Z802" s="22" t="s">
        <v>1738</v>
      </c>
    </row>
    <row r="803" spans="1:26">
      <c r="A803" s="22" t="s">
        <v>2795</v>
      </c>
      <c r="B803" s="22" t="s">
        <v>2796</v>
      </c>
      <c r="C803" s="22" t="s">
        <v>2797</v>
      </c>
      <c r="D803" s="22">
        <v>53114</v>
      </c>
      <c r="E803" s="22">
        <v>107</v>
      </c>
      <c r="F803" s="22">
        <v>114</v>
      </c>
      <c r="G803" s="22">
        <v>1</v>
      </c>
      <c r="H803" s="25" t="s">
        <v>10870</v>
      </c>
      <c r="I803" s="22" t="s">
        <v>720</v>
      </c>
      <c r="J803" s="22">
        <v>19</v>
      </c>
      <c r="K803" s="22">
        <v>19</v>
      </c>
      <c r="L803" s="22">
        <v>2</v>
      </c>
      <c r="M803" s="22">
        <v>1997</v>
      </c>
      <c r="N803" s="22">
        <v>1996</v>
      </c>
      <c r="O803" s="22">
        <v>4</v>
      </c>
      <c r="P803" s="22">
        <v>4</v>
      </c>
      <c r="Q803" s="22" t="s">
        <v>1737</v>
      </c>
      <c r="S803" s="22" t="s">
        <v>807</v>
      </c>
      <c r="T803" s="23">
        <v>37.264034000000002</v>
      </c>
      <c r="U803" s="23">
        <v>-76.576620000000005</v>
      </c>
      <c r="V803" s="24">
        <v>42.17</v>
      </c>
      <c r="W803" s="24">
        <v>817239.98997899995</v>
      </c>
      <c r="X803" s="24">
        <v>1917350.9130299999</v>
      </c>
      <c r="Y803" s="22" t="s">
        <v>715</v>
      </c>
      <c r="Z803" s="22" t="s">
        <v>1738</v>
      </c>
    </row>
    <row r="804" spans="1:26">
      <c r="A804" s="22" t="s">
        <v>2798</v>
      </c>
      <c r="B804" s="22" t="s">
        <v>2799</v>
      </c>
      <c r="C804" s="22" t="s">
        <v>2800</v>
      </c>
      <c r="D804" s="22">
        <v>50110</v>
      </c>
      <c r="E804" s="22">
        <v>101</v>
      </c>
      <c r="F804" s="22">
        <v>110</v>
      </c>
      <c r="G804" s="22">
        <v>7</v>
      </c>
      <c r="H804" s="25" t="s">
        <v>10870</v>
      </c>
      <c r="I804" s="22" t="s">
        <v>2764</v>
      </c>
      <c r="J804" s="22">
        <v>2</v>
      </c>
      <c r="K804" s="22">
        <v>2</v>
      </c>
      <c r="L804" s="22">
        <v>1</v>
      </c>
      <c r="M804" s="22">
        <v>1902</v>
      </c>
      <c r="N804" s="22">
        <v>1902</v>
      </c>
      <c r="O804" s="22">
        <v>1</v>
      </c>
      <c r="P804" s="22">
        <v>1</v>
      </c>
      <c r="T804" s="23">
        <v>37.266536000000002</v>
      </c>
      <c r="U804" s="23">
        <v>-76.703845999999999</v>
      </c>
      <c r="V804" s="24">
        <v>55</v>
      </c>
      <c r="W804" s="24">
        <v>780294.267979</v>
      </c>
      <c r="X804" s="24">
        <v>1918715.3520800001</v>
      </c>
      <c r="Y804" s="22" t="s">
        <v>715</v>
      </c>
      <c r="Z804" s="22" t="s">
        <v>1503</v>
      </c>
    </row>
    <row r="805" spans="1:26">
      <c r="A805" s="22" t="s">
        <v>2801</v>
      </c>
      <c r="B805" s="22" t="s">
        <v>2802</v>
      </c>
      <c r="C805" s="22" t="s">
        <v>2803</v>
      </c>
      <c r="D805" s="22">
        <v>52615</v>
      </c>
      <c r="E805" s="22">
        <v>106</v>
      </c>
      <c r="F805" s="22">
        <v>115</v>
      </c>
      <c r="G805" s="22">
        <v>3</v>
      </c>
      <c r="H805" s="25" t="s">
        <v>10870</v>
      </c>
      <c r="I805" s="22" t="s">
        <v>720</v>
      </c>
      <c r="J805" s="22">
        <v>21</v>
      </c>
      <c r="K805" s="22">
        <v>21</v>
      </c>
      <c r="L805" s="22">
        <v>1</v>
      </c>
      <c r="M805" s="22">
        <v>1996</v>
      </c>
      <c r="N805" s="22">
        <v>1996</v>
      </c>
      <c r="O805" s="22">
        <v>4</v>
      </c>
      <c r="P805" s="22">
        <v>4</v>
      </c>
      <c r="T805" s="23">
        <v>37.272089000000001</v>
      </c>
      <c r="U805" s="23">
        <v>-76.580509000000006</v>
      </c>
      <c r="V805" s="24">
        <v>24.28</v>
      </c>
      <c r="W805" s="24">
        <v>816144.32967699994</v>
      </c>
      <c r="X805" s="24">
        <v>1920302.0688700001</v>
      </c>
      <c r="Y805" s="22" t="s">
        <v>715</v>
      </c>
      <c r="Z805" s="22" t="s">
        <v>1237</v>
      </c>
    </row>
    <row r="806" spans="1:26">
      <c r="A806" s="22" t="s">
        <v>2804</v>
      </c>
      <c r="B806" s="22" t="s">
        <v>2805</v>
      </c>
      <c r="C806" s="22" t="s">
        <v>2806</v>
      </c>
      <c r="D806" s="22">
        <v>51614</v>
      </c>
      <c r="E806" s="22">
        <v>104</v>
      </c>
      <c r="F806" s="22">
        <v>114</v>
      </c>
      <c r="G806" s="22">
        <v>3</v>
      </c>
      <c r="H806" s="25" t="s">
        <v>10870</v>
      </c>
      <c r="I806" s="22" t="s">
        <v>720</v>
      </c>
      <c r="J806" s="22">
        <v>2</v>
      </c>
      <c r="K806" s="22">
        <v>2</v>
      </c>
      <c r="L806" s="22">
        <v>1</v>
      </c>
      <c r="M806" s="22">
        <v>1993</v>
      </c>
      <c r="N806" s="22">
        <v>1993</v>
      </c>
      <c r="O806" s="22">
        <v>1</v>
      </c>
      <c r="P806" s="22">
        <v>1</v>
      </c>
      <c r="Q806" s="22" t="s">
        <v>1235</v>
      </c>
      <c r="S806" s="22" t="s">
        <v>1236</v>
      </c>
      <c r="T806" s="23">
        <v>37.275145000000002</v>
      </c>
      <c r="U806" s="23">
        <v>-76.620232000000001</v>
      </c>
      <c r="V806" s="24">
        <v>34.5</v>
      </c>
      <c r="W806" s="24">
        <v>804619.79978300002</v>
      </c>
      <c r="X806" s="24">
        <v>1921552.8868100001</v>
      </c>
      <c r="Y806" s="22" t="s">
        <v>715</v>
      </c>
      <c r="Z806" s="22" t="s">
        <v>1237</v>
      </c>
    </row>
    <row r="807" spans="1:26">
      <c r="A807" s="22" t="s">
        <v>2807</v>
      </c>
      <c r="B807" s="22" t="s">
        <v>2808</v>
      </c>
      <c r="C807" s="22" t="s">
        <v>2809</v>
      </c>
      <c r="D807" s="22">
        <v>51613</v>
      </c>
      <c r="E807" s="22">
        <v>104</v>
      </c>
      <c r="F807" s="22">
        <v>113</v>
      </c>
      <c r="G807" s="22">
        <v>3</v>
      </c>
      <c r="H807" s="25" t="s">
        <v>10870</v>
      </c>
      <c r="I807" s="22" t="s">
        <v>720</v>
      </c>
      <c r="J807" s="22">
        <v>2</v>
      </c>
      <c r="K807" s="22">
        <v>2</v>
      </c>
      <c r="L807" s="22">
        <v>1</v>
      </c>
      <c r="M807" s="22">
        <v>1993</v>
      </c>
      <c r="N807" s="22">
        <v>1993</v>
      </c>
      <c r="O807" s="22">
        <v>1</v>
      </c>
      <c r="P807" s="22">
        <v>1</v>
      </c>
      <c r="Q807" s="22" t="s">
        <v>1235</v>
      </c>
      <c r="S807" s="22" t="s">
        <v>1236</v>
      </c>
      <c r="T807" s="23">
        <v>37.275979</v>
      </c>
      <c r="U807" s="23">
        <v>-76.626065999999994</v>
      </c>
      <c r="V807" s="24">
        <v>75.8</v>
      </c>
      <c r="W807" s="24">
        <v>802929.14121100004</v>
      </c>
      <c r="X807" s="24">
        <v>1921877.26535</v>
      </c>
      <c r="Y807" s="22" t="s">
        <v>715</v>
      </c>
      <c r="Z807" s="22" t="s">
        <v>1237</v>
      </c>
    </row>
    <row r="808" spans="1:26">
      <c r="A808" s="22" t="s">
        <v>2810</v>
      </c>
      <c r="B808" s="22" t="s">
        <v>2811</v>
      </c>
      <c r="C808" s="22" t="s">
        <v>2812</v>
      </c>
      <c r="D808" s="22">
        <v>51613</v>
      </c>
      <c r="E808" s="22">
        <v>104</v>
      </c>
      <c r="F808" s="22">
        <v>113</v>
      </c>
      <c r="G808" s="22">
        <v>17</v>
      </c>
      <c r="H808" s="25" t="s">
        <v>10870</v>
      </c>
      <c r="I808" s="22" t="s">
        <v>720</v>
      </c>
      <c r="J808" s="22">
        <v>4</v>
      </c>
      <c r="K808" s="22">
        <v>4</v>
      </c>
      <c r="L808" s="22">
        <v>2</v>
      </c>
      <c r="M808" s="22">
        <v>1984</v>
      </c>
      <c r="N808" s="22">
        <v>1983</v>
      </c>
      <c r="O808" s="22">
        <v>2</v>
      </c>
      <c r="P808" s="22">
        <v>1</v>
      </c>
      <c r="T808" s="23">
        <v>37.275979</v>
      </c>
      <c r="U808" s="23">
        <v>-76.634120999999993</v>
      </c>
      <c r="V808" s="24">
        <v>83</v>
      </c>
      <c r="W808" s="24">
        <v>800589.41009100003</v>
      </c>
      <c r="X808" s="24">
        <v>1921905.66267</v>
      </c>
      <c r="Y808" s="22" t="s">
        <v>715</v>
      </c>
      <c r="Z808" s="22" t="s">
        <v>716</v>
      </c>
    </row>
    <row r="809" spans="1:26">
      <c r="A809" s="22" t="s">
        <v>2813</v>
      </c>
      <c r="B809" s="22" t="s">
        <v>2814</v>
      </c>
      <c r="C809" s="22" t="s">
        <v>2815</v>
      </c>
      <c r="D809" s="22">
        <v>52615</v>
      </c>
      <c r="E809" s="22">
        <v>106</v>
      </c>
      <c r="F809" s="22">
        <v>115</v>
      </c>
      <c r="G809" s="22">
        <v>17</v>
      </c>
      <c r="H809" s="25" t="s">
        <v>10870</v>
      </c>
      <c r="I809" s="22" t="s">
        <v>720</v>
      </c>
      <c r="J809" s="22">
        <v>3</v>
      </c>
      <c r="K809" s="22">
        <v>3</v>
      </c>
      <c r="L809" s="22">
        <v>7</v>
      </c>
      <c r="M809" s="22">
        <v>1917</v>
      </c>
      <c r="N809" s="22">
        <v>1911</v>
      </c>
      <c r="O809" s="22">
        <v>2</v>
      </c>
      <c r="P809" s="22">
        <v>1</v>
      </c>
      <c r="T809" s="23">
        <v>37.277923000000001</v>
      </c>
      <c r="U809" s="23">
        <v>-76.583842000000004</v>
      </c>
      <c r="V809" s="24">
        <v>2</v>
      </c>
      <c r="W809" s="24">
        <v>815200.85322299995</v>
      </c>
      <c r="X809" s="24">
        <v>1922440.8909199999</v>
      </c>
      <c r="Y809" s="22" t="s">
        <v>715</v>
      </c>
      <c r="Z809" s="22" t="s">
        <v>716</v>
      </c>
    </row>
    <row r="810" spans="1:26">
      <c r="A810" s="22" t="s">
        <v>2816</v>
      </c>
      <c r="B810" s="22" t="s">
        <v>2817</v>
      </c>
      <c r="C810" s="22" t="s">
        <v>2818</v>
      </c>
      <c r="D810" s="22">
        <v>49108</v>
      </c>
      <c r="E810" s="22">
        <v>99</v>
      </c>
      <c r="F810" s="22">
        <v>108</v>
      </c>
      <c r="G810" s="22">
        <v>17</v>
      </c>
      <c r="H810" s="25" t="s">
        <v>10870</v>
      </c>
      <c r="I810" s="22" t="s">
        <v>720</v>
      </c>
      <c r="J810" s="22">
        <v>2</v>
      </c>
      <c r="K810" s="22">
        <v>2</v>
      </c>
      <c r="L810" s="22">
        <v>24</v>
      </c>
      <c r="M810" s="22">
        <v>1978</v>
      </c>
      <c r="N810" s="22">
        <v>1955</v>
      </c>
      <c r="O810" s="22">
        <v>2</v>
      </c>
      <c r="P810" s="22">
        <v>2</v>
      </c>
      <c r="Q810" s="22" t="s">
        <v>734</v>
      </c>
      <c r="S810" s="22" t="s">
        <v>735</v>
      </c>
      <c r="T810" s="23">
        <v>37.259591999999998</v>
      </c>
      <c r="U810" s="23">
        <v>-76.749958000000007</v>
      </c>
      <c r="V810" s="24">
        <v>83</v>
      </c>
      <c r="W810" s="24">
        <v>766865.85951800004</v>
      </c>
      <c r="X810" s="24">
        <v>1916359.07809</v>
      </c>
      <c r="Y810" s="22" t="s">
        <v>715</v>
      </c>
      <c r="Z810" s="22" t="s">
        <v>716</v>
      </c>
    </row>
    <row r="811" spans="1:26">
      <c r="A811" s="22" t="s">
        <v>2819</v>
      </c>
      <c r="B811" s="22" t="s">
        <v>2820</v>
      </c>
      <c r="C811" s="22" t="s">
        <v>2821</v>
      </c>
      <c r="D811" s="22">
        <v>46605</v>
      </c>
      <c r="E811" s="22">
        <v>94</v>
      </c>
      <c r="F811" s="22">
        <v>105</v>
      </c>
      <c r="G811" s="22">
        <v>17</v>
      </c>
      <c r="H811" s="25" t="s">
        <v>10870</v>
      </c>
      <c r="I811" s="22" t="s">
        <v>720</v>
      </c>
      <c r="J811" s="22">
        <v>2</v>
      </c>
      <c r="K811" s="22">
        <v>2</v>
      </c>
      <c r="L811" s="22">
        <v>1</v>
      </c>
      <c r="M811" s="22">
        <v>1978</v>
      </c>
      <c r="N811" s="22">
        <v>1978</v>
      </c>
      <c r="O811" s="22">
        <v>1</v>
      </c>
      <c r="P811" s="22">
        <v>1</v>
      </c>
      <c r="Q811" s="22" t="s">
        <v>725</v>
      </c>
      <c r="S811" s="22" t="s">
        <v>722</v>
      </c>
      <c r="T811" s="23">
        <v>37.265980999999996</v>
      </c>
      <c r="U811" s="23">
        <v>-76.866350999999995</v>
      </c>
      <c r="V811" s="24">
        <v>23</v>
      </c>
      <c r="W811" s="24">
        <v>733088.15494499996</v>
      </c>
      <c r="X811" s="24">
        <v>1919163.8103100001</v>
      </c>
      <c r="Y811" s="22" t="s">
        <v>715</v>
      </c>
      <c r="Z811" s="22" t="s">
        <v>716</v>
      </c>
    </row>
    <row r="812" spans="1:26">
      <c r="A812" s="22" t="s">
        <v>2822</v>
      </c>
      <c r="B812" s="22" t="s">
        <v>2823</v>
      </c>
      <c r="C812" s="22" t="s">
        <v>2824</v>
      </c>
      <c r="D812" s="22">
        <v>53110</v>
      </c>
      <c r="E812" s="22">
        <v>107</v>
      </c>
      <c r="F812" s="22">
        <v>110</v>
      </c>
      <c r="G812" s="22">
        <v>9</v>
      </c>
      <c r="H812" s="25" t="s">
        <v>10870</v>
      </c>
      <c r="I812" s="22" t="s">
        <v>720</v>
      </c>
      <c r="J812" s="22">
        <v>2</v>
      </c>
      <c r="K812" s="22">
        <v>2</v>
      </c>
      <c r="L812" s="22">
        <v>1</v>
      </c>
      <c r="M812" s="22">
        <v>1970</v>
      </c>
      <c r="N812" s="22">
        <v>1970</v>
      </c>
      <c r="O812" s="22">
        <v>1</v>
      </c>
      <c r="P812" s="22">
        <v>1</v>
      </c>
      <c r="Q812" s="22" t="s">
        <v>2412</v>
      </c>
      <c r="S812" s="22" t="s">
        <v>1529</v>
      </c>
      <c r="T812" s="23">
        <v>37.214590999999999</v>
      </c>
      <c r="U812" s="23">
        <v>-76.617453999999995</v>
      </c>
      <c r="V812" s="24">
        <v>51</v>
      </c>
      <c r="W812" s="24">
        <v>805161.84736300004</v>
      </c>
      <c r="X812" s="24">
        <v>1899457.2442999999</v>
      </c>
      <c r="Y812" s="22" t="s">
        <v>715</v>
      </c>
    </row>
    <row r="813" spans="1:26">
      <c r="A813" s="22" t="s">
        <v>2825</v>
      </c>
      <c r="B813" s="22" t="s">
        <v>2826</v>
      </c>
      <c r="C813" s="22" t="s">
        <v>2827</v>
      </c>
      <c r="D813" s="22">
        <v>49111</v>
      </c>
      <c r="E813" s="22">
        <v>99</v>
      </c>
      <c r="F813" s="22">
        <v>111</v>
      </c>
      <c r="G813" s="22">
        <v>3</v>
      </c>
      <c r="H813" s="25" t="s">
        <v>10870</v>
      </c>
      <c r="I813" s="22" t="s">
        <v>720</v>
      </c>
      <c r="J813" s="22">
        <v>2</v>
      </c>
      <c r="K813" s="22">
        <v>2</v>
      </c>
      <c r="L813" s="22">
        <v>1</v>
      </c>
      <c r="M813" s="22">
        <v>1940</v>
      </c>
      <c r="N813" s="22">
        <v>1940</v>
      </c>
      <c r="O813" s="22">
        <v>1</v>
      </c>
      <c r="P813" s="22">
        <v>1</v>
      </c>
      <c r="Q813" s="22" t="s">
        <v>1235</v>
      </c>
      <c r="S813" s="22" t="s">
        <v>1236</v>
      </c>
      <c r="T813" s="23">
        <v>37.291812999999998</v>
      </c>
      <c r="U813" s="23">
        <v>-76.723012999999995</v>
      </c>
      <c r="V813" s="24">
        <v>100</v>
      </c>
      <c r="W813" s="24">
        <v>774847.58070199995</v>
      </c>
      <c r="X813" s="24">
        <v>1928007.3045099999</v>
      </c>
      <c r="Y813" s="22" t="s">
        <v>715</v>
      </c>
      <c r="Z813" s="22" t="s">
        <v>1237</v>
      </c>
    </row>
    <row r="814" spans="1:26">
      <c r="A814" s="22" t="s">
        <v>2828</v>
      </c>
      <c r="B814" s="22" t="s">
        <v>2829</v>
      </c>
      <c r="C814" s="22" t="s">
        <v>2830</v>
      </c>
      <c r="D814" s="22">
        <v>48610</v>
      </c>
      <c r="E814" s="22">
        <v>98</v>
      </c>
      <c r="F814" s="22">
        <v>110</v>
      </c>
      <c r="G814" s="22">
        <v>17</v>
      </c>
      <c r="H814" s="25" t="s">
        <v>10870</v>
      </c>
      <c r="I814" s="22" t="s">
        <v>720</v>
      </c>
      <c r="J814" s="22">
        <v>2</v>
      </c>
      <c r="K814" s="22">
        <v>2</v>
      </c>
      <c r="L814" s="22">
        <v>1</v>
      </c>
      <c r="M814" s="22">
        <v>1936</v>
      </c>
      <c r="N814" s="22">
        <v>1936</v>
      </c>
      <c r="O814" s="22">
        <v>1</v>
      </c>
      <c r="P814" s="22">
        <v>1</v>
      </c>
      <c r="T814" s="23">
        <v>37.292647000000002</v>
      </c>
      <c r="U814" s="23">
        <v>-76.744681</v>
      </c>
      <c r="V814" s="24">
        <v>71</v>
      </c>
      <c r="W814" s="24">
        <v>768559.98554799997</v>
      </c>
      <c r="X814" s="24">
        <v>1928394.61889</v>
      </c>
      <c r="Y814" s="22" t="s">
        <v>715</v>
      </c>
      <c r="Z814" s="22" t="s">
        <v>716</v>
      </c>
    </row>
    <row r="815" spans="1:26">
      <c r="A815" s="22" t="s">
        <v>2831</v>
      </c>
      <c r="B815" s="22" t="s">
        <v>2832</v>
      </c>
      <c r="C815" s="22" t="s">
        <v>2833</v>
      </c>
      <c r="D815" s="22">
        <v>65637</v>
      </c>
      <c r="E815" s="22">
        <v>132</v>
      </c>
      <c r="F815" s="22">
        <v>137</v>
      </c>
      <c r="G815" s="22">
        <v>3</v>
      </c>
      <c r="H815" s="25" t="s">
        <v>10870</v>
      </c>
      <c r="I815" s="22" t="s">
        <v>720</v>
      </c>
      <c r="J815" s="22">
        <v>1506</v>
      </c>
      <c r="K815" s="22">
        <v>1506</v>
      </c>
      <c r="L815" s="22">
        <v>6</v>
      </c>
      <c r="M815" s="22">
        <v>1995</v>
      </c>
      <c r="N815" s="22">
        <v>1990</v>
      </c>
      <c r="O815" s="22">
        <v>23</v>
      </c>
      <c r="P815" s="22">
        <v>14</v>
      </c>
      <c r="T815" s="23">
        <v>37.293194</v>
      </c>
      <c r="U815" s="23">
        <v>-75.956875999999994</v>
      </c>
      <c r="V815" s="24">
        <v>35</v>
      </c>
      <c r="W815" s="24">
        <v>997326.39717400004</v>
      </c>
      <c r="X815" s="24">
        <v>1926506.5200100001</v>
      </c>
      <c r="Y815" s="22" t="s">
        <v>715</v>
      </c>
      <c r="Z815" s="22" t="s">
        <v>1237</v>
      </c>
    </row>
    <row r="816" spans="1:26">
      <c r="A816" s="22" t="s">
        <v>2834</v>
      </c>
      <c r="B816" s="22" t="s">
        <v>2835</v>
      </c>
      <c r="C816" s="22" t="s">
        <v>2836</v>
      </c>
      <c r="D816" s="22">
        <v>49111</v>
      </c>
      <c r="E816" s="22">
        <v>99</v>
      </c>
      <c r="F816" s="22">
        <v>111</v>
      </c>
      <c r="G816" s="22">
        <v>7</v>
      </c>
      <c r="H816" s="25" t="s">
        <v>10870</v>
      </c>
      <c r="I816" s="22" t="s">
        <v>720</v>
      </c>
      <c r="J816" s="22">
        <v>2</v>
      </c>
      <c r="K816" s="22">
        <v>2</v>
      </c>
      <c r="L816" s="22">
        <v>1</v>
      </c>
      <c r="M816" s="22">
        <v>1943</v>
      </c>
      <c r="N816" s="22">
        <v>1943</v>
      </c>
      <c r="O816" s="22">
        <v>1</v>
      </c>
      <c r="P816" s="22">
        <v>1</v>
      </c>
      <c r="Q816" s="22" t="s">
        <v>2837</v>
      </c>
      <c r="S816" s="22" t="s">
        <v>1502</v>
      </c>
      <c r="T816" s="23">
        <v>37.296813</v>
      </c>
      <c r="U816" s="23">
        <v>-76.723568999999998</v>
      </c>
      <c r="V816" s="24">
        <v>100</v>
      </c>
      <c r="W816" s="24">
        <v>774710.15296800004</v>
      </c>
      <c r="X816" s="24">
        <v>1929833.0428200001</v>
      </c>
      <c r="Y816" s="22" t="s">
        <v>715</v>
      </c>
      <c r="Z816" s="22" t="s">
        <v>1503</v>
      </c>
    </row>
    <row r="817" spans="1:26">
      <c r="A817" s="22" t="s">
        <v>2838</v>
      </c>
      <c r="B817" s="22" t="s">
        <v>2839</v>
      </c>
      <c r="C817" s="22" t="s">
        <v>2840</v>
      </c>
      <c r="D817" s="22">
        <v>48611</v>
      </c>
      <c r="E817" s="22">
        <v>98</v>
      </c>
      <c r="F817" s="22">
        <v>111</v>
      </c>
      <c r="G817" s="22">
        <v>17</v>
      </c>
      <c r="H817" s="25" t="s">
        <v>10870</v>
      </c>
      <c r="I817" s="22" t="s">
        <v>720</v>
      </c>
      <c r="J817" s="22">
        <v>36</v>
      </c>
      <c r="K817" s="22">
        <v>27</v>
      </c>
      <c r="L817" s="22">
        <v>2</v>
      </c>
      <c r="M817" s="22">
        <v>1987</v>
      </c>
      <c r="N817" s="22">
        <v>1986</v>
      </c>
      <c r="O817" s="22">
        <v>6</v>
      </c>
      <c r="P817" s="22">
        <v>6</v>
      </c>
      <c r="Q817" s="22" t="s">
        <v>725</v>
      </c>
      <c r="R817" s="22" t="s">
        <v>713</v>
      </c>
      <c r="S817" s="22" t="s">
        <v>722</v>
      </c>
      <c r="T817" s="23">
        <v>37.297091000000002</v>
      </c>
      <c r="U817" s="23">
        <v>-76.738014000000007</v>
      </c>
      <c r="V817" s="24">
        <v>92</v>
      </c>
      <c r="W817" s="24">
        <v>770517.35933600005</v>
      </c>
      <c r="X817" s="24">
        <v>1929989.80691</v>
      </c>
      <c r="Y817" s="22" t="s">
        <v>715</v>
      </c>
      <c r="Z817" s="22" t="s">
        <v>716</v>
      </c>
    </row>
    <row r="818" spans="1:26">
      <c r="A818" s="22" t="s">
        <v>2841</v>
      </c>
      <c r="B818" s="22" t="s">
        <v>2842</v>
      </c>
      <c r="C818" s="22" t="s">
        <v>2843</v>
      </c>
      <c r="D818" s="22">
        <v>50113</v>
      </c>
      <c r="E818" s="22">
        <v>101</v>
      </c>
      <c r="F818" s="22">
        <v>113</v>
      </c>
      <c r="G818" s="22">
        <v>17</v>
      </c>
      <c r="H818" s="25" t="s">
        <v>10870</v>
      </c>
      <c r="I818" s="22" t="s">
        <v>720</v>
      </c>
      <c r="J818" s="22">
        <v>16</v>
      </c>
      <c r="K818" s="22">
        <v>16</v>
      </c>
      <c r="L818" s="22">
        <v>3</v>
      </c>
      <c r="M818" s="22">
        <v>1985</v>
      </c>
      <c r="N818" s="22">
        <v>1983</v>
      </c>
      <c r="O818" s="22">
        <v>7</v>
      </c>
      <c r="P818" s="22">
        <v>5</v>
      </c>
      <c r="Q818" s="22" t="s">
        <v>734</v>
      </c>
      <c r="S818" s="22" t="s">
        <v>735</v>
      </c>
      <c r="T818" s="23">
        <v>37.297646</v>
      </c>
      <c r="U818" s="23">
        <v>-76.660788999999994</v>
      </c>
      <c r="V818" s="24">
        <v>40</v>
      </c>
      <c r="W818" s="24">
        <v>792942.47805000003</v>
      </c>
      <c r="X818" s="24">
        <v>1929903.5359700001</v>
      </c>
      <c r="Y818" s="22" t="s">
        <v>715</v>
      </c>
      <c r="Z818" s="22" t="s">
        <v>716</v>
      </c>
    </row>
    <row r="819" spans="1:26">
      <c r="A819" s="22" t="s">
        <v>2844</v>
      </c>
      <c r="B819" s="22" t="s">
        <v>2845</v>
      </c>
      <c r="C819" s="22" t="s">
        <v>2846</v>
      </c>
      <c r="D819" s="22">
        <v>49612</v>
      </c>
      <c r="E819" s="22">
        <v>100</v>
      </c>
      <c r="F819" s="22">
        <v>112</v>
      </c>
      <c r="G819" s="22">
        <v>17</v>
      </c>
      <c r="H819" s="25" t="s">
        <v>10870</v>
      </c>
      <c r="I819" s="22" t="s">
        <v>720</v>
      </c>
      <c r="J819" s="22">
        <v>2</v>
      </c>
      <c r="K819" s="22">
        <v>2</v>
      </c>
      <c r="L819" s="22">
        <v>1</v>
      </c>
      <c r="M819" s="22">
        <v>1943</v>
      </c>
      <c r="N819" s="22">
        <v>1943</v>
      </c>
      <c r="O819" s="22">
        <v>1</v>
      </c>
      <c r="P819" s="22">
        <v>1</v>
      </c>
      <c r="T819" s="23">
        <v>37.302090999999997</v>
      </c>
      <c r="U819" s="23">
        <v>-76.701901000000007</v>
      </c>
      <c r="V819" s="24">
        <v>5</v>
      </c>
      <c r="W819" s="24">
        <v>781026.21952699998</v>
      </c>
      <c r="X819" s="24">
        <v>1931676.0390099999</v>
      </c>
      <c r="Y819" s="22" t="s">
        <v>715</v>
      </c>
      <c r="Z819" s="22" t="s">
        <v>716</v>
      </c>
    </row>
    <row r="820" spans="1:26">
      <c r="A820" s="22" t="s">
        <v>2847</v>
      </c>
      <c r="B820" s="22" t="s">
        <v>2848</v>
      </c>
      <c r="C820" s="22" t="s">
        <v>2849</v>
      </c>
      <c r="D820" s="22">
        <v>46116</v>
      </c>
      <c r="E820" s="22">
        <v>93</v>
      </c>
      <c r="F820" s="22">
        <v>116</v>
      </c>
      <c r="G820" s="22">
        <v>7</v>
      </c>
      <c r="H820" s="25" t="s">
        <v>10870</v>
      </c>
      <c r="I820" s="22" t="s">
        <v>720</v>
      </c>
      <c r="J820" s="22">
        <v>18</v>
      </c>
      <c r="K820" s="22">
        <v>18</v>
      </c>
      <c r="L820" s="22">
        <v>7</v>
      </c>
      <c r="M820" s="22">
        <v>1989</v>
      </c>
      <c r="N820" s="22">
        <v>1983</v>
      </c>
      <c r="O820" s="22">
        <v>8</v>
      </c>
      <c r="P820" s="22">
        <v>6</v>
      </c>
      <c r="Q820" s="22" t="s">
        <v>1501</v>
      </c>
      <c r="S820" s="22" t="s">
        <v>1502</v>
      </c>
      <c r="T820" s="23">
        <v>37.398757000000003</v>
      </c>
      <c r="U820" s="23">
        <v>-76.751903999999996</v>
      </c>
      <c r="V820" s="24">
        <v>101</v>
      </c>
      <c r="W820" s="24">
        <v>766982.25526899996</v>
      </c>
      <c r="X820" s="24">
        <v>1967124.8323599999</v>
      </c>
      <c r="Y820" s="22" t="s">
        <v>715</v>
      </c>
      <c r="Z820" s="22" t="s">
        <v>1503</v>
      </c>
    </row>
    <row r="821" spans="1:26">
      <c r="A821" s="22" t="s">
        <v>2850</v>
      </c>
      <c r="B821" s="22" t="s">
        <v>2851</v>
      </c>
      <c r="C821" s="22" t="s">
        <v>2852</v>
      </c>
      <c r="D821" s="22">
        <v>48612</v>
      </c>
      <c r="E821" s="22">
        <v>98</v>
      </c>
      <c r="F821" s="22">
        <v>112</v>
      </c>
      <c r="G821" s="22">
        <v>7</v>
      </c>
      <c r="H821" s="25" t="s">
        <v>10870</v>
      </c>
      <c r="I821" s="22" t="s">
        <v>720</v>
      </c>
      <c r="J821" s="22">
        <v>10</v>
      </c>
      <c r="K821" s="22">
        <v>10</v>
      </c>
      <c r="L821" s="22">
        <v>1</v>
      </c>
      <c r="M821" s="22">
        <v>1984</v>
      </c>
      <c r="N821" s="22">
        <v>1984</v>
      </c>
      <c r="O821" s="22">
        <v>3</v>
      </c>
      <c r="P821" s="22">
        <v>2</v>
      </c>
      <c r="T821" s="23">
        <v>37.311813000000001</v>
      </c>
      <c r="U821" s="23">
        <v>-76.727457999999999</v>
      </c>
      <c r="V821" s="24">
        <v>102</v>
      </c>
      <c r="W821" s="24">
        <v>773652.96272499999</v>
      </c>
      <c r="X821" s="24">
        <v>1935318.8087899999</v>
      </c>
      <c r="Y821" s="22" t="s">
        <v>715</v>
      </c>
      <c r="Z821" s="22" t="s">
        <v>1503</v>
      </c>
    </row>
    <row r="822" spans="1:26">
      <c r="A822" s="22" t="s">
        <v>2853</v>
      </c>
      <c r="B822" s="22" t="s">
        <v>2854</v>
      </c>
      <c r="C822" s="22" t="s">
        <v>2855</v>
      </c>
      <c r="D822" s="22">
        <v>64639</v>
      </c>
      <c r="E822" s="22">
        <v>130</v>
      </c>
      <c r="F822" s="22">
        <v>139</v>
      </c>
      <c r="G822" s="22">
        <v>1</v>
      </c>
      <c r="H822" s="25" t="s">
        <v>10870</v>
      </c>
      <c r="I822" s="22" t="s">
        <v>720</v>
      </c>
      <c r="J822" s="22">
        <v>5</v>
      </c>
      <c r="K822" s="22">
        <v>5</v>
      </c>
      <c r="L822" s="22">
        <v>2</v>
      </c>
      <c r="M822" s="22">
        <v>1993</v>
      </c>
      <c r="N822" s="22">
        <v>1992</v>
      </c>
      <c r="O822" s="22">
        <v>2</v>
      </c>
      <c r="P822" s="22">
        <v>2</v>
      </c>
      <c r="Q822" s="22" t="s">
        <v>1744</v>
      </c>
      <c r="S822" s="22" t="s">
        <v>807</v>
      </c>
      <c r="T822" s="23">
        <v>37.324581999999999</v>
      </c>
      <c r="U822" s="23">
        <v>-75.959654</v>
      </c>
      <c r="V822" s="24">
        <v>13.26</v>
      </c>
      <c r="W822" s="24">
        <v>996576.07832800003</v>
      </c>
      <c r="X822" s="24">
        <v>1937959.5778300001</v>
      </c>
      <c r="Y822" s="22" t="s">
        <v>715</v>
      </c>
      <c r="Z822" s="22" t="s">
        <v>1738</v>
      </c>
    </row>
    <row r="823" spans="1:26">
      <c r="A823" s="22" t="s">
        <v>2856</v>
      </c>
      <c r="B823" s="22" t="s">
        <v>2857</v>
      </c>
      <c r="C823" s="22" t="s">
        <v>2858</v>
      </c>
      <c r="D823" s="22">
        <v>50115</v>
      </c>
      <c r="E823" s="22">
        <v>101</v>
      </c>
      <c r="F823" s="22">
        <v>115</v>
      </c>
      <c r="G823" s="22">
        <v>17</v>
      </c>
      <c r="H823" s="25" t="s">
        <v>10870</v>
      </c>
      <c r="I823" s="22" t="s">
        <v>720</v>
      </c>
      <c r="J823" s="22">
        <v>2</v>
      </c>
      <c r="K823" s="22">
        <v>2</v>
      </c>
      <c r="L823" s="22">
        <v>2</v>
      </c>
      <c r="M823" s="22">
        <v>1943</v>
      </c>
      <c r="N823" s="22">
        <v>1942</v>
      </c>
      <c r="O823" s="22">
        <v>2</v>
      </c>
      <c r="P823" s="22">
        <v>1</v>
      </c>
      <c r="T823" s="23">
        <v>37.325977999999999</v>
      </c>
      <c r="U823" s="23">
        <v>-76.645788999999994</v>
      </c>
      <c r="V823" s="24">
        <v>31</v>
      </c>
      <c r="W823" s="24">
        <v>797424.91217000003</v>
      </c>
      <c r="X823" s="24">
        <v>1940183.585</v>
      </c>
      <c r="Y823" s="22" t="s">
        <v>715</v>
      </c>
      <c r="Z823" s="22" t="s">
        <v>716</v>
      </c>
    </row>
    <row r="824" spans="1:26">
      <c r="A824" s="22" t="s">
        <v>2859</v>
      </c>
      <c r="B824" s="22" t="s">
        <v>2860</v>
      </c>
      <c r="C824" s="22" t="s">
        <v>2861</v>
      </c>
      <c r="D824" s="22">
        <v>39098</v>
      </c>
      <c r="E824" s="22">
        <v>79</v>
      </c>
      <c r="F824" s="22">
        <v>98</v>
      </c>
      <c r="G824" s="22">
        <v>17</v>
      </c>
      <c r="H824" s="25" t="s">
        <v>10870</v>
      </c>
      <c r="I824" s="22" t="s">
        <v>720</v>
      </c>
      <c r="J824" s="22">
        <v>16</v>
      </c>
      <c r="K824" s="22">
        <v>16</v>
      </c>
      <c r="L824" s="22">
        <v>3</v>
      </c>
      <c r="M824" s="22">
        <v>1985</v>
      </c>
      <c r="N824" s="22">
        <v>1983</v>
      </c>
      <c r="O824" s="22">
        <v>7</v>
      </c>
      <c r="P824" s="22">
        <v>5</v>
      </c>
      <c r="Q824" s="22" t="s">
        <v>725</v>
      </c>
      <c r="S824" s="22" t="s">
        <v>722</v>
      </c>
      <c r="T824" s="23">
        <v>37.328480999999996</v>
      </c>
      <c r="U824" s="23">
        <v>-77.153583999999995</v>
      </c>
      <c r="V824" s="24">
        <v>40</v>
      </c>
      <c r="W824" s="24">
        <v>650062.162717</v>
      </c>
      <c r="X824" s="24">
        <v>1943309.1543000001</v>
      </c>
      <c r="Y824" s="22" t="s">
        <v>715</v>
      </c>
      <c r="Z824" s="22" t="s">
        <v>716</v>
      </c>
    </row>
    <row r="825" spans="1:26">
      <c r="A825" s="22" t="s">
        <v>2862</v>
      </c>
      <c r="B825" s="22" t="s">
        <v>2863</v>
      </c>
      <c r="C825" s="22" t="s">
        <v>2864</v>
      </c>
      <c r="D825" s="22">
        <v>38097</v>
      </c>
      <c r="E825" s="22">
        <v>77</v>
      </c>
      <c r="F825" s="22">
        <v>97</v>
      </c>
      <c r="G825" s="22">
        <v>17</v>
      </c>
      <c r="H825" s="25" t="s">
        <v>10870</v>
      </c>
      <c r="I825" s="22" t="s">
        <v>720</v>
      </c>
      <c r="J825" s="22">
        <v>2</v>
      </c>
      <c r="K825" s="22">
        <v>2</v>
      </c>
      <c r="L825" s="22">
        <v>1</v>
      </c>
      <c r="M825" s="22">
        <v>1985</v>
      </c>
      <c r="N825" s="22">
        <v>1985</v>
      </c>
      <c r="O825" s="22">
        <v>1</v>
      </c>
      <c r="P825" s="22">
        <v>1</v>
      </c>
      <c r="T825" s="23">
        <v>37.334314999999997</v>
      </c>
      <c r="U825" s="23">
        <v>-77.189695999999998</v>
      </c>
      <c r="V825" s="24">
        <v>20</v>
      </c>
      <c r="W825" s="24">
        <v>639620.56535699998</v>
      </c>
      <c r="X825" s="24">
        <v>1945624.53779</v>
      </c>
      <c r="Y825" s="22" t="s">
        <v>715</v>
      </c>
      <c r="Z825" s="22" t="s">
        <v>716</v>
      </c>
    </row>
    <row r="826" spans="1:26">
      <c r="A826" s="22" t="s">
        <v>2865</v>
      </c>
      <c r="B826" s="22" t="s">
        <v>2866</v>
      </c>
      <c r="C826" s="22" t="s">
        <v>2867</v>
      </c>
      <c r="D826" s="22">
        <v>39600</v>
      </c>
      <c r="E826" s="22">
        <v>80</v>
      </c>
      <c r="F826" s="22">
        <v>100</v>
      </c>
      <c r="G826" s="22">
        <v>17</v>
      </c>
      <c r="H826" s="25" t="s">
        <v>10870</v>
      </c>
      <c r="I826" s="22" t="s">
        <v>720</v>
      </c>
      <c r="J826" s="22">
        <v>18</v>
      </c>
      <c r="K826" s="22">
        <v>18</v>
      </c>
      <c r="L826" s="22">
        <v>3</v>
      </c>
      <c r="M826" s="22">
        <v>1985</v>
      </c>
      <c r="N826" s="22">
        <v>1983</v>
      </c>
      <c r="O826" s="22">
        <v>10</v>
      </c>
      <c r="P826" s="22">
        <v>8</v>
      </c>
      <c r="Q826" s="22" t="s">
        <v>725</v>
      </c>
      <c r="S826" s="22" t="s">
        <v>722</v>
      </c>
      <c r="T826" s="23">
        <v>37.33737</v>
      </c>
      <c r="U826" s="23">
        <v>-77.124694000000005</v>
      </c>
      <c r="V826" s="24">
        <v>50</v>
      </c>
      <c r="W826" s="24">
        <v>658502.864925</v>
      </c>
      <c r="X826" s="24">
        <v>1946403.56455</v>
      </c>
      <c r="Y826" s="22" t="s">
        <v>715</v>
      </c>
      <c r="Z826" s="22" t="s">
        <v>716</v>
      </c>
    </row>
    <row r="827" spans="1:26">
      <c r="A827" s="22" t="s">
        <v>2868</v>
      </c>
      <c r="B827" s="22" t="s">
        <v>2869</v>
      </c>
      <c r="C827" s="22" t="s">
        <v>2870</v>
      </c>
      <c r="D827" s="22">
        <v>40602</v>
      </c>
      <c r="E827" s="22">
        <v>82</v>
      </c>
      <c r="F827" s="22">
        <v>102</v>
      </c>
      <c r="G827" s="22">
        <v>17</v>
      </c>
      <c r="H827" s="25" t="s">
        <v>10870</v>
      </c>
      <c r="I827" s="22" t="s">
        <v>720</v>
      </c>
      <c r="J827" s="22">
        <v>8</v>
      </c>
      <c r="K827" s="22">
        <v>8</v>
      </c>
      <c r="L827" s="22">
        <v>15</v>
      </c>
      <c r="M827" s="22">
        <v>1985</v>
      </c>
      <c r="N827" s="22">
        <v>1971</v>
      </c>
      <c r="O827" s="22">
        <v>3</v>
      </c>
      <c r="P827" s="22">
        <v>2</v>
      </c>
      <c r="Q827" s="22" t="s">
        <v>734</v>
      </c>
      <c r="S827" s="22" t="s">
        <v>735</v>
      </c>
      <c r="T827" s="23">
        <v>37.340147999999999</v>
      </c>
      <c r="U827" s="23">
        <v>-77.074969999999993</v>
      </c>
      <c r="V827" s="24">
        <v>45</v>
      </c>
      <c r="W827" s="24">
        <v>672948.82454199996</v>
      </c>
      <c r="X827" s="24">
        <v>1947169.0031099999</v>
      </c>
      <c r="Y827" s="22" t="s">
        <v>715</v>
      </c>
      <c r="Z827" s="22" t="s">
        <v>716</v>
      </c>
    </row>
    <row r="828" spans="1:26">
      <c r="A828" s="22" t="s">
        <v>2871</v>
      </c>
      <c r="B828" s="22" t="s">
        <v>2872</v>
      </c>
      <c r="C828" s="22" t="s">
        <v>2873</v>
      </c>
      <c r="D828" s="22">
        <v>47113</v>
      </c>
      <c r="E828" s="22">
        <v>95</v>
      </c>
      <c r="F828" s="22">
        <v>113</v>
      </c>
      <c r="G828" s="22">
        <v>9</v>
      </c>
      <c r="H828" s="25" t="s">
        <v>10870</v>
      </c>
      <c r="I828" s="22" t="s">
        <v>720</v>
      </c>
      <c r="J828" s="22">
        <v>2</v>
      </c>
      <c r="K828" s="22">
        <v>2</v>
      </c>
      <c r="L828" s="22">
        <v>1</v>
      </c>
      <c r="M828" s="22">
        <v>1939</v>
      </c>
      <c r="N828" s="22">
        <v>1939</v>
      </c>
      <c r="O828" s="22">
        <v>1</v>
      </c>
      <c r="P828" s="22">
        <v>1</v>
      </c>
      <c r="Q828" s="22" t="s">
        <v>2412</v>
      </c>
      <c r="S828" s="22" t="s">
        <v>1529</v>
      </c>
      <c r="T828" s="23">
        <v>37.350701999999998</v>
      </c>
      <c r="U828" s="23">
        <v>-76.766347999999994</v>
      </c>
      <c r="V828" s="24">
        <v>110</v>
      </c>
      <c r="W828" s="24">
        <v>762555.919918</v>
      </c>
      <c r="X828" s="24">
        <v>1949653.87231</v>
      </c>
      <c r="Y828" s="22" t="s">
        <v>715</v>
      </c>
    </row>
    <row r="829" spans="1:26">
      <c r="A829" s="22" t="s">
        <v>2874</v>
      </c>
      <c r="B829" s="22" t="s">
        <v>2875</v>
      </c>
      <c r="C829" s="22" t="s">
        <v>2876</v>
      </c>
      <c r="D829" s="22">
        <v>33091</v>
      </c>
      <c r="E829" s="22">
        <v>67</v>
      </c>
      <c r="F829" s="22">
        <v>91</v>
      </c>
      <c r="G829" s="22">
        <v>1</v>
      </c>
      <c r="H829" s="25" t="s">
        <v>10870</v>
      </c>
      <c r="I829" s="22" t="s">
        <v>720</v>
      </c>
      <c r="J829" s="22">
        <v>26</v>
      </c>
      <c r="K829" s="22">
        <v>26</v>
      </c>
      <c r="L829" s="22">
        <v>2</v>
      </c>
      <c r="M829" s="22">
        <v>1996</v>
      </c>
      <c r="N829" s="22">
        <v>1995</v>
      </c>
      <c r="O829" s="22">
        <v>4</v>
      </c>
      <c r="P829" s="22">
        <v>4</v>
      </c>
      <c r="Q829" s="22" t="s">
        <v>1235</v>
      </c>
      <c r="S829" s="22" t="s">
        <v>1236</v>
      </c>
      <c r="T829" s="23">
        <v>37.351537999999998</v>
      </c>
      <c r="U829" s="23">
        <v>-77.405259999999998</v>
      </c>
      <c r="V829" s="24">
        <v>165</v>
      </c>
      <c r="W829" s="24">
        <v>577196.76533199998</v>
      </c>
      <c r="X829" s="24">
        <v>1953111.7198000001</v>
      </c>
      <c r="Y829" s="22" t="s">
        <v>715</v>
      </c>
      <c r="Z829" s="22" t="s">
        <v>1738</v>
      </c>
    </row>
    <row r="830" spans="1:26">
      <c r="A830" s="22" t="s">
        <v>2877</v>
      </c>
      <c r="B830" s="22" t="s">
        <v>2878</v>
      </c>
      <c r="C830" s="22" t="s">
        <v>2879</v>
      </c>
      <c r="D830" s="22">
        <v>49116</v>
      </c>
      <c r="E830" s="22">
        <v>99</v>
      </c>
      <c r="F830" s="22">
        <v>116</v>
      </c>
      <c r="G830" s="22">
        <v>17</v>
      </c>
      <c r="H830" s="25" t="s">
        <v>10870</v>
      </c>
      <c r="I830" s="22" t="s">
        <v>720</v>
      </c>
      <c r="J830" s="22">
        <v>11</v>
      </c>
      <c r="K830" s="22">
        <v>11</v>
      </c>
      <c r="L830" s="22">
        <v>3</v>
      </c>
      <c r="M830" s="22">
        <v>1986</v>
      </c>
      <c r="N830" s="22">
        <v>1984</v>
      </c>
      <c r="O830" s="22">
        <v>5</v>
      </c>
      <c r="P830" s="22">
        <v>3</v>
      </c>
      <c r="T830" s="23">
        <v>37.351812000000002</v>
      </c>
      <c r="U830" s="23">
        <v>-76.667178000000007</v>
      </c>
      <c r="V830" s="24">
        <v>28</v>
      </c>
      <c r="W830" s="24">
        <v>791334.64885899995</v>
      </c>
      <c r="X830" s="24">
        <v>1949683.01914</v>
      </c>
      <c r="Y830" s="22" t="s">
        <v>715</v>
      </c>
      <c r="Z830" s="22" t="s">
        <v>716</v>
      </c>
    </row>
    <row r="831" spans="1:26">
      <c r="A831" s="22" t="s">
        <v>2880</v>
      </c>
      <c r="B831" s="22" t="s">
        <v>2881</v>
      </c>
      <c r="C831" s="22" t="s">
        <v>2882</v>
      </c>
      <c r="D831" s="22">
        <v>35597</v>
      </c>
      <c r="E831" s="22">
        <v>72</v>
      </c>
      <c r="F831" s="22">
        <v>97</v>
      </c>
      <c r="G831" s="22">
        <v>17</v>
      </c>
      <c r="H831" s="25" t="s">
        <v>10870</v>
      </c>
      <c r="I831" s="22" t="s">
        <v>720</v>
      </c>
      <c r="J831" s="22">
        <v>13</v>
      </c>
      <c r="K831" s="22">
        <v>13</v>
      </c>
      <c r="L831" s="22">
        <v>1</v>
      </c>
      <c r="M831" s="22">
        <v>1996</v>
      </c>
      <c r="N831" s="22">
        <v>1996</v>
      </c>
      <c r="O831" s="22">
        <v>2</v>
      </c>
      <c r="P831" s="22">
        <v>2</v>
      </c>
      <c r="Q831" s="22" t="s">
        <v>725</v>
      </c>
      <c r="S831" s="22" t="s">
        <v>722</v>
      </c>
      <c r="T831" s="23">
        <v>37.367370000000001</v>
      </c>
      <c r="U831" s="23">
        <v>-77.266920999999996</v>
      </c>
      <c r="V831" s="24">
        <v>3.97</v>
      </c>
      <c r="W831" s="24">
        <v>617439.62966199999</v>
      </c>
      <c r="X831" s="24">
        <v>1958095.4053700001</v>
      </c>
      <c r="Y831" s="22" t="s">
        <v>715</v>
      </c>
      <c r="Z831" s="22" t="s">
        <v>716</v>
      </c>
    </row>
    <row r="832" spans="1:26">
      <c r="A832" s="22" t="s">
        <v>2883</v>
      </c>
      <c r="B832" s="22" t="s">
        <v>2884</v>
      </c>
      <c r="C832" s="22" t="s">
        <v>2885</v>
      </c>
      <c r="D832" s="22">
        <v>47617</v>
      </c>
      <c r="E832" s="22">
        <v>96</v>
      </c>
      <c r="F832" s="22">
        <v>117</v>
      </c>
      <c r="G832" s="22">
        <v>7</v>
      </c>
      <c r="H832" s="25" t="s">
        <v>10870</v>
      </c>
      <c r="I832" s="22" t="s">
        <v>720</v>
      </c>
      <c r="J832" s="22">
        <v>2</v>
      </c>
      <c r="K832" s="22">
        <v>2</v>
      </c>
      <c r="L832" s="22">
        <v>2</v>
      </c>
      <c r="M832" s="22">
        <v>1978</v>
      </c>
      <c r="N832" s="22">
        <v>1977</v>
      </c>
      <c r="O832" s="22">
        <v>2</v>
      </c>
      <c r="P832" s="22">
        <v>1</v>
      </c>
      <c r="Q832" s="22" t="s">
        <v>1501</v>
      </c>
      <c r="S832" s="22" t="s">
        <v>1502</v>
      </c>
      <c r="T832" s="23">
        <v>37.385978000000001</v>
      </c>
      <c r="U832" s="23">
        <v>-76.701069000000004</v>
      </c>
      <c r="V832" s="24">
        <v>85</v>
      </c>
      <c r="W832" s="24">
        <v>781662.24083400005</v>
      </c>
      <c r="X832" s="24">
        <v>1962269.97566</v>
      </c>
      <c r="Y832" s="22" t="s">
        <v>715</v>
      </c>
      <c r="Z832" s="22" t="s">
        <v>1503</v>
      </c>
    </row>
    <row r="833" spans="1:26">
      <c r="A833" s="22" t="s">
        <v>2886</v>
      </c>
      <c r="B833" s="22" t="s">
        <v>2887</v>
      </c>
      <c r="C833" s="22" t="s">
        <v>2888</v>
      </c>
      <c r="D833" s="22">
        <v>48117</v>
      </c>
      <c r="E833" s="22">
        <v>97</v>
      </c>
      <c r="F833" s="22">
        <v>117</v>
      </c>
      <c r="G833" s="22">
        <v>9</v>
      </c>
      <c r="H833" s="25" t="s">
        <v>10870</v>
      </c>
      <c r="I833" s="22" t="s">
        <v>813</v>
      </c>
      <c r="J833" s="22">
        <v>2</v>
      </c>
      <c r="K833" s="22">
        <v>2</v>
      </c>
      <c r="L833" s="22">
        <v>1</v>
      </c>
      <c r="M833" s="22">
        <v>1964</v>
      </c>
      <c r="N833" s="22">
        <v>1964</v>
      </c>
      <c r="O833" s="22">
        <v>1</v>
      </c>
      <c r="P833" s="22">
        <v>1</v>
      </c>
      <c r="Q833" s="22" t="s">
        <v>2412</v>
      </c>
      <c r="S833" s="22" t="s">
        <v>1529</v>
      </c>
      <c r="T833" s="23">
        <v>37.386256000000003</v>
      </c>
      <c r="U833" s="23">
        <v>-76.686901000000006</v>
      </c>
      <c r="V833" s="24">
        <v>50</v>
      </c>
      <c r="W833" s="24">
        <v>785772.12296199996</v>
      </c>
      <c r="X833" s="24">
        <v>1962318.5597300001</v>
      </c>
      <c r="Y833" s="22" t="s">
        <v>715</v>
      </c>
    </row>
    <row r="834" spans="1:26">
      <c r="A834" s="22" t="s">
        <v>2889</v>
      </c>
      <c r="B834" s="22" t="s">
        <v>2890</v>
      </c>
      <c r="C834" s="22" t="s">
        <v>2891</v>
      </c>
      <c r="D834" s="22">
        <v>43110</v>
      </c>
      <c r="E834" s="22">
        <v>87</v>
      </c>
      <c r="F834" s="22">
        <v>110</v>
      </c>
      <c r="G834" s="22">
        <v>7</v>
      </c>
      <c r="H834" s="25" t="s">
        <v>10870</v>
      </c>
      <c r="I834" s="22" t="s">
        <v>720</v>
      </c>
      <c r="J834" s="22">
        <v>11</v>
      </c>
      <c r="K834" s="22">
        <v>11</v>
      </c>
      <c r="L834" s="22">
        <v>3</v>
      </c>
      <c r="M834" s="22">
        <v>1985</v>
      </c>
      <c r="N834" s="22">
        <v>1983</v>
      </c>
      <c r="O834" s="22">
        <v>5</v>
      </c>
      <c r="P834" s="22">
        <v>3</v>
      </c>
      <c r="Q834" s="22" t="s">
        <v>1501</v>
      </c>
      <c r="S834" s="22" t="s">
        <v>1502</v>
      </c>
      <c r="T834" s="23">
        <v>37.391534999999998</v>
      </c>
      <c r="U834" s="23">
        <v>-76.905242000000001</v>
      </c>
      <c r="V834" s="24">
        <v>13</v>
      </c>
      <c r="W834" s="24">
        <v>722481.892796</v>
      </c>
      <c r="X834" s="24">
        <v>1965124.45805</v>
      </c>
      <c r="Y834" s="22" t="s">
        <v>715</v>
      </c>
      <c r="Z834" s="22" t="s">
        <v>1503</v>
      </c>
    </row>
    <row r="835" spans="1:26">
      <c r="A835" s="22" t="s">
        <v>2892</v>
      </c>
      <c r="B835" s="22" t="s">
        <v>2893</v>
      </c>
      <c r="C835" s="22" t="s">
        <v>2894</v>
      </c>
      <c r="D835" s="22">
        <v>33095</v>
      </c>
      <c r="E835" s="22">
        <v>67</v>
      </c>
      <c r="F835" s="22">
        <v>95</v>
      </c>
      <c r="G835" s="22">
        <v>1</v>
      </c>
      <c r="H835" s="25" t="s">
        <v>10870</v>
      </c>
      <c r="I835" s="22" t="s">
        <v>720</v>
      </c>
      <c r="J835" s="22">
        <v>21</v>
      </c>
      <c r="K835" s="22">
        <v>21</v>
      </c>
      <c r="L835" s="22">
        <v>1</v>
      </c>
      <c r="M835" s="22">
        <v>1996</v>
      </c>
      <c r="N835" s="22">
        <v>1996</v>
      </c>
      <c r="O835" s="22">
        <v>4</v>
      </c>
      <c r="P835" s="22">
        <v>4</v>
      </c>
      <c r="Q835" s="22" t="s">
        <v>1744</v>
      </c>
      <c r="S835" s="22" t="s">
        <v>807</v>
      </c>
      <c r="T835" s="23">
        <v>37.39237</v>
      </c>
      <c r="U835" s="23">
        <v>-77.361368999999996</v>
      </c>
      <c r="V835" s="24">
        <v>85</v>
      </c>
      <c r="W835" s="24">
        <v>590227.11913200002</v>
      </c>
      <c r="X835" s="24">
        <v>1967746.10017</v>
      </c>
      <c r="Y835" s="22" t="s">
        <v>715</v>
      </c>
      <c r="Z835" s="22" t="s">
        <v>1738</v>
      </c>
    </row>
    <row r="836" spans="1:26">
      <c r="A836" s="22" t="s">
        <v>2895</v>
      </c>
      <c r="B836" s="22" t="s">
        <v>2896</v>
      </c>
      <c r="C836" s="22" t="s">
        <v>2897</v>
      </c>
      <c r="D836" s="22">
        <v>33095</v>
      </c>
      <c r="E836" s="22">
        <v>67</v>
      </c>
      <c r="F836" s="22">
        <v>95</v>
      </c>
      <c r="G836" s="22">
        <v>17</v>
      </c>
      <c r="H836" s="25" t="s">
        <v>10870</v>
      </c>
      <c r="I836" s="22" t="s">
        <v>720</v>
      </c>
      <c r="J836" s="22">
        <v>27</v>
      </c>
      <c r="K836" s="22">
        <v>27</v>
      </c>
      <c r="L836" s="22">
        <v>1</v>
      </c>
      <c r="M836" s="22">
        <v>1996</v>
      </c>
      <c r="N836" s="22">
        <v>1996</v>
      </c>
      <c r="O836" s="22">
        <v>4</v>
      </c>
      <c r="P836" s="22">
        <v>4</v>
      </c>
      <c r="Q836" s="22" t="s">
        <v>725</v>
      </c>
      <c r="S836" s="22" t="s">
        <v>722</v>
      </c>
      <c r="T836" s="23">
        <v>37.39237</v>
      </c>
      <c r="U836" s="23">
        <v>-77.361368999999996</v>
      </c>
      <c r="V836" s="24">
        <v>84.62</v>
      </c>
      <c r="W836" s="24">
        <v>590227.11913200002</v>
      </c>
      <c r="X836" s="24">
        <v>1967746.10017</v>
      </c>
      <c r="Y836" s="22" t="s">
        <v>715</v>
      </c>
      <c r="Z836" s="22" t="s">
        <v>716</v>
      </c>
    </row>
    <row r="837" spans="1:26">
      <c r="A837" s="22" t="s">
        <v>2898</v>
      </c>
      <c r="B837" s="22" t="s">
        <v>2899</v>
      </c>
      <c r="C837" s="22" t="s">
        <v>2900</v>
      </c>
      <c r="D837" s="22">
        <v>43111</v>
      </c>
      <c r="E837" s="22">
        <v>87</v>
      </c>
      <c r="F837" s="22">
        <v>111</v>
      </c>
      <c r="G837" s="22">
        <v>7</v>
      </c>
      <c r="H837" s="25" t="s">
        <v>10870</v>
      </c>
      <c r="I837" s="22" t="s">
        <v>720</v>
      </c>
      <c r="J837" s="22">
        <v>2</v>
      </c>
      <c r="K837" s="22">
        <v>2</v>
      </c>
      <c r="L837" s="22">
        <v>4</v>
      </c>
      <c r="M837" s="22">
        <v>1978</v>
      </c>
      <c r="N837" s="22">
        <v>1975</v>
      </c>
      <c r="O837" s="22">
        <v>2</v>
      </c>
      <c r="P837" s="22">
        <v>1</v>
      </c>
      <c r="T837" s="23">
        <v>37.399869000000002</v>
      </c>
      <c r="U837" s="23">
        <v>-76.900796999999997</v>
      </c>
      <c r="V837" s="24">
        <v>93</v>
      </c>
      <c r="W837" s="24">
        <v>723816.36233100004</v>
      </c>
      <c r="X837" s="24">
        <v>1968144.4675400001</v>
      </c>
      <c r="Y837" s="22" t="s">
        <v>715</v>
      </c>
      <c r="Z837" s="22" t="s">
        <v>1503</v>
      </c>
    </row>
    <row r="838" spans="1:26">
      <c r="A838" s="22" t="s">
        <v>2901</v>
      </c>
      <c r="B838" s="22" t="s">
        <v>2902</v>
      </c>
      <c r="C838" s="22" t="s">
        <v>2903</v>
      </c>
      <c r="D838" s="22">
        <v>35099</v>
      </c>
      <c r="E838" s="22">
        <v>71</v>
      </c>
      <c r="F838" s="22">
        <v>99</v>
      </c>
      <c r="G838" s="22">
        <v>1</v>
      </c>
      <c r="H838" s="25" t="s">
        <v>10870</v>
      </c>
      <c r="I838" s="22" t="s">
        <v>720</v>
      </c>
      <c r="J838" s="22">
        <v>23</v>
      </c>
      <c r="K838" s="22">
        <v>23</v>
      </c>
      <c r="L838" s="22">
        <v>1</v>
      </c>
      <c r="M838" s="22">
        <v>1996</v>
      </c>
      <c r="N838" s="22">
        <v>1996</v>
      </c>
      <c r="O838" s="22">
        <v>4</v>
      </c>
      <c r="P838" s="22">
        <v>4</v>
      </c>
      <c r="Q838" s="22" t="s">
        <v>1744</v>
      </c>
      <c r="S838" s="22" t="s">
        <v>807</v>
      </c>
      <c r="T838" s="23">
        <v>37.413203000000003</v>
      </c>
      <c r="U838" s="23">
        <v>-77.257754000000006</v>
      </c>
      <c r="V838" s="24">
        <v>37.35</v>
      </c>
      <c r="W838" s="24">
        <v>620413.77024700004</v>
      </c>
      <c r="X838" s="24">
        <v>1974760.77935</v>
      </c>
      <c r="Y838" s="22" t="s">
        <v>715</v>
      </c>
      <c r="Z838" s="22" t="s">
        <v>1738</v>
      </c>
    </row>
    <row r="839" spans="1:26">
      <c r="A839" s="22" t="s">
        <v>2904</v>
      </c>
      <c r="B839" s="22" t="s">
        <v>2905</v>
      </c>
      <c r="C839" s="22" t="s">
        <v>2906</v>
      </c>
      <c r="D839" s="22">
        <v>46618</v>
      </c>
      <c r="E839" s="22">
        <v>94</v>
      </c>
      <c r="F839" s="22">
        <v>118</v>
      </c>
      <c r="G839" s="22">
        <v>9</v>
      </c>
      <c r="H839" s="25" t="s">
        <v>10870</v>
      </c>
      <c r="I839" s="22" t="s">
        <v>720</v>
      </c>
      <c r="J839" s="22">
        <v>2</v>
      </c>
      <c r="K839" s="22">
        <v>2</v>
      </c>
      <c r="L839" s="22">
        <v>1</v>
      </c>
      <c r="M839" s="22">
        <v>1929</v>
      </c>
      <c r="N839" s="22">
        <v>1929</v>
      </c>
      <c r="O839" s="22">
        <v>1</v>
      </c>
      <c r="P839" s="22">
        <v>1</v>
      </c>
      <c r="T839" s="23">
        <v>37.415422999999997</v>
      </c>
      <c r="U839" s="23">
        <v>-76.713847000000001</v>
      </c>
      <c r="V839" s="24">
        <v>3</v>
      </c>
      <c r="W839" s="24">
        <v>778096.21639900003</v>
      </c>
      <c r="X839" s="24">
        <v>1973057.65228</v>
      </c>
      <c r="Y839" s="22" t="s">
        <v>715</v>
      </c>
    </row>
    <row r="840" spans="1:26">
      <c r="A840" s="22" t="s">
        <v>220</v>
      </c>
      <c r="B840" s="22" t="s">
        <v>2907</v>
      </c>
      <c r="C840" s="22" t="s">
        <v>2908</v>
      </c>
      <c r="D840" s="22">
        <v>43613</v>
      </c>
      <c r="E840" s="22">
        <v>88</v>
      </c>
      <c r="F840" s="22">
        <v>113</v>
      </c>
      <c r="G840" s="22">
        <v>9</v>
      </c>
      <c r="H840" s="25" t="s">
        <v>10870</v>
      </c>
      <c r="I840" s="22" t="s">
        <v>720</v>
      </c>
      <c r="J840" s="22">
        <v>286</v>
      </c>
      <c r="K840" s="22">
        <v>277</v>
      </c>
      <c r="L840" s="22">
        <v>2</v>
      </c>
      <c r="M840" s="22">
        <v>1987</v>
      </c>
      <c r="N840" s="22">
        <v>1986</v>
      </c>
      <c r="O840" s="22">
        <v>24</v>
      </c>
      <c r="P840" s="22">
        <v>24</v>
      </c>
      <c r="Q840" s="22" t="s">
        <v>2412</v>
      </c>
      <c r="R840" s="22" t="s">
        <v>713</v>
      </c>
      <c r="S840" s="22" t="s">
        <v>1529</v>
      </c>
      <c r="T840" s="23">
        <v>37.414313</v>
      </c>
      <c r="U840" s="23">
        <v>-76.858851999999999</v>
      </c>
      <c r="V840" s="24">
        <v>103</v>
      </c>
      <c r="W840" s="24">
        <v>736055.10249399999</v>
      </c>
      <c r="X840" s="24">
        <v>1973232.80321</v>
      </c>
      <c r="Y840" s="22" t="s">
        <v>715</v>
      </c>
    </row>
    <row r="841" spans="1:26">
      <c r="A841" s="22" t="s">
        <v>2909</v>
      </c>
      <c r="B841" s="22" t="s">
        <v>2910</v>
      </c>
      <c r="C841" s="22" t="s">
        <v>2911</v>
      </c>
      <c r="D841" s="22">
        <v>46118</v>
      </c>
      <c r="E841" s="22">
        <v>93</v>
      </c>
      <c r="F841" s="22">
        <v>118</v>
      </c>
      <c r="G841" s="22">
        <v>7</v>
      </c>
      <c r="H841" s="25" t="s">
        <v>10870</v>
      </c>
      <c r="I841" s="22" t="s">
        <v>720</v>
      </c>
      <c r="J841" s="22">
        <v>14</v>
      </c>
      <c r="K841" s="22">
        <v>14</v>
      </c>
      <c r="L841" s="22">
        <v>8</v>
      </c>
      <c r="M841" s="22">
        <v>1985</v>
      </c>
      <c r="N841" s="22">
        <v>1978</v>
      </c>
      <c r="O841" s="22">
        <v>7</v>
      </c>
      <c r="P841" s="22">
        <v>5</v>
      </c>
      <c r="Q841" s="22" t="s">
        <v>1501</v>
      </c>
      <c r="S841" s="22" t="s">
        <v>1502</v>
      </c>
      <c r="T841" s="23">
        <v>37.426533999999997</v>
      </c>
      <c r="U841" s="23">
        <v>-76.731626000000006</v>
      </c>
      <c r="V841" s="24">
        <v>60</v>
      </c>
      <c r="W841" s="24">
        <v>772995.92759400001</v>
      </c>
      <c r="X841" s="24">
        <v>1977178.0930000001</v>
      </c>
      <c r="Y841" s="22" t="s">
        <v>715</v>
      </c>
      <c r="Z841" s="22" t="s">
        <v>1503</v>
      </c>
    </row>
    <row r="842" spans="1:26">
      <c r="A842" s="22" t="s">
        <v>2912</v>
      </c>
      <c r="B842" s="22" t="s">
        <v>2913</v>
      </c>
      <c r="C842" s="22" t="s">
        <v>2914</v>
      </c>
      <c r="D842" s="22">
        <v>40609</v>
      </c>
      <c r="E842" s="22">
        <v>82</v>
      </c>
      <c r="F842" s="22">
        <v>109</v>
      </c>
      <c r="G842" s="22">
        <v>17</v>
      </c>
      <c r="H842" s="25" t="s">
        <v>10870</v>
      </c>
      <c r="I842" s="22" t="s">
        <v>720</v>
      </c>
      <c r="J842" s="22">
        <v>21</v>
      </c>
      <c r="K842" s="22">
        <v>21</v>
      </c>
      <c r="L842" s="22">
        <v>6</v>
      </c>
      <c r="M842" s="22">
        <v>1989</v>
      </c>
      <c r="N842" s="22">
        <v>1984</v>
      </c>
      <c r="O842" s="22">
        <v>10</v>
      </c>
      <c r="P842" s="22">
        <v>8</v>
      </c>
      <c r="Q842" s="22" t="s">
        <v>725</v>
      </c>
      <c r="S842" s="22" t="s">
        <v>722</v>
      </c>
      <c r="T842" s="23">
        <v>37.427646000000003</v>
      </c>
      <c r="U842" s="23">
        <v>-76.993022999999994</v>
      </c>
      <c r="V842" s="24">
        <v>31</v>
      </c>
      <c r="W842" s="24">
        <v>697238.69024599995</v>
      </c>
      <c r="X842" s="24">
        <v>1978690.89011</v>
      </c>
      <c r="Y842" s="22" t="s">
        <v>715</v>
      </c>
      <c r="Z842" s="22" t="s">
        <v>716</v>
      </c>
    </row>
    <row r="843" spans="1:26">
      <c r="A843" s="22" t="s">
        <v>2915</v>
      </c>
      <c r="B843" s="22" t="s">
        <v>2916</v>
      </c>
      <c r="C843" s="22" t="s">
        <v>2917</v>
      </c>
      <c r="D843" s="22">
        <v>40610</v>
      </c>
      <c r="E843" s="22">
        <v>82</v>
      </c>
      <c r="F843" s="22">
        <v>110</v>
      </c>
      <c r="G843" s="22">
        <v>7</v>
      </c>
      <c r="H843" s="25" t="s">
        <v>10870</v>
      </c>
      <c r="I843" s="22" t="s">
        <v>720</v>
      </c>
      <c r="J843" s="22">
        <v>11</v>
      </c>
      <c r="K843" s="22">
        <v>11</v>
      </c>
      <c r="L843" s="22">
        <v>4</v>
      </c>
      <c r="M843" s="22">
        <v>1988</v>
      </c>
      <c r="N843" s="22">
        <v>1985</v>
      </c>
      <c r="O843" s="22">
        <v>5</v>
      </c>
      <c r="P843" s="22">
        <v>4</v>
      </c>
      <c r="Q843" s="22" t="s">
        <v>1501</v>
      </c>
      <c r="S843" s="22" t="s">
        <v>1502</v>
      </c>
      <c r="T843" s="23">
        <v>37.434590999999998</v>
      </c>
      <c r="U843" s="23">
        <v>-76.982743999999997</v>
      </c>
      <c r="V843" s="24">
        <v>110</v>
      </c>
      <c r="W843" s="24">
        <v>700257.88592999999</v>
      </c>
      <c r="X843" s="24">
        <v>1981176.1724100001</v>
      </c>
      <c r="Y843" s="22" t="s">
        <v>715</v>
      </c>
      <c r="Z843" s="22" t="s">
        <v>1503</v>
      </c>
    </row>
    <row r="844" spans="1:26">
      <c r="A844" s="22" t="s">
        <v>2918</v>
      </c>
      <c r="B844" s="22" t="s">
        <v>2919</v>
      </c>
      <c r="C844" s="22" t="s">
        <v>2920</v>
      </c>
      <c r="D844" s="22">
        <v>29604</v>
      </c>
      <c r="E844" s="22">
        <v>60</v>
      </c>
      <c r="F844" s="22">
        <v>104</v>
      </c>
      <c r="G844" s="22">
        <v>17</v>
      </c>
      <c r="H844" s="25" t="s">
        <v>10870</v>
      </c>
      <c r="I844" s="22" t="s">
        <v>711</v>
      </c>
      <c r="J844" s="22">
        <v>4</v>
      </c>
      <c r="K844" s="22">
        <v>4</v>
      </c>
      <c r="L844" s="22">
        <v>2</v>
      </c>
      <c r="M844" s="22">
        <v>1984</v>
      </c>
      <c r="N844" s="22">
        <v>1983</v>
      </c>
      <c r="O844" s="22">
        <v>4</v>
      </c>
      <c r="P844" s="22">
        <v>3</v>
      </c>
      <c r="Q844" s="22" t="s">
        <v>712</v>
      </c>
      <c r="S844" s="22" t="s">
        <v>714</v>
      </c>
      <c r="T844" s="23">
        <v>37.566257</v>
      </c>
      <c r="U844" s="23">
        <v>-77.356924000000006</v>
      </c>
      <c r="V844" s="24">
        <v>185</v>
      </c>
      <c r="W844" s="24">
        <v>592779.15769999998</v>
      </c>
      <c r="X844" s="24">
        <v>2031139.15989</v>
      </c>
      <c r="Y844" s="22" t="s">
        <v>715</v>
      </c>
      <c r="Z844" s="22" t="s">
        <v>716</v>
      </c>
    </row>
    <row r="845" spans="1:26">
      <c r="A845" s="22" t="s">
        <v>2921</v>
      </c>
      <c r="B845" s="22" t="s">
        <v>2922</v>
      </c>
      <c r="C845" s="22" t="s">
        <v>2923</v>
      </c>
      <c r="D845" s="22">
        <v>47120</v>
      </c>
      <c r="E845" s="22">
        <v>95</v>
      </c>
      <c r="F845" s="22">
        <v>120</v>
      </c>
      <c r="G845" s="22">
        <v>9</v>
      </c>
      <c r="H845" s="25" t="s">
        <v>10870</v>
      </c>
      <c r="I845" s="22" t="s">
        <v>720</v>
      </c>
      <c r="J845" s="22">
        <v>70</v>
      </c>
      <c r="K845" s="22">
        <v>61</v>
      </c>
      <c r="L845" s="22">
        <v>3</v>
      </c>
      <c r="M845" s="22">
        <v>1996</v>
      </c>
      <c r="N845" s="22">
        <v>1994</v>
      </c>
      <c r="O845" s="22">
        <v>15</v>
      </c>
      <c r="P845" s="22">
        <v>15</v>
      </c>
      <c r="Q845" s="22" t="s">
        <v>2412</v>
      </c>
      <c r="R845" s="22" t="s">
        <v>713</v>
      </c>
      <c r="S845" s="22" t="s">
        <v>1529</v>
      </c>
      <c r="T845" s="23">
        <v>37.439310999999996</v>
      </c>
      <c r="U845" s="23">
        <v>-76.678011999999995</v>
      </c>
      <c r="V845" s="24">
        <v>6</v>
      </c>
      <c r="W845" s="24">
        <v>788594.50981199997</v>
      </c>
      <c r="X845" s="24">
        <v>1981637.46802</v>
      </c>
      <c r="Y845" s="22" t="s">
        <v>715</v>
      </c>
    </row>
    <row r="846" spans="1:26">
      <c r="A846" s="22" t="s">
        <v>2924</v>
      </c>
      <c r="B846" s="22" t="s">
        <v>2925</v>
      </c>
      <c r="C846" s="22" t="s">
        <v>2926</v>
      </c>
      <c r="D846" s="22">
        <v>52630</v>
      </c>
      <c r="E846" s="22">
        <v>106</v>
      </c>
      <c r="F846" s="22">
        <v>130</v>
      </c>
      <c r="G846" s="22">
        <v>17</v>
      </c>
      <c r="H846" s="25" t="s">
        <v>10870</v>
      </c>
      <c r="I846" s="22" t="s">
        <v>711</v>
      </c>
      <c r="J846" s="22">
        <v>55</v>
      </c>
      <c r="K846" s="22">
        <v>46</v>
      </c>
      <c r="L846" s="22">
        <v>3</v>
      </c>
      <c r="M846" s="22">
        <v>2009</v>
      </c>
      <c r="N846" s="22">
        <v>2007</v>
      </c>
      <c r="O846" s="22">
        <v>8</v>
      </c>
      <c r="P846" s="22">
        <v>8</v>
      </c>
      <c r="Q846" s="22" t="s">
        <v>712</v>
      </c>
      <c r="R846" s="22" t="s">
        <v>713</v>
      </c>
      <c r="S846" s="22" t="s">
        <v>714</v>
      </c>
      <c r="T846" s="23">
        <v>37.444642000000002</v>
      </c>
      <c r="U846" s="23">
        <v>-76.398099999999999</v>
      </c>
      <c r="V846" s="24">
        <v>15.53</v>
      </c>
      <c r="W846" s="24">
        <v>869733.09066300001</v>
      </c>
      <c r="X846" s="24">
        <v>1982678.8648099999</v>
      </c>
      <c r="Y846" s="22" t="s">
        <v>715</v>
      </c>
      <c r="Z846" s="22" t="s">
        <v>716</v>
      </c>
    </row>
    <row r="847" spans="1:26">
      <c r="A847" s="22" t="s">
        <v>2927</v>
      </c>
      <c r="B847" s="22" t="s">
        <v>2928</v>
      </c>
      <c r="C847" s="22" t="s">
        <v>2929</v>
      </c>
      <c r="D847" s="22">
        <v>52630</v>
      </c>
      <c r="E847" s="22">
        <v>106</v>
      </c>
      <c r="F847" s="22">
        <v>130</v>
      </c>
      <c r="G847" s="22">
        <v>7</v>
      </c>
      <c r="H847" s="25" t="s">
        <v>10870</v>
      </c>
      <c r="I847" s="22" t="s">
        <v>720</v>
      </c>
      <c r="J847" s="22">
        <v>56</v>
      </c>
      <c r="K847" s="22">
        <v>47</v>
      </c>
      <c r="L847" s="22">
        <v>2</v>
      </c>
      <c r="M847" s="22">
        <v>2009</v>
      </c>
      <c r="N847" s="22">
        <v>2007</v>
      </c>
      <c r="O847" s="22">
        <v>8</v>
      </c>
      <c r="P847" s="22">
        <v>8</v>
      </c>
      <c r="Q847" s="22" t="s">
        <v>2930</v>
      </c>
      <c r="R847" s="22" t="s">
        <v>713</v>
      </c>
      <c r="S847" s="22" t="s">
        <v>1502</v>
      </c>
      <c r="T847" s="23">
        <v>37.444682999999998</v>
      </c>
      <c r="U847" s="23">
        <v>-76.397955999999994</v>
      </c>
      <c r="V847" s="24">
        <v>15.47</v>
      </c>
      <c r="W847" s="24">
        <v>869775.08234399999</v>
      </c>
      <c r="X847" s="24">
        <v>1982693.6469099999</v>
      </c>
      <c r="Y847" s="22" t="s">
        <v>715</v>
      </c>
      <c r="Z847" s="22" t="s">
        <v>1503</v>
      </c>
    </row>
    <row r="848" spans="1:26">
      <c r="A848" s="22" t="s">
        <v>2931</v>
      </c>
      <c r="B848" s="22" t="s">
        <v>2932</v>
      </c>
      <c r="C848" s="22" t="s">
        <v>2933</v>
      </c>
      <c r="D848" s="22">
        <v>52630</v>
      </c>
      <c r="E848" s="22">
        <v>106</v>
      </c>
      <c r="F848" s="22">
        <v>130</v>
      </c>
      <c r="G848" s="22">
        <v>3</v>
      </c>
      <c r="H848" s="25" t="s">
        <v>10870</v>
      </c>
      <c r="I848" s="22" t="s">
        <v>720</v>
      </c>
      <c r="J848" s="22">
        <v>56</v>
      </c>
      <c r="K848" s="22">
        <v>47</v>
      </c>
      <c r="L848" s="22">
        <v>2</v>
      </c>
      <c r="M848" s="22">
        <v>2009</v>
      </c>
      <c r="N848" s="22">
        <v>2007</v>
      </c>
      <c r="O848" s="22">
        <v>8</v>
      </c>
      <c r="P848" s="22">
        <v>8</v>
      </c>
      <c r="Q848" s="22" t="s">
        <v>1235</v>
      </c>
      <c r="R848" s="22" t="s">
        <v>713</v>
      </c>
      <c r="S848" s="22" t="s">
        <v>1236</v>
      </c>
      <c r="T848" s="23">
        <v>37.444727999999998</v>
      </c>
      <c r="U848" s="23">
        <v>-76.397861000000006</v>
      </c>
      <c r="V848" s="24">
        <v>15.28</v>
      </c>
      <c r="W848" s="24">
        <v>869802.62357199995</v>
      </c>
      <c r="X848" s="24">
        <v>1982709.60791</v>
      </c>
      <c r="Y848" s="22" t="s">
        <v>715</v>
      </c>
      <c r="Z848" s="22" t="s">
        <v>1237</v>
      </c>
    </row>
    <row r="849" spans="1:26">
      <c r="A849" s="22" t="s">
        <v>2934</v>
      </c>
      <c r="B849" s="22" t="s">
        <v>2935</v>
      </c>
      <c r="C849" s="22" t="s">
        <v>2936</v>
      </c>
      <c r="D849" s="22">
        <v>52630</v>
      </c>
      <c r="E849" s="22">
        <v>106</v>
      </c>
      <c r="F849" s="22">
        <v>130</v>
      </c>
      <c r="G849" s="22">
        <v>1</v>
      </c>
      <c r="H849" s="25" t="s">
        <v>10870</v>
      </c>
      <c r="I849" s="22" t="s">
        <v>720</v>
      </c>
      <c r="J849" s="22">
        <v>56</v>
      </c>
      <c r="K849" s="22">
        <v>47</v>
      </c>
      <c r="L849" s="22">
        <v>2</v>
      </c>
      <c r="M849" s="22">
        <v>2009</v>
      </c>
      <c r="N849" s="22">
        <v>2007</v>
      </c>
      <c r="O849" s="22">
        <v>8</v>
      </c>
      <c r="P849" s="22">
        <v>8</v>
      </c>
      <c r="Q849" s="22" t="s">
        <v>1744</v>
      </c>
      <c r="R849" s="22" t="s">
        <v>713</v>
      </c>
      <c r="S849" s="22" t="s">
        <v>807</v>
      </c>
      <c r="T849" s="23">
        <v>37.444730999999997</v>
      </c>
      <c r="U849" s="23">
        <v>-76.397902999999999</v>
      </c>
      <c r="V849" s="24">
        <v>15.25</v>
      </c>
      <c r="W849" s="24">
        <v>869790.55497599998</v>
      </c>
      <c r="X849" s="24">
        <v>1982710.7382799999</v>
      </c>
      <c r="Y849" s="22" t="s">
        <v>715</v>
      </c>
      <c r="Z849" s="22" t="s">
        <v>1738</v>
      </c>
    </row>
    <row r="850" spans="1:26">
      <c r="A850" s="22" t="s">
        <v>2937</v>
      </c>
      <c r="B850" s="22" t="s">
        <v>2938</v>
      </c>
      <c r="C850" s="22" t="s">
        <v>2939</v>
      </c>
      <c r="D850" s="22">
        <v>42614</v>
      </c>
      <c r="E850" s="22">
        <v>86</v>
      </c>
      <c r="F850" s="22">
        <v>114</v>
      </c>
      <c r="G850" s="22">
        <v>7</v>
      </c>
      <c r="H850" s="25" t="s">
        <v>10870</v>
      </c>
      <c r="I850" s="22" t="s">
        <v>720</v>
      </c>
      <c r="J850" s="22">
        <v>2</v>
      </c>
      <c r="K850" s="22">
        <v>2</v>
      </c>
      <c r="L850" s="22">
        <v>7</v>
      </c>
      <c r="M850" s="22">
        <v>1978</v>
      </c>
      <c r="N850" s="22">
        <v>1972</v>
      </c>
      <c r="O850" s="22">
        <v>2</v>
      </c>
      <c r="P850" s="22">
        <v>2</v>
      </c>
      <c r="Q850" s="22" t="s">
        <v>1501</v>
      </c>
      <c r="S850" s="22" t="s">
        <v>1502</v>
      </c>
      <c r="T850" s="23">
        <v>37.445979000000001</v>
      </c>
      <c r="U850" s="23">
        <v>-76.874408000000003</v>
      </c>
      <c r="V850" s="24">
        <v>92</v>
      </c>
      <c r="W850" s="24">
        <v>731715.82974099996</v>
      </c>
      <c r="X850" s="24">
        <v>1984848.9089800001</v>
      </c>
      <c r="Y850" s="22" t="s">
        <v>715</v>
      </c>
      <c r="Z850" s="22" t="s">
        <v>1503</v>
      </c>
    </row>
    <row r="851" spans="1:26">
      <c r="A851" s="22" t="s">
        <v>2940</v>
      </c>
      <c r="B851" s="22" t="s">
        <v>2941</v>
      </c>
      <c r="C851" s="22" t="s">
        <v>2942</v>
      </c>
      <c r="D851" s="22">
        <v>43617</v>
      </c>
      <c r="E851" s="22">
        <v>88</v>
      </c>
      <c r="F851" s="22">
        <v>117</v>
      </c>
      <c r="G851" s="22">
        <v>7</v>
      </c>
      <c r="H851" s="25" t="s">
        <v>10870</v>
      </c>
      <c r="I851" s="22" t="s">
        <v>720</v>
      </c>
      <c r="J851" s="22">
        <v>2</v>
      </c>
      <c r="K851" s="22">
        <v>2</v>
      </c>
      <c r="L851" s="22">
        <v>7</v>
      </c>
      <c r="M851" s="22">
        <v>1978</v>
      </c>
      <c r="N851" s="22">
        <v>1972</v>
      </c>
      <c r="O851" s="22">
        <v>2</v>
      </c>
      <c r="P851" s="22">
        <v>2</v>
      </c>
      <c r="Q851" s="22" t="s">
        <v>1501</v>
      </c>
      <c r="S851" s="22" t="s">
        <v>1502</v>
      </c>
      <c r="T851" s="23">
        <v>37.455145999999999</v>
      </c>
      <c r="U851" s="23">
        <v>-76.816350999999997</v>
      </c>
      <c r="V851" s="24">
        <v>92</v>
      </c>
      <c r="W851" s="24">
        <v>748586.05819400004</v>
      </c>
      <c r="X851" s="24">
        <v>1987949.5473799999</v>
      </c>
      <c r="Y851" s="22" t="s">
        <v>715</v>
      </c>
      <c r="Z851" s="22" t="s">
        <v>1503</v>
      </c>
    </row>
    <row r="852" spans="1:26">
      <c r="A852" s="22" t="s">
        <v>2943</v>
      </c>
      <c r="B852" s="22" t="s">
        <v>2944</v>
      </c>
      <c r="C852" s="22" t="s">
        <v>2945</v>
      </c>
      <c r="D852" s="22">
        <v>34104</v>
      </c>
      <c r="E852" s="22">
        <v>69</v>
      </c>
      <c r="F852" s="22">
        <v>104</v>
      </c>
      <c r="G852" s="22">
        <v>9</v>
      </c>
      <c r="H852" s="25" t="s">
        <v>10870</v>
      </c>
      <c r="I852" s="22" t="s">
        <v>720</v>
      </c>
      <c r="J852" s="22">
        <v>2</v>
      </c>
      <c r="K852" s="22">
        <v>2</v>
      </c>
      <c r="L852" s="22">
        <v>19</v>
      </c>
      <c r="M852" s="22">
        <v>1972</v>
      </c>
      <c r="N852" s="22">
        <v>1954</v>
      </c>
      <c r="O852" s="22">
        <v>2</v>
      </c>
      <c r="P852" s="22">
        <v>2</v>
      </c>
      <c r="T852" s="23">
        <v>37.482090999999997</v>
      </c>
      <c r="U852" s="23">
        <v>-77.242198000000002</v>
      </c>
      <c r="V852" s="24">
        <v>140</v>
      </c>
      <c r="W852" s="24">
        <v>625392.69471099996</v>
      </c>
      <c r="X852" s="24">
        <v>1999800.85402</v>
      </c>
      <c r="Y852" s="22" t="s">
        <v>715</v>
      </c>
    </row>
    <row r="853" spans="1:26">
      <c r="A853" s="22" t="s">
        <v>2946</v>
      </c>
      <c r="B853" s="22" t="s">
        <v>2947</v>
      </c>
      <c r="C853" s="22" t="s">
        <v>2948</v>
      </c>
      <c r="D853" s="22">
        <v>31099</v>
      </c>
      <c r="E853" s="22">
        <v>63</v>
      </c>
      <c r="F853" s="22">
        <v>99</v>
      </c>
      <c r="G853" s="22">
        <v>17</v>
      </c>
      <c r="H853" s="25" t="s">
        <v>10870</v>
      </c>
      <c r="I853" s="22" t="s">
        <v>813</v>
      </c>
      <c r="J853" s="22">
        <v>2</v>
      </c>
      <c r="K853" s="22">
        <v>2</v>
      </c>
      <c r="L853" s="22">
        <v>12</v>
      </c>
      <c r="M853" s="22">
        <v>1972</v>
      </c>
      <c r="N853" s="22">
        <v>1961</v>
      </c>
      <c r="O853" s="22">
        <v>2</v>
      </c>
      <c r="P853" s="22">
        <v>2</v>
      </c>
      <c r="Q853" s="22" t="s">
        <v>725</v>
      </c>
      <c r="S853" s="22" t="s">
        <v>722</v>
      </c>
      <c r="T853" s="23">
        <v>37.472924999999996</v>
      </c>
      <c r="U853" s="23">
        <v>-77.376092</v>
      </c>
      <c r="V853" s="24">
        <v>140</v>
      </c>
      <c r="W853" s="24">
        <v>586549.600355</v>
      </c>
      <c r="X853" s="24">
        <v>1997210.4605</v>
      </c>
      <c r="Y853" s="22" t="s">
        <v>715</v>
      </c>
      <c r="Z853" s="22" t="s">
        <v>716</v>
      </c>
    </row>
    <row r="854" spans="1:26">
      <c r="A854" s="22" t="s">
        <v>2949</v>
      </c>
      <c r="B854" s="22" t="s">
        <v>2950</v>
      </c>
      <c r="C854" s="22" t="s">
        <v>2951</v>
      </c>
      <c r="D854" s="22">
        <v>31602</v>
      </c>
      <c r="E854" s="22">
        <v>64</v>
      </c>
      <c r="F854" s="22">
        <v>102</v>
      </c>
      <c r="G854" s="22">
        <v>17</v>
      </c>
      <c r="H854" s="25" t="s">
        <v>10870</v>
      </c>
      <c r="I854" s="22" t="s">
        <v>720</v>
      </c>
      <c r="J854" s="22">
        <v>9</v>
      </c>
      <c r="K854" s="22">
        <v>9</v>
      </c>
      <c r="L854" s="22">
        <v>5</v>
      </c>
      <c r="M854" s="22">
        <v>1984</v>
      </c>
      <c r="N854" s="22">
        <v>1980</v>
      </c>
      <c r="O854" s="22">
        <v>3</v>
      </c>
      <c r="P854" s="22">
        <v>2</v>
      </c>
      <c r="T854" s="23">
        <v>37.509591</v>
      </c>
      <c r="U854" s="23">
        <v>-77.321922999999998</v>
      </c>
      <c r="V854" s="24">
        <v>160</v>
      </c>
      <c r="W854" s="24">
        <v>602500.11111499998</v>
      </c>
      <c r="X854" s="24">
        <v>2010271.99367</v>
      </c>
      <c r="Y854" s="22" t="s">
        <v>715</v>
      </c>
      <c r="Z854" s="22" t="s">
        <v>716</v>
      </c>
    </row>
    <row r="855" spans="1:26">
      <c r="A855" s="22" t="s">
        <v>2952</v>
      </c>
      <c r="B855" s="22" t="s">
        <v>2953</v>
      </c>
      <c r="C855" s="22" t="s">
        <v>2954</v>
      </c>
      <c r="D855" s="22">
        <v>38614</v>
      </c>
      <c r="E855" s="22">
        <v>78</v>
      </c>
      <c r="F855" s="22">
        <v>114</v>
      </c>
      <c r="G855" s="22">
        <v>7</v>
      </c>
      <c r="H855" s="25" t="s">
        <v>10870</v>
      </c>
      <c r="I855" s="22" t="s">
        <v>720</v>
      </c>
      <c r="J855" s="22">
        <v>9</v>
      </c>
      <c r="K855" s="22">
        <v>9</v>
      </c>
      <c r="L855" s="22">
        <v>2</v>
      </c>
      <c r="M855" s="22">
        <v>1985</v>
      </c>
      <c r="N855" s="22">
        <v>1984</v>
      </c>
      <c r="O855" s="22">
        <v>4</v>
      </c>
      <c r="P855" s="22">
        <v>2</v>
      </c>
      <c r="Q855" s="22" t="s">
        <v>1501</v>
      </c>
      <c r="S855" s="22" t="s">
        <v>1502</v>
      </c>
      <c r="T855" s="23">
        <v>37.515701</v>
      </c>
      <c r="U855" s="23">
        <v>-76.980800000000002</v>
      </c>
      <c r="V855" s="24">
        <v>130</v>
      </c>
      <c r="W855" s="24">
        <v>701291.28492899996</v>
      </c>
      <c r="X855" s="24">
        <v>2010751.287</v>
      </c>
      <c r="Y855" s="22" t="s">
        <v>715</v>
      </c>
      <c r="Z855" s="22" t="s">
        <v>1503</v>
      </c>
    </row>
    <row r="856" spans="1:26">
      <c r="A856" s="22" t="s">
        <v>2955</v>
      </c>
      <c r="B856" s="22" t="s">
        <v>2956</v>
      </c>
      <c r="C856" s="22" t="s">
        <v>2957</v>
      </c>
      <c r="D856" s="22">
        <v>50634</v>
      </c>
      <c r="E856" s="22">
        <v>102</v>
      </c>
      <c r="F856" s="22">
        <v>134</v>
      </c>
      <c r="G856" s="22">
        <v>17</v>
      </c>
      <c r="H856" s="25" t="s">
        <v>10870</v>
      </c>
      <c r="I856" s="22" t="s">
        <v>720</v>
      </c>
      <c r="J856" s="22">
        <v>44</v>
      </c>
      <c r="K856" s="22">
        <v>34</v>
      </c>
      <c r="L856" s="22">
        <v>6</v>
      </c>
      <c r="M856" s="22">
        <v>2006</v>
      </c>
      <c r="N856" s="22">
        <v>2001</v>
      </c>
      <c r="O856" s="22">
        <v>9</v>
      </c>
      <c r="P856" s="22">
        <v>9</v>
      </c>
      <c r="Q856" s="22" t="s">
        <v>734</v>
      </c>
      <c r="R856" s="22" t="s">
        <v>713</v>
      </c>
      <c r="S856" s="22" t="s">
        <v>735</v>
      </c>
      <c r="T856" s="23">
        <v>37.523747999999998</v>
      </c>
      <c r="U856" s="23">
        <v>-76.420501999999999</v>
      </c>
      <c r="V856" s="24">
        <v>30</v>
      </c>
      <c r="W856" s="24">
        <v>863526.13225999998</v>
      </c>
      <c r="X856" s="24">
        <v>2011597.6044699999</v>
      </c>
      <c r="Y856" s="22" t="s">
        <v>715</v>
      </c>
      <c r="Z856" s="22" t="s">
        <v>716</v>
      </c>
    </row>
    <row r="857" spans="1:26">
      <c r="A857" s="22" t="s">
        <v>2958</v>
      </c>
      <c r="B857" s="22" t="s">
        <v>2959</v>
      </c>
      <c r="C857" s="22" t="s">
        <v>2960</v>
      </c>
      <c r="D857" s="22">
        <v>50634</v>
      </c>
      <c r="E857" s="22">
        <v>102</v>
      </c>
      <c r="F857" s="22">
        <v>134</v>
      </c>
      <c r="G857" s="22">
        <v>3</v>
      </c>
      <c r="H857" s="25" t="s">
        <v>10870</v>
      </c>
      <c r="I857" s="22" t="s">
        <v>720</v>
      </c>
      <c r="J857" s="22">
        <v>24</v>
      </c>
      <c r="K857" s="22">
        <v>24</v>
      </c>
      <c r="L857" s="22">
        <v>2</v>
      </c>
      <c r="M857" s="22">
        <v>2001</v>
      </c>
      <c r="N857" s="22">
        <v>2000</v>
      </c>
      <c r="O857" s="22">
        <v>6</v>
      </c>
      <c r="P857" s="22">
        <v>6</v>
      </c>
      <c r="T857" s="23">
        <v>37.529302999999999</v>
      </c>
      <c r="U857" s="23">
        <v>-76.420779999999993</v>
      </c>
      <c r="V857" s="24">
        <v>40</v>
      </c>
      <c r="W857" s="24">
        <v>863465.72378700005</v>
      </c>
      <c r="X857" s="24">
        <v>2013624.9318200001</v>
      </c>
      <c r="Y857" s="22" t="s">
        <v>715</v>
      </c>
      <c r="Z857" s="22" t="s">
        <v>1237</v>
      </c>
    </row>
    <row r="858" spans="1:26">
      <c r="A858" s="22" t="s">
        <v>2961</v>
      </c>
      <c r="B858" s="22" t="s">
        <v>2962</v>
      </c>
      <c r="C858" s="22" t="s">
        <v>2963</v>
      </c>
      <c r="D858" s="22">
        <v>44125</v>
      </c>
      <c r="E858" s="22">
        <v>89</v>
      </c>
      <c r="F858" s="22">
        <v>125</v>
      </c>
      <c r="G858" s="22">
        <v>7</v>
      </c>
      <c r="H858" s="25" t="s">
        <v>10870</v>
      </c>
      <c r="I858" s="22" t="s">
        <v>720</v>
      </c>
      <c r="J858" s="22">
        <v>5</v>
      </c>
      <c r="K858" s="22">
        <v>5</v>
      </c>
      <c r="L858" s="22">
        <v>1</v>
      </c>
      <c r="M858" s="22">
        <v>1983</v>
      </c>
      <c r="N858" s="22">
        <v>1983</v>
      </c>
      <c r="O858" s="22">
        <v>3</v>
      </c>
      <c r="P858" s="22">
        <v>2</v>
      </c>
      <c r="Q858" s="22" t="s">
        <v>1501</v>
      </c>
      <c r="S858" s="22" t="s">
        <v>1502</v>
      </c>
      <c r="T858" s="23">
        <v>37.539864999999999</v>
      </c>
      <c r="U858" s="23">
        <v>-76.702179999999998</v>
      </c>
      <c r="V858" s="24">
        <v>90</v>
      </c>
      <c r="W858" s="24">
        <v>782063.60113600001</v>
      </c>
      <c r="X858" s="24">
        <v>2018404.96887</v>
      </c>
      <c r="Y858" s="22" t="s">
        <v>715</v>
      </c>
      <c r="Z858" s="22" t="s">
        <v>1503</v>
      </c>
    </row>
    <row r="859" spans="1:26">
      <c r="A859" s="22" t="s">
        <v>2964</v>
      </c>
      <c r="B859" s="22" t="s">
        <v>2965</v>
      </c>
      <c r="C859" s="22" t="s">
        <v>2966</v>
      </c>
      <c r="D859" s="22">
        <v>42122</v>
      </c>
      <c r="E859" s="22">
        <v>85</v>
      </c>
      <c r="F859" s="22">
        <v>122</v>
      </c>
      <c r="G859" s="22">
        <v>1</v>
      </c>
      <c r="H859" s="25" t="s">
        <v>10870</v>
      </c>
      <c r="I859" s="22" t="s">
        <v>720</v>
      </c>
      <c r="J859" s="22">
        <v>66</v>
      </c>
      <c r="K859" s="22">
        <v>66</v>
      </c>
      <c r="L859" s="22">
        <v>2</v>
      </c>
      <c r="M859" s="22">
        <v>1978</v>
      </c>
      <c r="N859" s="22">
        <v>1977</v>
      </c>
      <c r="O859" s="22">
        <v>8</v>
      </c>
      <c r="P859" s="22">
        <v>5</v>
      </c>
      <c r="Q859" s="22" t="s">
        <v>806</v>
      </c>
      <c r="S859" s="22" t="s">
        <v>807</v>
      </c>
      <c r="T859" s="23">
        <v>37.544032999999999</v>
      </c>
      <c r="U859" s="23">
        <v>-76.804962000000003</v>
      </c>
      <c r="V859" s="24">
        <v>28</v>
      </c>
      <c r="W859" s="24">
        <v>752339.60724799999</v>
      </c>
      <c r="X859" s="24">
        <v>2020325.18499</v>
      </c>
      <c r="Y859" s="22" t="s">
        <v>715</v>
      </c>
      <c r="Z859" s="22" t="s">
        <v>1738</v>
      </c>
    </row>
    <row r="860" spans="1:26">
      <c r="A860" s="22" t="s">
        <v>2967</v>
      </c>
      <c r="B860" s="22" t="s">
        <v>2968</v>
      </c>
      <c r="C860" s="22" t="s">
        <v>2969</v>
      </c>
      <c r="D860" s="22">
        <v>52640</v>
      </c>
      <c r="E860" s="22">
        <v>106</v>
      </c>
      <c r="F860" s="22">
        <v>140</v>
      </c>
      <c r="G860" s="22">
        <v>17</v>
      </c>
      <c r="H860" s="25" t="s">
        <v>10870</v>
      </c>
      <c r="I860" s="22" t="s">
        <v>720</v>
      </c>
      <c r="J860" s="22">
        <v>6</v>
      </c>
      <c r="K860" s="22">
        <v>6</v>
      </c>
      <c r="L860" s="22">
        <v>1</v>
      </c>
      <c r="M860" s="22">
        <v>1974</v>
      </c>
      <c r="N860" s="22">
        <v>1974</v>
      </c>
      <c r="O860" s="22">
        <v>5</v>
      </c>
      <c r="P860" s="22">
        <v>2</v>
      </c>
      <c r="T860" s="23">
        <v>37.556800000000003</v>
      </c>
      <c r="U860" s="23">
        <v>-76.299386999999996</v>
      </c>
      <c r="V860" s="24">
        <v>6</v>
      </c>
      <c r="W860" s="24">
        <v>898689.88934600004</v>
      </c>
      <c r="X860" s="24">
        <v>2023331.1705100001</v>
      </c>
      <c r="Y860" s="22" t="s">
        <v>715</v>
      </c>
      <c r="Z860" s="22" t="s">
        <v>716</v>
      </c>
    </row>
    <row r="861" spans="1:26">
      <c r="A861" s="22" t="s">
        <v>2970</v>
      </c>
      <c r="B861" s="22" t="s">
        <v>2971</v>
      </c>
      <c r="C861" s="22" t="s">
        <v>2972</v>
      </c>
      <c r="D861" s="22">
        <v>33614</v>
      </c>
      <c r="E861" s="22">
        <v>68</v>
      </c>
      <c r="F861" s="22">
        <v>114</v>
      </c>
      <c r="G861" s="22">
        <v>17</v>
      </c>
      <c r="H861" s="25" t="s">
        <v>10870</v>
      </c>
      <c r="I861" s="22" t="s">
        <v>720</v>
      </c>
      <c r="J861" s="22">
        <v>10</v>
      </c>
      <c r="K861" s="22">
        <v>10</v>
      </c>
      <c r="L861" s="22">
        <v>2</v>
      </c>
      <c r="M861" s="22">
        <v>1985</v>
      </c>
      <c r="N861" s="22">
        <v>1984</v>
      </c>
      <c r="O861" s="22">
        <v>4</v>
      </c>
      <c r="P861" s="22">
        <v>2</v>
      </c>
      <c r="T861" s="23">
        <v>37.606811</v>
      </c>
      <c r="U861" s="23">
        <v>-77.129694999999998</v>
      </c>
      <c r="V861" s="24">
        <v>131</v>
      </c>
      <c r="W861" s="24">
        <v>658769.72054799995</v>
      </c>
      <c r="X861" s="24">
        <v>2044701.81754</v>
      </c>
      <c r="Y861" s="22" t="s">
        <v>715</v>
      </c>
      <c r="Z861" s="22" t="s">
        <v>716</v>
      </c>
    </row>
    <row r="862" spans="1:26">
      <c r="A862" s="22" t="s">
        <v>2973</v>
      </c>
      <c r="B862" s="22" t="s">
        <v>2974</v>
      </c>
      <c r="C862" s="22" t="s">
        <v>2975</v>
      </c>
      <c r="D862" s="22">
        <v>46635</v>
      </c>
      <c r="E862" s="22">
        <v>94</v>
      </c>
      <c r="F862" s="22">
        <v>135</v>
      </c>
      <c r="G862" s="22">
        <v>17</v>
      </c>
      <c r="H862" s="25" t="s">
        <v>10870</v>
      </c>
      <c r="I862" s="22" t="s">
        <v>813</v>
      </c>
      <c r="J862" s="22">
        <v>50</v>
      </c>
      <c r="K862" s="22">
        <v>40</v>
      </c>
      <c r="L862" s="22">
        <v>6</v>
      </c>
      <c r="M862" s="22">
        <v>2006</v>
      </c>
      <c r="N862" s="22">
        <v>2001</v>
      </c>
      <c r="O862" s="22">
        <v>10</v>
      </c>
      <c r="P862" s="22">
        <v>10</v>
      </c>
      <c r="Q862" s="22" t="s">
        <v>725</v>
      </c>
      <c r="R862" s="22" t="s">
        <v>713</v>
      </c>
      <c r="S862" s="22" t="s">
        <v>722</v>
      </c>
      <c r="T862" s="23">
        <v>37.608472999999996</v>
      </c>
      <c r="U862" s="23">
        <v>-76.523561999999998</v>
      </c>
      <c r="V862" s="24">
        <v>40</v>
      </c>
      <c r="W862" s="24">
        <v>834032.01096700004</v>
      </c>
      <c r="X862" s="24">
        <v>2042814.2079</v>
      </c>
      <c r="Y862" s="22" t="s">
        <v>715</v>
      </c>
      <c r="Z862" s="22" t="s">
        <v>716</v>
      </c>
    </row>
    <row r="863" spans="1:26">
      <c r="A863" s="22" t="s">
        <v>2976</v>
      </c>
      <c r="B863" s="22" t="s">
        <v>2977</v>
      </c>
      <c r="C863" s="22" t="s">
        <v>2978</v>
      </c>
      <c r="D863" s="22">
        <v>40126</v>
      </c>
      <c r="E863" s="22">
        <v>81</v>
      </c>
      <c r="F863" s="22">
        <v>126</v>
      </c>
      <c r="G863" s="22">
        <v>17</v>
      </c>
      <c r="H863" s="25" t="s">
        <v>10870</v>
      </c>
      <c r="I863" s="22" t="s">
        <v>720</v>
      </c>
      <c r="J863" s="22">
        <v>2</v>
      </c>
      <c r="K863" s="22">
        <v>2</v>
      </c>
      <c r="L863" s="22">
        <v>4</v>
      </c>
      <c r="M863" s="22">
        <v>1978</v>
      </c>
      <c r="N863" s="22">
        <v>1975</v>
      </c>
      <c r="O863" s="22">
        <v>2</v>
      </c>
      <c r="P863" s="22">
        <v>1</v>
      </c>
      <c r="T863" s="23">
        <v>37.625698</v>
      </c>
      <c r="U863" s="23">
        <v>-76.798850999999999</v>
      </c>
      <c r="V863" s="24">
        <v>25</v>
      </c>
      <c r="W863" s="24">
        <v>754523.09953400004</v>
      </c>
      <c r="X863" s="24">
        <v>2050088.96924</v>
      </c>
      <c r="Y863" s="22" t="s">
        <v>715</v>
      </c>
      <c r="Z863" s="22" t="s">
        <v>716</v>
      </c>
    </row>
    <row r="864" spans="1:26">
      <c r="A864" s="22" t="s">
        <v>2979</v>
      </c>
      <c r="B864" s="22" t="s">
        <v>2980</v>
      </c>
      <c r="C864" s="22" t="s">
        <v>2981</v>
      </c>
      <c r="D864" s="22">
        <v>31112</v>
      </c>
      <c r="E864" s="22">
        <v>63</v>
      </c>
      <c r="F864" s="22">
        <v>112</v>
      </c>
      <c r="G864" s="22">
        <v>17</v>
      </c>
      <c r="H864" s="25" t="s">
        <v>10870</v>
      </c>
      <c r="I864" s="22" t="s">
        <v>720</v>
      </c>
      <c r="J864" s="22">
        <v>10</v>
      </c>
      <c r="K864" s="22">
        <v>10</v>
      </c>
      <c r="L864" s="22">
        <v>14</v>
      </c>
      <c r="M864" s="22">
        <v>1985</v>
      </c>
      <c r="N864" s="22">
        <v>1972</v>
      </c>
      <c r="O864" s="22">
        <v>4</v>
      </c>
      <c r="P864" s="22">
        <v>3</v>
      </c>
      <c r="Q864" s="22" t="s">
        <v>725</v>
      </c>
      <c r="S864" s="22" t="s">
        <v>722</v>
      </c>
      <c r="T864" s="23">
        <v>37.626533000000002</v>
      </c>
      <c r="U864" s="23">
        <v>-77.226920000000007</v>
      </c>
      <c r="V864" s="24">
        <v>145</v>
      </c>
      <c r="W864" s="24">
        <v>630793.07157999999</v>
      </c>
      <c r="X864" s="24">
        <v>2052401.3019900001</v>
      </c>
      <c r="Y864" s="22" t="s">
        <v>715</v>
      </c>
      <c r="Z864" s="22" t="s">
        <v>716</v>
      </c>
    </row>
    <row r="865" spans="1:26">
      <c r="A865" s="22" t="s">
        <v>2982</v>
      </c>
      <c r="B865" s="22" t="s">
        <v>2983</v>
      </c>
      <c r="C865" s="22" t="s">
        <v>2984</v>
      </c>
      <c r="D865" s="22">
        <v>32114</v>
      </c>
      <c r="E865" s="22">
        <v>65</v>
      </c>
      <c r="F865" s="22">
        <v>114</v>
      </c>
      <c r="G865" s="22">
        <v>17</v>
      </c>
      <c r="H865" s="25" t="s">
        <v>10870</v>
      </c>
      <c r="I865" s="22" t="s">
        <v>720</v>
      </c>
      <c r="J865" s="22">
        <v>2</v>
      </c>
      <c r="K865" s="22">
        <v>2</v>
      </c>
      <c r="L865" s="22">
        <v>3</v>
      </c>
      <c r="M865" s="22">
        <v>1974</v>
      </c>
      <c r="N865" s="22">
        <v>1972</v>
      </c>
      <c r="O865" s="22">
        <v>2</v>
      </c>
      <c r="P865" s="22">
        <v>2</v>
      </c>
      <c r="Q865" s="22" t="s">
        <v>725</v>
      </c>
      <c r="S865" s="22" t="s">
        <v>722</v>
      </c>
      <c r="T865" s="23">
        <v>37.635421999999998</v>
      </c>
      <c r="U865" s="23">
        <v>-77.183030000000002</v>
      </c>
      <c r="V865" s="24">
        <v>160</v>
      </c>
      <c r="W865" s="24">
        <v>643537.730003</v>
      </c>
      <c r="X865" s="24">
        <v>2055411.3717199999</v>
      </c>
      <c r="Y865" s="22" t="s">
        <v>715</v>
      </c>
      <c r="Z865" s="22" t="s">
        <v>716</v>
      </c>
    </row>
    <row r="866" spans="1:26">
      <c r="A866" s="22" t="s">
        <v>2985</v>
      </c>
      <c r="B866" s="22" t="s">
        <v>2986</v>
      </c>
      <c r="C866" s="22" t="s">
        <v>2987</v>
      </c>
      <c r="D866" s="22">
        <v>37118</v>
      </c>
      <c r="E866" s="22">
        <v>75</v>
      </c>
      <c r="F866" s="22">
        <v>118</v>
      </c>
      <c r="G866" s="22">
        <v>17</v>
      </c>
      <c r="H866" s="25" t="s">
        <v>10870</v>
      </c>
      <c r="I866" s="22" t="s">
        <v>720</v>
      </c>
      <c r="J866" s="22">
        <v>13</v>
      </c>
      <c r="K866" s="22">
        <v>13</v>
      </c>
      <c r="L866" s="22">
        <v>2</v>
      </c>
      <c r="M866" s="22">
        <v>1985</v>
      </c>
      <c r="N866" s="22">
        <v>1984</v>
      </c>
      <c r="O866" s="22">
        <v>6</v>
      </c>
      <c r="P866" s="22">
        <v>5</v>
      </c>
      <c r="Q866" s="22" t="s">
        <v>725</v>
      </c>
      <c r="S866" s="22" t="s">
        <v>722</v>
      </c>
      <c r="T866" s="23">
        <v>37.590699999999998</v>
      </c>
      <c r="U866" s="23">
        <v>-76.989412000000002</v>
      </c>
      <c r="V866" s="24">
        <v>35</v>
      </c>
      <c r="W866" s="24">
        <v>699235.26230099995</v>
      </c>
      <c r="X866" s="24">
        <v>2038146.72563</v>
      </c>
      <c r="Y866" s="22" t="s">
        <v>715</v>
      </c>
      <c r="Z866" s="22" t="s">
        <v>716</v>
      </c>
    </row>
    <row r="867" spans="1:26">
      <c r="A867" s="22" t="s">
        <v>2988</v>
      </c>
      <c r="B867" s="22" t="s">
        <v>2989</v>
      </c>
      <c r="C867" s="22" t="s">
        <v>2990</v>
      </c>
      <c r="D867" s="22">
        <v>30619</v>
      </c>
      <c r="E867" s="22">
        <v>62</v>
      </c>
      <c r="F867" s="22">
        <v>119</v>
      </c>
      <c r="G867" s="22">
        <v>17</v>
      </c>
      <c r="H867" s="25" t="s">
        <v>10870</v>
      </c>
      <c r="I867" s="22" t="s">
        <v>720</v>
      </c>
      <c r="J867" s="22">
        <v>7</v>
      </c>
      <c r="K867" s="22">
        <v>7</v>
      </c>
      <c r="L867" s="22">
        <v>1</v>
      </c>
      <c r="M867" s="22">
        <v>1984</v>
      </c>
      <c r="N867" s="22">
        <v>1984</v>
      </c>
      <c r="O867" s="22">
        <v>3</v>
      </c>
      <c r="P867" s="22">
        <v>2</v>
      </c>
      <c r="Q867" s="22" t="s">
        <v>725</v>
      </c>
      <c r="S867" s="22" t="s">
        <v>722</v>
      </c>
      <c r="T867" s="23">
        <v>37.719586999999997</v>
      </c>
      <c r="U867" s="23">
        <v>-77.159695999999997</v>
      </c>
      <c r="V867" s="24">
        <v>150</v>
      </c>
      <c r="W867" s="24">
        <v>650827.85777999996</v>
      </c>
      <c r="X867" s="24">
        <v>2085989.8680799999</v>
      </c>
      <c r="Y867" s="22" t="s">
        <v>715</v>
      </c>
      <c r="Z867" s="22" t="s">
        <v>716</v>
      </c>
    </row>
    <row r="868" spans="1:26">
      <c r="A868" s="22" t="s">
        <v>2991</v>
      </c>
      <c r="B868" s="22" t="s">
        <v>2992</v>
      </c>
      <c r="C868" s="22" t="s">
        <v>2993</v>
      </c>
      <c r="D868" s="22">
        <v>60665</v>
      </c>
      <c r="E868" s="22">
        <v>122</v>
      </c>
      <c r="F868" s="22">
        <v>165</v>
      </c>
      <c r="G868" s="22">
        <v>1</v>
      </c>
      <c r="H868" s="25" t="s">
        <v>10870</v>
      </c>
      <c r="I868" s="22" t="s">
        <v>720</v>
      </c>
      <c r="J868" s="22">
        <v>9</v>
      </c>
      <c r="K868" s="22">
        <v>9</v>
      </c>
      <c r="L868" s="22">
        <v>2</v>
      </c>
      <c r="M868" s="22">
        <v>1993</v>
      </c>
      <c r="N868" s="22">
        <v>1992</v>
      </c>
      <c r="O868" s="22">
        <v>2</v>
      </c>
      <c r="P868" s="22">
        <v>2</v>
      </c>
      <c r="Q868" s="22" t="s">
        <v>1744</v>
      </c>
      <c r="S868" s="22" t="s">
        <v>807</v>
      </c>
      <c r="T868" s="23">
        <v>37.698740999999998</v>
      </c>
      <c r="U868" s="23">
        <v>-75.780208999999999</v>
      </c>
      <c r="V868" s="24">
        <v>11.72</v>
      </c>
      <c r="W868" s="24">
        <v>1049073.7678700001</v>
      </c>
      <c r="X868" s="24">
        <v>2074241.87732</v>
      </c>
      <c r="Y868" s="22" t="s">
        <v>715</v>
      </c>
      <c r="Z868" s="22" t="s">
        <v>1738</v>
      </c>
    </row>
    <row r="869" spans="1:26">
      <c r="A869" s="22" t="s">
        <v>2994</v>
      </c>
      <c r="B869" s="22" t="s">
        <v>2995</v>
      </c>
      <c r="C869" s="22" t="s">
        <v>2996</v>
      </c>
      <c r="D869" s="22">
        <v>26114</v>
      </c>
      <c r="E869" s="22">
        <v>53</v>
      </c>
      <c r="F869" s="22">
        <v>114</v>
      </c>
      <c r="G869" s="22">
        <v>17</v>
      </c>
      <c r="H869" s="25" t="s">
        <v>10870</v>
      </c>
      <c r="I869" s="22" t="s">
        <v>720</v>
      </c>
      <c r="J869" s="22">
        <v>2</v>
      </c>
      <c r="K869" s="22">
        <v>2</v>
      </c>
      <c r="L869" s="22">
        <v>3</v>
      </c>
      <c r="M869" s="22">
        <v>1974</v>
      </c>
      <c r="N869" s="22">
        <v>1972</v>
      </c>
      <c r="O869" s="22">
        <v>2</v>
      </c>
      <c r="P869" s="22">
        <v>2</v>
      </c>
      <c r="T869" s="23">
        <v>37.74042</v>
      </c>
      <c r="U869" s="23">
        <v>-77.356925000000004</v>
      </c>
      <c r="V869" s="24">
        <v>170</v>
      </c>
      <c r="W869" s="24">
        <v>594044.43218200002</v>
      </c>
      <c r="X869" s="24">
        <v>2094662.6524199999</v>
      </c>
      <c r="Y869" s="22" t="s">
        <v>715</v>
      </c>
      <c r="Z869" s="22" t="s">
        <v>716</v>
      </c>
    </row>
    <row r="870" spans="1:26">
      <c r="A870" s="22" t="s">
        <v>2997</v>
      </c>
      <c r="B870" s="22" t="s">
        <v>2998</v>
      </c>
      <c r="C870" s="22" t="s">
        <v>2999</v>
      </c>
      <c r="D870" s="22">
        <v>25614</v>
      </c>
      <c r="E870" s="22">
        <v>52</v>
      </c>
      <c r="F870" s="22">
        <v>114</v>
      </c>
      <c r="G870" s="22">
        <v>9</v>
      </c>
      <c r="H870" s="25" t="s">
        <v>10870</v>
      </c>
      <c r="I870" s="22" t="s">
        <v>720</v>
      </c>
      <c r="J870" s="22">
        <v>19</v>
      </c>
      <c r="K870" s="22">
        <v>19</v>
      </c>
      <c r="L870" s="22">
        <v>1</v>
      </c>
      <c r="M870" s="22">
        <v>1998</v>
      </c>
      <c r="N870" s="22">
        <v>1998</v>
      </c>
      <c r="O870" s="22">
        <v>3</v>
      </c>
      <c r="P870" s="22">
        <v>3</v>
      </c>
      <c r="Q870" s="22" t="s">
        <v>2412</v>
      </c>
      <c r="S870" s="22" t="s">
        <v>1529</v>
      </c>
      <c r="T870" s="23">
        <v>37.752364999999998</v>
      </c>
      <c r="U870" s="23">
        <v>-77.358313999999993</v>
      </c>
      <c r="V870" s="24">
        <v>115</v>
      </c>
      <c r="W870" s="24">
        <v>593730.45198599994</v>
      </c>
      <c r="X870" s="24">
        <v>2099027.2343600001</v>
      </c>
      <c r="Y870" s="22" t="s">
        <v>715</v>
      </c>
    </row>
    <row r="871" spans="1:26">
      <c r="A871" s="22" t="s">
        <v>3000</v>
      </c>
      <c r="B871" s="22" t="s">
        <v>3001</v>
      </c>
      <c r="C871" s="22" t="s">
        <v>3002</v>
      </c>
      <c r="D871" s="22">
        <v>32639</v>
      </c>
      <c r="E871" s="22">
        <v>66</v>
      </c>
      <c r="F871" s="22">
        <v>139</v>
      </c>
      <c r="G871" s="22">
        <v>9</v>
      </c>
      <c r="H871" s="25" t="s">
        <v>10870</v>
      </c>
      <c r="I871" s="22" t="s">
        <v>720</v>
      </c>
      <c r="J871" s="22">
        <v>5</v>
      </c>
      <c r="K871" s="22">
        <v>5</v>
      </c>
      <c r="L871" s="22">
        <v>2</v>
      </c>
      <c r="M871" s="22">
        <v>1975</v>
      </c>
      <c r="N871" s="22">
        <v>1974</v>
      </c>
      <c r="O871" s="22">
        <v>4</v>
      </c>
      <c r="P871" s="22">
        <v>2</v>
      </c>
      <c r="T871" s="23">
        <v>37.900413999999998</v>
      </c>
      <c r="U871" s="23">
        <v>-76.878574999999998</v>
      </c>
      <c r="V871" s="24">
        <v>98</v>
      </c>
      <c r="W871" s="24">
        <v>732959.34850800002</v>
      </c>
      <c r="X871" s="24">
        <v>2150630.2399300002</v>
      </c>
      <c r="Y871" s="22" t="s">
        <v>715</v>
      </c>
    </row>
    <row r="872" spans="1:26">
      <c r="A872" s="22" t="s">
        <v>3003</v>
      </c>
      <c r="B872" s="22" t="s">
        <v>3004</v>
      </c>
      <c r="C872" s="22" t="s">
        <v>3005</v>
      </c>
      <c r="D872" s="22">
        <v>62184</v>
      </c>
      <c r="E872" s="22">
        <v>125</v>
      </c>
      <c r="F872" s="22">
        <v>184</v>
      </c>
      <c r="G872" s="22">
        <v>17</v>
      </c>
      <c r="H872" s="25" t="s">
        <v>10870</v>
      </c>
      <c r="I872" s="22" t="s">
        <v>720</v>
      </c>
      <c r="J872" s="22">
        <v>2</v>
      </c>
      <c r="K872" s="22">
        <v>2</v>
      </c>
      <c r="L872" s="22">
        <v>10</v>
      </c>
      <c r="M872" s="22">
        <v>1988</v>
      </c>
      <c r="N872" s="22">
        <v>1979</v>
      </c>
      <c r="O872" s="22">
        <v>2</v>
      </c>
      <c r="P872" s="22">
        <v>2</v>
      </c>
      <c r="Q872" s="22" t="s">
        <v>734</v>
      </c>
      <c r="S872" s="22" t="s">
        <v>735</v>
      </c>
      <c r="T872" s="23">
        <v>37.884292000000002</v>
      </c>
      <c r="U872" s="23">
        <v>-75.516593</v>
      </c>
      <c r="V872" s="24">
        <v>42</v>
      </c>
      <c r="W872" s="24">
        <v>1125219.9790099999</v>
      </c>
      <c r="X872" s="24">
        <v>2141813.2066700002</v>
      </c>
      <c r="Y872" s="22" t="s">
        <v>715</v>
      </c>
      <c r="Z872" s="22" t="s">
        <v>716</v>
      </c>
    </row>
    <row r="873" spans="1:26">
      <c r="A873" s="22" t="s">
        <v>3006</v>
      </c>
      <c r="B873" s="22" t="s">
        <v>3007</v>
      </c>
      <c r="C873" s="22" t="s">
        <v>3008</v>
      </c>
      <c r="D873" s="22">
        <v>64191</v>
      </c>
      <c r="E873" s="22">
        <v>129</v>
      </c>
      <c r="F873" s="22">
        <v>191</v>
      </c>
      <c r="G873" s="22">
        <v>1</v>
      </c>
      <c r="H873" s="25" t="s">
        <v>10870</v>
      </c>
      <c r="I873" s="22" t="s">
        <v>720</v>
      </c>
      <c r="J873" s="22">
        <v>206</v>
      </c>
      <c r="K873" s="22">
        <v>206</v>
      </c>
      <c r="L873" s="22">
        <v>1</v>
      </c>
      <c r="M873" s="22">
        <v>1986</v>
      </c>
      <c r="N873" s="22">
        <v>1986</v>
      </c>
      <c r="O873" s="22">
        <v>1</v>
      </c>
      <c r="P873" s="22">
        <v>1</v>
      </c>
      <c r="T873" s="23">
        <v>37.922623999999999</v>
      </c>
      <c r="U873" s="23">
        <v>-75.375197</v>
      </c>
      <c r="V873" s="24">
        <v>4.22</v>
      </c>
      <c r="W873" s="24">
        <v>1165934.5921499999</v>
      </c>
      <c r="X873" s="24">
        <v>2155821.5990499998</v>
      </c>
      <c r="Y873" s="22" t="s">
        <v>715</v>
      </c>
      <c r="Z873" s="22" t="s">
        <v>1738</v>
      </c>
    </row>
    <row r="874" spans="1:26">
      <c r="A874" s="22" t="s">
        <v>3009</v>
      </c>
      <c r="B874" s="22" t="s">
        <v>3010</v>
      </c>
      <c r="C874" s="22" t="s">
        <v>3011</v>
      </c>
      <c r="D874" s="22">
        <v>35645</v>
      </c>
      <c r="E874" s="22">
        <v>72</v>
      </c>
      <c r="F874" s="22">
        <v>145</v>
      </c>
      <c r="G874" s="22">
        <v>7</v>
      </c>
      <c r="H874" s="25" t="s">
        <v>10870</v>
      </c>
      <c r="I874" s="22" t="s">
        <v>720</v>
      </c>
      <c r="J874" s="22">
        <v>44</v>
      </c>
      <c r="K874" s="22">
        <v>34</v>
      </c>
      <c r="L874" s="22">
        <v>1</v>
      </c>
      <c r="M874" s="22">
        <v>2006</v>
      </c>
      <c r="N874" s="22">
        <v>2006</v>
      </c>
      <c r="O874" s="22">
        <v>9</v>
      </c>
      <c r="P874" s="22">
        <v>9</v>
      </c>
      <c r="Q874" s="22" t="s">
        <v>1501</v>
      </c>
      <c r="R874" s="22" t="s">
        <v>713</v>
      </c>
      <c r="S874" s="22" t="s">
        <v>1502</v>
      </c>
      <c r="T874" s="23">
        <v>37.923189999999998</v>
      </c>
      <c r="U874" s="23">
        <v>-76.721346999999994</v>
      </c>
      <c r="V874" s="24">
        <v>3</v>
      </c>
      <c r="W874" s="24">
        <v>778348.60344900005</v>
      </c>
      <c r="X874" s="24">
        <v>2158307.42771</v>
      </c>
      <c r="Y874" s="22" t="s">
        <v>715</v>
      </c>
      <c r="Z874" s="22" t="s">
        <v>1503</v>
      </c>
    </row>
    <row r="875" spans="1:26">
      <c r="A875" s="22" t="s">
        <v>247</v>
      </c>
      <c r="B875" s="22" t="s">
        <v>3012</v>
      </c>
      <c r="C875" s="22" t="s">
        <v>3013</v>
      </c>
      <c r="D875" s="22">
        <v>59184</v>
      </c>
      <c r="E875" s="22">
        <v>119</v>
      </c>
      <c r="F875" s="22">
        <v>184</v>
      </c>
      <c r="G875" s="22">
        <v>5</v>
      </c>
      <c r="H875" s="25" t="s">
        <v>10870</v>
      </c>
      <c r="I875" s="22" t="s">
        <v>720</v>
      </c>
      <c r="J875" s="22">
        <v>113</v>
      </c>
      <c r="K875" s="22">
        <v>104</v>
      </c>
      <c r="L875" s="22">
        <v>8</v>
      </c>
      <c r="M875" s="22">
        <v>1998</v>
      </c>
      <c r="N875" s="22">
        <v>1991</v>
      </c>
      <c r="O875" s="22">
        <v>22</v>
      </c>
      <c r="P875" s="22">
        <v>22</v>
      </c>
      <c r="Q875" s="22" t="s">
        <v>3014</v>
      </c>
      <c r="R875" s="22" t="s">
        <v>713</v>
      </c>
      <c r="S875" s="22" t="s">
        <v>977</v>
      </c>
      <c r="T875" s="23">
        <v>37.936236000000001</v>
      </c>
      <c r="U875" s="23">
        <v>-75.604650000000007</v>
      </c>
      <c r="V875" s="24">
        <v>6</v>
      </c>
      <c r="W875" s="24">
        <v>1099873.6638199999</v>
      </c>
      <c r="X875" s="24">
        <v>2160780.4736299999</v>
      </c>
      <c r="Y875" s="22" t="s">
        <v>715</v>
      </c>
    </row>
    <row r="876" spans="1:26">
      <c r="A876" s="22" t="s">
        <v>3015</v>
      </c>
      <c r="B876" s="22" t="s">
        <v>3016</v>
      </c>
      <c r="C876" s="22" t="s">
        <v>3017</v>
      </c>
      <c r="D876" s="22">
        <v>32143</v>
      </c>
      <c r="E876" s="22">
        <v>65</v>
      </c>
      <c r="F876" s="22">
        <v>143</v>
      </c>
      <c r="G876" s="22">
        <v>9</v>
      </c>
      <c r="H876" s="25" t="s">
        <v>10870</v>
      </c>
      <c r="I876" s="22" t="s">
        <v>813</v>
      </c>
      <c r="J876" s="22">
        <v>25</v>
      </c>
      <c r="K876" s="22">
        <v>25</v>
      </c>
      <c r="L876" s="22">
        <v>7</v>
      </c>
      <c r="M876" s="22">
        <v>1990</v>
      </c>
      <c r="N876" s="22">
        <v>1984</v>
      </c>
      <c r="O876" s="22">
        <v>21</v>
      </c>
      <c r="P876" s="22">
        <v>13</v>
      </c>
      <c r="Q876" s="22" t="s">
        <v>2412</v>
      </c>
      <c r="S876" s="22" t="s">
        <v>1529</v>
      </c>
      <c r="T876" s="23">
        <v>37.965412000000001</v>
      </c>
      <c r="U876" s="23">
        <v>-76.848573999999999</v>
      </c>
      <c r="V876" s="24">
        <v>18</v>
      </c>
      <c r="W876" s="24">
        <v>741942.41832299996</v>
      </c>
      <c r="X876" s="24">
        <v>2174214.7342599998</v>
      </c>
      <c r="Y876" s="22" t="s">
        <v>715</v>
      </c>
    </row>
    <row r="877" spans="1:26">
      <c r="A877" s="22" t="s">
        <v>3018</v>
      </c>
      <c r="B877" s="22" t="s">
        <v>3019</v>
      </c>
      <c r="C877" s="22" t="s">
        <v>3020</v>
      </c>
      <c r="D877" s="22">
        <v>33145</v>
      </c>
      <c r="E877" s="22">
        <v>67</v>
      </c>
      <c r="F877" s="22">
        <v>145</v>
      </c>
      <c r="G877" s="22">
        <v>9</v>
      </c>
      <c r="H877" s="25" t="s">
        <v>10870</v>
      </c>
      <c r="I877" s="22" t="s">
        <v>813</v>
      </c>
      <c r="J877" s="22">
        <v>17</v>
      </c>
      <c r="K877" s="22">
        <v>17</v>
      </c>
      <c r="L877" s="22">
        <v>5</v>
      </c>
      <c r="M877" s="22">
        <v>1988</v>
      </c>
      <c r="N877" s="22">
        <v>1984</v>
      </c>
      <c r="O877" s="22">
        <v>16</v>
      </c>
      <c r="P877" s="22">
        <v>8</v>
      </c>
      <c r="Q877" s="22" t="s">
        <v>2412</v>
      </c>
      <c r="S877" s="22" t="s">
        <v>1529</v>
      </c>
      <c r="T877" s="23">
        <v>37.967078000000001</v>
      </c>
      <c r="U877" s="23">
        <v>-76.801072000000005</v>
      </c>
      <c r="V877" s="24">
        <v>34</v>
      </c>
      <c r="W877" s="24">
        <v>755618.975508</v>
      </c>
      <c r="X877" s="24">
        <v>2174628.3035300002</v>
      </c>
      <c r="Y877" s="22" t="s">
        <v>715</v>
      </c>
    </row>
    <row r="878" spans="1:26">
      <c r="A878" s="22" t="s">
        <v>3021</v>
      </c>
      <c r="B878" s="22" t="s">
        <v>3022</v>
      </c>
      <c r="C878" s="22" t="s">
        <v>3023</v>
      </c>
      <c r="D878" s="22">
        <v>17120</v>
      </c>
      <c r="E878" s="22">
        <v>35</v>
      </c>
      <c r="F878" s="22">
        <v>120</v>
      </c>
      <c r="G878" s="22">
        <v>1</v>
      </c>
      <c r="H878" s="25" t="s">
        <v>10870</v>
      </c>
      <c r="I878" s="22" t="s">
        <v>720</v>
      </c>
      <c r="J878" s="22">
        <v>5</v>
      </c>
      <c r="K878" s="22">
        <v>5</v>
      </c>
      <c r="L878" s="22">
        <v>2</v>
      </c>
      <c r="M878" s="22">
        <v>2003</v>
      </c>
      <c r="N878" s="22">
        <v>2002</v>
      </c>
      <c r="O878" s="22">
        <v>2</v>
      </c>
      <c r="P878" s="22">
        <v>2</v>
      </c>
      <c r="Q878" s="22" t="s">
        <v>3024</v>
      </c>
      <c r="T878" s="23">
        <v>37.968611000000003</v>
      </c>
      <c r="U878" s="23">
        <v>-77.539167000000006</v>
      </c>
      <c r="V878" s="24">
        <v>215</v>
      </c>
      <c r="W878" s="24">
        <v>543273.39690000005</v>
      </c>
      <c r="X878" s="24">
        <v>2178991.73698</v>
      </c>
      <c r="Y878" s="22" t="s">
        <v>715</v>
      </c>
      <c r="Z878" s="22" t="s">
        <v>1738</v>
      </c>
    </row>
    <row r="879" spans="1:26">
      <c r="A879" s="22" t="s">
        <v>3025</v>
      </c>
      <c r="B879" s="22" t="s">
        <v>3026</v>
      </c>
      <c r="C879" s="22" t="s">
        <v>3027</v>
      </c>
      <c r="D879" s="22">
        <v>23131</v>
      </c>
      <c r="E879" s="22">
        <v>47</v>
      </c>
      <c r="F879" s="22">
        <v>131</v>
      </c>
      <c r="G879" s="22">
        <v>9</v>
      </c>
      <c r="H879" s="25" t="s">
        <v>10870</v>
      </c>
      <c r="I879" s="22" t="s">
        <v>720</v>
      </c>
      <c r="J879" s="22">
        <v>68</v>
      </c>
      <c r="K879" s="22">
        <v>58</v>
      </c>
      <c r="L879" s="22">
        <v>2</v>
      </c>
      <c r="M879" s="22">
        <v>2006</v>
      </c>
      <c r="N879" s="22">
        <v>2005</v>
      </c>
      <c r="O879" s="22">
        <v>12</v>
      </c>
      <c r="P879" s="22">
        <v>12</v>
      </c>
      <c r="Q879" s="22" t="s">
        <v>2412</v>
      </c>
      <c r="R879" s="22" t="s">
        <v>713</v>
      </c>
      <c r="S879" s="22" t="s">
        <v>1529</v>
      </c>
      <c r="T879" s="23">
        <v>37.989579999999997</v>
      </c>
      <c r="U879" s="23">
        <v>-77.241089000000002</v>
      </c>
      <c r="V879" s="24">
        <v>89</v>
      </c>
      <c r="W879" s="24">
        <v>629170.85236699996</v>
      </c>
      <c r="X879" s="24">
        <v>2184901.9816299998</v>
      </c>
      <c r="Y879" s="22" t="s">
        <v>715</v>
      </c>
    </row>
    <row r="880" spans="1:26">
      <c r="A880" s="22" t="s">
        <v>3028</v>
      </c>
      <c r="B880" s="22" t="s">
        <v>3029</v>
      </c>
      <c r="C880" s="22" t="s">
        <v>3030</v>
      </c>
      <c r="D880" s="22">
        <v>28141</v>
      </c>
      <c r="E880" s="22">
        <v>57</v>
      </c>
      <c r="F880" s="22">
        <v>141</v>
      </c>
      <c r="G880" s="22">
        <v>17</v>
      </c>
      <c r="H880" s="25" t="s">
        <v>10870</v>
      </c>
      <c r="I880" s="22" t="s">
        <v>720</v>
      </c>
      <c r="J880" s="22">
        <v>49</v>
      </c>
      <c r="K880" s="22">
        <v>39</v>
      </c>
      <c r="L880" s="22">
        <v>3</v>
      </c>
      <c r="M880" s="22">
        <v>2001</v>
      </c>
      <c r="N880" s="22">
        <v>1999</v>
      </c>
      <c r="O880" s="22">
        <v>10</v>
      </c>
      <c r="P880" s="22">
        <v>10</v>
      </c>
      <c r="Q880" s="22" t="s">
        <v>725</v>
      </c>
      <c r="R880" s="22" t="s">
        <v>713</v>
      </c>
      <c r="S880" s="22" t="s">
        <v>722</v>
      </c>
      <c r="T880" s="23">
        <v>38.006801000000003</v>
      </c>
      <c r="U880" s="23">
        <v>-76.982470000000006</v>
      </c>
      <c r="V880" s="24">
        <v>141</v>
      </c>
      <c r="W880" s="24">
        <v>703656.57954399998</v>
      </c>
      <c r="X880" s="24">
        <v>2189898.1272399998</v>
      </c>
      <c r="Y880" s="22" t="s">
        <v>715</v>
      </c>
      <c r="Z880" s="22" t="s">
        <v>716</v>
      </c>
    </row>
    <row r="881" spans="1:26">
      <c r="A881" s="22" t="s">
        <v>3031</v>
      </c>
      <c r="B881" s="22" t="s">
        <v>3032</v>
      </c>
      <c r="C881" s="22" t="s">
        <v>3033</v>
      </c>
      <c r="D881" s="22">
        <v>55685</v>
      </c>
      <c r="E881" s="22">
        <v>112</v>
      </c>
      <c r="F881" s="22">
        <v>185</v>
      </c>
      <c r="G881" s="22">
        <v>1</v>
      </c>
      <c r="H881" s="25" t="s">
        <v>10870</v>
      </c>
      <c r="I881" s="22" t="s">
        <v>720</v>
      </c>
      <c r="J881" s="22">
        <v>7</v>
      </c>
      <c r="K881" s="22">
        <v>5</v>
      </c>
      <c r="L881" s="22">
        <v>21</v>
      </c>
      <c r="M881" s="22">
        <v>2008</v>
      </c>
      <c r="N881" s="22">
        <v>1988</v>
      </c>
      <c r="O881" s="22">
        <v>5</v>
      </c>
      <c r="P881" s="22">
        <v>5</v>
      </c>
      <c r="Q881" s="22" t="s">
        <v>3034</v>
      </c>
      <c r="R881" s="22" t="s">
        <v>713</v>
      </c>
      <c r="S881" s="22" t="s">
        <v>807</v>
      </c>
      <c r="T881" s="23">
        <v>38.007624</v>
      </c>
      <c r="U881" s="23">
        <v>-75.685207000000005</v>
      </c>
      <c r="V881" s="24">
        <v>5</v>
      </c>
      <c r="W881" s="24">
        <v>1076734.82183</v>
      </c>
      <c r="X881" s="24">
        <v>2186861.4186300002</v>
      </c>
      <c r="Y881" s="22" t="s">
        <v>859</v>
      </c>
      <c r="Z881" s="22" t="s">
        <v>1237</v>
      </c>
    </row>
    <row r="882" spans="1:26">
      <c r="A882" s="22" t="s">
        <v>3035</v>
      </c>
      <c r="B882" s="22" t="s">
        <v>3036</v>
      </c>
      <c r="C882" s="22" t="s">
        <v>3037</v>
      </c>
      <c r="D882" s="22">
        <v>37156</v>
      </c>
      <c r="E882" s="22">
        <v>75</v>
      </c>
      <c r="F882" s="22">
        <v>156</v>
      </c>
      <c r="G882" s="22">
        <v>7</v>
      </c>
      <c r="H882" s="25" t="s">
        <v>10870</v>
      </c>
      <c r="I882" s="22" t="s">
        <v>720</v>
      </c>
      <c r="J882" s="22">
        <v>28</v>
      </c>
      <c r="K882" s="22">
        <v>18</v>
      </c>
      <c r="L882" s="22">
        <v>1</v>
      </c>
      <c r="M882" s="22">
        <v>2006</v>
      </c>
      <c r="N882" s="22">
        <v>2006</v>
      </c>
      <c r="O882" s="22">
        <v>6</v>
      </c>
      <c r="P882" s="22">
        <v>6</v>
      </c>
      <c r="Q882" s="22" t="s">
        <v>1501</v>
      </c>
      <c r="R882" s="22" t="s">
        <v>713</v>
      </c>
      <c r="S882" s="22" t="s">
        <v>1502</v>
      </c>
      <c r="T882" s="23">
        <v>38.013181000000003</v>
      </c>
      <c r="U882" s="23">
        <v>-76.559683000000007</v>
      </c>
      <c r="V882" s="24">
        <v>21</v>
      </c>
      <c r="W882" s="24">
        <v>825265.85926599998</v>
      </c>
      <c r="X882" s="24">
        <v>2190567.6880199998</v>
      </c>
      <c r="Y882" s="22" t="s">
        <v>715</v>
      </c>
      <c r="Z882" s="22" t="s">
        <v>1503</v>
      </c>
    </row>
    <row r="883" spans="1:26">
      <c r="A883" s="22" t="s">
        <v>3038</v>
      </c>
      <c r="B883" s="22" t="s">
        <v>3039</v>
      </c>
      <c r="C883" s="22" t="s">
        <v>3040</v>
      </c>
      <c r="D883" s="22">
        <v>60694</v>
      </c>
      <c r="E883" s="22">
        <v>122</v>
      </c>
      <c r="F883" s="22">
        <v>194</v>
      </c>
      <c r="G883" s="22">
        <v>1</v>
      </c>
      <c r="H883" s="25" t="s">
        <v>10870</v>
      </c>
      <c r="I883" s="22" t="s">
        <v>720</v>
      </c>
      <c r="J883" s="22">
        <v>2</v>
      </c>
      <c r="K883" s="22">
        <v>2</v>
      </c>
      <c r="L883" s="22">
        <v>1</v>
      </c>
      <c r="M883" s="22">
        <v>1999</v>
      </c>
      <c r="N883" s="22">
        <v>1999</v>
      </c>
      <c r="O883" s="22">
        <v>1</v>
      </c>
      <c r="P883" s="22">
        <v>1</v>
      </c>
      <c r="Q883" s="22" t="s">
        <v>880</v>
      </c>
      <c r="R883" s="22" t="s">
        <v>713</v>
      </c>
      <c r="S883" s="22" t="s">
        <v>807</v>
      </c>
      <c r="T883" s="23">
        <v>38.016233</v>
      </c>
      <c r="U883" s="23">
        <v>-75.454367000000005</v>
      </c>
      <c r="V883" s="24">
        <v>30</v>
      </c>
      <c r="W883" s="24">
        <v>1143122.5774699999</v>
      </c>
      <c r="X883" s="24">
        <v>2189952.7459999998</v>
      </c>
      <c r="Y883" s="22" t="s">
        <v>859</v>
      </c>
      <c r="Z883" s="22" t="s">
        <v>1237</v>
      </c>
    </row>
    <row r="884" spans="1:26">
      <c r="A884" s="22" t="s">
        <v>3041</v>
      </c>
      <c r="B884" s="22" t="s">
        <v>3042</v>
      </c>
      <c r="C884" s="22" t="s">
        <v>3043</v>
      </c>
      <c r="D884" s="22">
        <v>60695</v>
      </c>
      <c r="E884" s="22">
        <v>122</v>
      </c>
      <c r="F884" s="22">
        <v>195</v>
      </c>
      <c r="G884" s="22">
        <v>3</v>
      </c>
      <c r="H884" s="25" t="s">
        <v>10870</v>
      </c>
      <c r="I884" s="22" t="s">
        <v>813</v>
      </c>
      <c r="J884" s="22">
        <v>13</v>
      </c>
      <c r="K884" s="22">
        <v>13</v>
      </c>
      <c r="L884" s="22">
        <v>1</v>
      </c>
      <c r="M884" s="22">
        <v>2000</v>
      </c>
      <c r="N884" s="22">
        <v>2000</v>
      </c>
      <c r="O884" s="22">
        <v>2</v>
      </c>
      <c r="P884" s="22">
        <v>2</v>
      </c>
      <c r="Q884" s="22" t="s">
        <v>3044</v>
      </c>
      <c r="R884" s="22" t="s">
        <v>713</v>
      </c>
      <c r="S884" s="22" t="s">
        <v>1236</v>
      </c>
      <c r="T884" s="23">
        <v>38.024444000000003</v>
      </c>
      <c r="U884" s="23">
        <v>-75.426389</v>
      </c>
      <c r="V884" s="24">
        <v>35.93</v>
      </c>
      <c r="W884" s="24">
        <v>1151165.62638</v>
      </c>
      <c r="X884" s="24">
        <v>2192953.7853100002</v>
      </c>
      <c r="Y884" s="22" t="s">
        <v>859</v>
      </c>
      <c r="Z884" s="22" t="s">
        <v>1738</v>
      </c>
    </row>
    <row r="885" spans="1:26">
      <c r="A885" s="22" t="s">
        <v>3045</v>
      </c>
      <c r="B885" s="22" t="s">
        <v>3046</v>
      </c>
      <c r="C885" s="22" t="s">
        <v>3047</v>
      </c>
      <c r="D885" s="22">
        <v>60195</v>
      </c>
      <c r="E885" s="22">
        <v>121</v>
      </c>
      <c r="F885" s="22">
        <v>195</v>
      </c>
      <c r="G885" s="22">
        <v>3</v>
      </c>
      <c r="H885" s="25" t="s">
        <v>10870</v>
      </c>
      <c r="I885" s="22" t="s">
        <v>813</v>
      </c>
      <c r="J885" s="22">
        <v>13</v>
      </c>
      <c r="K885" s="22">
        <v>13</v>
      </c>
      <c r="L885" s="22">
        <v>1</v>
      </c>
      <c r="M885" s="22">
        <v>2000</v>
      </c>
      <c r="N885" s="22">
        <v>2000</v>
      </c>
      <c r="O885" s="22">
        <v>2</v>
      </c>
      <c r="P885" s="22">
        <v>2</v>
      </c>
      <c r="Q885" s="22" t="s">
        <v>3044</v>
      </c>
      <c r="R885" s="22" t="s">
        <v>713</v>
      </c>
      <c r="S885" s="22" t="s">
        <v>1236</v>
      </c>
      <c r="T885" s="23">
        <v>38.035832999999997</v>
      </c>
      <c r="U885" s="23">
        <v>-75.454722000000004</v>
      </c>
      <c r="V885" s="24">
        <v>27.18</v>
      </c>
      <c r="W885" s="24">
        <v>1143016.8465700001</v>
      </c>
      <c r="X885" s="24">
        <v>2197103.7060199999</v>
      </c>
      <c r="Y885" s="22" t="s">
        <v>859</v>
      </c>
      <c r="Z885" s="22" t="s">
        <v>1738</v>
      </c>
    </row>
    <row r="886" spans="1:26">
      <c r="A886" s="22" t="s">
        <v>3048</v>
      </c>
      <c r="B886" s="22" t="s">
        <v>3049</v>
      </c>
      <c r="C886" s="22" t="s">
        <v>3050</v>
      </c>
      <c r="D886" s="22">
        <v>59695</v>
      </c>
      <c r="E886" s="22">
        <v>120</v>
      </c>
      <c r="F886" s="22">
        <v>195</v>
      </c>
      <c r="G886" s="22">
        <v>3</v>
      </c>
      <c r="H886" s="25" t="s">
        <v>10870</v>
      </c>
      <c r="I886" s="22" t="s">
        <v>813</v>
      </c>
      <c r="J886" s="22">
        <v>13</v>
      </c>
      <c r="K886" s="22">
        <v>13</v>
      </c>
      <c r="L886" s="22">
        <v>1</v>
      </c>
      <c r="M886" s="22">
        <v>2000</v>
      </c>
      <c r="N886" s="22">
        <v>2000</v>
      </c>
      <c r="O886" s="22">
        <v>2</v>
      </c>
      <c r="P886" s="22">
        <v>2</v>
      </c>
      <c r="Q886" s="22" t="s">
        <v>3044</v>
      </c>
      <c r="R886" s="22" t="s">
        <v>713</v>
      </c>
      <c r="S886" s="22" t="s">
        <v>1236</v>
      </c>
      <c r="T886" s="23">
        <v>38.048333</v>
      </c>
      <c r="U886" s="23">
        <v>-75.462500000000006</v>
      </c>
      <c r="V886" s="24">
        <v>35.25</v>
      </c>
      <c r="W886" s="24">
        <v>1140778.9844200001</v>
      </c>
      <c r="X886" s="24">
        <v>2201663.2271500002</v>
      </c>
      <c r="Y886" s="22" t="s">
        <v>859</v>
      </c>
      <c r="Z886" s="22" t="s">
        <v>1738</v>
      </c>
    </row>
    <row r="887" spans="1:26">
      <c r="A887" s="22" t="s">
        <v>3051</v>
      </c>
      <c r="B887" s="22" t="s">
        <v>3052</v>
      </c>
      <c r="C887" s="22" t="s">
        <v>3053</v>
      </c>
      <c r="D887" s="22">
        <v>40666</v>
      </c>
      <c r="E887" s="22">
        <v>82</v>
      </c>
      <c r="F887" s="22">
        <v>166</v>
      </c>
      <c r="G887" s="22">
        <v>1</v>
      </c>
      <c r="H887" s="25" t="s">
        <v>10870</v>
      </c>
      <c r="I887" s="22" t="s">
        <v>720</v>
      </c>
      <c r="J887" s="22">
        <v>53</v>
      </c>
      <c r="K887" s="22">
        <v>53</v>
      </c>
      <c r="L887" s="22">
        <v>2</v>
      </c>
      <c r="M887" s="22">
        <v>1991</v>
      </c>
      <c r="N887" s="22">
        <v>1990</v>
      </c>
      <c r="O887" s="22">
        <v>6</v>
      </c>
      <c r="P887" s="22">
        <v>6</v>
      </c>
      <c r="T887" s="23">
        <v>38.063181999999998</v>
      </c>
      <c r="U887" s="23">
        <v>-76.333280000000002</v>
      </c>
      <c r="V887" s="24">
        <v>3</v>
      </c>
      <c r="W887" s="24">
        <v>890533.886467</v>
      </c>
      <c r="X887" s="24">
        <v>2208148.50471</v>
      </c>
      <c r="Y887" s="22" t="s">
        <v>859</v>
      </c>
      <c r="Z887" s="22" t="s">
        <v>1237</v>
      </c>
    </row>
    <row r="888" spans="1:26">
      <c r="A888" s="22" t="s">
        <v>3054</v>
      </c>
      <c r="B888" s="22" t="s">
        <v>3055</v>
      </c>
      <c r="C888" s="22" t="s">
        <v>3056</v>
      </c>
      <c r="D888" s="22">
        <v>58695</v>
      </c>
      <c r="E888" s="22">
        <v>118</v>
      </c>
      <c r="F888" s="22">
        <v>195</v>
      </c>
      <c r="G888" s="22">
        <v>1</v>
      </c>
      <c r="H888" s="25" t="s">
        <v>10870</v>
      </c>
      <c r="I888" s="22" t="s">
        <v>720</v>
      </c>
      <c r="J888" s="22">
        <v>7</v>
      </c>
      <c r="K888" s="22">
        <v>5</v>
      </c>
      <c r="L888" s="22">
        <v>7</v>
      </c>
      <c r="M888" s="22">
        <v>2008</v>
      </c>
      <c r="N888" s="22">
        <v>2002</v>
      </c>
      <c r="O888" s="22">
        <v>5</v>
      </c>
      <c r="P888" s="22">
        <v>5</v>
      </c>
      <c r="Q888" s="22" t="s">
        <v>880</v>
      </c>
      <c r="R888" s="22" t="s">
        <v>713</v>
      </c>
      <c r="S888" s="22" t="s">
        <v>807</v>
      </c>
      <c r="T888" s="23">
        <v>38.066066999999997</v>
      </c>
      <c r="U888" s="23">
        <v>-75.491299999999995</v>
      </c>
      <c r="V888" s="24">
        <v>32</v>
      </c>
      <c r="W888" s="24">
        <v>1132500.1207300001</v>
      </c>
      <c r="X888" s="24">
        <v>2208131.05651</v>
      </c>
      <c r="Y888" s="22" t="s">
        <v>859</v>
      </c>
      <c r="Z888" s="22" t="s">
        <v>1237</v>
      </c>
    </row>
    <row r="889" spans="1:26">
      <c r="A889" s="22" t="s">
        <v>3057</v>
      </c>
      <c r="B889" s="22" t="s">
        <v>3058</v>
      </c>
      <c r="C889" s="22" t="s">
        <v>3059</v>
      </c>
      <c r="D889" s="22">
        <v>30652</v>
      </c>
      <c r="E889" s="22">
        <v>62</v>
      </c>
      <c r="F889" s="22">
        <v>152</v>
      </c>
      <c r="G889" s="22">
        <v>17</v>
      </c>
      <c r="H889" s="25" t="s">
        <v>10870</v>
      </c>
      <c r="I889" s="22" t="s">
        <v>720</v>
      </c>
      <c r="J889" s="22">
        <v>15</v>
      </c>
      <c r="K889" s="22">
        <v>15</v>
      </c>
      <c r="L889" s="22">
        <v>11</v>
      </c>
      <c r="M889" s="22">
        <v>1984</v>
      </c>
      <c r="N889" s="22">
        <v>1974</v>
      </c>
      <c r="O889" s="22">
        <v>14</v>
      </c>
      <c r="P889" s="22">
        <v>6</v>
      </c>
      <c r="Q889" s="22" t="s">
        <v>734</v>
      </c>
      <c r="S889" s="22" t="s">
        <v>735</v>
      </c>
      <c r="T889" s="23">
        <v>38.090964999999997</v>
      </c>
      <c r="U889" s="23">
        <v>-76.797462999999993</v>
      </c>
      <c r="V889" s="24">
        <v>140</v>
      </c>
      <c r="W889" s="24">
        <v>757286.24307299999</v>
      </c>
      <c r="X889" s="24">
        <v>2219808.2697600001</v>
      </c>
      <c r="Y889" s="22" t="s">
        <v>715</v>
      </c>
      <c r="Z889" s="22" t="s">
        <v>716</v>
      </c>
    </row>
    <row r="890" spans="1:26">
      <c r="A890" s="22" t="s">
        <v>254</v>
      </c>
      <c r="B890" s="22" t="s">
        <v>3060</v>
      </c>
      <c r="C890" s="22" t="s">
        <v>3061</v>
      </c>
      <c r="D890" s="22">
        <v>38668</v>
      </c>
      <c r="E890" s="22">
        <v>78</v>
      </c>
      <c r="F890" s="22">
        <v>168</v>
      </c>
      <c r="G890" s="22">
        <v>7</v>
      </c>
      <c r="H890" s="25" t="s">
        <v>10870</v>
      </c>
      <c r="I890" s="22" t="s">
        <v>720</v>
      </c>
      <c r="J890" s="22">
        <v>382</v>
      </c>
      <c r="K890" s="22">
        <v>379</v>
      </c>
      <c r="L890" s="22">
        <v>9</v>
      </c>
      <c r="M890" s="22">
        <v>1995</v>
      </c>
      <c r="N890" s="22">
        <v>1987</v>
      </c>
      <c r="O890" s="22">
        <v>43</v>
      </c>
      <c r="P890" s="22">
        <v>28</v>
      </c>
      <c r="Q890" s="22" t="s">
        <v>1970</v>
      </c>
      <c r="R890" s="22" t="s">
        <v>713</v>
      </c>
      <c r="S890" s="22" t="s">
        <v>1502</v>
      </c>
      <c r="T890" s="23">
        <v>38.119847999999998</v>
      </c>
      <c r="U890" s="23">
        <v>-76.372449000000003</v>
      </c>
      <c r="V890" s="24">
        <v>65</v>
      </c>
      <c r="W890" s="24">
        <v>879471.51006300002</v>
      </c>
      <c r="X890" s="24">
        <v>2228925.0163099999</v>
      </c>
      <c r="Y890" s="22" t="s">
        <v>859</v>
      </c>
    </row>
    <row r="891" spans="1:26">
      <c r="A891" s="22" t="s">
        <v>3062</v>
      </c>
      <c r="B891" s="22" t="s">
        <v>3063</v>
      </c>
      <c r="C891" s="22" t="s">
        <v>3064</v>
      </c>
      <c r="D891" s="22">
        <v>37666</v>
      </c>
      <c r="E891" s="22">
        <v>76</v>
      </c>
      <c r="F891" s="22">
        <v>166</v>
      </c>
      <c r="G891" s="22">
        <v>9</v>
      </c>
      <c r="H891" s="25" t="s">
        <v>10870</v>
      </c>
      <c r="I891" s="22" t="s">
        <v>720</v>
      </c>
      <c r="J891" s="22">
        <v>7</v>
      </c>
      <c r="K891" s="22">
        <v>7</v>
      </c>
      <c r="L891" s="22">
        <v>24</v>
      </c>
      <c r="M891" s="22">
        <v>2001</v>
      </c>
      <c r="N891" s="22">
        <v>1978</v>
      </c>
      <c r="O891" s="22">
        <v>2</v>
      </c>
      <c r="P891" s="22">
        <v>2</v>
      </c>
      <c r="Q891" s="22" t="s">
        <v>1528</v>
      </c>
      <c r="R891" s="22" t="s">
        <v>713</v>
      </c>
      <c r="S891" s="22" t="s">
        <v>1529</v>
      </c>
      <c r="T891" s="23">
        <v>38.122627000000001</v>
      </c>
      <c r="U891" s="23">
        <v>-76.421340000000001</v>
      </c>
      <c r="V891" s="24">
        <v>5</v>
      </c>
      <c r="W891" s="24">
        <v>865442.64940300002</v>
      </c>
      <c r="X891" s="24">
        <v>2230073.6827099998</v>
      </c>
      <c r="Y891" s="22" t="s">
        <v>859</v>
      </c>
      <c r="Z891" s="22" t="s">
        <v>1503</v>
      </c>
    </row>
    <row r="892" spans="1:26">
      <c r="A892" s="22" t="s">
        <v>3065</v>
      </c>
      <c r="B892" s="22" t="s">
        <v>3066</v>
      </c>
      <c r="C892" s="22" t="s">
        <v>3067</v>
      </c>
      <c r="D892" s="22">
        <v>37167</v>
      </c>
      <c r="E892" s="22">
        <v>75</v>
      </c>
      <c r="F892" s="22">
        <v>167</v>
      </c>
      <c r="G892" s="22">
        <v>17</v>
      </c>
      <c r="H892" s="25" t="s">
        <v>10870</v>
      </c>
      <c r="I892" s="22" t="s">
        <v>720</v>
      </c>
      <c r="J892" s="22">
        <v>31</v>
      </c>
      <c r="K892" s="22">
        <v>22</v>
      </c>
      <c r="L892" s="22">
        <v>6</v>
      </c>
      <c r="M892" s="22">
        <v>2011</v>
      </c>
      <c r="N892" s="22">
        <v>2006</v>
      </c>
      <c r="O892" s="22">
        <v>8</v>
      </c>
      <c r="P892" s="22">
        <v>8</v>
      </c>
      <c r="Q892" s="22" t="s">
        <v>858</v>
      </c>
      <c r="R892" s="22" t="s">
        <v>713</v>
      </c>
      <c r="S892" s="22" t="s">
        <v>722</v>
      </c>
      <c r="T892" s="23">
        <v>38.139721999999999</v>
      </c>
      <c r="U892" s="23">
        <v>-76.431944000000001</v>
      </c>
      <c r="V892" s="24">
        <v>10</v>
      </c>
      <c r="W892" s="24">
        <v>862460.01619800006</v>
      </c>
      <c r="X892" s="24">
        <v>2236340.9075699998</v>
      </c>
      <c r="Y892" s="22" t="s">
        <v>859</v>
      </c>
      <c r="Z892" s="22" t="s">
        <v>716</v>
      </c>
    </row>
    <row r="893" spans="1:26">
      <c r="A893" s="22" t="s">
        <v>256</v>
      </c>
      <c r="B893" s="22" t="s">
        <v>3068</v>
      </c>
      <c r="C893" s="22" t="s">
        <v>3069</v>
      </c>
      <c r="D893" s="22">
        <v>35664</v>
      </c>
      <c r="E893" s="22">
        <v>72</v>
      </c>
      <c r="F893" s="22">
        <v>164</v>
      </c>
      <c r="G893" s="22">
        <v>7</v>
      </c>
      <c r="H893" s="25" t="s">
        <v>10870</v>
      </c>
      <c r="I893" s="22" t="s">
        <v>720</v>
      </c>
      <c r="J893" s="22">
        <v>357</v>
      </c>
      <c r="K893" s="22">
        <v>353</v>
      </c>
      <c r="L893" s="22">
        <v>25</v>
      </c>
      <c r="M893" s="22">
        <v>2010</v>
      </c>
      <c r="N893" s="22">
        <v>1984</v>
      </c>
      <c r="O893" s="22">
        <v>33</v>
      </c>
      <c r="P893" s="22">
        <v>26</v>
      </c>
      <c r="Q893" s="22" t="s">
        <v>1970</v>
      </c>
      <c r="R893" s="22" t="s">
        <v>713</v>
      </c>
      <c r="S893" s="22" t="s">
        <v>1502</v>
      </c>
      <c r="T893" s="23">
        <v>38.142833000000003</v>
      </c>
      <c r="U893" s="23">
        <v>-76.509249999999994</v>
      </c>
      <c r="V893" s="24">
        <v>9</v>
      </c>
      <c r="W893" s="24">
        <v>840280.461672</v>
      </c>
      <c r="X893" s="24">
        <v>2237706.9457700001</v>
      </c>
      <c r="Y893" s="22" t="s">
        <v>859</v>
      </c>
    </row>
    <row r="894" spans="1:26">
      <c r="A894" s="22" t="s">
        <v>3070</v>
      </c>
      <c r="B894" s="22" t="s">
        <v>3071</v>
      </c>
      <c r="C894" s="22" t="s">
        <v>3072</v>
      </c>
      <c r="D894" s="22">
        <v>63209</v>
      </c>
      <c r="E894" s="22">
        <v>127</v>
      </c>
      <c r="F894" s="22">
        <v>209</v>
      </c>
      <c r="G894" s="22">
        <v>3</v>
      </c>
      <c r="H894" s="25" t="s">
        <v>10870</v>
      </c>
      <c r="I894" s="22" t="s">
        <v>813</v>
      </c>
      <c r="J894" s="22">
        <v>12</v>
      </c>
      <c r="K894" s="22">
        <v>12</v>
      </c>
      <c r="L894" s="22">
        <v>1</v>
      </c>
      <c r="M894" s="22">
        <v>2000</v>
      </c>
      <c r="N894" s="22">
        <v>2000</v>
      </c>
      <c r="O894" s="22">
        <v>2</v>
      </c>
      <c r="P894" s="22">
        <v>2</v>
      </c>
      <c r="Q894" s="22" t="s">
        <v>3044</v>
      </c>
      <c r="R894" s="22" t="s">
        <v>713</v>
      </c>
      <c r="S894" s="22" t="s">
        <v>1236</v>
      </c>
      <c r="T894" s="23">
        <v>38.142778</v>
      </c>
      <c r="U894" s="23">
        <v>-75.188056000000003</v>
      </c>
      <c r="V894" s="24">
        <v>6.12</v>
      </c>
      <c r="W894" s="24">
        <v>1219549.71744</v>
      </c>
      <c r="X894" s="24">
        <v>2236268.4150999999</v>
      </c>
      <c r="Y894" s="22" t="s">
        <v>859</v>
      </c>
      <c r="Z894" s="22" t="s">
        <v>1738</v>
      </c>
    </row>
    <row r="895" spans="1:26">
      <c r="A895" s="22" t="s">
        <v>3073</v>
      </c>
      <c r="B895" s="22" t="s">
        <v>3074</v>
      </c>
      <c r="C895" s="22" t="s">
        <v>3075</v>
      </c>
      <c r="D895" s="22">
        <v>52192</v>
      </c>
      <c r="E895" s="22">
        <v>105</v>
      </c>
      <c r="F895" s="22">
        <v>192</v>
      </c>
      <c r="G895" s="22">
        <v>3</v>
      </c>
      <c r="H895" s="25" t="s">
        <v>10870</v>
      </c>
      <c r="I895" s="22" t="s">
        <v>720</v>
      </c>
      <c r="J895" s="22">
        <v>30</v>
      </c>
      <c r="K895" s="22">
        <v>30</v>
      </c>
      <c r="L895" s="22">
        <v>2</v>
      </c>
      <c r="M895" s="22">
        <v>1988</v>
      </c>
      <c r="N895" s="22">
        <v>1987</v>
      </c>
      <c r="O895" s="22">
        <v>5</v>
      </c>
      <c r="P895" s="22">
        <v>4</v>
      </c>
      <c r="Q895" s="22" t="s">
        <v>1843</v>
      </c>
      <c r="R895" s="22" t="s">
        <v>713</v>
      </c>
      <c r="S895" s="22" t="s">
        <v>1236</v>
      </c>
      <c r="T895" s="23">
        <v>38.157899999999998</v>
      </c>
      <c r="U895" s="23">
        <v>-75.709928000000005</v>
      </c>
      <c r="V895" s="24">
        <v>15</v>
      </c>
      <c r="W895" s="24">
        <v>1069748.4387699999</v>
      </c>
      <c r="X895" s="24">
        <v>2241703.7107699998</v>
      </c>
      <c r="Y895" s="22" t="s">
        <v>859</v>
      </c>
      <c r="Z895" s="22" t="s">
        <v>1738</v>
      </c>
    </row>
    <row r="896" spans="1:26">
      <c r="A896" s="22" t="s">
        <v>3076</v>
      </c>
      <c r="B896" s="22" t="s">
        <v>3077</v>
      </c>
      <c r="C896" s="22" t="s">
        <v>3078</v>
      </c>
      <c r="D896" s="22">
        <v>60706</v>
      </c>
      <c r="E896" s="22">
        <v>122</v>
      </c>
      <c r="F896" s="22">
        <v>206</v>
      </c>
      <c r="G896" s="22">
        <v>1</v>
      </c>
      <c r="H896" s="25" t="s">
        <v>10870</v>
      </c>
      <c r="I896" s="22" t="s">
        <v>720</v>
      </c>
      <c r="J896" s="22">
        <v>13</v>
      </c>
      <c r="K896" s="22">
        <v>13</v>
      </c>
      <c r="L896" s="22">
        <v>1</v>
      </c>
      <c r="M896" s="22">
        <v>2000</v>
      </c>
      <c r="N896" s="22">
        <v>2000</v>
      </c>
      <c r="O896" s="22">
        <v>2</v>
      </c>
      <c r="P896" s="22">
        <v>2</v>
      </c>
      <c r="Q896" s="22" t="s">
        <v>913</v>
      </c>
      <c r="R896" s="22" t="s">
        <v>713</v>
      </c>
      <c r="S896" s="22" t="s">
        <v>807</v>
      </c>
      <c r="T896" s="23">
        <v>38.158056000000002</v>
      </c>
      <c r="U896" s="23">
        <v>-75.301666999999995</v>
      </c>
      <c r="V896" s="24">
        <v>11.07</v>
      </c>
      <c r="W896" s="24">
        <v>1186923.64378</v>
      </c>
      <c r="X896" s="24">
        <v>2241753.2170000002</v>
      </c>
      <c r="Y896" s="22" t="s">
        <v>859</v>
      </c>
      <c r="Z896" s="22" t="s">
        <v>1237</v>
      </c>
    </row>
    <row r="897" spans="1:26">
      <c r="A897" s="22" t="s">
        <v>3079</v>
      </c>
      <c r="B897" s="22" t="s">
        <v>3080</v>
      </c>
      <c r="C897" s="22" t="s">
        <v>3081</v>
      </c>
      <c r="D897" s="22">
        <v>60206</v>
      </c>
      <c r="E897" s="22">
        <v>121</v>
      </c>
      <c r="F897" s="22">
        <v>206</v>
      </c>
      <c r="G897" s="22">
        <v>1</v>
      </c>
      <c r="H897" s="25" t="s">
        <v>10870</v>
      </c>
      <c r="I897" s="22" t="s">
        <v>720</v>
      </c>
      <c r="J897" s="22">
        <v>13</v>
      </c>
      <c r="K897" s="22">
        <v>13</v>
      </c>
      <c r="L897" s="22">
        <v>1</v>
      </c>
      <c r="M897" s="22">
        <v>2000</v>
      </c>
      <c r="N897" s="22">
        <v>2000</v>
      </c>
      <c r="O897" s="22">
        <v>2</v>
      </c>
      <c r="P897" s="22">
        <v>2</v>
      </c>
      <c r="Q897" s="22" t="s">
        <v>913</v>
      </c>
      <c r="R897" s="22" t="s">
        <v>713</v>
      </c>
      <c r="S897" s="22" t="s">
        <v>807</v>
      </c>
      <c r="T897" s="23">
        <v>38.161667000000001</v>
      </c>
      <c r="U897" s="23">
        <v>-75.314999999999998</v>
      </c>
      <c r="V897" s="24">
        <v>35.450000000000003</v>
      </c>
      <c r="W897" s="24">
        <v>1183094.2441100001</v>
      </c>
      <c r="X897" s="24">
        <v>2243062.8547200002</v>
      </c>
      <c r="Y897" s="22" t="s">
        <v>859</v>
      </c>
      <c r="Z897" s="22" t="s">
        <v>1237</v>
      </c>
    </row>
    <row r="898" spans="1:26">
      <c r="A898" s="22" t="s">
        <v>3082</v>
      </c>
      <c r="B898" s="22" t="s">
        <v>3083</v>
      </c>
      <c r="C898" s="22" t="s">
        <v>3084</v>
      </c>
      <c r="D898" s="22">
        <v>61206</v>
      </c>
      <c r="E898" s="22">
        <v>123</v>
      </c>
      <c r="F898" s="22">
        <v>206</v>
      </c>
      <c r="G898" s="22">
        <v>3</v>
      </c>
      <c r="H898" s="25" t="s">
        <v>10870</v>
      </c>
      <c r="I898" s="22" t="s">
        <v>813</v>
      </c>
      <c r="J898" s="22">
        <v>13</v>
      </c>
      <c r="K898" s="22">
        <v>13</v>
      </c>
      <c r="L898" s="22">
        <v>1</v>
      </c>
      <c r="M898" s="22">
        <v>2000</v>
      </c>
      <c r="N898" s="22">
        <v>2000</v>
      </c>
      <c r="O898" s="22">
        <v>2</v>
      </c>
      <c r="P898" s="22">
        <v>2</v>
      </c>
      <c r="Q898" s="22" t="s">
        <v>3044</v>
      </c>
      <c r="R898" s="22" t="s">
        <v>713</v>
      </c>
      <c r="S898" s="22" t="s">
        <v>1236</v>
      </c>
      <c r="T898" s="23">
        <v>38.149721999999997</v>
      </c>
      <c r="U898" s="23">
        <v>-75.285832999999997</v>
      </c>
      <c r="V898" s="24">
        <v>4.2300000000000004</v>
      </c>
      <c r="W898" s="24">
        <v>1191474.96444</v>
      </c>
      <c r="X898" s="24">
        <v>2238722.8687</v>
      </c>
      <c r="Y898" s="22" t="s">
        <v>859</v>
      </c>
      <c r="Z898" s="22" t="s">
        <v>1738</v>
      </c>
    </row>
    <row r="899" spans="1:26">
      <c r="A899" s="22" t="s">
        <v>3085</v>
      </c>
      <c r="B899" s="22" t="s">
        <v>3086</v>
      </c>
      <c r="C899" s="22" t="s">
        <v>3087</v>
      </c>
      <c r="D899" s="22">
        <v>23648</v>
      </c>
      <c r="E899" s="22">
        <v>48</v>
      </c>
      <c r="F899" s="22">
        <v>148</v>
      </c>
      <c r="G899" s="22">
        <v>19</v>
      </c>
      <c r="H899" s="25" t="s">
        <v>10870</v>
      </c>
      <c r="I899" s="22" t="s">
        <v>720</v>
      </c>
      <c r="J899" s="22">
        <v>31</v>
      </c>
      <c r="K899" s="22">
        <v>31</v>
      </c>
      <c r="L899" s="22">
        <v>1</v>
      </c>
      <c r="M899" s="22">
        <v>1977</v>
      </c>
      <c r="N899" s="22">
        <v>1977</v>
      </c>
      <c r="O899" s="22">
        <v>3</v>
      </c>
      <c r="P899" s="22">
        <v>1</v>
      </c>
      <c r="T899" s="23">
        <v>38.169575999999999</v>
      </c>
      <c r="U899" s="23">
        <v>-77.038306000000006</v>
      </c>
      <c r="V899" s="24">
        <v>180</v>
      </c>
      <c r="W899" s="24">
        <v>688579.69596200006</v>
      </c>
      <c r="X899" s="24">
        <v>2249537.3436199999</v>
      </c>
      <c r="Y899" s="22" t="s">
        <v>715</v>
      </c>
      <c r="Z899" s="22" t="s">
        <v>716</v>
      </c>
    </row>
    <row r="900" spans="1:26">
      <c r="A900" s="22" t="s">
        <v>3088</v>
      </c>
      <c r="B900" s="22" t="s">
        <v>3089</v>
      </c>
      <c r="C900" s="22" t="s">
        <v>3090</v>
      </c>
      <c r="D900" s="22">
        <v>51694</v>
      </c>
      <c r="E900" s="22">
        <v>104</v>
      </c>
      <c r="F900" s="22">
        <v>194</v>
      </c>
      <c r="G900" s="22">
        <v>3</v>
      </c>
      <c r="H900" s="25" t="s">
        <v>10870</v>
      </c>
      <c r="I900" s="22" t="s">
        <v>720</v>
      </c>
      <c r="J900" s="22">
        <v>24</v>
      </c>
      <c r="K900" s="22">
        <v>24</v>
      </c>
      <c r="L900" s="22">
        <v>2</v>
      </c>
      <c r="M900" s="22">
        <v>1988</v>
      </c>
      <c r="N900" s="22">
        <v>1987</v>
      </c>
      <c r="O900" s="22">
        <v>4</v>
      </c>
      <c r="P900" s="22">
        <v>4</v>
      </c>
      <c r="Q900" s="22" t="s">
        <v>1843</v>
      </c>
      <c r="R900" s="22" t="s">
        <v>713</v>
      </c>
      <c r="S900" s="22" t="s">
        <v>1236</v>
      </c>
      <c r="T900" s="23">
        <v>38.182898999999999</v>
      </c>
      <c r="U900" s="23">
        <v>-75.690483</v>
      </c>
      <c r="V900" s="24">
        <v>12</v>
      </c>
      <c r="W900" s="24">
        <v>1075348.0723300001</v>
      </c>
      <c r="X900" s="24">
        <v>2250812.7633699998</v>
      </c>
      <c r="Y900" s="22" t="s">
        <v>859</v>
      </c>
      <c r="Z900" s="22" t="s">
        <v>1738</v>
      </c>
    </row>
    <row r="901" spans="1:26">
      <c r="A901" s="22" t="s">
        <v>3091</v>
      </c>
      <c r="B901" s="22" t="s">
        <v>3092</v>
      </c>
      <c r="C901" s="22" t="s">
        <v>3093</v>
      </c>
      <c r="D901" s="22">
        <v>51695</v>
      </c>
      <c r="E901" s="22">
        <v>104</v>
      </c>
      <c r="F901" s="22">
        <v>195</v>
      </c>
      <c r="G901" s="22">
        <v>1</v>
      </c>
      <c r="H901" s="25" t="s">
        <v>10870</v>
      </c>
      <c r="I901" s="22" t="s">
        <v>720</v>
      </c>
      <c r="J901" s="22">
        <v>2</v>
      </c>
      <c r="K901" s="22">
        <v>2</v>
      </c>
      <c r="L901" s="22">
        <v>4</v>
      </c>
      <c r="M901" s="22">
        <v>1991</v>
      </c>
      <c r="N901" s="22">
        <v>1988</v>
      </c>
      <c r="O901" s="22">
        <v>2</v>
      </c>
      <c r="P901" s="22">
        <v>2</v>
      </c>
      <c r="Q901" s="22" t="s">
        <v>3034</v>
      </c>
      <c r="R901" s="22" t="s">
        <v>713</v>
      </c>
      <c r="S901" s="22" t="s">
        <v>807</v>
      </c>
      <c r="T901" s="23">
        <v>38.194844000000003</v>
      </c>
      <c r="U901" s="23">
        <v>-75.698537999999999</v>
      </c>
      <c r="V901" s="24">
        <v>10</v>
      </c>
      <c r="W901" s="24">
        <v>1073046.0720299999</v>
      </c>
      <c r="X901" s="24">
        <v>2255175.4867500002</v>
      </c>
      <c r="Y901" s="22" t="s">
        <v>859</v>
      </c>
      <c r="Z901" s="22" t="s">
        <v>1237</v>
      </c>
    </row>
    <row r="902" spans="1:26">
      <c r="A902" s="22" t="s">
        <v>257</v>
      </c>
      <c r="B902" s="22" t="s">
        <v>3094</v>
      </c>
      <c r="C902" s="22" t="s">
        <v>3095</v>
      </c>
      <c r="D902" s="22">
        <v>37172</v>
      </c>
      <c r="E902" s="22">
        <v>75</v>
      </c>
      <c r="F902" s="22">
        <v>172</v>
      </c>
      <c r="G902" s="22">
        <v>7</v>
      </c>
      <c r="H902" s="25" t="s">
        <v>10870</v>
      </c>
      <c r="I902" s="22" t="s">
        <v>720</v>
      </c>
      <c r="J902" s="22">
        <v>367</v>
      </c>
      <c r="K902" s="22">
        <v>363</v>
      </c>
      <c r="L902" s="22">
        <v>25</v>
      </c>
      <c r="M902" s="22">
        <v>2010</v>
      </c>
      <c r="N902" s="22">
        <v>1984</v>
      </c>
      <c r="O902" s="22">
        <v>33</v>
      </c>
      <c r="P902" s="22">
        <v>26</v>
      </c>
      <c r="Q902" s="22" t="s">
        <v>1970</v>
      </c>
      <c r="R902" s="22" t="s">
        <v>713</v>
      </c>
      <c r="S902" s="22" t="s">
        <v>1502</v>
      </c>
      <c r="T902" s="23">
        <v>38.203499999999998</v>
      </c>
      <c r="U902" s="23">
        <v>-76.373833000000005</v>
      </c>
      <c r="V902" s="24">
        <v>10</v>
      </c>
      <c r="W902" s="24">
        <v>879359.96628599998</v>
      </c>
      <c r="X902" s="24">
        <v>2259447.5911300001</v>
      </c>
      <c r="Y902" s="22" t="s">
        <v>859</v>
      </c>
    </row>
    <row r="903" spans="1:26">
      <c r="A903" s="22" t="s">
        <v>3096</v>
      </c>
      <c r="B903" s="22" t="s">
        <v>3097</v>
      </c>
      <c r="C903" s="22" t="s">
        <v>3098</v>
      </c>
      <c r="D903" s="22">
        <v>37172</v>
      </c>
      <c r="E903" s="22">
        <v>75</v>
      </c>
      <c r="F903" s="22">
        <v>172</v>
      </c>
      <c r="G903" s="22">
        <v>9</v>
      </c>
      <c r="H903" s="25" t="s">
        <v>10870</v>
      </c>
      <c r="I903" s="22" t="s">
        <v>720</v>
      </c>
      <c r="J903" s="22">
        <v>37</v>
      </c>
      <c r="K903" s="22">
        <v>37</v>
      </c>
      <c r="L903" s="22">
        <v>2</v>
      </c>
      <c r="M903" s="22">
        <v>1982</v>
      </c>
      <c r="N903" s="22">
        <v>1981</v>
      </c>
      <c r="O903" s="22">
        <v>5</v>
      </c>
      <c r="P903" s="22">
        <v>3</v>
      </c>
      <c r="Q903" s="22" t="s">
        <v>1528</v>
      </c>
      <c r="R903" s="22" t="s">
        <v>713</v>
      </c>
      <c r="S903" s="22" t="s">
        <v>1529</v>
      </c>
      <c r="T903" s="23">
        <v>38.203735999999999</v>
      </c>
      <c r="U903" s="23">
        <v>-76.374116000000001</v>
      </c>
      <c r="V903" s="24">
        <v>10</v>
      </c>
      <c r="W903" s="24">
        <v>879279.77613599994</v>
      </c>
      <c r="X903" s="24">
        <v>2259534.5060700001</v>
      </c>
      <c r="Y903" s="22" t="s">
        <v>859</v>
      </c>
      <c r="Z903" s="22" t="s">
        <v>1503</v>
      </c>
    </row>
    <row r="904" spans="1:26">
      <c r="A904" s="22" t="s">
        <v>3099</v>
      </c>
      <c r="B904" s="22" t="s">
        <v>3100</v>
      </c>
      <c r="C904" s="22" t="s">
        <v>3101</v>
      </c>
      <c r="D904" s="22">
        <v>51696</v>
      </c>
      <c r="E904" s="22">
        <v>104</v>
      </c>
      <c r="F904" s="22">
        <v>196</v>
      </c>
      <c r="G904" s="22">
        <v>1</v>
      </c>
      <c r="H904" s="25" t="s">
        <v>10870</v>
      </c>
      <c r="I904" s="22" t="s">
        <v>720</v>
      </c>
      <c r="J904" s="22">
        <v>7</v>
      </c>
      <c r="K904" s="22">
        <v>5</v>
      </c>
      <c r="L904" s="22">
        <v>7</v>
      </c>
      <c r="M904" s="22">
        <v>2008</v>
      </c>
      <c r="N904" s="22">
        <v>2002</v>
      </c>
      <c r="O904" s="22">
        <v>5</v>
      </c>
      <c r="P904" s="22">
        <v>5</v>
      </c>
      <c r="Q904" s="22" t="s">
        <v>1294</v>
      </c>
      <c r="R904" s="22" t="s">
        <v>713</v>
      </c>
      <c r="S904" s="22" t="s">
        <v>807</v>
      </c>
      <c r="T904" s="23">
        <v>38.212482999999999</v>
      </c>
      <c r="U904" s="23">
        <v>-75.677867000000006</v>
      </c>
      <c r="V904" s="24">
        <v>19</v>
      </c>
      <c r="W904" s="24">
        <v>1078988.3510400001</v>
      </c>
      <c r="X904" s="24">
        <v>2261599.2669199998</v>
      </c>
      <c r="Y904" s="22" t="s">
        <v>859</v>
      </c>
      <c r="Z904" s="22" t="s">
        <v>1237</v>
      </c>
    </row>
    <row r="905" spans="1:26">
      <c r="A905" s="22" t="s">
        <v>3102</v>
      </c>
      <c r="B905" s="22" t="s">
        <v>3103</v>
      </c>
      <c r="C905" s="22" t="s">
        <v>3104</v>
      </c>
      <c r="D905" s="22">
        <v>56204</v>
      </c>
      <c r="E905" s="22">
        <v>113</v>
      </c>
      <c r="F905" s="22">
        <v>204</v>
      </c>
      <c r="G905" s="22">
        <v>1</v>
      </c>
      <c r="H905" s="25" t="s">
        <v>10870</v>
      </c>
      <c r="I905" s="22" t="s">
        <v>720</v>
      </c>
      <c r="J905" s="22">
        <v>5</v>
      </c>
      <c r="K905" s="22">
        <v>5</v>
      </c>
      <c r="L905" s="22">
        <v>7</v>
      </c>
      <c r="M905" s="22">
        <v>1981</v>
      </c>
      <c r="N905" s="22">
        <v>1975</v>
      </c>
      <c r="O905" s="22">
        <v>3</v>
      </c>
      <c r="P905" s="22">
        <v>2</v>
      </c>
      <c r="Q905" s="22" t="s">
        <v>3105</v>
      </c>
      <c r="R905" s="22" t="s">
        <v>713</v>
      </c>
      <c r="S905" s="22" t="s">
        <v>807</v>
      </c>
      <c r="T905" s="23">
        <v>38.217340999999998</v>
      </c>
      <c r="U905" s="23">
        <v>-75.456863999999996</v>
      </c>
      <c r="V905" s="24">
        <v>30</v>
      </c>
      <c r="W905" s="24">
        <v>1142370.4369300001</v>
      </c>
      <c r="X905" s="24">
        <v>2263325.8441900001</v>
      </c>
      <c r="Y905" s="22" t="s">
        <v>859</v>
      </c>
      <c r="Z905" s="22" t="s">
        <v>1237</v>
      </c>
    </row>
    <row r="906" spans="1:26">
      <c r="A906" s="22" t="s">
        <v>3106</v>
      </c>
      <c r="B906" s="22" t="s">
        <v>3107</v>
      </c>
      <c r="C906" s="22" t="s">
        <v>3108</v>
      </c>
      <c r="D906" s="22">
        <v>55704</v>
      </c>
      <c r="E906" s="22">
        <v>112</v>
      </c>
      <c r="F906" s="22">
        <v>204</v>
      </c>
      <c r="G906" s="22">
        <v>1</v>
      </c>
      <c r="H906" s="25" t="s">
        <v>10870</v>
      </c>
      <c r="I906" s="22" t="s">
        <v>720</v>
      </c>
      <c r="J906" s="22">
        <v>5</v>
      </c>
      <c r="K906" s="22">
        <v>5</v>
      </c>
      <c r="L906" s="22">
        <v>1</v>
      </c>
      <c r="M906" s="22">
        <v>1980</v>
      </c>
      <c r="N906" s="22">
        <v>1980</v>
      </c>
      <c r="O906" s="22">
        <v>3</v>
      </c>
      <c r="P906" s="22">
        <v>2</v>
      </c>
      <c r="Q906" s="22" t="s">
        <v>3105</v>
      </c>
      <c r="R906" s="22" t="s">
        <v>713</v>
      </c>
      <c r="S906" s="22" t="s">
        <v>807</v>
      </c>
      <c r="T906" s="23">
        <v>38.223174</v>
      </c>
      <c r="U906" s="23">
        <v>-75.463808999999998</v>
      </c>
      <c r="V906" s="24">
        <v>12</v>
      </c>
      <c r="W906" s="24">
        <v>1140378.05082</v>
      </c>
      <c r="X906" s="24">
        <v>2265453.2984199999</v>
      </c>
      <c r="Y906" s="22" t="s">
        <v>859</v>
      </c>
      <c r="Z906" s="22" t="s">
        <v>1237</v>
      </c>
    </row>
    <row r="907" spans="1:26">
      <c r="A907" s="22" t="s">
        <v>3109</v>
      </c>
      <c r="B907" s="22" t="s">
        <v>3110</v>
      </c>
      <c r="C907" s="22" t="s">
        <v>3111</v>
      </c>
      <c r="D907" s="22">
        <v>60212</v>
      </c>
      <c r="E907" s="22">
        <v>121</v>
      </c>
      <c r="F907" s="22">
        <v>212</v>
      </c>
      <c r="G907" s="22">
        <v>1</v>
      </c>
      <c r="H907" s="25" t="s">
        <v>10870</v>
      </c>
      <c r="I907" s="22" t="s">
        <v>720</v>
      </c>
      <c r="J907" s="22">
        <v>4</v>
      </c>
      <c r="K907" s="22">
        <v>4</v>
      </c>
      <c r="L907" s="22">
        <v>2</v>
      </c>
      <c r="M907" s="22">
        <v>1981</v>
      </c>
      <c r="N907" s="22">
        <v>1980</v>
      </c>
      <c r="O907" s="22">
        <v>2</v>
      </c>
      <c r="P907" s="22">
        <v>1</v>
      </c>
      <c r="Q907" s="22" t="s">
        <v>3105</v>
      </c>
      <c r="R907" s="22" t="s">
        <v>713</v>
      </c>
      <c r="S907" s="22" t="s">
        <v>807</v>
      </c>
      <c r="T907" s="23">
        <v>38.231228000000002</v>
      </c>
      <c r="U907" s="23">
        <v>-75.253247000000002</v>
      </c>
      <c r="V907" s="24">
        <v>30</v>
      </c>
      <c r="W907" s="24">
        <v>1200749.98758</v>
      </c>
      <c r="X907" s="24">
        <v>2268483.2531099999</v>
      </c>
      <c r="Y907" s="22" t="s">
        <v>859</v>
      </c>
      <c r="Z907" s="22" t="s">
        <v>1237</v>
      </c>
    </row>
    <row r="908" spans="1:26">
      <c r="A908" s="22" t="s">
        <v>3112</v>
      </c>
      <c r="B908" s="22" t="s">
        <v>3113</v>
      </c>
      <c r="C908" s="22" t="s">
        <v>3114</v>
      </c>
      <c r="D908" s="22">
        <v>62217</v>
      </c>
      <c r="E908" s="22">
        <v>125</v>
      </c>
      <c r="F908" s="22">
        <v>217</v>
      </c>
      <c r="G908" s="22">
        <v>1</v>
      </c>
      <c r="H908" s="25" t="s">
        <v>10870</v>
      </c>
      <c r="I908" s="22" t="s">
        <v>720</v>
      </c>
      <c r="J908" s="22">
        <v>116</v>
      </c>
      <c r="K908" s="22">
        <v>91</v>
      </c>
      <c r="L908" s="22">
        <v>7</v>
      </c>
      <c r="M908" s="22">
        <v>2010</v>
      </c>
      <c r="N908" s="22">
        <v>2002</v>
      </c>
      <c r="O908" s="22">
        <v>9</v>
      </c>
      <c r="P908" s="22">
        <v>9</v>
      </c>
      <c r="Q908" s="22" t="s">
        <v>913</v>
      </c>
      <c r="R908" s="22" t="s">
        <v>713</v>
      </c>
      <c r="S908" s="22" t="s">
        <v>807</v>
      </c>
      <c r="T908" s="23">
        <v>38.241110999999997</v>
      </c>
      <c r="U908" s="23">
        <v>-75.136111</v>
      </c>
      <c r="V908" s="24">
        <v>5.18</v>
      </c>
      <c r="W908" s="24">
        <v>1234321.30461</v>
      </c>
      <c r="X908" s="24">
        <v>2272199.0852100002</v>
      </c>
      <c r="Y908" s="22" t="s">
        <v>859</v>
      </c>
      <c r="Z908" s="22" t="s">
        <v>1237</v>
      </c>
    </row>
    <row r="909" spans="1:26">
      <c r="A909" s="22" t="s">
        <v>3115</v>
      </c>
      <c r="B909" s="22" t="s">
        <v>3116</v>
      </c>
      <c r="C909" s="22" t="s">
        <v>3117</v>
      </c>
      <c r="D909" s="22">
        <v>34172</v>
      </c>
      <c r="E909" s="22">
        <v>69</v>
      </c>
      <c r="F909" s="22">
        <v>172</v>
      </c>
      <c r="G909" s="22">
        <v>17</v>
      </c>
      <c r="H909" s="25" t="s">
        <v>10870</v>
      </c>
      <c r="I909" s="22" t="s">
        <v>720</v>
      </c>
      <c r="J909" s="22">
        <v>7</v>
      </c>
      <c r="K909" s="22">
        <v>3</v>
      </c>
      <c r="L909" s="22">
        <v>2</v>
      </c>
      <c r="M909" s="22">
        <v>2009</v>
      </c>
      <c r="N909" s="22">
        <v>2008</v>
      </c>
      <c r="O909" s="22">
        <v>2</v>
      </c>
      <c r="P909" s="22">
        <v>2</v>
      </c>
      <c r="Q909" s="22" t="s">
        <v>858</v>
      </c>
      <c r="R909" s="22" t="s">
        <v>713</v>
      </c>
      <c r="S909" s="22" t="s">
        <v>722</v>
      </c>
      <c r="T909" s="23">
        <v>38.244444000000001</v>
      </c>
      <c r="U909" s="23">
        <v>-76.454722000000004</v>
      </c>
      <c r="V909" s="24">
        <v>80</v>
      </c>
      <c r="W909" s="24">
        <v>856312.49224699999</v>
      </c>
      <c r="X909" s="24">
        <v>2274612.9593600002</v>
      </c>
      <c r="Y909" s="22" t="s">
        <v>859</v>
      </c>
      <c r="Z909" s="22" t="s">
        <v>716</v>
      </c>
    </row>
    <row r="910" spans="1:26">
      <c r="A910" s="22" t="s">
        <v>3118</v>
      </c>
      <c r="B910" s="22" t="s">
        <v>3119</v>
      </c>
      <c r="C910" s="22" t="s">
        <v>3120</v>
      </c>
      <c r="D910" s="22">
        <v>31168</v>
      </c>
      <c r="E910" s="22">
        <v>63</v>
      </c>
      <c r="F910" s="22">
        <v>168</v>
      </c>
      <c r="G910" s="22">
        <v>17</v>
      </c>
      <c r="H910" s="25" t="s">
        <v>10870</v>
      </c>
      <c r="I910" s="22" t="s">
        <v>720</v>
      </c>
      <c r="J910" s="22">
        <v>7</v>
      </c>
      <c r="K910" s="22">
        <v>3</v>
      </c>
      <c r="L910" s="22">
        <v>3</v>
      </c>
      <c r="M910" s="22">
        <v>2010</v>
      </c>
      <c r="N910" s="22">
        <v>2008</v>
      </c>
      <c r="O910" s="22">
        <v>1</v>
      </c>
      <c r="P910" s="22">
        <v>1</v>
      </c>
      <c r="Q910" s="22" t="s">
        <v>725</v>
      </c>
      <c r="R910" s="22" t="s">
        <v>713</v>
      </c>
      <c r="S910" s="22" t="s">
        <v>722</v>
      </c>
      <c r="T910" s="23">
        <v>38.256110999999997</v>
      </c>
      <c r="U910" s="23">
        <v>-76.584721999999999</v>
      </c>
      <c r="V910" s="24">
        <v>113</v>
      </c>
      <c r="W910" s="24">
        <v>819096.86237999995</v>
      </c>
      <c r="X910" s="24">
        <v>2279276.8695200002</v>
      </c>
      <c r="Y910" s="22" t="s">
        <v>859</v>
      </c>
      <c r="Z910" s="22" t="s">
        <v>716</v>
      </c>
    </row>
    <row r="911" spans="1:26">
      <c r="A911" s="22" t="s">
        <v>3121</v>
      </c>
      <c r="B911" s="22" t="s">
        <v>3122</v>
      </c>
      <c r="C911" s="22" t="s">
        <v>3123</v>
      </c>
      <c r="D911" s="22">
        <v>34673</v>
      </c>
      <c r="E911" s="22">
        <v>70</v>
      </c>
      <c r="F911" s="22">
        <v>173</v>
      </c>
      <c r="G911" s="22">
        <v>7</v>
      </c>
      <c r="H911" s="25" t="s">
        <v>10870</v>
      </c>
      <c r="I911" s="22" t="s">
        <v>720</v>
      </c>
      <c r="J911" s="22">
        <v>4</v>
      </c>
      <c r="K911" s="22">
        <v>4</v>
      </c>
      <c r="L911" s="22">
        <v>3</v>
      </c>
      <c r="M911" s="22">
        <v>1978</v>
      </c>
      <c r="N911" s="22">
        <v>1976</v>
      </c>
      <c r="O911" s="22">
        <v>3</v>
      </c>
      <c r="P911" s="22">
        <v>1</v>
      </c>
      <c r="Q911" s="22" t="s">
        <v>1970</v>
      </c>
      <c r="R911" s="22" t="s">
        <v>713</v>
      </c>
      <c r="S911" s="22" t="s">
        <v>1502</v>
      </c>
      <c r="T911" s="23">
        <v>38.255403000000001</v>
      </c>
      <c r="U911" s="23">
        <v>-76.441618000000005</v>
      </c>
      <c r="V911" s="24">
        <v>110</v>
      </c>
      <c r="W911" s="24">
        <v>860109.17098499998</v>
      </c>
      <c r="X911" s="24">
        <v>2278572.72242</v>
      </c>
      <c r="Y911" s="22" t="s">
        <v>859</v>
      </c>
    </row>
    <row r="912" spans="1:26">
      <c r="A912" s="22" t="s">
        <v>3124</v>
      </c>
      <c r="B912" s="22" t="s">
        <v>3125</v>
      </c>
      <c r="C912" s="22" t="s">
        <v>3126</v>
      </c>
      <c r="D912" s="22">
        <v>50699</v>
      </c>
      <c r="E912" s="22">
        <v>102</v>
      </c>
      <c r="F912" s="22">
        <v>199</v>
      </c>
      <c r="G912" s="22">
        <v>1</v>
      </c>
      <c r="H912" s="25" t="s">
        <v>10870</v>
      </c>
      <c r="I912" s="22" t="s">
        <v>720</v>
      </c>
      <c r="J912" s="22">
        <v>2</v>
      </c>
      <c r="K912" s="22">
        <v>2</v>
      </c>
      <c r="L912" s="22">
        <v>1</v>
      </c>
      <c r="M912" s="22">
        <v>1981</v>
      </c>
      <c r="N912" s="22">
        <v>1981</v>
      </c>
      <c r="O912" s="22">
        <v>1</v>
      </c>
      <c r="P912" s="22">
        <v>1</v>
      </c>
      <c r="Q912" s="22" t="s">
        <v>3105</v>
      </c>
      <c r="R912" s="22" t="s">
        <v>713</v>
      </c>
      <c r="S912" s="22" t="s">
        <v>807</v>
      </c>
      <c r="T912" s="23">
        <v>38.260675999999997</v>
      </c>
      <c r="U912" s="23">
        <v>-75.666037000000003</v>
      </c>
      <c r="V912" s="24">
        <v>31</v>
      </c>
      <c r="W912" s="24">
        <v>1082412.412</v>
      </c>
      <c r="X912" s="24">
        <v>2279176.18658</v>
      </c>
      <c r="Y912" s="22" t="s">
        <v>859</v>
      </c>
      <c r="Z912" s="22" t="s">
        <v>1237</v>
      </c>
    </row>
    <row r="913" spans="1:26">
      <c r="A913" s="22" t="s">
        <v>3127</v>
      </c>
      <c r="B913" s="22" t="s">
        <v>3128</v>
      </c>
      <c r="C913" s="22" t="s">
        <v>3129</v>
      </c>
      <c r="D913" s="22">
        <v>55206</v>
      </c>
      <c r="E913" s="22">
        <v>111</v>
      </c>
      <c r="F913" s="22">
        <v>206</v>
      </c>
      <c r="G913" s="22">
        <v>1</v>
      </c>
      <c r="H913" s="25" t="s">
        <v>10870</v>
      </c>
      <c r="I913" s="22" t="s">
        <v>720</v>
      </c>
      <c r="J913" s="22">
        <v>7</v>
      </c>
      <c r="K913" s="22">
        <v>5</v>
      </c>
      <c r="L913" s="22">
        <v>1</v>
      </c>
      <c r="M913" s="22">
        <v>2010</v>
      </c>
      <c r="N913" s="22">
        <v>2008</v>
      </c>
      <c r="O913" s="22">
        <v>5</v>
      </c>
      <c r="P913" s="22">
        <v>5</v>
      </c>
      <c r="Q913" s="22" t="s">
        <v>3034</v>
      </c>
      <c r="R913" s="22" t="s">
        <v>713</v>
      </c>
      <c r="S913" s="22" t="s">
        <v>807</v>
      </c>
      <c r="T913" s="23">
        <v>38.262062999999998</v>
      </c>
      <c r="U913" s="23">
        <v>-75.460196999999994</v>
      </c>
      <c r="V913" s="24">
        <v>30</v>
      </c>
      <c r="W913" s="24">
        <v>1141407.61363</v>
      </c>
      <c r="X913" s="24">
        <v>2279642.2126099998</v>
      </c>
      <c r="Y913" s="22" t="s">
        <v>859</v>
      </c>
      <c r="Z913" s="22" t="s">
        <v>1237</v>
      </c>
    </row>
    <row r="914" spans="1:26">
      <c r="A914" s="22" t="s">
        <v>3130</v>
      </c>
      <c r="B914" s="22" t="s">
        <v>3131</v>
      </c>
      <c r="C914" s="22" t="s">
        <v>3132</v>
      </c>
      <c r="D914" s="22">
        <v>39682</v>
      </c>
      <c r="E914" s="22">
        <v>80</v>
      </c>
      <c r="F914" s="22">
        <v>182</v>
      </c>
      <c r="G914" s="22">
        <v>7</v>
      </c>
      <c r="H914" s="25" t="s">
        <v>10870</v>
      </c>
      <c r="I914" s="22" t="s">
        <v>2764</v>
      </c>
      <c r="J914" s="22">
        <v>23</v>
      </c>
      <c r="K914" s="22">
        <v>23</v>
      </c>
      <c r="L914" s="22">
        <v>2</v>
      </c>
      <c r="M914" s="22">
        <v>1961</v>
      </c>
      <c r="N914" s="22">
        <v>1960</v>
      </c>
      <c r="O914" s="22">
        <v>3</v>
      </c>
      <c r="P914" s="22">
        <v>1</v>
      </c>
      <c r="T914" s="23">
        <v>38.263179000000001</v>
      </c>
      <c r="U914" s="23">
        <v>-76.176608000000002</v>
      </c>
      <c r="V914" s="24">
        <v>3</v>
      </c>
      <c r="W914" s="24">
        <v>936086.560253</v>
      </c>
      <c r="X914" s="24">
        <v>2280750.5753199998</v>
      </c>
      <c r="Y914" s="22" t="s">
        <v>859</v>
      </c>
    </row>
    <row r="915" spans="1:26">
      <c r="A915" s="22" t="s">
        <v>3133</v>
      </c>
      <c r="B915" s="22" t="s">
        <v>3134</v>
      </c>
      <c r="C915" s="22" t="s">
        <v>3135</v>
      </c>
      <c r="D915" s="22">
        <v>56709</v>
      </c>
      <c r="E915" s="22">
        <v>114</v>
      </c>
      <c r="F915" s="22">
        <v>209</v>
      </c>
      <c r="G915" s="22">
        <v>1</v>
      </c>
      <c r="H915" s="25" t="s">
        <v>10870</v>
      </c>
      <c r="I915" s="22" t="s">
        <v>720</v>
      </c>
      <c r="J915" s="22">
        <v>3</v>
      </c>
      <c r="K915" s="22">
        <v>3</v>
      </c>
      <c r="L915" s="22">
        <v>1</v>
      </c>
      <c r="M915" s="22">
        <v>1980</v>
      </c>
      <c r="N915" s="22">
        <v>1980</v>
      </c>
      <c r="O915" s="22">
        <v>2</v>
      </c>
      <c r="P915" s="22">
        <v>1</v>
      </c>
      <c r="Q915" s="22" t="s">
        <v>3105</v>
      </c>
      <c r="R915" s="22" t="s">
        <v>713</v>
      </c>
      <c r="S915" s="22" t="s">
        <v>807</v>
      </c>
      <c r="T915" s="23">
        <v>38.266784000000001</v>
      </c>
      <c r="U915" s="23">
        <v>-75.381584000000004</v>
      </c>
      <c r="V915" s="24">
        <v>30</v>
      </c>
      <c r="W915" s="24">
        <v>1163936.2972800001</v>
      </c>
      <c r="X915" s="24">
        <v>2281383.9503000001</v>
      </c>
      <c r="Y915" s="22" t="s">
        <v>859</v>
      </c>
      <c r="Z915" s="22" t="s">
        <v>1237</v>
      </c>
    </row>
    <row r="916" spans="1:26">
      <c r="A916" s="22" t="s">
        <v>3136</v>
      </c>
      <c r="B916" s="22" t="s">
        <v>3137</v>
      </c>
      <c r="C916" s="22" t="s">
        <v>3138</v>
      </c>
      <c r="D916" s="22">
        <v>34675</v>
      </c>
      <c r="E916" s="22">
        <v>70</v>
      </c>
      <c r="F916" s="22">
        <v>175</v>
      </c>
      <c r="G916" s="22">
        <v>9</v>
      </c>
      <c r="H916" s="25" t="s">
        <v>10870</v>
      </c>
      <c r="I916" s="22" t="s">
        <v>720</v>
      </c>
      <c r="J916" s="22">
        <v>10</v>
      </c>
      <c r="K916" s="22">
        <v>10</v>
      </c>
      <c r="L916" s="22">
        <v>41</v>
      </c>
      <c r="M916" s="22">
        <v>1984</v>
      </c>
      <c r="N916" s="22">
        <v>1944</v>
      </c>
      <c r="O916" s="22">
        <v>7</v>
      </c>
      <c r="P916" s="22">
        <v>4</v>
      </c>
      <c r="Q916" s="22" t="s">
        <v>1528</v>
      </c>
      <c r="R916" s="22" t="s">
        <v>713</v>
      </c>
      <c r="S916" s="22" t="s">
        <v>1529</v>
      </c>
      <c r="T916" s="23">
        <v>38.269013000000001</v>
      </c>
      <c r="U916" s="23">
        <v>-76.406339000000003</v>
      </c>
      <c r="V916" s="24">
        <v>19</v>
      </c>
      <c r="W916" s="24">
        <v>870268.99904899998</v>
      </c>
      <c r="X916" s="24">
        <v>2283438.1810499998</v>
      </c>
      <c r="Y916" s="22" t="s">
        <v>859</v>
      </c>
      <c r="Z916" s="22" t="s">
        <v>1503</v>
      </c>
    </row>
    <row r="917" spans="1:26">
      <c r="A917" s="22" t="s">
        <v>3139</v>
      </c>
      <c r="B917" s="22" t="s">
        <v>3140</v>
      </c>
      <c r="C917" s="22" t="s">
        <v>3141</v>
      </c>
      <c r="D917" s="22">
        <v>30668</v>
      </c>
      <c r="E917" s="22">
        <v>62</v>
      </c>
      <c r="F917" s="22">
        <v>168</v>
      </c>
      <c r="G917" s="22">
        <v>9</v>
      </c>
      <c r="H917" s="25" t="s">
        <v>10870</v>
      </c>
      <c r="I917" s="22" t="s">
        <v>720</v>
      </c>
      <c r="J917" s="22">
        <v>2</v>
      </c>
      <c r="K917" s="22">
        <v>1</v>
      </c>
      <c r="L917" s="22">
        <v>42</v>
      </c>
      <c r="M917" s="22">
        <v>2009</v>
      </c>
      <c r="N917" s="22">
        <v>1967</v>
      </c>
      <c r="O917" s="22">
        <v>1</v>
      </c>
      <c r="P917" s="22">
        <v>1</v>
      </c>
      <c r="Q917" s="22" t="s">
        <v>1528</v>
      </c>
      <c r="R917" s="22" t="s">
        <v>713</v>
      </c>
      <c r="S917" s="22" t="s">
        <v>1529</v>
      </c>
      <c r="T917" s="23">
        <v>38.270682000000001</v>
      </c>
      <c r="U917" s="23">
        <v>-76.611349000000004</v>
      </c>
      <c r="V917" s="24">
        <v>120</v>
      </c>
      <c r="W917" s="24">
        <v>811528.89951799996</v>
      </c>
      <c r="X917" s="24">
        <v>2284682.78498</v>
      </c>
      <c r="Y917" s="22" t="s">
        <v>859</v>
      </c>
      <c r="Z917" s="22" t="s">
        <v>1503</v>
      </c>
    </row>
    <row r="918" spans="1:26">
      <c r="A918" s="22" t="s">
        <v>3142</v>
      </c>
      <c r="B918" s="22" t="s">
        <v>3143</v>
      </c>
      <c r="C918" s="22" t="s">
        <v>3144</v>
      </c>
      <c r="D918" s="22">
        <v>34173</v>
      </c>
      <c r="E918" s="22">
        <v>69</v>
      </c>
      <c r="F918" s="22">
        <v>173</v>
      </c>
      <c r="G918" s="22">
        <v>9</v>
      </c>
      <c r="H918" s="25" t="s">
        <v>10870</v>
      </c>
      <c r="I918" s="22" t="s">
        <v>720</v>
      </c>
      <c r="J918" s="22">
        <v>9</v>
      </c>
      <c r="K918" s="22">
        <v>9</v>
      </c>
      <c r="L918" s="22">
        <v>42</v>
      </c>
      <c r="M918" s="22">
        <v>1984</v>
      </c>
      <c r="N918" s="22">
        <v>1943</v>
      </c>
      <c r="O918" s="22">
        <v>8</v>
      </c>
      <c r="P918" s="22">
        <v>6</v>
      </c>
      <c r="Q918" s="22" t="s">
        <v>1528</v>
      </c>
      <c r="R918" s="22" t="s">
        <v>713</v>
      </c>
      <c r="S918" s="22" t="s">
        <v>1529</v>
      </c>
      <c r="T918" s="23">
        <v>38.270958</v>
      </c>
      <c r="U918" s="23">
        <v>-76.450230000000005</v>
      </c>
      <c r="V918" s="24">
        <v>105</v>
      </c>
      <c r="W918" s="24">
        <v>857698.85999899998</v>
      </c>
      <c r="X918" s="24">
        <v>2284272.9251000001</v>
      </c>
      <c r="Y918" s="22" t="s">
        <v>859</v>
      </c>
      <c r="Z918" s="22" t="s">
        <v>1503</v>
      </c>
    </row>
    <row r="919" spans="1:26">
      <c r="A919" s="22" t="s">
        <v>261</v>
      </c>
      <c r="B919" s="22" t="s">
        <v>3145</v>
      </c>
      <c r="C919" s="22" t="s">
        <v>3146</v>
      </c>
      <c r="D919" s="22">
        <v>30668</v>
      </c>
      <c r="E919" s="22">
        <v>62</v>
      </c>
      <c r="F919" s="22">
        <v>168</v>
      </c>
      <c r="G919" s="22">
        <v>7</v>
      </c>
      <c r="H919" s="25" t="s">
        <v>10870</v>
      </c>
      <c r="I919" s="22" t="s">
        <v>720</v>
      </c>
      <c r="J919" s="22">
        <v>366</v>
      </c>
      <c r="K919" s="22">
        <v>362</v>
      </c>
      <c r="L919" s="22">
        <v>25</v>
      </c>
      <c r="M919" s="22">
        <v>2010</v>
      </c>
      <c r="N919" s="22">
        <v>1984</v>
      </c>
      <c r="O919" s="22">
        <v>33</v>
      </c>
      <c r="P919" s="22">
        <v>26</v>
      </c>
      <c r="Q919" s="22" t="s">
        <v>1970</v>
      </c>
      <c r="R919" s="22" t="s">
        <v>713</v>
      </c>
      <c r="S919" s="22" t="s">
        <v>1502</v>
      </c>
      <c r="T919" s="23">
        <v>38.270221999999997</v>
      </c>
      <c r="U919" s="23">
        <v>-76.613917000000001</v>
      </c>
      <c r="V919" s="24">
        <v>118.84</v>
      </c>
      <c r="W919" s="24">
        <v>810791.035118</v>
      </c>
      <c r="X919" s="24">
        <v>2284523.6439899998</v>
      </c>
      <c r="Y919" s="22" t="s">
        <v>859</v>
      </c>
    </row>
    <row r="920" spans="1:26">
      <c r="A920" s="22" t="s">
        <v>3147</v>
      </c>
      <c r="B920" s="22" t="s">
        <v>3148</v>
      </c>
      <c r="C920" s="22" t="s">
        <v>3149</v>
      </c>
      <c r="D920" s="22">
        <v>30668</v>
      </c>
      <c r="E920" s="22">
        <v>62</v>
      </c>
      <c r="F920" s="22">
        <v>168</v>
      </c>
      <c r="G920" s="22">
        <v>17</v>
      </c>
      <c r="H920" s="25" t="s">
        <v>10870</v>
      </c>
      <c r="I920" s="22" t="s">
        <v>720</v>
      </c>
      <c r="J920" s="22">
        <v>7</v>
      </c>
      <c r="K920" s="22">
        <v>3</v>
      </c>
      <c r="L920" s="22">
        <v>2</v>
      </c>
      <c r="M920" s="22">
        <v>2009</v>
      </c>
      <c r="N920" s="22">
        <v>2008</v>
      </c>
      <c r="O920" s="22">
        <v>2</v>
      </c>
      <c r="P920" s="22">
        <v>2</v>
      </c>
      <c r="Q920" s="22" t="s">
        <v>858</v>
      </c>
      <c r="R920" s="22" t="s">
        <v>713</v>
      </c>
      <c r="S920" s="22" t="s">
        <v>722</v>
      </c>
      <c r="T920" s="23">
        <v>38.272500000000001</v>
      </c>
      <c r="U920" s="23">
        <v>-76.613056</v>
      </c>
      <c r="V920" s="24">
        <v>120</v>
      </c>
      <c r="W920" s="24">
        <v>811047.70513300004</v>
      </c>
      <c r="X920" s="24">
        <v>2285351.7012200002</v>
      </c>
      <c r="Y920" s="22" t="s">
        <v>859</v>
      </c>
      <c r="Z920" s="22" t="s">
        <v>716</v>
      </c>
    </row>
    <row r="921" spans="1:26">
      <c r="A921" s="22" t="s">
        <v>3150</v>
      </c>
      <c r="B921" s="22" t="s">
        <v>3151</v>
      </c>
      <c r="C921" s="22" t="s">
        <v>3152</v>
      </c>
      <c r="D921" s="22">
        <v>29166</v>
      </c>
      <c r="E921" s="22">
        <v>59</v>
      </c>
      <c r="F921" s="22">
        <v>166</v>
      </c>
      <c r="G921" s="22">
        <v>17</v>
      </c>
      <c r="H921" s="25" t="s">
        <v>10870</v>
      </c>
      <c r="I921" s="22" t="s">
        <v>720</v>
      </c>
      <c r="J921" s="22">
        <v>67</v>
      </c>
      <c r="K921" s="22">
        <v>64</v>
      </c>
      <c r="L921" s="22">
        <v>5</v>
      </c>
      <c r="M921" s="22">
        <v>2008</v>
      </c>
      <c r="N921" s="22">
        <v>2004</v>
      </c>
      <c r="O921" s="22">
        <v>8</v>
      </c>
      <c r="P921" s="22">
        <v>8</v>
      </c>
      <c r="Q921" s="22" t="s">
        <v>867</v>
      </c>
      <c r="R921" s="22" t="s">
        <v>713</v>
      </c>
      <c r="S921" s="22" t="s">
        <v>722</v>
      </c>
      <c r="T921" s="23">
        <v>38.274000000000001</v>
      </c>
      <c r="U921" s="23">
        <v>-76.659610999999998</v>
      </c>
      <c r="V921" s="24">
        <v>109.99</v>
      </c>
      <c r="W921" s="24">
        <v>797714.44741300005</v>
      </c>
      <c r="X921" s="24">
        <v>2286061.5326700001</v>
      </c>
      <c r="Y921" s="22" t="s">
        <v>859</v>
      </c>
      <c r="Z921" s="22" t="s">
        <v>716</v>
      </c>
    </row>
    <row r="922" spans="1:26">
      <c r="A922" s="22" t="s">
        <v>3153</v>
      </c>
      <c r="B922" s="22" t="s">
        <v>3154</v>
      </c>
      <c r="C922" s="22" t="s">
        <v>3155</v>
      </c>
      <c r="D922" s="22">
        <v>34174</v>
      </c>
      <c r="E922" s="22">
        <v>69</v>
      </c>
      <c r="F922" s="22">
        <v>174</v>
      </c>
      <c r="G922" s="22">
        <v>9</v>
      </c>
      <c r="H922" s="25" t="s">
        <v>10870</v>
      </c>
      <c r="I922" s="22" t="s">
        <v>720</v>
      </c>
      <c r="J922" s="22">
        <v>5</v>
      </c>
      <c r="K922" s="22">
        <v>5</v>
      </c>
      <c r="L922" s="22">
        <v>4</v>
      </c>
      <c r="M922" s="22">
        <v>1998</v>
      </c>
      <c r="N922" s="22">
        <v>1995</v>
      </c>
      <c r="O922" s="22">
        <v>5</v>
      </c>
      <c r="P922" s="22">
        <v>5</v>
      </c>
      <c r="Q922" s="22" t="s">
        <v>1528</v>
      </c>
      <c r="R922" s="22" t="s">
        <v>713</v>
      </c>
      <c r="S922" s="22" t="s">
        <v>1529</v>
      </c>
      <c r="T922" s="23">
        <v>38.277068999999997</v>
      </c>
      <c r="U922" s="23">
        <v>-76.434117999999998</v>
      </c>
      <c r="V922" s="24">
        <v>42</v>
      </c>
      <c r="W922" s="24">
        <v>862338.09491800005</v>
      </c>
      <c r="X922" s="24">
        <v>2286455.7408199999</v>
      </c>
      <c r="Y922" s="22" t="s">
        <v>859</v>
      </c>
      <c r="Z922" s="22" t="s">
        <v>1503</v>
      </c>
    </row>
    <row r="923" spans="1:26">
      <c r="A923" s="22" t="s">
        <v>3156</v>
      </c>
      <c r="B923" s="22" t="s">
        <v>3157</v>
      </c>
      <c r="C923" s="22" t="s">
        <v>3158</v>
      </c>
      <c r="D923" s="22">
        <v>60216</v>
      </c>
      <c r="E923" s="22">
        <v>121</v>
      </c>
      <c r="F923" s="22">
        <v>216</v>
      </c>
      <c r="G923" s="22">
        <v>1</v>
      </c>
      <c r="H923" s="25" t="s">
        <v>10870</v>
      </c>
      <c r="I923" s="22" t="s">
        <v>720</v>
      </c>
      <c r="J923" s="22">
        <v>13</v>
      </c>
      <c r="K923" s="22">
        <v>13</v>
      </c>
      <c r="L923" s="22">
        <v>1</v>
      </c>
      <c r="M923" s="22">
        <v>2000</v>
      </c>
      <c r="N923" s="22">
        <v>2000</v>
      </c>
      <c r="O923" s="22">
        <v>2</v>
      </c>
      <c r="P923" s="22">
        <v>2</v>
      </c>
      <c r="Q923" s="22" t="s">
        <v>3159</v>
      </c>
      <c r="R923" s="22" t="s">
        <v>713</v>
      </c>
      <c r="S923" s="22" t="s">
        <v>807</v>
      </c>
      <c r="T923" s="23">
        <v>38.278055999999999</v>
      </c>
      <c r="U923" s="23">
        <v>-75.201667</v>
      </c>
      <c r="V923" s="24">
        <v>10.69</v>
      </c>
      <c r="W923" s="24">
        <v>1215484.4712499999</v>
      </c>
      <c r="X923" s="24">
        <v>2285611.5723199998</v>
      </c>
      <c r="Y923" s="22" t="s">
        <v>859</v>
      </c>
      <c r="Z923" s="22" t="s">
        <v>1237</v>
      </c>
    </row>
    <row r="924" spans="1:26">
      <c r="A924" s="22" t="s">
        <v>3160</v>
      </c>
      <c r="B924" s="22" t="s">
        <v>3161</v>
      </c>
      <c r="C924" s="22" t="s">
        <v>3162</v>
      </c>
      <c r="D924" s="22">
        <v>50701</v>
      </c>
      <c r="E924" s="22">
        <v>102</v>
      </c>
      <c r="F924" s="22">
        <v>201</v>
      </c>
      <c r="G924" s="22">
        <v>1</v>
      </c>
      <c r="H924" s="25" t="s">
        <v>10870</v>
      </c>
      <c r="I924" s="22" t="s">
        <v>720</v>
      </c>
      <c r="J924" s="22">
        <v>3</v>
      </c>
      <c r="K924" s="22">
        <v>3</v>
      </c>
      <c r="L924" s="22">
        <v>1</v>
      </c>
      <c r="M924" s="22">
        <v>1981</v>
      </c>
      <c r="N924" s="22">
        <v>1981</v>
      </c>
      <c r="O924" s="22">
        <v>1</v>
      </c>
      <c r="P924" s="22">
        <v>1</v>
      </c>
      <c r="Q924" s="22" t="s">
        <v>1838</v>
      </c>
      <c r="R924" s="22" t="s">
        <v>713</v>
      </c>
      <c r="S924" s="22" t="s">
        <v>1236</v>
      </c>
      <c r="T924" s="23">
        <v>38.280952999999997</v>
      </c>
      <c r="U924" s="23">
        <v>-75.650758999999994</v>
      </c>
      <c r="V924" s="24">
        <v>30</v>
      </c>
      <c r="W924" s="24">
        <v>1086803.14677</v>
      </c>
      <c r="X924" s="24">
        <v>2286566.9641100001</v>
      </c>
      <c r="Y924" s="22" t="s">
        <v>859</v>
      </c>
      <c r="Z924" s="22" t="s">
        <v>1237</v>
      </c>
    </row>
    <row r="925" spans="1:26">
      <c r="A925" s="22" t="s">
        <v>3163</v>
      </c>
      <c r="B925" s="22" t="s">
        <v>3164</v>
      </c>
      <c r="C925" s="22" t="s">
        <v>3165</v>
      </c>
      <c r="D925" s="22">
        <v>61218</v>
      </c>
      <c r="E925" s="22">
        <v>123</v>
      </c>
      <c r="F925" s="22">
        <v>218</v>
      </c>
      <c r="G925" s="22">
        <v>1</v>
      </c>
      <c r="H925" s="25" t="s">
        <v>10870</v>
      </c>
      <c r="I925" s="22" t="s">
        <v>720</v>
      </c>
      <c r="J925" s="22">
        <v>3</v>
      </c>
      <c r="K925" s="22">
        <v>3</v>
      </c>
      <c r="L925" s="22">
        <v>11</v>
      </c>
      <c r="M925" s="22">
        <v>1980</v>
      </c>
      <c r="N925" s="22">
        <v>1970</v>
      </c>
      <c r="O925" s="22">
        <v>3</v>
      </c>
      <c r="P925" s="22">
        <v>2</v>
      </c>
      <c r="Q925" s="22" t="s">
        <v>3105</v>
      </c>
      <c r="R925" s="22" t="s">
        <v>713</v>
      </c>
      <c r="S925" s="22" t="s">
        <v>807</v>
      </c>
      <c r="T925" s="23">
        <v>38.283726999999999</v>
      </c>
      <c r="U925" s="23">
        <v>-75.146019999999993</v>
      </c>
      <c r="V925" s="24">
        <v>6</v>
      </c>
      <c r="W925" s="24">
        <v>1231421.61668</v>
      </c>
      <c r="X925" s="24">
        <v>2287736.43768</v>
      </c>
      <c r="Y925" s="22" t="s">
        <v>859</v>
      </c>
      <c r="Z925" s="22" t="s">
        <v>1237</v>
      </c>
    </row>
    <row r="926" spans="1:26">
      <c r="A926" s="22" t="s">
        <v>3166</v>
      </c>
      <c r="B926" s="22" t="s">
        <v>3167</v>
      </c>
      <c r="C926" s="22" t="s">
        <v>3168</v>
      </c>
      <c r="D926" s="22">
        <v>59716</v>
      </c>
      <c r="E926" s="22">
        <v>120</v>
      </c>
      <c r="F926" s="22">
        <v>216</v>
      </c>
      <c r="G926" s="22">
        <v>1</v>
      </c>
      <c r="H926" s="25" t="s">
        <v>10870</v>
      </c>
      <c r="I926" s="22" t="s">
        <v>720</v>
      </c>
      <c r="J926" s="22">
        <v>14</v>
      </c>
      <c r="K926" s="22">
        <v>14</v>
      </c>
      <c r="L926" s="22">
        <v>1</v>
      </c>
      <c r="M926" s="22">
        <v>2000</v>
      </c>
      <c r="N926" s="22">
        <v>2000</v>
      </c>
      <c r="O926" s="22">
        <v>2</v>
      </c>
      <c r="P926" s="22">
        <v>2</v>
      </c>
      <c r="Q926" s="22" t="s">
        <v>3159</v>
      </c>
      <c r="R926" s="22" t="s">
        <v>713</v>
      </c>
      <c r="S926" s="22" t="s">
        <v>807</v>
      </c>
      <c r="T926" s="23">
        <v>38.286667000000001</v>
      </c>
      <c r="U926" s="23">
        <v>-75.209166999999994</v>
      </c>
      <c r="V926" s="24">
        <v>10.31</v>
      </c>
      <c r="W926" s="24">
        <v>1213325.6268199999</v>
      </c>
      <c r="X926" s="24">
        <v>2288746.5649799998</v>
      </c>
      <c r="Y926" s="22" t="s">
        <v>859</v>
      </c>
      <c r="Z926" s="22" t="s">
        <v>1237</v>
      </c>
    </row>
    <row r="927" spans="1:26">
      <c r="A927" s="22" t="s">
        <v>3169</v>
      </c>
      <c r="B927" s="22" t="s">
        <v>3170</v>
      </c>
      <c r="C927" s="22" t="s">
        <v>3171</v>
      </c>
      <c r="D927" s="22">
        <v>33674</v>
      </c>
      <c r="E927" s="22">
        <v>68</v>
      </c>
      <c r="F927" s="22">
        <v>174</v>
      </c>
      <c r="G927" s="22">
        <v>9</v>
      </c>
      <c r="H927" s="25" t="s">
        <v>10870</v>
      </c>
      <c r="I927" s="22" t="s">
        <v>720</v>
      </c>
      <c r="J927" s="22">
        <v>32</v>
      </c>
      <c r="K927" s="22">
        <v>25</v>
      </c>
      <c r="L927" s="22">
        <v>7</v>
      </c>
      <c r="M927" s="22">
        <v>2006</v>
      </c>
      <c r="N927" s="22">
        <v>2000</v>
      </c>
      <c r="O927" s="22">
        <v>9</v>
      </c>
      <c r="P927" s="22">
        <v>9</v>
      </c>
      <c r="Q927" s="22" t="s">
        <v>1528</v>
      </c>
      <c r="R927" s="22" t="s">
        <v>713</v>
      </c>
      <c r="S927" s="22" t="s">
        <v>1529</v>
      </c>
      <c r="T927" s="23">
        <v>38.286791000000001</v>
      </c>
      <c r="U927" s="23">
        <v>-76.438006999999999</v>
      </c>
      <c r="V927" s="24">
        <v>46</v>
      </c>
      <c r="W927" s="24">
        <v>861259.46562000003</v>
      </c>
      <c r="X927" s="24">
        <v>2290013.9289199999</v>
      </c>
      <c r="Y927" s="22" t="s">
        <v>859</v>
      </c>
      <c r="Z927" s="22" t="s">
        <v>1503</v>
      </c>
    </row>
    <row r="928" spans="1:26">
      <c r="A928" s="22" t="s">
        <v>3172</v>
      </c>
      <c r="B928" s="22" t="s">
        <v>3173</v>
      </c>
      <c r="C928" s="22" t="s">
        <v>3174</v>
      </c>
      <c r="D928" s="22">
        <v>34676</v>
      </c>
      <c r="E928" s="22">
        <v>70</v>
      </c>
      <c r="F928" s="22">
        <v>176</v>
      </c>
      <c r="G928" s="22">
        <v>7</v>
      </c>
      <c r="H928" s="25" t="s">
        <v>10870</v>
      </c>
      <c r="I928" s="22" t="s">
        <v>720</v>
      </c>
      <c r="J928" s="22">
        <v>45</v>
      </c>
      <c r="K928" s="22">
        <v>36</v>
      </c>
      <c r="L928" s="22">
        <v>7</v>
      </c>
      <c r="M928" s="22">
        <v>2006</v>
      </c>
      <c r="N928" s="22">
        <v>2000</v>
      </c>
      <c r="O928" s="22">
        <v>11</v>
      </c>
      <c r="P928" s="22">
        <v>11</v>
      </c>
      <c r="Q928" s="22" t="s">
        <v>1970</v>
      </c>
      <c r="R928" s="22" t="s">
        <v>713</v>
      </c>
      <c r="S928" s="22" t="s">
        <v>1502</v>
      </c>
      <c r="T928" s="23">
        <v>38.289012999999997</v>
      </c>
      <c r="U928" s="23">
        <v>-76.394672</v>
      </c>
      <c r="V928" s="24">
        <v>12</v>
      </c>
      <c r="W928" s="24">
        <v>873682.40225100005</v>
      </c>
      <c r="X928" s="24">
        <v>2290702.5277</v>
      </c>
      <c r="Y928" s="22" t="s">
        <v>859</v>
      </c>
    </row>
    <row r="929" spans="1:26">
      <c r="A929" s="22" t="s">
        <v>3175</v>
      </c>
      <c r="B929" s="22" t="s">
        <v>3176</v>
      </c>
      <c r="C929" s="22" t="s">
        <v>3177</v>
      </c>
      <c r="D929" s="22">
        <v>33674</v>
      </c>
      <c r="E929" s="22">
        <v>68</v>
      </c>
      <c r="F929" s="22">
        <v>174</v>
      </c>
      <c r="G929" s="22">
        <v>7</v>
      </c>
      <c r="H929" s="25" t="s">
        <v>10870</v>
      </c>
      <c r="I929" s="22" t="s">
        <v>720</v>
      </c>
      <c r="J929" s="22">
        <v>53</v>
      </c>
      <c r="K929" s="22">
        <v>53</v>
      </c>
      <c r="L929" s="22">
        <v>5</v>
      </c>
      <c r="M929" s="22">
        <v>2000</v>
      </c>
      <c r="N929" s="22">
        <v>1996</v>
      </c>
      <c r="O929" s="22">
        <v>9</v>
      </c>
      <c r="P929" s="22">
        <v>9</v>
      </c>
      <c r="Q929" s="22" t="s">
        <v>1970</v>
      </c>
      <c r="R929" s="22" t="s">
        <v>713</v>
      </c>
      <c r="S929" s="22" t="s">
        <v>1502</v>
      </c>
      <c r="T929" s="23">
        <v>38.289014000000002</v>
      </c>
      <c r="U929" s="23">
        <v>-76.446341000000004</v>
      </c>
      <c r="V929" s="24">
        <v>17.71</v>
      </c>
      <c r="W929" s="24">
        <v>858880.15808800003</v>
      </c>
      <c r="X929" s="24">
        <v>2290848.81568</v>
      </c>
      <c r="Y929" s="22" t="s">
        <v>859</v>
      </c>
    </row>
    <row r="930" spans="1:26">
      <c r="A930" s="22" t="s">
        <v>3178</v>
      </c>
      <c r="B930" s="22" t="s">
        <v>3179</v>
      </c>
      <c r="C930" s="22" t="s">
        <v>3180</v>
      </c>
      <c r="D930" s="22">
        <v>33674</v>
      </c>
      <c r="E930" s="22">
        <v>68</v>
      </c>
      <c r="F930" s="22">
        <v>174</v>
      </c>
      <c r="G930" s="22">
        <v>17</v>
      </c>
      <c r="H930" s="25" t="s">
        <v>10870</v>
      </c>
      <c r="I930" s="22" t="s">
        <v>720</v>
      </c>
      <c r="J930" s="22">
        <v>53</v>
      </c>
      <c r="K930" s="22">
        <v>44</v>
      </c>
      <c r="L930" s="22">
        <v>4</v>
      </c>
      <c r="M930" s="22">
        <v>2006</v>
      </c>
      <c r="N930" s="22">
        <v>2003</v>
      </c>
      <c r="O930" s="22">
        <v>9</v>
      </c>
      <c r="P930" s="22">
        <v>9</v>
      </c>
      <c r="Q930" s="22" t="s">
        <v>858</v>
      </c>
      <c r="R930" s="22" t="s">
        <v>713</v>
      </c>
      <c r="S930" s="22" t="s">
        <v>722</v>
      </c>
      <c r="T930" s="23">
        <v>38.289166999999999</v>
      </c>
      <c r="U930" s="23">
        <v>-76.446667000000005</v>
      </c>
      <c r="V930" s="24">
        <v>21</v>
      </c>
      <c r="W930" s="24">
        <v>858787.33185800002</v>
      </c>
      <c r="X930" s="24">
        <v>2290905.6274299999</v>
      </c>
      <c r="Y930" s="22" t="s">
        <v>859</v>
      </c>
      <c r="Z930" s="22" t="s">
        <v>716</v>
      </c>
    </row>
    <row r="931" spans="1:26">
      <c r="A931" s="22" t="s">
        <v>3181</v>
      </c>
      <c r="B931" s="22" t="s">
        <v>3182</v>
      </c>
      <c r="C931" s="22" t="s">
        <v>3183</v>
      </c>
      <c r="D931" s="22">
        <v>32673</v>
      </c>
      <c r="E931" s="22">
        <v>66</v>
      </c>
      <c r="F931" s="22">
        <v>173</v>
      </c>
      <c r="G931" s="22">
        <v>1</v>
      </c>
      <c r="H931" s="25" t="s">
        <v>10870</v>
      </c>
      <c r="I931" s="22" t="s">
        <v>720</v>
      </c>
      <c r="J931" s="22">
        <v>343</v>
      </c>
      <c r="K931" s="22">
        <v>343</v>
      </c>
      <c r="L931" s="22">
        <v>14</v>
      </c>
      <c r="M931" s="22">
        <v>1962</v>
      </c>
      <c r="N931" s="22">
        <v>1949</v>
      </c>
      <c r="O931" s="22">
        <v>37</v>
      </c>
      <c r="P931" s="22">
        <v>9</v>
      </c>
      <c r="Q931" s="22" t="s">
        <v>1331</v>
      </c>
      <c r="R931" s="22" t="s">
        <v>713</v>
      </c>
      <c r="S931" s="22" t="s">
        <v>807</v>
      </c>
      <c r="T931" s="23">
        <v>38.292625000000001</v>
      </c>
      <c r="U931" s="23">
        <v>-76.493842000000001</v>
      </c>
      <c r="V931" s="24">
        <v>110</v>
      </c>
      <c r="W931" s="24">
        <v>845285.78328900004</v>
      </c>
      <c r="X931" s="24">
        <v>2292307.9872699999</v>
      </c>
      <c r="Y931" s="22" t="s">
        <v>859</v>
      </c>
      <c r="Z931" s="22" t="s">
        <v>1237</v>
      </c>
    </row>
    <row r="932" spans="1:26">
      <c r="A932" s="22" t="s">
        <v>3184</v>
      </c>
      <c r="B932" s="22" t="s">
        <v>3185</v>
      </c>
      <c r="C932" s="22" t="s">
        <v>3186</v>
      </c>
      <c r="D932" s="22">
        <v>21154</v>
      </c>
      <c r="E932" s="22">
        <v>43</v>
      </c>
      <c r="F932" s="22">
        <v>154</v>
      </c>
      <c r="G932" s="22">
        <v>1</v>
      </c>
      <c r="H932" s="25" t="s">
        <v>10870</v>
      </c>
      <c r="I932" s="22" t="s">
        <v>720</v>
      </c>
      <c r="J932" s="22">
        <v>32</v>
      </c>
      <c r="K932" s="22">
        <v>32</v>
      </c>
      <c r="L932" s="22">
        <v>9</v>
      </c>
      <c r="M932" s="22">
        <v>2003</v>
      </c>
      <c r="N932" s="22">
        <v>1995</v>
      </c>
      <c r="O932" s="22">
        <v>7</v>
      </c>
      <c r="P932" s="22">
        <v>7</v>
      </c>
      <c r="Q932" s="22" t="s">
        <v>1744</v>
      </c>
      <c r="S932" s="22" t="s">
        <v>807</v>
      </c>
      <c r="T932" s="23">
        <v>38.292349999999999</v>
      </c>
      <c r="U932" s="23">
        <v>-77.036362999999994</v>
      </c>
      <c r="V932" s="24">
        <v>12.7</v>
      </c>
      <c r="W932" s="24">
        <v>689875.44219199999</v>
      </c>
      <c r="X932" s="24">
        <v>2294316.5904899999</v>
      </c>
      <c r="Y932" s="22" t="s">
        <v>715</v>
      </c>
      <c r="Z932" s="22" t="s">
        <v>1738</v>
      </c>
    </row>
    <row r="933" spans="1:26">
      <c r="A933" s="22" t="s">
        <v>3187</v>
      </c>
      <c r="B933" s="22" t="s">
        <v>3188</v>
      </c>
      <c r="C933" s="22" t="s">
        <v>3189</v>
      </c>
      <c r="D933" s="22">
        <v>21155</v>
      </c>
      <c r="E933" s="22">
        <v>43</v>
      </c>
      <c r="F933" s="22">
        <v>155</v>
      </c>
      <c r="G933" s="22">
        <v>1</v>
      </c>
      <c r="H933" s="25" t="s">
        <v>10870</v>
      </c>
      <c r="I933" s="22" t="s">
        <v>720</v>
      </c>
      <c r="J933" s="22">
        <v>59</v>
      </c>
      <c r="K933" s="22">
        <v>59</v>
      </c>
      <c r="L933" s="22">
        <v>6</v>
      </c>
      <c r="M933" s="22">
        <v>2003</v>
      </c>
      <c r="N933" s="22">
        <v>1998</v>
      </c>
      <c r="O933" s="22">
        <v>7</v>
      </c>
      <c r="P933" s="22">
        <v>7</v>
      </c>
      <c r="Q933" s="22" t="s">
        <v>1744</v>
      </c>
      <c r="S933" s="22" t="s">
        <v>807</v>
      </c>
      <c r="T933" s="23">
        <v>38.296239</v>
      </c>
      <c r="U933" s="23">
        <v>-77.033028999999999</v>
      </c>
      <c r="V933" s="24">
        <v>17.89</v>
      </c>
      <c r="W933" s="24">
        <v>690853.60929099994</v>
      </c>
      <c r="X933" s="24">
        <v>2295719.5263700001</v>
      </c>
      <c r="Y933" s="22" t="s">
        <v>715</v>
      </c>
      <c r="Z933" s="22" t="s">
        <v>1738</v>
      </c>
    </row>
    <row r="934" spans="1:26">
      <c r="A934" s="22" t="s">
        <v>3190</v>
      </c>
      <c r="B934" s="22" t="s">
        <v>3191</v>
      </c>
      <c r="C934" s="22" t="s">
        <v>3192</v>
      </c>
      <c r="D934" s="22">
        <v>26163</v>
      </c>
      <c r="E934" s="22">
        <v>53</v>
      </c>
      <c r="F934" s="22">
        <v>163</v>
      </c>
      <c r="G934" s="22">
        <v>9</v>
      </c>
      <c r="H934" s="25" t="s">
        <v>10870</v>
      </c>
      <c r="I934" s="22" t="s">
        <v>720</v>
      </c>
      <c r="J934" s="22">
        <v>2</v>
      </c>
      <c r="K934" s="22">
        <v>2</v>
      </c>
      <c r="L934" s="22">
        <v>2</v>
      </c>
      <c r="M934" s="22">
        <v>1979</v>
      </c>
      <c r="N934" s="22">
        <v>1978</v>
      </c>
      <c r="O934" s="22">
        <v>2</v>
      </c>
      <c r="P934" s="22">
        <v>2</v>
      </c>
      <c r="Q934" s="22" t="s">
        <v>1528</v>
      </c>
      <c r="R934" s="22" t="s">
        <v>713</v>
      </c>
      <c r="S934" s="22" t="s">
        <v>1529</v>
      </c>
      <c r="T934" s="23">
        <v>38.297350000000002</v>
      </c>
      <c r="U934" s="23">
        <v>-76.785522999999998</v>
      </c>
      <c r="V934" s="24">
        <v>140</v>
      </c>
      <c r="W934" s="24">
        <v>761754.08118199999</v>
      </c>
      <c r="X934" s="24">
        <v>2295053.33036</v>
      </c>
      <c r="Y934" s="22" t="s">
        <v>859</v>
      </c>
      <c r="Z934" s="22" t="s">
        <v>1503</v>
      </c>
    </row>
    <row r="935" spans="1:26">
      <c r="A935" s="22" t="s">
        <v>3193</v>
      </c>
      <c r="B935" s="22" t="s">
        <v>3194</v>
      </c>
      <c r="C935" s="22" t="s">
        <v>3195</v>
      </c>
      <c r="D935" s="22">
        <v>32172</v>
      </c>
      <c r="E935" s="22">
        <v>65</v>
      </c>
      <c r="F935" s="22">
        <v>172</v>
      </c>
      <c r="G935" s="22">
        <v>17</v>
      </c>
      <c r="H935" s="25" t="s">
        <v>10870</v>
      </c>
      <c r="I935" s="22" t="s">
        <v>720</v>
      </c>
      <c r="J935" s="22">
        <v>6</v>
      </c>
      <c r="K935" s="22">
        <v>2</v>
      </c>
      <c r="L935" s="22">
        <v>2</v>
      </c>
      <c r="M935" s="22">
        <v>2009</v>
      </c>
      <c r="N935" s="22">
        <v>2008</v>
      </c>
      <c r="O935" s="22">
        <v>1</v>
      </c>
      <c r="P935" s="22">
        <v>1</v>
      </c>
      <c r="Q935" s="22" t="s">
        <v>725</v>
      </c>
      <c r="R935" s="22" t="s">
        <v>713</v>
      </c>
      <c r="S935" s="22" t="s">
        <v>722</v>
      </c>
      <c r="T935" s="23">
        <v>38.298181</v>
      </c>
      <c r="U935" s="23">
        <v>-76.516344000000004</v>
      </c>
      <c r="V935" s="24">
        <v>110</v>
      </c>
      <c r="W935" s="24">
        <v>838862.08268700005</v>
      </c>
      <c r="X935" s="24">
        <v>2294404.40019</v>
      </c>
      <c r="Y935" s="22" t="s">
        <v>859</v>
      </c>
      <c r="Z935" s="22" t="s">
        <v>716</v>
      </c>
    </row>
    <row r="936" spans="1:26">
      <c r="A936" s="22" t="s">
        <v>3196</v>
      </c>
      <c r="B936" s="22" t="s">
        <v>3197</v>
      </c>
      <c r="C936" s="22" t="s">
        <v>3198</v>
      </c>
      <c r="D936" s="22">
        <v>53207</v>
      </c>
      <c r="E936" s="22">
        <v>107</v>
      </c>
      <c r="F936" s="22">
        <v>207</v>
      </c>
      <c r="G936" s="22">
        <v>1</v>
      </c>
      <c r="H936" s="25" t="s">
        <v>10870</v>
      </c>
      <c r="I936" s="22" t="s">
        <v>720</v>
      </c>
      <c r="J936" s="22">
        <v>5</v>
      </c>
      <c r="K936" s="22">
        <v>5</v>
      </c>
      <c r="L936" s="22">
        <v>2</v>
      </c>
      <c r="M936" s="22">
        <v>1981</v>
      </c>
      <c r="N936" s="22">
        <v>1980</v>
      </c>
      <c r="O936" s="22">
        <v>3</v>
      </c>
      <c r="P936" s="22">
        <v>2</v>
      </c>
      <c r="Q936" s="22" t="s">
        <v>3105</v>
      </c>
      <c r="R936" s="22" t="s">
        <v>713</v>
      </c>
      <c r="S936" s="22" t="s">
        <v>807</v>
      </c>
      <c r="T936" s="23">
        <v>38.298729000000002</v>
      </c>
      <c r="U936" s="23">
        <v>-75.498810000000006</v>
      </c>
      <c r="V936" s="24">
        <v>40</v>
      </c>
      <c r="W936" s="24">
        <v>1130341.00168</v>
      </c>
      <c r="X936" s="24">
        <v>2293017.7107299999</v>
      </c>
      <c r="Y936" s="22" t="s">
        <v>859</v>
      </c>
      <c r="Z936" s="22" t="s">
        <v>1237</v>
      </c>
    </row>
    <row r="937" spans="1:26">
      <c r="A937" s="22" t="s">
        <v>3199</v>
      </c>
      <c r="B937" s="22" t="s">
        <v>3200</v>
      </c>
      <c r="C937" s="22" t="s">
        <v>3201</v>
      </c>
      <c r="D937" s="22">
        <v>34176</v>
      </c>
      <c r="E937" s="22">
        <v>69</v>
      </c>
      <c r="F937" s="22">
        <v>176</v>
      </c>
      <c r="G937" s="22">
        <v>7</v>
      </c>
      <c r="H937" s="25" t="s">
        <v>10870</v>
      </c>
      <c r="I937" s="22" t="s">
        <v>720</v>
      </c>
      <c r="J937" s="22">
        <v>68</v>
      </c>
      <c r="K937" s="22">
        <v>59</v>
      </c>
      <c r="L937" s="22">
        <v>7</v>
      </c>
      <c r="M937" s="22">
        <v>2006</v>
      </c>
      <c r="N937" s="22">
        <v>2000</v>
      </c>
      <c r="O937" s="22">
        <v>11</v>
      </c>
      <c r="P937" s="22">
        <v>11</v>
      </c>
      <c r="Q937" s="22" t="s">
        <v>1970</v>
      </c>
      <c r="R937" s="22" t="s">
        <v>713</v>
      </c>
      <c r="S937" s="22" t="s">
        <v>1502</v>
      </c>
      <c r="T937" s="23">
        <v>38.302902000000003</v>
      </c>
      <c r="U937" s="23">
        <v>-76.411895000000001</v>
      </c>
      <c r="V937" s="24">
        <v>3</v>
      </c>
      <c r="W937" s="24">
        <v>868797.87557699997</v>
      </c>
      <c r="X937" s="24">
        <v>2295817.5137200002</v>
      </c>
      <c r="Y937" s="22" t="s">
        <v>859</v>
      </c>
    </row>
    <row r="938" spans="1:26">
      <c r="A938" s="22" t="s">
        <v>3202</v>
      </c>
      <c r="B938" s="22" t="s">
        <v>3203</v>
      </c>
      <c r="C938" s="22" t="s">
        <v>3204</v>
      </c>
      <c r="D938" s="22">
        <v>20655</v>
      </c>
      <c r="E938" s="22">
        <v>42</v>
      </c>
      <c r="F938" s="22">
        <v>155</v>
      </c>
      <c r="G938" s="22">
        <v>1</v>
      </c>
      <c r="H938" s="25" t="s">
        <v>10870</v>
      </c>
      <c r="I938" s="22" t="s">
        <v>720</v>
      </c>
      <c r="J938" s="22">
        <v>30</v>
      </c>
      <c r="K938" s="22">
        <v>30</v>
      </c>
      <c r="L938" s="22">
        <v>9</v>
      </c>
      <c r="M938" s="22">
        <v>2003</v>
      </c>
      <c r="N938" s="22">
        <v>1995</v>
      </c>
      <c r="O938" s="22">
        <v>7</v>
      </c>
      <c r="P938" s="22">
        <v>7</v>
      </c>
      <c r="Q938" s="22" t="s">
        <v>1744</v>
      </c>
      <c r="S938" s="22" t="s">
        <v>807</v>
      </c>
      <c r="T938" s="23">
        <v>38.305683000000002</v>
      </c>
      <c r="U938" s="23">
        <v>-77.045529999999999</v>
      </c>
      <c r="V938" s="24">
        <v>13.21</v>
      </c>
      <c r="W938" s="24">
        <v>687330.22692399996</v>
      </c>
      <c r="X938" s="24">
        <v>2299223.8953499999</v>
      </c>
      <c r="Y938" s="22" t="s">
        <v>715</v>
      </c>
      <c r="Z938" s="22" t="s">
        <v>1738</v>
      </c>
    </row>
    <row r="939" spans="1:26">
      <c r="A939" s="22" t="s">
        <v>3205</v>
      </c>
      <c r="B939" s="22" t="s">
        <v>3206</v>
      </c>
      <c r="C939" s="22" t="s">
        <v>3207</v>
      </c>
      <c r="D939" s="22">
        <v>30171</v>
      </c>
      <c r="E939" s="22">
        <v>61</v>
      </c>
      <c r="F939" s="22">
        <v>171</v>
      </c>
      <c r="G939" s="22">
        <v>17</v>
      </c>
      <c r="H939" s="25" t="s">
        <v>10870</v>
      </c>
      <c r="I939" s="22" t="s">
        <v>720</v>
      </c>
      <c r="J939" s="22">
        <v>6</v>
      </c>
      <c r="K939" s="22">
        <v>2</v>
      </c>
      <c r="L939" s="22">
        <v>3</v>
      </c>
      <c r="M939" s="22">
        <v>2010</v>
      </c>
      <c r="N939" s="22">
        <v>2008</v>
      </c>
      <c r="O939" s="22">
        <v>1</v>
      </c>
      <c r="P939" s="22">
        <v>1</v>
      </c>
      <c r="Q939" s="22" t="s">
        <v>725</v>
      </c>
      <c r="R939" s="22" t="s">
        <v>713</v>
      </c>
      <c r="S939" s="22" t="s">
        <v>722</v>
      </c>
      <c r="T939" s="23">
        <v>38.307625999999999</v>
      </c>
      <c r="U939" s="23">
        <v>-76.584125</v>
      </c>
      <c r="V939" s="24">
        <v>130</v>
      </c>
      <c r="W939" s="24">
        <v>819486.63083000004</v>
      </c>
      <c r="X939" s="24">
        <v>2298068.9868800002</v>
      </c>
      <c r="Y939" s="22" t="s">
        <v>859</v>
      </c>
      <c r="Z939" s="22" t="s">
        <v>716</v>
      </c>
    </row>
    <row r="940" spans="1:26">
      <c r="A940" s="22" t="s">
        <v>3208</v>
      </c>
      <c r="B940" s="22" t="s">
        <v>3209</v>
      </c>
      <c r="C940" s="22" t="s">
        <v>3210</v>
      </c>
      <c r="D940" s="22">
        <v>59217</v>
      </c>
      <c r="E940" s="22">
        <v>119</v>
      </c>
      <c r="F940" s="22">
        <v>217</v>
      </c>
      <c r="G940" s="22">
        <v>1</v>
      </c>
      <c r="H940" s="25" t="s">
        <v>10870</v>
      </c>
      <c r="I940" s="22" t="s">
        <v>720</v>
      </c>
      <c r="J940" s="22">
        <v>5</v>
      </c>
      <c r="K940" s="22">
        <v>5</v>
      </c>
      <c r="L940" s="22">
        <v>8</v>
      </c>
      <c r="M940" s="22">
        <v>1981</v>
      </c>
      <c r="N940" s="22">
        <v>1974</v>
      </c>
      <c r="O940" s="22">
        <v>3</v>
      </c>
      <c r="P940" s="22">
        <v>2</v>
      </c>
      <c r="Q940" s="22" t="s">
        <v>3105</v>
      </c>
      <c r="R940" s="22" t="s">
        <v>713</v>
      </c>
      <c r="S940" s="22" t="s">
        <v>807</v>
      </c>
      <c r="T940" s="23">
        <v>38.308726999999998</v>
      </c>
      <c r="U940" s="23">
        <v>-75.219911999999994</v>
      </c>
      <c r="V940" s="24">
        <v>40</v>
      </c>
      <c r="W940" s="24">
        <v>1210222.9794699999</v>
      </c>
      <c r="X940" s="24">
        <v>2296785.8069099998</v>
      </c>
      <c r="Y940" s="22" t="s">
        <v>859</v>
      </c>
      <c r="Z940" s="22" t="s">
        <v>1237</v>
      </c>
    </row>
    <row r="941" spans="1:26">
      <c r="A941" s="22" t="s">
        <v>264</v>
      </c>
      <c r="B941" s="22" t="s">
        <v>3211</v>
      </c>
      <c r="C941" s="22" t="s">
        <v>3212</v>
      </c>
      <c r="D941" s="22">
        <v>32174</v>
      </c>
      <c r="E941" s="22">
        <v>65</v>
      </c>
      <c r="F941" s="22">
        <v>174</v>
      </c>
      <c r="G941" s="22">
        <v>7</v>
      </c>
      <c r="H941" s="25" t="s">
        <v>10870</v>
      </c>
      <c r="I941" s="22" t="s">
        <v>720</v>
      </c>
      <c r="J941" s="22">
        <v>376</v>
      </c>
      <c r="K941" s="22">
        <v>372</v>
      </c>
      <c r="L941" s="22">
        <v>25</v>
      </c>
      <c r="M941" s="22">
        <v>2010</v>
      </c>
      <c r="N941" s="22">
        <v>1984</v>
      </c>
      <c r="O941" s="22">
        <v>33</v>
      </c>
      <c r="P941" s="22">
        <v>26</v>
      </c>
      <c r="Q941" s="22" t="s">
        <v>1970</v>
      </c>
      <c r="R941" s="22" t="s">
        <v>713</v>
      </c>
      <c r="S941" s="22" t="s">
        <v>1502</v>
      </c>
      <c r="T941" s="23">
        <v>38.312528</v>
      </c>
      <c r="U941" s="23">
        <v>-76.480389000000002</v>
      </c>
      <c r="V941" s="24">
        <v>15</v>
      </c>
      <c r="W941" s="24">
        <v>849216.15928100003</v>
      </c>
      <c r="X941" s="24">
        <v>2299528.4090100001</v>
      </c>
      <c r="Y941" s="22" t="s">
        <v>859</v>
      </c>
    </row>
    <row r="942" spans="1:26">
      <c r="A942" s="22" t="s">
        <v>3213</v>
      </c>
      <c r="B942" s="22" t="s">
        <v>3214</v>
      </c>
      <c r="C942" s="22" t="s">
        <v>3215</v>
      </c>
      <c r="D942" s="22">
        <v>60220</v>
      </c>
      <c r="E942" s="22">
        <v>121</v>
      </c>
      <c r="F942" s="22">
        <v>220</v>
      </c>
      <c r="G942" s="22">
        <v>1</v>
      </c>
      <c r="H942" s="25" t="s">
        <v>10870</v>
      </c>
      <c r="I942" s="22" t="s">
        <v>720</v>
      </c>
      <c r="J942" s="22">
        <v>6</v>
      </c>
      <c r="K942" s="22">
        <v>6</v>
      </c>
      <c r="L942" s="22">
        <v>1</v>
      </c>
      <c r="M942" s="22">
        <v>1990</v>
      </c>
      <c r="N942" s="22">
        <v>1990</v>
      </c>
      <c r="O942" s="22">
        <v>2</v>
      </c>
      <c r="P942" s="22">
        <v>2</v>
      </c>
      <c r="Q942" s="22" t="s">
        <v>931</v>
      </c>
      <c r="R942" s="22" t="s">
        <v>713</v>
      </c>
      <c r="S942" s="22" t="s">
        <v>807</v>
      </c>
      <c r="T942" s="23">
        <v>38.312336999999999</v>
      </c>
      <c r="U942" s="23">
        <v>-75.158519999999996</v>
      </c>
      <c r="V942" s="24">
        <v>5</v>
      </c>
      <c r="W942" s="24">
        <v>1227801.8425400001</v>
      </c>
      <c r="X942" s="24">
        <v>2298161.79257</v>
      </c>
      <c r="Y942" s="22" t="s">
        <v>859</v>
      </c>
      <c r="Z942" s="22" t="s">
        <v>1237</v>
      </c>
    </row>
    <row r="943" spans="1:26">
      <c r="A943" s="22" t="s">
        <v>3216</v>
      </c>
      <c r="B943" s="22" t="s">
        <v>3217</v>
      </c>
      <c r="C943" s="22" t="s">
        <v>3218</v>
      </c>
      <c r="D943" s="22">
        <v>40187</v>
      </c>
      <c r="E943" s="22">
        <v>81</v>
      </c>
      <c r="F943" s="22">
        <v>187</v>
      </c>
      <c r="G943" s="22">
        <v>1</v>
      </c>
      <c r="H943" s="25" t="s">
        <v>10870</v>
      </c>
      <c r="I943" s="22" t="s">
        <v>720</v>
      </c>
      <c r="J943" s="22">
        <v>116</v>
      </c>
      <c r="K943" s="22">
        <v>116</v>
      </c>
      <c r="L943" s="22">
        <v>3</v>
      </c>
      <c r="M943" s="22">
        <v>1958</v>
      </c>
      <c r="N943" s="22">
        <v>1956</v>
      </c>
      <c r="O943" s="22">
        <v>10</v>
      </c>
      <c r="P943" s="22">
        <v>3</v>
      </c>
      <c r="Q943" s="22" t="s">
        <v>3105</v>
      </c>
      <c r="R943" s="22" t="s">
        <v>713</v>
      </c>
      <c r="S943" s="22" t="s">
        <v>807</v>
      </c>
      <c r="T943" s="23">
        <v>38.317622</v>
      </c>
      <c r="U943" s="23">
        <v>-76.117161999999993</v>
      </c>
      <c r="V943" s="24">
        <v>3</v>
      </c>
      <c r="W943" s="24">
        <v>953254.85232900002</v>
      </c>
      <c r="X943" s="24">
        <v>2300495.9237000002</v>
      </c>
      <c r="Y943" s="22" t="s">
        <v>859</v>
      </c>
      <c r="Z943" s="22" t="s">
        <v>1237</v>
      </c>
    </row>
    <row r="944" spans="1:26">
      <c r="A944" s="22" t="s">
        <v>3219</v>
      </c>
      <c r="B944" s="22" t="s">
        <v>3220</v>
      </c>
      <c r="C944" s="22" t="s">
        <v>3221</v>
      </c>
      <c r="D944" s="22">
        <v>32676</v>
      </c>
      <c r="E944" s="22">
        <v>66</v>
      </c>
      <c r="F944" s="22">
        <v>176</v>
      </c>
      <c r="G944" s="22">
        <v>7</v>
      </c>
      <c r="H944" s="25" t="s">
        <v>10870</v>
      </c>
      <c r="I944" s="22" t="s">
        <v>720</v>
      </c>
      <c r="J944" s="22">
        <v>3</v>
      </c>
      <c r="K944" s="22">
        <v>3</v>
      </c>
      <c r="L944" s="22">
        <v>1</v>
      </c>
      <c r="M944" s="22">
        <v>1944</v>
      </c>
      <c r="N944" s="22">
        <v>1944</v>
      </c>
      <c r="O944" s="22">
        <v>1</v>
      </c>
      <c r="P944" s="22">
        <v>1</v>
      </c>
      <c r="Q944" s="22" t="s">
        <v>1970</v>
      </c>
      <c r="R944" s="22" t="s">
        <v>713</v>
      </c>
      <c r="S944" s="22" t="s">
        <v>1502</v>
      </c>
      <c r="T944" s="23">
        <v>38.317624000000002</v>
      </c>
      <c r="U944" s="23">
        <v>-76.453840999999997</v>
      </c>
      <c r="V944" s="24">
        <v>280</v>
      </c>
      <c r="W944" s="24">
        <v>856838.29925699998</v>
      </c>
      <c r="X944" s="24">
        <v>2301308.97199</v>
      </c>
      <c r="Y944" s="22" t="s">
        <v>859</v>
      </c>
    </row>
    <row r="945" spans="1:26">
      <c r="A945" s="22" t="s">
        <v>3222</v>
      </c>
      <c r="B945" s="22" t="s">
        <v>3223</v>
      </c>
      <c r="C945" s="22" t="s">
        <v>3224</v>
      </c>
      <c r="D945" s="22">
        <v>30672</v>
      </c>
      <c r="E945" s="22">
        <v>62</v>
      </c>
      <c r="F945" s="22">
        <v>172</v>
      </c>
      <c r="G945" s="22">
        <v>7</v>
      </c>
      <c r="H945" s="25" t="s">
        <v>10870</v>
      </c>
      <c r="I945" s="22" t="s">
        <v>720</v>
      </c>
      <c r="J945" s="22">
        <v>25</v>
      </c>
      <c r="K945" s="22">
        <v>23</v>
      </c>
      <c r="L945" s="22">
        <v>10</v>
      </c>
      <c r="M945" s="22">
        <v>1994</v>
      </c>
      <c r="N945" s="22">
        <v>1985</v>
      </c>
      <c r="O945" s="22">
        <v>15</v>
      </c>
      <c r="P945" s="22">
        <v>12</v>
      </c>
      <c r="Q945" s="22" t="s">
        <v>1970</v>
      </c>
      <c r="R945" s="22" t="s">
        <v>713</v>
      </c>
      <c r="S945" s="22" t="s">
        <v>1502</v>
      </c>
      <c r="T945" s="23">
        <v>38.319014000000003</v>
      </c>
      <c r="U945" s="23">
        <v>-76.554400999999999</v>
      </c>
      <c r="V945" s="24">
        <v>116.6</v>
      </c>
      <c r="W945" s="24">
        <v>828046.72027199995</v>
      </c>
      <c r="X945" s="24">
        <v>2302126.1951199998</v>
      </c>
      <c r="Y945" s="22" t="s">
        <v>859</v>
      </c>
    </row>
    <row r="946" spans="1:26">
      <c r="A946" s="22" t="s">
        <v>3225</v>
      </c>
      <c r="B946" s="22" t="s">
        <v>3226</v>
      </c>
      <c r="C946" s="22" t="s">
        <v>3227</v>
      </c>
      <c r="D946" s="22">
        <v>51707</v>
      </c>
      <c r="E946" s="22">
        <v>104</v>
      </c>
      <c r="F946" s="22">
        <v>207</v>
      </c>
      <c r="G946" s="22">
        <v>1</v>
      </c>
      <c r="H946" s="25" t="s">
        <v>10870</v>
      </c>
      <c r="I946" s="22" t="s">
        <v>720</v>
      </c>
      <c r="J946" s="22">
        <v>5</v>
      </c>
      <c r="K946" s="22">
        <v>5</v>
      </c>
      <c r="L946" s="22">
        <v>1</v>
      </c>
      <c r="M946" s="22">
        <v>1980</v>
      </c>
      <c r="N946" s="22">
        <v>1980</v>
      </c>
      <c r="O946" s="22">
        <v>3</v>
      </c>
      <c r="P946" s="22">
        <v>2</v>
      </c>
      <c r="Q946" s="22" t="s">
        <v>3105</v>
      </c>
      <c r="R946" s="22" t="s">
        <v>713</v>
      </c>
      <c r="S946" s="22" t="s">
        <v>807</v>
      </c>
      <c r="T946" s="23">
        <v>38.320673999999997</v>
      </c>
      <c r="U946" s="23">
        <v>-75.550200000000004</v>
      </c>
      <c r="V946" s="24">
        <v>45</v>
      </c>
      <c r="W946" s="24">
        <v>1115623.9177699999</v>
      </c>
      <c r="X946" s="24">
        <v>2301028.16995</v>
      </c>
      <c r="Y946" s="22" t="s">
        <v>859</v>
      </c>
      <c r="Z946" s="22" t="s">
        <v>1237</v>
      </c>
    </row>
    <row r="947" spans="1:26">
      <c r="A947" s="22" t="s">
        <v>3228</v>
      </c>
      <c r="B947" s="22" t="s">
        <v>3229</v>
      </c>
      <c r="C947" s="22" t="s">
        <v>3230</v>
      </c>
      <c r="D947" s="22">
        <v>30672</v>
      </c>
      <c r="E947" s="22">
        <v>62</v>
      </c>
      <c r="F947" s="22">
        <v>172</v>
      </c>
      <c r="G947" s="22">
        <v>17</v>
      </c>
      <c r="H947" s="25" t="s">
        <v>10870</v>
      </c>
      <c r="I947" s="22" t="s">
        <v>720</v>
      </c>
      <c r="J947" s="22">
        <v>7</v>
      </c>
      <c r="K947" s="22">
        <v>3</v>
      </c>
      <c r="L947" s="22">
        <v>2</v>
      </c>
      <c r="M947" s="22">
        <v>2008</v>
      </c>
      <c r="N947" s="22">
        <v>2007</v>
      </c>
      <c r="O947" s="22">
        <v>2</v>
      </c>
      <c r="P947" s="22">
        <v>2</v>
      </c>
      <c r="Q947" s="22" t="s">
        <v>725</v>
      </c>
      <c r="R947" s="22" t="s">
        <v>713</v>
      </c>
      <c r="S947" s="22" t="s">
        <v>722</v>
      </c>
      <c r="T947" s="23">
        <v>38.32</v>
      </c>
      <c r="U947" s="23">
        <v>-76.552778000000004</v>
      </c>
      <c r="V947" s="24">
        <v>150</v>
      </c>
      <c r="W947" s="24">
        <v>828515.581167</v>
      </c>
      <c r="X947" s="24">
        <v>2302480.5649000001</v>
      </c>
      <c r="Y947" s="22" t="s">
        <v>859</v>
      </c>
      <c r="Z947" s="22" t="s">
        <v>716</v>
      </c>
    </row>
    <row r="948" spans="1:26">
      <c r="A948" s="22" t="s">
        <v>3231</v>
      </c>
      <c r="B948" s="22" t="s">
        <v>3232</v>
      </c>
      <c r="C948" s="22" t="s">
        <v>3233</v>
      </c>
      <c r="D948" s="22">
        <v>20656</v>
      </c>
      <c r="E948" s="22">
        <v>42</v>
      </c>
      <c r="F948" s="22">
        <v>156</v>
      </c>
      <c r="G948" s="22">
        <v>9</v>
      </c>
      <c r="H948" s="25" t="s">
        <v>10870</v>
      </c>
      <c r="I948" s="22" t="s">
        <v>720</v>
      </c>
      <c r="J948" s="22">
        <v>36</v>
      </c>
      <c r="K948" s="22">
        <v>36</v>
      </c>
      <c r="L948" s="22">
        <v>6</v>
      </c>
      <c r="M948" s="22">
        <v>1998</v>
      </c>
      <c r="N948" s="22">
        <v>1993</v>
      </c>
      <c r="O948" s="22">
        <v>7</v>
      </c>
      <c r="P948" s="22">
        <v>7</v>
      </c>
      <c r="Q948" s="22" t="s">
        <v>2412</v>
      </c>
      <c r="S948" s="22" t="s">
        <v>1529</v>
      </c>
      <c r="T948" s="23">
        <v>38.320959999999999</v>
      </c>
      <c r="U948" s="23">
        <v>-77.033862999999997</v>
      </c>
      <c r="V948" s="24">
        <v>10.7</v>
      </c>
      <c r="W948" s="24">
        <v>690763.25067199999</v>
      </c>
      <c r="X948" s="24">
        <v>2304741.9925299999</v>
      </c>
      <c r="Y948" s="22" t="s">
        <v>715</v>
      </c>
    </row>
    <row r="949" spans="1:26">
      <c r="A949" s="22" t="s">
        <v>3234</v>
      </c>
      <c r="B949" s="22" t="s">
        <v>3235</v>
      </c>
      <c r="C949" s="22" t="s">
        <v>3236</v>
      </c>
      <c r="D949" s="22">
        <v>61222</v>
      </c>
      <c r="E949" s="22">
        <v>123</v>
      </c>
      <c r="F949" s="22">
        <v>222</v>
      </c>
      <c r="G949" s="22">
        <v>1</v>
      </c>
      <c r="H949" s="25" t="s">
        <v>10870</v>
      </c>
      <c r="I949" s="22" t="s">
        <v>720</v>
      </c>
      <c r="J949" s="22">
        <v>5</v>
      </c>
      <c r="K949" s="22">
        <v>5</v>
      </c>
      <c r="L949" s="22">
        <v>2</v>
      </c>
      <c r="M949" s="22">
        <v>1981</v>
      </c>
      <c r="N949" s="22">
        <v>1980</v>
      </c>
      <c r="O949" s="22">
        <v>3</v>
      </c>
      <c r="P949" s="22">
        <v>2</v>
      </c>
      <c r="Q949" s="22" t="s">
        <v>3105</v>
      </c>
      <c r="R949" s="22" t="s">
        <v>713</v>
      </c>
      <c r="S949" s="22" t="s">
        <v>807</v>
      </c>
      <c r="T949" s="23">
        <v>38.326504</v>
      </c>
      <c r="U949" s="23">
        <v>-75.102962000000005</v>
      </c>
      <c r="V949" s="24">
        <v>6</v>
      </c>
      <c r="W949" s="24">
        <v>1243691.87946</v>
      </c>
      <c r="X949" s="24">
        <v>2303393.3730899999</v>
      </c>
      <c r="Y949" s="22" t="s">
        <v>859</v>
      </c>
      <c r="Z949" s="22" t="s">
        <v>1237</v>
      </c>
    </row>
    <row r="950" spans="1:26">
      <c r="A950" s="22" t="s">
        <v>3237</v>
      </c>
      <c r="B950" s="22" t="s">
        <v>3238</v>
      </c>
      <c r="C950" s="22" t="s">
        <v>3239</v>
      </c>
      <c r="D950" s="22">
        <v>20157</v>
      </c>
      <c r="E950" s="22">
        <v>41</v>
      </c>
      <c r="F950" s="22">
        <v>157</v>
      </c>
      <c r="G950" s="22">
        <v>1</v>
      </c>
      <c r="H950" s="25" t="s">
        <v>10870</v>
      </c>
      <c r="I950" s="22" t="s">
        <v>720</v>
      </c>
      <c r="J950" s="22">
        <v>36</v>
      </c>
      <c r="K950" s="22">
        <v>36</v>
      </c>
      <c r="L950" s="22">
        <v>6</v>
      </c>
      <c r="M950" s="22">
        <v>1998</v>
      </c>
      <c r="N950" s="22">
        <v>1993</v>
      </c>
      <c r="O950" s="22">
        <v>7</v>
      </c>
      <c r="P950" s="22">
        <v>7</v>
      </c>
      <c r="Q950" s="22" t="s">
        <v>1744</v>
      </c>
      <c r="S950" s="22" t="s">
        <v>807</v>
      </c>
      <c r="T950" s="23">
        <v>38.334570999999997</v>
      </c>
      <c r="U950" s="23">
        <v>-77.032195999999999</v>
      </c>
      <c r="V950" s="24">
        <v>13.89</v>
      </c>
      <c r="W950" s="24">
        <v>691322.05660899996</v>
      </c>
      <c r="X950" s="24">
        <v>2309699.4166600001</v>
      </c>
      <c r="Y950" s="22" t="s">
        <v>715</v>
      </c>
      <c r="Z950" s="22" t="s">
        <v>1738</v>
      </c>
    </row>
    <row r="951" spans="1:26">
      <c r="A951" s="22" t="s">
        <v>3240</v>
      </c>
      <c r="B951" s="22" t="s">
        <v>3241</v>
      </c>
      <c r="C951" s="22" t="s">
        <v>3242</v>
      </c>
      <c r="D951" s="22">
        <v>32176</v>
      </c>
      <c r="E951" s="22">
        <v>65</v>
      </c>
      <c r="F951" s="22">
        <v>176</v>
      </c>
      <c r="G951" s="22">
        <v>7</v>
      </c>
      <c r="H951" s="25" t="s">
        <v>10870</v>
      </c>
      <c r="I951" s="22" t="s">
        <v>2764</v>
      </c>
      <c r="J951" s="22">
        <v>48</v>
      </c>
      <c r="K951" s="22">
        <v>48</v>
      </c>
      <c r="L951" s="22">
        <v>2</v>
      </c>
      <c r="M951" s="22">
        <v>1951</v>
      </c>
      <c r="N951" s="22">
        <v>1950</v>
      </c>
      <c r="O951" s="22">
        <v>6</v>
      </c>
      <c r="P951" s="22">
        <v>1</v>
      </c>
      <c r="T951" s="23">
        <v>38.336235000000002</v>
      </c>
      <c r="U951" s="23">
        <v>-76.462451999999999</v>
      </c>
      <c r="V951" s="24">
        <v>1</v>
      </c>
      <c r="W951" s="24">
        <v>854442.34345599997</v>
      </c>
      <c r="X951" s="24">
        <v>2308124.2829800001</v>
      </c>
      <c r="Y951" s="22" t="s">
        <v>859</v>
      </c>
    </row>
    <row r="952" spans="1:26">
      <c r="A952" s="22" t="s">
        <v>3243</v>
      </c>
      <c r="B952" s="22" t="s">
        <v>3244</v>
      </c>
      <c r="C952" s="22" t="s">
        <v>3245</v>
      </c>
      <c r="D952" s="22">
        <v>60722</v>
      </c>
      <c r="E952" s="22">
        <v>122</v>
      </c>
      <c r="F952" s="22">
        <v>222</v>
      </c>
      <c r="G952" s="22">
        <v>1</v>
      </c>
      <c r="H952" s="25" t="s">
        <v>10870</v>
      </c>
      <c r="I952" s="22" t="s">
        <v>720</v>
      </c>
      <c r="J952" s="22">
        <v>3</v>
      </c>
      <c r="K952" s="22">
        <v>3</v>
      </c>
      <c r="L952" s="22">
        <v>1</v>
      </c>
      <c r="M952" s="22">
        <v>1980</v>
      </c>
      <c r="N952" s="22">
        <v>1980</v>
      </c>
      <c r="O952" s="22">
        <v>2</v>
      </c>
      <c r="P952" s="22">
        <v>1</v>
      </c>
      <c r="Q952" s="22" t="s">
        <v>3105</v>
      </c>
      <c r="R952" s="22" t="s">
        <v>713</v>
      </c>
      <c r="S952" s="22" t="s">
        <v>807</v>
      </c>
      <c r="T952" s="23">
        <v>38.337891999999997</v>
      </c>
      <c r="U952" s="23">
        <v>-75.114350999999999</v>
      </c>
      <c r="V952" s="24">
        <v>10</v>
      </c>
      <c r="W952" s="24">
        <v>1240413.3856299999</v>
      </c>
      <c r="X952" s="24">
        <v>2307534.92288</v>
      </c>
      <c r="Y952" s="22" t="s">
        <v>859</v>
      </c>
      <c r="Z952" s="22" t="s">
        <v>1237</v>
      </c>
    </row>
    <row r="953" spans="1:26">
      <c r="A953" s="22" t="s">
        <v>3246</v>
      </c>
      <c r="B953" s="22" t="s">
        <v>3247</v>
      </c>
      <c r="C953" s="22" t="s">
        <v>3248</v>
      </c>
      <c r="D953" s="22">
        <v>28671</v>
      </c>
      <c r="E953" s="22">
        <v>58</v>
      </c>
      <c r="F953" s="22">
        <v>171</v>
      </c>
      <c r="G953" s="22">
        <v>7</v>
      </c>
      <c r="H953" s="25" t="s">
        <v>10870</v>
      </c>
      <c r="I953" s="22" t="s">
        <v>720</v>
      </c>
      <c r="J953" s="22">
        <v>4</v>
      </c>
      <c r="K953" s="22">
        <v>4</v>
      </c>
      <c r="L953" s="22">
        <v>2</v>
      </c>
      <c r="M953" s="22">
        <v>1977</v>
      </c>
      <c r="N953" s="22">
        <v>1976</v>
      </c>
      <c r="O953" s="22">
        <v>3</v>
      </c>
      <c r="P953" s="22">
        <v>1</v>
      </c>
      <c r="Q953" s="22" t="s">
        <v>1970</v>
      </c>
      <c r="R953" s="22" t="s">
        <v>713</v>
      </c>
      <c r="S953" s="22" t="s">
        <v>1502</v>
      </c>
      <c r="T953" s="23">
        <v>38.341515000000001</v>
      </c>
      <c r="U953" s="23">
        <v>-76.635238000000001</v>
      </c>
      <c r="V953" s="24">
        <v>115</v>
      </c>
      <c r="W953" s="24">
        <v>804998.02842600003</v>
      </c>
      <c r="X953" s="24">
        <v>2310606.8599</v>
      </c>
      <c r="Y953" s="22" t="s">
        <v>859</v>
      </c>
    </row>
    <row r="954" spans="1:26">
      <c r="A954" s="22" t="s">
        <v>3249</v>
      </c>
      <c r="B954" s="22" t="s">
        <v>3250</v>
      </c>
      <c r="C954" s="22" t="s">
        <v>3251</v>
      </c>
      <c r="D954" s="22">
        <v>58720</v>
      </c>
      <c r="E954" s="22">
        <v>118</v>
      </c>
      <c r="F954" s="22">
        <v>220</v>
      </c>
      <c r="G954" s="22">
        <v>1</v>
      </c>
      <c r="H954" s="25" t="s">
        <v>10870</v>
      </c>
      <c r="I954" s="22" t="s">
        <v>720</v>
      </c>
      <c r="J954" s="22">
        <v>4</v>
      </c>
      <c r="K954" s="22">
        <v>4</v>
      </c>
      <c r="L954" s="22">
        <v>9</v>
      </c>
      <c r="M954" s="22">
        <v>1981</v>
      </c>
      <c r="N954" s="22">
        <v>1973</v>
      </c>
      <c r="O954" s="22">
        <v>3</v>
      </c>
      <c r="P954" s="22">
        <v>2</v>
      </c>
      <c r="Q954" s="22" t="s">
        <v>3105</v>
      </c>
      <c r="R954" s="22" t="s">
        <v>713</v>
      </c>
      <c r="S954" s="22" t="s">
        <v>807</v>
      </c>
      <c r="T954" s="23">
        <v>38.343170999999998</v>
      </c>
      <c r="U954" s="23">
        <v>-75.188799000000003</v>
      </c>
      <c r="V954" s="24">
        <v>30</v>
      </c>
      <c r="W954" s="24">
        <v>1219092.3018100001</v>
      </c>
      <c r="X954" s="24">
        <v>2309381.03841</v>
      </c>
      <c r="Y954" s="22" t="s">
        <v>859</v>
      </c>
      <c r="Z954" s="22" t="s">
        <v>1237</v>
      </c>
    </row>
    <row r="955" spans="1:26">
      <c r="A955" s="22" t="s">
        <v>3252</v>
      </c>
      <c r="B955" s="22" t="s">
        <v>3253</v>
      </c>
      <c r="C955" s="22" t="s">
        <v>3254</v>
      </c>
      <c r="D955" s="22">
        <v>48704</v>
      </c>
      <c r="E955" s="22">
        <v>98</v>
      </c>
      <c r="F955" s="22">
        <v>204</v>
      </c>
      <c r="G955" s="22">
        <v>3</v>
      </c>
      <c r="H955" s="25" t="s">
        <v>10870</v>
      </c>
      <c r="I955" s="22" t="s">
        <v>720</v>
      </c>
      <c r="J955" s="22">
        <v>2</v>
      </c>
      <c r="K955" s="22">
        <v>2</v>
      </c>
      <c r="L955" s="22">
        <v>1</v>
      </c>
      <c r="M955" s="22">
        <v>1999</v>
      </c>
      <c r="N955" s="22">
        <v>1999</v>
      </c>
      <c r="O955" s="22">
        <v>1</v>
      </c>
      <c r="P955" s="22">
        <v>1</v>
      </c>
      <c r="Q955" s="22" t="s">
        <v>1843</v>
      </c>
      <c r="R955" s="22" t="s">
        <v>713</v>
      </c>
      <c r="S955" s="22" t="s">
        <v>1236</v>
      </c>
      <c r="T955" s="23">
        <v>38.344008000000002</v>
      </c>
      <c r="U955" s="23">
        <v>-75.669649000000007</v>
      </c>
      <c r="V955" s="24">
        <v>15</v>
      </c>
      <c r="W955" s="24">
        <v>1081432.36791</v>
      </c>
      <c r="X955" s="24">
        <v>2309581.9856400001</v>
      </c>
      <c r="Y955" s="22" t="s">
        <v>859</v>
      </c>
      <c r="Z955" s="22" t="s">
        <v>1738</v>
      </c>
    </row>
    <row r="956" spans="1:26">
      <c r="A956" s="22" t="s">
        <v>3255</v>
      </c>
      <c r="B956" s="22" t="s">
        <v>3256</v>
      </c>
      <c r="C956" s="22" t="s">
        <v>3257</v>
      </c>
      <c r="D956" s="22">
        <v>20158</v>
      </c>
      <c r="E956" s="22">
        <v>41</v>
      </c>
      <c r="F956" s="22">
        <v>158</v>
      </c>
      <c r="G956" s="22">
        <v>1</v>
      </c>
      <c r="H956" s="25" t="s">
        <v>10870</v>
      </c>
      <c r="I956" s="22" t="s">
        <v>720</v>
      </c>
      <c r="J956" s="22">
        <v>74</v>
      </c>
      <c r="K956" s="22">
        <v>74</v>
      </c>
      <c r="L956" s="22">
        <v>6</v>
      </c>
      <c r="M956" s="22">
        <v>1998</v>
      </c>
      <c r="N956" s="22">
        <v>1993</v>
      </c>
      <c r="O956" s="22">
        <v>7</v>
      </c>
      <c r="P956" s="22">
        <v>7</v>
      </c>
      <c r="Q956" s="22" t="s">
        <v>1744</v>
      </c>
      <c r="S956" s="22" t="s">
        <v>807</v>
      </c>
      <c r="T956" s="23">
        <v>38.346792999999998</v>
      </c>
      <c r="U956" s="23">
        <v>-77.030806999999996</v>
      </c>
      <c r="V956" s="24">
        <v>17.05</v>
      </c>
      <c r="W956" s="24">
        <v>691792.88331099995</v>
      </c>
      <c r="X956" s="24">
        <v>2314151.50477</v>
      </c>
      <c r="Y956" s="22" t="s">
        <v>715</v>
      </c>
      <c r="Z956" s="22" t="s">
        <v>1738</v>
      </c>
    </row>
    <row r="957" spans="1:26">
      <c r="A957" s="22" t="s">
        <v>3258</v>
      </c>
      <c r="B957" s="22" t="s">
        <v>3259</v>
      </c>
      <c r="C957" s="22" t="s">
        <v>3260</v>
      </c>
      <c r="D957" s="22">
        <v>22162</v>
      </c>
      <c r="E957" s="22">
        <v>45</v>
      </c>
      <c r="F957" s="22">
        <v>162</v>
      </c>
      <c r="G957" s="22">
        <v>9</v>
      </c>
      <c r="H957" s="25" t="s">
        <v>10870</v>
      </c>
      <c r="I957" s="22" t="s">
        <v>720</v>
      </c>
      <c r="J957" s="22">
        <v>2</v>
      </c>
      <c r="K957" s="22">
        <v>2</v>
      </c>
      <c r="L957" s="22">
        <v>4</v>
      </c>
      <c r="M957" s="22">
        <v>1980</v>
      </c>
      <c r="N957" s="22">
        <v>1977</v>
      </c>
      <c r="O957" s="22">
        <v>2</v>
      </c>
      <c r="P957" s="22">
        <v>2</v>
      </c>
      <c r="T957" s="23">
        <v>38.347904</v>
      </c>
      <c r="U957" s="23">
        <v>-76.916638000000006</v>
      </c>
      <c r="V957" s="24">
        <v>98</v>
      </c>
      <c r="W957" s="24">
        <v>724478.53730900004</v>
      </c>
      <c r="X957" s="24">
        <v>2314040.3416400002</v>
      </c>
      <c r="Y957" s="22" t="s">
        <v>859</v>
      </c>
      <c r="Z957" s="22" t="s">
        <v>1503</v>
      </c>
    </row>
    <row r="958" spans="1:26">
      <c r="A958" s="22" t="s">
        <v>3261</v>
      </c>
      <c r="B958" s="22" t="s">
        <v>3262</v>
      </c>
      <c r="C958" s="22" t="s">
        <v>3263</v>
      </c>
      <c r="D958" s="22">
        <v>48704</v>
      </c>
      <c r="E958" s="22">
        <v>98</v>
      </c>
      <c r="F958" s="22">
        <v>204</v>
      </c>
      <c r="G958" s="22">
        <v>1</v>
      </c>
      <c r="H958" s="25" t="s">
        <v>10870</v>
      </c>
      <c r="I958" s="22" t="s">
        <v>720</v>
      </c>
      <c r="J958" s="22">
        <v>3</v>
      </c>
      <c r="K958" s="22">
        <v>3</v>
      </c>
      <c r="L958" s="22">
        <v>1</v>
      </c>
      <c r="M958" s="22">
        <v>1999</v>
      </c>
      <c r="N958" s="22">
        <v>1999</v>
      </c>
      <c r="O958" s="22">
        <v>1</v>
      </c>
      <c r="P958" s="22">
        <v>1</v>
      </c>
      <c r="Q958" s="22" t="s">
        <v>3264</v>
      </c>
      <c r="S958" s="22" t="s">
        <v>807</v>
      </c>
      <c r="T958" s="23">
        <v>38.350118999999999</v>
      </c>
      <c r="U958" s="23">
        <v>-75.677149999999997</v>
      </c>
      <c r="V958" s="24">
        <v>9</v>
      </c>
      <c r="W958" s="24">
        <v>1079289.3971899999</v>
      </c>
      <c r="X958" s="24">
        <v>2311815.6269299998</v>
      </c>
      <c r="Y958" s="22" t="s">
        <v>859</v>
      </c>
      <c r="Z958" s="22" t="s">
        <v>1237</v>
      </c>
    </row>
    <row r="959" spans="1:26">
      <c r="A959" s="22" t="s">
        <v>3265</v>
      </c>
      <c r="B959" s="22" t="s">
        <v>3266</v>
      </c>
      <c r="C959" s="22" t="s">
        <v>3267</v>
      </c>
      <c r="D959" s="22">
        <v>49205</v>
      </c>
      <c r="E959" s="22">
        <v>99</v>
      </c>
      <c r="F959" s="22">
        <v>205</v>
      </c>
      <c r="G959" s="22">
        <v>1</v>
      </c>
      <c r="H959" s="25" t="s">
        <v>10870</v>
      </c>
      <c r="I959" s="22" t="s">
        <v>720</v>
      </c>
      <c r="J959" s="22">
        <v>2</v>
      </c>
      <c r="K959" s="22">
        <v>2</v>
      </c>
      <c r="L959" s="22">
        <v>1</v>
      </c>
      <c r="M959" s="22">
        <v>1999</v>
      </c>
      <c r="N959" s="22">
        <v>1999</v>
      </c>
      <c r="O959" s="22">
        <v>1</v>
      </c>
      <c r="P959" s="22">
        <v>1</v>
      </c>
      <c r="Q959" s="22" t="s">
        <v>3264</v>
      </c>
      <c r="S959" s="22" t="s">
        <v>807</v>
      </c>
      <c r="T959" s="23">
        <v>38.350951999999999</v>
      </c>
      <c r="U959" s="23">
        <v>-75.644649000000001</v>
      </c>
      <c r="V959" s="24">
        <v>23</v>
      </c>
      <c r="W959" s="24">
        <v>1088593.5757500001</v>
      </c>
      <c r="X959" s="24">
        <v>2312103.5255700001</v>
      </c>
      <c r="Y959" s="22" t="s">
        <v>859</v>
      </c>
      <c r="Z959" s="22" t="s">
        <v>1237</v>
      </c>
    </row>
    <row r="960" spans="1:26">
      <c r="A960" s="22" t="s">
        <v>3268</v>
      </c>
      <c r="B960" s="22" t="s">
        <v>3269</v>
      </c>
      <c r="C960" s="22" t="s">
        <v>3270</v>
      </c>
      <c r="D960" s="22">
        <v>19657</v>
      </c>
      <c r="E960" s="22">
        <v>40</v>
      </c>
      <c r="F960" s="22">
        <v>157</v>
      </c>
      <c r="G960" s="22">
        <v>9</v>
      </c>
      <c r="H960" s="25" t="s">
        <v>10870</v>
      </c>
      <c r="I960" s="22" t="s">
        <v>720</v>
      </c>
      <c r="J960" s="22">
        <v>36</v>
      </c>
      <c r="K960" s="22">
        <v>36</v>
      </c>
      <c r="L960" s="22">
        <v>6</v>
      </c>
      <c r="M960" s="22">
        <v>1998</v>
      </c>
      <c r="N960" s="22">
        <v>1993</v>
      </c>
      <c r="O960" s="22">
        <v>7</v>
      </c>
      <c r="P960" s="22">
        <v>7</v>
      </c>
      <c r="Q960" s="22" t="s">
        <v>2412</v>
      </c>
      <c r="S960" s="22" t="s">
        <v>1529</v>
      </c>
      <c r="T960" s="23">
        <v>38.350960000000001</v>
      </c>
      <c r="U960" s="23">
        <v>-77.048029999999997</v>
      </c>
      <c r="V960" s="24">
        <v>21.6</v>
      </c>
      <c r="W960" s="24">
        <v>686888.42301200004</v>
      </c>
      <c r="X960" s="24">
        <v>2315752.8532099999</v>
      </c>
      <c r="Y960" s="22" t="s">
        <v>715</v>
      </c>
    </row>
    <row r="961" spans="1:26">
      <c r="A961" s="22" t="s">
        <v>3271</v>
      </c>
      <c r="B961" s="22" t="s">
        <v>3272</v>
      </c>
      <c r="C961" s="22" t="s">
        <v>3273</v>
      </c>
      <c r="D961" s="22">
        <v>19657</v>
      </c>
      <c r="E961" s="22">
        <v>40</v>
      </c>
      <c r="F961" s="22">
        <v>157</v>
      </c>
      <c r="G961" s="22">
        <v>1</v>
      </c>
      <c r="H961" s="25" t="s">
        <v>10870</v>
      </c>
      <c r="I961" s="22" t="s">
        <v>720</v>
      </c>
      <c r="J961" s="22">
        <v>58</v>
      </c>
      <c r="K961" s="22">
        <v>58</v>
      </c>
      <c r="L961" s="22">
        <v>6</v>
      </c>
      <c r="M961" s="22">
        <v>1998</v>
      </c>
      <c r="N961" s="22">
        <v>1993</v>
      </c>
      <c r="O961" s="22">
        <v>8</v>
      </c>
      <c r="P961" s="22">
        <v>8</v>
      </c>
      <c r="Q961" s="22" t="s">
        <v>1744</v>
      </c>
      <c r="S961" s="22" t="s">
        <v>807</v>
      </c>
      <c r="T961" s="23">
        <v>38.350960000000001</v>
      </c>
      <c r="U961" s="23">
        <v>-77.048029999999997</v>
      </c>
      <c r="V961" s="24">
        <v>21.33</v>
      </c>
      <c r="W961" s="24">
        <v>686888.42301200004</v>
      </c>
      <c r="X961" s="24">
        <v>2315752.8532099999</v>
      </c>
      <c r="Y961" s="22" t="s">
        <v>715</v>
      </c>
      <c r="Z961" s="22" t="s">
        <v>1738</v>
      </c>
    </row>
    <row r="962" spans="1:26">
      <c r="A962" s="22" t="s">
        <v>3274</v>
      </c>
      <c r="B962" s="22" t="s">
        <v>3275</v>
      </c>
      <c r="C962" s="22" t="s">
        <v>3276</v>
      </c>
      <c r="D962" s="22">
        <v>48203</v>
      </c>
      <c r="E962" s="22">
        <v>97</v>
      </c>
      <c r="F962" s="22">
        <v>203</v>
      </c>
      <c r="G962" s="22">
        <v>3</v>
      </c>
      <c r="H962" s="25" t="s">
        <v>10870</v>
      </c>
      <c r="I962" s="22" t="s">
        <v>720</v>
      </c>
      <c r="J962" s="22">
        <v>3</v>
      </c>
      <c r="K962" s="22">
        <v>3</v>
      </c>
      <c r="L962" s="22">
        <v>1</v>
      </c>
      <c r="M962" s="22">
        <v>1999</v>
      </c>
      <c r="N962" s="22">
        <v>1999</v>
      </c>
      <c r="O962" s="22">
        <v>1</v>
      </c>
      <c r="P962" s="22">
        <v>1</v>
      </c>
      <c r="Q962" s="22" t="s">
        <v>1843</v>
      </c>
      <c r="R962" s="22" t="s">
        <v>713</v>
      </c>
      <c r="S962" s="22" t="s">
        <v>1236</v>
      </c>
      <c r="T962" s="23">
        <v>38.351230000000001</v>
      </c>
      <c r="U962" s="23">
        <v>-75.692706000000001</v>
      </c>
      <c r="V962" s="24">
        <v>23</v>
      </c>
      <c r="W962" s="24">
        <v>1074837.15004</v>
      </c>
      <c r="X962" s="24">
        <v>2312229.8907099999</v>
      </c>
      <c r="Y962" s="22" t="s">
        <v>859</v>
      </c>
      <c r="Z962" s="22" t="s">
        <v>1738</v>
      </c>
    </row>
    <row r="963" spans="1:26">
      <c r="A963" s="22" t="s">
        <v>3277</v>
      </c>
      <c r="B963" s="22" t="s">
        <v>3278</v>
      </c>
      <c r="C963" s="22" t="s">
        <v>3279</v>
      </c>
      <c r="D963" s="22">
        <v>48705</v>
      </c>
      <c r="E963" s="22">
        <v>98</v>
      </c>
      <c r="F963" s="22">
        <v>205</v>
      </c>
      <c r="G963" s="22">
        <v>1</v>
      </c>
      <c r="H963" s="25" t="s">
        <v>10870</v>
      </c>
      <c r="I963" s="22" t="s">
        <v>720</v>
      </c>
      <c r="J963" s="22">
        <v>4</v>
      </c>
      <c r="K963" s="22">
        <v>4</v>
      </c>
      <c r="L963" s="22">
        <v>1</v>
      </c>
      <c r="M963" s="22">
        <v>1999</v>
      </c>
      <c r="N963" s="22">
        <v>1999</v>
      </c>
      <c r="O963" s="22">
        <v>1</v>
      </c>
      <c r="P963" s="22">
        <v>1</v>
      </c>
      <c r="Q963" s="22" t="s">
        <v>3264</v>
      </c>
      <c r="S963" s="22" t="s">
        <v>807</v>
      </c>
      <c r="T963" s="23">
        <v>38.351785</v>
      </c>
      <c r="U963" s="23">
        <v>-75.657149000000004</v>
      </c>
      <c r="V963" s="24">
        <v>30</v>
      </c>
      <c r="W963" s="24">
        <v>1085015.7861200001</v>
      </c>
      <c r="X963" s="24">
        <v>2312413.3915800001</v>
      </c>
      <c r="Y963" s="22" t="s">
        <v>859</v>
      </c>
      <c r="Z963" s="22" t="s">
        <v>1237</v>
      </c>
    </row>
    <row r="964" spans="1:26">
      <c r="A964" s="22" t="s">
        <v>3280</v>
      </c>
      <c r="B964" s="22" t="s">
        <v>3281</v>
      </c>
      <c r="C964" s="22" t="s">
        <v>3282</v>
      </c>
      <c r="D964" s="22">
        <v>32678</v>
      </c>
      <c r="E964" s="22">
        <v>66</v>
      </c>
      <c r="F964" s="22">
        <v>178</v>
      </c>
      <c r="G964" s="22">
        <v>7</v>
      </c>
      <c r="H964" s="25" t="s">
        <v>10870</v>
      </c>
      <c r="I964" s="22" t="s">
        <v>720</v>
      </c>
      <c r="J964" s="22">
        <v>109</v>
      </c>
      <c r="K964" s="22">
        <v>109</v>
      </c>
      <c r="L964" s="22">
        <v>2</v>
      </c>
      <c r="M964" s="22">
        <v>1979</v>
      </c>
      <c r="N964" s="22">
        <v>1978</v>
      </c>
      <c r="O964" s="22">
        <v>9</v>
      </c>
      <c r="P964" s="22">
        <v>3</v>
      </c>
      <c r="Q964" s="22" t="s">
        <v>1970</v>
      </c>
      <c r="R964" s="22" t="s">
        <v>713</v>
      </c>
      <c r="S964" s="22" t="s">
        <v>1502</v>
      </c>
      <c r="T964" s="23">
        <v>38.355679000000002</v>
      </c>
      <c r="U964" s="23">
        <v>-76.432728999999995</v>
      </c>
      <c r="V964" s="24">
        <v>94</v>
      </c>
      <c r="W964" s="24">
        <v>863023.06605499994</v>
      </c>
      <c r="X964" s="24">
        <v>2315131.7221400002</v>
      </c>
      <c r="Y964" s="22" t="s">
        <v>859</v>
      </c>
    </row>
    <row r="965" spans="1:26">
      <c r="A965" s="22" t="s">
        <v>3283</v>
      </c>
      <c r="B965" s="22" t="s">
        <v>3284</v>
      </c>
      <c r="C965" s="22" t="s">
        <v>3285</v>
      </c>
      <c r="D965" s="22">
        <v>19658</v>
      </c>
      <c r="E965" s="22">
        <v>40</v>
      </c>
      <c r="F965" s="22">
        <v>158</v>
      </c>
      <c r="G965" s="22">
        <v>1</v>
      </c>
      <c r="H965" s="25" t="s">
        <v>10870</v>
      </c>
      <c r="I965" s="22" t="s">
        <v>720</v>
      </c>
      <c r="J965" s="22">
        <v>75</v>
      </c>
      <c r="K965" s="22">
        <v>75</v>
      </c>
      <c r="L965" s="22">
        <v>6</v>
      </c>
      <c r="M965" s="22">
        <v>1998</v>
      </c>
      <c r="N965" s="22">
        <v>1993</v>
      </c>
      <c r="O965" s="22">
        <v>7</v>
      </c>
      <c r="P965" s="22">
        <v>7</v>
      </c>
      <c r="Q965" s="22" t="s">
        <v>1744</v>
      </c>
      <c r="S965" s="22" t="s">
        <v>807</v>
      </c>
      <c r="T965" s="23">
        <v>38.357626000000003</v>
      </c>
      <c r="U965" s="23">
        <v>-77.025530000000003</v>
      </c>
      <c r="V965" s="24">
        <v>21.02</v>
      </c>
      <c r="W965" s="24">
        <v>693368.23310399998</v>
      </c>
      <c r="X965" s="24">
        <v>2318078.71117</v>
      </c>
      <c r="Y965" s="22" t="s">
        <v>715</v>
      </c>
      <c r="Z965" s="22" t="s">
        <v>1738</v>
      </c>
    </row>
    <row r="966" spans="1:26">
      <c r="A966" s="22" t="s">
        <v>3286</v>
      </c>
      <c r="B966" s="22" t="s">
        <v>3287</v>
      </c>
      <c r="C966" s="22" t="s">
        <v>3288</v>
      </c>
      <c r="D966" s="22">
        <v>53713</v>
      </c>
      <c r="E966" s="22">
        <v>108</v>
      </c>
      <c r="F966" s="22">
        <v>213</v>
      </c>
      <c r="G966" s="22">
        <v>1</v>
      </c>
      <c r="H966" s="25" t="s">
        <v>10870</v>
      </c>
      <c r="I966" s="22" t="s">
        <v>720</v>
      </c>
      <c r="J966" s="22">
        <v>2</v>
      </c>
      <c r="K966" s="22">
        <v>2</v>
      </c>
      <c r="L966" s="22">
        <v>1</v>
      </c>
      <c r="M966" s="22">
        <v>1980</v>
      </c>
      <c r="N966" s="22">
        <v>1980</v>
      </c>
      <c r="O966" s="22">
        <v>1</v>
      </c>
      <c r="P966" s="22">
        <v>1</v>
      </c>
      <c r="Q966" s="22" t="s">
        <v>3105</v>
      </c>
      <c r="R966" s="22" t="s">
        <v>713</v>
      </c>
      <c r="S966" s="22" t="s">
        <v>807</v>
      </c>
      <c r="T966" s="23">
        <v>38.357894999999999</v>
      </c>
      <c r="U966" s="23">
        <v>-75.431308000000001</v>
      </c>
      <c r="V966" s="24">
        <v>55</v>
      </c>
      <c r="W966" s="24">
        <v>1149661.70429</v>
      </c>
      <c r="X966" s="24">
        <v>2314611.7463699998</v>
      </c>
      <c r="Y966" s="22" t="s">
        <v>859</v>
      </c>
      <c r="Z966" s="22" t="s">
        <v>1237</v>
      </c>
    </row>
    <row r="967" spans="1:26">
      <c r="A967" s="22" t="s">
        <v>3289</v>
      </c>
      <c r="B967" s="22" t="s">
        <v>3290</v>
      </c>
      <c r="C967" s="22" t="s">
        <v>3291</v>
      </c>
      <c r="D967" s="22">
        <v>20159</v>
      </c>
      <c r="E967" s="22">
        <v>41</v>
      </c>
      <c r="F967" s="22">
        <v>159</v>
      </c>
      <c r="G967" s="22">
        <v>9</v>
      </c>
      <c r="H967" s="25" t="s">
        <v>10870</v>
      </c>
      <c r="I967" s="22" t="s">
        <v>720</v>
      </c>
      <c r="J967" s="22">
        <v>86</v>
      </c>
      <c r="K967" s="22">
        <v>76</v>
      </c>
      <c r="L967" s="22">
        <v>8</v>
      </c>
      <c r="M967" s="22">
        <v>2005</v>
      </c>
      <c r="N967" s="22">
        <v>1998</v>
      </c>
      <c r="O967" s="22">
        <v>17</v>
      </c>
      <c r="P967" s="22">
        <v>17</v>
      </c>
      <c r="Q967" s="22" t="s">
        <v>2412</v>
      </c>
      <c r="R967" s="22" t="s">
        <v>713</v>
      </c>
      <c r="S967" s="22" t="s">
        <v>1529</v>
      </c>
      <c r="T967" s="23">
        <v>38.358181999999999</v>
      </c>
      <c r="U967" s="23">
        <v>-77.015806999999995</v>
      </c>
      <c r="V967" s="24">
        <v>20.46</v>
      </c>
      <c r="W967" s="24">
        <v>696154.02525900002</v>
      </c>
      <c r="X967" s="24">
        <v>2318236.0014900002</v>
      </c>
      <c r="Y967" s="22" t="s">
        <v>715</v>
      </c>
    </row>
    <row r="968" spans="1:26">
      <c r="A968" s="22" t="s">
        <v>3292</v>
      </c>
      <c r="B968" s="22" t="s">
        <v>3293</v>
      </c>
      <c r="C968" s="22" t="s">
        <v>3294</v>
      </c>
      <c r="D968" s="22">
        <v>49206</v>
      </c>
      <c r="E968" s="22">
        <v>99</v>
      </c>
      <c r="F968" s="22">
        <v>206</v>
      </c>
      <c r="G968" s="22">
        <v>1</v>
      </c>
      <c r="H968" s="25" t="s">
        <v>10870</v>
      </c>
      <c r="I968" s="22" t="s">
        <v>720</v>
      </c>
      <c r="J968" s="22">
        <v>2</v>
      </c>
      <c r="K968" s="22">
        <v>2</v>
      </c>
      <c r="L968" s="22">
        <v>1</v>
      </c>
      <c r="M968" s="22">
        <v>1999</v>
      </c>
      <c r="N968" s="22">
        <v>1999</v>
      </c>
      <c r="O968" s="22">
        <v>1</v>
      </c>
      <c r="P968" s="22">
        <v>1</v>
      </c>
      <c r="Q968" s="22" t="s">
        <v>3264</v>
      </c>
      <c r="S968" s="22" t="s">
        <v>807</v>
      </c>
      <c r="T968" s="23">
        <v>38.359006999999998</v>
      </c>
      <c r="U968" s="23">
        <v>-75.631037000000006</v>
      </c>
      <c r="V968" s="24">
        <v>30</v>
      </c>
      <c r="W968" s="24">
        <v>1092494.0959300001</v>
      </c>
      <c r="X968" s="24">
        <v>2315036.7954600002</v>
      </c>
      <c r="Y968" s="22" t="s">
        <v>859</v>
      </c>
      <c r="Z968" s="22" t="s">
        <v>1237</v>
      </c>
    </row>
    <row r="969" spans="1:26">
      <c r="A969" s="22" t="s">
        <v>3295</v>
      </c>
      <c r="B969" s="22" t="s">
        <v>3296</v>
      </c>
      <c r="C969" s="22" t="s">
        <v>3297</v>
      </c>
      <c r="D969" s="22">
        <v>33180</v>
      </c>
      <c r="E969" s="22">
        <v>67</v>
      </c>
      <c r="F969" s="22">
        <v>180</v>
      </c>
      <c r="G969" s="22">
        <v>9</v>
      </c>
      <c r="H969" s="25" t="s">
        <v>10870</v>
      </c>
      <c r="I969" s="22" t="s">
        <v>720</v>
      </c>
      <c r="J969" s="22">
        <v>14</v>
      </c>
      <c r="K969" s="22">
        <v>14</v>
      </c>
      <c r="L969" s="22">
        <v>7</v>
      </c>
      <c r="M969" s="22">
        <v>1988</v>
      </c>
      <c r="N969" s="22">
        <v>1982</v>
      </c>
      <c r="O969" s="22">
        <v>10</v>
      </c>
      <c r="P969" s="22">
        <v>6</v>
      </c>
      <c r="Q969" s="22" t="s">
        <v>1528</v>
      </c>
      <c r="R969" s="22" t="s">
        <v>713</v>
      </c>
      <c r="S969" s="22" t="s">
        <v>1529</v>
      </c>
      <c r="T969" s="23">
        <v>38.359568000000003</v>
      </c>
      <c r="U969" s="23">
        <v>-76.393005000000002</v>
      </c>
      <c r="V969" s="24">
        <v>120.23</v>
      </c>
      <c r="W969" s="24">
        <v>874406.46914599999</v>
      </c>
      <c r="X969" s="24">
        <v>2316439.0957900002</v>
      </c>
      <c r="Y969" s="22" t="s">
        <v>859</v>
      </c>
      <c r="Z969" s="22" t="s">
        <v>1503</v>
      </c>
    </row>
    <row r="970" spans="1:26">
      <c r="A970" s="22" t="s">
        <v>3298</v>
      </c>
      <c r="B970" s="22" t="s">
        <v>3299</v>
      </c>
      <c r="C970" s="22" t="s">
        <v>3300</v>
      </c>
      <c r="D970" s="22">
        <v>29173</v>
      </c>
      <c r="E970" s="22">
        <v>59</v>
      </c>
      <c r="F970" s="22">
        <v>173</v>
      </c>
      <c r="G970" s="22">
        <v>9</v>
      </c>
      <c r="H970" s="25" t="s">
        <v>10870</v>
      </c>
      <c r="I970" s="22" t="s">
        <v>720</v>
      </c>
      <c r="J970" s="22">
        <v>15</v>
      </c>
      <c r="K970" s="22">
        <v>15</v>
      </c>
      <c r="L970" s="22">
        <v>2</v>
      </c>
      <c r="M970" s="22">
        <v>1987</v>
      </c>
      <c r="N970" s="22">
        <v>1986</v>
      </c>
      <c r="O970" s="22">
        <v>9</v>
      </c>
      <c r="P970" s="22">
        <v>7</v>
      </c>
      <c r="Q970" s="22" t="s">
        <v>1528</v>
      </c>
      <c r="R970" s="22" t="s">
        <v>713</v>
      </c>
      <c r="S970" s="22" t="s">
        <v>1529</v>
      </c>
      <c r="T970" s="23">
        <v>38.359847000000002</v>
      </c>
      <c r="U970" s="23">
        <v>-76.588569000000007</v>
      </c>
      <c r="V970" s="24">
        <v>146.68</v>
      </c>
      <c r="W970" s="24">
        <v>818436.203783</v>
      </c>
      <c r="X970" s="24">
        <v>2317135.8068900001</v>
      </c>
      <c r="Y970" s="22" t="s">
        <v>859</v>
      </c>
      <c r="Z970" s="22" t="s">
        <v>1503</v>
      </c>
    </row>
    <row r="971" spans="1:26">
      <c r="A971" s="22" t="s">
        <v>3301</v>
      </c>
      <c r="B971" s="22" t="s">
        <v>3302</v>
      </c>
      <c r="C971" s="22" t="s">
        <v>3303</v>
      </c>
      <c r="D971" s="22">
        <v>49206</v>
      </c>
      <c r="E971" s="22">
        <v>99</v>
      </c>
      <c r="F971" s="22">
        <v>206</v>
      </c>
      <c r="G971" s="22">
        <v>3</v>
      </c>
      <c r="H971" s="25" t="s">
        <v>10870</v>
      </c>
      <c r="I971" s="22" t="s">
        <v>720</v>
      </c>
      <c r="J971" s="22">
        <v>3</v>
      </c>
      <c r="K971" s="22">
        <v>3</v>
      </c>
      <c r="L971" s="22">
        <v>1</v>
      </c>
      <c r="M971" s="22">
        <v>1999</v>
      </c>
      <c r="N971" s="22">
        <v>1999</v>
      </c>
      <c r="O971" s="22">
        <v>1</v>
      </c>
      <c r="P971" s="22">
        <v>1</v>
      </c>
      <c r="Q971" s="22" t="s">
        <v>1843</v>
      </c>
      <c r="R971" s="22" t="s">
        <v>713</v>
      </c>
      <c r="S971" s="22" t="s">
        <v>1236</v>
      </c>
      <c r="T971" s="23">
        <v>38.362341000000001</v>
      </c>
      <c r="U971" s="23">
        <v>-75.637147999999996</v>
      </c>
      <c r="V971" s="24">
        <v>30</v>
      </c>
      <c r="W971" s="24">
        <v>1090746.6581999999</v>
      </c>
      <c r="X971" s="24">
        <v>2316255.4944500001</v>
      </c>
      <c r="Y971" s="22" t="s">
        <v>859</v>
      </c>
      <c r="Z971" s="22" t="s">
        <v>1738</v>
      </c>
    </row>
    <row r="972" spans="1:26">
      <c r="A972" s="22" t="s">
        <v>3304</v>
      </c>
      <c r="B972" s="22" t="s">
        <v>3305</v>
      </c>
      <c r="C972" s="22" t="s">
        <v>3306</v>
      </c>
      <c r="D972" s="22">
        <v>21161</v>
      </c>
      <c r="E972" s="22">
        <v>43</v>
      </c>
      <c r="F972" s="22">
        <v>161</v>
      </c>
      <c r="G972" s="22">
        <v>19</v>
      </c>
      <c r="H972" s="25" t="s">
        <v>10870</v>
      </c>
      <c r="I972" s="22" t="s">
        <v>720</v>
      </c>
      <c r="J972" s="22">
        <v>25</v>
      </c>
      <c r="K972" s="22">
        <v>9</v>
      </c>
      <c r="L972" s="22">
        <v>3</v>
      </c>
      <c r="M972" s="22">
        <v>2009</v>
      </c>
      <c r="N972" s="22">
        <v>2007</v>
      </c>
      <c r="O972" s="22">
        <v>2</v>
      </c>
      <c r="P972" s="22">
        <v>2</v>
      </c>
      <c r="Q972" s="22" t="s">
        <v>712</v>
      </c>
      <c r="R972" s="22" t="s">
        <v>713</v>
      </c>
      <c r="S972" s="22" t="s">
        <v>714</v>
      </c>
      <c r="T972" s="23">
        <v>38.364342000000001</v>
      </c>
      <c r="U972" s="23">
        <v>-76.967453000000006</v>
      </c>
      <c r="V972" s="24">
        <v>22.16</v>
      </c>
      <c r="W972" s="24">
        <v>710027.96895100002</v>
      </c>
      <c r="X972" s="24">
        <v>2320261.8372499999</v>
      </c>
      <c r="Y972" s="22" t="s">
        <v>859</v>
      </c>
      <c r="Z972" s="22" t="s">
        <v>1237</v>
      </c>
    </row>
    <row r="973" spans="1:26">
      <c r="A973" s="22" t="s">
        <v>3307</v>
      </c>
      <c r="B973" s="22" t="s">
        <v>3308</v>
      </c>
      <c r="C973" s="22" t="s">
        <v>3309</v>
      </c>
      <c r="D973" s="22">
        <v>48204</v>
      </c>
      <c r="E973" s="22">
        <v>97</v>
      </c>
      <c r="F973" s="22">
        <v>204</v>
      </c>
      <c r="G973" s="22">
        <v>1</v>
      </c>
      <c r="H973" s="25" t="s">
        <v>10870</v>
      </c>
      <c r="I973" s="22" t="s">
        <v>720</v>
      </c>
      <c r="J973" s="22">
        <v>2</v>
      </c>
      <c r="K973" s="22">
        <v>2</v>
      </c>
      <c r="L973" s="22">
        <v>1</v>
      </c>
      <c r="M973" s="22">
        <v>1999</v>
      </c>
      <c r="N973" s="22">
        <v>1999</v>
      </c>
      <c r="O973" s="22">
        <v>1</v>
      </c>
      <c r="P973" s="22">
        <v>1</v>
      </c>
      <c r="Q973" s="22" t="s">
        <v>3264</v>
      </c>
      <c r="S973" s="22" t="s">
        <v>807</v>
      </c>
      <c r="T973" s="23">
        <v>38.364840999999998</v>
      </c>
      <c r="U973" s="23">
        <v>-75.683817000000005</v>
      </c>
      <c r="V973" s="24">
        <v>35</v>
      </c>
      <c r="W973" s="24">
        <v>1077391.45273</v>
      </c>
      <c r="X973" s="24">
        <v>2317190.7243300001</v>
      </c>
      <c r="Y973" s="22" t="s">
        <v>859</v>
      </c>
      <c r="Z973" s="22" t="s">
        <v>1237</v>
      </c>
    </row>
    <row r="974" spans="1:26">
      <c r="A974" s="22" t="s">
        <v>3310</v>
      </c>
      <c r="B974" s="22" t="s">
        <v>3311</v>
      </c>
      <c r="C974" s="22" t="s">
        <v>3312</v>
      </c>
      <c r="D974" s="22">
        <v>32179</v>
      </c>
      <c r="E974" s="22">
        <v>65</v>
      </c>
      <c r="F974" s="22">
        <v>179</v>
      </c>
      <c r="G974" s="22">
        <v>9</v>
      </c>
      <c r="H974" s="25" t="s">
        <v>10870</v>
      </c>
      <c r="I974" s="22" t="s">
        <v>720</v>
      </c>
      <c r="J974" s="22">
        <v>12</v>
      </c>
      <c r="K974" s="22">
        <v>12</v>
      </c>
      <c r="L974" s="22">
        <v>23</v>
      </c>
      <c r="M974" s="22">
        <v>1984</v>
      </c>
      <c r="N974" s="22">
        <v>1962</v>
      </c>
      <c r="O974" s="22">
        <v>9</v>
      </c>
      <c r="P974" s="22">
        <v>8</v>
      </c>
      <c r="Q974" s="22" t="s">
        <v>1528</v>
      </c>
      <c r="R974" s="22" t="s">
        <v>713</v>
      </c>
      <c r="S974" s="22" t="s">
        <v>1529</v>
      </c>
      <c r="T974" s="23">
        <v>38.365402000000003</v>
      </c>
      <c r="U974" s="23">
        <v>-76.428839999999994</v>
      </c>
      <c r="V974" s="24">
        <v>105.14</v>
      </c>
      <c r="W974" s="24">
        <v>864171.55178099999</v>
      </c>
      <c r="X974" s="24">
        <v>2318667.6075200001</v>
      </c>
      <c r="Y974" s="22" t="s">
        <v>859</v>
      </c>
      <c r="Z974" s="22" t="s">
        <v>1503</v>
      </c>
    </row>
    <row r="975" spans="1:26">
      <c r="A975" s="22" t="s">
        <v>3313</v>
      </c>
      <c r="B975" s="22" t="s">
        <v>3314</v>
      </c>
      <c r="C975" s="22" t="s">
        <v>3315</v>
      </c>
      <c r="D975" s="22">
        <v>28673</v>
      </c>
      <c r="E975" s="22">
        <v>58</v>
      </c>
      <c r="F975" s="22">
        <v>173</v>
      </c>
      <c r="G975" s="22">
        <v>7</v>
      </c>
      <c r="H975" s="25" t="s">
        <v>10870</v>
      </c>
      <c r="I975" s="22" t="s">
        <v>720</v>
      </c>
      <c r="J975" s="22">
        <v>5</v>
      </c>
      <c r="K975" s="22">
        <v>5</v>
      </c>
      <c r="L975" s="22">
        <v>7</v>
      </c>
      <c r="M975" s="22">
        <v>1982</v>
      </c>
      <c r="N975" s="22">
        <v>1976</v>
      </c>
      <c r="O975" s="22">
        <v>4</v>
      </c>
      <c r="P975" s="22">
        <v>2</v>
      </c>
      <c r="Q975" s="22" t="s">
        <v>1970</v>
      </c>
      <c r="R975" s="22" t="s">
        <v>713</v>
      </c>
      <c r="S975" s="22" t="s">
        <v>1502</v>
      </c>
      <c r="T975" s="23">
        <v>38.365403000000001</v>
      </c>
      <c r="U975" s="23">
        <v>-76.606626000000006</v>
      </c>
      <c r="V975" s="24">
        <v>140</v>
      </c>
      <c r="W975" s="24">
        <v>813292.47840300004</v>
      </c>
      <c r="X975" s="24">
        <v>2319223.52067</v>
      </c>
      <c r="Y975" s="22" t="s">
        <v>859</v>
      </c>
    </row>
    <row r="976" spans="1:26">
      <c r="A976" s="22" t="s">
        <v>3316</v>
      </c>
      <c r="B976" s="22" t="s">
        <v>3317</v>
      </c>
      <c r="C976" s="22" t="s">
        <v>3318</v>
      </c>
      <c r="D976" s="22">
        <v>48706</v>
      </c>
      <c r="E976" s="22">
        <v>98</v>
      </c>
      <c r="F976" s="22">
        <v>206</v>
      </c>
      <c r="G976" s="22">
        <v>1</v>
      </c>
      <c r="H976" s="25" t="s">
        <v>10870</v>
      </c>
      <c r="I976" s="22" t="s">
        <v>720</v>
      </c>
      <c r="J976" s="22">
        <v>2</v>
      </c>
      <c r="K976" s="22">
        <v>2</v>
      </c>
      <c r="L976" s="22">
        <v>1</v>
      </c>
      <c r="M976" s="22">
        <v>1999</v>
      </c>
      <c r="N976" s="22">
        <v>1999</v>
      </c>
      <c r="O976" s="22">
        <v>1</v>
      </c>
      <c r="P976" s="22">
        <v>1</v>
      </c>
      <c r="Q976" s="22" t="s">
        <v>3264</v>
      </c>
      <c r="S976" s="22" t="s">
        <v>807</v>
      </c>
      <c r="T976" s="23">
        <v>38.366785</v>
      </c>
      <c r="U976" s="23">
        <v>-75.644092999999998</v>
      </c>
      <c r="V976" s="24">
        <v>35</v>
      </c>
      <c r="W976" s="24">
        <v>1088761.4925200001</v>
      </c>
      <c r="X976" s="24">
        <v>2317880.0605799998</v>
      </c>
      <c r="Y976" s="22" t="s">
        <v>859</v>
      </c>
      <c r="Z976" s="22" t="s">
        <v>1237</v>
      </c>
    </row>
    <row r="977" spans="1:26">
      <c r="A977" s="22" t="s">
        <v>3319</v>
      </c>
      <c r="B977" s="22" t="s">
        <v>3320</v>
      </c>
      <c r="C977" s="22" t="s">
        <v>3321</v>
      </c>
      <c r="D977" s="22">
        <v>48205</v>
      </c>
      <c r="E977" s="22">
        <v>97</v>
      </c>
      <c r="F977" s="22">
        <v>205</v>
      </c>
      <c r="G977" s="22">
        <v>1</v>
      </c>
      <c r="H977" s="25" t="s">
        <v>10870</v>
      </c>
      <c r="I977" s="22" t="s">
        <v>720</v>
      </c>
      <c r="J977" s="22">
        <v>2</v>
      </c>
      <c r="K977" s="22">
        <v>2</v>
      </c>
      <c r="L977" s="22">
        <v>1</v>
      </c>
      <c r="M977" s="22">
        <v>1999</v>
      </c>
      <c r="N977" s="22">
        <v>1999</v>
      </c>
      <c r="O977" s="22">
        <v>1</v>
      </c>
      <c r="P977" s="22">
        <v>1</v>
      </c>
      <c r="Q977" s="22" t="s">
        <v>3264</v>
      </c>
      <c r="S977" s="22" t="s">
        <v>807</v>
      </c>
      <c r="T977" s="23">
        <v>38.369562999999999</v>
      </c>
      <c r="U977" s="23">
        <v>-75.667150000000007</v>
      </c>
      <c r="V977" s="24">
        <v>32</v>
      </c>
      <c r="W977" s="24">
        <v>1082164.69713</v>
      </c>
      <c r="X977" s="24">
        <v>2318904.6055899998</v>
      </c>
      <c r="Y977" s="22" t="s">
        <v>859</v>
      </c>
      <c r="Z977" s="22" t="s">
        <v>1237</v>
      </c>
    </row>
    <row r="978" spans="1:26">
      <c r="A978" s="22" t="s">
        <v>3322</v>
      </c>
      <c r="B978" s="22" t="s">
        <v>3323</v>
      </c>
      <c r="C978" s="22" t="s">
        <v>3324</v>
      </c>
      <c r="D978" s="22">
        <v>49207</v>
      </c>
      <c r="E978" s="22">
        <v>99</v>
      </c>
      <c r="F978" s="22">
        <v>207</v>
      </c>
      <c r="G978" s="22">
        <v>1</v>
      </c>
      <c r="H978" s="25" t="s">
        <v>10870</v>
      </c>
      <c r="I978" s="22" t="s">
        <v>720</v>
      </c>
      <c r="J978" s="22">
        <v>4</v>
      </c>
      <c r="K978" s="22">
        <v>4</v>
      </c>
      <c r="L978" s="22">
        <v>1</v>
      </c>
      <c r="M978" s="22">
        <v>1980</v>
      </c>
      <c r="N978" s="22">
        <v>1980</v>
      </c>
      <c r="O978" s="22">
        <v>2</v>
      </c>
      <c r="P978" s="22">
        <v>1</v>
      </c>
      <c r="Q978" s="22" t="s">
        <v>3034</v>
      </c>
      <c r="R978" s="22" t="s">
        <v>713</v>
      </c>
      <c r="S978" s="22" t="s">
        <v>807</v>
      </c>
      <c r="T978" s="23">
        <v>38.373451000000003</v>
      </c>
      <c r="U978" s="23">
        <v>-75.616314000000003</v>
      </c>
      <c r="V978" s="24">
        <v>25</v>
      </c>
      <c r="W978" s="24">
        <v>1096714.6261799999</v>
      </c>
      <c r="X978" s="24">
        <v>2320301.2288899999</v>
      </c>
      <c r="Y978" s="22" t="s">
        <v>859</v>
      </c>
      <c r="Z978" s="22" t="s">
        <v>1237</v>
      </c>
    </row>
    <row r="979" spans="1:26">
      <c r="A979" s="22" t="s">
        <v>3325</v>
      </c>
      <c r="B979" s="22" t="s">
        <v>3326</v>
      </c>
      <c r="C979" s="22" t="s">
        <v>3327</v>
      </c>
      <c r="D979" s="22">
        <v>32179</v>
      </c>
      <c r="E979" s="22">
        <v>65</v>
      </c>
      <c r="F979" s="22">
        <v>179</v>
      </c>
      <c r="G979" s="22">
        <v>17</v>
      </c>
      <c r="H979" s="25" t="s">
        <v>10870</v>
      </c>
      <c r="I979" s="22" t="s">
        <v>720</v>
      </c>
      <c r="J979" s="22">
        <v>67</v>
      </c>
      <c r="K979" s="22">
        <v>63</v>
      </c>
      <c r="L979" s="22">
        <v>2</v>
      </c>
      <c r="M979" s="22">
        <v>2004</v>
      </c>
      <c r="N979" s="22">
        <v>2003</v>
      </c>
      <c r="O979" s="22">
        <v>8</v>
      </c>
      <c r="P979" s="22">
        <v>8</v>
      </c>
      <c r="Q979" s="22" t="s">
        <v>867</v>
      </c>
      <c r="R979" s="22" t="s">
        <v>713</v>
      </c>
      <c r="S979" s="22" t="s">
        <v>722</v>
      </c>
      <c r="T979" s="23">
        <v>38.37679</v>
      </c>
      <c r="U979" s="23">
        <v>-76.431340000000006</v>
      </c>
      <c r="V979" s="24">
        <v>105.98</v>
      </c>
      <c r="W979" s="24">
        <v>863497.571291</v>
      </c>
      <c r="X979" s="24">
        <v>2322829.8193299999</v>
      </c>
      <c r="Y979" s="22" t="s">
        <v>859</v>
      </c>
      <c r="Z979" s="22" t="s">
        <v>716</v>
      </c>
    </row>
    <row r="980" spans="1:26">
      <c r="A980" s="22" t="s">
        <v>3328</v>
      </c>
      <c r="B980" s="22" t="s">
        <v>3329</v>
      </c>
      <c r="C980" s="22" t="s">
        <v>3330</v>
      </c>
      <c r="D980" s="22">
        <v>51211</v>
      </c>
      <c r="E980" s="22">
        <v>103</v>
      </c>
      <c r="F980" s="22">
        <v>211</v>
      </c>
      <c r="G980" s="22">
        <v>1</v>
      </c>
      <c r="H980" s="25" t="s">
        <v>10870</v>
      </c>
      <c r="I980" s="22" t="s">
        <v>720</v>
      </c>
      <c r="J980" s="22">
        <v>5</v>
      </c>
      <c r="K980" s="22">
        <v>5</v>
      </c>
      <c r="L980" s="22">
        <v>1</v>
      </c>
      <c r="M980" s="22">
        <v>1980</v>
      </c>
      <c r="N980" s="22">
        <v>1980</v>
      </c>
      <c r="O980" s="22">
        <v>3</v>
      </c>
      <c r="P980" s="22">
        <v>2</v>
      </c>
      <c r="Q980" s="22" t="s">
        <v>3105</v>
      </c>
      <c r="R980" s="22" t="s">
        <v>713</v>
      </c>
      <c r="S980" s="22" t="s">
        <v>807</v>
      </c>
      <c r="T980" s="23">
        <v>38.377338999999999</v>
      </c>
      <c r="U980" s="23">
        <v>-75.521589000000006</v>
      </c>
      <c r="V980" s="24">
        <v>50</v>
      </c>
      <c r="W980" s="24">
        <v>1123822.34769</v>
      </c>
      <c r="X980" s="24">
        <v>2321699.8272099998</v>
      </c>
      <c r="Y980" s="22" t="s">
        <v>859</v>
      </c>
      <c r="Z980" s="22" t="s">
        <v>1237</v>
      </c>
    </row>
    <row r="981" spans="1:26">
      <c r="A981" s="22" t="s">
        <v>3331</v>
      </c>
      <c r="B981" s="22" t="s">
        <v>3332</v>
      </c>
      <c r="C981" s="22" t="s">
        <v>3333</v>
      </c>
      <c r="D981" s="22">
        <v>48205</v>
      </c>
      <c r="E981" s="22">
        <v>97</v>
      </c>
      <c r="F981" s="22">
        <v>205</v>
      </c>
      <c r="G981" s="22">
        <v>3</v>
      </c>
      <c r="H981" s="25" t="s">
        <v>10870</v>
      </c>
      <c r="I981" s="22" t="s">
        <v>720</v>
      </c>
      <c r="J981" s="22">
        <v>3</v>
      </c>
      <c r="K981" s="22">
        <v>3</v>
      </c>
      <c r="L981" s="22">
        <v>1</v>
      </c>
      <c r="M981" s="22">
        <v>1999</v>
      </c>
      <c r="N981" s="22">
        <v>1999</v>
      </c>
      <c r="O981" s="22">
        <v>1</v>
      </c>
      <c r="P981" s="22">
        <v>1</v>
      </c>
      <c r="Q981" s="22" t="s">
        <v>1843</v>
      </c>
      <c r="R981" s="22" t="s">
        <v>713</v>
      </c>
      <c r="S981" s="22" t="s">
        <v>1236</v>
      </c>
      <c r="T981" s="23">
        <v>38.378729</v>
      </c>
      <c r="U981" s="23">
        <v>-75.675760999999994</v>
      </c>
      <c r="V981" s="24">
        <v>29</v>
      </c>
      <c r="W981" s="24">
        <v>1079706.54495</v>
      </c>
      <c r="X981" s="24">
        <v>2322253.5991799999</v>
      </c>
      <c r="Y981" s="22" t="s">
        <v>859</v>
      </c>
      <c r="Z981" s="22" t="s">
        <v>1738</v>
      </c>
    </row>
    <row r="982" spans="1:26">
      <c r="A982" s="22" t="s">
        <v>3334</v>
      </c>
      <c r="B982" s="22" t="s">
        <v>3335</v>
      </c>
      <c r="C982" s="22" t="s">
        <v>3336</v>
      </c>
      <c r="D982" s="22">
        <v>48206</v>
      </c>
      <c r="E982" s="22">
        <v>97</v>
      </c>
      <c r="F982" s="22">
        <v>206</v>
      </c>
      <c r="G982" s="22">
        <v>1</v>
      </c>
      <c r="H982" s="25" t="s">
        <v>10870</v>
      </c>
      <c r="I982" s="22" t="s">
        <v>720</v>
      </c>
      <c r="J982" s="22">
        <v>5</v>
      </c>
      <c r="K982" s="22">
        <v>5</v>
      </c>
      <c r="L982" s="22">
        <v>2</v>
      </c>
      <c r="M982" s="22">
        <v>1981</v>
      </c>
      <c r="N982" s="22">
        <v>1980</v>
      </c>
      <c r="O982" s="22">
        <v>3</v>
      </c>
      <c r="P982" s="22">
        <v>1</v>
      </c>
      <c r="Q982" s="22" t="s">
        <v>3105</v>
      </c>
      <c r="R982" s="22" t="s">
        <v>713</v>
      </c>
      <c r="S982" s="22" t="s">
        <v>807</v>
      </c>
      <c r="T982" s="23">
        <v>38.380951000000003</v>
      </c>
      <c r="U982" s="23">
        <v>-75.652148999999994</v>
      </c>
      <c r="V982" s="24">
        <v>40</v>
      </c>
      <c r="W982" s="24">
        <v>1086464.35305</v>
      </c>
      <c r="X982" s="24">
        <v>2323052.4518499998</v>
      </c>
      <c r="Y982" s="22" t="s">
        <v>859</v>
      </c>
      <c r="Z982" s="22" t="s">
        <v>1237</v>
      </c>
    </row>
    <row r="983" spans="1:26">
      <c r="A983" s="22" t="s">
        <v>3337</v>
      </c>
      <c r="B983" s="22" t="s">
        <v>3338</v>
      </c>
      <c r="C983" s="22" t="s">
        <v>3339</v>
      </c>
      <c r="D983" s="22">
        <v>48707</v>
      </c>
      <c r="E983" s="22">
        <v>98</v>
      </c>
      <c r="F983" s="22">
        <v>207</v>
      </c>
      <c r="G983" s="22">
        <v>1</v>
      </c>
      <c r="H983" s="25" t="s">
        <v>10870</v>
      </c>
      <c r="I983" s="22" t="s">
        <v>720</v>
      </c>
      <c r="J983" s="22">
        <v>5</v>
      </c>
      <c r="K983" s="22">
        <v>5</v>
      </c>
      <c r="L983" s="22">
        <v>2</v>
      </c>
      <c r="M983" s="22">
        <v>1981</v>
      </c>
      <c r="N983" s="22">
        <v>1980</v>
      </c>
      <c r="O983" s="22">
        <v>3</v>
      </c>
      <c r="P983" s="22">
        <v>1</v>
      </c>
      <c r="Q983" s="22" t="s">
        <v>3105</v>
      </c>
      <c r="R983" s="22" t="s">
        <v>713</v>
      </c>
      <c r="S983" s="22" t="s">
        <v>807</v>
      </c>
      <c r="T983" s="23">
        <v>38.384839999999997</v>
      </c>
      <c r="U983" s="23">
        <v>-75.631592999999995</v>
      </c>
      <c r="V983" s="24">
        <v>40</v>
      </c>
      <c r="W983" s="24">
        <v>1092348.2871099999</v>
      </c>
      <c r="X983" s="24">
        <v>2324462.3179600001</v>
      </c>
      <c r="Y983" s="22" t="s">
        <v>859</v>
      </c>
      <c r="Z983" s="22" t="s">
        <v>1237</v>
      </c>
    </row>
    <row r="984" spans="1:26">
      <c r="A984" s="22" t="s">
        <v>3340</v>
      </c>
      <c r="B984" s="22" t="s">
        <v>3341</v>
      </c>
      <c r="C984" s="22" t="s">
        <v>3342</v>
      </c>
      <c r="D984" s="22">
        <v>28675</v>
      </c>
      <c r="E984" s="22">
        <v>58</v>
      </c>
      <c r="F984" s="22">
        <v>175</v>
      </c>
      <c r="G984" s="22">
        <v>7</v>
      </c>
      <c r="H984" s="25" t="s">
        <v>10870</v>
      </c>
      <c r="I984" s="22" t="s">
        <v>720</v>
      </c>
      <c r="J984" s="22">
        <v>4</v>
      </c>
      <c r="K984" s="22">
        <v>4</v>
      </c>
      <c r="L984" s="22">
        <v>2</v>
      </c>
      <c r="M984" s="22">
        <v>1977</v>
      </c>
      <c r="N984" s="22">
        <v>1976</v>
      </c>
      <c r="O984" s="22">
        <v>3</v>
      </c>
      <c r="P984" s="22">
        <v>2</v>
      </c>
      <c r="Q984" s="22" t="s">
        <v>1970</v>
      </c>
      <c r="R984" s="22" t="s">
        <v>713</v>
      </c>
      <c r="S984" s="22" t="s">
        <v>1502</v>
      </c>
      <c r="T984" s="23">
        <v>38.385958000000002</v>
      </c>
      <c r="U984" s="23">
        <v>-76.578290999999993</v>
      </c>
      <c r="V984" s="24">
        <v>60</v>
      </c>
      <c r="W984" s="24">
        <v>821488.09844500001</v>
      </c>
      <c r="X984" s="24">
        <v>2326627.6248499998</v>
      </c>
      <c r="Y984" s="22" t="s">
        <v>859</v>
      </c>
    </row>
    <row r="985" spans="1:26">
      <c r="A985" s="22" t="s">
        <v>3343</v>
      </c>
      <c r="B985" s="22" t="s">
        <v>3344</v>
      </c>
      <c r="C985" s="22" t="s">
        <v>3345</v>
      </c>
      <c r="D985" s="22">
        <v>30678</v>
      </c>
      <c r="E985" s="22">
        <v>62</v>
      </c>
      <c r="F985" s="22">
        <v>178</v>
      </c>
      <c r="G985" s="22">
        <v>7</v>
      </c>
      <c r="H985" s="25" t="s">
        <v>10870</v>
      </c>
      <c r="I985" s="22" t="s">
        <v>720</v>
      </c>
      <c r="J985" s="22">
        <v>166</v>
      </c>
      <c r="K985" s="22">
        <v>166</v>
      </c>
      <c r="L985" s="22">
        <v>4</v>
      </c>
      <c r="M985" s="22">
        <v>1984</v>
      </c>
      <c r="N985" s="22">
        <v>1981</v>
      </c>
      <c r="O985" s="22">
        <v>13</v>
      </c>
      <c r="P985" s="22">
        <v>6</v>
      </c>
      <c r="Q985" s="22" t="s">
        <v>1970</v>
      </c>
      <c r="R985" s="22" t="s">
        <v>713</v>
      </c>
      <c r="S985" s="22" t="s">
        <v>1502</v>
      </c>
      <c r="T985" s="23">
        <v>38.387901999999997</v>
      </c>
      <c r="U985" s="23">
        <v>-76.479675</v>
      </c>
      <c r="V985" s="24">
        <v>101</v>
      </c>
      <c r="W985" s="24">
        <v>849709.65381799999</v>
      </c>
      <c r="X985" s="24">
        <v>2327025.38423</v>
      </c>
      <c r="Y985" s="22" t="s">
        <v>859</v>
      </c>
    </row>
    <row r="986" spans="1:26">
      <c r="A986" s="22" t="s">
        <v>275</v>
      </c>
      <c r="B986" s="22" t="s">
        <v>3346</v>
      </c>
      <c r="C986" s="22" t="s">
        <v>3347</v>
      </c>
      <c r="D986" s="22">
        <v>32181</v>
      </c>
      <c r="E986" s="22">
        <v>65</v>
      </c>
      <c r="F986" s="22">
        <v>181</v>
      </c>
      <c r="G986" s="22">
        <v>7</v>
      </c>
      <c r="H986" s="25" t="s">
        <v>10870</v>
      </c>
      <c r="I986" s="22" t="s">
        <v>720</v>
      </c>
      <c r="J986" s="22">
        <v>366</v>
      </c>
      <c r="K986" s="22">
        <v>366</v>
      </c>
      <c r="L986" s="22">
        <v>6</v>
      </c>
      <c r="M986" s="22">
        <v>1984</v>
      </c>
      <c r="N986" s="22">
        <v>1979</v>
      </c>
      <c r="O986" s="22">
        <v>31</v>
      </c>
      <c r="P986" s="22">
        <v>24</v>
      </c>
      <c r="Q986" s="22" t="s">
        <v>1970</v>
      </c>
      <c r="R986" s="22" t="s">
        <v>713</v>
      </c>
      <c r="S986" s="22" t="s">
        <v>1502</v>
      </c>
      <c r="T986" s="23">
        <v>38.388457000000002</v>
      </c>
      <c r="U986" s="23">
        <v>-76.406339000000003</v>
      </c>
      <c r="V986" s="24">
        <v>113.9</v>
      </c>
      <c r="W986" s="24">
        <v>870692.71818600001</v>
      </c>
      <c r="X986" s="24">
        <v>2327015.6742600002</v>
      </c>
      <c r="Y986" s="22" t="s">
        <v>859</v>
      </c>
    </row>
    <row r="987" spans="1:26">
      <c r="A987" s="22" t="s">
        <v>3348</v>
      </c>
      <c r="B987" s="22" t="s">
        <v>3349</v>
      </c>
      <c r="C987" s="22" t="s">
        <v>3350</v>
      </c>
      <c r="D987" s="22">
        <v>57722</v>
      </c>
      <c r="E987" s="22">
        <v>116</v>
      </c>
      <c r="F987" s="22">
        <v>222</v>
      </c>
      <c r="G987" s="22">
        <v>1</v>
      </c>
      <c r="H987" s="25" t="s">
        <v>10870</v>
      </c>
      <c r="I987" s="22" t="s">
        <v>720</v>
      </c>
      <c r="J987" s="22">
        <v>5</v>
      </c>
      <c r="K987" s="22">
        <v>5</v>
      </c>
      <c r="L987" s="22">
        <v>6</v>
      </c>
      <c r="M987" s="22">
        <v>1981</v>
      </c>
      <c r="N987" s="22">
        <v>1976</v>
      </c>
      <c r="O987" s="22">
        <v>3</v>
      </c>
      <c r="P987" s="22">
        <v>2</v>
      </c>
      <c r="Q987" s="22" t="s">
        <v>3105</v>
      </c>
      <c r="R987" s="22" t="s">
        <v>713</v>
      </c>
      <c r="S987" s="22" t="s">
        <v>807</v>
      </c>
      <c r="T987" s="23">
        <v>38.390115000000002</v>
      </c>
      <c r="U987" s="23">
        <v>-75.192965000000001</v>
      </c>
      <c r="V987" s="24">
        <v>20</v>
      </c>
      <c r="W987" s="24">
        <v>1217843.0949200001</v>
      </c>
      <c r="X987" s="24">
        <v>2326504.8086299999</v>
      </c>
      <c r="Y987" s="22" t="s">
        <v>859</v>
      </c>
      <c r="Z987" s="22" t="s">
        <v>1237</v>
      </c>
    </row>
    <row r="988" spans="1:26">
      <c r="A988" s="22" t="s">
        <v>3351</v>
      </c>
      <c r="B988" s="22" t="s">
        <v>3352</v>
      </c>
      <c r="C988" s="22" t="s">
        <v>3353</v>
      </c>
      <c r="D988" s="22">
        <v>53215</v>
      </c>
      <c r="E988" s="22">
        <v>107</v>
      </c>
      <c r="F988" s="22">
        <v>215</v>
      </c>
      <c r="G988" s="22">
        <v>1</v>
      </c>
      <c r="H988" s="25" t="s">
        <v>10870</v>
      </c>
      <c r="I988" s="22" t="s">
        <v>720</v>
      </c>
      <c r="J988" s="22">
        <v>5</v>
      </c>
      <c r="K988" s="22">
        <v>5</v>
      </c>
      <c r="L988" s="22">
        <v>2</v>
      </c>
      <c r="M988" s="22">
        <v>1981</v>
      </c>
      <c r="N988" s="22">
        <v>1980</v>
      </c>
      <c r="O988" s="22">
        <v>3</v>
      </c>
      <c r="P988" s="22">
        <v>1</v>
      </c>
      <c r="Q988" s="22" t="s">
        <v>3105</v>
      </c>
      <c r="R988" s="22" t="s">
        <v>713</v>
      </c>
      <c r="S988" s="22" t="s">
        <v>807</v>
      </c>
      <c r="T988" s="23">
        <v>38.390949999999997</v>
      </c>
      <c r="U988" s="23">
        <v>-75.418807000000001</v>
      </c>
      <c r="V988" s="24">
        <v>60</v>
      </c>
      <c r="W988" s="24">
        <v>1153229.1706399999</v>
      </c>
      <c r="X988" s="24">
        <v>2326674.9775200002</v>
      </c>
      <c r="Y988" s="22" t="s">
        <v>859</v>
      </c>
      <c r="Z988" s="22" t="s">
        <v>1237</v>
      </c>
    </row>
    <row r="989" spans="1:26">
      <c r="A989" s="22" t="s">
        <v>3354</v>
      </c>
      <c r="B989" s="22" t="s">
        <v>3355</v>
      </c>
      <c r="C989" s="22" t="s">
        <v>3356</v>
      </c>
      <c r="D989" s="22">
        <v>47206</v>
      </c>
      <c r="E989" s="22">
        <v>95</v>
      </c>
      <c r="F989" s="22">
        <v>206</v>
      </c>
      <c r="G989" s="22">
        <v>1</v>
      </c>
      <c r="H989" s="25" t="s">
        <v>10870</v>
      </c>
      <c r="I989" s="22" t="s">
        <v>720</v>
      </c>
      <c r="J989" s="22">
        <v>3</v>
      </c>
      <c r="K989" s="22">
        <v>3</v>
      </c>
      <c r="L989" s="22">
        <v>2</v>
      </c>
      <c r="M989" s="22">
        <v>1993</v>
      </c>
      <c r="N989" s="22">
        <v>1992</v>
      </c>
      <c r="O989" s="22">
        <v>3</v>
      </c>
      <c r="P989" s="22">
        <v>3</v>
      </c>
      <c r="Q989" s="22" t="s">
        <v>3034</v>
      </c>
      <c r="R989" s="22" t="s">
        <v>713</v>
      </c>
      <c r="S989" s="22" t="s">
        <v>807</v>
      </c>
      <c r="T989" s="23">
        <v>38.391506999999997</v>
      </c>
      <c r="U989" s="23">
        <v>-75.688540000000003</v>
      </c>
      <c r="V989" s="24">
        <v>35</v>
      </c>
      <c r="W989" s="24">
        <v>1076059.45679</v>
      </c>
      <c r="X989" s="24">
        <v>2326922.7371899998</v>
      </c>
      <c r="Y989" s="22" t="s">
        <v>859</v>
      </c>
      <c r="Z989" s="22" t="s">
        <v>1237</v>
      </c>
    </row>
    <row r="990" spans="1:26">
      <c r="A990" s="22" t="s">
        <v>3357</v>
      </c>
      <c r="B990" s="22" t="s">
        <v>3358</v>
      </c>
      <c r="C990" s="22" t="s">
        <v>3359</v>
      </c>
      <c r="D990" s="22">
        <v>52715</v>
      </c>
      <c r="E990" s="22">
        <v>106</v>
      </c>
      <c r="F990" s="22">
        <v>215</v>
      </c>
      <c r="G990" s="22">
        <v>1</v>
      </c>
      <c r="H990" s="25" t="s">
        <v>10870</v>
      </c>
      <c r="I990" s="22" t="s">
        <v>720</v>
      </c>
      <c r="J990" s="22">
        <v>4</v>
      </c>
      <c r="K990" s="22">
        <v>4</v>
      </c>
      <c r="L990" s="22">
        <v>6</v>
      </c>
      <c r="M990" s="22">
        <v>1981</v>
      </c>
      <c r="N990" s="22">
        <v>1976</v>
      </c>
      <c r="O990" s="22">
        <v>3</v>
      </c>
      <c r="P990" s="22">
        <v>2</v>
      </c>
      <c r="Q990" s="22" t="s">
        <v>3105</v>
      </c>
      <c r="R990" s="22" t="s">
        <v>713</v>
      </c>
      <c r="S990" s="22" t="s">
        <v>807</v>
      </c>
      <c r="T990" s="23">
        <v>38.392060999999998</v>
      </c>
      <c r="U990" s="23">
        <v>-75.427141000000006</v>
      </c>
      <c r="V990" s="24">
        <v>60</v>
      </c>
      <c r="W990" s="24">
        <v>1150844.6154199999</v>
      </c>
      <c r="X990" s="24">
        <v>2327078.43395</v>
      </c>
      <c r="Y990" s="22" t="s">
        <v>859</v>
      </c>
      <c r="Z990" s="22" t="s">
        <v>1237</v>
      </c>
    </row>
    <row r="991" spans="1:26">
      <c r="A991" s="22" t="s">
        <v>3360</v>
      </c>
      <c r="B991" s="22" t="s">
        <v>3361</v>
      </c>
      <c r="C991" s="22" t="s">
        <v>3362</v>
      </c>
      <c r="D991" s="22">
        <v>56721</v>
      </c>
      <c r="E991" s="22">
        <v>114</v>
      </c>
      <c r="F991" s="22">
        <v>221</v>
      </c>
      <c r="G991" s="22">
        <v>1</v>
      </c>
      <c r="H991" s="25" t="s">
        <v>10870</v>
      </c>
      <c r="I991" s="22" t="s">
        <v>720</v>
      </c>
      <c r="J991" s="22">
        <v>8</v>
      </c>
      <c r="K991" s="22">
        <v>8</v>
      </c>
      <c r="L991" s="22">
        <v>3</v>
      </c>
      <c r="M991" s="22">
        <v>1991</v>
      </c>
      <c r="N991" s="22">
        <v>1989</v>
      </c>
      <c r="O991" s="22">
        <v>5</v>
      </c>
      <c r="P991" s="22">
        <v>5</v>
      </c>
      <c r="Q991" s="22" t="s">
        <v>931</v>
      </c>
      <c r="R991" s="22" t="s">
        <v>713</v>
      </c>
      <c r="S991" s="22" t="s">
        <v>807</v>
      </c>
      <c r="T991" s="23">
        <v>38.392336999999998</v>
      </c>
      <c r="U991" s="23">
        <v>-75.237966999999998</v>
      </c>
      <c r="V991" s="24">
        <v>33</v>
      </c>
      <c r="W991" s="24">
        <v>1204965.76511</v>
      </c>
      <c r="X991" s="24">
        <v>2327276.40998</v>
      </c>
      <c r="Y991" s="22" t="s">
        <v>859</v>
      </c>
      <c r="Z991" s="22" t="s">
        <v>1237</v>
      </c>
    </row>
    <row r="992" spans="1:26">
      <c r="A992" s="22" t="s">
        <v>3363</v>
      </c>
      <c r="B992" s="22" t="s">
        <v>3364</v>
      </c>
      <c r="C992" s="22" t="s">
        <v>3365</v>
      </c>
      <c r="D992" s="22">
        <v>50210</v>
      </c>
      <c r="E992" s="22">
        <v>101</v>
      </c>
      <c r="F992" s="22">
        <v>210</v>
      </c>
      <c r="G992" s="22">
        <v>1</v>
      </c>
      <c r="H992" s="25" t="s">
        <v>10870</v>
      </c>
      <c r="I992" s="22" t="s">
        <v>720</v>
      </c>
      <c r="J992" s="22">
        <v>2</v>
      </c>
      <c r="K992" s="22">
        <v>2</v>
      </c>
      <c r="L992" s="22">
        <v>3</v>
      </c>
      <c r="M992" s="22">
        <v>1980</v>
      </c>
      <c r="N992" s="22">
        <v>1978</v>
      </c>
      <c r="O992" s="22">
        <v>2</v>
      </c>
      <c r="P992" s="22">
        <v>2</v>
      </c>
      <c r="Q992" s="22" t="s">
        <v>3034</v>
      </c>
      <c r="R992" s="22" t="s">
        <v>713</v>
      </c>
      <c r="S992" s="22" t="s">
        <v>807</v>
      </c>
      <c r="T992" s="23">
        <v>38.392339</v>
      </c>
      <c r="U992" s="23">
        <v>-75.549923000000007</v>
      </c>
      <c r="V992" s="24">
        <v>50</v>
      </c>
      <c r="W992" s="24">
        <v>1115717.3071099999</v>
      </c>
      <c r="X992" s="24">
        <v>2327175.78088</v>
      </c>
      <c r="Y992" s="22" t="s">
        <v>859</v>
      </c>
      <c r="Z992" s="22" t="s">
        <v>1237</v>
      </c>
    </row>
    <row r="993" spans="1:26">
      <c r="A993" s="22" t="s">
        <v>3366</v>
      </c>
      <c r="B993" s="22" t="s">
        <v>3367</v>
      </c>
      <c r="C993" s="22" t="s">
        <v>3368</v>
      </c>
      <c r="D993" s="22">
        <v>47707</v>
      </c>
      <c r="E993" s="22">
        <v>96</v>
      </c>
      <c r="F993" s="22">
        <v>207</v>
      </c>
      <c r="G993" s="22">
        <v>1</v>
      </c>
      <c r="H993" s="25" t="s">
        <v>10870</v>
      </c>
      <c r="I993" s="22" t="s">
        <v>720</v>
      </c>
      <c r="J993" s="22">
        <v>2</v>
      </c>
      <c r="K993" s="22">
        <v>2</v>
      </c>
      <c r="L993" s="22">
        <v>1</v>
      </c>
      <c r="M993" s="22">
        <v>1999</v>
      </c>
      <c r="N993" s="22">
        <v>1999</v>
      </c>
      <c r="O993" s="22">
        <v>1</v>
      </c>
      <c r="P993" s="22">
        <v>1</v>
      </c>
      <c r="Q993" s="22" t="s">
        <v>3264</v>
      </c>
      <c r="S993" s="22" t="s">
        <v>807</v>
      </c>
      <c r="T993" s="23">
        <v>38.392896</v>
      </c>
      <c r="U993" s="23">
        <v>-75.662705000000003</v>
      </c>
      <c r="V993" s="24">
        <v>38</v>
      </c>
      <c r="W993" s="24">
        <v>1083451.43254</v>
      </c>
      <c r="X993" s="24">
        <v>2327415.49223</v>
      </c>
      <c r="Y993" s="22" t="s">
        <v>859</v>
      </c>
      <c r="Z993" s="22" t="s">
        <v>1237</v>
      </c>
    </row>
    <row r="994" spans="1:26">
      <c r="A994" s="22" t="s">
        <v>3369</v>
      </c>
      <c r="B994" s="22" t="s">
        <v>3370</v>
      </c>
      <c r="C994" s="22" t="s">
        <v>3371</v>
      </c>
      <c r="D994" s="22">
        <v>48207</v>
      </c>
      <c r="E994" s="22">
        <v>97</v>
      </c>
      <c r="F994" s="22">
        <v>207</v>
      </c>
      <c r="G994" s="22">
        <v>3</v>
      </c>
      <c r="H994" s="25" t="s">
        <v>10870</v>
      </c>
      <c r="I994" s="22" t="s">
        <v>720</v>
      </c>
      <c r="J994" s="22">
        <v>2</v>
      </c>
      <c r="K994" s="22">
        <v>2</v>
      </c>
      <c r="L994" s="22">
        <v>1</v>
      </c>
      <c r="M994" s="22">
        <v>1999</v>
      </c>
      <c r="N994" s="22">
        <v>1999</v>
      </c>
      <c r="O994" s="22">
        <v>1</v>
      </c>
      <c r="P994" s="22">
        <v>1</v>
      </c>
      <c r="Q994" s="22" t="s">
        <v>1843</v>
      </c>
      <c r="R994" s="22" t="s">
        <v>713</v>
      </c>
      <c r="S994" s="22" t="s">
        <v>1236</v>
      </c>
      <c r="T994" s="23">
        <v>38.393450999999999</v>
      </c>
      <c r="U994" s="23">
        <v>-75.657426999999998</v>
      </c>
      <c r="V994" s="24">
        <v>40</v>
      </c>
      <c r="W994" s="24">
        <v>1084961.76504</v>
      </c>
      <c r="X994" s="24">
        <v>2327615.5963400002</v>
      </c>
      <c r="Y994" s="22" t="s">
        <v>859</v>
      </c>
      <c r="Z994" s="22" t="s">
        <v>1738</v>
      </c>
    </row>
    <row r="995" spans="1:26">
      <c r="A995" s="22" t="s">
        <v>3372</v>
      </c>
      <c r="B995" s="22" t="s">
        <v>3373</v>
      </c>
      <c r="C995" s="22" t="s">
        <v>3374</v>
      </c>
      <c r="D995" s="22">
        <v>55720</v>
      </c>
      <c r="E995" s="22">
        <v>112</v>
      </c>
      <c r="F995" s="22">
        <v>220</v>
      </c>
      <c r="G995" s="22">
        <v>1</v>
      </c>
      <c r="H995" s="25" t="s">
        <v>10870</v>
      </c>
      <c r="I995" s="22" t="s">
        <v>720</v>
      </c>
      <c r="J995" s="22">
        <v>5</v>
      </c>
      <c r="K995" s="22">
        <v>5</v>
      </c>
      <c r="L995" s="22">
        <v>2</v>
      </c>
      <c r="M995" s="22">
        <v>1990</v>
      </c>
      <c r="N995" s="22">
        <v>1989</v>
      </c>
      <c r="O995" s="22">
        <v>2</v>
      </c>
      <c r="P995" s="22">
        <v>2</v>
      </c>
      <c r="Q995" s="22" t="s">
        <v>880</v>
      </c>
      <c r="R995" s="22" t="s">
        <v>713</v>
      </c>
      <c r="S995" s="22" t="s">
        <v>807</v>
      </c>
      <c r="T995" s="23">
        <v>38.394559999999998</v>
      </c>
      <c r="U995" s="23">
        <v>-75.279634999999999</v>
      </c>
      <c r="V995" s="24">
        <v>35</v>
      </c>
      <c r="W995" s="24">
        <v>1193042.8614099999</v>
      </c>
      <c r="X995" s="24">
        <v>2328056.4866800001</v>
      </c>
      <c r="Y995" s="22" t="s">
        <v>859</v>
      </c>
      <c r="Z995" s="22" t="s">
        <v>1237</v>
      </c>
    </row>
    <row r="996" spans="1:26">
      <c r="A996" s="22" t="s">
        <v>3375</v>
      </c>
      <c r="B996" s="22" t="s">
        <v>3376</v>
      </c>
      <c r="C996" s="22" t="s">
        <v>3377</v>
      </c>
      <c r="D996" s="22">
        <v>48708</v>
      </c>
      <c r="E996" s="22">
        <v>98</v>
      </c>
      <c r="F996" s="22">
        <v>208</v>
      </c>
      <c r="G996" s="22">
        <v>1</v>
      </c>
      <c r="H996" s="25" t="s">
        <v>10870</v>
      </c>
      <c r="I996" s="22" t="s">
        <v>720</v>
      </c>
      <c r="J996" s="22">
        <v>3</v>
      </c>
      <c r="K996" s="22">
        <v>3</v>
      </c>
      <c r="L996" s="22">
        <v>9</v>
      </c>
      <c r="M996" s="22">
        <v>1994</v>
      </c>
      <c r="N996" s="22">
        <v>1986</v>
      </c>
      <c r="O996" s="22">
        <v>3</v>
      </c>
      <c r="P996" s="22">
        <v>3</v>
      </c>
      <c r="Q996" s="22" t="s">
        <v>3264</v>
      </c>
      <c r="S996" s="22" t="s">
        <v>807</v>
      </c>
      <c r="T996" s="23">
        <v>38.398173</v>
      </c>
      <c r="U996" s="23">
        <v>-75.628536999999994</v>
      </c>
      <c r="V996" s="24">
        <v>50</v>
      </c>
      <c r="W996" s="24">
        <v>1093229.24095</v>
      </c>
      <c r="X996" s="24">
        <v>2329325.76028</v>
      </c>
      <c r="Y996" s="22" t="s">
        <v>859</v>
      </c>
      <c r="Z996" s="22" t="s">
        <v>1237</v>
      </c>
    </row>
    <row r="997" spans="1:26">
      <c r="A997" s="22" t="s">
        <v>3378</v>
      </c>
      <c r="B997" s="22" t="s">
        <v>3379</v>
      </c>
      <c r="C997" s="22" t="s">
        <v>3380</v>
      </c>
      <c r="D997" s="22">
        <v>24670</v>
      </c>
      <c r="E997" s="22">
        <v>50</v>
      </c>
      <c r="F997" s="22">
        <v>170</v>
      </c>
      <c r="G997" s="22">
        <v>9</v>
      </c>
      <c r="H997" s="25" t="s">
        <v>10870</v>
      </c>
      <c r="I997" s="22" t="s">
        <v>720</v>
      </c>
      <c r="J997" s="22">
        <v>12</v>
      </c>
      <c r="K997" s="22">
        <v>12</v>
      </c>
      <c r="L997" s="22">
        <v>5</v>
      </c>
      <c r="M997" s="22">
        <v>1982</v>
      </c>
      <c r="N997" s="22">
        <v>1978</v>
      </c>
      <c r="O997" s="22">
        <v>8</v>
      </c>
      <c r="P997" s="22">
        <v>5</v>
      </c>
      <c r="Q997" s="22" t="s">
        <v>1528</v>
      </c>
      <c r="R997" s="22" t="s">
        <v>713</v>
      </c>
      <c r="S997" s="22" t="s">
        <v>1529</v>
      </c>
      <c r="T997" s="23">
        <v>38.400125000000003</v>
      </c>
      <c r="U997" s="23">
        <v>-76.744687999999996</v>
      </c>
      <c r="V997" s="24">
        <v>153.13</v>
      </c>
      <c r="W997" s="24">
        <v>773951.44691900001</v>
      </c>
      <c r="X997" s="24">
        <v>2332389.3858400001</v>
      </c>
      <c r="Y997" s="22" t="s">
        <v>859</v>
      </c>
      <c r="Z997" s="22" t="s">
        <v>1503</v>
      </c>
    </row>
    <row r="998" spans="1:26">
      <c r="A998" s="22" t="s">
        <v>3381</v>
      </c>
      <c r="B998" s="22" t="s">
        <v>3382</v>
      </c>
      <c r="C998" s="22" t="s">
        <v>3383</v>
      </c>
      <c r="D998" s="22">
        <v>53217</v>
      </c>
      <c r="E998" s="22">
        <v>107</v>
      </c>
      <c r="F998" s="22">
        <v>217</v>
      </c>
      <c r="G998" s="22">
        <v>1</v>
      </c>
      <c r="H998" s="25" t="s">
        <v>10870</v>
      </c>
      <c r="I998" s="22" t="s">
        <v>720</v>
      </c>
      <c r="J998" s="22">
        <v>5</v>
      </c>
      <c r="K998" s="22">
        <v>3</v>
      </c>
      <c r="L998" s="22">
        <v>21</v>
      </c>
      <c r="M998" s="22">
        <v>2009</v>
      </c>
      <c r="N998" s="22">
        <v>1988</v>
      </c>
      <c r="O998" s="22">
        <v>3</v>
      </c>
      <c r="P998" s="22">
        <v>3</v>
      </c>
      <c r="Q998" s="22" t="s">
        <v>3034</v>
      </c>
      <c r="R998" s="22" t="s">
        <v>713</v>
      </c>
      <c r="S998" s="22" t="s">
        <v>807</v>
      </c>
      <c r="T998" s="23">
        <v>38.409283000000002</v>
      </c>
      <c r="U998" s="23">
        <v>-75.391862000000003</v>
      </c>
      <c r="V998" s="24">
        <v>44</v>
      </c>
      <c r="W998" s="24">
        <v>1160930.4512199999</v>
      </c>
      <c r="X998" s="24">
        <v>2333371.7051499998</v>
      </c>
      <c r="Y998" s="22" t="s">
        <v>859</v>
      </c>
      <c r="Z998" s="22" t="s">
        <v>1237</v>
      </c>
    </row>
    <row r="999" spans="1:26">
      <c r="A999" s="22" t="s">
        <v>3384</v>
      </c>
      <c r="B999" s="22" t="s">
        <v>3385</v>
      </c>
      <c r="C999" s="22" t="s">
        <v>3386</v>
      </c>
      <c r="D999" s="22">
        <v>27174</v>
      </c>
      <c r="E999" s="22">
        <v>55</v>
      </c>
      <c r="F999" s="22">
        <v>174</v>
      </c>
      <c r="G999" s="22">
        <v>7</v>
      </c>
      <c r="H999" s="25" t="s">
        <v>10870</v>
      </c>
      <c r="I999" s="22" t="s">
        <v>720</v>
      </c>
      <c r="J999" s="22">
        <v>2</v>
      </c>
      <c r="K999" s="22">
        <v>2</v>
      </c>
      <c r="L999" s="22">
        <v>6</v>
      </c>
      <c r="M999" s="22">
        <v>1983</v>
      </c>
      <c r="N999" s="22">
        <v>1978</v>
      </c>
      <c r="O999" s="22">
        <v>2</v>
      </c>
      <c r="P999" s="22">
        <v>2</v>
      </c>
      <c r="Q999" s="22" t="s">
        <v>1970</v>
      </c>
      <c r="R999" s="22" t="s">
        <v>713</v>
      </c>
      <c r="S999" s="22" t="s">
        <v>1502</v>
      </c>
      <c r="T999" s="23">
        <v>38.401513999999999</v>
      </c>
      <c r="U999" s="23">
        <v>-76.631904000000006</v>
      </c>
      <c r="V999" s="24">
        <v>160</v>
      </c>
      <c r="W999" s="24">
        <v>806218.18319500005</v>
      </c>
      <c r="X999" s="24">
        <v>2332484.6331199999</v>
      </c>
      <c r="Y999" s="22" t="s">
        <v>859</v>
      </c>
    </row>
    <row r="1000" spans="1:26">
      <c r="A1000" s="22" t="s">
        <v>280</v>
      </c>
      <c r="B1000" s="22" t="s">
        <v>3387</v>
      </c>
      <c r="C1000" s="22" t="s">
        <v>3388</v>
      </c>
      <c r="D1000" s="22">
        <v>31681</v>
      </c>
      <c r="E1000" s="22">
        <v>64</v>
      </c>
      <c r="F1000" s="22">
        <v>181</v>
      </c>
      <c r="G1000" s="22">
        <v>7</v>
      </c>
      <c r="H1000" s="25" t="s">
        <v>10870</v>
      </c>
      <c r="I1000" s="22" t="s">
        <v>720</v>
      </c>
      <c r="J1000" s="22">
        <v>377</v>
      </c>
      <c r="K1000" s="22">
        <v>373</v>
      </c>
      <c r="L1000" s="22">
        <v>11</v>
      </c>
      <c r="M1000" s="22">
        <v>1994</v>
      </c>
      <c r="N1000" s="22">
        <v>1984</v>
      </c>
      <c r="O1000" s="22">
        <v>33</v>
      </c>
      <c r="P1000" s="22">
        <v>26</v>
      </c>
      <c r="Q1000" s="22" t="s">
        <v>1970</v>
      </c>
      <c r="R1000" s="22" t="s">
        <v>713</v>
      </c>
      <c r="S1000" s="22" t="s">
        <v>1502</v>
      </c>
      <c r="T1000" s="23">
        <v>38.402346000000001</v>
      </c>
      <c r="U1000" s="23">
        <v>-76.434117999999998</v>
      </c>
      <c r="V1000" s="24">
        <v>129.4</v>
      </c>
      <c r="W1000" s="24">
        <v>862796.14387100004</v>
      </c>
      <c r="X1000" s="24">
        <v>2332161.3581400001</v>
      </c>
      <c r="Y1000" s="22" t="s">
        <v>859</v>
      </c>
    </row>
    <row r="1001" spans="1:26">
      <c r="A1001" s="22" t="s">
        <v>3389</v>
      </c>
      <c r="B1001" s="22" t="s">
        <v>3390</v>
      </c>
      <c r="C1001" s="22" t="s">
        <v>3391</v>
      </c>
      <c r="D1001" s="22">
        <v>45203</v>
      </c>
      <c r="E1001" s="22">
        <v>91</v>
      </c>
      <c r="F1001" s="22">
        <v>203</v>
      </c>
      <c r="G1001" s="22">
        <v>1</v>
      </c>
      <c r="H1001" s="25" t="s">
        <v>10870</v>
      </c>
      <c r="I1001" s="22" t="s">
        <v>720</v>
      </c>
      <c r="J1001" s="22">
        <v>3</v>
      </c>
      <c r="K1001" s="22">
        <v>3</v>
      </c>
      <c r="L1001" s="22">
        <v>2</v>
      </c>
      <c r="M1001" s="22">
        <v>1981</v>
      </c>
      <c r="N1001" s="22">
        <v>1980</v>
      </c>
      <c r="O1001" s="22">
        <v>2</v>
      </c>
      <c r="P1001" s="22">
        <v>1</v>
      </c>
      <c r="Q1001" s="22" t="s">
        <v>3105</v>
      </c>
      <c r="R1001" s="22" t="s">
        <v>713</v>
      </c>
      <c r="S1001" s="22" t="s">
        <v>807</v>
      </c>
      <c r="T1001" s="23">
        <v>38.404840999999998</v>
      </c>
      <c r="U1001" s="23">
        <v>-75.782709999999994</v>
      </c>
      <c r="V1001" s="24">
        <v>20</v>
      </c>
      <c r="W1001" s="24">
        <v>1049132.5678099999</v>
      </c>
      <c r="X1001" s="24">
        <v>2331855.7078399998</v>
      </c>
      <c r="Y1001" s="22" t="s">
        <v>859</v>
      </c>
      <c r="Z1001" s="22" t="s">
        <v>1237</v>
      </c>
    </row>
    <row r="1002" spans="1:26">
      <c r="A1002" s="22" t="s">
        <v>3392</v>
      </c>
      <c r="B1002" s="22" t="s">
        <v>3393</v>
      </c>
      <c r="C1002" s="22" t="s">
        <v>3394</v>
      </c>
      <c r="D1002" s="22">
        <v>55721</v>
      </c>
      <c r="E1002" s="22">
        <v>112</v>
      </c>
      <c r="F1002" s="22">
        <v>221</v>
      </c>
      <c r="G1002" s="22">
        <v>3</v>
      </c>
      <c r="H1002" s="25" t="s">
        <v>10870</v>
      </c>
      <c r="I1002" s="22" t="s">
        <v>813</v>
      </c>
      <c r="J1002" s="22">
        <v>27</v>
      </c>
      <c r="K1002" s="22">
        <v>27</v>
      </c>
      <c r="L1002" s="22">
        <v>1</v>
      </c>
      <c r="M1002" s="22">
        <v>1973</v>
      </c>
      <c r="N1002" s="22">
        <v>1973</v>
      </c>
      <c r="O1002" s="22">
        <v>4</v>
      </c>
      <c r="P1002" s="22">
        <v>1</v>
      </c>
      <c r="Q1002" s="22" t="s">
        <v>1843</v>
      </c>
      <c r="R1002" s="22" t="s">
        <v>713</v>
      </c>
      <c r="S1002" s="22" t="s">
        <v>1236</v>
      </c>
      <c r="T1002" s="23">
        <v>38.405115000000002</v>
      </c>
      <c r="U1002" s="23">
        <v>-75.274079999999998</v>
      </c>
      <c r="V1002" s="24">
        <v>36</v>
      </c>
      <c r="W1002" s="24">
        <v>1194622.98312</v>
      </c>
      <c r="X1002" s="24">
        <v>2331911.5013000001</v>
      </c>
      <c r="Y1002" s="22" t="s">
        <v>859</v>
      </c>
      <c r="Z1002" s="22" t="s">
        <v>1738</v>
      </c>
    </row>
    <row r="1003" spans="1:26">
      <c r="A1003" s="22" t="s">
        <v>3395</v>
      </c>
      <c r="B1003" s="22" t="s">
        <v>3396</v>
      </c>
      <c r="C1003" s="22" t="s">
        <v>3397</v>
      </c>
      <c r="D1003" s="22">
        <v>31181</v>
      </c>
      <c r="E1003" s="22">
        <v>63</v>
      </c>
      <c r="F1003" s="22">
        <v>181</v>
      </c>
      <c r="G1003" s="22">
        <v>9</v>
      </c>
      <c r="H1003" s="25" t="s">
        <v>10870</v>
      </c>
      <c r="I1003" s="22" t="s">
        <v>720</v>
      </c>
      <c r="J1003" s="22">
        <v>2</v>
      </c>
      <c r="K1003" s="22">
        <v>2</v>
      </c>
      <c r="L1003" s="22">
        <v>2</v>
      </c>
      <c r="M1003" s="22">
        <v>1979</v>
      </c>
      <c r="N1003" s="22">
        <v>1978</v>
      </c>
      <c r="O1003" s="22">
        <v>2</v>
      </c>
      <c r="P1003" s="22">
        <v>2</v>
      </c>
      <c r="Q1003" s="22" t="s">
        <v>1528</v>
      </c>
      <c r="R1003" s="22" t="s">
        <v>713</v>
      </c>
      <c r="S1003" s="22" t="s">
        <v>1529</v>
      </c>
      <c r="T1003" s="23">
        <v>38.407623000000001</v>
      </c>
      <c r="U1003" s="23">
        <v>-76.446340000000006</v>
      </c>
      <c r="V1003" s="24">
        <v>117.75</v>
      </c>
      <c r="W1003" s="24">
        <v>859319.54541400005</v>
      </c>
      <c r="X1003" s="24">
        <v>2334122.1648900001</v>
      </c>
      <c r="Y1003" s="22" t="s">
        <v>859</v>
      </c>
      <c r="Z1003" s="22" t="s">
        <v>1503</v>
      </c>
    </row>
    <row r="1004" spans="1:26">
      <c r="A1004" s="22" t="s">
        <v>3398</v>
      </c>
      <c r="B1004" s="22" t="s">
        <v>3399</v>
      </c>
      <c r="C1004" s="22" t="s">
        <v>3400</v>
      </c>
      <c r="D1004" s="22">
        <v>47708</v>
      </c>
      <c r="E1004" s="22">
        <v>96</v>
      </c>
      <c r="F1004" s="22">
        <v>208</v>
      </c>
      <c r="G1004" s="22">
        <v>1</v>
      </c>
      <c r="H1004" s="25" t="s">
        <v>10870</v>
      </c>
      <c r="I1004" s="22" t="s">
        <v>720</v>
      </c>
      <c r="J1004" s="22">
        <v>4</v>
      </c>
      <c r="K1004" s="22">
        <v>4</v>
      </c>
      <c r="L1004" s="22">
        <v>1</v>
      </c>
      <c r="M1004" s="22">
        <v>1999</v>
      </c>
      <c r="N1004" s="22">
        <v>1999</v>
      </c>
      <c r="O1004" s="22">
        <v>1</v>
      </c>
      <c r="P1004" s="22">
        <v>1</v>
      </c>
      <c r="Q1004" s="22" t="s">
        <v>3264</v>
      </c>
      <c r="S1004" s="22" t="s">
        <v>807</v>
      </c>
      <c r="T1004" s="23">
        <v>38.410950999999997</v>
      </c>
      <c r="U1004" s="23">
        <v>-75.661595000000005</v>
      </c>
      <c r="V1004" s="24">
        <v>50</v>
      </c>
      <c r="W1004" s="24">
        <v>1083780.6683</v>
      </c>
      <c r="X1004" s="24">
        <v>2334002.5142999999</v>
      </c>
      <c r="Y1004" s="22" t="s">
        <v>859</v>
      </c>
      <c r="Z1004" s="22" t="s">
        <v>1237</v>
      </c>
    </row>
    <row r="1005" spans="1:26">
      <c r="A1005" s="22" t="s">
        <v>3401</v>
      </c>
      <c r="B1005" s="22" t="s">
        <v>3402</v>
      </c>
      <c r="C1005" s="22" t="s">
        <v>3403</v>
      </c>
      <c r="D1005" s="22">
        <v>60228</v>
      </c>
      <c r="E1005" s="22">
        <v>121</v>
      </c>
      <c r="F1005" s="22">
        <v>228</v>
      </c>
      <c r="G1005" s="22">
        <v>1</v>
      </c>
      <c r="H1005" s="25" t="s">
        <v>10870</v>
      </c>
      <c r="I1005" s="22" t="s">
        <v>720</v>
      </c>
      <c r="J1005" s="22">
        <v>57</v>
      </c>
      <c r="K1005" s="22">
        <v>57</v>
      </c>
      <c r="L1005" s="22">
        <v>1</v>
      </c>
      <c r="M1005" s="22">
        <v>1973</v>
      </c>
      <c r="N1005" s="22">
        <v>1973</v>
      </c>
      <c r="O1005" s="22">
        <v>7</v>
      </c>
      <c r="P1005" s="22">
        <v>3</v>
      </c>
      <c r="Q1005" s="22" t="s">
        <v>3105</v>
      </c>
      <c r="R1005" s="22" t="s">
        <v>713</v>
      </c>
      <c r="S1005" s="22" t="s">
        <v>807</v>
      </c>
      <c r="T1005" s="23">
        <v>38.412058000000002</v>
      </c>
      <c r="U1005" s="23">
        <v>-75.059071000000003</v>
      </c>
      <c r="V1005" s="24">
        <v>6</v>
      </c>
      <c r="W1005" s="24">
        <v>1256112.48025</v>
      </c>
      <c r="X1005" s="24">
        <v>2334664.5097400001</v>
      </c>
      <c r="Y1005" s="22" t="s">
        <v>859</v>
      </c>
      <c r="Z1005" s="22" t="s">
        <v>1237</v>
      </c>
    </row>
    <row r="1006" spans="1:26">
      <c r="A1006" s="22" t="s">
        <v>3404</v>
      </c>
      <c r="B1006" s="22" t="s">
        <v>3405</v>
      </c>
      <c r="C1006" s="22" t="s">
        <v>3406</v>
      </c>
      <c r="D1006" s="22">
        <v>53718</v>
      </c>
      <c r="E1006" s="22">
        <v>108</v>
      </c>
      <c r="F1006" s="22">
        <v>218</v>
      </c>
      <c r="G1006" s="22">
        <v>1</v>
      </c>
      <c r="H1006" s="25" t="s">
        <v>10870</v>
      </c>
      <c r="I1006" s="22" t="s">
        <v>720</v>
      </c>
      <c r="J1006" s="22">
        <v>9</v>
      </c>
      <c r="K1006" s="22">
        <v>9</v>
      </c>
      <c r="L1006" s="22">
        <v>2</v>
      </c>
      <c r="M1006" s="22">
        <v>1991</v>
      </c>
      <c r="N1006" s="22">
        <v>1990</v>
      </c>
      <c r="O1006" s="22">
        <v>5</v>
      </c>
      <c r="P1006" s="22">
        <v>5</v>
      </c>
      <c r="Q1006" s="22" t="s">
        <v>931</v>
      </c>
      <c r="R1006" s="22" t="s">
        <v>713</v>
      </c>
      <c r="S1006" s="22" t="s">
        <v>807</v>
      </c>
      <c r="T1006" s="23">
        <v>38.414282</v>
      </c>
      <c r="U1006" s="23">
        <v>-75.354916000000003</v>
      </c>
      <c r="V1006" s="24">
        <v>35.799999999999997</v>
      </c>
      <c r="W1006" s="24">
        <v>1171495.13228</v>
      </c>
      <c r="X1006" s="24">
        <v>2335210.22071</v>
      </c>
      <c r="Y1006" s="22" t="s">
        <v>859</v>
      </c>
      <c r="Z1006" s="22" t="s">
        <v>1237</v>
      </c>
    </row>
    <row r="1007" spans="1:26">
      <c r="A1007" s="22" t="s">
        <v>3407</v>
      </c>
      <c r="B1007" s="22" t="s">
        <v>3408</v>
      </c>
      <c r="C1007" s="22" t="s">
        <v>3409</v>
      </c>
      <c r="D1007" s="22">
        <v>44704</v>
      </c>
      <c r="E1007" s="22">
        <v>90</v>
      </c>
      <c r="F1007" s="22">
        <v>204</v>
      </c>
      <c r="G1007" s="22">
        <v>1</v>
      </c>
      <c r="H1007" s="25" t="s">
        <v>10870</v>
      </c>
      <c r="I1007" s="22" t="s">
        <v>720</v>
      </c>
      <c r="J1007" s="22">
        <v>5</v>
      </c>
      <c r="K1007" s="22">
        <v>5</v>
      </c>
      <c r="L1007" s="22">
        <v>2</v>
      </c>
      <c r="M1007" s="22">
        <v>1981</v>
      </c>
      <c r="N1007" s="22">
        <v>1980</v>
      </c>
      <c r="O1007" s="22">
        <v>3</v>
      </c>
      <c r="P1007" s="22">
        <v>2</v>
      </c>
      <c r="Q1007" s="22" t="s">
        <v>3105</v>
      </c>
      <c r="R1007" s="22" t="s">
        <v>713</v>
      </c>
      <c r="S1007" s="22" t="s">
        <v>807</v>
      </c>
      <c r="T1007" s="23">
        <v>38.418728999999999</v>
      </c>
      <c r="U1007" s="23">
        <v>-75.779375999999999</v>
      </c>
      <c r="V1007" s="24">
        <v>20</v>
      </c>
      <c r="W1007" s="24">
        <v>1050101.19111</v>
      </c>
      <c r="X1007" s="24">
        <v>2336920.1746700001</v>
      </c>
      <c r="Y1007" s="22" t="s">
        <v>859</v>
      </c>
      <c r="Z1007" s="22" t="s">
        <v>1237</v>
      </c>
    </row>
    <row r="1008" spans="1:26">
      <c r="A1008" s="22" t="s">
        <v>3410</v>
      </c>
      <c r="B1008" s="22" t="s">
        <v>3411</v>
      </c>
      <c r="C1008" s="22" t="s">
        <v>3412</v>
      </c>
      <c r="D1008" s="22">
        <v>51715</v>
      </c>
      <c r="E1008" s="22">
        <v>104</v>
      </c>
      <c r="F1008" s="22">
        <v>215</v>
      </c>
      <c r="G1008" s="22">
        <v>1</v>
      </c>
      <c r="H1008" s="25" t="s">
        <v>10870</v>
      </c>
      <c r="I1008" s="22" t="s">
        <v>720</v>
      </c>
      <c r="J1008" s="22">
        <v>7</v>
      </c>
      <c r="K1008" s="22">
        <v>7</v>
      </c>
      <c r="L1008" s="22">
        <v>2</v>
      </c>
      <c r="M1008" s="22">
        <v>1991</v>
      </c>
      <c r="N1008" s="22">
        <v>1990</v>
      </c>
      <c r="O1008" s="22">
        <v>3</v>
      </c>
      <c r="P1008" s="22">
        <v>3</v>
      </c>
      <c r="Q1008" s="22" t="s">
        <v>931</v>
      </c>
      <c r="R1008" s="22" t="s">
        <v>713</v>
      </c>
      <c r="S1008" s="22" t="s">
        <v>807</v>
      </c>
      <c r="T1008" s="23">
        <v>38.419004999999999</v>
      </c>
      <c r="U1008" s="23">
        <v>-75.452974999999995</v>
      </c>
      <c r="V1008" s="24">
        <v>65</v>
      </c>
      <c r="W1008" s="24">
        <v>1143448.5784799999</v>
      </c>
      <c r="X1008" s="24">
        <v>2336904.5276799998</v>
      </c>
      <c r="Y1008" s="22" t="s">
        <v>859</v>
      </c>
      <c r="Z1008" s="22" t="s">
        <v>1237</v>
      </c>
    </row>
    <row r="1009" spans="1:26">
      <c r="A1009" s="22" t="s">
        <v>3413</v>
      </c>
      <c r="B1009" s="22" t="s">
        <v>3414</v>
      </c>
      <c r="C1009" s="22" t="s">
        <v>3415</v>
      </c>
      <c r="D1009" s="22">
        <v>56723</v>
      </c>
      <c r="E1009" s="22">
        <v>114</v>
      </c>
      <c r="F1009" s="22">
        <v>223</v>
      </c>
      <c r="G1009" s="22">
        <v>1</v>
      </c>
      <c r="H1009" s="25" t="s">
        <v>10870</v>
      </c>
      <c r="I1009" s="22" t="s">
        <v>720</v>
      </c>
      <c r="J1009" s="22">
        <v>5</v>
      </c>
      <c r="K1009" s="22">
        <v>5</v>
      </c>
      <c r="L1009" s="22">
        <v>2</v>
      </c>
      <c r="M1009" s="22">
        <v>1981</v>
      </c>
      <c r="N1009" s="22">
        <v>1980</v>
      </c>
      <c r="O1009" s="22">
        <v>3</v>
      </c>
      <c r="P1009" s="22">
        <v>2</v>
      </c>
      <c r="Q1009" s="22" t="s">
        <v>3105</v>
      </c>
      <c r="R1009" s="22" t="s">
        <v>713</v>
      </c>
      <c r="S1009" s="22" t="s">
        <v>807</v>
      </c>
      <c r="T1009" s="23">
        <v>38.419280999999998</v>
      </c>
      <c r="U1009" s="23">
        <v>-75.209076999999994</v>
      </c>
      <c r="V1009" s="24">
        <v>30</v>
      </c>
      <c r="W1009" s="24">
        <v>1213200.37919</v>
      </c>
      <c r="X1009" s="24">
        <v>2337131.5910399999</v>
      </c>
      <c r="Y1009" s="22" t="s">
        <v>859</v>
      </c>
      <c r="Z1009" s="22" t="s">
        <v>1237</v>
      </c>
    </row>
    <row r="1010" spans="1:26">
      <c r="A1010" s="22" t="s">
        <v>3416</v>
      </c>
      <c r="B1010" s="22" t="s">
        <v>3417</v>
      </c>
      <c r="C1010" s="22" t="s">
        <v>3418</v>
      </c>
      <c r="D1010" s="22">
        <v>53719</v>
      </c>
      <c r="E1010" s="22">
        <v>108</v>
      </c>
      <c r="F1010" s="22">
        <v>219</v>
      </c>
      <c r="G1010" s="22">
        <v>1</v>
      </c>
      <c r="H1010" s="25" t="s">
        <v>10870</v>
      </c>
      <c r="I1010" s="22" t="s">
        <v>720</v>
      </c>
      <c r="J1010" s="22">
        <v>8</v>
      </c>
      <c r="K1010" s="22">
        <v>8</v>
      </c>
      <c r="L1010" s="22">
        <v>3</v>
      </c>
      <c r="M1010" s="22">
        <v>1991</v>
      </c>
      <c r="N1010" s="22">
        <v>1989</v>
      </c>
      <c r="O1010" s="22">
        <v>4</v>
      </c>
      <c r="P1010" s="22">
        <v>4</v>
      </c>
      <c r="Q1010" s="22" t="s">
        <v>1307</v>
      </c>
      <c r="R1010" s="22" t="s">
        <v>713</v>
      </c>
      <c r="S1010" s="22" t="s">
        <v>807</v>
      </c>
      <c r="T1010" s="23">
        <v>38.419837999999999</v>
      </c>
      <c r="U1010" s="23">
        <v>-75.354637999999994</v>
      </c>
      <c r="V1010" s="24">
        <v>38.75</v>
      </c>
      <c r="W1010" s="24">
        <v>1171571.4248800001</v>
      </c>
      <c r="X1010" s="24">
        <v>2337237.3093400002</v>
      </c>
      <c r="Y1010" s="22" t="s">
        <v>859</v>
      </c>
      <c r="Z1010" s="22" t="s">
        <v>1237</v>
      </c>
    </row>
    <row r="1011" spans="1:26">
      <c r="A1011" s="22" t="s">
        <v>3419</v>
      </c>
      <c r="B1011" s="22" t="s">
        <v>3420</v>
      </c>
      <c r="C1011" s="22" t="s">
        <v>3421</v>
      </c>
      <c r="D1011" s="22">
        <v>28678</v>
      </c>
      <c r="E1011" s="22">
        <v>58</v>
      </c>
      <c r="F1011" s="22">
        <v>178</v>
      </c>
      <c r="G1011" s="22">
        <v>7</v>
      </c>
      <c r="H1011" s="25" t="s">
        <v>10870</v>
      </c>
      <c r="I1011" s="22" t="s">
        <v>720</v>
      </c>
      <c r="J1011" s="22">
        <v>6</v>
      </c>
      <c r="K1011" s="22">
        <v>6</v>
      </c>
      <c r="L1011" s="22">
        <v>4</v>
      </c>
      <c r="M1011" s="22">
        <v>1983</v>
      </c>
      <c r="N1011" s="22">
        <v>1980</v>
      </c>
      <c r="O1011" s="22">
        <v>5</v>
      </c>
      <c r="P1011" s="22">
        <v>3</v>
      </c>
      <c r="Q1011" s="22" t="s">
        <v>1970</v>
      </c>
      <c r="R1011" s="22" t="s">
        <v>713</v>
      </c>
      <c r="S1011" s="22" t="s">
        <v>1502</v>
      </c>
      <c r="T1011" s="23">
        <v>38.420957000000001</v>
      </c>
      <c r="U1011" s="23">
        <v>-76.546344000000005</v>
      </c>
      <c r="V1011" s="24">
        <v>10</v>
      </c>
      <c r="W1011" s="24">
        <v>830771.23592899996</v>
      </c>
      <c r="X1011" s="24">
        <v>2339292.4549400001</v>
      </c>
      <c r="Y1011" s="22" t="s">
        <v>859</v>
      </c>
    </row>
    <row r="1012" spans="1:26">
      <c r="A1012" s="22" t="s">
        <v>3422</v>
      </c>
      <c r="B1012" s="22" t="s">
        <v>3423</v>
      </c>
      <c r="C1012" s="22" t="s">
        <v>3424</v>
      </c>
      <c r="D1012" s="22">
        <v>19664</v>
      </c>
      <c r="E1012" s="22">
        <v>40</v>
      </c>
      <c r="F1012" s="22">
        <v>164</v>
      </c>
      <c r="G1012" s="22">
        <v>9</v>
      </c>
      <c r="H1012" s="25" t="s">
        <v>10870</v>
      </c>
      <c r="I1012" s="22" t="s">
        <v>720</v>
      </c>
      <c r="J1012" s="22">
        <v>3</v>
      </c>
      <c r="K1012" s="22">
        <v>3</v>
      </c>
      <c r="L1012" s="22">
        <v>3</v>
      </c>
      <c r="M1012" s="22">
        <v>1979</v>
      </c>
      <c r="N1012" s="22">
        <v>1977</v>
      </c>
      <c r="O1012" s="22">
        <v>3</v>
      </c>
      <c r="P1012" s="22">
        <v>2</v>
      </c>
      <c r="T1012" s="23">
        <v>38.423457999999997</v>
      </c>
      <c r="U1012" s="23">
        <v>-76.966916999999995</v>
      </c>
      <c r="V1012" s="24">
        <v>135</v>
      </c>
      <c r="W1012" s="24">
        <v>710520.54443300003</v>
      </c>
      <c r="X1012" s="24">
        <v>2341825.6493899999</v>
      </c>
      <c r="Y1012" s="22" t="s">
        <v>859</v>
      </c>
      <c r="Z1012" s="22" t="s">
        <v>1503</v>
      </c>
    </row>
    <row r="1013" spans="1:26">
      <c r="A1013" s="22" t="s">
        <v>3425</v>
      </c>
      <c r="B1013" s="22" t="s">
        <v>3426</v>
      </c>
      <c r="C1013" s="22" t="s">
        <v>3427</v>
      </c>
      <c r="D1013" s="22">
        <v>29179</v>
      </c>
      <c r="E1013" s="22">
        <v>59</v>
      </c>
      <c r="F1013" s="22">
        <v>179</v>
      </c>
      <c r="G1013" s="22">
        <v>1</v>
      </c>
      <c r="H1013" s="25" t="s">
        <v>10870</v>
      </c>
      <c r="I1013" s="22" t="s">
        <v>720</v>
      </c>
      <c r="J1013" s="22">
        <v>23</v>
      </c>
      <c r="K1013" s="22">
        <v>23</v>
      </c>
      <c r="L1013" s="22">
        <v>4</v>
      </c>
      <c r="M1013" s="22">
        <v>1950</v>
      </c>
      <c r="N1013" s="22">
        <v>1947</v>
      </c>
      <c r="O1013" s="22">
        <v>5</v>
      </c>
      <c r="P1013" s="22">
        <v>1</v>
      </c>
      <c r="Q1013" s="22" t="s">
        <v>1331</v>
      </c>
      <c r="R1013" s="22" t="s">
        <v>713</v>
      </c>
      <c r="S1013" s="22" t="s">
        <v>807</v>
      </c>
      <c r="T1013" s="23">
        <v>38.424013000000002</v>
      </c>
      <c r="U1013" s="23">
        <v>-76.512454000000005</v>
      </c>
      <c r="V1013" s="24">
        <v>130</v>
      </c>
      <c r="W1013" s="24">
        <v>840474.86137099995</v>
      </c>
      <c r="X1013" s="24">
        <v>2340300.1568100001</v>
      </c>
      <c r="Y1013" s="22" t="s">
        <v>859</v>
      </c>
      <c r="Z1013" s="22" t="s">
        <v>1237</v>
      </c>
    </row>
    <row r="1014" spans="1:26">
      <c r="A1014" s="22" t="s">
        <v>3428</v>
      </c>
      <c r="B1014" s="22" t="s">
        <v>3429</v>
      </c>
      <c r="C1014" s="22" t="s">
        <v>3430</v>
      </c>
      <c r="D1014" s="22">
        <v>47208</v>
      </c>
      <c r="E1014" s="22">
        <v>95</v>
      </c>
      <c r="F1014" s="22">
        <v>208</v>
      </c>
      <c r="G1014" s="22">
        <v>1</v>
      </c>
      <c r="H1014" s="25" t="s">
        <v>10870</v>
      </c>
      <c r="I1014" s="22" t="s">
        <v>720</v>
      </c>
      <c r="J1014" s="22">
        <v>3</v>
      </c>
      <c r="K1014" s="22">
        <v>3</v>
      </c>
      <c r="L1014" s="22">
        <v>27</v>
      </c>
      <c r="M1014" s="22">
        <v>1993</v>
      </c>
      <c r="N1014" s="22">
        <v>1967</v>
      </c>
      <c r="O1014" s="22">
        <v>3</v>
      </c>
      <c r="P1014" s="22">
        <v>3</v>
      </c>
      <c r="Q1014" s="22" t="s">
        <v>3264</v>
      </c>
      <c r="S1014" s="22" t="s">
        <v>807</v>
      </c>
      <c r="T1014" s="23">
        <v>38.424838999999999</v>
      </c>
      <c r="U1014" s="23">
        <v>-75.674650999999997</v>
      </c>
      <c r="V1014" s="24">
        <v>35</v>
      </c>
      <c r="W1014" s="24">
        <v>1080055.79605</v>
      </c>
      <c r="X1014" s="24">
        <v>2339076.64873</v>
      </c>
      <c r="Y1014" s="22" t="s">
        <v>859</v>
      </c>
      <c r="Z1014" s="22" t="s">
        <v>1237</v>
      </c>
    </row>
    <row r="1015" spans="1:26">
      <c r="A1015" s="22" t="s">
        <v>3431</v>
      </c>
      <c r="B1015" s="22" t="s">
        <v>3432</v>
      </c>
      <c r="C1015" s="22" t="s">
        <v>3433</v>
      </c>
      <c r="D1015" s="22">
        <v>30181</v>
      </c>
      <c r="E1015" s="22">
        <v>61</v>
      </c>
      <c r="F1015" s="22">
        <v>181</v>
      </c>
      <c r="G1015" s="22">
        <v>7</v>
      </c>
      <c r="H1015" s="25" t="s">
        <v>10870</v>
      </c>
      <c r="I1015" s="22" t="s">
        <v>720</v>
      </c>
      <c r="J1015" s="22">
        <v>6</v>
      </c>
      <c r="K1015" s="22">
        <v>6</v>
      </c>
      <c r="L1015" s="22">
        <v>10</v>
      </c>
      <c r="M1015" s="22">
        <v>1983</v>
      </c>
      <c r="N1015" s="22">
        <v>1974</v>
      </c>
      <c r="O1015" s="22">
        <v>6</v>
      </c>
      <c r="P1015" s="22">
        <v>3</v>
      </c>
      <c r="Q1015" s="22" t="s">
        <v>1970</v>
      </c>
      <c r="R1015" s="22" t="s">
        <v>713</v>
      </c>
      <c r="S1015" s="22" t="s">
        <v>1502</v>
      </c>
      <c r="T1015" s="23">
        <v>38.424568000000001</v>
      </c>
      <c r="U1015" s="23">
        <v>-76.471063000000001</v>
      </c>
      <c r="V1015" s="24">
        <v>82</v>
      </c>
      <c r="W1015" s="24">
        <v>852312.72158699995</v>
      </c>
      <c r="X1015" s="24">
        <v>2340376.8562500002</v>
      </c>
      <c r="Y1015" s="22" t="s">
        <v>859</v>
      </c>
    </row>
    <row r="1016" spans="1:26">
      <c r="A1016" s="22" t="s">
        <v>3434</v>
      </c>
      <c r="B1016" s="22" t="s">
        <v>3435</v>
      </c>
      <c r="C1016" s="22" t="s">
        <v>3436</v>
      </c>
      <c r="D1016" s="22">
        <v>17160</v>
      </c>
      <c r="E1016" s="22">
        <v>35</v>
      </c>
      <c r="F1016" s="22">
        <v>160</v>
      </c>
      <c r="G1016" s="22">
        <v>17</v>
      </c>
      <c r="H1016" s="25" t="s">
        <v>10870</v>
      </c>
      <c r="I1016" s="22" t="s">
        <v>720</v>
      </c>
      <c r="J1016" s="22">
        <v>2</v>
      </c>
      <c r="K1016" s="22">
        <v>2</v>
      </c>
      <c r="L1016" s="22">
        <v>44</v>
      </c>
      <c r="M1016" s="22">
        <v>2003</v>
      </c>
      <c r="N1016" s="22">
        <v>1960</v>
      </c>
      <c r="O1016" s="22">
        <v>2</v>
      </c>
      <c r="P1016" s="22">
        <v>2</v>
      </c>
      <c r="Q1016" s="22" t="s">
        <v>725</v>
      </c>
      <c r="R1016" s="22" t="s">
        <v>713</v>
      </c>
      <c r="S1016" s="22" t="s">
        <v>722</v>
      </c>
      <c r="T1016" s="23">
        <v>38.428179</v>
      </c>
      <c r="U1016" s="23">
        <v>-77.081086999999997</v>
      </c>
      <c r="V1016" s="24">
        <v>10</v>
      </c>
      <c r="W1016" s="24">
        <v>677904.82403100003</v>
      </c>
      <c r="X1016" s="24">
        <v>2344081.8462</v>
      </c>
      <c r="Y1016" s="22" t="s">
        <v>859</v>
      </c>
      <c r="Z1016" s="22" t="s">
        <v>716</v>
      </c>
    </row>
    <row r="1017" spans="1:26">
      <c r="A1017" s="22" t="s">
        <v>3437</v>
      </c>
      <c r="B1017" s="22" t="s">
        <v>3438</v>
      </c>
      <c r="C1017" s="22" t="s">
        <v>3439</v>
      </c>
      <c r="D1017" s="22">
        <v>53219</v>
      </c>
      <c r="E1017" s="22">
        <v>107</v>
      </c>
      <c r="F1017" s="22">
        <v>219</v>
      </c>
      <c r="G1017" s="22">
        <v>1</v>
      </c>
      <c r="H1017" s="25" t="s">
        <v>10870</v>
      </c>
      <c r="I1017" s="22" t="s">
        <v>720</v>
      </c>
      <c r="J1017" s="22">
        <v>5</v>
      </c>
      <c r="K1017" s="22">
        <v>5</v>
      </c>
      <c r="L1017" s="22">
        <v>2</v>
      </c>
      <c r="M1017" s="22">
        <v>1989</v>
      </c>
      <c r="N1017" s="22">
        <v>1988</v>
      </c>
      <c r="O1017" s="22">
        <v>2</v>
      </c>
      <c r="P1017" s="22">
        <v>2</v>
      </c>
      <c r="Q1017" s="22" t="s">
        <v>1307</v>
      </c>
      <c r="R1017" s="22" t="s">
        <v>713</v>
      </c>
      <c r="S1017" s="22" t="s">
        <v>807</v>
      </c>
      <c r="T1017" s="23">
        <v>38.433726</v>
      </c>
      <c r="U1017" s="23">
        <v>-75.356583000000001</v>
      </c>
      <c r="V1017" s="24">
        <v>41.2</v>
      </c>
      <c r="W1017" s="24">
        <v>1171007.5312999999</v>
      </c>
      <c r="X1017" s="24">
        <v>2342303.8656500001</v>
      </c>
      <c r="Y1017" s="22" t="s">
        <v>859</v>
      </c>
      <c r="Z1017" s="22" t="s">
        <v>1237</v>
      </c>
    </row>
    <row r="1018" spans="1:26">
      <c r="A1018" s="22" t="s">
        <v>3440</v>
      </c>
      <c r="B1018" s="22" t="s">
        <v>3441</v>
      </c>
      <c r="C1018" s="22" t="s">
        <v>3442</v>
      </c>
      <c r="D1018" s="22">
        <v>30682</v>
      </c>
      <c r="E1018" s="22">
        <v>62</v>
      </c>
      <c r="F1018" s="22">
        <v>182</v>
      </c>
      <c r="G1018" s="22">
        <v>17</v>
      </c>
      <c r="H1018" s="25" t="s">
        <v>10870</v>
      </c>
      <c r="I1018" s="22" t="s">
        <v>2215</v>
      </c>
      <c r="J1018" s="22">
        <v>14</v>
      </c>
      <c r="K1018" s="22">
        <v>14</v>
      </c>
      <c r="L1018" s="22">
        <v>1</v>
      </c>
      <c r="M1018" s="22">
        <v>1979</v>
      </c>
      <c r="N1018" s="22">
        <v>1979</v>
      </c>
      <c r="O1018" s="22">
        <v>7</v>
      </c>
      <c r="P1018" s="22">
        <v>3</v>
      </c>
      <c r="Q1018" s="22" t="s">
        <v>1672</v>
      </c>
      <c r="R1018" s="22" t="s">
        <v>713</v>
      </c>
      <c r="S1018" s="22" t="s">
        <v>1126</v>
      </c>
      <c r="T1018" s="23">
        <v>38.434289999999997</v>
      </c>
      <c r="U1018" s="23">
        <v>-76.444951000000003</v>
      </c>
      <c r="V1018" s="24">
        <v>114.59</v>
      </c>
      <c r="W1018" s="24">
        <v>859815.45564399997</v>
      </c>
      <c r="X1018" s="24">
        <v>2343847.0950099998</v>
      </c>
      <c r="Y1018" s="22" t="s">
        <v>859</v>
      </c>
      <c r="Z1018" s="22" t="s">
        <v>716</v>
      </c>
    </row>
    <row r="1019" spans="1:26">
      <c r="A1019" s="22" t="s">
        <v>3443</v>
      </c>
      <c r="B1019" s="22" t="s">
        <v>3444</v>
      </c>
      <c r="C1019" s="22" t="s">
        <v>3445</v>
      </c>
      <c r="D1019" s="22">
        <v>56224</v>
      </c>
      <c r="E1019" s="22">
        <v>113</v>
      </c>
      <c r="F1019" s="22">
        <v>224</v>
      </c>
      <c r="G1019" s="22">
        <v>1</v>
      </c>
      <c r="H1019" s="25" t="s">
        <v>10870</v>
      </c>
      <c r="I1019" s="22" t="s">
        <v>720</v>
      </c>
      <c r="J1019" s="22">
        <v>4</v>
      </c>
      <c r="K1019" s="22">
        <v>4</v>
      </c>
      <c r="L1019" s="22">
        <v>1</v>
      </c>
      <c r="M1019" s="22">
        <v>1980</v>
      </c>
      <c r="N1019" s="22">
        <v>1980</v>
      </c>
      <c r="O1019" s="22">
        <v>3</v>
      </c>
      <c r="P1019" s="22">
        <v>1</v>
      </c>
      <c r="Q1019" s="22" t="s">
        <v>3105</v>
      </c>
      <c r="R1019" s="22" t="s">
        <v>713</v>
      </c>
      <c r="S1019" s="22" t="s">
        <v>807</v>
      </c>
      <c r="T1019" s="23">
        <v>38.43817</v>
      </c>
      <c r="U1019" s="23">
        <v>-75.225744000000006</v>
      </c>
      <c r="V1019" s="24">
        <v>42</v>
      </c>
      <c r="W1019" s="24">
        <v>1208413.4811199999</v>
      </c>
      <c r="X1019" s="24">
        <v>2344008.8608499998</v>
      </c>
      <c r="Y1019" s="22" t="s">
        <v>859</v>
      </c>
      <c r="Z1019" s="22" t="s">
        <v>1237</v>
      </c>
    </row>
    <row r="1020" spans="1:26">
      <c r="A1020" s="22" t="s">
        <v>3446</v>
      </c>
      <c r="B1020" s="22" t="s">
        <v>3447</v>
      </c>
      <c r="C1020" s="22" t="s">
        <v>3448</v>
      </c>
      <c r="D1020" s="22">
        <v>24172</v>
      </c>
      <c r="E1020" s="22">
        <v>49</v>
      </c>
      <c r="F1020" s="22">
        <v>172</v>
      </c>
      <c r="G1020" s="22">
        <v>17</v>
      </c>
      <c r="H1020" s="25" t="s">
        <v>10870</v>
      </c>
      <c r="I1020" s="22" t="s">
        <v>720</v>
      </c>
      <c r="J1020" s="22">
        <v>6</v>
      </c>
      <c r="K1020" s="22">
        <v>3</v>
      </c>
      <c r="L1020" s="22">
        <v>2</v>
      </c>
      <c r="M1020" s="22">
        <v>2008</v>
      </c>
      <c r="N1020" s="22">
        <v>2007</v>
      </c>
      <c r="O1020" s="22">
        <v>2</v>
      </c>
      <c r="P1020" s="22">
        <v>2</v>
      </c>
      <c r="Q1020" s="22" t="s">
        <v>858</v>
      </c>
      <c r="R1020" s="22" t="s">
        <v>713</v>
      </c>
      <c r="S1020" s="22" t="s">
        <v>722</v>
      </c>
      <c r="T1020" s="23">
        <v>38.439110999999997</v>
      </c>
      <c r="U1020" s="23">
        <v>-76.747889000000001</v>
      </c>
      <c r="V1020" s="24">
        <v>160</v>
      </c>
      <c r="W1020" s="24">
        <v>773226.24757799995</v>
      </c>
      <c r="X1020" s="24">
        <v>2346624.5962399999</v>
      </c>
      <c r="Y1020" s="22" t="s">
        <v>859</v>
      </c>
      <c r="Z1020" s="22" t="s">
        <v>716</v>
      </c>
    </row>
    <row r="1021" spans="1:26">
      <c r="A1021" s="22" t="s">
        <v>3449</v>
      </c>
      <c r="B1021" s="22" t="s">
        <v>3450</v>
      </c>
      <c r="C1021" s="22" t="s">
        <v>3451</v>
      </c>
      <c r="D1021" s="22">
        <v>47710</v>
      </c>
      <c r="E1021" s="22">
        <v>96</v>
      </c>
      <c r="F1021" s="22">
        <v>210</v>
      </c>
      <c r="G1021" s="22">
        <v>1</v>
      </c>
      <c r="H1021" s="25" t="s">
        <v>10870</v>
      </c>
      <c r="I1021" s="22" t="s">
        <v>720</v>
      </c>
      <c r="J1021" s="22">
        <v>3</v>
      </c>
      <c r="K1021" s="22">
        <v>3</v>
      </c>
      <c r="L1021" s="22">
        <v>2</v>
      </c>
      <c r="M1021" s="22">
        <v>1994</v>
      </c>
      <c r="N1021" s="22">
        <v>1993</v>
      </c>
      <c r="O1021" s="22">
        <v>2</v>
      </c>
      <c r="P1021" s="22">
        <v>2</v>
      </c>
      <c r="Q1021" s="22" t="s">
        <v>3264</v>
      </c>
      <c r="S1021" s="22" t="s">
        <v>807</v>
      </c>
      <c r="T1021" s="23">
        <v>38.440395000000002</v>
      </c>
      <c r="U1021" s="23">
        <v>-75.635204999999999</v>
      </c>
      <c r="V1021" s="24">
        <v>47</v>
      </c>
      <c r="W1021" s="24">
        <v>1091344.2092299999</v>
      </c>
      <c r="X1021" s="24">
        <v>2344733.31391</v>
      </c>
      <c r="Y1021" s="22" t="s">
        <v>859</v>
      </c>
      <c r="Z1021" s="22" t="s">
        <v>1237</v>
      </c>
    </row>
    <row r="1022" spans="1:26">
      <c r="A1022" s="22" t="s">
        <v>3452</v>
      </c>
      <c r="B1022" s="22" t="s">
        <v>3453</v>
      </c>
      <c r="C1022" s="22" t="s">
        <v>3454</v>
      </c>
      <c r="D1022" s="22">
        <v>53220</v>
      </c>
      <c r="E1022" s="22">
        <v>107</v>
      </c>
      <c r="F1022" s="22">
        <v>220</v>
      </c>
      <c r="G1022" s="22">
        <v>1</v>
      </c>
      <c r="H1022" s="25" t="s">
        <v>10870</v>
      </c>
      <c r="I1022" s="22" t="s">
        <v>720</v>
      </c>
      <c r="J1022" s="22">
        <v>8</v>
      </c>
      <c r="K1022" s="22">
        <v>8</v>
      </c>
      <c r="L1022" s="22">
        <v>3</v>
      </c>
      <c r="M1022" s="22">
        <v>1991</v>
      </c>
      <c r="N1022" s="22">
        <v>1989</v>
      </c>
      <c r="O1022" s="22">
        <v>4</v>
      </c>
      <c r="P1022" s="22">
        <v>4</v>
      </c>
      <c r="Q1022" s="22" t="s">
        <v>1307</v>
      </c>
      <c r="R1022" s="22" t="s">
        <v>713</v>
      </c>
      <c r="S1022" s="22" t="s">
        <v>807</v>
      </c>
      <c r="T1022" s="23">
        <v>38.444837</v>
      </c>
      <c r="U1022" s="23">
        <v>-75.346304000000003</v>
      </c>
      <c r="V1022" s="24">
        <v>38.17</v>
      </c>
      <c r="W1022" s="24">
        <v>1173939.7056400001</v>
      </c>
      <c r="X1022" s="24">
        <v>2346362.4578300002</v>
      </c>
      <c r="Y1022" s="22" t="s">
        <v>859</v>
      </c>
      <c r="Z1022" s="22" t="s">
        <v>1237</v>
      </c>
    </row>
    <row r="1023" spans="1:26">
      <c r="A1023" s="22" t="s">
        <v>3455</v>
      </c>
      <c r="B1023" s="22" t="s">
        <v>3456</v>
      </c>
      <c r="C1023" s="22" t="s">
        <v>3457</v>
      </c>
      <c r="D1023" s="22">
        <v>47711</v>
      </c>
      <c r="E1023" s="22">
        <v>96</v>
      </c>
      <c r="F1023" s="22">
        <v>211</v>
      </c>
      <c r="G1023" s="22">
        <v>1</v>
      </c>
      <c r="H1023" s="25" t="s">
        <v>10870</v>
      </c>
      <c r="I1023" s="22" t="s">
        <v>720</v>
      </c>
      <c r="J1023" s="22">
        <v>6</v>
      </c>
      <c r="K1023" s="22">
        <v>6</v>
      </c>
      <c r="L1023" s="22">
        <v>3</v>
      </c>
      <c r="M1023" s="22">
        <v>1991</v>
      </c>
      <c r="N1023" s="22">
        <v>1989</v>
      </c>
      <c r="O1023" s="22">
        <v>3</v>
      </c>
      <c r="P1023" s="22">
        <v>3</v>
      </c>
      <c r="Q1023" s="22" t="s">
        <v>931</v>
      </c>
      <c r="R1023" s="22" t="s">
        <v>713</v>
      </c>
      <c r="S1023" s="22" t="s">
        <v>807</v>
      </c>
      <c r="T1023" s="23">
        <v>38.445672000000002</v>
      </c>
      <c r="U1023" s="23">
        <v>-75.610759000000002</v>
      </c>
      <c r="V1023" s="24">
        <v>47</v>
      </c>
      <c r="W1023" s="24">
        <v>1098335.5617899999</v>
      </c>
      <c r="X1023" s="24">
        <v>2346649.6701099998</v>
      </c>
      <c r="Y1023" s="22" t="s">
        <v>859</v>
      </c>
      <c r="Z1023" s="22" t="s">
        <v>1237</v>
      </c>
    </row>
    <row r="1024" spans="1:26">
      <c r="A1024" s="22" t="s">
        <v>3458</v>
      </c>
      <c r="B1024" s="22" t="s">
        <v>3459</v>
      </c>
      <c r="C1024" s="22" t="s">
        <v>3460</v>
      </c>
      <c r="D1024" s="22">
        <v>48211</v>
      </c>
      <c r="E1024" s="22">
        <v>97</v>
      </c>
      <c r="F1024" s="22">
        <v>211</v>
      </c>
      <c r="G1024" s="22">
        <v>1</v>
      </c>
      <c r="H1024" s="25" t="s">
        <v>10870</v>
      </c>
      <c r="I1024" s="22" t="s">
        <v>720</v>
      </c>
      <c r="J1024" s="22">
        <v>3</v>
      </c>
      <c r="K1024" s="22">
        <v>3</v>
      </c>
      <c r="L1024" s="22">
        <v>1</v>
      </c>
      <c r="M1024" s="22">
        <v>1989</v>
      </c>
      <c r="N1024" s="22">
        <v>1989</v>
      </c>
      <c r="O1024" s="22">
        <v>1</v>
      </c>
      <c r="P1024" s="22">
        <v>1</v>
      </c>
      <c r="Q1024" s="22" t="s">
        <v>931</v>
      </c>
      <c r="R1024" s="22" t="s">
        <v>713</v>
      </c>
      <c r="S1024" s="22" t="s">
        <v>807</v>
      </c>
      <c r="T1024" s="23">
        <v>38.445672000000002</v>
      </c>
      <c r="U1024" s="23">
        <v>-75.602981</v>
      </c>
      <c r="V1024" s="24">
        <v>47</v>
      </c>
      <c r="W1024" s="24">
        <v>1100559.2031099999</v>
      </c>
      <c r="X1024" s="24">
        <v>2346647.1103400001</v>
      </c>
      <c r="Y1024" s="22" t="s">
        <v>859</v>
      </c>
      <c r="Z1024" s="22" t="s">
        <v>1237</v>
      </c>
    </row>
    <row r="1025" spans="1:26">
      <c r="A1025" s="22" t="s">
        <v>3461</v>
      </c>
      <c r="B1025" s="22" t="s">
        <v>3462</v>
      </c>
      <c r="C1025" s="22" t="s">
        <v>3463</v>
      </c>
      <c r="D1025" s="22">
        <v>45207</v>
      </c>
      <c r="E1025" s="22">
        <v>91</v>
      </c>
      <c r="F1025" s="22">
        <v>207</v>
      </c>
      <c r="G1025" s="22">
        <v>1</v>
      </c>
      <c r="H1025" s="25" t="s">
        <v>10870</v>
      </c>
      <c r="I1025" s="22" t="s">
        <v>720</v>
      </c>
      <c r="J1025" s="22">
        <v>5</v>
      </c>
      <c r="K1025" s="22">
        <v>5</v>
      </c>
      <c r="L1025" s="22">
        <v>2</v>
      </c>
      <c r="M1025" s="22">
        <v>1981</v>
      </c>
      <c r="N1025" s="22">
        <v>1980</v>
      </c>
      <c r="O1025" s="22">
        <v>3</v>
      </c>
      <c r="P1025" s="22">
        <v>2</v>
      </c>
      <c r="Q1025" s="22" t="s">
        <v>3105</v>
      </c>
      <c r="R1025" s="22" t="s">
        <v>713</v>
      </c>
      <c r="S1025" s="22" t="s">
        <v>807</v>
      </c>
      <c r="T1025" s="23">
        <v>38.449005999999997</v>
      </c>
      <c r="U1025" s="23">
        <v>-75.732152999999997</v>
      </c>
      <c r="V1025" s="24">
        <v>30</v>
      </c>
      <c r="W1025" s="24">
        <v>1063633.9591399999</v>
      </c>
      <c r="X1025" s="24">
        <v>2347929.8212899999</v>
      </c>
      <c r="Y1025" s="22" t="s">
        <v>859</v>
      </c>
      <c r="Z1025" s="22" t="s">
        <v>1237</v>
      </c>
    </row>
    <row r="1026" spans="1:26">
      <c r="A1026" s="22" t="s">
        <v>3464</v>
      </c>
      <c r="B1026" s="22" t="s">
        <v>3465</v>
      </c>
      <c r="C1026" s="22" t="s">
        <v>3466</v>
      </c>
      <c r="D1026" s="22">
        <v>13156</v>
      </c>
      <c r="E1026" s="22">
        <v>27</v>
      </c>
      <c r="F1026" s="22">
        <v>156</v>
      </c>
      <c r="G1026" s="22">
        <v>17</v>
      </c>
      <c r="H1026" s="25" t="s">
        <v>10870</v>
      </c>
      <c r="I1026" s="22" t="s">
        <v>720</v>
      </c>
      <c r="J1026" s="22">
        <v>17</v>
      </c>
      <c r="K1026" s="22">
        <v>13</v>
      </c>
      <c r="L1026" s="22">
        <v>5</v>
      </c>
      <c r="M1026" s="22">
        <v>2008</v>
      </c>
      <c r="N1026" s="22">
        <v>2004</v>
      </c>
      <c r="O1026" s="22">
        <v>9</v>
      </c>
      <c r="P1026" s="22">
        <v>6</v>
      </c>
      <c r="Q1026" s="22" t="s">
        <v>867</v>
      </c>
      <c r="R1026" s="22" t="s">
        <v>713</v>
      </c>
      <c r="S1026" s="22" t="s">
        <v>722</v>
      </c>
      <c r="T1026" s="23">
        <v>38.449567000000002</v>
      </c>
      <c r="U1026" s="23">
        <v>-77.256647000000001</v>
      </c>
      <c r="V1026" s="24">
        <v>90</v>
      </c>
      <c r="W1026" s="24">
        <v>627857.95255000005</v>
      </c>
      <c r="X1026" s="24">
        <v>2352782.6025100001</v>
      </c>
      <c r="Y1026" s="22" t="s">
        <v>859</v>
      </c>
      <c r="Z1026" s="22" t="s">
        <v>716</v>
      </c>
    </row>
    <row r="1027" spans="1:26">
      <c r="A1027" s="22" t="s">
        <v>3467</v>
      </c>
      <c r="B1027" s="22" t="s">
        <v>3468</v>
      </c>
      <c r="C1027" s="22" t="s">
        <v>3469</v>
      </c>
      <c r="D1027" s="22">
        <v>50716</v>
      </c>
      <c r="E1027" s="22">
        <v>102</v>
      </c>
      <c r="F1027" s="22">
        <v>216</v>
      </c>
      <c r="G1027" s="22">
        <v>1</v>
      </c>
      <c r="H1027" s="25" t="s">
        <v>10870</v>
      </c>
      <c r="I1027" s="22" t="s">
        <v>720</v>
      </c>
      <c r="J1027" s="22">
        <v>5</v>
      </c>
      <c r="K1027" s="22">
        <v>5</v>
      </c>
      <c r="L1027" s="22">
        <v>2</v>
      </c>
      <c r="M1027" s="22">
        <v>1981</v>
      </c>
      <c r="N1027" s="22">
        <v>1980</v>
      </c>
      <c r="O1027" s="22">
        <v>3</v>
      </c>
      <c r="P1027" s="22">
        <v>2</v>
      </c>
      <c r="Q1027" s="22" t="s">
        <v>3105</v>
      </c>
      <c r="R1027" s="22" t="s">
        <v>713</v>
      </c>
      <c r="S1027" s="22" t="s">
        <v>807</v>
      </c>
      <c r="T1027" s="23">
        <v>38.453448999999999</v>
      </c>
      <c r="U1027" s="23">
        <v>-75.474365000000006</v>
      </c>
      <c r="V1027" s="24">
        <v>60</v>
      </c>
      <c r="W1027" s="24">
        <v>1137327.8744999999</v>
      </c>
      <c r="X1027" s="24">
        <v>2349469.4014099999</v>
      </c>
      <c r="Y1027" s="22" t="s">
        <v>859</v>
      </c>
      <c r="Z1027" s="22" t="s">
        <v>1237</v>
      </c>
    </row>
    <row r="1028" spans="1:26">
      <c r="A1028" s="22" t="s">
        <v>3470</v>
      </c>
      <c r="B1028" s="22" t="s">
        <v>3471</v>
      </c>
      <c r="C1028" s="22" t="s">
        <v>3472</v>
      </c>
      <c r="D1028" s="22">
        <v>37195</v>
      </c>
      <c r="E1028" s="22">
        <v>75</v>
      </c>
      <c r="F1028" s="22">
        <v>195</v>
      </c>
      <c r="G1028" s="22">
        <v>1</v>
      </c>
      <c r="H1028" s="25" t="s">
        <v>10870</v>
      </c>
      <c r="I1028" s="22" t="s">
        <v>720</v>
      </c>
      <c r="J1028" s="22">
        <v>24</v>
      </c>
      <c r="K1028" s="22">
        <v>16</v>
      </c>
      <c r="L1028" s="22">
        <v>1</v>
      </c>
      <c r="M1028" s="22">
        <v>2009</v>
      </c>
      <c r="N1028" s="22">
        <v>2008</v>
      </c>
      <c r="O1028" s="22">
        <v>2</v>
      </c>
      <c r="P1028" s="22">
        <v>2</v>
      </c>
      <c r="Q1028" s="22" t="s">
        <v>1294</v>
      </c>
      <c r="R1028" s="22" t="s">
        <v>713</v>
      </c>
      <c r="S1028" s="22" t="s">
        <v>807</v>
      </c>
      <c r="T1028" s="23">
        <v>38.454999999999998</v>
      </c>
      <c r="U1028" s="23">
        <v>-76.105556000000007</v>
      </c>
      <c r="V1028" s="24">
        <v>5.26</v>
      </c>
      <c r="W1028" s="24">
        <v>956904.22882800002</v>
      </c>
      <c r="X1028" s="24">
        <v>2350596.3202200001</v>
      </c>
      <c r="Y1028" s="22" t="s">
        <v>859</v>
      </c>
      <c r="Z1028" s="22" t="s">
        <v>1237</v>
      </c>
    </row>
    <row r="1029" spans="1:26">
      <c r="A1029" s="22" t="s">
        <v>3473</v>
      </c>
      <c r="B1029" s="22" t="s">
        <v>3474</v>
      </c>
      <c r="C1029" s="22" t="s">
        <v>3475</v>
      </c>
      <c r="D1029" s="22">
        <v>29182</v>
      </c>
      <c r="E1029" s="22">
        <v>59</v>
      </c>
      <c r="F1029" s="22">
        <v>182</v>
      </c>
      <c r="G1029" s="22">
        <v>7</v>
      </c>
      <c r="H1029" s="25" t="s">
        <v>10870</v>
      </c>
      <c r="I1029" s="22" t="s">
        <v>720</v>
      </c>
      <c r="J1029" s="22">
        <v>19</v>
      </c>
      <c r="K1029" s="22">
        <v>17</v>
      </c>
      <c r="L1029" s="22">
        <v>16</v>
      </c>
      <c r="M1029" s="22">
        <v>2001</v>
      </c>
      <c r="N1029" s="22">
        <v>1986</v>
      </c>
      <c r="O1029" s="22">
        <v>10</v>
      </c>
      <c r="P1029" s="22">
        <v>10</v>
      </c>
      <c r="Q1029" s="22" t="s">
        <v>1970</v>
      </c>
      <c r="R1029" s="22" t="s">
        <v>713</v>
      </c>
      <c r="S1029" s="22" t="s">
        <v>1502</v>
      </c>
      <c r="T1029" s="23">
        <v>38.459290000000003</v>
      </c>
      <c r="U1029" s="23">
        <v>-76.483286000000007</v>
      </c>
      <c r="V1029" s="24">
        <v>100</v>
      </c>
      <c r="W1029" s="24">
        <v>848951.28169900004</v>
      </c>
      <c r="X1029" s="24">
        <v>2353081.3890800001</v>
      </c>
      <c r="Y1029" s="22" t="s">
        <v>859</v>
      </c>
    </row>
    <row r="1030" spans="1:26">
      <c r="A1030" s="22" t="s">
        <v>287</v>
      </c>
      <c r="B1030" s="22" t="s">
        <v>3476</v>
      </c>
      <c r="C1030" s="22" t="s">
        <v>3477</v>
      </c>
      <c r="D1030" s="22">
        <v>32689</v>
      </c>
      <c r="E1030" s="22">
        <v>66</v>
      </c>
      <c r="F1030" s="22">
        <v>189</v>
      </c>
      <c r="G1030" s="22">
        <v>7</v>
      </c>
      <c r="H1030" s="25" t="s">
        <v>10870</v>
      </c>
      <c r="I1030" s="22" t="s">
        <v>720</v>
      </c>
      <c r="J1030" s="22">
        <v>332</v>
      </c>
      <c r="K1030" s="22">
        <v>328</v>
      </c>
      <c r="L1030" s="22">
        <v>8</v>
      </c>
      <c r="M1030" s="22">
        <v>1998</v>
      </c>
      <c r="N1030" s="22">
        <v>1991</v>
      </c>
      <c r="O1030" s="22">
        <v>32</v>
      </c>
      <c r="P1030" s="22">
        <v>26</v>
      </c>
      <c r="Q1030" s="22" t="s">
        <v>1970</v>
      </c>
      <c r="R1030" s="22" t="s">
        <v>713</v>
      </c>
      <c r="S1030" s="22" t="s">
        <v>1502</v>
      </c>
      <c r="T1030" s="23">
        <v>38.466583</v>
      </c>
      <c r="U1030" s="23">
        <v>-76.301417000000001</v>
      </c>
      <c r="V1030" s="24">
        <v>4</v>
      </c>
      <c r="W1030" s="24">
        <v>900955.61361799994</v>
      </c>
      <c r="X1030" s="24">
        <v>2355244.86815</v>
      </c>
      <c r="Y1030" s="22" t="s">
        <v>859</v>
      </c>
    </row>
    <row r="1031" spans="1:26">
      <c r="A1031" s="22" t="s">
        <v>3478</v>
      </c>
      <c r="B1031" s="22" t="s">
        <v>3479</v>
      </c>
      <c r="C1031" s="22" t="s">
        <v>3480</v>
      </c>
      <c r="D1031" s="22">
        <v>52221</v>
      </c>
      <c r="E1031" s="22">
        <v>105</v>
      </c>
      <c r="F1031" s="22">
        <v>221</v>
      </c>
      <c r="G1031" s="22">
        <v>1</v>
      </c>
      <c r="H1031" s="25" t="s">
        <v>10870</v>
      </c>
      <c r="I1031" s="22" t="s">
        <v>720</v>
      </c>
      <c r="J1031" s="22">
        <v>7</v>
      </c>
      <c r="K1031" s="22">
        <v>5</v>
      </c>
      <c r="L1031" s="22">
        <v>6</v>
      </c>
      <c r="M1031" s="22">
        <v>2007</v>
      </c>
      <c r="N1031" s="22">
        <v>2002</v>
      </c>
      <c r="O1031" s="22">
        <v>5</v>
      </c>
      <c r="P1031" s="22">
        <v>5</v>
      </c>
      <c r="Q1031" s="22" t="s">
        <v>931</v>
      </c>
      <c r="R1031" s="22" t="s">
        <v>713</v>
      </c>
      <c r="S1031" s="22" t="s">
        <v>807</v>
      </c>
      <c r="T1031" s="23">
        <v>38.475917000000003</v>
      </c>
      <c r="U1031" s="23">
        <v>-75.360200000000006</v>
      </c>
      <c r="V1031" s="24">
        <v>35</v>
      </c>
      <c r="W1031" s="24">
        <v>1169950.12259</v>
      </c>
      <c r="X1031" s="24">
        <v>2357695.7968100002</v>
      </c>
      <c r="Y1031" s="22" t="s">
        <v>881</v>
      </c>
      <c r="Z1031" s="22" t="s">
        <v>716</v>
      </c>
    </row>
    <row r="1032" spans="1:26">
      <c r="A1032" s="22" t="s">
        <v>3481</v>
      </c>
      <c r="B1032" s="22" t="s">
        <v>3482</v>
      </c>
      <c r="C1032" s="22" t="s">
        <v>3483</v>
      </c>
      <c r="D1032" s="22">
        <v>27681</v>
      </c>
      <c r="E1032" s="22">
        <v>56</v>
      </c>
      <c r="F1032" s="22">
        <v>181</v>
      </c>
      <c r="G1032" s="22">
        <v>1</v>
      </c>
      <c r="H1032" s="25" t="s">
        <v>10870</v>
      </c>
      <c r="I1032" s="22" t="s">
        <v>720</v>
      </c>
      <c r="J1032" s="22">
        <v>50</v>
      </c>
      <c r="K1032" s="22">
        <v>50</v>
      </c>
      <c r="L1032" s="22">
        <v>2</v>
      </c>
      <c r="M1032" s="22">
        <v>1951</v>
      </c>
      <c r="N1032" s="22">
        <v>1950</v>
      </c>
      <c r="O1032" s="22">
        <v>6</v>
      </c>
      <c r="P1032" s="22">
        <v>1</v>
      </c>
      <c r="Q1032" s="22" t="s">
        <v>1331</v>
      </c>
      <c r="R1032" s="22" t="s">
        <v>713</v>
      </c>
      <c r="S1032" s="22" t="s">
        <v>807</v>
      </c>
      <c r="T1032" s="23">
        <v>38.477901000000003</v>
      </c>
      <c r="U1032" s="23">
        <v>-76.546344000000005</v>
      </c>
      <c r="V1032" s="24">
        <v>173</v>
      </c>
      <c r="W1032" s="24">
        <v>831004.51006899995</v>
      </c>
      <c r="X1032" s="24">
        <v>2360067.5655999999</v>
      </c>
      <c r="Y1032" s="22" t="s">
        <v>859</v>
      </c>
      <c r="Z1032" s="22" t="s">
        <v>1237</v>
      </c>
    </row>
    <row r="1033" spans="1:26">
      <c r="A1033" s="22" t="s">
        <v>3484</v>
      </c>
      <c r="B1033" s="22" t="s">
        <v>3485</v>
      </c>
      <c r="C1033" s="22" t="s">
        <v>3486</v>
      </c>
      <c r="D1033" s="22">
        <v>45711</v>
      </c>
      <c r="E1033" s="22">
        <v>92</v>
      </c>
      <c r="F1033" s="22">
        <v>211</v>
      </c>
      <c r="G1033" s="22">
        <v>1</v>
      </c>
      <c r="H1033" s="25" t="s">
        <v>10870</v>
      </c>
      <c r="I1033" s="22" t="s">
        <v>720</v>
      </c>
      <c r="J1033" s="22">
        <v>4</v>
      </c>
      <c r="K1033" s="22">
        <v>4</v>
      </c>
      <c r="L1033" s="22">
        <v>2</v>
      </c>
      <c r="M1033" s="22">
        <v>1981</v>
      </c>
      <c r="N1033" s="22">
        <v>1980</v>
      </c>
      <c r="O1033" s="22">
        <v>2</v>
      </c>
      <c r="P1033" s="22">
        <v>1</v>
      </c>
      <c r="Q1033" s="22" t="s">
        <v>3105</v>
      </c>
      <c r="R1033" s="22" t="s">
        <v>713</v>
      </c>
      <c r="S1033" s="22" t="s">
        <v>807</v>
      </c>
      <c r="T1033" s="23">
        <v>38.479283000000002</v>
      </c>
      <c r="U1033" s="23">
        <v>-75.677706999999998</v>
      </c>
      <c r="V1033" s="24">
        <v>25</v>
      </c>
      <c r="W1033" s="24">
        <v>1079219.63145</v>
      </c>
      <c r="X1033" s="24">
        <v>2358942.4375700001</v>
      </c>
      <c r="Y1033" s="22" t="s">
        <v>881</v>
      </c>
      <c r="Z1033" s="22" t="s">
        <v>716</v>
      </c>
    </row>
    <row r="1034" spans="1:26">
      <c r="A1034" s="22" t="s">
        <v>3487</v>
      </c>
      <c r="B1034" s="22" t="s">
        <v>3488</v>
      </c>
      <c r="C1034" s="22" t="s">
        <v>3489</v>
      </c>
      <c r="D1034" s="22">
        <v>43707</v>
      </c>
      <c r="E1034" s="22">
        <v>88</v>
      </c>
      <c r="F1034" s="22">
        <v>207</v>
      </c>
      <c r="G1034" s="22">
        <v>1</v>
      </c>
      <c r="H1034" s="25" t="s">
        <v>10870</v>
      </c>
      <c r="I1034" s="22" t="s">
        <v>720</v>
      </c>
      <c r="J1034" s="22">
        <v>4</v>
      </c>
      <c r="K1034" s="22">
        <v>4</v>
      </c>
      <c r="L1034" s="22">
        <v>2</v>
      </c>
      <c r="M1034" s="22">
        <v>1981</v>
      </c>
      <c r="N1034" s="22">
        <v>1980</v>
      </c>
      <c r="O1034" s="22">
        <v>3</v>
      </c>
      <c r="P1034" s="22">
        <v>2</v>
      </c>
      <c r="Q1034" s="22" t="s">
        <v>3105</v>
      </c>
      <c r="R1034" s="22" t="s">
        <v>713</v>
      </c>
      <c r="S1034" s="22" t="s">
        <v>807</v>
      </c>
      <c r="T1034" s="23">
        <v>38.479283000000002</v>
      </c>
      <c r="U1034" s="23">
        <v>-75.777710999999996</v>
      </c>
      <c r="V1034" s="24">
        <v>25</v>
      </c>
      <c r="W1034" s="24">
        <v>1050643.3422999999</v>
      </c>
      <c r="X1034" s="24">
        <v>2359012.41182</v>
      </c>
      <c r="Y1034" s="22" t="s">
        <v>859</v>
      </c>
      <c r="Z1034" s="22" t="s">
        <v>1237</v>
      </c>
    </row>
    <row r="1035" spans="1:26">
      <c r="A1035" s="22" t="s">
        <v>3490</v>
      </c>
      <c r="B1035" s="22" t="s">
        <v>3491</v>
      </c>
      <c r="C1035" s="22" t="s">
        <v>3492</v>
      </c>
      <c r="D1035" s="22">
        <v>42706</v>
      </c>
      <c r="E1035" s="22">
        <v>86</v>
      </c>
      <c r="F1035" s="22">
        <v>206</v>
      </c>
      <c r="G1035" s="22">
        <v>7</v>
      </c>
      <c r="H1035" s="25" t="s">
        <v>10870</v>
      </c>
      <c r="I1035" s="22" t="s">
        <v>720</v>
      </c>
      <c r="J1035" s="22">
        <v>2</v>
      </c>
      <c r="K1035" s="22">
        <v>2</v>
      </c>
      <c r="L1035" s="22">
        <v>21</v>
      </c>
      <c r="M1035" s="22">
        <v>1990</v>
      </c>
      <c r="N1035" s="22">
        <v>1970</v>
      </c>
      <c r="O1035" s="22">
        <v>2</v>
      </c>
      <c r="P1035" s="22">
        <v>2</v>
      </c>
      <c r="Q1035" s="22" t="s">
        <v>1970</v>
      </c>
      <c r="R1035" s="22" t="s">
        <v>713</v>
      </c>
      <c r="S1035" s="22" t="s">
        <v>1502</v>
      </c>
      <c r="T1035" s="23">
        <v>38.487895000000002</v>
      </c>
      <c r="U1035" s="23">
        <v>-75.821044999999998</v>
      </c>
      <c r="V1035" s="24">
        <v>10</v>
      </c>
      <c r="W1035" s="24">
        <v>1038271.31077</v>
      </c>
      <c r="X1035" s="24">
        <v>2362194.1122699999</v>
      </c>
      <c r="Y1035" s="22" t="s">
        <v>859</v>
      </c>
    </row>
    <row r="1036" spans="1:26">
      <c r="A1036" s="22" t="s">
        <v>3493</v>
      </c>
      <c r="B1036" s="22" t="s">
        <v>3494</v>
      </c>
      <c r="C1036" s="22" t="s">
        <v>3495</v>
      </c>
      <c r="D1036" s="22">
        <v>52222</v>
      </c>
      <c r="E1036" s="22">
        <v>105</v>
      </c>
      <c r="F1036" s="22">
        <v>222</v>
      </c>
      <c r="G1036" s="22">
        <v>1</v>
      </c>
      <c r="H1036" s="25" t="s">
        <v>10870</v>
      </c>
      <c r="I1036" s="22" t="s">
        <v>720</v>
      </c>
      <c r="J1036" s="22">
        <v>2</v>
      </c>
      <c r="K1036" s="22">
        <v>2</v>
      </c>
      <c r="L1036" s="22">
        <v>17</v>
      </c>
      <c r="M1036" s="22">
        <v>2003</v>
      </c>
      <c r="N1036" s="22">
        <v>1987</v>
      </c>
      <c r="O1036" s="22">
        <v>2</v>
      </c>
      <c r="P1036" s="22">
        <v>2</v>
      </c>
      <c r="Q1036" s="22" t="s">
        <v>884</v>
      </c>
      <c r="R1036" s="22" t="s">
        <v>713</v>
      </c>
      <c r="S1036" s="22" t="s">
        <v>807</v>
      </c>
      <c r="T1036" s="23">
        <v>38.490948000000003</v>
      </c>
      <c r="U1036" s="23">
        <v>-75.35436</v>
      </c>
      <c r="V1036" s="24">
        <v>45</v>
      </c>
      <c r="W1036" s="24">
        <v>1171610.3722600001</v>
      </c>
      <c r="X1036" s="24">
        <v>2363182.6370999999</v>
      </c>
      <c r="Y1036" s="22" t="s">
        <v>881</v>
      </c>
      <c r="Z1036" s="22" t="s">
        <v>716</v>
      </c>
    </row>
    <row r="1037" spans="1:26">
      <c r="A1037" s="22" t="s">
        <v>3496</v>
      </c>
      <c r="B1037" s="22" t="s">
        <v>3497</v>
      </c>
      <c r="C1037" s="22" t="s">
        <v>3498</v>
      </c>
      <c r="D1037" s="22">
        <v>42206</v>
      </c>
      <c r="E1037" s="22">
        <v>85</v>
      </c>
      <c r="F1037" s="22">
        <v>206</v>
      </c>
      <c r="G1037" s="22">
        <v>1</v>
      </c>
      <c r="H1037" s="25" t="s">
        <v>10870</v>
      </c>
      <c r="I1037" s="22" t="s">
        <v>720</v>
      </c>
      <c r="J1037" s="22">
        <v>2</v>
      </c>
      <c r="K1037" s="22">
        <v>2</v>
      </c>
      <c r="L1037" s="22">
        <v>3</v>
      </c>
      <c r="M1037" s="22">
        <v>1980</v>
      </c>
      <c r="N1037" s="22">
        <v>1978</v>
      </c>
      <c r="O1037" s="22">
        <v>2</v>
      </c>
      <c r="P1037" s="22">
        <v>2</v>
      </c>
      <c r="Q1037" s="22" t="s">
        <v>3105</v>
      </c>
      <c r="R1037" s="22" t="s">
        <v>713</v>
      </c>
      <c r="S1037" s="22" t="s">
        <v>807</v>
      </c>
      <c r="T1037" s="23">
        <v>38.496505999999997</v>
      </c>
      <c r="U1037" s="23">
        <v>-75.838824000000002</v>
      </c>
      <c r="V1037" s="24">
        <v>10</v>
      </c>
      <c r="W1037" s="24">
        <v>1033203.15344</v>
      </c>
      <c r="X1037" s="24">
        <v>2365353.9273799998</v>
      </c>
      <c r="Y1037" s="22" t="s">
        <v>859</v>
      </c>
      <c r="Z1037" s="22" t="s">
        <v>1237</v>
      </c>
    </row>
    <row r="1038" spans="1:26">
      <c r="A1038" s="22" t="s">
        <v>3499</v>
      </c>
      <c r="B1038" s="22" t="s">
        <v>3500</v>
      </c>
      <c r="C1038" s="22" t="s">
        <v>3501</v>
      </c>
      <c r="D1038" s="22">
        <v>41205</v>
      </c>
      <c r="E1038" s="22">
        <v>83</v>
      </c>
      <c r="F1038" s="22">
        <v>205</v>
      </c>
      <c r="G1038" s="22">
        <v>1</v>
      </c>
      <c r="H1038" s="25" t="s">
        <v>10870</v>
      </c>
      <c r="I1038" s="22" t="s">
        <v>720</v>
      </c>
      <c r="J1038" s="22">
        <v>2</v>
      </c>
      <c r="K1038" s="22">
        <v>2</v>
      </c>
      <c r="L1038" s="22">
        <v>3</v>
      </c>
      <c r="M1038" s="22">
        <v>1980</v>
      </c>
      <c r="N1038" s="22">
        <v>1978</v>
      </c>
      <c r="O1038" s="22">
        <v>2</v>
      </c>
      <c r="P1038" s="22">
        <v>2</v>
      </c>
      <c r="Q1038" s="22" t="s">
        <v>3105</v>
      </c>
      <c r="R1038" s="22" t="s">
        <v>713</v>
      </c>
      <c r="S1038" s="22" t="s">
        <v>807</v>
      </c>
      <c r="T1038" s="23">
        <v>38.500672999999999</v>
      </c>
      <c r="U1038" s="23">
        <v>-75.862435000000005</v>
      </c>
      <c r="V1038" s="24">
        <v>20</v>
      </c>
      <c r="W1038" s="24">
        <v>1026463.6410300001</v>
      </c>
      <c r="X1038" s="24">
        <v>2366899.6043799999</v>
      </c>
      <c r="Y1038" s="22" t="s">
        <v>859</v>
      </c>
      <c r="Z1038" s="22" t="s">
        <v>1237</v>
      </c>
    </row>
    <row r="1039" spans="1:26">
      <c r="A1039" s="22" t="s">
        <v>3502</v>
      </c>
      <c r="B1039" s="22" t="s">
        <v>3503</v>
      </c>
      <c r="C1039" s="22" t="s">
        <v>3504</v>
      </c>
      <c r="D1039" s="22">
        <v>41706</v>
      </c>
      <c r="E1039" s="22">
        <v>84</v>
      </c>
      <c r="F1039" s="22">
        <v>206</v>
      </c>
      <c r="G1039" s="22">
        <v>1</v>
      </c>
      <c r="H1039" s="25" t="s">
        <v>10870</v>
      </c>
      <c r="I1039" s="22" t="s">
        <v>720</v>
      </c>
      <c r="J1039" s="22">
        <v>2</v>
      </c>
      <c r="K1039" s="22">
        <v>2</v>
      </c>
      <c r="L1039" s="22">
        <v>3</v>
      </c>
      <c r="M1039" s="22">
        <v>1980</v>
      </c>
      <c r="N1039" s="22">
        <v>1978</v>
      </c>
      <c r="O1039" s="22">
        <v>2</v>
      </c>
      <c r="P1039" s="22">
        <v>2</v>
      </c>
      <c r="Q1039" s="22" t="s">
        <v>3105</v>
      </c>
      <c r="R1039" s="22" t="s">
        <v>713</v>
      </c>
      <c r="S1039" s="22" t="s">
        <v>807</v>
      </c>
      <c r="T1039" s="23">
        <v>38.500950000000003</v>
      </c>
      <c r="U1039" s="23">
        <v>-75.846323999999996</v>
      </c>
      <c r="V1039" s="24">
        <v>10</v>
      </c>
      <c r="W1039" s="24">
        <v>1031066.49076</v>
      </c>
      <c r="X1039" s="24">
        <v>2366983.3916099998</v>
      </c>
      <c r="Y1039" s="22" t="s">
        <v>859</v>
      </c>
      <c r="Z1039" s="22" t="s">
        <v>1237</v>
      </c>
    </row>
    <row r="1040" spans="1:26">
      <c r="A1040" s="22" t="s">
        <v>3505</v>
      </c>
      <c r="B1040" s="22" t="s">
        <v>3506</v>
      </c>
      <c r="C1040" s="22" t="s">
        <v>3507</v>
      </c>
      <c r="D1040" s="22">
        <v>16666</v>
      </c>
      <c r="E1040" s="22">
        <v>34</v>
      </c>
      <c r="F1040" s="22">
        <v>166</v>
      </c>
      <c r="G1040" s="22">
        <v>17</v>
      </c>
      <c r="H1040" s="25" t="s">
        <v>10870</v>
      </c>
      <c r="I1040" s="22" t="s">
        <v>720</v>
      </c>
      <c r="J1040" s="22">
        <v>5</v>
      </c>
      <c r="K1040" s="22">
        <v>5</v>
      </c>
      <c r="L1040" s="22">
        <v>1</v>
      </c>
      <c r="M1040" s="22">
        <v>2007</v>
      </c>
      <c r="N1040" s="22">
        <v>2007</v>
      </c>
      <c r="O1040" s="22">
        <v>2</v>
      </c>
      <c r="P1040" s="22">
        <v>2</v>
      </c>
      <c r="Q1040" s="22" t="s">
        <v>858</v>
      </c>
      <c r="R1040" s="22" t="s">
        <v>713</v>
      </c>
      <c r="S1040" s="22" t="s">
        <v>722</v>
      </c>
      <c r="T1040" s="23">
        <v>38.506943999999997</v>
      </c>
      <c r="U1040" s="23">
        <v>-77.028333000000003</v>
      </c>
      <c r="V1040" s="24">
        <v>19.02</v>
      </c>
      <c r="W1040" s="24">
        <v>693458.87378000002</v>
      </c>
      <c r="X1040" s="24">
        <v>2372564.6390900002</v>
      </c>
      <c r="Y1040" s="22" t="s">
        <v>859</v>
      </c>
      <c r="Z1040" s="22" t="s">
        <v>716</v>
      </c>
    </row>
    <row r="1041" spans="1:26">
      <c r="A1041" s="22" t="s">
        <v>3508</v>
      </c>
      <c r="B1041" s="22" t="s">
        <v>3509</v>
      </c>
      <c r="C1041" s="22" t="s">
        <v>3510</v>
      </c>
      <c r="D1041" s="22">
        <v>42708</v>
      </c>
      <c r="E1041" s="22">
        <v>86</v>
      </c>
      <c r="F1041" s="22">
        <v>208</v>
      </c>
      <c r="G1041" s="22">
        <v>1</v>
      </c>
      <c r="H1041" s="25" t="s">
        <v>10870</v>
      </c>
      <c r="I1041" s="22" t="s">
        <v>720</v>
      </c>
      <c r="J1041" s="22">
        <v>4</v>
      </c>
      <c r="K1041" s="22">
        <v>4</v>
      </c>
      <c r="L1041" s="22">
        <v>2</v>
      </c>
      <c r="M1041" s="22">
        <v>1981</v>
      </c>
      <c r="N1041" s="22">
        <v>1980</v>
      </c>
      <c r="O1041" s="22">
        <v>2</v>
      </c>
      <c r="P1041" s="22">
        <v>1</v>
      </c>
      <c r="Q1041" s="22" t="s">
        <v>3105</v>
      </c>
      <c r="R1041" s="22" t="s">
        <v>713</v>
      </c>
      <c r="S1041" s="22" t="s">
        <v>807</v>
      </c>
      <c r="T1041" s="23">
        <v>38.511505</v>
      </c>
      <c r="U1041" s="23">
        <v>-75.797712000000004</v>
      </c>
      <c r="V1041" s="24">
        <v>20</v>
      </c>
      <c r="W1041" s="24">
        <v>1044965.64534</v>
      </c>
      <c r="X1041" s="24">
        <v>2370786.4653699999</v>
      </c>
      <c r="Y1041" s="22" t="s">
        <v>859</v>
      </c>
      <c r="Z1041" s="22" t="s">
        <v>1237</v>
      </c>
    </row>
    <row r="1042" spans="1:26">
      <c r="A1042" s="22" t="s">
        <v>3511</v>
      </c>
      <c r="B1042" s="22" t="s">
        <v>3512</v>
      </c>
      <c r="C1042" s="22" t="s">
        <v>3513</v>
      </c>
      <c r="D1042" s="22">
        <v>40706</v>
      </c>
      <c r="E1042" s="22">
        <v>82</v>
      </c>
      <c r="F1042" s="22">
        <v>206</v>
      </c>
      <c r="G1042" s="22">
        <v>1</v>
      </c>
      <c r="H1042" s="25" t="s">
        <v>10870</v>
      </c>
      <c r="I1042" s="22" t="s">
        <v>720</v>
      </c>
      <c r="J1042" s="22">
        <v>3</v>
      </c>
      <c r="K1042" s="22">
        <v>3</v>
      </c>
      <c r="L1042" s="22">
        <v>2</v>
      </c>
      <c r="M1042" s="22">
        <v>1980</v>
      </c>
      <c r="N1042" s="22">
        <v>1979</v>
      </c>
      <c r="O1042" s="22">
        <v>2</v>
      </c>
      <c r="P1042" s="22">
        <v>1</v>
      </c>
      <c r="Q1042" s="22" t="s">
        <v>3105</v>
      </c>
      <c r="R1042" s="22" t="s">
        <v>713</v>
      </c>
      <c r="S1042" s="22" t="s">
        <v>807</v>
      </c>
      <c r="T1042" s="23">
        <v>38.512616999999999</v>
      </c>
      <c r="U1042" s="23">
        <v>-75.873268999999993</v>
      </c>
      <c r="V1042" s="24">
        <v>20</v>
      </c>
      <c r="W1042" s="24">
        <v>1023386.28922</v>
      </c>
      <c r="X1042" s="24">
        <v>2371269.81642</v>
      </c>
      <c r="Y1042" s="22" t="s">
        <v>859</v>
      </c>
      <c r="Z1042" s="22" t="s">
        <v>1237</v>
      </c>
    </row>
    <row r="1043" spans="1:26">
      <c r="A1043" s="22" t="s">
        <v>3514</v>
      </c>
      <c r="B1043" s="22" t="s">
        <v>3515</v>
      </c>
      <c r="C1043" s="22" t="s">
        <v>3516</v>
      </c>
      <c r="D1043" s="22">
        <v>41707</v>
      </c>
      <c r="E1043" s="22">
        <v>84</v>
      </c>
      <c r="F1043" s="22">
        <v>207</v>
      </c>
      <c r="G1043" s="22">
        <v>11</v>
      </c>
      <c r="H1043" s="25" t="s">
        <v>10870</v>
      </c>
      <c r="I1043" s="22" t="s">
        <v>813</v>
      </c>
      <c r="J1043" s="22">
        <v>2</v>
      </c>
      <c r="K1043" s="22">
        <v>2</v>
      </c>
      <c r="L1043" s="22">
        <v>52</v>
      </c>
      <c r="M1043" s="22">
        <v>2001</v>
      </c>
      <c r="N1043" s="22">
        <v>1950</v>
      </c>
      <c r="O1043" s="22">
        <v>2</v>
      </c>
      <c r="P1043" s="22">
        <v>2</v>
      </c>
      <c r="Q1043" s="22" t="s">
        <v>734</v>
      </c>
      <c r="R1043" s="22" t="s">
        <v>713</v>
      </c>
      <c r="S1043" s="22" t="s">
        <v>735</v>
      </c>
      <c r="T1043" s="23">
        <v>38.514282999999999</v>
      </c>
      <c r="U1043" s="23">
        <v>-75.831879000000001</v>
      </c>
      <c r="V1043" s="24">
        <v>15</v>
      </c>
      <c r="W1043" s="24">
        <v>1035210.20248</v>
      </c>
      <c r="X1043" s="24">
        <v>2371833.0383600001</v>
      </c>
      <c r="Y1043" s="22" t="s">
        <v>859</v>
      </c>
    </row>
    <row r="1044" spans="1:26">
      <c r="A1044" s="22" t="s">
        <v>3517</v>
      </c>
      <c r="B1044" s="22" t="s">
        <v>3518</v>
      </c>
      <c r="C1044" s="22" t="s">
        <v>3519</v>
      </c>
      <c r="D1044" s="22">
        <v>36198</v>
      </c>
      <c r="E1044" s="22">
        <v>73</v>
      </c>
      <c r="F1044" s="22">
        <v>198</v>
      </c>
      <c r="G1044" s="22">
        <v>1</v>
      </c>
      <c r="H1044" s="25" t="s">
        <v>10870</v>
      </c>
      <c r="I1044" s="22" t="s">
        <v>720</v>
      </c>
      <c r="J1044" s="22">
        <v>21</v>
      </c>
      <c r="K1044" s="22">
        <v>12</v>
      </c>
      <c r="L1044" s="22">
        <v>1</v>
      </c>
      <c r="M1044" s="22">
        <v>2009</v>
      </c>
      <c r="N1044" s="22">
        <v>2008</v>
      </c>
      <c r="O1044" s="22">
        <v>1</v>
      </c>
      <c r="P1044" s="22">
        <v>1</v>
      </c>
      <c r="Q1044" s="22" t="s">
        <v>3044</v>
      </c>
      <c r="R1044" s="22" t="s">
        <v>713</v>
      </c>
      <c r="S1044" s="22" t="s">
        <v>1236</v>
      </c>
      <c r="T1044" s="23">
        <v>38.514167</v>
      </c>
      <c r="U1044" s="23">
        <v>-76.095277999999993</v>
      </c>
      <c r="V1044" s="24">
        <v>3.98</v>
      </c>
      <c r="W1044" s="24">
        <v>959979.89243100001</v>
      </c>
      <c r="X1044" s="24">
        <v>2372164.5041399999</v>
      </c>
      <c r="Y1044" s="22" t="s">
        <v>859</v>
      </c>
      <c r="Z1044" s="22" t="s">
        <v>1237</v>
      </c>
    </row>
    <row r="1045" spans="1:26">
      <c r="A1045" s="22" t="s">
        <v>3520</v>
      </c>
      <c r="B1045" s="22" t="s">
        <v>3521</v>
      </c>
      <c r="C1045" s="22" t="s">
        <v>3522</v>
      </c>
      <c r="D1045" s="22">
        <v>25682</v>
      </c>
      <c r="E1045" s="22">
        <v>52</v>
      </c>
      <c r="F1045" s="22">
        <v>182</v>
      </c>
      <c r="G1045" s="22">
        <v>7</v>
      </c>
      <c r="H1045" s="25" t="s">
        <v>10870</v>
      </c>
      <c r="I1045" s="22" t="s">
        <v>720</v>
      </c>
      <c r="J1045" s="22">
        <v>7</v>
      </c>
      <c r="K1045" s="22">
        <v>7</v>
      </c>
      <c r="L1045" s="22">
        <v>1</v>
      </c>
      <c r="M1045" s="22">
        <v>1983</v>
      </c>
      <c r="N1045" s="22">
        <v>1983</v>
      </c>
      <c r="O1045" s="22">
        <v>5</v>
      </c>
      <c r="P1045" s="22">
        <v>2</v>
      </c>
      <c r="Q1045" s="22" t="s">
        <v>1970</v>
      </c>
      <c r="R1045" s="22" t="s">
        <v>713</v>
      </c>
      <c r="S1045" s="22" t="s">
        <v>1502</v>
      </c>
      <c r="T1045" s="23">
        <v>38.517899999999997</v>
      </c>
      <c r="U1045" s="23">
        <v>-76.594402000000002</v>
      </c>
      <c r="V1045" s="24">
        <v>100</v>
      </c>
      <c r="W1045" s="24">
        <v>817443.70207799994</v>
      </c>
      <c r="X1045" s="24">
        <v>2374818.35329</v>
      </c>
      <c r="Y1045" s="22" t="s">
        <v>859</v>
      </c>
    </row>
    <row r="1046" spans="1:26">
      <c r="A1046" s="22" t="s">
        <v>3523</v>
      </c>
      <c r="B1046" s="22" t="s">
        <v>3524</v>
      </c>
      <c r="C1046" s="22" t="s">
        <v>3525</v>
      </c>
      <c r="D1046" s="22">
        <v>42209</v>
      </c>
      <c r="E1046" s="22">
        <v>85</v>
      </c>
      <c r="F1046" s="22">
        <v>209</v>
      </c>
      <c r="G1046" s="22">
        <v>1</v>
      </c>
      <c r="H1046" s="25" t="s">
        <v>10870</v>
      </c>
      <c r="I1046" s="22" t="s">
        <v>720</v>
      </c>
      <c r="J1046" s="22">
        <v>6</v>
      </c>
      <c r="K1046" s="22">
        <v>6</v>
      </c>
      <c r="L1046" s="22">
        <v>3</v>
      </c>
      <c r="M1046" s="22">
        <v>1991</v>
      </c>
      <c r="N1046" s="22">
        <v>1989</v>
      </c>
      <c r="O1046" s="22">
        <v>3</v>
      </c>
      <c r="P1046" s="22">
        <v>3</v>
      </c>
      <c r="Q1046" s="22" t="s">
        <v>931</v>
      </c>
      <c r="R1046" s="22" t="s">
        <v>713</v>
      </c>
      <c r="S1046" s="22" t="s">
        <v>807</v>
      </c>
      <c r="T1046" s="23">
        <v>38.520394000000003</v>
      </c>
      <c r="U1046" s="23">
        <v>-75.796323000000001</v>
      </c>
      <c r="V1046" s="24">
        <v>18</v>
      </c>
      <c r="W1046" s="24">
        <v>1045372.6582299999</v>
      </c>
      <c r="X1046" s="24">
        <v>2374028.3488799999</v>
      </c>
      <c r="Y1046" s="22" t="s">
        <v>859</v>
      </c>
      <c r="Z1046" s="22" t="s">
        <v>1237</v>
      </c>
    </row>
    <row r="1047" spans="1:26">
      <c r="A1047" s="22" t="s">
        <v>3526</v>
      </c>
      <c r="B1047" s="22" t="s">
        <v>3527</v>
      </c>
      <c r="C1047" s="22" t="s">
        <v>3528</v>
      </c>
      <c r="D1047" s="22">
        <v>36199</v>
      </c>
      <c r="E1047" s="22">
        <v>73</v>
      </c>
      <c r="F1047" s="22">
        <v>199</v>
      </c>
      <c r="G1047" s="22">
        <v>1</v>
      </c>
      <c r="H1047" s="25" t="s">
        <v>10870</v>
      </c>
      <c r="I1047" s="22" t="s">
        <v>720</v>
      </c>
      <c r="J1047" s="22">
        <v>28</v>
      </c>
      <c r="K1047" s="22">
        <v>19</v>
      </c>
      <c r="L1047" s="22">
        <v>1</v>
      </c>
      <c r="M1047" s="22">
        <v>2009</v>
      </c>
      <c r="N1047" s="22">
        <v>2008</v>
      </c>
      <c r="O1047" s="22">
        <v>2</v>
      </c>
      <c r="P1047" s="22">
        <v>2</v>
      </c>
      <c r="Q1047" s="22" t="s">
        <v>3044</v>
      </c>
      <c r="R1047" s="22" t="s">
        <v>713</v>
      </c>
      <c r="S1047" s="22" t="s">
        <v>1236</v>
      </c>
      <c r="T1047" s="23">
        <v>38.521667000000001</v>
      </c>
      <c r="U1047" s="23">
        <v>-76.096110999999993</v>
      </c>
      <c r="V1047" s="24">
        <v>7.11</v>
      </c>
      <c r="W1047" s="24">
        <v>959759.38283599995</v>
      </c>
      <c r="X1047" s="24">
        <v>2374902.4219499999</v>
      </c>
      <c r="Y1047" s="22" t="s">
        <v>859</v>
      </c>
      <c r="Z1047" s="22" t="s">
        <v>1237</v>
      </c>
    </row>
    <row r="1048" spans="1:26">
      <c r="A1048" s="22" t="s">
        <v>3529</v>
      </c>
      <c r="B1048" s="22" t="s">
        <v>3530</v>
      </c>
      <c r="C1048" s="22" t="s">
        <v>3531</v>
      </c>
      <c r="D1048" s="22">
        <v>22176</v>
      </c>
      <c r="E1048" s="22">
        <v>45</v>
      </c>
      <c r="F1048" s="22">
        <v>176</v>
      </c>
      <c r="G1048" s="22">
        <v>15</v>
      </c>
      <c r="H1048" s="25" t="s">
        <v>10870</v>
      </c>
      <c r="I1048" s="22" t="s">
        <v>720</v>
      </c>
      <c r="J1048" s="22">
        <v>22</v>
      </c>
      <c r="K1048" s="22">
        <v>22</v>
      </c>
      <c r="L1048" s="22">
        <v>2</v>
      </c>
      <c r="M1048" s="22">
        <v>1981</v>
      </c>
      <c r="N1048" s="22">
        <v>1980</v>
      </c>
      <c r="O1048" s="22">
        <v>9</v>
      </c>
      <c r="P1048" s="22">
        <v>3</v>
      </c>
      <c r="Q1048" s="22" t="s">
        <v>1672</v>
      </c>
      <c r="R1048" s="22" t="s">
        <v>713</v>
      </c>
      <c r="S1048" s="22" t="s">
        <v>1126</v>
      </c>
      <c r="T1048" s="23">
        <v>38.522343999999997</v>
      </c>
      <c r="U1048" s="23">
        <v>-76.753577000000007</v>
      </c>
      <c r="V1048" s="24">
        <v>152.78</v>
      </c>
      <c r="W1048" s="24">
        <v>772008.43143800006</v>
      </c>
      <c r="X1048" s="24">
        <v>2377012.1134899999</v>
      </c>
      <c r="Y1048" s="22" t="s">
        <v>859</v>
      </c>
      <c r="Z1048" s="22" t="s">
        <v>1738</v>
      </c>
    </row>
    <row r="1049" spans="1:26">
      <c r="A1049" s="22" t="s">
        <v>3532</v>
      </c>
      <c r="B1049" s="22" t="s">
        <v>3533</v>
      </c>
      <c r="C1049" s="22" t="s">
        <v>3534</v>
      </c>
      <c r="D1049" s="22">
        <v>35699</v>
      </c>
      <c r="E1049" s="22">
        <v>72</v>
      </c>
      <c r="F1049" s="22">
        <v>199</v>
      </c>
      <c r="G1049" s="22">
        <v>1</v>
      </c>
      <c r="H1049" s="25" t="s">
        <v>10870</v>
      </c>
      <c r="I1049" s="22" t="s">
        <v>720</v>
      </c>
      <c r="J1049" s="22">
        <v>28</v>
      </c>
      <c r="K1049" s="22">
        <v>19</v>
      </c>
      <c r="L1049" s="22">
        <v>1</v>
      </c>
      <c r="M1049" s="22">
        <v>2009</v>
      </c>
      <c r="N1049" s="22">
        <v>2008</v>
      </c>
      <c r="O1049" s="22">
        <v>2</v>
      </c>
      <c r="P1049" s="22">
        <v>2</v>
      </c>
      <c r="Q1049" s="22" t="s">
        <v>3044</v>
      </c>
      <c r="R1049" s="22" t="s">
        <v>713</v>
      </c>
      <c r="S1049" s="22" t="s">
        <v>1236</v>
      </c>
      <c r="T1049" s="23">
        <v>38.522778000000002</v>
      </c>
      <c r="U1049" s="23">
        <v>-76.099166999999994</v>
      </c>
      <c r="V1049" s="24">
        <v>9.5</v>
      </c>
      <c r="W1049" s="24">
        <v>958889.36534999998</v>
      </c>
      <c r="X1049" s="24">
        <v>2375313.4072599998</v>
      </c>
      <c r="Y1049" s="22" t="s">
        <v>859</v>
      </c>
      <c r="Z1049" s="22" t="s">
        <v>1237</v>
      </c>
    </row>
    <row r="1050" spans="1:26">
      <c r="A1050" s="22" t="s">
        <v>3535</v>
      </c>
      <c r="B1050" s="22" t="s">
        <v>3536</v>
      </c>
      <c r="C1050" s="22" t="s">
        <v>3537</v>
      </c>
      <c r="D1050" s="22">
        <v>36700</v>
      </c>
      <c r="E1050" s="22">
        <v>74</v>
      </c>
      <c r="F1050" s="22">
        <v>200</v>
      </c>
      <c r="G1050" s="22">
        <v>1</v>
      </c>
      <c r="H1050" s="25" t="s">
        <v>10870</v>
      </c>
      <c r="I1050" s="22" t="s">
        <v>720</v>
      </c>
      <c r="J1050" s="22">
        <v>7</v>
      </c>
      <c r="K1050" s="22">
        <v>7</v>
      </c>
      <c r="L1050" s="22">
        <v>2</v>
      </c>
      <c r="M1050" s="22">
        <v>1991</v>
      </c>
      <c r="N1050" s="22">
        <v>1990</v>
      </c>
      <c r="O1050" s="22">
        <v>3</v>
      </c>
      <c r="P1050" s="22">
        <v>3</v>
      </c>
      <c r="Q1050" s="22" t="s">
        <v>1294</v>
      </c>
      <c r="R1050" s="22" t="s">
        <v>713</v>
      </c>
      <c r="S1050" s="22" t="s">
        <v>807</v>
      </c>
      <c r="T1050" s="23">
        <v>38.523175000000002</v>
      </c>
      <c r="U1050" s="23">
        <v>-76.053273000000004</v>
      </c>
      <c r="V1050" s="24">
        <v>12</v>
      </c>
      <c r="W1050" s="24">
        <v>971996.54812199995</v>
      </c>
      <c r="X1050" s="24">
        <v>2375377.21288</v>
      </c>
      <c r="Y1050" s="22" t="s">
        <v>859</v>
      </c>
      <c r="Z1050" s="22" t="s">
        <v>1237</v>
      </c>
    </row>
    <row r="1051" spans="1:26">
      <c r="A1051" s="22" t="s">
        <v>3538</v>
      </c>
      <c r="B1051" s="22" t="s">
        <v>3539</v>
      </c>
      <c r="C1051" s="22" t="s">
        <v>3540</v>
      </c>
      <c r="D1051" s="22">
        <v>41207</v>
      </c>
      <c r="E1051" s="22">
        <v>83</v>
      </c>
      <c r="F1051" s="22">
        <v>207</v>
      </c>
      <c r="G1051" s="22">
        <v>1</v>
      </c>
      <c r="H1051" s="25" t="s">
        <v>10870</v>
      </c>
      <c r="I1051" s="22" t="s">
        <v>720</v>
      </c>
      <c r="J1051" s="22">
        <v>2</v>
      </c>
      <c r="K1051" s="22">
        <v>2</v>
      </c>
      <c r="L1051" s="22">
        <v>2</v>
      </c>
      <c r="M1051" s="22">
        <v>1980</v>
      </c>
      <c r="N1051" s="22">
        <v>1979</v>
      </c>
      <c r="O1051" s="22">
        <v>2</v>
      </c>
      <c r="P1051" s="22">
        <v>1</v>
      </c>
      <c r="Q1051" s="22" t="s">
        <v>3105</v>
      </c>
      <c r="R1051" s="22" t="s">
        <v>713</v>
      </c>
      <c r="S1051" s="22" t="s">
        <v>807</v>
      </c>
      <c r="T1051" s="23">
        <v>38.524560999999999</v>
      </c>
      <c r="U1051" s="23">
        <v>-75.851045999999997</v>
      </c>
      <c r="V1051" s="24">
        <v>20</v>
      </c>
      <c r="W1051" s="24">
        <v>1029749.95229</v>
      </c>
      <c r="X1051" s="24">
        <v>2375603.0526700001</v>
      </c>
      <c r="Y1051" s="22" t="s">
        <v>859</v>
      </c>
      <c r="Z1051" s="22" t="s">
        <v>1237</v>
      </c>
    </row>
    <row r="1052" spans="1:26">
      <c r="A1052" s="22" t="s">
        <v>298</v>
      </c>
      <c r="B1052" s="22" t="s">
        <v>3541</v>
      </c>
      <c r="C1052" s="22" t="s">
        <v>3542</v>
      </c>
      <c r="D1052" s="22">
        <v>35198</v>
      </c>
      <c r="E1052" s="22">
        <v>71</v>
      </c>
      <c r="F1052" s="22">
        <v>198</v>
      </c>
      <c r="G1052" s="22">
        <v>7</v>
      </c>
      <c r="H1052" s="25" t="s">
        <v>10870</v>
      </c>
      <c r="I1052" s="22" t="s">
        <v>720</v>
      </c>
      <c r="J1052" s="22">
        <v>390</v>
      </c>
      <c r="K1052" s="22">
        <v>388</v>
      </c>
      <c r="L1052" s="22">
        <v>30</v>
      </c>
      <c r="M1052" s="22">
        <v>1998</v>
      </c>
      <c r="N1052" s="22">
        <v>1969</v>
      </c>
      <c r="O1052" s="22">
        <v>42</v>
      </c>
      <c r="P1052" s="22">
        <v>27</v>
      </c>
      <c r="Q1052" s="22" t="s">
        <v>1970</v>
      </c>
      <c r="R1052" s="22" t="s">
        <v>713</v>
      </c>
      <c r="S1052" s="22" t="s">
        <v>1502</v>
      </c>
      <c r="T1052" s="23">
        <v>38.530833000000001</v>
      </c>
      <c r="U1052" s="23">
        <v>-76.135221999999999</v>
      </c>
      <c r="V1052" s="24">
        <v>4</v>
      </c>
      <c r="W1052" s="24">
        <v>948612.77827899996</v>
      </c>
      <c r="X1052" s="24">
        <v>2378320.642</v>
      </c>
      <c r="Y1052" s="22" t="s">
        <v>859</v>
      </c>
    </row>
    <row r="1053" spans="1:26">
      <c r="A1053" s="22" t="s">
        <v>3543</v>
      </c>
      <c r="B1053" s="22" t="s">
        <v>3544</v>
      </c>
      <c r="C1053" s="22" t="s">
        <v>3545</v>
      </c>
      <c r="D1053" s="22">
        <v>25683</v>
      </c>
      <c r="E1053" s="22">
        <v>52</v>
      </c>
      <c r="F1053" s="22">
        <v>183</v>
      </c>
      <c r="G1053" s="22">
        <v>9</v>
      </c>
      <c r="H1053" s="25" t="s">
        <v>10870</v>
      </c>
      <c r="I1053" s="22" t="s">
        <v>720</v>
      </c>
      <c r="J1053" s="22">
        <v>15</v>
      </c>
      <c r="K1053" s="22">
        <v>15</v>
      </c>
      <c r="L1053" s="22">
        <v>4</v>
      </c>
      <c r="M1053" s="22">
        <v>1996</v>
      </c>
      <c r="N1053" s="22">
        <v>1993</v>
      </c>
      <c r="O1053" s="22">
        <v>9</v>
      </c>
      <c r="P1053" s="22">
        <v>9</v>
      </c>
      <c r="Q1053" s="22" t="s">
        <v>1528</v>
      </c>
      <c r="R1053" s="22" t="s">
        <v>713</v>
      </c>
      <c r="S1053" s="22" t="s">
        <v>1529</v>
      </c>
      <c r="T1053" s="23">
        <v>38.531233</v>
      </c>
      <c r="U1053" s="23">
        <v>-76.581068000000002</v>
      </c>
      <c r="V1053" s="24">
        <v>100</v>
      </c>
      <c r="W1053" s="24">
        <v>821308.03720799997</v>
      </c>
      <c r="X1053" s="24">
        <v>2379638.2950200001</v>
      </c>
      <c r="Y1053" s="22" t="s">
        <v>859</v>
      </c>
      <c r="Z1053" s="22" t="s">
        <v>1503</v>
      </c>
    </row>
    <row r="1054" spans="1:26">
      <c r="A1054" s="22" t="s">
        <v>3546</v>
      </c>
      <c r="B1054" s="22" t="s">
        <v>3547</v>
      </c>
      <c r="C1054" s="22" t="s">
        <v>3548</v>
      </c>
      <c r="D1054" s="22">
        <v>25182</v>
      </c>
      <c r="E1054" s="22">
        <v>51</v>
      </c>
      <c r="F1054" s="22">
        <v>182</v>
      </c>
      <c r="G1054" s="22">
        <v>7</v>
      </c>
      <c r="H1054" s="25" t="s">
        <v>10870</v>
      </c>
      <c r="I1054" s="22" t="s">
        <v>720</v>
      </c>
      <c r="J1054" s="22">
        <v>18</v>
      </c>
      <c r="K1054" s="22">
        <v>16</v>
      </c>
      <c r="L1054" s="22">
        <v>2</v>
      </c>
      <c r="M1054" s="22">
        <v>2001</v>
      </c>
      <c r="N1054" s="22">
        <v>2000</v>
      </c>
      <c r="O1054" s="22">
        <v>10</v>
      </c>
      <c r="P1054" s="22">
        <v>10</v>
      </c>
      <c r="Q1054" s="22" t="s">
        <v>1970</v>
      </c>
      <c r="R1054" s="22" t="s">
        <v>713</v>
      </c>
      <c r="S1054" s="22" t="s">
        <v>1502</v>
      </c>
      <c r="T1054" s="23">
        <v>38.531233</v>
      </c>
      <c r="U1054" s="23">
        <v>-76.604403000000005</v>
      </c>
      <c r="V1054" s="24">
        <v>162</v>
      </c>
      <c r="W1054" s="24">
        <v>814645.30224200001</v>
      </c>
      <c r="X1054" s="24">
        <v>2379716.3794399998</v>
      </c>
      <c r="Y1054" s="22" t="s">
        <v>859</v>
      </c>
    </row>
    <row r="1055" spans="1:26">
      <c r="A1055" s="22" t="s">
        <v>3549</v>
      </c>
      <c r="B1055" s="22" t="s">
        <v>3550</v>
      </c>
      <c r="C1055" s="22" t="s">
        <v>3551</v>
      </c>
      <c r="D1055" s="22">
        <v>10158</v>
      </c>
      <c r="E1055" s="22">
        <v>21</v>
      </c>
      <c r="F1055" s="22">
        <v>158</v>
      </c>
      <c r="G1055" s="22">
        <v>17</v>
      </c>
      <c r="H1055" s="25" t="s">
        <v>10870</v>
      </c>
      <c r="I1055" s="22" t="s">
        <v>720</v>
      </c>
      <c r="J1055" s="22">
        <v>2</v>
      </c>
      <c r="K1055" s="22">
        <v>2</v>
      </c>
      <c r="L1055" s="22">
        <v>1</v>
      </c>
      <c r="M1055" s="22">
        <v>1991</v>
      </c>
      <c r="N1055" s="22">
        <v>1991</v>
      </c>
      <c r="O1055" s="22">
        <v>1</v>
      </c>
      <c r="P1055" s="22">
        <v>1</v>
      </c>
      <c r="Q1055" s="22" t="s">
        <v>816</v>
      </c>
      <c r="S1055" s="22" t="s">
        <v>722</v>
      </c>
      <c r="T1055" s="23">
        <v>38.531232000000003</v>
      </c>
      <c r="U1055" s="23">
        <v>-77.31026</v>
      </c>
      <c r="V1055" s="24">
        <v>33</v>
      </c>
      <c r="W1055" s="24">
        <v>613113.03607200005</v>
      </c>
      <c r="X1055" s="24">
        <v>2382866.36057</v>
      </c>
      <c r="Y1055" s="22" t="s">
        <v>715</v>
      </c>
      <c r="Z1055" s="22" t="s">
        <v>716</v>
      </c>
    </row>
    <row r="1056" spans="1:26">
      <c r="A1056" s="22" t="s">
        <v>3552</v>
      </c>
      <c r="B1056" s="22" t="s">
        <v>3553</v>
      </c>
      <c r="C1056" s="22" t="s">
        <v>3554</v>
      </c>
      <c r="D1056" s="22">
        <v>44213</v>
      </c>
      <c r="E1056" s="22">
        <v>89</v>
      </c>
      <c r="F1056" s="22">
        <v>213</v>
      </c>
      <c r="G1056" s="22">
        <v>1</v>
      </c>
      <c r="H1056" s="25" t="s">
        <v>10870</v>
      </c>
      <c r="I1056" s="22" t="s">
        <v>720</v>
      </c>
      <c r="J1056" s="22">
        <v>5</v>
      </c>
      <c r="K1056" s="22">
        <v>5</v>
      </c>
      <c r="L1056" s="22">
        <v>2</v>
      </c>
      <c r="M1056" s="22">
        <v>1981</v>
      </c>
      <c r="N1056" s="22">
        <v>1980</v>
      </c>
      <c r="O1056" s="22">
        <v>3</v>
      </c>
      <c r="P1056" s="22">
        <v>2</v>
      </c>
      <c r="Q1056" s="22" t="s">
        <v>3105</v>
      </c>
      <c r="R1056" s="22" t="s">
        <v>713</v>
      </c>
      <c r="S1056" s="22" t="s">
        <v>807</v>
      </c>
      <c r="T1056" s="23">
        <v>38.533448999999997</v>
      </c>
      <c r="U1056" s="23">
        <v>-75.704931000000002</v>
      </c>
      <c r="V1056" s="24">
        <v>25</v>
      </c>
      <c r="W1056" s="24">
        <v>1071483.82754</v>
      </c>
      <c r="X1056" s="24">
        <v>2378721.3681700001</v>
      </c>
      <c r="Y1056" s="22" t="s">
        <v>859</v>
      </c>
      <c r="Z1056" s="22" t="s">
        <v>1237</v>
      </c>
    </row>
    <row r="1057" spans="1:26">
      <c r="A1057" s="22" t="s">
        <v>3555</v>
      </c>
      <c r="B1057" s="22" t="s">
        <v>3556</v>
      </c>
      <c r="C1057" s="22" t="s">
        <v>3557</v>
      </c>
      <c r="D1057" s="22">
        <v>42210</v>
      </c>
      <c r="E1057" s="22">
        <v>85</v>
      </c>
      <c r="F1057" s="22">
        <v>210</v>
      </c>
      <c r="G1057" s="22">
        <v>1</v>
      </c>
      <c r="H1057" s="25" t="s">
        <v>10870</v>
      </c>
      <c r="I1057" s="22" t="s">
        <v>720</v>
      </c>
      <c r="J1057" s="22">
        <v>5</v>
      </c>
      <c r="K1057" s="22">
        <v>5</v>
      </c>
      <c r="L1057" s="22">
        <v>2</v>
      </c>
      <c r="M1057" s="22">
        <v>1980</v>
      </c>
      <c r="N1057" s="22">
        <v>1979</v>
      </c>
      <c r="O1057" s="22">
        <v>3</v>
      </c>
      <c r="P1057" s="22">
        <v>1</v>
      </c>
      <c r="Q1057" s="22" t="s">
        <v>3105</v>
      </c>
      <c r="R1057" s="22" t="s">
        <v>713</v>
      </c>
      <c r="S1057" s="22" t="s">
        <v>807</v>
      </c>
      <c r="T1057" s="23">
        <v>38.535116000000002</v>
      </c>
      <c r="U1057" s="23">
        <v>-75.783822000000001</v>
      </c>
      <c r="V1057" s="24">
        <v>30</v>
      </c>
      <c r="W1057" s="24">
        <v>1048958.9818899999</v>
      </c>
      <c r="X1057" s="24">
        <v>2379388.6648499998</v>
      </c>
      <c r="Y1057" s="22" t="s">
        <v>859</v>
      </c>
      <c r="Z1057" s="22" t="s">
        <v>1237</v>
      </c>
    </row>
    <row r="1058" spans="1:26">
      <c r="A1058" s="22" t="s">
        <v>3558</v>
      </c>
      <c r="B1058" s="22" t="s">
        <v>3559</v>
      </c>
      <c r="C1058" s="22" t="s">
        <v>3560</v>
      </c>
      <c r="D1058" s="22">
        <v>18672</v>
      </c>
      <c r="E1058" s="22">
        <v>38</v>
      </c>
      <c r="F1058" s="22">
        <v>172</v>
      </c>
      <c r="G1058" s="22">
        <v>9</v>
      </c>
      <c r="H1058" s="25" t="s">
        <v>10870</v>
      </c>
      <c r="I1058" s="22" t="s">
        <v>720</v>
      </c>
      <c r="J1058" s="22">
        <v>4</v>
      </c>
      <c r="K1058" s="22">
        <v>4</v>
      </c>
      <c r="L1058" s="22">
        <v>17</v>
      </c>
      <c r="M1058" s="22">
        <v>1992</v>
      </c>
      <c r="N1058" s="22">
        <v>1976</v>
      </c>
      <c r="O1058" s="22">
        <v>4</v>
      </c>
      <c r="P1058" s="22">
        <v>3</v>
      </c>
      <c r="T1058" s="23">
        <v>38.537064999999998</v>
      </c>
      <c r="U1058" s="23">
        <v>-76.906081999999998</v>
      </c>
      <c r="V1058" s="24">
        <v>185</v>
      </c>
      <c r="W1058" s="24">
        <v>728540.63175399997</v>
      </c>
      <c r="X1058" s="24">
        <v>2383003.8705199999</v>
      </c>
      <c r="Y1058" s="22" t="s">
        <v>859</v>
      </c>
      <c r="Z1058" s="22" t="s">
        <v>1503</v>
      </c>
    </row>
    <row r="1059" spans="1:26">
      <c r="A1059" s="22" t="s">
        <v>3561</v>
      </c>
      <c r="B1059" s="22" t="s">
        <v>3562</v>
      </c>
      <c r="C1059" s="22" t="s">
        <v>3563</v>
      </c>
      <c r="D1059" s="22">
        <v>37703</v>
      </c>
      <c r="E1059" s="22">
        <v>76</v>
      </c>
      <c r="F1059" s="22">
        <v>203</v>
      </c>
      <c r="G1059" s="22">
        <v>1</v>
      </c>
      <c r="H1059" s="25" t="s">
        <v>10870</v>
      </c>
      <c r="I1059" s="22" t="s">
        <v>720</v>
      </c>
      <c r="J1059" s="22">
        <v>3</v>
      </c>
      <c r="K1059" s="22">
        <v>3</v>
      </c>
      <c r="L1059" s="22">
        <v>1</v>
      </c>
      <c r="M1059" s="22">
        <v>1990</v>
      </c>
      <c r="N1059" s="22">
        <v>1990</v>
      </c>
      <c r="O1059" s="22">
        <v>2</v>
      </c>
      <c r="P1059" s="22">
        <v>2</v>
      </c>
      <c r="Q1059" s="22" t="s">
        <v>1294</v>
      </c>
      <c r="R1059" s="22" t="s">
        <v>713</v>
      </c>
      <c r="S1059" s="22" t="s">
        <v>807</v>
      </c>
      <c r="T1059" s="23">
        <v>38.53734</v>
      </c>
      <c r="U1059" s="23">
        <v>-75.996604000000005</v>
      </c>
      <c r="V1059" s="24">
        <v>20</v>
      </c>
      <c r="W1059" s="24">
        <v>988207.23469399998</v>
      </c>
      <c r="X1059" s="24">
        <v>2380454.5765999998</v>
      </c>
      <c r="Y1059" s="22" t="s">
        <v>859</v>
      </c>
      <c r="Z1059" s="22" t="s">
        <v>1237</v>
      </c>
    </row>
    <row r="1060" spans="1:26">
      <c r="A1060" s="22" t="s">
        <v>3564</v>
      </c>
      <c r="B1060" s="22" t="s">
        <v>3565</v>
      </c>
      <c r="C1060" s="22" t="s">
        <v>3566</v>
      </c>
      <c r="D1060" s="22">
        <v>21678</v>
      </c>
      <c r="E1060" s="22">
        <v>44</v>
      </c>
      <c r="F1060" s="22">
        <v>178</v>
      </c>
      <c r="G1060" s="22">
        <v>9</v>
      </c>
      <c r="H1060" s="25" t="s">
        <v>10870</v>
      </c>
      <c r="I1060" s="22" t="s">
        <v>720</v>
      </c>
      <c r="J1060" s="22">
        <v>2</v>
      </c>
      <c r="K1060" s="22">
        <v>2</v>
      </c>
      <c r="L1060" s="22">
        <v>3</v>
      </c>
      <c r="M1060" s="22">
        <v>1979</v>
      </c>
      <c r="N1060" s="22">
        <v>1977</v>
      </c>
      <c r="O1060" s="22">
        <v>2</v>
      </c>
      <c r="P1060" s="22">
        <v>2</v>
      </c>
      <c r="T1060" s="23">
        <v>38.537899000000003</v>
      </c>
      <c r="U1060" s="23">
        <v>-76.745520999999997</v>
      </c>
      <c r="V1060" s="24">
        <v>157</v>
      </c>
      <c r="W1060" s="24">
        <v>774384.62462200003</v>
      </c>
      <c r="X1060" s="24">
        <v>2382656.2363900002</v>
      </c>
      <c r="Y1060" s="22" t="s">
        <v>859</v>
      </c>
      <c r="Z1060" s="22" t="s">
        <v>1503</v>
      </c>
    </row>
    <row r="1061" spans="1:26">
      <c r="A1061" s="22" t="s">
        <v>3567</v>
      </c>
      <c r="B1061" s="22" t="s">
        <v>3568</v>
      </c>
      <c r="C1061" s="22" t="s">
        <v>3569</v>
      </c>
      <c r="D1061" s="22">
        <v>40207</v>
      </c>
      <c r="E1061" s="22">
        <v>81</v>
      </c>
      <c r="F1061" s="22">
        <v>207</v>
      </c>
      <c r="G1061" s="22">
        <v>1</v>
      </c>
      <c r="H1061" s="25" t="s">
        <v>10870</v>
      </c>
      <c r="I1061" s="22" t="s">
        <v>720</v>
      </c>
      <c r="J1061" s="22">
        <v>11</v>
      </c>
      <c r="K1061" s="22">
        <v>11</v>
      </c>
      <c r="L1061" s="22">
        <v>2</v>
      </c>
      <c r="M1061" s="22">
        <v>1991</v>
      </c>
      <c r="N1061" s="22">
        <v>1990</v>
      </c>
      <c r="O1061" s="22">
        <v>5</v>
      </c>
      <c r="P1061" s="22">
        <v>5</v>
      </c>
      <c r="Q1061" s="22" t="s">
        <v>931</v>
      </c>
      <c r="R1061" s="22" t="s">
        <v>713</v>
      </c>
      <c r="S1061" s="22" t="s">
        <v>807</v>
      </c>
      <c r="T1061" s="23">
        <v>38.538449999999997</v>
      </c>
      <c r="U1061" s="23">
        <v>-75.874101999999993</v>
      </c>
      <c r="V1061" s="24">
        <v>18</v>
      </c>
      <c r="W1061" s="24">
        <v>1023186.0949</v>
      </c>
      <c r="X1061" s="24">
        <v>2380696.1579300002</v>
      </c>
      <c r="Y1061" s="22" t="s">
        <v>859</v>
      </c>
      <c r="Z1061" s="22" t="s">
        <v>1237</v>
      </c>
    </row>
    <row r="1062" spans="1:26">
      <c r="A1062" s="22" t="s">
        <v>3570</v>
      </c>
      <c r="B1062" s="22" t="s">
        <v>3571</v>
      </c>
      <c r="C1062" s="22" t="s">
        <v>3572</v>
      </c>
      <c r="D1062" s="22">
        <v>38705</v>
      </c>
      <c r="E1062" s="22">
        <v>78</v>
      </c>
      <c r="F1062" s="22">
        <v>205</v>
      </c>
      <c r="G1062" s="22">
        <v>1</v>
      </c>
      <c r="H1062" s="25" t="s">
        <v>10870</v>
      </c>
      <c r="I1062" s="22" t="s">
        <v>720</v>
      </c>
      <c r="J1062" s="22">
        <v>46</v>
      </c>
      <c r="K1062" s="22">
        <v>21</v>
      </c>
      <c r="L1062" s="22">
        <v>0</v>
      </c>
      <c r="M1062" s="22">
        <v>2009</v>
      </c>
      <c r="N1062" s="22">
        <v>2009</v>
      </c>
      <c r="O1062" s="22">
        <v>5</v>
      </c>
      <c r="P1062" s="22">
        <v>5</v>
      </c>
      <c r="Q1062" s="22" t="s">
        <v>3034</v>
      </c>
      <c r="R1062" s="22" t="s">
        <v>713</v>
      </c>
      <c r="S1062" s="22" t="s">
        <v>807</v>
      </c>
      <c r="T1062" s="23">
        <v>38.541027999999997</v>
      </c>
      <c r="U1062" s="23">
        <v>-75.946111000000002</v>
      </c>
      <c r="V1062" s="24">
        <v>22</v>
      </c>
      <c r="W1062" s="24">
        <v>1002630.60846</v>
      </c>
      <c r="X1062" s="24">
        <v>2381727.0185699998</v>
      </c>
      <c r="Y1062" s="22" t="s">
        <v>859</v>
      </c>
      <c r="Z1062" s="22" t="s">
        <v>1237</v>
      </c>
    </row>
    <row r="1063" spans="1:26">
      <c r="A1063" s="22" t="s">
        <v>3573</v>
      </c>
      <c r="B1063" s="22" t="s">
        <v>3574</v>
      </c>
      <c r="C1063" s="22" t="s">
        <v>3575</v>
      </c>
      <c r="D1063" s="22">
        <v>17671</v>
      </c>
      <c r="E1063" s="22">
        <v>36</v>
      </c>
      <c r="F1063" s="22">
        <v>171</v>
      </c>
      <c r="G1063" s="22">
        <v>17</v>
      </c>
      <c r="H1063" s="25" t="s">
        <v>10870</v>
      </c>
      <c r="I1063" s="22" t="s">
        <v>720</v>
      </c>
      <c r="J1063" s="22">
        <v>2</v>
      </c>
      <c r="K1063" s="22">
        <v>2</v>
      </c>
      <c r="L1063" s="22">
        <v>29</v>
      </c>
      <c r="M1063" s="22">
        <v>2003</v>
      </c>
      <c r="N1063" s="22">
        <v>1975</v>
      </c>
      <c r="O1063" s="22">
        <v>2</v>
      </c>
      <c r="P1063" s="22">
        <v>2</v>
      </c>
      <c r="Q1063" s="22" t="s">
        <v>3576</v>
      </c>
      <c r="R1063" s="22" t="s">
        <v>713</v>
      </c>
      <c r="T1063" s="23">
        <v>38.543731999999999</v>
      </c>
      <c r="U1063" s="23">
        <v>-76.943027999999998</v>
      </c>
      <c r="V1063" s="24">
        <v>185</v>
      </c>
      <c r="W1063" s="24">
        <v>718030.50916100002</v>
      </c>
      <c r="X1063" s="24">
        <v>2385597.0372299999</v>
      </c>
      <c r="Y1063" s="22" t="s">
        <v>859</v>
      </c>
      <c r="Z1063" s="22" t="s">
        <v>716</v>
      </c>
    </row>
    <row r="1064" spans="1:26">
      <c r="A1064" s="22" t="s">
        <v>3577</v>
      </c>
      <c r="B1064" s="22" t="s">
        <v>3578</v>
      </c>
      <c r="C1064" s="22" t="s">
        <v>3579</v>
      </c>
      <c r="D1064" s="22">
        <v>36201</v>
      </c>
      <c r="E1064" s="22">
        <v>73</v>
      </c>
      <c r="F1064" s="22">
        <v>201</v>
      </c>
      <c r="G1064" s="22">
        <v>7</v>
      </c>
      <c r="H1064" s="25" t="s">
        <v>10870</v>
      </c>
      <c r="I1064" s="22" t="s">
        <v>720</v>
      </c>
      <c r="J1064" s="22">
        <v>126</v>
      </c>
      <c r="K1064" s="22">
        <v>126</v>
      </c>
      <c r="L1064" s="22">
        <v>31</v>
      </c>
      <c r="M1064" s="22">
        <v>1997</v>
      </c>
      <c r="N1064" s="22">
        <v>1967</v>
      </c>
      <c r="O1064" s="22">
        <v>6</v>
      </c>
      <c r="P1064" s="22">
        <v>4</v>
      </c>
      <c r="Q1064" s="22" t="s">
        <v>1970</v>
      </c>
      <c r="R1064" s="22" t="s">
        <v>713</v>
      </c>
      <c r="S1064" s="22" t="s">
        <v>1502</v>
      </c>
      <c r="T1064" s="23">
        <v>38.545397000000001</v>
      </c>
      <c r="U1064" s="23">
        <v>-76.072717999999995</v>
      </c>
      <c r="V1064" s="24">
        <v>15</v>
      </c>
      <c r="W1064" s="24">
        <v>966493.29439000005</v>
      </c>
      <c r="X1064" s="24">
        <v>2383518.5720899999</v>
      </c>
      <c r="Y1064" s="22" t="s">
        <v>859</v>
      </c>
    </row>
    <row r="1065" spans="1:26">
      <c r="A1065" s="22" t="s">
        <v>3580</v>
      </c>
      <c r="B1065" s="22" t="s">
        <v>3581</v>
      </c>
      <c r="C1065" s="22" t="s">
        <v>3582</v>
      </c>
      <c r="D1065" s="22">
        <v>25183</v>
      </c>
      <c r="E1065" s="22">
        <v>51</v>
      </c>
      <c r="F1065" s="22">
        <v>183</v>
      </c>
      <c r="G1065" s="22">
        <v>17</v>
      </c>
      <c r="H1065" s="25" t="s">
        <v>10870</v>
      </c>
      <c r="I1065" s="22" t="s">
        <v>720</v>
      </c>
      <c r="J1065" s="22">
        <v>45</v>
      </c>
      <c r="K1065" s="22">
        <v>41</v>
      </c>
      <c r="L1065" s="22">
        <v>1</v>
      </c>
      <c r="M1065" s="22">
        <v>2004</v>
      </c>
      <c r="N1065" s="22">
        <v>2004</v>
      </c>
      <c r="O1065" s="22">
        <v>6</v>
      </c>
      <c r="P1065" s="22">
        <v>6</v>
      </c>
      <c r="Q1065" s="22" t="s">
        <v>858</v>
      </c>
      <c r="R1065" s="22" t="s">
        <v>713</v>
      </c>
      <c r="S1065" s="22" t="s">
        <v>722</v>
      </c>
      <c r="T1065" s="23">
        <v>38.545676999999998</v>
      </c>
      <c r="U1065" s="23">
        <v>-76.594679999999997</v>
      </c>
      <c r="V1065" s="24">
        <v>151.56</v>
      </c>
      <c r="W1065" s="24">
        <v>817483.29974799999</v>
      </c>
      <c r="X1065" s="24">
        <v>2384953.3632</v>
      </c>
      <c r="Y1065" s="22" t="s">
        <v>859</v>
      </c>
      <c r="Z1065" s="22" t="s">
        <v>716</v>
      </c>
    </row>
    <row r="1066" spans="1:26">
      <c r="A1066" s="22" t="s">
        <v>3583</v>
      </c>
      <c r="B1066" s="22" t="s">
        <v>3584</v>
      </c>
      <c r="C1066" s="22" t="s">
        <v>3585</v>
      </c>
      <c r="D1066" s="22">
        <v>16670</v>
      </c>
      <c r="E1066" s="22">
        <v>34</v>
      </c>
      <c r="F1066" s="22">
        <v>170</v>
      </c>
      <c r="G1066" s="22">
        <v>19</v>
      </c>
      <c r="H1066" s="25" t="s">
        <v>10870</v>
      </c>
      <c r="I1066" s="22" t="s">
        <v>720</v>
      </c>
      <c r="J1066" s="22">
        <v>82</v>
      </c>
      <c r="K1066" s="22">
        <v>78</v>
      </c>
      <c r="L1066" s="22">
        <v>8</v>
      </c>
      <c r="M1066" s="22">
        <v>2008</v>
      </c>
      <c r="N1066" s="22">
        <v>2001</v>
      </c>
      <c r="O1066" s="22">
        <v>12</v>
      </c>
      <c r="P1066" s="22">
        <v>12</v>
      </c>
      <c r="Q1066" s="22" t="s">
        <v>712</v>
      </c>
      <c r="R1066" s="22" t="s">
        <v>713</v>
      </c>
      <c r="S1066" s="22" t="s">
        <v>714</v>
      </c>
      <c r="T1066" s="23">
        <v>38.547342999999998</v>
      </c>
      <c r="U1066" s="23">
        <v>-76.977474000000001</v>
      </c>
      <c r="V1066" s="24">
        <v>193.47</v>
      </c>
      <c r="W1066" s="24">
        <v>708218.33920000005</v>
      </c>
      <c r="X1066" s="24">
        <v>2387068.3498999998</v>
      </c>
      <c r="Y1066" s="22" t="s">
        <v>859</v>
      </c>
      <c r="Z1066" s="22" t="s">
        <v>1237</v>
      </c>
    </row>
    <row r="1067" spans="1:26">
      <c r="A1067" s="22" t="s">
        <v>3586</v>
      </c>
      <c r="B1067" s="22" t="s">
        <v>3587</v>
      </c>
      <c r="C1067" s="22" t="s">
        <v>3588</v>
      </c>
      <c r="D1067" s="22">
        <v>20676</v>
      </c>
      <c r="E1067" s="22">
        <v>42</v>
      </c>
      <c r="F1067" s="22">
        <v>176</v>
      </c>
      <c r="G1067" s="22">
        <v>17</v>
      </c>
      <c r="H1067" s="25" t="s">
        <v>10870</v>
      </c>
      <c r="I1067" s="22" t="s">
        <v>720</v>
      </c>
      <c r="J1067" s="22">
        <v>53</v>
      </c>
      <c r="K1067" s="22">
        <v>49</v>
      </c>
      <c r="L1067" s="22">
        <v>4</v>
      </c>
      <c r="M1067" s="22">
        <v>2007</v>
      </c>
      <c r="N1067" s="22">
        <v>2004</v>
      </c>
      <c r="O1067" s="22">
        <v>7</v>
      </c>
      <c r="P1067" s="22">
        <v>7</v>
      </c>
      <c r="Q1067" s="22" t="s">
        <v>858</v>
      </c>
      <c r="R1067" s="22" t="s">
        <v>713</v>
      </c>
      <c r="S1067" s="22" t="s">
        <v>722</v>
      </c>
      <c r="T1067" s="23">
        <v>38.548777999999999</v>
      </c>
      <c r="U1067" s="23">
        <v>-76.803388999999996</v>
      </c>
      <c r="V1067" s="24">
        <v>171.04</v>
      </c>
      <c r="W1067" s="24">
        <v>757919.04926999996</v>
      </c>
      <c r="X1067" s="24">
        <v>2386850.7671699999</v>
      </c>
      <c r="Y1067" s="22" t="s">
        <v>859</v>
      </c>
      <c r="Z1067" s="22" t="s">
        <v>716</v>
      </c>
    </row>
    <row r="1068" spans="1:26">
      <c r="A1068" s="22" t="s">
        <v>3589</v>
      </c>
      <c r="B1068" s="22" t="s">
        <v>3590</v>
      </c>
      <c r="C1068" s="22" t="s">
        <v>3591</v>
      </c>
      <c r="D1068" s="22">
        <v>12163</v>
      </c>
      <c r="E1068" s="22">
        <v>25</v>
      </c>
      <c r="F1068" s="22">
        <v>163</v>
      </c>
      <c r="G1068" s="22">
        <v>19</v>
      </c>
      <c r="H1068" s="25" t="s">
        <v>10870</v>
      </c>
      <c r="I1068" s="22" t="s">
        <v>720</v>
      </c>
      <c r="J1068" s="22">
        <v>4</v>
      </c>
      <c r="K1068" s="22">
        <v>2</v>
      </c>
      <c r="L1068" s="22">
        <v>3</v>
      </c>
      <c r="M1068" s="22">
        <v>2009</v>
      </c>
      <c r="N1068" s="22">
        <v>2007</v>
      </c>
      <c r="O1068" s="22">
        <v>2</v>
      </c>
      <c r="P1068" s="22">
        <v>2</v>
      </c>
      <c r="Q1068" s="22" t="s">
        <v>712</v>
      </c>
      <c r="R1068" s="22" t="s">
        <v>713</v>
      </c>
      <c r="S1068" s="22" t="s">
        <v>714</v>
      </c>
      <c r="T1068" s="23">
        <v>38.548730999999997</v>
      </c>
      <c r="U1068" s="23">
        <v>-77.203035</v>
      </c>
      <c r="V1068" s="24">
        <v>30</v>
      </c>
      <c r="W1068" s="24">
        <v>643842.04642799997</v>
      </c>
      <c r="X1068" s="24">
        <v>2388673.1477399999</v>
      </c>
      <c r="Y1068" s="22" t="s">
        <v>859</v>
      </c>
      <c r="Z1068" s="22" t="s">
        <v>1237</v>
      </c>
    </row>
    <row r="1069" spans="1:26">
      <c r="A1069" s="22" t="s">
        <v>303</v>
      </c>
      <c r="B1069" s="22" t="s">
        <v>3592</v>
      </c>
      <c r="C1069" s="22" t="s">
        <v>3593</v>
      </c>
      <c r="D1069" s="22">
        <v>36201</v>
      </c>
      <c r="E1069" s="22">
        <v>73</v>
      </c>
      <c r="F1069" s="22">
        <v>201</v>
      </c>
      <c r="G1069" s="22">
        <v>5</v>
      </c>
      <c r="H1069" s="25" t="s">
        <v>10870</v>
      </c>
      <c r="I1069" s="22" t="s">
        <v>720</v>
      </c>
      <c r="J1069" s="22">
        <v>350</v>
      </c>
      <c r="K1069" s="22">
        <v>346</v>
      </c>
      <c r="L1069" s="22">
        <v>8</v>
      </c>
      <c r="M1069" s="22">
        <v>1998</v>
      </c>
      <c r="N1069" s="22">
        <v>1991</v>
      </c>
      <c r="O1069" s="22">
        <v>35</v>
      </c>
      <c r="P1069" s="22">
        <v>26</v>
      </c>
      <c r="Q1069" s="22" t="s">
        <v>3594</v>
      </c>
      <c r="R1069" s="22" t="s">
        <v>713</v>
      </c>
      <c r="S1069" s="22" t="s">
        <v>977</v>
      </c>
      <c r="T1069" s="23">
        <v>38.548861000000002</v>
      </c>
      <c r="U1069" s="23">
        <v>-76.064222000000001</v>
      </c>
      <c r="V1069" s="24">
        <v>20</v>
      </c>
      <c r="W1069" s="24">
        <v>968926.31659499998</v>
      </c>
      <c r="X1069" s="24">
        <v>2384767.7481300002</v>
      </c>
      <c r="Y1069" s="22" t="s">
        <v>859</v>
      </c>
    </row>
    <row r="1070" spans="1:26">
      <c r="A1070" s="22" t="s">
        <v>3595</v>
      </c>
      <c r="B1070" s="22" t="s">
        <v>3596</v>
      </c>
      <c r="C1070" s="22" t="s">
        <v>3597</v>
      </c>
      <c r="D1070" s="22">
        <v>22680</v>
      </c>
      <c r="E1070" s="22">
        <v>46</v>
      </c>
      <c r="F1070" s="22">
        <v>180</v>
      </c>
      <c r="G1070" s="22">
        <v>9</v>
      </c>
      <c r="H1070" s="25" t="s">
        <v>10870</v>
      </c>
      <c r="I1070" s="22" t="s">
        <v>720</v>
      </c>
      <c r="J1070" s="22">
        <v>3</v>
      </c>
      <c r="K1070" s="22">
        <v>3</v>
      </c>
      <c r="L1070" s="22">
        <v>5</v>
      </c>
      <c r="M1070" s="22">
        <v>1975</v>
      </c>
      <c r="N1070" s="22">
        <v>1971</v>
      </c>
      <c r="O1070" s="22">
        <v>3</v>
      </c>
      <c r="P1070" s="22">
        <v>2</v>
      </c>
      <c r="Q1070" s="22" t="s">
        <v>1528</v>
      </c>
      <c r="R1070" s="22" t="s">
        <v>713</v>
      </c>
      <c r="S1070" s="22" t="s">
        <v>1529</v>
      </c>
      <c r="T1070" s="23">
        <v>38.549565999999999</v>
      </c>
      <c r="U1070" s="23">
        <v>-76.689130000000006</v>
      </c>
      <c r="V1070" s="24">
        <v>60</v>
      </c>
      <c r="W1070" s="24">
        <v>790538.71230899997</v>
      </c>
      <c r="X1070" s="24">
        <v>2386702.2946500001</v>
      </c>
      <c r="Y1070" s="22" t="s">
        <v>859</v>
      </c>
      <c r="Z1070" s="22" t="s">
        <v>1503</v>
      </c>
    </row>
    <row r="1071" spans="1:26">
      <c r="A1071" s="22" t="s">
        <v>3598</v>
      </c>
      <c r="B1071" s="22" t="s">
        <v>3599</v>
      </c>
      <c r="C1071" s="22" t="s">
        <v>3600</v>
      </c>
      <c r="D1071" s="22">
        <v>22680</v>
      </c>
      <c r="E1071" s="22">
        <v>46</v>
      </c>
      <c r="F1071" s="22">
        <v>180</v>
      </c>
      <c r="G1071" s="22">
        <v>19</v>
      </c>
      <c r="H1071" s="25" t="s">
        <v>10870</v>
      </c>
      <c r="I1071" s="22" t="s">
        <v>720</v>
      </c>
      <c r="J1071" s="22">
        <v>26</v>
      </c>
      <c r="K1071" s="22">
        <v>12</v>
      </c>
      <c r="L1071" s="22">
        <v>3</v>
      </c>
      <c r="M1071" s="22">
        <v>2009</v>
      </c>
      <c r="N1071" s="22">
        <v>2007</v>
      </c>
      <c r="O1071" s="22">
        <v>2</v>
      </c>
      <c r="P1071" s="22">
        <v>2</v>
      </c>
      <c r="Q1071" s="22" t="s">
        <v>712</v>
      </c>
      <c r="R1071" s="22" t="s">
        <v>713</v>
      </c>
      <c r="S1071" s="22" t="s">
        <v>714</v>
      </c>
      <c r="T1071" s="23">
        <v>38.550032999999999</v>
      </c>
      <c r="U1071" s="23">
        <v>-76.687386000000004</v>
      </c>
      <c r="V1071" s="24">
        <v>44.17</v>
      </c>
      <c r="W1071" s="24">
        <v>791038.54636000004</v>
      </c>
      <c r="X1071" s="24">
        <v>2386866.4811800001</v>
      </c>
      <c r="Y1071" s="22" t="s">
        <v>859</v>
      </c>
      <c r="Z1071" s="22" t="s">
        <v>1237</v>
      </c>
    </row>
    <row r="1072" spans="1:26">
      <c r="A1072" s="22" t="s">
        <v>3601</v>
      </c>
      <c r="B1072" s="22" t="s">
        <v>3602</v>
      </c>
      <c r="C1072" s="22" t="s">
        <v>3603</v>
      </c>
      <c r="D1072" s="22">
        <v>44716</v>
      </c>
      <c r="E1072" s="22">
        <v>90</v>
      </c>
      <c r="F1072" s="22">
        <v>216</v>
      </c>
      <c r="G1072" s="22">
        <v>1</v>
      </c>
      <c r="H1072" s="25" t="s">
        <v>10870</v>
      </c>
      <c r="I1072" s="22" t="s">
        <v>720</v>
      </c>
      <c r="J1072" s="22">
        <v>11</v>
      </c>
      <c r="K1072" s="22">
        <v>9</v>
      </c>
      <c r="L1072" s="22">
        <v>4</v>
      </c>
      <c r="M1072" s="22">
        <v>2010</v>
      </c>
      <c r="N1072" s="22">
        <v>2005</v>
      </c>
      <c r="O1072" s="22">
        <v>6</v>
      </c>
      <c r="P1072" s="22">
        <v>6</v>
      </c>
      <c r="Q1072" s="22" t="s">
        <v>884</v>
      </c>
      <c r="R1072" s="22" t="s">
        <v>713</v>
      </c>
      <c r="S1072" s="22" t="s">
        <v>807</v>
      </c>
      <c r="T1072" s="23">
        <v>38.552337999999999</v>
      </c>
      <c r="U1072" s="23">
        <v>-75.639371999999995</v>
      </c>
      <c r="V1072" s="24">
        <v>26</v>
      </c>
      <c r="W1072" s="24">
        <v>1090213.7228900001</v>
      </c>
      <c r="X1072" s="24">
        <v>2385578.51187</v>
      </c>
      <c r="Y1072" s="22" t="s">
        <v>881</v>
      </c>
      <c r="Z1072" s="22" t="s">
        <v>716</v>
      </c>
    </row>
    <row r="1073" spans="1:26">
      <c r="A1073" s="22" t="s">
        <v>3604</v>
      </c>
      <c r="B1073" s="22" t="s">
        <v>3605</v>
      </c>
      <c r="C1073" s="22" t="s">
        <v>3606</v>
      </c>
      <c r="D1073" s="22">
        <v>8659</v>
      </c>
      <c r="E1073" s="22">
        <v>18</v>
      </c>
      <c r="F1073" s="22">
        <v>159</v>
      </c>
      <c r="G1073" s="22">
        <v>19</v>
      </c>
      <c r="H1073" s="25" t="s">
        <v>10870</v>
      </c>
      <c r="I1073" s="22" t="s">
        <v>2501</v>
      </c>
      <c r="J1073" s="22">
        <v>4</v>
      </c>
      <c r="K1073" s="22">
        <v>4</v>
      </c>
      <c r="L1073" s="22">
        <v>8</v>
      </c>
      <c r="M1073" s="22">
        <v>1982</v>
      </c>
      <c r="N1073" s="22">
        <v>1975</v>
      </c>
      <c r="O1073" s="22">
        <v>2</v>
      </c>
      <c r="P1073" s="22">
        <v>2</v>
      </c>
      <c r="T1073" s="23">
        <v>38.558731999999999</v>
      </c>
      <c r="U1073" s="23">
        <v>-77.346648999999999</v>
      </c>
      <c r="V1073" s="24">
        <v>233</v>
      </c>
      <c r="W1073" s="24">
        <v>602922.61760700005</v>
      </c>
      <c r="X1073" s="24">
        <v>2393101.6489599999</v>
      </c>
      <c r="Y1073" s="22" t="s">
        <v>715</v>
      </c>
      <c r="Z1073" s="22" t="s">
        <v>716</v>
      </c>
    </row>
    <row r="1074" spans="1:26">
      <c r="A1074" s="22" t="s">
        <v>3607</v>
      </c>
      <c r="B1074" s="22" t="s">
        <v>3608</v>
      </c>
      <c r="C1074" s="22" t="s">
        <v>3609</v>
      </c>
      <c r="D1074" s="22">
        <v>10661</v>
      </c>
      <c r="E1074" s="22">
        <v>22</v>
      </c>
      <c r="F1074" s="22">
        <v>161</v>
      </c>
      <c r="G1074" s="22">
        <v>17</v>
      </c>
      <c r="H1074" s="25" t="s">
        <v>10870</v>
      </c>
      <c r="I1074" s="22" t="s">
        <v>720</v>
      </c>
      <c r="J1074" s="22">
        <v>2</v>
      </c>
      <c r="K1074" s="22">
        <v>2</v>
      </c>
      <c r="L1074" s="22">
        <v>23</v>
      </c>
      <c r="M1074" s="22">
        <v>1991</v>
      </c>
      <c r="N1074" s="22">
        <v>1969</v>
      </c>
      <c r="O1074" s="22">
        <v>2</v>
      </c>
      <c r="P1074" s="22">
        <v>2</v>
      </c>
      <c r="Q1074" s="22" t="s">
        <v>816</v>
      </c>
      <c r="S1074" s="22" t="s">
        <v>722</v>
      </c>
      <c r="T1074" s="23">
        <v>38.559009000000003</v>
      </c>
      <c r="U1074" s="23">
        <v>-77.264703999999995</v>
      </c>
      <c r="V1074" s="24">
        <v>70</v>
      </c>
      <c r="W1074" s="24">
        <v>626310.93649300002</v>
      </c>
      <c r="X1074" s="24">
        <v>2392749.7212100001</v>
      </c>
      <c r="Y1074" s="22" t="s">
        <v>715</v>
      </c>
      <c r="Z1074" s="22" t="s">
        <v>716</v>
      </c>
    </row>
    <row r="1075" spans="1:26">
      <c r="A1075" s="22" t="s">
        <v>3610</v>
      </c>
      <c r="B1075" s="22" t="s">
        <v>3611</v>
      </c>
      <c r="C1075" s="22" t="s">
        <v>3612</v>
      </c>
      <c r="D1075" s="22">
        <v>16170</v>
      </c>
      <c r="E1075" s="22">
        <v>33</v>
      </c>
      <c r="F1075" s="22">
        <v>170</v>
      </c>
      <c r="G1075" s="22">
        <v>17</v>
      </c>
      <c r="H1075" s="25" t="s">
        <v>10870</v>
      </c>
      <c r="I1075" s="22" t="s">
        <v>720</v>
      </c>
      <c r="J1075" s="22">
        <v>6</v>
      </c>
      <c r="K1075" s="22">
        <v>4</v>
      </c>
      <c r="L1075" s="22">
        <v>5</v>
      </c>
      <c r="M1075" s="22">
        <v>2010</v>
      </c>
      <c r="N1075" s="22">
        <v>2006</v>
      </c>
      <c r="O1075" s="22">
        <v>4</v>
      </c>
      <c r="P1075" s="22">
        <v>4</v>
      </c>
      <c r="Q1075" s="22" t="s">
        <v>867</v>
      </c>
      <c r="R1075" s="22" t="s">
        <v>713</v>
      </c>
      <c r="S1075" s="22" t="s">
        <v>722</v>
      </c>
      <c r="T1075" s="23">
        <v>38.561110999999997</v>
      </c>
      <c r="U1075" s="23">
        <v>-77.002499999999998</v>
      </c>
      <c r="V1075" s="24">
        <v>160</v>
      </c>
      <c r="W1075" s="24">
        <v>701155.52327799995</v>
      </c>
      <c r="X1075" s="24">
        <v>2392205.42087</v>
      </c>
      <c r="Y1075" s="22" t="s">
        <v>859</v>
      </c>
      <c r="Z1075" s="22" t="s">
        <v>716</v>
      </c>
    </row>
    <row r="1076" spans="1:26">
      <c r="A1076" s="22" t="s">
        <v>3613</v>
      </c>
      <c r="B1076" s="22" t="s">
        <v>3614</v>
      </c>
      <c r="C1076" s="22" t="s">
        <v>3615</v>
      </c>
      <c r="D1076" s="22">
        <v>8158</v>
      </c>
      <c r="E1076" s="22">
        <v>17</v>
      </c>
      <c r="F1076" s="22">
        <v>158</v>
      </c>
      <c r="G1076" s="22">
        <v>19</v>
      </c>
      <c r="H1076" s="25" t="s">
        <v>10870</v>
      </c>
      <c r="I1076" s="22" t="s">
        <v>720</v>
      </c>
      <c r="J1076" s="22">
        <v>5</v>
      </c>
      <c r="K1076" s="22">
        <v>5</v>
      </c>
      <c r="L1076" s="22">
        <v>24</v>
      </c>
      <c r="M1076" s="22">
        <v>1991</v>
      </c>
      <c r="N1076" s="22">
        <v>1968</v>
      </c>
      <c r="O1076" s="22">
        <v>3</v>
      </c>
      <c r="P1076" s="22">
        <v>3</v>
      </c>
      <c r="T1076" s="23">
        <v>38.562064999999997</v>
      </c>
      <c r="U1076" s="23">
        <v>-77.368038999999996</v>
      </c>
      <c r="V1076" s="24">
        <v>175</v>
      </c>
      <c r="W1076" s="24">
        <v>596842.78806100006</v>
      </c>
      <c r="X1076" s="24">
        <v>2394439.2751600002</v>
      </c>
      <c r="Y1076" s="22" t="s">
        <v>715</v>
      </c>
      <c r="Z1076" s="22" t="s">
        <v>716</v>
      </c>
    </row>
    <row r="1077" spans="1:26">
      <c r="A1077" s="22" t="s">
        <v>305</v>
      </c>
      <c r="B1077" s="22" t="s">
        <v>3616</v>
      </c>
      <c r="C1077" s="22" t="s">
        <v>3617</v>
      </c>
      <c r="D1077" s="22">
        <v>36202</v>
      </c>
      <c r="E1077" s="22">
        <v>73</v>
      </c>
      <c r="F1077" s="22">
        <v>202</v>
      </c>
      <c r="G1077" s="22">
        <v>7</v>
      </c>
      <c r="H1077" s="25" t="s">
        <v>10870</v>
      </c>
      <c r="I1077" s="22" t="s">
        <v>720</v>
      </c>
      <c r="J1077" s="22">
        <v>746</v>
      </c>
      <c r="K1077" s="22">
        <v>746</v>
      </c>
      <c r="L1077" s="22">
        <v>42</v>
      </c>
      <c r="M1077" s="22">
        <v>1998</v>
      </c>
      <c r="N1077" s="22">
        <v>1957</v>
      </c>
      <c r="O1077" s="22">
        <v>47</v>
      </c>
      <c r="P1077" s="22">
        <v>24</v>
      </c>
      <c r="Q1077" s="22" t="s">
        <v>1970</v>
      </c>
      <c r="R1077" s="22" t="s">
        <v>713</v>
      </c>
      <c r="S1077" s="22" t="s">
        <v>1502</v>
      </c>
      <c r="T1077" s="23">
        <v>38.562896000000002</v>
      </c>
      <c r="U1077" s="23">
        <v>-76.050494999999998</v>
      </c>
      <c r="V1077" s="24">
        <v>10</v>
      </c>
      <c r="W1077" s="24">
        <v>972875.363946</v>
      </c>
      <c r="X1077" s="24">
        <v>2389865.1272700001</v>
      </c>
      <c r="Y1077" s="22" t="s">
        <v>859</v>
      </c>
    </row>
    <row r="1078" spans="1:26">
      <c r="A1078" s="22" t="s">
        <v>3618</v>
      </c>
      <c r="B1078" s="22" t="s">
        <v>3619</v>
      </c>
      <c r="C1078" s="22" t="s">
        <v>3620</v>
      </c>
      <c r="D1078" s="22">
        <v>16170</v>
      </c>
      <c r="E1078" s="22">
        <v>33</v>
      </c>
      <c r="F1078" s="22">
        <v>170</v>
      </c>
      <c r="G1078" s="22">
        <v>9</v>
      </c>
      <c r="H1078" s="25" t="s">
        <v>10870</v>
      </c>
      <c r="I1078" s="22" t="s">
        <v>720</v>
      </c>
      <c r="J1078" s="22">
        <v>6</v>
      </c>
      <c r="K1078" s="22">
        <v>4</v>
      </c>
      <c r="L1078" s="22">
        <v>3</v>
      </c>
      <c r="M1078" s="22">
        <v>2010</v>
      </c>
      <c r="N1078" s="22">
        <v>2006</v>
      </c>
      <c r="O1078" s="22">
        <v>4</v>
      </c>
      <c r="P1078" s="22">
        <v>4</v>
      </c>
      <c r="Q1078" s="22" t="s">
        <v>1528</v>
      </c>
      <c r="S1078" s="22" t="s">
        <v>1529</v>
      </c>
      <c r="T1078" s="23">
        <v>38.563333</v>
      </c>
      <c r="U1078" s="23">
        <v>-76.998333000000002</v>
      </c>
      <c r="V1078" s="24">
        <v>195</v>
      </c>
      <c r="W1078" s="24">
        <v>702357.71204000001</v>
      </c>
      <c r="X1078" s="24">
        <v>2392996.9716500002</v>
      </c>
      <c r="Y1078" s="22" t="s">
        <v>859</v>
      </c>
      <c r="Z1078" s="22" t="s">
        <v>1503</v>
      </c>
    </row>
    <row r="1079" spans="1:26">
      <c r="A1079" s="22" t="s">
        <v>3621</v>
      </c>
      <c r="B1079" s="22" t="s">
        <v>3622</v>
      </c>
      <c r="C1079" s="22" t="s">
        <v>3623</v>
      </c>
      <c r="D1079" s="22">
        <v>10161</v>
      </c>
      <c r="E1079" s="22">
        <v>21</v>
      </c>
      <c r="F1079" s="22">
        <v>161</v>
      </c>
      <c r="G1079" s="22">
        <v>17</v>
      </c>
      <c r="H1079" s="25" t="s">
        <v>10870</v>
      </c>
      <c r="I1079" s="22" t="s">
        <v>720</v>
      </c>
      <c r="J1079" s="22">
        <v>3</v>
      </c>
      <c r="K1079" s="22">
        <v>3</v>
      </c>
      <c r="L1079" s="22">
        <v>2</v>
      </c>
      <c r="M1079" s="22">
        <v>1991</v>
      </c>
      <c r="N1079" s="22">
        <v>1990</v>
      </c>
      <c r="O1079" s="22">
        <v>2</v>
      </c>
      <c r="P1079" s="22">
        <v>2</v>
      </c>
      <c r="Q1079" s="22" t="s">
        <v>816</v>
      </c>
      <c r="S1079" s="22" t="s">
        <v>722</v>
      </c>
      <c r="T1079" s="23">
        <v>38.566509000000003</v>
      </c>
      <c r="U1079" s="23">
        <v>-77.278036999999998</v>
      </c>
      <c r="V1079" s="24">
        <v>190</v>
      </c>
      <c r="W1079" s="24">
        <v>622557.81737199996</v>
      </c>
      <c r="X1079" s="24">
        <v>2395557.94906</v>
      </c>
      <c r="Y1079" s="22" t="s">
        <v>715</v>
      </c>
      <c r="Z1079" s="22" t="s">
        <v>716</v>
      </c>
    </row>
    <row r="1080" spans="1:26">
      <c r="A1080" s="22" t="s">
        <v>3624</v>
      </c>
      <c r="B1080" s="22" t="s">
        <v>3625</v>
      </c>
      <c r="C1080" s="22" t="s">
        <v>3626</v>
      </c>
      <c r="D1080" s="22">
        <v>25686</v>
      </c>
      <c r="E1080" s="22">
        <v>52</v>
      </c>
      <c r="F1080" s="22">
        <v>186</v>
      </c>
      <c r="G1080" s="22">
        <v>7</v>
      </c>
      <c r="H1080" s="25" t="s">
        <v>10870</v>
      </c>
      <c r="I1080" s="22" t="s">
        <v>720</v>
      </c>
      <c r="J1080" s="22">
        <v>2</v>
      </c>
      <c r="K1080" s="22">
        <v>2</v>
      </c>
      <c r="L1080" s="22">
        <v>56</v>
      </c>
      <c r="M1080" s="22">
        <v>2006</v>
      </c>
      <c r="N1080" s="22">
        <v>1951</v>
      </c>
      <c r="O1080" s="22">
        <v>2</v>
      </c>
      <c r="P1080" s="22">
        <v>2</v>
      </c>
      <c r="Q1080" s="22" t="s">
        <v>3627</v>
      </c>
      <c r="R1080" s="22" t="s">
        <v>713</v>
      </c>
      <c r="S1080" s="22" t="s">
        <v>1502</v>
      </c>
      <c r="T1080" s="23">
        <v>38.566788000000003</v>
      </c>
      <c r="U1080" s="23">
        <v>-76.528842999999995</v>
      </c>
      <c r="V1080" s="24">
        <v>100</v>
      </c>
      <c r="W1080" s="24">
        <v>836362.98754700006</v>
      </c>
      <c r="X1080" s="24">
        <v>2392441.34981</v>
      </c>
      <c r="Y1080" s="22" t="s">
        <v>859</v>
      </c>
    </row>
    <row r="1081" spans="1:26">
      <c r="A1081" s="22" t="s">
        <v>3628</v>
      </c>
      <c r="B1081" s="22" t="s">
        <v>3629</v>
      </c>
      <c r="C1081" s="22" t="s">
        <v>3630</v>
      </c>
      <c r="D1081" s="22">
        <v>42714</v>
      </c>
      <c r="E1081" s="22">
        <v>86</v>
      </c>
      <c r="F1081" s="22">
        <v>214</v>
      </c>
      <c r="G1081" s="22">
        <v>1</v>
      </c>
      <c r="H1081" s="25" t="s">
        <v>10870</v>
      </c>
      <c r="I1081" s="22" t="s">
        <v>720</v>
      </c>
      <c r="J1081" s="22">
        <v>4</v>
      </c>
      <c r="K1081" s="22">
        <v>4</v>
      </c>
      <c r="L1081" s="22">
        <v>3</v>
      </c>
      <c r="M1081" s="22">
        <v>1980</v>
      </c>
      <c r="N1081" s="22">
        <v>1978</v>
      </c>
      <c r="O1081" s="22">
        <v>3</v>
      </c>
      <c r="P1081" s="22">
        <v>2</v>
      </c>
      <c r="Q1081" s="22" t="s">
        <v>3034</v>
      </c>
      <c r="R1081" s="22" t="s">
        <v>713</v>
      </c>
      <c r="S1081" s="22" t="s">
        <v>807</v>
      </c>
      <c r="T1081" s="23">
        <v>38.568725999999998</v>
      </c>
      <c r="U1081" s="23">
        <v>-75.731043</v>
      </c>
      <c r="V1081" s="24">
        <v>20</v>
      </c>
      <c r="W1081" s="24">
        <v>1064059.6372</v>
      </c>
      <c r="X1081" s="24">
        <v>2391610.1309600002</v>
      </c>
      <c r="Y1081" s="22" t="s">
        <v>859</v>
      </c>
      <c r="Z1081" s="22" t="s">
        <v>1237</v>
      </c>
    </row>
    <row r="1082" spans="1:26">
      <c r="A1082" s="22" t="s">
        <v>3631</v>
      </c>
      <c r="B1082" s="22" t="s">
        <v>3632</v>
      </c>
      <c r="C1082" s="22" t="s">
        <v>3633</v>
      </c>
      <c r="D1082" s="22">
        <v>9661</v>
      </c>
      <c r="E1082" s="22">
        <v>20</v>
      </c>
      <c r="F1082" s="22">
        <v>161</v>
      </c>
      <c r="G1082" s="22">
        <v>17</v>
      </c>
      <c r="H1082" s="25" t="s">
        <v>10870</v>
      </c>
      <c r="I1082" s="22" t="s">
        <v>720</v>
      </c>
      <c r="J1082" s="22">
        <v>2</v>
      </c>
      <c r="K1082" s="22">
        <v>2</v>
      </c>
      <c r="L1082" s="22">
        <v>1</v>
      </c>
      <c r="M1082" s="22">
        <v>1991</v>
      </c>
      <c r="N1082" s="22">
        <v>1991</v>
      </c>
      <c r="O1082" s="22">
        <v>1</v>
      </c>
      <c r="P1082" s="22">
        <v>1</v>
      </c>
      <c r="Q1082" s="22" t="s">
        <v>816</v>
      </c>
      <c r="S1082" s="22" t="s">
        <v>722</v>
      </c>
      <c r="T1082" s="23">
        <v>38.570120000000003</v>
      </c>
      <c r="U1082" s="23">
        <v>-77.288038</v>
      </c>
      <c r="V1082" s="24">
        <v>205</v>
      </c>
      <c r="W1082" s="24">
        <v>619729.42959399999</v>
      </c>
      <c r="X1082" s="24">
        <v>2396929.8360799998</v>
      </c>
      <c r="Y1082" s="22" t="s">
        <v>715</v>
      </c>
      <c r="Z1082" s="22" t="s">
        <v>716</v>
      </c>
    </row>
    <row r="1083" spans="1:26">
      <c r="A1083" s="22" t="s">
        <v>3634</v>
      </c>
      <c r="B1083" s="22" t="s">
        <v>3635</v>
      </c>
      <c r="C1083" s="22" t="s">
        <v>3636</v>
      </c>
      <c r="D1083" s="22">
        <v>41211</v>
      </c>
      <c r="E1083" s="22">
        <v>83</v>
      </c>
      <c r="F1083" s="22">
        <v>211</v>
      </c>
      <c r="G1083" s="22">
        <v>1</v>
      </c>
      <c r="H1083" s="25" t="s">
        <v>10870</v>
      </c>
      <c r="I1083" s="22" t="s">
        <v>720</v>
      </c>
      <c r="J1083" s="22">
        <v>3</v>
      </c>
      <c r="K1083" s="22">
        <v>3</v>
      </c>
      <c r="L1083" s="22">
        <v>2</v>
      </c>
      <c r="M1083" s="22">
        <v>1980</v>
      </c>
      <c r="N1083" s="22">
        <v>1979</v>
      </c>
      <c r="O1083" s="22">
        <v>2</v>
      </c>
      <c r="P1083" s="22">
        <v>1</v>
      </c>
      <c r="Q1083" s="22" t="s">
        <v>3034</v>
      </c>
      <c r="R1083" s="22" t="s">
        <v>713</v>
      </c>
      <c r="S1083" s="22" t="s">
        <v>807</v>
      </c>
      <c r="T1083" s="23">
        <v>38.571505000000002</v>
      </c>
      <c r="U1083" s="23">
        <v>-75.800212000000002</v>
      </c>
      <c r="V1083" s="24">
        <v>35</v>
      </c>
      <c r="W1083" s="24">
        <v>1044322.06975</v>
      </c>
      <c r="X1083" s="24">
        <v>2392680.0568499998</v>
      </c>
      <c r="Y1083" s="22" t="s">
        <v>859</v>
      </c>
      <c r="Z1083" s="22" t="s">
        <v>1237</v>
      </c>
    </row>
    <row r="1084" spans="1:26">
      <c r="A1084" s="22" t="s">
        <v>3637</v>
      </c>
      <c r="B1084" s="22" t="s">
        <v>3638</v>
      </c>
      <c r="C1084" s="22" t="s">
        <v>3639</v>
      </c>
      <c r="D1084" s="22">
        <v>13167</v>
      </c>
      <c r="E1084" s="22">
        <v>27</v>
      </c>
      <c r="F1084" s="22">
        <v>167</v>
      </c>
      <c r="G1084" s="22">
        <v>19</v>
      </c>
      <c r="H1084" s="25" t="s">
        <v>10870</v>
      </c>
      <c r="I1084" s="22" t="s">
        <v>720</v>
      </c>
      <c r="J1084" s="22">
        <v>198</v>
      </c>
      <c r="K1084" s="22">
        <v>183</v>
      </c>
      <c r="L1084" s="22">
        <v>4</v>
      </c>
      <c r="M1084" s="22">
        <v>2008</v>
      </c>
      <c r="N1084" s="22">
        <v>2005</v>
      </c>
      <c r="O1084" s="22">
        <v>13</v>
      </c>
      <c r="P1084" s="22">
        <v>13</v>
      </c>
      <c r="Q1084" s="22" t="s">
        <v>712</v>
      </c>
      <c r="R1084" s="22" t="s">
        <v>713</v>
      </c>
      <c r="S1084" s="22" t="s">
        <v>714</v>
      </c>
      <c r="T1084" s="23">
        <v>38.578175000000002</v>
      </c>
      <c r="U1084" s="23">
        <v>-77.110533000000004</v>
      </c>
      <c r="V1084" s="24">
        <v>41.82</v>
      </c>
      <c r="W1084" s="24">
        <v>670431.12426299998</v>
      </c>
      <c r="X1084" s="24">
        <v>2398945.1650299998</v>
      </c>
      <c r="Y1084" s="22" t="s">
        <v>859</v>
      </c>
      <c r="Z1084" s="22" t="s">
        <v>1237</v>
      </c>
    </row>
    <row r="1085" spans="1:26">
      <c r="A1085" s="22" t="s">
        <v>3640</v>
      </c>
      <c r="B1085" s="22" t="s">
        <v>3641</v>
      </c>
      <c r="C1085" s="22" t="s">
        <v>3642</v>
      </c>
      <c r="D1085" s="22">
        <v>9161</v>
      </c>
      <c r="E1085" s="22">
        <v>19</v>
      </c>
      <c r="F1085" s="22">
        <v>161</v>
      </c>
      <c r="G1085" s="22">
        <v>19</v>
      </c>
      <c r="H1085" s="25" t="s">
        <v>10870</v>
      </c>
      <c r="I1085" s="22" t="s">
        <v>2215</v>
      </c>
      <c r="J1085" s="22">
        <v>2</v>
      </c>
      <c r="K1085" s="22">
        <v>2</v>
      </c>
      <c r="L1085" s="22">
        <v>1</v>
      </c>
      <c r="M1085" s="22">
        <v>1991</v>
      </c>
      <c r="N1085" s="22">
        <v>1991</v>
      </c>
      <c r="O1085" s="22">
        <v>1</v>
      </c>
      <c r="P1085" s="22">
        <v>1</v>
      </c>
      <c r="Q1085" s="22" t="s">
        <v>816</v>
      </c>
      <c r="S1085" s="22" t="s">
        <v>722</v>
      </c>
      <c r="T1085" s="23">
        <v>38.578453000000003</v>
      </c>
      <c r="U1085" s="23">
        <v>-77.312205000000006</v>
      </c>
      <c r="V1085" s="24">
        <v>55</v>
      </c>
      <c r="W1085" s="24">
        <v>612892.54520199995</v>
      </c>
      <c r="X1085" s="24">
        <v>2400102.9166799998</v>
      </c>
      <c r="Y1085" s="22" t="s">
        <v>715</v>
      </c>
      <c r="Z1085" s="22" t="s">
        <v>716</v>
      </c>
    </row>
    <row r="1086" spans="1:26">
      <c r="A1086" s="22" t="s">
        <v>3643</v>
      </c>
      <c r="B1086" s="22" t="s">
        <v>3644</v>
      </c>
      <c r="C1086" s="22" t="s">
        <v>3645</v>
      </c>
      <c r="D1086" s="22">
        <v>34201</v>
      </c>
      <c r="E1086" s="22">
        <v>69</v>
      </c>
      <c r="F1086" s="22">
        <v>201</v>
      </c>
      <c r="G1086" s="22">
        <v>7</v>
      </c>
      <c r="H1086" s="25" t="s">
        <v>10870</v>
      </c>
      <c r="I1086" s="22" t="s">
        <v>720</v>
      </c>
      <c r="J1086" s="22">
        <v>2</v>
      </c>
      <c r="K1086" s="22">
        <v>2</v>
      </c>
      <c r="L1086" s="22">
        <v>1</v>
      </c>
      <c r="M1086" s="22">
        <v>1997</v>
      </c>
      <c r="N1086" s="22">
        <v>1997</v>
      </c>
      <c r="O1086" s="22">
        <v>1</v>
      </c>
      <c r="P1086" s="22">
        <v>1</v>
      </c>
      <c r="Q1086" s="22" t="s">
        <v>1970</v>
      </c>
      <c r="R1086" s="22" t="s">
        <v>713</v>
      </c>
      <c r="S1086" s="22" t="s">
        <v>1502</v>
      </c>
      <c r="T1086" s="23">
        <v>38.581229999999998</v>
      </c>
      <c r="U1086" s="23">
        <v>-76.122720000000001</v>
      </c>
      <c r="V1086" s="24">
        <v>7</v>
      </c>
      <c r="W1086" s="24">
        <v>952305.67241500004</v>
      </c>
      <c r="X1086" s="24">
        <v>2396684.0033999998</v>
      </c>
      <c r="Y1086" s="22" t="s">
        <v>859</v>
      </c>
    </row>
    <row r="1087" spans="1:26">
      <c r="A1087" s="22" t="s">
        <v>3646</v>
      </c>
      <c r="B1087" s="22" t="s">
        <v>3647</v>
      </c>
      <c r="C1087" s="22" t="s">
        <v>3648</v>
      </c>
      <c r="D1087" s="22">
        <v>12166</v>
      </c>
      <c r="E1087" s="22">
        <v>25</v>
      </c>
      <c r="F1087" s="22">
        <v>166</v>
      </c>
      <c r="G1087" s="22">
        <v>17</v>
      </c>
      <c r="H1087" s="25" t="s">
        <v>10870</v>
      </c>
      <c r="I1087" s="22" t="s">
        <v>720</v>
      </c>
      <c r="J1087" s="22">
        <v>2</v>
      </c>
      <c r="K1087" s="22">
        <v>2</v>
      </c>
      <c r="L1087" s="22">
        <v>35</v>
      </c>
      <c r="M1087" s="22">
        <v>1993</v>
      </c>
      <c r="N1087" s="22">
        <v>1959</v>
      </c>
      <c r="O1087" s="22">
        <v>2</v>
      </c>
      <c r="P1087" s="22">
        <v>2</v>
      </c>
      <c r="Q1087" s="22" t="s">
        <v>725</v>
      </c>
      <c r="R1087" s="22" t="s">
        <v>713</v>
      </c>
      <c r="S1087" s="22" t="s">
        <v>722</v>
      </c>
      <c r="T1087" s="23">
        <v>38.584840999999997</v>
      </c>
      <c r="U1087" s="23">
        <v>-77.169145999999998</v>
      </c>
      <c r="V1087" s="24">
        <v>38</v>
      </c>
      <c r="W1087" s="24">
        <v>653751.14158599998</v>
      </c>
      <c r="X1087" s="24">
        <v>2401671.2431700001</v>
      </c>
      <c r="Y1087" s="22" t="s">
        <v>859</v>
      </c>
      <c r="Z1087" s="22" t="s">
        <v>716</v>
      </c>
    </row>
    <row r="1088" spans="1:26">
      <c r="A1088" s="22" t="s">
        <v>3649</v>
      </c>
      <c r="B1088" s="22" t="s">
        <v>3650</v>
      </c>
      <c r="C1088" s="22" t="s">
        <v>3651</v>
      </c>
      <c r="D1088" s="22">
        <v>17675</v>
      </c>
      <c r="E1088" s="22">
        <v>36</v>
      </c>
      <c r="F1088" s="22">
        <v>175</v>
      </c>
      <c r="G1088" s="22">
        <v>1</v>
      </c>
      <c r="H1088" s="25" t="s">
        <v>10870</v>
      </c>
      <c r="I1088" s="22" t="s">
        <v>720</v>
      </c>
      <c r="J1088" s="22">
        <v>24</v>
      </c>
      <c r="K1088" s="22">
        <v>24</v>
      </c>
      <c r="L1088" s="22">
        <v>1</v>
      </c>
      <c r="M1088" s="22">
        <v>1991</v>
      </c>
      <c r="N1088" s="22">
        <v>1991</v>
      </c>
      <c r="O1088" s="22">
        <v>3</v>
      </c>
      <c r="P1088" s="22">
        <v>3</v>
      </c>
      <c r="Q1088" s="22" t="s">
        <v>1737</v>
      </c>
      <c r="S1088" s="22" t="s">
        <v>807</v>
      </c>
      <c r="T1088" s="23">
        <v>38.585675000000002</v>
      </c>
      <c r="U1088" s="23">
        <v>-76.900249000000002</v>
      </c>
      <c r="V1088" s="24">
        <v>180</v>
      </c>
      <c r="W1088" s="24">
        <v>730472.33786700002</v>
      </c>
      <c r="X1088" s="24">
        <v>2400712.58445</v>
      </c>
      <c r="Y1088" s="22" t="s">
        <v>859</v>
      </c>
      <c r="Z1088" s="22" t="s">
        <v>1237</v>
      </c>
    </row>
    <row r="1089" spans="1:26">
      <c r="A1089" s="22" t="s">
        <v>3652</v>
      </c>
      <c r="B1089" s="22" t="s">
        <v>3653</v>
      </c>
      <c r="C1089" s="22" t="s">
        <v>3654</v>
      </c>
      <c r="D1089" s="22">
        <v>10163</v>
      </c>
      <c r="E1089" s="22">
        <v>21</v>
      </c>
      <c r="F1089" s="22">
        <v>163</v>
      </c>
      <c r="G1089" s="22">
        <v>17</v>
      </c>
      <c r="H1089" s="25" t="s">
        <v>10870</v>
      </c>
      <c r="I1089" s="22" t="s">
        <v>813</v>
      </c>
      <c r="J1089" s="22">
        <v>3</v>
      </c>
      <c r="K1089" s="22">
        <v>3</v>
      </c>
      <c r="L1089" s="22">
        <v>4</v>
      </c>
      <c r="M1089" s="22">
        <v>1991</v>
      </c>
      <c r="N1089" s="22">
        <v>1988</v>
      </c>
      <c r="O1089" s="22">
        <v>2</v>
      </c>
      <c r="P1089" s="22">
        <v>2</v>
      </c>
      <c r="Q1089" s="22" t="s">
        <v>816</v>
      </c>
      <c r="S1089" s="22" t="s">
        <v>722</v>
      </c>
      <c r="T1089" s="23">
        <v>38.589008</v>
      </c>
      <c r="U1089" s="23">
        <v>-77.253871000000004</v>
      </c>
      <c r="V1089" s="24">
        <v>25</v>
      </c>
      <c r="W1089" s="24">
        <v>629608.45506499999</v>
      </c>
      <c r="X1089" s="24">
        <v>2403634.9065700001</v>
      </c>
      <c r="Y1089" s="22" t="s">
        <v>715</v>
      </c>
      <c r="Z1089" s="22" t="s">
        <v>716</v>
      </c>
    </row>
    <row r="1090" spans="1:26">
      <c r="A1090" s="22" t="s">
        <v>3655</v>
      </c>
      <c r="B1090" s="22" t="s">
        <v>3656</v>
      </c>
      <c r="C1090" s="22" t="s">
        <v>3657</v>
      </c>
      <c r="D1090" s="22">
        <v>42215</v>
      </c>
      <c r="E1090" s="22">
        <v>85</v>
      </c>
      <c r="F1090" s="22">
        <v>215</v>
      </c>
      <c r="G1090" s="22">
        <v>1</v>
      </c>
      <c r="H1090" s="25" t="s">
        <v>10870</v>
      </c>
      <c r="I1090" s="22" t="s">
        <v>720</v>
      </c>
      <c r="J1090" s="22">
        <v>4</v>
      </c>
      <c r="K1090" s="22">
        <v>4</v>
      </c>
      <c r="L1090" s="22">
        <v>3</v>
      </c>
      <c r="M1090" s="22">
        <v>1980</v>
      </c>
      <c r="N1090" s="22">
        <v>1978</v>
      </c>
      <c r="O1090" s="22">
        <v>3</v>
      </c>
      <c r="P1090" s="22">
        <v>2</v>
      </c>
      <c r="Q1090" s="22" t="s">
        <v>3034</v>
      </c>
      <c r="R1090" s="22" t="s">
        <v>713</v>
      </c>
      <c r="S1090" s="22" t="s">
        <v>807</v>
      </c>
      <c r="T1090" s="23">
        <v>38.589837000000003</v>
      </c>
      <c r="U1090" s="23">
        <v>-75.731043</v>
      </c>
      <c r="V1090" s="24">
        <v>25</v>
      </c>
      <c r="W1090" s="24">
        <v>1064078.75018</v>
      </c>
      <c r="X1090" s="24">
        <v>2399312.6561500002</v>
      </c>
      <c r="Y1090" s="22" t="s">
        <v>859</v>
      </c>
      <c r="Z1090" s="22" t="s">
        <v>1237</v>
      </c>
    </row>
    <row r="1091" spans="1:26">
      <c r="A1091" s="22" t="s">
        <v>3658</v>
      </c>
      <c r="B1091" s="22" t="s">
        <v>3659</v>
      </c>
      <c r="C1091" s="22" t="s">
        <v>3660</v>
      </c>
      <c r="D1091" s="22">
        <v>39210</v>
      </c>
      <c r="E1091" s="22">
        <v>79</v>
      </c>
      <c r="F1091" s="22">
        <v>210</v>
      </c>
      <c r="G1091" s="22">
        <v>1</v>
      </c>
      <c r="H1091" s="25" t="s">
        <v>10870</v>
      </c>
      <c r="I1091" s="22" t="s">
        <v>720</v>
      </c>
      <c r="J1091" s="22">
        <v>6</v>
      </c>
      <c r="K1091" s="22">
        <v>6</v>
      </c>
      <c r="L1091" s="22">
        <v>2</v>
      </c>
      <c r="M1091" s="22">
        <v>1981</v>
      </c>
      <c r="N1091" s="22">
        <v>1980</v>
      </c>
      <c r="O1091" s="22">
        <v>2</v>
      </c>
      <c r="P1091" s="22">
        <v>1</v>
      </c>
      <c r="Q1091" s="22" t="s">
        <v>3105</v>
      </c>
      <c r="R1091" s="22" t="s">
        <v>713</v>
      </c>
      <c r="S1091" s="22" t="s">
        <v>807</v>
      </c>
      <c r="T1091" s="23">
        <v>38.594560999999999</v>
      </c>
      <c r="U1091" s="23">
        <v>-75.879658000000006</v>
      </c>
      <c r="V1091" s="24">
        <v>45</v>
      </c>
      <c r="W1091" s="24">
        <v>1021683.19948</v>
      </c>
      <c r="X1091" s="24">
        <v>2401174.9265399999</v>
      </c>
      <c r="Y1091" s="22" t="s">
        <v>859</v>
      </c>
      <c r="Z1091" s="22" t="s">
        <v>1237</v>
      </c>
    </row>
    <row r="1092" spans="1:26">
      <c r="A1092" s="22" t="s">
        <v>3661</v>
      </c>
      <c r="B1092" s="22" t="s">
        <v>3662</v>
      </c>
      <c r="C1092" s="22" t="s">
        <v>3663</v>
      </c>
      <c r="D1092" s="22">
        <v>8662</v>
      </c>
      <c r="E1092" s="22">
        <v>18</v>
      </c>
      <c r="F1092" s="22">
        <v>162</v>
      </c>
      <c r="G1092" s="22">
        <v>19</v>
      </c>
      <c r="H1092" s="25" t="s">
        <v>10870</v>
      </c>
      <c r="I1092" s="22" t="s">
        <v>720</v>
      </c>
      <c r="J1092" s="22">
        <v>3</v>
      </c>
      <c r="K1092" s="22">
        <v>3</v>
      </c>
      <c r="L1092" s="22">
        <v>29</v>
      </c>
      <c r="M1092" s="22">
        <v>1991</v>
      </c>
      <c r="N1092" s="22">
        <v>1963</v>
      </c>
      <c r="O1092" s="22">
        <v>2</v>
      </c>
      <c r="P1092" s="22">
        <v>2</v>
      </c>
      <c r="T1092" s="23">
        <v>38.596508</v>
      </c>
      <c r="U1092" s="23">
        <v>-77.314149999999998</v>
      </c>
      <c r="V1092" s="24">
        <v>180</v>
      </c>
      <c r="W1092" s="24">
        <v>612465.842649</v>
      </c>
      <c r="X1092" s="24">
        <v>2406700.0291499998</v>
      </c>
      <c r="Y1092" s="22" t="s">
        <v>715</v>
      </c>
      <c r="Z1092" s="22" t="s">
        <v>716</v>
      </c>
    </row>
    <row r="1093" spans="1:26">
      <c r="A1093" s="22" t="s">
        <v>3664</v>
      </c>
      <c r="B1093" s="22" t="s">
        <v>3665</v>
      </c>
      <c r="C1093" s="22" t="s">
        <v>3666</v>
      </c>
      <c r="D1093" s="22">
        <v>35705</v>
      </c>
      <c r="E1093" s="22">
        <v>72</v>
      </c>
      <c r="F1093" s="22">
        <v>205</v>
      </c>
      <c r="G1093" s="22">
        <v>7</v>
      </c>
      <c r="H1093" s="25" t="s">
        <v>10870</v>
      </c>
      <c r="I1093" s="22" t="s">
        <v>720</v>
      </c>
      <c r="J1093" s="22">
        <v>4</v>
      </c>
      <c r="K1093" s="22">
        <v>4</v>
      </c>
      <c r="L1093" s="22">
        <v>5</v>
      </c>
      <c r="M1093" s="22">
        <v>1976</v>
      </c>
      <c r="N1093" s="22">
        <v>1972</v>
      </c>
      <c r="O1093" s="22">
        <v>3</v>
      </c>
      <c r="P1093" s="22">
        <v>2</v>
      </c>
      <c r="Q1093" s="22" t="s">
        <v>1970</v>
      </c>
      <c r="R1093" s="22" t="s">
        <v>713</v>
      </c>
      <c r="S1093" s="22" t="s">
        <v>1502</v>
      </c>
      <c r="T1093" s="23">
        <v>38.597617999999997</v>
      </c>
      <c r="U1093" s="23">
        <v>-76.041049999999998</v>
      </c>
      <c r="V1093" s="24">
        <v>15</v>
      </c>
      <c r="W1093" s="24">
        <v>975644.56769699999</v>
      </c>
      <c r="X1093" s="24">
        <v>2402517.6938100001</v>
      </c>
      <c r="Y1093" s="22" t="s">
        <v>859</v>
      </c>
    </row>
    <row r="1094" spans="1:26">
      <c r="A1094" s="22" t="s">
        <v>3667</v>
      </c>
      <c r="B1094" s="22" t="s">
        <v>3668</v>
      </c>
      <c r="C1094" s="22" t="s">
        <v>3669</v>
      </c>
      <c r="D1094" s="22">
        <v>11667</v>
      </c>
      <c r="E1094" s="22">
        <v>24</v>
      </c>
      <c r="F1094" s="22">
        <v>167</v>
      </c>
      <c r="G1094" s="22">
        <v>17</v>
      </c>
      <c r="H1094" s="25" t="s">
        <v>10870</v>
      </c>
      <c r="I1094" s="22" t="s">
        <v>720</v>
      </c>
      <c r="J1094" s="22">
        <v>2</v>
      </c>
      <c r="K1094" s="22">
        <v>2</v>
      </c>
      <c r="L1094" s="22">
        <v>40</v>
      </c>
      <c r="M1094" s="22">
        <v>1992</v>
      </c>
      <c r="N1094" s="22">
        <v>1953</v>
      </c>
      <c r="O1094" s="22">
        <v>2</v>
      </c>
      <c r="P1094" s="22">
        <v>2</v>
      </c>
      <c r="Q1094" s="22" t="s">
        <v>725</v>
      </c>
      <c r="R1094" s="22" t="s">
        <v>713</v>
      </c>
      <c r="S1094" s="22" t="s">
        <v>722</v>
      </c>
      <c r="T1094" s="23">
        <v>38.597895999999999</v>
      </c>
      <c r="U1094" s="23">
        <v>-77.167479</v>
      </c>
      <c r="V1094" s="24">
        <v>95</v>
      </c>
      <c r="W1094" s="24">
        <v>654311.76999299997</v>
      </c>
      <c r="X1094" s="24">
        <v>2406425.29</v>
      </c>
      <c r="Y1094" s="22" t="s">
        <v>859</v>
      </c>
      <c r="Z1094" s="22" t="s">
        <v>716</v>
      </c>
    </row>
    <row r="1095" spans="1:26">
      <c r="A1095" s="22" t="s">
        <v>3670</v>
      </c>
      <c r="B1095" s="22" t="s">
        <v>3671</v>
      </c>
      <c r="C1095" s="22" t="s">
        <v>3672</v>
      </c>
      <c r="D1095" s="22">
        <v>9664</v>
      </c>
      <c r="E1095" s="22">
        <v>20</v>
      </c>
      <c r="F1095" s="22">
        <v>164</v>
      </c>
      <c r="G1095" s="22">
        <v>19</v>
      </c>
      <c r="H1095" s="25" t="s">
        <v>10870</v>
      </c>
      <c r="I1095" s="22" t="s">
        <v>2215</v>
      </c>
      <c r="J1095" s="22">
        <v>2</v>
      </c>
      <c r="K1095" s="22">
        <v>2</v>
      </c>
      <c r="L1095" s="22">
        <v>1</v>
      </c>
      <c r="M1095" s="22">
        <v>1991</v>
      </c>
      <c r="N1095" s="22">
        <v>1991</v>
      </c>
      <c r="O1095" s="22">
        <v>1</v>
      </c>
      <c r="P1095" s="22">
        <v>1</v>
      </c>
      <c r="Q1095" s="22" t="s">
        <v>816</v>
      </c>
      <c r="S1095" s="22" t="s">
        <v>722</v>
      </c>
      <c r="T1095" s="23">
        <v>38.597895999999999</v>
      </c>
      <c r="U1095" s="23">
        <v>-77.259703999999999</v>
      </c>
      <c r="V1095" s="24">
        <v>105</v>
      </c>
      <c r="W1095" s="24">
        <v>628005.52037899999</v>
      </c>
      <c r="X1095" s="24">
        <v>2406908.8194499998</v>
      </c>
      <c r="Y1095" s="22" t="s">
        <v>715</v>
      </c>
      <c r="Z1095" s="22" t="s">
        <v>716</v>
      </c>
    </row>
    <row r="1096" spans="1:26">
      <c r="A1096" s="22" t="s">
        <v>3673</v>
      </c>
      <c r="B1096" s="22" t="s">
        <v>3674</v>
      </c>
      <c r="C1096" s="22" t="s">
        <v>3675</v>
      </c>
      <c r="D1096" s="22">
        <v>14170</v>
      </c>
      <c r="E1096" s="22">
        <v>29</v>
      </c>
      <c r="F1096" s="22">
        <v>170</v>
      </c>
      <c r="G1096" s="22">
        <v>19</v>
      </c>
      <c r="H1096" s="25" t="s">
        <v>10870</v>
      </c>
      <c r="I1096" s="22" t="s">
        <v>720</v>
      </c>
      <c r="J1096" s="22">
        <v>113</v>
      </c>
      <c r="K1096" s="22">
        <v>109</v>
      </c>
      <c r="L1096" s="22">
        <v>8</v>
      </c>
      <c r="M1096" s="22">
        <v>2008</v>
      </c>
      <c r="N1096" s="22">
        <v>2001</v>
      </c>
      <c r="O1096" s="22">
        <v>13</v>
      </c>
      <c r="P1096" s="22">
        <v>13</v>
      </c>
      <c r="Q1096" s="22" t="s">
        <v>712</v>
      </c>
      <c r="R1096" s="22" t="s">
        <v>713</v>
      </c>
      <c r="S1096" s="22" t="s">
        <v>714</v>
      </c>
      <c r="T1096" s="23">
        <v>38.598174</v>
      </c>
      <c r="U1096" s="23">
        <v>-77.056365</v>
      </c>
      <c r="V1096" s="24">
        <v>47.5</v>
      </c>
      <c r="W1096" s="24">
        <v>686008.41322900006</v>
      </c>
      <c r="X1096" s="24">
        <v>2405978.6781000001</v>
      </c>
      <c r="Y1096" s="22" t="s">
        <v>859</v>
      </c>
      <c r="Z1096" s="22" t="s">
        <v>1237</v>
      </c>
    </row>
    <row r="1097" spans="1:26">
      <c r="A1097" s="22" t="s">
        <v>3676</v>
      </c>
      <c r="B1097" s="22" t="s">
        <v>3677</v>
      </c>
      <c r="C1097" s="22" t="s">
        <v>3678</v>
      </c>
      <c r="D1097" s="22">
        <v>23185</v>
      </c>
      <c r="E1097" s="22">
        <v>47</v>
      </c>
      <c r="F1097" s="22">
        <v>185</v>
      </c>
      <c r="G1097" s="22">
        <v>1</v>
      </c>
      <c r="H1097" s="25" t="s">
        <v>10870</v>
      </c>
      <c r="I1097" s="22" t="s">
        <v>720</v>
      </c>
      <c r="J1097" s="22">
        <v>35</v>
      </c>
      <c r="K1097" s="22">
        <v>35</v>
      </c>
      <c r="L1097" s="22">
        <v>2</v>
      </c>
      <c r="M1097" s="22">
        <v>1951</v>
      </c>
      <c r="N1097" s="22">
        <v>1950</v>
      </c>
      <c r="O1097" s="22">
        <v>5</v>
      </c>
      <c r="P1097" s="22">
        <v>2</v>
      </c>
      <c r="Q1097" s="22" t="s">
        <v>1331</v>
      </c>
      <c r="R1097" s="22" t="s">
        <v>713</v>
      </c>
      <c r="S1097" s="22" t="s">
        <v>807</v>
      </c>
      <c r="T1097" s="23">
        <v>38.600676</v>
      </c>
      <c r="U1097" s="23">
        <v>-76.614403999999993</v>
      </c>
      <c r="V1097" s="24">
        <v>150</v>
      </c>
      <c r="W1097" s="24">
        <v>812092.49635999999</v>
      </c>
      <c r="X1097" s="24">
        <v>2405085.4892600002</v>
      </c>
      <c r="Y1097" s="22" t="s">
        <v>859</v>
      </c>
      <c r="Z1097" s="22" t="s">
        <v>1237</v>
      </c>
    </row>
    <row r="1098" spans="1:26">
      <c r="A1098" s="22" t="s">
        <v>3679</v>
      </c>
      <c r="B1098" s="22" t="s">
        <v>3680</v>
      </c>
      <c r="C1098" s="22" t="s">
        <v>3681</v>
      </c>
      <c r="D1098" s="22">
        <v>7661</v>
      </c>
      <c r="E1098" s="22">
        <v>16</v>
      </c>
      <c r="F1098" s="22">
        <v>161</v>
      </c>
      <c r="G1098" s="22">
        <v>19</v>
      </c>
      <c r="H1098" s="25" t="s">
        <v>10870</v>
      </c>
      <c r="I1098" s="22" t="s">
        <v>720</v>
      </c>
      <c r="J1098" s="22">
        <v>3</v>
      </c>
      <c r="K1098" s="22">
        <v>3</v>
      </c>
      <c r="L1098" s="22">
        <v>1</v>
      </c>
      <c r="M1098" s="22">
        <v>1991</v>
      </c>
      <c r="N1098" s="22">
        <v>1991</v>
      </c>
      <c r="O1098" s="22">
        <v>2</v>
      </c>
      <c r="P1098" s="22">
        <v>2</v>
      </c>
      <c r="T1098" s="23">
        <v>38.603175</v>
      </c>
      <c r="U1098" s="23">
        <v>-77.353317000000004</v>
      </c>
      <c r="V1098" s="24">
        <v>275</v>
      </c>
      <c r="W1098" s="24">
        <v>601342.11054200004</v>
      </c>
      <c r="X1098" s="24">
        <v>2409351.7626499999</v>
      </c>
      <c r="Y1098" s="22" t="s">
        <v>715</v>
      </c>
      <c r="Z1098" s="22" t="s">
        <v>716</v>
      </c>
    </row>
    <row r="1099" spans="1:26">
      <c r="A1099" s="22" t="s">
        <v>3682</v>
      </c>
      <c r="B1099" s="22" t="s">
        <v>3683</v>
      </c>
      <c r="C1099" s="22" t="s">
        <v>3684</v>
      </c>
      <c r="D1099" s="22">
        <v>31198</v>
      </c>
      <c r="E1099" s="22">
        <v>63</v>
      </c>
      <c r="F1099" s="22">
        <v>198</v>
      </c>
      <c r="G1099" s="22">
        <v>9</v>
      </c>
      <c r="H1099" s="25" t="s">
        <v>10870</v>
      </c>
      <c r="I1099" s="22" t="s">
        <v>720</v>
      </c>
      <c r="J1099" s="22">
        <v>2</v>
      </c>
      <c r="K1099" s="22">
        <v>2</v>
      </c>
      <c r="L1099" s="22">
        <v>1</v>
      </c>
      <c r="M1099" s="22">
        <v>1997</v>
      </c>
      <c r="N1099" s="22">
        <v>1997</v>
      </c>
      <c r="O1099" s="22">
        <v>1</v>
      </c>
      <c r="P1099" s="22">
        <v>1</v>
      </c>
      <c r="Q1099" s="22" t="s">
        <v>1528</v>
      </c>
      <c r="R1099" s="22" t="s">
        <v>713</v>
      </c>
      <c r="S1099" s="22" t="s">
        <v>1529</v>
      </c>
      <c r="T1099" s="23">
        <v>38.605676000000003</v>
      </c>
      <c r="U1099" s="23">
        <v>-76.238557</v>
      </c>
      <c r="V1099" s="24">
        <v>2</v>
      </c>
      <c r="W1099" s="24">
        <v>919322.54830300005</v>
      </c>
      <c r="X1099" s="24">
        <v>2405844.2359699998</v>
      </c>
      <c r="Y1099" s="22" t="s">
        <v>859</v>
      </c>
      <c r="Z1099" s="22" t="s">
        <v>1503</v>
      </c>
    </row>
    <row r="1100" spans="1:26">
      <c r="A1100" s="22" t="s">
        <v>3685</v>
      </c>
      <c r="B1100" s="22" t="s">
        <v>3686</v>
      </c>
      <c r="C1100" s="22" t="s">
        <v>3687</v>
      </c>
      <c r="D1100" s="22">
        <v>12168</v>
      </c>
      <c r="E1100" s="22">
        <v>25</v>
      </c>
      <c r="F1100" s="22">
        <v>168</v>
      </c>
      <c r="G1100" s="22">
        <v>19</v>
      </c>
      <c r="H1100" s="25" t="s">
        <v>10870</v>
      </c>
      <c r="I1100" s="22" t="s">
        <v>720</v>
      </c>
      <c r="J1100" s="22">
        <v>10</v>
      </c>
      <c r="K1100" s="22">
        <v>10</v>
      </c>
      <c r="L1100" s="22">
        <v>3</v>
      </c>
      <c r="M1100" s="22">
        <v>1990</v>
      </c>
      <c r="N1100" s="22">
        <v>1988</v>
      </c>
      <c r="O1100" s="22">
        <v>5</v>
      </c>
      <c r="P1100" s="22">
        <v>5</v>
      </c>
      <c r="Q1100" s="22" t="s">
        <v>712</v>
      </c>
      <c r="R1100" s="22" t="s">
        <v>713</v>
      </c>
      <c r="S1100" s="22" t="s">
        <v>714</v>
      </c>
      <c r="T1100" s="23">
        <v>38.608728999999997</v>
      </c>
      <c r="U1100" s="23">
        <v>-77.142757000000003</v>
      </c>
      <c r="V1100" s="24">
        <v>65</v>
      </c>
      <c r="W1100" s="24">
        <v>661433.44020800001</v>
      </c>
      <c r="X1100" s="24">
        <v>2410252.0427600001</v>
      </c>
      <c r="Y1100" s="22" t="s">
        <v>859</v>
      </c>
      <c r="Z1100" s="22" t="s">
        <v>1237</v>
      </c>
    </row>
    <row r="1101" spans="1:26">
      <c r="A1101" s="22" t="s">
        <v>3688</v>
      </c>
      <c r="B1101" s="22" t="s">
        <v>3689</v>
      </c>
      <c r="C1101" s="22" t="s">
        <v>3690</v>
      </c>
      <c r="D1101" s="22">
        <v>12669</v>
      </c>
      <c r="E1101" s="22">
        <v>26</v>
      </c>
      <c r="F1101" s="22">
        <v>169</v>
      </c>
      <c r="G1101" s="22">
        <v>17</v>
      </c>
      <c r="H1101" s="25" t="s">
        <v>10870</v>
      </c>
      <c r="I1101" s="22" t="s">
        <v>720</v>
      </c>
      <c r="J1101" s="22">
        <v>2</v>
      </c>
      <c r="K1101" s="22">
        <v>2</v>
      </c>
      <c r="L1101" s="22">
        <v>38</v>
      </c>
      <c r="M1101" s="22">
        <v>1990</v>
      </c>
      <c r="N1101" s="22">
        <v>1953</v>
      </c>
      <c r="O1101" s="22">
        <v>2</v>
      </c>
      <c r="P1101" s="22">
        <v>2</v>
      </c>
      <c r="Q1101" s="22" t="s">
        <v>725</v>
      </c>
      <c r="R1101" s="22" t="s">
        <v>713</v>
      </c>
      <c r="S1101" s="22" t="s">
        <v>722</v>
      </c>
      <c r="T1101" s="23">
        <v>38.610396000000001</v>
      </c>
      <c r="U1101" s="23">
        <v>-77.119978000000003</v>
      </c>
      <c r="V1101" s="24">
        <v>122</v>
      </c>
      <c r="W1101" s="24">
        <v>667940.50090800005</v>
      </c>
      <c r="X1101" s="24">
        <v>2410746.3573400001</v>
      </c>
      <c r="Y1101" s="22" t="s">
        <v>859</v>
      </c>
      <c r="Z1101" s="22" t="s">
        <v>716</v>
      </c>
    </row>
    <row r="1102" spans="1:26">
      <c r="A1102" s="22" t="s">
        <v>3691</v>
      </c>
      <c r="B1102" s="22" t="s">
        <v>3692</v>
      </c>
      <c r="C1102" s="22" t="s">
        <v>3693</v>
      </c>
      <c r="D1102" s="22">
        <v>12670</v>
      </c>
      <c r="E1102" s="22">
        <v>26</v>
      </c>
      <c r="F1102" s="22">
        <v>170</v>
      </c>
      <c r="G1102" s="22">
        <v>19</v>
      </c>
      <c r="H1102" s="25" t="s">
        <v>10870</v>
      </c>
      <c r="I1102" s="22" t="s">
        <v>720</v>
      </c>
      <c r="J1102" s="22">
        <v>140</v>
      </c>
      <c r="K1102" s="22">
        <v>128</v>
      </c>
      <c r="L1102" s="22">
        <v>4</v>
      </c>
      <c r="M1102" s="22">
        <v>2008</v>
      </c>
      <c r="N1102" s="22">
        <v>2005</v>
      </c>
      <c r="O1102" s="22">
        <v>15</v>
      </c>
      <c r="P1102" s="22">
        <v>15</v>
      </c>
      <c r="Q1102" s="22" t="s">
        <v>712</v>
      </c>
      <c r="R1102" s="22" t="s">
        <v>713</v>
      </c>
      <c r="S1102" s="22" t="s">
        <v>714</v>
      </c>
      <c r="T1102" s="23">
        <v>38.612341000000001</v>
      </c>
      <c r="U1102" s="23">
        <v>-77.098310999999995</v>
      </c>
      <c r="V1102" s="24">
        <v>96.64</v>
      </c>
      <c r="W1102" s="24">
        <v>674132.12462400005</v>
      </c>
      <c r="X1102" s="24">
        <v>2411349.04268</v>
      </c>
      <c r="Y1102" s="22" t="s">
        <v>859</v>
      </c>
      <c r="Z1102" s="22" t="s">
        <v>1237</v>
      </c>
    </row>
    <row r="1103" spans="1:26">
      <c r="A1103" s="22" t="s">
        <v>3694</v>
      </c>
      <c r="B1103" s="22" t="s">
        <v>3695</v>
      </c>
      <c r="C1103" s="22" t="s">
        <v>3696</v>
      </c>
      <c r="D1103" s="22">
        <v>12669</v>
      </c>
      <c r="E1103" s="22">
        <v>26</v>
      </c>
      <c r="F1103" s="22">
        <v>169</v>
      </c>
      <c r="G1103" s="22">
        <v>19</v>
      </c>
      <c r="H1103" s="25" t="s">
        <v>10870</v>
      </c>
      <c r="I1103" s="22" t="s">
        <v>720</v>
      </c>
      <c r="J1103" s="22">
        <v>130</v>
      </c>
      <c r="K1103" s="22">
        <v>115</v>
      </c>
      <c r="L1103" s="22">
        <v>8</v>
      </c>
      <c r="M1103" s="22">
        <v>2008</v>
      </c>
      <c r="N1103" s="22">
        <v>2001</v>
      </c>
      <c r="O1103" s="22">
        <v>16</v>
      </c>
      <c r="P1103" s="22">
        <v>16</v>
      </c>
      <c r="Q1103" s="22" t="s">
        <v>712</v>
      </c>
      <c r="R1103" s="22" t="s">
        <v>713</v>
      </c>
      <c r="S1103" s="22" t="s">
        <v>714</v>
      </c>
      <c r="T1103" s="23">
        <v>38.612617999999998</v>
      </c>
      <c r="U1103" s="23">
        <v>-77.106367000000006</v>
      </c>
      <c r="V1103" s="24">
        <v>124.59</v>
      </c>
      <c r="W1103" s="24">
        <v>671836.43399699999</v>
      </c>
      <c r="X1103" s="24">
        <v>2411489.85886</v>
      </c>
      <c r="Y1103" s="22" t="s">
        <v>859</v>
      </c>
      <c r="Z1103" s="22" t="s">
        <v>1237</v>
      </c>
    </row>
    <row r="1104" spans="1:26">
      <c r="A1104" s="22" t="s">
        <v>3697</v>
      </c>
      <c r="B1104" s="22" t="s">
        <v>3698</v>
      </c>
      <c r="C1104" s="22" t="s">
        <v>3699</v>
      </c>
      <c r="D1104" s="22">
        <v>25189</v>
      </c>
      <c r="E1104" s="22">
        <v>51</v>
      </c>
      <c r="F1104" s="22">
        <v>189</v>
      </c>
      <c r="G1104" s="22">
        <v>7</v>
      </c>
      <c r="H1104" s="25" t="s">
        <v>10870</v>
      </c>
      <c r="I1104" s="22" t="s">
        <v>720</v>
      </c>
      <c r="J1104" s="22">
        <v>7</v>
      </c>
      <c r="K1104" s="22">
        <v>7</v>
      </c>
      <c r="L1104" s="22">
        <v>1</v>
      </c>
      <c r="M1104" s="22">
        <v>1984</v>
      </c>
      <c r="N1104" s="22">
        <v>1984</v>
      </c>
      <c r="O1104" s="22">
        <v>4</v>
      </c>
      <c r="P1104" s="22">
        <v>2</v>
      </c>
      <c r="Q1104" s="22" t="s">
        <v>1970</v>
      </c>
      <c r="R1104" s="22" t="s">
        <v>713</v>
      </c>
      <c r="S1104" s="22" t="s">
        <v>1502</v>
      </c>
      <c r="T1104" s="23">
        <v>38.613453999999997</v>
      </c>
      <c r="U1104" s="23">
        <v>-76.514121000000003</v>
      </c>
      <c r="V1104" s="24">
        <v>17</v>
      </c>
      <c r="W1104" s="24">
        <v>840749.92241899995</v>
      </c>
      <c r="X1104" s="24">
        <v>2409420.8246200001</v>
      </c>
      <c r="Y1104" s="22" t="s">
        <v>859</v>
      </c>
    </row>
    <row r="1105" spans="1:26">
      <c r="A1105" s="22" t="s">
        <v>3700</v>
      </c>
      <c r="B1105" s="22" t="s">
        <v>3701</v>
      </c>
      <c r="C1105" s="22" t="s">
        <v>3702</v>
      </c>
      <c r="D1105" s="22">
        <v>16175</v>
      </c>
      <c r="E1105" s="22">
        <v>33</v>
      </c>
      <c r="F1105" s="22">
        <v>175</v>
      </c>
      <c r="G1105" s="22">
        <v>1</v>
      </c>
      <c r="H1105" s="25" t="s">
        <v>10870</v>
      </c>
      <c r="I1105" s="22" t="s">
        <v>720</v>
      </c>
      <c r="J1105" s="22">
        <v>16</v>
      </c>
      <c r="K1105" s="22">
        <v>16</v>
      </c>
      <c r="L1105" s="22">
        <v>7</v>
      </c>
      <c r="M1105" s="22">
        <v>1988</v>
      </c>
      <c r="N1105" s="22">
        <v>1982</v>
      </c>
      <c r="O1105" s="22">
        <v>3</v>
      </c>
      <c r="P1105" s="22">
        <v>3</v>
      </c>
      <c r="Q1105" s="22" t="s">
        <v>1737</v>
      </c>
      <c r="S1105" s="22" t="s">
        <v>807</v>
      </c>
      <c r="T1105" s="23">
        <v>38.613729999999997</v>
      </c>
      <c r="U1105" s="23">
        <v>-76.930806000000004</v>
      </c>
      <c r="V1105" s="24">
        <v>205</v>
      </c>
      <c r="W1105" s="24">
        <v>721911.46183299995</v>
      </c>
      <c r="X1105" s="24">
        <v>2411079.78174</v>
      </c>
      <c r="Y1105" s="22" t="s">
        <v>859</v>
      </c>
      <c r="Z1105" s="22" t="s">
        <v>1237</v>
      </c>
    </row>
    <row r="1106" spans="1:26">
      <c r="A1106" s="22" t="s">
        <v>3703</v>
      </c>
      <c r="B1106" s="22" t="s">
        <v>3704</v>
      </c>
      <c r="C1106" s="22" t="s">
        <v>3705</v>
      </c>
      <c r="D1106" s="22">
        <v>18679</v>
      </c>
      <c r="E1106" s="22">
        <v>38</v>
      </c>
      <c r="F1106" s="22">
        <v>179</v>
      </c>
      <c r="G1106" s="22">
        <v>5</v>
      </c>
      <c r="H1106" s="25" t="s">
        <v>10870</v>
      </c>
      <c r="I1106" s="22" t="s">
        <v>1014</v>
      </c>
      <c r="J1106" s="22">
        <v>39</v>
      </c>
      <c r="K1106" s="22">
        <v>39</v>
      </c>
      <c r="L1106" s="22">
        <v>2</v>
      </c>
      <c r="M1106" s="22">
        <v>1984</v>
      </c>
      <c r="N1106" s="22">
        <v>1983</v>
      </c>
      <c r="O1106" s="22">
        <v>15</v>
      </c>
      <c r="P1106" s="22">
        <v>14</v>
      </c>
      <c r="Q1106" s="22" t="s">
        <v>3706</v>
      </c>
      <c r="R1106" s="22" t="s">
        <v>713</v>
      </c>
      <c r="S1106" s="22" t="s">
        <v>977</v>
      </c>
      <c r="T1106" s="23">
        <v>38.614564000000001</v>
      </c>
      <c r="U1106" s="23">
        <v>-76.832192000000006</v>
      </c>
      <c r="V1106" s="24">
        <v>126.27</v>
      </c>
      <c r="W1106" s="24">
        <v>750040.16281200002</v>
      </c>
      <c r="X1106" s="24">
        <v>2410967.1789899999</v>
      </c>
      <c r="Y1106" s="22" t="s">
        <v>859</v>
      </c>
    </row>
    <row r="1107" spans="1:26">
      <c r="A1107" s="22" t="s">
        <v>3707</v>
      </c>
      <c r="B1107" s="22" t="s">
        <v>3708</v>
      </c>
      <c r="C1107" s="22" t="s">
        <v>3709</v>
      </c>
      <c r="D1107" s="22">
        <v>19180</v>
      </c>
      <c r="E1107" s="22">
        <v>39</v>
      </c>
      <c r="F1107" s="22">
        <v>180</v>
      </c>
      <c r="G1107" s="22">
        <v>17</v>
      </c>
      <c r="H1107" s="25" t="s">
        <v>10870</v>
      </c>
      <c r="I1107" s="22" t="s">
        <v>720</v>
      </c>
      <c r="J1107" s="22">
        <v>36</v>
      </c>
      <c r="K1107" s="22">
        <v>32</v>
      </c>
      <c r="L1107" s="22">
        <v>4</v>
      </c>
      <c r="M1107" s="22">
        <v>2007</v>
      </c>
      <c r="N1107" s="22">
        <v>2004</v>
      </c>
      <c r="O1107" s="22">
        <v>6</v>
      </c>
      <c r="P1107" s="22">
        <v>6</v>
      </c>
      <c r="Q1107" s="22" t="s">
        <v>867</v>
      </c>
      <c r="R1107" s="22" t="s">
        <v>713</v>
      </c>
      <c r="S1107" s="22" t="s">
        <v>722</v>
      </c>
      <c r="T1107" s="23">
        <v>38.618451999999998</v>
      </c>
      <c r="U1107" s="23">
        <v>-76.798023999999998</v>
      </c>
      <c r="V1107" s="24">
        <v>199.16</v>
      </c>
      <c r="W1107" s="24">
        <v>759804.38771299995</v>
      </c>
      <c r="X1107" s="24">
        <v>2412248.4936500001</v>
      </c>
      <c r="Y1107" s="22" t="s">
        <v>859</v>
      </c>
      <c r="Z1107" s="22" t="s">
        <v>716</v>
      </c>
    </row>
    <row r="1108" spans="1:26">
      <c r="A1108" s="22" t="s">
        <v>318</v>
      </c>
      <c r="B1108" s="22" t="s">
        <v>3710</v>
      </c>
      <c r="C1108" s="22" t="s">
        <v>3711</v>
      </c>
      <c r="D1108" s="22">
        <v>39212</v>
      </c>
      <c r="E1108" s="22">
        <v>79</v>
      </c>
      <c r="F1108" s="22">
        <v>212</v>
      </c>
      <c r="G1108" s="22">
        <v>7</v>
      </c>
      <c r="H1108" s="25" t="s">
        <v>10870</v>
      </c>
      <c r="I1108" s="22" t="s">
        <v>720</v>
      </c>
      <c r="J1108" s="22">
        <v>336</v>
      </c>
      <c r="K1108" s="22">
        <v>332</v>
      </c>
      <c r="L1108" s="22">
        <v>8</v>
      </c>
      <c r="M1108" s="22">
        <v>1998</v>
      </c>
      <c r="N1108" s="22">
        <v>1991</v>
      </c>
      <c r="O1108" s="22">
        <v>33</v>
      </c>
      <c r="P1108" s="22">
        <v>26</v>
      </c>
      <c r="Q1108" s="22" t="s">
        <v>1970</v>
      </c>
      <c r="R1108" s="22" t="s">
        <v>713</v>
      </c>
      <c r="S1108" s="22" t="s">
        <v>1502</v>
      </c>
      <c r="T1108" s="23">
        <v>38.617666999999997</v>
      </c>
      <c r="U1108" s="23">
        <v>-75.843056000000004</v>
      </c>
      <c r="V1108" s="24">
        <v>25</v>
      </c>
      <c r="W1108" s="24">
        <v>1032156.76672</v>
      </c>
      <c r="X1108" s="24">
        <v>2409564.8506</v>
      </c>
      <c r="Y1108" s="22" t="s">
        <v>859</v>
      </c>
    </row>
    <row r="1109" spans="1:26">
      <c r="A1109" s="22" t="s">
        <v>3712</v>
      </c>
      <c r="B1109" s="22" t="s">
        <v>3713</v>
      </c>
      <c r="C1109" s="22" t="s">
        <v>3714</v>
      </c>
      <c r="D1109" s="22">
        <v>37710</v>
      </c>
      <c r="E1109" s="22">
        <v>76</v>
      </c>
      <c r="F1109" s="22">
        <v>210</v>
      </c>
      <c r="G1109" s="22">
        <v>1</v>
      </c>
      <c r="H1109" s="25" t="s">
        <v>10870</v>
      </c>
      <c r="I1109" s="22" t="s">
        <v>720</v>
      </c>
      <c r="J1109" s="22">
        <v>5</v>
      </c>
      <c r="K1109" s="22">
        <v>5</v>
      </c>
      <c r="L1109" s="22">
        <v>4</v>
      </c>
      <c r="M1109" s="22">
        <v>1981</v>
      </c>
      <c r="N1109" s="22">
        <v>1978</v>
      </c>
      <c r="O1109" s="22">
        <v>4</v>
      </c>
      <c r="P1109" s="22">
        <v>2</v>
      </c>
      <c r="Q1109" s="22" t="s">
        <v>3034</v>
      </c>
      <c r="R1109" s="22" t="s">
        <v>713</v>
      </c>
      <c r="S1109" s="22" t="s">
        <v>807</v>
      </c>
      <c r="T1109" s="23">
        <v>38.621783000000001</v>
      </c>
      <c r="U1109" s="23">
        <v>-75.915768999999997</v>
      </c>
      <c r="V1109" s="24">
        <v>40</v>
      </c>
      <c r="W1109" s="24">
        <v>1011424.7877</v>
      </c>
      <c r="X1109" s="24">
        <v>2411151.10825</v>
      </c>
      <c r="Y1109" s="22" t="s">
        <v>859</v>
      </c>
      <c r="Z1109" s="22" t="s">
        <v>1237</v>
      </c>
    </row>
    <row r="1110" spans="1:26">
      <c r="A1110" s="22" t="s">
        <v>3715</v>
      </c>
      <c r="B1110" s="22" t="s">
        <v>3716</v>
      </c>
      <c r="C1110" s="22" t="s">
        <v>3717</v>
      </c>
      <c r="D1110" s="22">
        <v>35708</v>
      </c>
      <c r="E1110" s="22">
        <v>72</v>
      </c>
      <c r="F1110" s="22">
        <v>208</v>
      </c>
      <c r="G1110" s="22">
        <v>7</v>
      </c>
      <c r="H1110" s="25" t="s">
        <v>10870</v>
      </c>
      <c r="I1110" s="22" t="s">
        <v>720</v>
      </c>
      <c r="J1110" s="22">
        <v>2</v>
      </c>
      <c r="K1110" s="22">
        <v>2</v>
      </c>
      <c r="L1110" s="22">
        <v>1</v>
      </c>
      <c r="M1110" s="22">
        <v>1997</v>
      </c>
      <c r="N1110" s="22">
        <v>1997</v>
      </c>
      <c r="O1110" s="22">
        <v>1</v>
      </c>
      <c r="P1110" s="22">
        <v>1</v>
      </c>
      <c r="Q1110" s="22" t="s">
        <v>1970</v>
      </c>
      <c r="R1110" s="22" t="s">
        <v>713</v>
      </c>
      <c r="S1110" s="22" t="s">
        <v>1502</v>
      </c>
      <c r="T1110" s="23">
        <v>38.623449999999998</v>
      </c>
      <c r="U1110" s="23">
        <v>-75.993549000000002</v>
      </c>
      <c r="V1110" s="24">
        <v>20</v>
      </c>
      <c r="W1110" s="24">
        <v>989245.90290400002</v>
      </c>
      <c r="X1110" s="24">
        <v>2411867.6291800002</v>
      </c>
      <c r="Y1110" s="22" t="s">
        <v>859</v>
      </c>
    </row>
    <row r="1111" spans="1:26">
      <c r="A1111" s="22" t="s">
        <v>3718</v>
      </c>
      <c r="B1111" s="22" t="s">
        <v>3719</v>
      </c>
      <c r="C1111" s="22" t="s">
        <v>3720</v>
      </c>
      <c r="D1111" s="22">
        <v>9165</v>
      </c>
      <c r="E1111" s="22">
        <v>19</v>
      </c>
      <c r="F1111" s="22">
        <v>165</v>
      </c>
      <c r="G1111" s="22">
        <v>1</v>
      </c>
      <c r="H1111" s="25" t="s">
        <v>10870</v>
      </c>
      <c r="I1111" s="22" t="s">
        <v>720</v>
      </c>
      <c r="J1111" s="22">
        <v>2</v>
      </c>
      <c r="K1111" s="22">
        <v>2</v>
      </c>
      <c r="L1111" s="22">
        <v>1</v>
      </c>
      <c r="M1111" s="22">
        <v>1991</v>
      </c>
      <c r="N1111" s="22">
        <v>1991</v>
      </c>
      <c r="O1111" s="22">
        <v>1</v>
      </c>
      <c r="P1111" s="22">
        <v>1</v>
      </c>
      <c r="Q1111" s="22" t="s">
        <v>884</v>
      </c>
      <c r="S1111" s="22" t="s">
        <v>807</v>
      </c>
      <c r="T1111" s="23">
        <v>38.624006999999999</v>
      </c>
      <c r="U1111" s="23">
        <v>-77.252482000000001</v>
      </c>
      <c r="V1111" s="24">
        <v>10</v>
      </c>
      <c r="W1111" s="24">
        <v>630244.56620200002</v>
      </c>
      <c r="X1111" s="24">
        <v>2416394.9426000002</v>
      </c>
      <c r="Y1111" s="22" t="s">
        <v>715</v>
      </c>
      <c r="Z1111" s="22" t="s">
        <v>1738</v>
      </c>
    </row>
    <row r="1112" spans="1:26">
      <c r="A1112" s="22" t="s">
        <v>323</v>
      </c>
      <c r="B1112" s="22" t="s">
        <v>3721</v>
      </c>
      <c r="C1112" s="22" t="s">
        <v>3722</v>
      </c>
      <c r="D1112" s="22">
        <v>18680</v>
      </c>
      <c r="E1112" s="22">
        <v>38</v>
      </c>
      <c r="F1112" s="22">
        <v>180</v>
      </c>
      <c r="G1112" s="22">
        <v>5</v>
      </c>
      <c r="H1112" s="25" t="s">
        <v>10870</v>
      </c>
      <c r="I1112" s="22" t="s">
        <v>1014</v>
      </c>
      <c r="J1112" s="22">
        <v>337</v>
      </c>
      <c r="K1112" s="22">
        <v>306</v>
      </c>
      <c r="L1112" s="22">
        <v>4</v>
      </c>
      <c r="M1112" s="22">
        <v>1998</v>
      </c>
      <c r="N1112" s="22">
        <v>1995</v>
      </c>
      <c r="O1112" s="22">
        <v>26</v>
      </c>
      <c r="P1112" s="22">
        <v>24</v>
      </c>
      <c r="Q1112" s="22" t="s">
        <v>3706</v>
      </c>
      <c r="R1112" s="22" t="s">
        <v>713</v>
      </c>
      <c r="S1112" s="22" t="s">
        <v>977</v>
      </c>
      <c r="T1112" s="23">
        <v>38.629916999999999</v>
      </c>
      <c r="U1112" s="23">
        <v>-76.807444000000004</v>
      </c>
      <c r="V1112" s="24">
        <v>149.69</v>
      </c>
      <c r="W1112" s="24">
        <v>757176.51981900004</v>
      </c>
      <c r="X1112" s="24">
        <v>2416468.4902300001</v>
      </c>
      <c r="Y1112" s="22" t="s">
        <v>859</v>
      </c>
    </row>
    <row r="1113" spans="1:26">
      <c r="A1113" s="22" t="s">
        <v>3723</v>
      </c>
      <c r="B1113" s="22" t="s">
        <v>3724</v>
      </c>
      <c r="C1113" s="22" t="s">
        <v>3725</v>
      </c>
      <c r="D1113" s="22">
        <v>9166</v>
      </c>
      <c r="E1113" s="22">
        <v>19</v>
      </c>
      <c r="F1113" s="22">
        <v>166</v>
      </c>
      <c r="G1113" s="22">
        <v>1</v>
      </c>
      <c r="H1113" s="25" t="s">
        <v>10870</v>
      </c>
      <c r="I1113" s="22" t="s">
        <v>720</v>
      </c>
      <c r="J1113" s="22">
        <v>2</v>
      </c>
      <c r="K1113" s="22">
        <v>2</v>
      </c>
      <c r="L1113" s="22">
        <v>1</v>
      </c>
      <c r="M1113" s="22">
        <v>1991</v>
      </c>
      <c r="N1113" s="22">
        <v>1991</v>
      </c>
      <c r="O1113" s="22">
        <v>1</v>
      </c>
      <c r="P1113" s="22">
        <v>1</v>
      </c>
      <c r="Q1113" s="22" t="s">
        <v>884</v>
      </c>
      <c r="S1113" s="22" t="s">
        <v>807</v>
      </c>
      <c r="T1113" s="23">
        <v>38.635117000000001</v>
      </c>
      <c r="U1113" s="23">
        <v>-77.247482000000005</v>
      </c>
      <c r="V1113" s="24">
        <v>5</v>
      </c>
      <c r="W1113" s="24">
        <v>631746.19686499995</v>
      </c>
      <c r="X1113" s="24">
        <v>2420421.36204</v>
      </c>
      <c r="Y1113" s="22" t="s">
        <v>715</v>
      </c>
      <c r="Z1113" s="22" t="s">
        <v>1738</v>
      </c>
    </row>
    <row r="1114" spans="1:26">
      <c r="A1114" s="22" t="s">
        <v>3726</v>
      </c>
      <c r="B1114" s="22" t="s">
        <v>3727</v>
      </c>
      <c r="C1114" s="22" t="s">
        <v>3728</v>
      </c>
      <c r="D1114" s="22">
        <v>12671</v>
      </c>
      <c r="E1114" s="22">
        <v>26</v>
      </c>
      <c r="F1114" s="22">
        <v>171</v>
      </c>
      <c r="G1114" s="22">
        <v>19</v>
      </c>
      <c r="H1114" s="25" t="s">
        <v>10870</v>
      </c>
      <c r="I1114" s="22" t="s">
        <v>720</v>
      </c>
      <c r="J1114" s="22">
        <v>76</v>
      </c>
      <c r="K1114" s="22">
        <v>71</v>
      </c>
      <c r="L1114" s="22">
        <v>9</v>
      </c>
      <c r="M1114" s="22">
        <v>2009</v>
      </c>
      <c r="N1114" s="22">
        <v>2001</v>
      </c>
      <c r="O1114" s="22">
        <v>14</v>
      </c>
      <c r="P1114" s="22">
        <v>14</v>
      </c>
      <c r="Q1114" s="22" t="s">
        <v>712</v>
      </c>
      <c r="R1114" s="22" t="s">
        <v>713</v>
      </c>
      <c r="S1114" s="22" t="s">
        <v>714</v>
      </c>
      <c r="T1114" s="23">
        <v>38.635950999999999</v>
      </c>
      <c r="U1114" s="23">
        <v>-77.092478</v>
      </c>
      <c r="V1114" s="24">
        <v>20.13</v>
      </c>
      <c r="W1114" s="24">
        <v>675942.85774300003</v>
      </c>
      <c r="X1114" s="24">
        <v>2419933.8444099999</v>
      </c>
      <c r="Y1114" s="22" t="s">
        <v>859</v>
      </c>
      <c r="Z1114" s="22" t="s">
        <v>1237</v>
      </c>
    </row>
    <row r="1115" spans="1:26">
      <c r="A1115" s="22" t="s">
        <v>3729</v>
      </c>
      <c r="B1115" s="22" t="s">
        <v>3730</v>
      </c>
      <c r="C1115" s="22" t="s">
        <v>3731</v>
      </c>
      <c r="D1115" s="22">
        <v>51735</v>
      </c>
      <c r="E1115" s="22">
        <v>104</v>
      </c>
      <c r="F1115" s="22">
        <v>235</v>
      </c>
      <c r="G1115" s="22">
        <v>1</v>
      </c>
      <c r="H1115" s="25" t="s">
        <v>10870</v>
      </c>
      <c r="I1115" s="22" t="s">
        <v>720</v>
      </c>
      <c r="J1115" s="22">
        <v>23</v>
      </c>
      <c r="K1115" s="22">
        <v>23</v>
      </c>
      <c r="L1115" s="22">
        <v>2</v>
      </c>
      <c r="M1115" s="22">
        <v>1989</v>
      </c>
      <c r="N1115" s="22">
        <v>1988</v>
      </c>
      <c r="O1115" s="22">
        <v>2</v>
      </c>
      <c r="P1115" s="22">
        <v>2</v>
      </c>
      <c r="Q1115" s="22" t="s">
        <v>884</v>
      </c>
      <c r="R1115" s="22" t="s">
        <v>713</v>
      </c>
      <c r="S1115" s="22" t="s">
        <v>807</v>
      </c>
      <c r="T1115" s="23">
        <v>38.645946000000002</v>
      </c>
      <c r="U1115" s="23">
        <v>-75.222132000000002</v>
      </c>
      <c r="V1115" s="24">
        <v>26.04</v>
      </c>
      <c r="W1115" s="24">
        <v>1209220.3830299999</v>
      </c>
      <c r="X1115" s="24">
        <v>2419820.9424000001</v>
      </c>
      <c r="Y1115" s="22" t="s">
        <v>881</v>
      </c>
      <c r="Z1115" s="22" t="s">
        <v>716</v>
      </c>
    </row>
    <row r="1116" spans="1:26">
      <c r="A1116" s="22" t="s">
        <v>3732</v>
      </c>
      <c r="B1116" s="22" t="s">
        <v>3733</v>
      </c>
      <c r="C1116" s="22" t="s">
        <v>3734</v>
      </c>
      <c r="D1116" s="22">
        <v>37713</v>
      </c>
      <c r="E1116" s="22">
        <v>76</v>
      </c>
      <c r="F1116" s="22">
        <v>213</v>
      </c>
      <c r="G1116" s="22">
        <v>1</v>
      </c>
      <c r="H1116" s="25" t="s">
        <v>10870</v>
      </c>
      <c r="I1116" s="22" t="s">
        <v>720</v>
      </c>
      <c r="J1116" s="22">
        <v>3</v>
      </c>
      <c r="K1116" s="22">
        <v>3</v>
      </c>
      <c r="L1116" s="22">
        <v>3</v>
      </c>
      <c r="M1116" s="22">
        <v>1980</v>
      </c>
      <c r="N1116" s="22">
        <v>1978</v>
      </c>
      <c r="O1116" s="22">
        <v>3</v>
      </c>
      <c r="P1116" s="22">
        <v>2</v>
      </c>
      <c r="Q1116" s="22" t="s">
        <v>3105</v>
      </c>
      <c r="R1116" s="22" t="s">
        <v>713</v>
      </c>
      <c r="S1116" s="22" t="s">
        <v>807</v>
      </c>
      <c r="T1116" s="23">
        <v>38.646782000000002</v>
      </c>
      <c r="U1116" s="23">
        <v>-75.875769000000005</v>
      </c>
      <c r="V1116" s="24">
        <v>50</v>
      </c>
      <c r="W1116" s="24">
        <v>1022869.52183</v>
      </c>
      <c r="X1116" s="24">
        <v>2420223.8928700001</v>
      </c>
      <c r="Y1116" s="22" t="s">
        <v>859</v>
      </c>
      <c r="Z1116" s="22" t="s">
        <v>1237</v>
      </c>
    </row>
    <row r="1117" spans="1:26">
      <c r="A1117" s="22" t="s">
        <v>3735</v>
      </c>
      <c r="B1117" s="22" t="s">
        <v>3736</v>
      </c>
      <c r="C1117" s="22" t="s">
        <v>3737</v>
      </c>
      <c r="D1117" s="22">
        <v>51235</v>
      </c>
      <c r="E1117" s="22">
        <v>103</v>
      </c>
      <c r="F1117" s="22">
        <v>235</v>
      </c>
      <c r="G1117" s="22">
        <v>1</v>
      </c>
      <c r="H1117" s="25" t="s">
        <v>10870</v>
      </c>
      <c r="I1117" s="22" t="s">
        <v>720</v>
      </c>
      <c r="J1117" s="22">
        <v>22</v>
      </c>
      <c r="K1117" s="22">
        <v>22</v>
      </c>
      <c r="L1117" s="22">
        <v>2</v>
      </c>
      <c r="M1117" s="22">
        <v>1989</v>
      </c>
      <c r="N1117" s="22">
        <v>1988</v>
      </c>
      <c r="O1117" s="22">
        <v>2</v>
      </c>
      <c r="P1117" s="22">
        <v>2</v>
      </c>
      <c r="Q1117" s="22" t="s">
        <v>884</v>
      </c>
      <c r="R1117" s="22" t="s">
        <v>713</v>
      </c>
      <c r="S1117" s="22" t="s">
        <v>807</v>
      </c>
      <c r="T1117" s="23">
        <v>38.648167999999998</v>
      </c>
      <c r="U1117" s="23">
        <v>-75.236299000000002</v>
      </c>
      <c r="V1117" s="24">
        <v>31.31</v>
      </c>
      <c r="W1117" s="24">
        <v>1205178.9984899999</v>
      </c>
      <c r="X1117" s="24">
        <v>2420620.0250200001</v>
      </c>
      <c r="Y1117" s="22" t="s">
        <v>881</v>
      </c>
      <c r="Z1117" s="22" t="s">
        <v>716</v>
      </c>
    </row>
    <row r="1118" spans="1:26">
      <c r="A1118" s="22" t="s">
        <v>3738</v>
      </c>
      <c r="B1118" s="22" t="s">
        <v>3739</v>
      </c>
      <c r="C1118" s="22" t="s">
        <v>3740</v>
      </c>
      <c r="D1118" s="22">
        <v>15177</v>
      </c>
      <c r="E1118" s="22">
        <v>31</v>
      </c>
      <c r="F1118" s="22">
        <v>177</v>
      </c>
      <c r="G1118" s="22">
        <v>15</v>
      </c>
      <c r="H1118" s="25" t="s">
        <v>10870</v>
      </c>
      <c r="I1118" s="22" t="s">
        <v>720</v>
      </c>
      <c r="J1118" s="22">
        <v>6</v>
      </c>
      <c r="K1118" s="22">
        <v>6</v>
      </c>
      <c r="L1118" s="22">
        <v>14</v>
      </c>
      <c r="M1118" s="22">
        <v>1987</v>
      </c>
      <c r="N1118" s="22">
        <v>1974</v>
      </c>
      <c r="O1118" s="22">
        <v>5</v>
      </c>
      <c r="P1118" s="22">
        <v>3</v>
      </c>
      <c r="Q1118" s="22" t="s">
        <v>1672</v>
      </c>
      <c r="R1118" s="22" t="s">
        <v>713</v>
      </c>
      <c r="S1118" s="22" t="s">
        <v>1126</v>
      </c>
      <c r="T1118" s="23">
        <v>38.648729000000003</v>
      </c>
      <c r="U1118" s="23">
        <v>-76.940528999999998</v>
      </c>
      <c r="V1118" s="24">
        <v>217.15</v>
      </c>
      <c r="W1118" s="24">
        <v>719335.90347599995</v>
      </c>
      <c r="X1118" s="24">
        <v>2423890.72297</v>
      </c>
      <c r="Y1118" s="22" t="s">
        <v>859</v>
      </c>
      <c r="Z1118" s="22" t="s">
        <v>1738</v>
      </c>
    </row>
    <row r="1119" spans="1:26">
      <c r="A1119" s="22" t="s">
        <v>3741</v>
      </c>
      <c r="B1119" s="22" t="s">
        <v>3742</v>
      </c>
      <c r="C1119" s="22" t="s">
        <v>3743</v>
      </c>
      <c r="D1119" s="22">
        <v>14175</v>
      </c>
      <c r="E1119" s="22">
        <v>29</v>
      </c>
      <c r="F1119" s="22">
        <v>175</v>
      </c>
      <c r="G1119" s="22">
        <v>17</v>
      </c>
      <c r="H1119" s="25" t="s">
        <v>10870</v>
      </c>
      <c r="I1119" s="22" t="s">
        <v>720</v>
      </c>
      <c r="J1119" s="22">
        <v>24</v>
      </c>
      <c r="K1119" s="22">
        <v>12</v>
      </c>
      <c r="L1119" s="22">
        <v>1</v>
      </c>
      <c r="M1119" s="22">
        <v>2008</v>
      </c>
      <c r="N1119" s="22">
        <v>2008</v>
      </c>
      <c r="O1119" s="22">
        <v>2</v>
      </c>
      <c r="P1119" s="22">
        <v>2</v>
      </c>
      <c r="Q1119" s="22" t="s">
        <v>867</v>
      </c>
      <c r="R1119" s="22" t="s">
        <v>713</v>
      </c>
      <c r="S1119" s="22" t="s">
        <v>722</v>
      </c>
      <c r="T1119" s="23">
        <v>38.650950999999999</v>
      </c>
      <c r="U1119" s="23">
        <v>-76.994974999999997</v>
      </c>
      <c r="V1119" s="24">
        <v>110</v>
      </c>
      <c r="W1119" s="24">
        <v>703828.75316900003</v>
      </c>
      <c r="X1119" s="24">
        <v>2424945.6627500001</v>
      </c>
      <c r="Y1119" s="22" t="s">
        <v>859</v>
      </c>
      <c r="Z1119" s="22" t="s">
        <v>716</v>
      </c>
    </row>
    <row r="1120" spans="1:26">
      <c r="A1120" s="22" t="s">
        <v>3744</v>
      </c>
      <c r="B1120" s="22" t="s">
        <v>3745</v>
      </c>
      <c r="C1120" s="22" t="s">
        <v>3746</v>
      </c>
      <c r="D1120" s="22">
        <v>36715</v>
      </c>
      <c r="E1120" s="22">
        <v>74</v>
      </c>
      <c r="F1120" s="22">
        <v>215</v>
      </c>
      <c r="G1120" s="22">
        <v>1</v>
      </c>
      <c r="H1120" s="25" t="s">
        <v>10870</v>
      </c>
      <c r="I1120" s="22" t="s">
        <v>720</v>
      </c>
      <c r="J1120" s="22">
        <v>4</v>
      </c>
      <c r="K1120" s="22">
        <v>4</v>
      </c>
      <c r="L1120" s="22">
        <v>3</v>
      </c>
      <c r="M1120" s="22">
        <v>1981</v>
      </c>
      <c r="N1120" s="22">
        <v>1979</v>
      </c>
      <c r="O1120" s="22">
        <v>3</v>
      </c>
      <c r="P1120" s="22">
        <v>1</v>
      </c>
      <c r="Q1120" s="22" t="s">
        <v>3105</v>
      </c>
      <c r="R1120" s="22" t="s">
        <v>713</v>
      </c>
      <c r="S1120" s="22" t="s">
        <v>807</v>
      </c>
      <c r="T1120" s="23">
        <v>38.693333000000003</v>
      </c>
      <c r="U1120" s="23">
        <v>-75.896111000000005</v>
      </c>
      <c r="V1120" s="24">
        <v>20</v>
      </c>
      <c r="W1120" s="24">
        <v>1017142.13024</v>
      </c>
      <c r="X1120" s="24">
        <v>2437232.4051100002</v>
      </c>
      <c r="Y1120" s="22" t="s">
        <v>859</v>
      </c>
      <c r="Z1120" s="22" t="s">
        <v>1237</v>
      </c>
    </row>
    <row r="1121" spans="1:26">
      <c r="A1121" s="22" t="s">
        <v>3747</v>
      </c>
      <c r="B1121" s="22" t="s">
        <v>3748</v>
      </c>
      <c r="C1121" s="22" t="s">
        <v>3749</v>
      </c>
      <c r="D1121" s="22">
        <v>54741</v>
      </c>
      <c r="E1121" s="22">
        <v>110</v>
      </c>
      <c r="F1121" s="22">
        <v>241</v>
      </c>
      <c r="G1121" s="22">
        <v>3</v>
      </c>
      <c r="H1121" s="25" t="s">
        <v>10870</v>
      </c>
      <c r="I1121" s="22" t="s">
        <v>720</v>
      </c>
      <c r="J1121" s="22">
        <v>248</v>
      </c>
      <c r="K1121" s="22">
        <v>248</v>
      </c>
      <c r="L1121" s="22">
        <v>3</v>
      </c>
      <c r="M1121" s="22">
        <v>1979</v>
      </c>
      <c r="N1121" s="22">
        <v>1977</v>
      </c>
      <c r="O1121" s="22">
        <v>9</v>
      </c>
      <c r="P1121" s="22">
        <v>3</v>
      </c>
      <c r="Q1121" s="22" t="s">
        <v>1838</v>
      </c>
      <c r="R1121" s="22" t="s">
        <v>713</v>
      </c>
      <c r="S1121" s="22" t="s">
        <v>1236</v>
      </c>
      <c r="T1121" s="23">
        <v>38.654555999999999</v>
      </c>
      <c r="U1121" s="23">
        <v>-75.066846999999996</v>
      </c>
      <c r="V1121" s="24">
        <v>5</v>
      </c>
      <c r="W1121" s="24">
        <v>1253477.3073799999</v>
      </c>
      <c r="X1121" s="24">
        <v>2423131.3413399998</v>
      </c>
      <c r="Y1121" s="22" t="s">
        <v>881</v>
      </c>
      <c r="Z1121" s="22" t="s">
        <v>1738</v>
      </c>
    </row>
    <row r="1122" spans="1:26">
      <c r="A1122" s="22" t="s">
        <v>3750</v>
      </c>
      <c r="B1122" s="22" t="s">
        <v>3751</v>
      </c>
      <c r="C1122" s="22" t="s">
        <v>3752</v>
      </c>
      <c r="D1122" s="22">
        <v>50735</v>
      </c>
      <c r="E1122" s="22">
        <v>102</v>
      </c>
      <c r="F1122" s="22">
        <v>235</v>
      </c>
      <c r="G1122" s="22">
        <v>1</v>
      </c>
      <c r="H1122" s="25" t="s">
        <v>10870</v>
      </c>
      <c r="I1122" s="22" t="s">
        <v>720</v>
      </c>
      <c r="J1122" s="22">
        <v>30</v>
      </c>
      <c r="K1122" s="22">
        <v>30</v>
      </c>
      <c r="L1122" s="22">
        <v>2</v>
      </c>
      <c r="M1122" s="22">
        <v>1989</v>
      </c>
      <c r="N1122" s="22">
        <v>1988</v>
      </c>
      <c r="O1122" s="22">
        <v>3</v>
      </c>
      <c r="P1122" s="22">
        <v>3</v>
      </c>
      <c r="Q1122" s="22" t="s">
        <v>884</v>
      </c>
      <c r="R1122" s="22" t="s">
        <v>713</v>
      </c>
      <c r="S1122" s="22" t="s">
        <v>807</v>
      </c>
      <c r="T1122" s="23">
        <v>38.655946</v>
      </c>
      <c r="U1122" s="23">
        <v>-75.253799999999998</v>
      </c>
      <c r="V1122" s="24">
        <v>34.49</v>
      </c>
      <c r="W1122" s="24">
        <v>1200182.20325</v>
      </c>
      <c r="X1122" s="24">
        <v>2423444.1900300002</v>
      </c>
      <c r="Y1122" s="22" t="s">
        <v>881</v>
      </c>
      <c r="Z1122" s="22" t="s">
        <v>716</v>
      </c>
    </row>
    <row r="1123" spans="1:26">
      <c r="A1123" s="22" t="s">
        <v>3753</v>
      </c>
      <c r="B1123" s="22" t="s">
        <v>3754</v>
      </c>
      <c r="C1123" s="22" t="s">
        <v>3755</v>
      </c>
      <c r="D1123" s="22">
        <v>34207</v>
      </c>
      <c r="E1123" s="22">
        <v>69</v>
      </c>
      <c r="F1123" s="22">
        <v>207</v>
      </c>
      <c r="G1123" s="22">
        <v>7</v>
      </c>
      <c r="H1123" s="25" t="s">
        <v>10870</v>
      </c>
      <c r="I1123" s="22" t="s">
        <v>720</v>
      </c>
      <c r="J1123" s="22">
        <v>3</v>
      </c>
      <c r="K1123" s="22">
        <v>3</v>
      </c>
      <c r="L1123" s="22">
        <v>48</v>
      </c>
      <c r="M1123" s="22">
        <v>1997</v>
      </c>
      <c r="N1123" s="22">
        <v>1950</v>
      </c>
      <c r="O1123" s="22">
        <v>2</v>
      </c>
      <c r="P1123" s="22">
        <v>2</v>
      </c>
      <c r="Q1123" s="22" t="s">
        <v>1970</v>
      </c>
      <c r="R1123" s="22" t="s">
        <v>713</v>
      </c>
      <c r="S1123" s="22" t="s">
        <v>1502</v>
      </c>
      <c r="T1123" s="23">
        <v>38.656784000000002</v>
      </c>
      <c r="U1123" s="23">
        <v>-76.053828999999993</v>
      </c>
      <c r="V1123" s="24">
        <v>50</v>
      </c>
      <c r="W1123" s="24">
        <v>972127.28113899997</v>
      </c>
      <c r="X1123" s="24">
        <v>2424126.0989799998</v>
      </c>
      <c r="Y1123" s="22" t="s">
        <v>859</v>
      </c>
    </row>
    <row r="1124" spans="1:26">
      <c r="A1124" s="22" t="s">
        <v>3756</v>
      </c>
      <c r="B1124" s="22" t="s">
        <v>3757</v>
      </c>
      <c r="C1124" s="22" t="s">
        <v>3758</v>
      </c>
      <c r="D1124" s="22">
        <v>51737</v>
      </c>
      <c r="E1124" s="22">
        <v>104</v>
      </c>
      <c r="F1124" s="22">
        <v>237</v>
      </c>
      <c r="G1124" s="22">
        <v>1</v>
      </c>
      <c r="H1124" s="25" t="s">
        <v>10870</v>
      </c>
      <c r="I1124" s="22" t="s">
        <v>720</v>
      </c>
      <c r="J1124" s="22">
        <v>23</v>
      </c>
      <c r="K1124" s="22">
        <v>23</v>
      </c>
      <c r="L1124" s="22">
        <v>1</v>
      </c>
      <c r="M1124" s="22">
        <v>1989</v>
      </c>
      <c r="N1124" s="22">
        <v>1989</v>
      </c>
      <c r="O1124" s="22">
        <v>4</v>
      </c>
      <c r="P1124" s="22">
        <v>4</v>
      </c>
      <c r="Q1124" s="22" t="s">
        <v>884</v>
      </c>
      <c r="R1124" s="22" t="s">
        <v>713</v>
      </c>
      <c r="S1124" s="22" t="s">
        <v>807</v>
      </c>
      <c r="T1124" s="23">
        <v>38.660946000000003</v>
      </c>
      <c r="U1124" s="23">
        <v>-75.199909000000005</v>
      </c>
      <c r="V1124" s="24">
        <v>11.28</v>
      </c>
      <c r="W1124" s="24">
        <v>1215538.6193599999</v>
      </c>
      <c r="X1124" s="24">
        <v>2425313.4125299999</v>
      </c>
      <c r="Y1124" s="22" t="s">
        <v>881</v>
      </c>
      <c r="Z1124" s="22" t="s">
        <v>716</v>
      </c>
    </row>
    <row r="1125" spans="1:26">
      <c r="A1125" s="22" t="s">
        <v>3759</v>
      </c>
      <c r="B1125" s="22" t="s">
        <v>3760</v>
      </c>
      <c r="C1125" s="22" t="s">
        <v>3761</v>
      </c>
      <c r="D1125" s="22">
        <v>50234</v>
      </c>
      <c r="E1125" s="22">
        <v>101</v>
      </c>
      <c r="F1125" s="22">
        <v>234</v>
      </c>
      <c r="G1125" s="22">
        <v>1</v>
      </c>
      <c r="H1125" s="25" t="s">
        <v>10870</v>
      </c>
      <c r="I1125" s="22" t="s">
        <v>720</v>
      </c>
      <c r="J1125" s="22">
        <v>7</v>
      </c>
      <c r="K1125" s="22">
        <v>7</v>
      </c>
      <c r="L1125" s="22">
        <v>1</v>
      </c>
      <c r="M1125" s="22">
        <v>1990</v>
      </c>
      <c r="N1125" s="22">
        <v>1990</v>
      </c>
      <c r="O1125" s="22">
        <v>3</v>
      </c>
      <c r="P1125" s="22">
        <v>3</v>
      </c>
      <c r="Q1125" s="22" t="s">
        <v>3105</v>
      </c>
      <c r="R1125" s="22" t="s">
        <v>713</v>
      </c>
      <c r="S1125" s="22" t="s">
        <v>807</v>
      </c>
      <c r="T1125" s="23">
        <v>38.660946000000003</v>
      </c>
      <c r="U1125" s="23">
        <v>-75.276855999999995</v>
      </c>
      <c r="V1125" s="24">
        <v>41</v>
      </c>
      <c r="W1125" s="24">
        <v>1193605.27511</v>
      </c>
      <c r="X1125" s="24">
        <v>2425251.9846299998</v>
      </c>
      <c r="Y1125" s="22" t="s">
        <v>881</v>
      </c>
      <c r="Z1125" s="22" t="s">
        <v>716</v>
      </c>
    </row>
    <row r="1126" spans="1:26">
      <c r="A1126" s="22" t="s">
        <v>3762</v>
      </c>
      <c r="B1126" s="22" t="s">
        <v>3763</v>
      </c>
      <c r="C1126" s="22" t="s">
        <v>3764</v>
      </c>
      <c r="D1126" s="22">
        <v>21187</v>
      </c>
      <c r="E1126" s="22">
        <v>43</v>
      </c>
      <c r="F1126" s="22">
        <v>187</v>
      </c>
      <c r="G1126" s="22">
        <v>9</v>
      </c>
      <c r="H1126" s="25" t="s">
        <v>10870</v>
      </c>
      <c r="I1126" s="22" t="s">
        <v>720</v>
      </c>
      <c r="J1126" s="22">
        <v>6</v>
      </c>
      <c r="K1126" s="22">
        <v>6</v>
      </c>
      <c r="L1126" s="22">
        <v>1</v>
      </c>
      <c r="M1126" s="22">
        <v>1984</v>
      </c>
      <c r="N1126" s="22">
        <v>1984</v>
      </c>
      <c r="O1126" s="22">
        <v>4</v>
      </c>
      <c r="P1126" s="22">
        <v>2</v>
      </c>
      <c r="Q1126" s="22" t="s">
        <v>1528</v>
      </c>
      <c r="R1126" s="22" t="s">
        <v>713</v>
      </c>
      <c r="S1126" s="22" t="s">
        <v>1529</v>
      </c>
      <c r="T1126" s="23">
        <v>38.662063000000003</v>
      </c>
      <c r="U1126" s="23">
        <v>-76.650518000000005</v>
      </c>
      <c r="V1126" s="24">
        <v>125</v>
      </c>
      <c r="W1126" s="24">
        <v>802067.21473200002</v>
      </c>
      <c r="X1126" s="24">
        <v>2427606.7163200001</v>
      </c>
      <c r="Y1126" s="22" t="s">
        <v>859</v>
      </c>
      <c r="Z1126" s="22" t="s">
        <v>1503</v>
      </c>
    </row>
    <row r="1127" spans="1:26">
      <c r="A1127" s="22" t="s">
        <v>3765</v>
      </c>
      <c r="B1127" s="22" t="s">
        <v>3766</v>
      </c>
      <c r="C1127" s="22" t="s">
        <v>3767</v>
      </c>
      <c r="D1127" s="22">
        <v>13175</v>
      </c>
      <c r="E1127" s="22">
        <v>27</v>
      </c>
      <c r="F1127" s="22">
        <v>175</v>
      </c>
      <c r="G1127" s="22">
        <v>17</v>
      </c>
      <c r="H1127" s="25" t="s">
        <v>10870</v>
      </c>
      <c r="I1127" s="22" t="s">
        <v>720</v>
      </c>
      <c r="J1127" s="22">
        <v>6</v>
      </c>
      <c r="K1127" s="22">
        <v>6</v>
      </c>
      <c r="L1127" s="22">
        <v>19</v>
      </c>
      <c r="M1127" s="22">
        <v>1982</v>
      </c>
      <c r="N1127" s="22">
        <v>1964</v>
      </c>
      <c r="O1127" s="22">
        <v>4</v>
      </c>
      <c r="P1127" s="22">
        <v>3</v>
      </c>
      <c r="Q1127" s="22" t="s">
        <v>725</v>
      </c>
      <c r="R1127" s="22" t="s">
        <v>713</v>
      </c>
      <c r="S1127" s="22" t="s">
        <v>722</v>
      </c>
      <c r="T1127" s="23">
        <v>38.662061000000001</v>
      </c>
      <c r="U1127" s="23">
        <v>-77.029143000000005</v>
      </c>
      <c r="V1127" s="24">
        <v>180</v>
      </c>
      <c r="W1127" s="24">
        <v>694155.942086</v>
      </c>
      <c r="X1127" s="24">
        <v>2429156.9433499998</v>
      </c>
      <c r="Y1127" s="22" t="s">
        <v>859</v>
      </c>
      <c r="Z1127" s="22" t="s">
        <v>716</v>
      </c>
    </row>
    <row r="1128" spans="1:26">
      <c r="A1128" s="22" t="s">
        <v>3768</v>
      </c>
      <c r="B1128" s="22" t="s">
        <v>3769</v>
      </c>
      <c r="C1128" s="22" t="s">
        <v>3770</v>
      </c>
      <c r="D1128" s="22">
        <v>37714</v>
      </c>
      <c r="E1128" s="22">
        <v>76</v>
      </c>
      <c r="F1128" s="22">
        <v>214</v>
      </c>
      <c r="G1128" s="22">
        <v>1</v>
      </c>
      <c r="H1128" s="25" t="s">
        <v>10870</v>
      </c>
      <c r="I1128" s="22" t="s">
        <v>720</v>
      </c>
      <c r="J1128" s="22">
        <v>2</v>
      </c>
      <c r="K1128" s="22">
        <v>2</v>
      </c>
      <c r="L1128" s="22">
        <v>1</v>
      </c>
      <c r="M1128" s="22">
        <v>1981</v>
      </c>
      <c r="N1128" s="22">
        <v>1981</v>
      </c>
      <c r="O1128" s="22">
        <v>1</v>
      </c>
      <c r="P1128" s="22">
        <v>1</v>
      </c>
      <c r="Q1128" s="22" t="s">
        <v>3105</v>
      </c>
      <c r="R1128" s="22" t="s">
        <v>713</v>
      </c>
      <c r="S1128" s="22" t="s">
        <v>807</v>
      </c>
      <c r="T1128" s="23">
        <v>38.662337999999998</v>
      </c>
      <c r="U1128" s="23">
        <v>-75.863268000000005</v>
      </c>
      <c r="V1128" s="24">
        <v>50</v>
      </c>
      <c r="W1128" s="24">
        <v>1026455.4138400001</v>
      </c>
      <c r="X1128" s="24">
        <v>2425885.2374700001</v>
      </c>
      <c r="Y1128" s="22" t="s">
        <v>859</v>
      </c>
      <c r="Z1128" s="22" t="s">
        <v>1237</v>
      </c>
    </row>
    <row r="1129" spans="1:26">
      <c r="A1129" s="22" t="s">
        <v>3771</v>
      </c>
      <c r="B1129" s="22" t="s">
        <v>3772</v>
      </c>
      <c r="C1129" s="22" t="s">
        <v>3773</v>
      </c>
      <c r="D1129" s="22">
        <v>32706</v>
      </c>
      <c r="E1129" s="22">
        <v>66</v>
      </c>
      <c r="F1129" s="22">
        <v>206</v>
      </c>
      <c r="G1129" s="22">
        <v>1</v>
      </c>
      <c r="H1129" s="25" t="s">
        <v>10870</v>
      </c>
      <c r="I1129" s="22" t="s">
        <v>720</v>
      </c>
      <c r="J1129" s="22">
        <v>6</v>
      </c>
      <c r="K1129" s="22">
        <v>6</v>
      </c>
      <c r="L1129" s="22">
        <v>1</v>
      </c>
      <c r="M1129" s="22">
        <v>1990</v>
      </c>
      <c r="N1129" s="22">
        <v>1990</v>
      </c>
      <c r="O1129" s="22">
        <v>2</v>
      </c>
      <c r="P1129" s="22">
        <v>2</v>
      </c>
      <c r="Q1129" s="22" t="s">
        <v>1294</v>
      </c>
      <c r="R1129" s="22" t="s">
        <v>713</v>
      </c>
      <c r="S1129" s="22" t="s">
        <v>807</v>
      </c>
      <c r="T1129" s="23">
        <v>38.663451000000002</v>
      </c>
      <c r="U1129" s="23">
        <v>-76.102718999999993</v>
      </c>
      <c r="V1129" s="24">
        <v>14</v>
      </c>
      <c r="W1129" s="24">
        <v>958206.59002500004</v>
      </c>
      <c r="X1129" s="24">
        <v>2426645.0825299998</v>
      </c>
      <c r="Y1129" s="22" t="s">
        <v>859</v>
      </c>
      <c r="Z1129" s="22" t="s">
        <v>1237</v>
      </c>
    </row>
    <row r="1130" spans="1:26">
      <c r="A1130" s="22" t="s">
        <v>3774</v>
      </c>
      <c r="B1130" s="22" t="s">
        <v>3775</v>
      </c>
      <c r="C1130" s="22" t="s">
        <v>3776</v>
      </c>
      <c r="D1130" s="22">
        <v>36712</v>
      </c>
      <c r="E1130" s="22">
        <v>74</v>
      </c>
      <c r="F1130" s="22">
        <v>212</v>
      </c>
      <c r="G1130" s="22">
        <v>1</v>
      </c>
      <c r="H1130" s="25" t="s">
        <v>10870</v>
      </c>
      <c r="I1130" s="22" t="s">
        <v>720</v>
      </c>
      <c r="J1130" s="22">
        <v>2</v>
      </c>
      <c r="K1130" s="22">
        <v>2</v>
      </c>
      <c r="L1130" s="22">
        <v>1</v>
      </c>
      <c r="M1130" s="22">
        <v>1980</v>
      </c>
      <c r="N1130" s="22">
        <v>1980</v>
      </c>
      <c r="O1130" s="22">
        <v>1</v>
      </c>
      <c r="P1130" s="22">
        <v>1</v>
      </c>
      <c r="Q1130" s="22" t="s">
        <v>3105</v>
      </c>
      <c r="R1130" s="22" t="s">
        <v>713</v>
      </c>
      <c r="S1130" s="22" t="s">
        <v>807</v>
      </c>
      <c r="T1130" s="23">
        <v>38.663727000000002</v>
      </c>
      <c r="U1130" s="23">
        <v>-75.914381000000006</v>
      </c>
      <c r="V1130" s="24">
        <v>40</v>
      </c>
      <c r="W1130" s="24">
        <v>1011888.90516</v>
      </c>
      <c r="X1130" s="24">
        <v>2426452.8948499998</v>
      </c>
      <c r="Y1130" s="22" t="s">
        <v>859</v>
      </c>
      <c r="Z1130" s="22" t="s">
        <v>1237</v>
      </c>
    </row>
    <row r="1131" spans="1:26">
      <c r="A1131" s="22" t="s">
        <v>3777</v>
      </c>
      <c r="B1131" s="22" t="s">
        <v>3778</v>
      </c>
      <c r="C1131" s="22" t="s">
        <v>3779</v>
      </c>
      <c r="D1131" s="22">
        <v>16680</v>
      </c>
      <c r="E1131" s="22">
        <v>34</v>
      </c>
      <c r="F1131" s="22">
        <v>180</v>
      </c>
      <c r="G1131" s="22">
        <v>9</v>
      </c>
      <c r="H1131" s="25" t="s">
        <v>10870</v>
      </c>
      <c r="I1131" s="22" t="s">
        <v>720</v>
      </c>
      <c r="J1131" s="22">
        <v>21</v>
      </c>
      <c r="K1131" s="22">
        <v>21</v>
      </c>
      <c r="L1131" s="22">
        <v>46</v>
      </c>
      <c r="M1131" s="22">
        <v>1993</v>
      </c>
      <c r="N1131" s="22">
        <v>1948</v>
      </c>
      <c r="O1131" s="22">
        <v>13</v>
      </c>
      <c r="P1131" s="22">
        <v>10</v>
      </c>
      <c r="Q1131" s="22" t="s">
        <v>1528</v>
      </c>
      <c r="R1131" s="22" t="s">
        <v>713</v>
      </c>
      <c r="S1131" s="22" t="s">
        <v>1529</v>
      </c>
      <c r="T1131" s="23">
        <v>38.663728999999996</v>
      </c>
      <c r="U1131" s="23">
        <v>-76.86636</v>
      </c>
      <c r="V1131" s="24">
        <v>215.27</v>
      </c>
      <c r="W1131" s="24">
        <v>740558.49900399998</v>
      </c>
      <c r="X1131" s="24">
        <v>2429044.7230799999</v>
      </c>
      <c r="Y1131" s="22" t="s">
        <v>859</v>
      </c>
      <c r="Z1131" s="22" t="s">
        <v>1503</v>
      </c>
    </row>
    <row r="1132" spans="1:26">
      <c r="A1132" s="22" t="s">
        <v>3780</v>
      </c>
      <c r="B1132" s="22" t="s">
        <v>3781</v>
      </c>
      <c r="C1132" s="22" t="s">
        <v>3782</v>
      </c>
      <c r="D1132" s="22">
        <v>37214</v>
      </c>
      <c r="E1132" s="22">
        <v>75</v>
      </c>
      <c r="F1132" s="22">
        <v>214</v>
      </c>
      <c r="G1132" s="22">
        <v>1</v>
      </c>
      <c r="H1132" s="25" t="s">
        <v>10870</v>
      </c>
      <c r="I1132" s="22" t="s">
        <v>720</v>
      </c>
      <c r="J1132" s="22">
        <v>2</v>
      </c>
      <c r="K1132" s="22">
        <v>2</v>
      </c>
      <c r="L1132" s="22">
        <v>1</v>
      </c>
      <c r="M1132" s="22">
        <v>1981</v>
      </c>
      <c r="N1132" s="22">
        <v>1981</v>
      </c>
      <c r="O1132" s="22">
        <v>1</v>
      </c>
      <c r="P1132" s="22">
        <v>1</v>
      </c>
      <c r="Q1132" s="22" t="s">
        <v>3105</v>
      </c>
      <c r="R1132" s="22" t="s">
        <v>713</v>
      </c>
      <c r="S1132" s="22" t="s">
        <v>807</v>
      </c>
      <c r="T1132" s="23">
        <v>38.674281999999998</v>
      </c>
      <c r="U1132" s="23">
        <v>-75.892157999999995</v>
      </c>
      <c r="V1132" s="24">
        <v>30</v>
      </c>
      <c r="W1132" s="24">
        <v>1018239.21453</v>
      </c>
      <c r="X1132" s="24">
        <v>2430276.6618900001</v>
      </c>
      <c r="Y1132" s="22" t="s">
        <v>859</v>
      </c>
      <c r="Z1132" s="22" t="s">
        <v>1237</v>
      </c>
    </row>
    <row r="1133" spans="1:26">
      <c r="A1133" s="22" t="s">
        <v>3783</v>
      </c>
      <c r="B1133" s="22" t="s">
        <v>3784</v>
      </c>
      <c r="C1133" s="22" t="s">
        <v>3785</v>
      </c>
      <c r="D1133" s="22">
        <v>52239</v>
      </c>
      <c r="E1133" s="22">
        <v>105</v>
      </c>
      <c r="F1133" s="22">
        <v>239</v>
      </c>
      <c r="G1133" s="22">
        <v>1</v>
      </c>
      <c r="H1133" s="25" t="s">
        <v>10870</v>
      </c>
      <c r="I1133" s="22" t="s">
        <v>720</v>
      </c>
      <c r="J1133" s="22">
        <v>7</v>
      </c>
      <c r="K1133" s="22">
        <v>7</v>
      </c>
      <c r="L1133" s="22">
        <v>1</v>
      </c>
      <c r="M1133" s="22">
        <v>1990</v>
      </c>
      <c r="N1133" s="22">
        <v>1990</v>
      </c>
      <c r="O1133" s="22">
        <v>2</v>
      </c>
      <c r="P1133" s="22">
        <v>2</v>
      </c>
      <c r="Q1133" s="22" t="s">
        <v>3105</v>
      </c>
      <c r="R1133" s="22" t="s">
        <v>713</v>
      </c>
      <c r="S1133" s="22" t="s">
        <v>807</v>
      </c>
      <c r="T1133" s="23">
        <v>38.679001</v>
      </c>
      <c r="U1133" s="23">
        <v>-75.152405999999999</v>
      </c>
      <c r="V1133" s="24">
        <v>10</v>
      </c>
      <c r="W1133" s="24">
        <v>1229054.11644</v>
      </c>
      <c r="X1133" s="24">
        <v>2431948.0830299999</v>
      </c>
      <c r="Y1133" s="22" t="s">
        <v>881</v>
      </c>
      <c r="Z1133" s="22" t="s">
        <v>716</v>
      </c>
    </row>
    <row r="1134" spans="1:26">
      <c r="A1134" s="22" t="s">
        <v>3786</v>
      </c>
      <c r="B1134" s="22" t="s">
        <v>3787</v>
      </c>
      <c r="C1134" s="22" t="s">
        <v>3788</v>
      </c>
      <c r="D1134" s="22">
        <v>12676</v>
      </c>
      <c r="E1134" s="22">
        <v>26</v>
      </c>
      <c r="F1134" s="22">
        <v>176</v>
      </c>
      <c r="G1134" s="22">
        <v>17</v>
      </c>
      <c r="H1134" s="25" t="s">
        <v>10870</v>
      </c>
      <c r="I1134" s="22" t="s">
        <v>720</v>
      </c>
      <c r="J1134" s="22">
        <v>17</v>
      </c>
      <c r="K1134" s="22">
        <v>15</v>
      </c>
      <c r="L1134" s="22">
        <v>3</v>
      </c>
      <c r="M1134" s="22">
        <v>2006</v>
      </c>
      <c r="N1134" s="22">
        <v>2004</v>
      </c>
      <c r="O1134" s="22">
        <v>5</v>
      </c>
      <c r="P1134" s="22">
        <v>5</v>
      </c>
      <c r="Q1134" s="22" t="s">
        <v>867</v>
      </c>
      <c r="R1134" s="22" t="s">
        <v>713</v>
      </c>
      <c r="S1134" s="22" t="s">
        <v>722</v>
      </c>
      <c r="T1134" s="23">
        <v>38.682338999999999</v>
      </c>
      <c r="U1134" s="23">
        <v>-77.031643000000003</v>
      </c>
      <c r="V1134" s="24">
        <v>170</v>
      </c>
      <c r="W1134" s="24">
        <v>693564.91836699995</v>
      </c>
      <c r="X1134" s="24">
        <v>2436566.00269</v>
      </c>
      <c r="Y1134" s="22" t="s">
        <v>859</v>
      </c>
      <c r="Z1134" s="22" t="s">
        <v>716</v>
      </c>
    </row>
    <row r="1135" spans="1:26">
      <c r="A1135" s="22" t="s">
        <v>3789</v>
      </c>
      <c r="B1135" s="22" t="s">
        <v>3790</v>
      </c>
      <c r="C1135" s="22" t="s">
        <v>3791</v>
      </c>
      <c r="D1135" s="22">
        <v>39719</v>
      </c>
      <c r="E1135" s="22">
        <v>80</v>
      </c>
      <c r="F1135" s="22">
        <v>219</v>
      </c>
      <c r="G1135" s="22">
        <v>1</v>
      </c>
      <c r="H1135" s="25" t="s">
        <v>10870</v>
      </c>
      <c r="I1135" s="22" t="s">
        <v>720</v>
      </c>
      <c r="J1135" s="22">
        <v>5</v>
      </c>
      <c r="K1135" s="22">
        <v>5</v>
      </c>
      <c r="L1135" s="22">
        <v>2</v>
      </c>
      <c r="M1135" s="22">
        <v>1981</v>
      </c>
      <c r="N1135" s="22">
        <v>1980</v>
      </c>
      <c r="O1135" s="22">
        <v>2</v>
      </c>
      <c r="P1135" s="22">
        <v>1</v>
      </c>
      <c r="Q1135" s="22" t="s">
        <v>3034</v>
      </c>
      <c r="R1135" s="22" t="s">
        <v>713</v>
      </c>
      <c r="S1135" s="22" t="s">
        <v>807</v>
      </c>
      <c r="T1135" s="23">
        <v>38.683725000000003</v>
      </c>
      <c r="U1135" s="23">
        <v>-75.758820999999998</v>
      </c>
      <c r="V1135" s="24">
        <v>40</v>
      </c>
      <c r="W1135" s="24">
        <v>1056248.1234599999</v>
      </c>
      <c r="X1135" s="24">
        <v>2433589.4482200001</v>
      </c>
      <c r="Y1135" s="22" t="s">
        <v>859</v>
      </c>
      <c r="Z1135" s="22" t="s">
        <v>1237</v>
      </c>
    </row>
    <row r="1136" spans="1:26">
      <c r="A1136" s="22" t="s">
        <v>3792</v>
      </c>
      <c r="B1136" s="22" t="s">
        <v>3793</v>
      </c>
      <c r="C1136" s="22" t="s">
        <v>3794</v>
      </c>
      <c r="D1136" s="22">
        <v>49235</v>
      </c>
      <c r="E1136" s="22">
        <v>99</v>
      </c>
      <c r="F1136" s="22">
        <v>235</v>
      </c>
      <c r="G1136" s="22">
        <v>1</v>
      </c>
      <c r="H1136" s="25" t="s">
        <v>10870</v>
      </c>
      <c r="I1136" s="22" t="s">
        <v>720</v>
      </c>
      <c r="J1136" s="22">
        <v>7</v>
      </c>
      <c r="K1136" s="22">
        <v>7</v>
      </c>
      <c r="L1136" s="22">
        <v>1</v>
      </c>
      <c r="M1136" s="22">
        <v>1990</v>
      </c>
      <c r="N1136" s="22">
        <v>1990</v>
      </c>
      <c r="O1136" s="22">
        <v>3</v>
      </c>
      <c r="P1136" s="22">
        <v>3</v>
      </c>
      <c r="Q1136" s="22" t="s">
        <v>3105</v>
      </c>
      <c r="R1136" s="22" t="s">
        <v>713</v>
      </c>
      <c r="S1136" s="22" t="s">
        <v>807</v>
      </c>
      <c r="T1136" s="23">
        <v>38.688445999999999</v>
      </c>
      <c r="U1136" s="23">
        <v>-75.291578999999999</v>
      </c>
      <c r="V1136" s="24">
        <v>44</v>
      </c>
      <c r="W1136" s="24">
        <v>1189386.2050600001</v>
      </c>
      <c r="X1136" s="24">
        <v>2435275.9122799998</v>
      </c>
      <c r="Y1136" s="22" t="s">
        <v>881</v>
      </c>
      <c r="Z1136" s="22" t="s">
        <v>716</v>
      </c>
    </row>
    <row r="1137" spans="1:26">
      <c r="A1137" s="22" t="s">
        <v>3795</v>
      </c>
      <c r="B1137" s="22" t="s">
        <v>3796</v>
      </c>
      <c r="C1137" s="22" t="s">
        <v>3797</v>
      </c>
      <c r="D1137" s="22">
        <v>45730</v>
      </c>
      <c r="E1137" s="22">
        <v>92</v>
      </c>
      <c r="F1137" s="22">
        <v>230</v>
      </c>
      <c r="G1137" s="22">
        <v>1</v>
      </c>
      <c r="H1137" s="25" t="s">
        <v>10870</v>
      </c>
      <c r="I1137" s="22" t="s">
        <v>720</v>
      </c>
      <c r="J1137" s="22">
        <v>6</v>
      </c>
      <c r="K1137" s="22">
        <v>4</v>
      </c>
      <c r="L1137" s="22">
        <v>21</v>
      </c>
      <c r="M1137" s="22">
        <v>2010</v>
      </c>
      <c r="N1137" s="22">
        <v>1988</v>
      </c>
      <c r="O1137" s="22">
        <v>4</v>
      </c>
      <c r="P1137" s="22">
        <v>4</v>
      </c>
      <c r="Q1137" s="22" t="s">
        <v>884</v>
      </c>
      <c r="R1137" s="22" t="s">
        <v>713</v>
      </c>
      <c r="S1137" s="22" t="s">
        <v>807</v>
      </c>
      <c r="T1137" s="23">
        <v>38.697336</v>
      </c>
      <c r="U1137" s="23">
        <v>-75.447698000000003</v>
      </c>
      <c r="V1137" s="24">
        <v>39</v>
      </c>
      <c r="W1137" s="24">
        <v>1144900.77859</v>
      </c>
      <c r="X1137" s="24">
        <v>2438457.2577900002</v>
      </c>
      <c r="Y1137" s="22" t="s">
        <v>881</v>
      </c>
      <c r="Z1137" s="22" t="s">
        <v>716</v>
      </c>
    </row>
    <row r="1138" spans="1:26">
      <c r="A1138" s="22" t="s">
        <v>3798</v>
      </c>
      <c r="B1138" s="22" t="s">
        <v>3799</v>
      </c>
      <c r="C1138" s="22" t="s">
        <v>3800</v>
      </c>
      <c r="D1138" s="22">
        <v>21691</v>
      </c>
      <c r="E1138" s="22">
        <v>44</v>
      </c>
      <c r="F1138" s="22">
        <v>191</v>
      </c>
      <c r="G1138" s="22">
        <v>9</v>
      </c>
      <c r="H1138" s="25" t="s">
        <v>10870</v>
      </c>
      <c r="I1138" s="22" t="s">
        <v>720</v>
      </c>
      <c r="J1138" s="22">
        <v>3</v>
      </c>
      <c r="K1138" s="22">
        <v>3</v>
      </c>
      <c r="L1138" s="22">
        <v>4</v>
      </c>
      <c r="M1138" s="22">
        <v>1982</v>
      </c>
      <c r="N1138" s="22">
        <v>1979</v>
      </c>
      <c r="O1138" s="22">
        <v>3</v>
      </c>
      <c r="P1138" s="22">
        <v>2</v>
      </c>
      <c r="Q1138" s="22" t="s">
        <v>1528</v>
      </c>
      <c r="R1138" s="22" t="s">
        <v>713</v>
      </c>
      <c r="S1138" s="22" t="s">
        <v>1529</v>
      </c>
      <c r="T1138" s="23">
        <v>38.697896</v>
      </c>
      <c r="U1138" s="23">
        <v>-76.599682000000001</v>
      </c>
      <c r="V1138" s="24">
        <v>182</v>
      </c>
      <c r="W1138" s="24">
        <v>816710.46086700005</v>
      </c>
      <c r="X1138" s="24">
        <v>2440504.9500699998</v>
      </c>
      <c r="Y1138" s="22" t="s">
        <v>859</v>
      </c>
      <c r="Z1138" s="22" t="s">
        <v>1503</v>
      </c>
    </row>
    <row r="1139" spans="1:26">
      <c r="A1139" s="22" t="s">
        <v>3801</v>
      </c>
      <c r="B1139" s="22" t="s">
        <v>3802</v>
      </c>
      <c r="C1139" s="22" t="s">
        <v>3803</v>
      </c>
      <c r="D1139" s="22">
        <v>21691</v>
      </c>
      <c r="E1139" s="22">
        <v>44</v>
      </c>
      <c r="F1139" s="22">
        <v>191</v>
      </c>
      <c r="G1139" s="22">
        <v>5</v>
      </c>
      <c r="H1139" s="25" t="s">
        <v>10870</v>
      </c>
      <c r="I1139" s="22" t="s">
        <v>720</v>
      </c>
      <c r="J1139" s="22">
        <v>237</v>
      </c>
      <c r="K1139" s="22">
        <v>237</v>
      </c>
      <c r="L1139" s="22">
        <v>12</v>
      </c>
      <c r="M1139" s="22">
        <v>1973</v>
      </c>
      <c r="N1139" s="22">
        <v>1962</v>
      </c>
      <c r="O1139" s="22">
        <v>25</v>
      </c>
      <c r="P1139" s="22">
        <v>6</v>
      </c>
      <c r="Q1139" s="22" t="s">
        <v>3706</v>
      </c>
      <c r="R1139" s="22" t="s">
        <v>713</v>
      </c>
      <c r="S1139" s="22" t="s">
        <v>977</v>
      </c>
      <c r="T1139" s="23">
        <v>38.697896</v>
      </c>
      <c r="U1139" s="23">
        <v>-76.604125999999994</v>
      </c>
      <c r="V1139" s="24">
        <v>186</v>
      </c>
      <c r="W1139" s="24">
        <v>815444.29286000005</v>
      </c>
      <c r="X1139" s="24">
        <v>2440519.9003499998</v>
      </c>
      <c r="Y1139" s="22" t="s">
        <v>859</v>
      </c>
    </row>
    <row r="1140" spans="1:26">
      <c r="A1140" s="22" t="s">
        <v>3804</v>
      </c>
      <c r="B1140" s="22" t="s">
        <v>3805</v>
      </c>
      <c r="C1140" s="22" t="s">
        <v>3806</v>
      </c>
      <c r="D1140" s="22">
        <v>37217</v>
      </c>
      <c r="E1140" s="22">
        <v>75</v>
      </c>
      <c r="F1140" s="22">
        <v>217</v>
      </c>
      <c r="G1140" s="22">
        <v>1</v>
      </c>
      <c r="H1140" s="25" t="s">
        <v>10870</v>
      </c>
      <c r="I1140" s="22" t="s">
        <v>720</v>
      </c>
      <c r="J1140" s="22">
        <v>2</v>
      </c>
      <c r="K1140" s="22">
        <v>2</v>
      </c>
      <c r="L1140" s="22">
        <v>1</v>
      </c>
      <c r="M1140" s="22">
        <v>1981</v>
      </c>
      <c r="N1140" s="22">
        <v>1981</v>
      </c>
      <c r="O1140" s="22">
        <v>1</v>
      </c>
      <c r="P1140" s="22">
        <v>1</v>
      </c>
      <c r="Q1140" s="22" t="s">
        <v>3105</v>
      </c>
      <c r="R1140" s="22" t="s">
        <v>713</v>
      </c>
      <c r="S1140" s="22" t="s">
        <v>807</v>
      </c>
      <c r="T1140" s="23">
        <v>38.704281000000002</v>
      </c>
      <c r="U1140" s="23">
        <v>-75.851601000000002</v>
      </c>
      <c r="V1140" s="24">
        <v>50</v>
      </c>
      <c r="W1140" s="24">
        <v>1029838.60299</v>
      </c>
      <c r="X1140" s="24">
        <v>2441176.0624199999</v>
      </c>
      <c r="Y1140" s="22" t="s">
        <v>859</v>
      </c>
      <c r="Z1140" s="22" t="s">
        <v>1237</v>
      </c>
    </row>
    <row r="1141" spans="1:26">
      <c r="A1141" s="22" t="s">
        <v>3807</v>
      </c>
      <c r="B1141" s="22" t="s">
        <v>3808</v>
      </c>
      <c r="C1141" s="22" t="s">
        <v>3809</v>
      </c>
      <c r="D1141" s="22">
        <v>36215</v>
      </c>
      <c r="E1141" s="22">
        <v>73</v>
      </c>
      <c r="F1141" s="22">
        <v>215</v>
      </c>
      <c r="G1141" s="22">
        <v>7</v>
      </c>
      <c r="H1141" s="25" t="s">
        <v>10870</v>
      </c>
      <c r="I1141" s="22" t="s">
        <v>720</v>
      </c>
      <c r="J1141" s="22">
        <v>75</v>
      </c>
      <c r="K1141" s="22">
        <v>75</v>
      </c>
      <c r="L1141" s="22">
        <v>5</v>
      </c>
      <c r="M1141" s="22">
        <v>1983</v>
      </c>
      <c r="N1141" s="22">
        <v>1979</v>
      </c>
      <c r="O1141" s="22">
        <v>9</v>
      </c>
      <c r="P1141" s="22">
        <v>3</v>
      </c>
      <c r="Q1141" s="22" t="s">
        <v>1970</v>
      </c>
      <c r="R1141" s="22" t="s">
        <v>713</v>
      </c>
      <c r="S1141" s="22" t="s">
        <v>1502</v>
      </c>
      <c r="T1141" s="23">
        <v>38.704560000000001</v>
      </c>
      <c r="U1141" s="23">
        <v>-75.902991</v>
      </c>
      <c r="V1141" s="24">
        <v>30</v>
      </c>
      <c r="W1141" s="24">
        <v>1015199.51951</v>
      </c>
      <c r="X1141" s="24">
        <v>2441336.8004999999</v>
      </c>
      <c r="Y1141" s="22" t="s">
        <v>859</v>
      </c>
    </row>
    <row r="1142" spans="1:26">
      <c r="A1142" s="22" t="s">
        <v>3810</v>
      </c>
      <c r="B1142" s="22" t="s">
        <v>3811</v>
      </c>
      <c r="C1142" s="22" t="s">
        <v>3812</v>
      </c>
      <c r="D1142" s="22">
        <v>13179</v>
      </c>
      <c r="E1142" s="22">
        <v>27</v>
      </c>
      <c r="F1142" s="22">
        <v>179</v>
      </c>
      <c r="G1142" s="22">
        <v>17</v>
      </c>
      <c r="H1142" s="25" t="s">
        <v>10870</v>
      </c>
      <c r="I1142" s="22" t="s">
        <v>720</v>
      </c>
      <c r="J1142" s="22">
        <v>3</v>
      </c>
      <c r="K1142" s="22">
        <v>3</v>
      </c>
      <c r="L1142" s="22">
        <v>8</v>
      </c>
      <c r="M1142" s="22">
        <v>1962</v>
      </c>
      <c r="N1142" s="22">
        <v>1955</v>
      </c>
      <c r="O1142" s="22">
        <v>3</v>
      </c>
      <c r="P1142" s="22">
        <v>2</v>
      </c>
      <c r="Q1142" s="22" t="s">
        <v>725</v>
      </c>
      <c r="R1142" s="22" t="s">
        <v>713</v>
      </c>
      <c r="S1142" s="22" t="s">
        <v>722</v>
      </c>
      <c r="T1142" s="23">
        <v>38.710115999999999</v>
      </c>
      <c r="U1142" s="23">
        <v>-76.989418999999998</v>
      </c>
      <c r="V1142" s="24">
        <v>199</v>
      </c>
      <c r="W1142" s="24">
        <v>705757.15832000005</v>
      </c>
      <c r="X1142" s="24">
        <v>2446504.5592100001</v>
      </c>
      <c r="Y1142" s="22" t="s">
        <v>859</v>
      </c>
      <c r="Z1142" s="22" t="s">
        <v>716</v>
      </c>
    </row>
    <row r="1143" spans="1:26">
      <c r="A1143" s="22" t="s">
        <v>3813</v>
      </c>
      <c r="B1143" s="22" t="s">
        <v>3814</v>
      </c>
      <c r="C1143" s="22" t="s">
        <v>3815</v>
      </c>
      <c r="D1143" s="22">
        <v>12178</v>
      </c>
      <c r="E1143" s="22">
        <v>25</v>
      </c>
      <c r="F1143" s="22">
        <v>178</v>
      </c>
      <c r="G1143" s="22">
        <v>19</v>
      </c>
      <c r="H1143" s="25" t="s">
        <v>10870</v>
      </c>
      <c r="I1143" s="22" t="s">
        <v>720</v>
      </c>
      <c r="J1143" s="22">
        <v>132</v>
      </c>
      <c r="K1143" s="22">
        <v>132</v>
      </c>
      <c r="L1143" s="22">
        <v>3</v>
      </c>
      <c r="M1143" s="22">
        <v>1980</v>
      </c>
      <c r="N1143" s="22">
        <v>1978</v>
      </c>
      <c r="O1143" s="22">
        <v>19</v>
      </c>
      <c r="P1143" s="22">
        <v>7</v>
      </c>
      <c r="Q1143" s="22" t="s">
        <v>712</v>
      </c>
      <c r="R1143" s="22" t="s">
        <v>713</v>
      </c>
      <c r="S1143" s="22" t="s">
        <v>714</v>
      </c>
      <c r="T1143" s="23">
        <v>38.710115999999999</v>
      </c>
      <c r="U1143" s="23">
        <v>-77.024420000000006</v>
      </c>
      <c r="V1143" s="24">
        <v>176</v>
      </c>
      <c r="W1143" s="24">
        <v>695788.40129399998</v>
      </c>
      <c r="X1143" s="24">
        <v>2446665.6601200001</v>
      </c>
      <c r="Y1143" s="22" t="s">
        <v>859</v>
      </c>
      <c r="Z1143" s="22" t="s">
        <v>1237</v>
      </c>
    </row>
    <row r="1144" spans="1:26">
      <c r="A1144" s="22" t="s">
        <v>3816</v>
      </c>
      <c r="B1144" s="22" t="s">
        <v>3817</v>
      </c>
      <c r="C1144" s="22" t="s">
        <v>3818</v>
      </c>
      <c r="D1144" s="22">
        <v>31709</v>
      </c>
      <c r="E1144" s="22">
        <v>64</v>
      </c>
      <c r="F1144" s="22">
        <v>209</v>
      </c>
      <c r="G1144" s="22">
        <v>9</v>
      </c>
      <c r="H1144" s="25" t="s">
        <v>10870</v>
      </c>
      <c r="I1144" s="22" t="s">
        <v>720</v>
      </c>
      <c r="J1144" s="22">
        <v>14</v>
      </c>
      <c r="K1144" s="22">
        <v>14</v>
      </c>
      <c r="L1144" s="22">
        <v>1</v>
      </c>
      <c r="M1144" s="22">
        <v>1998</v>
      </c>
      <c r="N1144" s="22">
        <v>1998</v>
      </c>
      <c r="O1144" s="22">
        <v>3</v>
      </c>
      <c r="P1144" s="22">
        <v>3</v>
      </c>
      <c r="Q1144" s="22" t="s">
        <v>1528</v>
      </c>
      <c r="R1144" s="22" t="s">
        <v>713</v>
      </c>
      <c r="S1144" s="22" t="s">
        <v>1529</v>
      </c>
      <c r="T1144" s="23">
        <v>38.716783999999997</v>
      </c>
      <c r="U1144" s="23">
        <v>-76.097997000000007</v>
      </c>
      <c r="V1144" s="24">
        <v>10</v>
      </c>
      <c r="W1144" s="24">
        <v>959677.290958</v>
      </c>
      <c r="X1144" s="24">
        <v>2446094.9798499998</v>
      </c>
      <c r="Y1144" s="22" t="s">
        <v>859</v>
      </c>
      <c r="Z1144" s="22" t="s">
        <v>1503</v>
      </c>
    </row>
    <row r="1145" spans="1:26">
      <c r="A1145" s="22" t="s">
        <v>3819</v>
      </c>
      <c r="B1145" s="22" t="s">
        <v>3820</v>
      </c>
      <c r="C1145" s="22" t="s">
        <v>3821</v>
      </c>
      <c r="D1145" s="22">
        <v>19690</v>
      </c>
      <c r="E1145" s="22">
        <v>40</v>
      </c>
      <c r="F1145" s="22">
        <v>190</v>
      </c>
      <c r="G1145" s="22">
        <v>1</v>
      </c>
      <c r="H1145" s="25" t="s">
        <v>10870</v>
      </c>
      <c r="I1145" s="22" t="s">
        <v>720</v>
      </c>
      <c r="J1145" s="22">
        <v>51</v>
      </c>
      <c r="K1145" s="22">
        <v>51</v>
      </c>
      <c r="L1145" s="22">
        <v>2</v>
      </c>
      <c r="M1145" s="22">
        <v>1951</v>
      </c>
      <c r="N1145" s="22">
        <v>1950</v>
      </c>
      <c r="O1145" s="22">
        <v>6</v>
      </c>
      <c r="P1145" s="22">
        <v>1</v>
      </c>
      <c r="Q1145" s="22" t="s">
        <v>1331</v>
      </c>
      <c r="R1145" s="22" t="s">
        <v>713</v>
      </c>
      <c r="S1145" s="22" t="s">
        <v>807</v>
      </c>
      <c r="T1145" s="23">
        <v>38.722895000000001</v>
      </c>
      <c r="U1145" s="23">
        <v>-76.660797000000002</v>
      </c>
      <c r="V1145" s="24">
        <v>144</v>
      </c>
      <c r="W1145" s="24">
        <v>799413.85971300001</v>
      </c>
      <c r="X1145" s="24">
        <v>2449836.4155799998</v>
      </c>
      <c r="Y1145" s="22" t="s">
        <v>859</v>
      </c>
      <c r="Z1145" s="22" t="s">
        <v>1237</v>
      </c>
    </row>
    <row r="1146" spans="1:26">
      <c r="A1146" s="22" t="s">
        <v>3822</v>
      </c>
      <c r="B1146" s="22" t="s">
        <v>3823</v>
      </c>
      <c r="C1146" s="22" t="s">
        <v>3824</v>
      </c>
      <c r="D1146" s="22">
        <v>40724</v>
      </c>
      <c r="E1146" s="22">
        <v>82</v>
      </c>
      <c r="F1146" s="22">
        <v>224</v>
      </c>
      <c r="G1146" s="22">
        <v>1</v>
      </c>
      <c r="H1146" s="25" t="s">
        <v>10870</v>
      </c>
      <c r="I1146" s="22" t="s">
        <v>720</v>
      </c>
      <c r="J1146" s="22">
        <v>7</v>
      </c>
      <c r="K1146" s="22">
        <v>5</v>
      </c>
      <c r="L1146" s="22">
        <v>1</v>
      </c>
      <c r="M1146" s="22">
        <v>2010</v>
      </c>
      <c r="N1146" s="22">
        <v>2008</v>
      </c>
      <c r="O1146" s="22">
        <v>5</v>
      </c>
      <c r="P1146" s="22">
        <v>5</v>
      </c>
      <c r="Q1146" s="22" t="s">
        <v>884</v>
      </c>
      <c r="R1146" s="22" t="s">
        <v>713</v>
      </c>
      <c r="S1146" s="22" t="s">
        <v>807</v>
      </c>
      <c r="T1146" s="23">
        <v>38.723168999999999</v>
      </c>
      <c r="U1146" s="23">
        <v>-75.658540000000002</v>
      </c>
      <c r="V1146" s="24">
        <v>50</v>
      </c>
      <c r="W1146" s="24">
        <v>1084848.02232</v>
      </c>
      <c r="X1146" s="24">
        <v>2447917.06776</v>
      </c>
      <c r="Y1146" s="22" t="s">
        <v>881</v>
      </c>
      <c r="Z1146" s="22" t="s">
        <v>716</v>
      </c>
    </row>
    <row r="1147" spans="1:26">
      <c r="A1147" s="22" t="s">
        <v>3825</v>
      </c>
      <c r="B1147" s="22" t="s">
        <v>3826</v>
      </c>
      <c r="C1147" s="22" t="s">
        <v>3827</v>
      </c>
      <c r="D1147" s="22">
        <v>34213</v>
      </c>
      <c r="E1147" s="22">
        <v>69</v>
      </c>
      <c r="F1147" s="22">
        <v>213</v>
      </c>
      <c r="G1147" s="22">
        <v>5</v>
      </c>
      <c r="H1147" s="25" t="s">
        <v>10870</v>
      </c>
      <c r="I1147" s="22" t="s">
        <v>813</v>
      </c>
      <c r="J1147" s="22">
        <v>5</v>
      </c>
      <c r="K1147" s="22">
        <v>5</v>
      </c>
      <c r="L1147" s="22">
        <v>2</v>
      </c>
      <c r="M1147" s="22">
        <v>1981</v>
      </c>
      <c r="N1147" s="22">
        <v>1980</v>
      </c>
      <c r="O1147" s="22">
        <v>3</v>
      </c>
      <c r="P1147" s="22">
        <v>1</v>
      </c>
      <c r="Q1147" s="22" t="s">
        <v>3828</v>
      </c>
      <c r="S1147" s="22" t="s">
        <v>977</v>
      </c>
      <c r="T1147" s="23">
        <v>38.723449000000002</v>
      </c>
      <c r="U1147" s="23">
        <v>-75.981326999999993</v>
      </c>
      <c r="V1147" s="24">
        <v>30</v>
      </c>
      <c r="W1147" s="24">
        <v>992919.85294400004</v>
      </c>
      <c r="X1147" s="24">
        <v>2448334.47633</v>
      </c>
      <c r="Y1147" s="22" t="s">
        <v>859</v>
      </c>
    </row>
    <row r="1148" spans="1:26">
      <c r="A1148" s="22" t="s">
        <v>3829</v>
      </c>
      <c r="B1148" s="22" t="s">
        <v>3830</v>
      </c>
      <c r="C1148" s="22" t="s">
        <v>3831</v>
      </c>
      <c r="D1148" s="22">
        <v>30708</v>
      </c>
      <c r="E1148" s="22">
        <v>62</v>
      </c>
      <c r="F1148" s="22">
        <v>208</v>
      </c>
      <c r="G1148" s="22">
        <v>9</v>
      </c>
      <c r="H1148" s="25" t="s">
        <v>10870</v>
      </c>
      <c r="I1148" s="22" t="s">
        <v>720</v>
      </c>
      <c r="J1148" s="22">
        <v>2</v>
      </c>
      <c r="K1148" s="22">
        <v>2</v>
      </c>
      <c r="L1148" s="22">
        <v>1</v>
      </c>
      <c r="M1148" s="22">
        <v>1997</v>
      </c>
      <c r="N1148" s="22">
        <v>1997</v>
      </c>
      <c r="O1148" s="22">
        <v>1</v>
      </c>
      <c r="P1148" s="22">
        <v>1</v>
      </c>
      <c r="Q1148" s="22" t="s">
        <v>1528</v>
      </c>
      <c r="R1148" s="22" t="s">
        <v>713</v>
      </c>
      <c r="S1148" s="22" t="s">
        <v>1529</v>
      </c>
      <c r="T1148" s="23">
        <v>38.723450999999997</v>
      </c>
      <c r="U1148" s="23">
        <v>-76.150498999999996</v>
      </c>
      <c r="V1148" s="24">
        <v>5</v>
      </c>
      <c r="W1148" s="24">
        <v>944740.81483299995</v>
      </c>
      <c r="X1148" s="24">
        <v>2448627.6711499998</v>
      </c>
      <c r="Y1148" s="22" t="s">
        <v>859</v>
      </c>
      <c r="Z1148" s="22" t="s">
        <v>1503</v>
      </c>
    </row>
    <row r="1149" spans="1:26">
      <c r="A1149" s="22" t="s">
        <v>3832</v>
      </c>
      <c r="B1149" s="22" t="s">
        <v>3833</v>
      </c>
      <c r="C1149" s="22" t="s">
        <v>3834</v>
      </c>
      <c r="D1149" s="22">
        <v>31711</v>
      </c>
      <c r="E1149" s="22">
        <v>64</v>
      </c>
      <c r="F1149" s="22">
        <v>211</v>
      </c>
      <c r="G1149" s="22">
        <v>9</v>
      </c>
      <c r="H1149" s="25" t="s">
        <v>10870</v>
      </c>
      <c r="I1149" s="22" t="s">
        <v>720</v>
      </c>
      <c r="J1149" s="22">
        <v>2</v>
      </c>
      <c r="K1149" s="22">
        <v>2</v>
      </c>
      <c r="L1149" s="22">
        <v>1</v>
      </c>
      <c r="M1149" s="22">
        <v>1997</v>
      </c>
      <c r="N1149" s="22">
        <v>1997</v>
      </c>
      <c r="O1149" s="22">
        <v>1</v>
      </c>
      <c r="P1149" s="22">
        <v>1</v>
      </c>
      <c r="Q1149" s="22" t="s">
        <v>1528</v>
      </c>
      <c r="R1149" s="22" t="s">
        <v>713</v>
      </c>
      <c r="S1149" s="22" t="s">
        <v>1529</v>
      </c>
      <c r="T1149" s="23">
        <v>38.734005000000003</v>
      </c>
      <c r="U1149" s="23">
        <v>-76.074107999999995</v>
      </c>
      <c r="V1149" s="24">
        <v>25</v>
      </c>
      <c r="W1149" s="24">
        <v>966520.20219099999</v>
      </c>
      <c r="X1149" s="24">
        <v>2452335.6156700002</v>
      </c>
      <c r="Y1149" s="22" t="s">
        <v>859</v>
      </c>
      <c r="Z1149" s="22" t="s">
        <v>1503</v>
      </c>
    </row>
    <row r="1150" spans="1:26">
      <c r="A1150" s="22" t="s">
        <v>3835</v>
      </c>
      <c r="B1150" s="22" t="s">
        <v>3836</v>
      </c>
      <c r="C1150" s="22" t="s">
        <v>3837</v>
      </c>
      <c r="D1150" s="22">
        <v>36219</v>
      </c>
      <c r="E1150" s="22">
        <v>73</v>
      </c>
      <c r="F1150" s="22">
        <v>219</v>
      </c>
      <c r="G1150" s="22">
        <v>1</v>
      </c>
      <c r="H1150" s="25" t="s">
        <v>10870</v>
      </c>
      <c r="I1150" s="22" t="s">
        <v>720</v>
      </c>
      <c r="J1150" s="22">
        <v>3</v>
      </c>
      <c r="K1150" s="22">
        <v>3</v>
      </c>
      <c r="L1150" s="22">
        <v>1</v>
      </c>
      <c r="M1150" s="22">
        <v>1980</v>
      </c>
      <c r="N1150" s="22">
        <v>1980</v>
      </c>
      <c r="O1150" s="22">
        <v>2</v>
      </c>
      <c r="P1150" s="22">
        <v>2</v>
      </c>
      <c r="Q1150" s="22" t="s">
        <v>3034</v>
      </c>
      <c r="R1150" s="22" t="s">
        <v>713</v>
      </c>
      <c r="S1150" s="22" t="s">
        <v>807</v>
      </c>
      <c r="T1150" s="23">
        <v>38.745947999999999</v>
      </c>
      <c r="U1150" s="23">
        <v>-75.852990000000005</v>
      </c>
      <c r="V1150" s="24">
        <v>60</v>
      </c>
      <c r="W1150" s="24">
        <v>1029500.49639</v>
      </c>
      <c r="X1150" s="24">
        <v>2456379.8116199998</v>
      </c>
      <c r="Y1150" s="22" t="s">
        <v>859</v>
      </c>
      <c r="Z1150" s="22" t="s">
        <v>1237</v>
      </c>
    </row>
    <row r="1151" spans="1:26">
      <c r="A1151" s="22" t="s">
        <v>3838</v>
      </c>
      <c r="B1151" s="22" t="s">
        <v>3839</v>
      </c>
      <c r="C1151" s="22" t="s">
        <v>3840</v>
      </c>
      <c r="D1151" s="22">
        <v>35218</v>
      </c>
      <c r="E1151" s="22">
        <v>71</v>
      </c>
      <c r="F1151" s="22">
        <v>218</v>
      </c>
      <c r="G1151" s="22">
        <v>1</v>
      </c>
      <c r="H1151" s="25" t="s">
        <v>10870</v>
      </c>
      <c r="I1151" s="22" t="s">
        <v>720</v>
      </c>
      <c r="J1151" s="22">
        <v>4</v>
      </c>
      <c r="K1151" s="22">
        <v>4</v>
      </c>
      <c r="L1151" s="22">
        <v>2</v>
      </c>
      <c r="M1151" s="22">
        <v>1981</v>
      </c>
      <c r="N1151" s="22">
        <v>1980</v>
      </c>
      <c r="O1151" s="22">
        <v>3</v>
      </c>
      <c r="P1151" s="22">
        <v>2</v>
      </c>
      <c r="Q1151" s="22" t="s">
        <v>3034</v>
      </c>
      <c r="R1151" s="22" t="s">
        <v>713</v>
      </c>
      <c r="S1151" s="22" t="s">
        <v>807</v>
      </c>
      <c r="T1151" s="23">
        <v>38.747337000000002</v>
      </c>
      <c r="U1151" s="23">
        <v>-75.894102000000004</v>
      </c>
      <c r="V1151" s="24">
        <v>50</v>
      </c>
      <c r="W1151" s="24">
        <v>1017797.72138</v>
      </c>
      <c r="X1151" s="24">
        <v>2456933.5526000001</v>
      </c>
      <c r="Y1151" s="22" t="s">
        <v>859</v>
      </c>
      <c r="Z1151" s="22" t="s">
        <v>1237</v>
      </c>
    </row>
    <row r="1152" spans="1:26">
      <c r="A1152" s="22" t="s">
        <v>3841</v>
      </c>
      <c r="B1152" s="22" t="s">
        <v>3842</v>
      </c>
      <c r="C1152" s="22" t="s">
        <v>3843</v>
      </c>
      <c r="D1152" s="22">
        <v>37221</v>
      </c>
      <c r="E1152" s="22">
        <v>75</v>
      </c>
      <c r="F1152" s="22">
        <v>221</v>
      </c>
      <c r="G1152" s="22">
        <v>1</v>
      </c>
      <c r="H1152" s="25" t="s">
        <v>10870</v>
      </c>
      <c r="I1152" s="22" t="s">
        <v>720</v>
      </c>
      <c r="J1152" s="22">
        <v>2</v>
      </c>
      <c r="K1152" s="22">
        <v>2</v>
      </c>
      <c r="L1152" s="22">
        <v>1</v>
      </c>
      <c r="M1152" s="22">
        <v>1981</v>
      </c>
      <c r="N1152" s="22">
        <v>1981</v>
      </c>
      <c r="O1152" s="22">
        <v>1</v>
      </c>
      <c r="P1152" s="22">
        <v>1</v>
      </c>
      <c r="Q1152" s="22" t="s">
        <v>3105</v>
      </c>
      <c r="R1152" s="22" t="s">
        <v>713</v>
      </c>
      <c r="S1152" s="22" t="s">
        <v>807</v>
      </c>
      <c r="T1152" s="23">
        <v>38.748168999999997</v>
      </c>
      <c r="U1152" s="23">
        <v>-75.793267</v>
      </c>
      <c r="V1152" s="24">
        <v>50</v>
      </c>
      <c r="W1152" s="24">
        <v>1046506.88581</v>
      </c>
      <c r="X1152" s="24">
        <v>2457131.51706</v>
      </c>
      <c r="Y1152" s="22" t="s">
        <v>859</v>
      </c>
      <c r="Z1152" s="22" t="s">
        <v>1237</v>
      </c>
    </row>
    <row r="1153" spans="1:26">
      <c r="A1153" s="22" t="s">
        <v>3844</v>
      </c>
      <c r="B1153" s="22" t="s">
        <v>3845</v>
      </c>
      <c r="C1153" s="22" t="s">
        <v>3846</v>
      </c>
      <c r="D1153" s="22">
        <v>48239</v>
      </c>
      <c r="E1153" s="22">
        <v>97</v>
      </c>
      <c r="F1153" s="22">
        <v>239</v>
      </c>
      <c r="G1153" s="22">
        <v>1</v>
      </c>
      <c r="H1153" s="25" t="s">
        <v>10870</v>
      </c>
      <c r="I1153" s="22" t="s">
        <v>720</v>
      </c>
      <c r="J1153" s="22">
        <v>10</v>
      </c>
      <c r="K1153" s="22">
        <v>10</v>
      </c>
      <c r="L1153" s="22">
        <v>8</v>
      </c>
      <c r="M1153" s="22">
        <v>1990</v>
      </c>
      <c r="N1153" s="22">
        <v>1983</v>
      </c>
      <c r="O1153" s="22">
        <v>6</v>
      </c>
      <c r="P1153" s="22">
        <v>5</v>
      </c>
      <c r="Q1153" s="22" t="s">
        <v>884</v>
      </c>
      <c r="R1153" s="22" t="s">
        <v>713</v>
      </c>
      <c r="S1153" s="22" t="s">
        <v>807</v>
      </c>
      <c r="T1153" s="23">
        <v>38.750945999999999</v>
      </c>
      <c r="U1153" s="23">
        <v>-75.264910999999998</v>
      </c>
      <c r="V1153" s="24">
        <v>30</v>
      </c>
      <c r="W1153" s="24">
        <v>1196927.38313</v>
      </c>
      <c r="X1153" s="24">
        <v>2458097.5200299998</v>
      </c>
      <c r="Y1153" s="22" t="s">
        <v>881</v>
      </c>
      <c r="Z1153" s="22" t="s">
        <v>716</v>
      </c>
    </row>
    <row r="1154" spans="1:26">
      <c r="A1154" s="22" t="s">
        <v>347</v>
      </c>
      <c r="B1154" s="22" t="s">
        <v>3847</v>
      </c>
      <c r="C1154" s="22" t="s">
        <v>3848</v>
      </c>
      <c r="D1154" s="22">
        <v>29208</v>
      </c>
      <c r="E1154" s="22">
        <v>59</v>
      </c>
      <c r="F1154" s="22">
        <v>208</v>
      </c>
      <c r="G1154" s="22">
        <v>7</v>
      </c>
      <c r="H1154" s="25" t="s">
        <v>10870</v>
      </c>
      <c r="I1154" s="22" t="s">
        <v>720</v>
      </c>
      <c r="J1154" s="22">
        <v>316</v>
      </c>
      <c r="K1154" s="22">
        <v>313</v>
      </c>
      <c r="L1154" s="22">
        <v>8</v>
      </c>
      <c r="M1154" s="22">
        <v>1998</v>
      </c>
      <c r="N1154" s="22">
        <v>1991</v>
      </c>
      <c r="O1154" s="22">
        <v>31</v>
      </c>
      <c r="P1154" s="22">
        <v>24</v>
      </c>
      <c r="Q1154" s="22" t="s">
        <v>1970</v>
      </c>
      <c r="R1154" s="22" t="s">
        <v>713</v>
      </c>
      <c r="S1154" s="22" t="s">
        <v>1502</v>
      </c>
      <c r="T1154" s="23">
        <v>38.754005999999997</v>
      </c>
      <c r="U1154" s="23">
        <v>-76.176612000000006</v>
      </c>
      <c r="V1154" s="24">
        <v>7</v>
      </c>
      <c r="W1154" s="24">
        <v>937385.178786</v>
      </c>
      <c r="X1154" s="24">
        <v>2459828.7922700001</v>
      </c>
      <c r="Y1154" s="22" t="s">
        <v>859</v>
      </c>
    </row>
    <row r="1155" spans="1:26">
      <c r="A1155" s="22" t="s">
        <v>3849</v>
      </c>
      <c r="B1155" s="22" t="s">
        <v>3850</v>
      </c>
      <c r="C1155" s="22" t="s">
        <v>3851</v>
      </c>
      <c r="D1155" s="22">
        <v>31212</v>
      </c>
      <c r="E1155" s="22">
        <v>63</v>
      </c>
      <c r="F1155" s="22">
        <v>212</v>
      </c>
      <c r="G1155" s="22">
        <v>5</v>
      </c>
      <c r="H1155" s="25" t="s">
        <v>10870</v>
      </c>
      <c r="I1155" s="22" t="s">
        <v>720</v>
      </c>
      <c r="J1155" s="22">
        <v>2</v>
      </c>
      <c r="K1155" s="22">
        <v>2</v>
      </c>
      <c r="L1155" s="22">
        <v>1</v>
      </c>
      <c r="M1155" s="22">
        <v>1997</v>
      </c>
      <c r="N1155" s="22">
        <v>1997</v>
      </c>
      <c r="O1155" s="22">
        <v>1</v>
      </c>
      <c r="P1155" s="22">
        <v>1</v>
      </c>
      <c r="Q1155" s="22" t="s">
        <v>3852</v>
      </c>
      <c r="R1155" s="22" t="s">
        <v>713</v>
      </c>
      <c r="S1155" s="22" t="s">
        <v>977</v>
      </c>
      <c r="T1155" s="23">
        <v>38.755116000000001</v>
      </c>
      <c r="U1155" s="23">
        <v>-76.086886000000007</v>
      </c>
      <c r="V1155" s="24">
        <v>15</v>
      </c>
      <c r="W1155" s="24">
        <v>962930.02642200002</v>
      </c>
      <c r="X1155" s="24">
        <v>2460060.6885199999</v>
      </c>
      <c r="Y1155" s="22" t="s">
        <v>859</v>
      </c>
    </row>
    <row r="1156" spans="1:26">
      <c r="A1156" s="22" t="s">
        <v>3853</v>
      </c>
      <c r="B1156" s="22" t="s">
        <v>3854</v>
      </c>
      <c r="C1156" s="22" t="s">
        <v>3855</v>
      </c>
      <c r="D1156" s="22">
        <v>19693</v>
      </c>
      <c r="E1156" s="22">
        <v>40</v>
      </c>
      <c r="F1156" s="22">
        <v>193</v>
      </c>
      <c r="G1156" s="22">
        <v>5</v>
      </c>
      <c r="H1156" s="25" t="s">
        <v>10870</v>
      </c>
      <c r="I1156" s="22" t="s">
        <v>720</v>
      </c>
      <c r="J1156" s="22">
        <v>17</v>
      </c>
      <c r="K1156" s="22">
        <v>14</v>
      </c>
      <c r="L1156" s="22">
        <v>3</v>
      </c>
      <c r="M1156" s="22">
        <v>2005</v>
      </c>
      <c r="N1156" s="22">
        <v>2003</v>
      </c>
      <c r="O1156" s="22">
        <v>8</v>
      </c>
      <c r="P1156" s="22">
        <v>8</v>
      </c>
      <c r="Q1156" s="22" t="s">
        <v>3706</v>
      </c>
      <c r="S1156" s="22" t="s">
        <v>977</v>
      </c>
      <c r="T1156" s="23">
        <v>38.756110999999997</v>
      </c>
      <c r="U1156" s="23">
        <v>-76.634721999999996</v>
      </c>
      <c r="V1156" s="24">
        <v>145</v>
      </c>
      <c r="W1156" s="24">
        <v>806986.74859600002</v>
      </c>
      <c r="X1156" s="24">
        <v>2461863.4651100002</v>
      </c>
      <c r="Y1156" s="22" t="s">
        <v>859</v>
      </c>
    </row>
    <row r="1157" spans="1:26">
      <c r="A1157" s="22" t="s">
        <v>3856</v>
      </c>
      <c r="B1157" s="22" t="s">
        <v>3857</v>
      </c>
      <c r="C1157" s="22" t="s">
        <v>3858</v>
      </c>
      <c r="D1157" s="22">
        <v>31713</v>
      </c>
      <c r="E1157" s="22">
        <v>64</v>
      </c>
      <c r="F1157" s="22">
        <v>213</v>
      </c>
      <c r="G1157" s="22">
        <v>1</v>
      </c>
      <c r="H1157" s="25" t="s">
        <v>10870</v>
      </c>
      <c r="I1157" s="22" t="s">
        <v>720</v>
      </c>
      <c r="J1157" s="22">
        <v>4</v>
      </c>
      <c r="K1157" s="22">
        <v>4</v>
      </c>
      <c r="L1157" s="22">
        <v>2</v>
      </c>
      <c r="M1157" s="22">
        <v>1980</v>
      </c>
      <c r="N1157" s="22">
        <v>1979</v>
      </c>
      <c r="O1157" s="22">
        <v>4</v>
      </c>
      <c r="P1157" s="22">
        <v>2</v>
      </c>
      <c r="Q1157" s="22" t="s">
        <v>3105</v>
      </c>
      <c r="R1157" s="22" t="s">
        <v>713</v>
      </c>
      <c r="S1157" s="22" t="s">
        <v>807</v>
      </c>
      <c r="T1157" s="23">
        <v>38.757615999999999</v>
      </c>
      <c r="U1157" s="23">
        <v>-76.052440000000004</v>
      </c>
      <c r="V1157" s="24">
        <v>55</v>
      </c>
      <c r="W1157" s="24">
        <v>972741.03409900004</v>
      </c>
      <c r="X1157" s="24">
        <v>2460912.7328699999</v>
      </c>
      <c r="Y1157" s="22" t="s">
        <v>859</v>
      </c>
      <c r="Z1157" s="22" t="s">
        <v>1237</v>
      </c>
    </row>
    <row r="1158" spans="1:26">
      <c r="A1158" s="22" t="s">
        <v>3859</v>
      </c>
      <c r="B1158" s="22" t="s">
        <v>3860</v>
      </c>
      <c r="C1158" s="22" t="s">
        <v>3861</v>
      </c>
      <c r="D1158" s="22">
        <v>9678</v>
      </c>
      <c r="E1158" s="22">
        <v>20</v>
      </c>
      <c r="F1158" s="22">
        <v>178</v>
      </c>
      <c r="G1158" s="22">
        <v>19</v>
      </c>
      <c r="H1158" s="25" t="s">
        <v>10870</v>
      </c>
      <c r="I1158" s="22" t="s">
        <v>720</v>
      </c>
      <c r="J1158" s="22">
        <v>36</v>
      </c>
      <c r="K1158" s="22">
        <v>36</v>
      </c>
      <c r="L1158" s="22">
        <v>2</v>
      </c>
      <c r="M1158" s="22">
        <v>1978</v>
      </c>
      <c r="N1158" s="22">
        <v>1977</v>
      </c>
      <c r="O1158" s="22">
        <v>5</v>
      </c>
      <c r="P1158" s="22">
        <v>2</v>
      </c>
      <c r="T1158" s="23">
        <v>38.759003</v>
      </c>
      <c r="U1158" s="23">
        <v>-77.096367000000001</v>
      </c>
      <c r="V1158" s="24">
        <v>50</v>
      </c>
      <c r="W1158" s="24">
        <v>675602.53876100003</v>
      </c>
      <c r="X1158" s="24">
        <v>2464843.1111900001</v>
      </c>
      <c r="Y1158" s="22" t="s">
        <v>715</v>
      </c>
      <c r="Z1158" s="22" t="s">
        <v>716</v>
      </c>
    </row>
    <row r="1159" spans="1:26">
      <c r="A1159" s="22" t="s">
        <v>3862</v>
      </c>
      <c r="B1159" s="22" t="s">
        <v>3863</v>
      </c>
      <c r="C1159" s="22" t="s">
        <v>3864</v>
      </c>
      <c r="D1159" s="22">
        <v>32213</v>
      </c>
      <c r="E1159" s="22">
        <v>65</v>
      </c>
      <c r="F1159" s="22">
        <v>213</v>
      </c>
      <c r="G1159" s="22">
        <v>1</v>
      </c>
      <c r="H1159" s="25" t="s">
        <v>10870</v>
      </c>
      <c r="I1159" s="22" t="s">
        <v>720</v>
      </c>
      <c r="J1159" s="22">
        <v>5</v>
      </c>
      <c r="K1159" s="22">
        <v>5</v>
      </c>
      <c r="L1159" s="22">
        <v>2</v>
      </c>
      <c r="M1159" s="22">
        <v>1980</v>
      </c>
      <c r="N1159" s="22">
        <v>1979</v>
      </c>
      <c r="O1159" s="22">
        <v>4</v>
      </c>
      <c r="P1159" s="22">
        <v>2</v>
      </c>
      <c r="Q1159" s="22" t="s">
        <v>3105</v>
      </c>
      <c r="R1159" s="22" t="s">
        <v>713</v>
      </c>
      <c r="S1159" s="22" t="s">
        <v>807</v>
      </c>
      <c r="T1159" s="23">
        <v>38.761505</v>
      </c>
      <c r="U1159" s="23">
        <v>-76.040773000000002</v>
      </c>
      <c r="V1159" s="24">
        <v>70</v>
      </c>
      <c r="W1159" s="24">
        <v>976070.383867</v>
      </c>
      <c r="X1159" s="24">
        <v>2462312.0713300002</v>
      </c>
      <c r="Y1159" s="22" t="s">
        <v>859</v>
      </c>
      <c r="Z1159" s="22" t="s">
        <v>1237</v>
      </c>
    </row>
    <row r="1160" spans="1:26">
      <c r="A1160" s="22" t="s">
        <v>3865</v>
      </c>
      <c r="B1160" s="22" t="s">
        <v>3866</v>
      </c>
      <c r="C1160" s="22" t="s">
        <v>3867</v>
      </c>
      <c r="D1160" s="22">
        <v>44234</v>
      </c>
      <c r="E1160" s="22">
        <v>89</v>
      </c>
      <c r="F1160" s="22">
        <v>234</v>
      </c>
      <c r="G1160" s="22">
        <v>1</v>
      </c>
      <c r="H1160" s="25" t="s">
        <v>10870</v>
      </c>
      <c r="I1160" s="22" t="s">
        <v>720</v>
      </c>
      <c r="J1160" s="22">
        <v>367</v>
      </c>
      <c r="K1160" s="22">
        <v>367</v>
      </c>
      <c r="L1160" s="22">
        <v>4</v>
      </c>
      <c r="M1160" s="22">
        <v>1977</v>
      </c>
      <c r="N1160" s="22">
        <v>1974</v>
      </c>
      <c r="O1160" s="22">
        <v>15</v>
      </c>
      <c r="P1160" s="22">
        <v>6</v>
      </c>
      <c r="Q1160" s="22" t="s">
        <v>884</v>
      </c>
      <c r="R1160" s="22" t="s">
        <v>713</v>
      </c>
      <c r="S1160" s="22" t="s">
        <v>807</v>
      </c>
      <c r="T1160" s="23">
        <v>38.764279999999999</v>
      </c>
      <c r="U1160" s="23">
        <v>-75.446308999999999</v>
      </c>
      <c r="V1160" s="24">
        <v>50</v>
      </c>
      <c r="W1160" s="24">
        <v>1145282.3791400001</v>
      </c>
      <c r="X1160" s="24">
        <v>2462882.7323599998</v>
      </c>
      <c r="Y1160" s="22" t="s">
        <v>881</v>
      </c>
      <c r="Z1160" s="22" t="s">
        <v>716</v>
      </c>
    </row>
    <row r="1161" spans="1:26">
      <c r="A1161" s="22" t="s">
        <v>3868</v>
      </c>
      <c r="B1161" s="22" t="s">
        <v>3869</v>
      </c>
      <c r="C1161" s="22" t="s">
        <v>3870</v>
      </c>
      <c r="D1161" s="22">
        <v>36221</v>
      </c>
      <c r="E1161" s="22">
        <v>73</v>
      </c>
      <c r="F1161" s="22">
        <v>221</v>
      </c>
      <c r="G1161" s="22">
        <v>1</v>
      </c>
      <c r="H1161" s="25" t="s">
        <v>10870</v>
      </c>
      <c r="I1161" s="22" t="s">
        <v>720</v>
      </c>
      <c r="J1161" s="22">
        <v>2</v>
      </c>
      <c r="K1161" s="22">
        <v>2</v>
      </c>
      <c r="L1161" s="22">
        <v>1</v>
      </c>
      <c r="M1161" s="22">
        <v>1981</v>
      </c>
      <c r="N1161" s="22">
        <v>1981</v>
      </c>
      <c r="O1161" s="22">
        <v>1</v>
      </c>
      <c r="P1161" s="22">
        <v>1</v>
      </c>
      <c r="Q1161" s="22" t="s">
        <v>3105</v>
      </c>
      <c r="R1161" s="22" t="s">
        <v>713</v>
      </c>
      <c r="S1161" s="22" t="s">
        <v>807</v>
      </c>
      <c r="T1161" s="23">
        <v>38.767614000000002</v>
      </c>
      <c r="U1161" s="23">
        <v>-75.820488999999995</v>
      </c>
      <c r="V1161" s="24">
        <v>50</v>
      </c>
      <c r="W1161" s="24">
        <v>1038780.9291299999</v>
      </c>
      <c r="X1161" s="24">
        <v>2464251.54825</v>
      </c>
      <c r="Y1161" s="22" t="s">
        <v>859</v>
      </c>
      <c r="Z1161" s="22" t="s">
        <v>1237</v>
      </c>
    </row>
    <row r="1162" spans="1:26">
      <c r="A1162" s="22" t="s">
        <v>3871</v>
      </c>
      <c r="B1162" s="22" t="s">
        <v>3872</v>
      </c>
      <c r="C1162" s="22" t="s">
        <v>3873</v>
      </c>
      <c r="D1162" s="22">
        <v>50745</v>
      </c>
      <c r="E1162" s="22">
        <v>102</v>
      </c>
      <c r="F1162" s="22">
        <v>245</v>
      </c>
      <c r="G1162" s="22">
        <v>3</v>
      </c>
      <c r="H1162" s="25" t="s">
        <v>10870</v>
      </c>
      <c r="I1162" s="22" t="s">
        <v>720</v>
      </c>
      <c r="J1162" s="22">
        <v>81</v>
      </c>
      <c r="K1162" s="22">
        <v>81</v>
      </c>
      <c r="L1162" s="22">
        <v>2</v>
      </c>
      <c r="M1162" s="22">
        <v>1986</v>
      </c>
      <c r="N1162" s="22">
        <v>1985</v>
      </c>
      <c r="O1162" s="22">
        <v>3</v>
      </c>
      <c r="P1162" s="22">
        <v>2</v>
      </c>
      <c r="Q1162" s="22" t="s">
        <v>1838</v>
      </c>
      <c r="R1162" s="22" t="s">
        <v>713</v>
      </c>
      <c r="S1162" s="22" t="s">
        <v>1236</v>
      </c>
      <c r="T1162" s="23">
        <v>38.770389999999999</v>
      </c>
      <c r="U1162" s="23">
        <v>-75.137961000000004</v>
      </c>
      <c r="V1162" s="24">
        <v>16</v>
      </c>
      <c r="W1162" s="24">
        <v>1233041.16469</v>
      </c>
      <c r="X1162" s="24">
        <v>2465307.6573000001</v>
      </c>
      <c r="Y1162" s="22" t="s">
        <v>881</v>
      </c>
      <c r="Z1162" s="22" t="s">
        <v>1738</v>
      </c>
    </row>
    <row r="1163" spans="1:26">
      <c r="A1163" s="22" t="s">
        <v>3874</v>
      </c>
      <c r="B1163" s="22" t="s">
        <v>3875</v>
      </c>
      <c r="C1163" s="22" t="s">
        <v>3876</v>
      </c>
      <c r="D1163" s="22">
        <v>35220</v>
      </c>
      <c r="E1163" s="22">
        <v>71</v>
      </c>
      <c r="F1163" s="22">
        <v>220</v>
      </c>
      <c r="G1163" s="22">
        <v>1</v>
      </c>
      <c r="H1163" s="25" t="s">
        <v>10870</v>
      </c>
      <c r="I1163" s="22" t="s">
        <v>720</v>
      </c>
      <c r="J1163" s="22">
        <v>10</v>
      </c>
      <c r="K1163" s="22">
        <v>8</v>
      </c>
      <c r="L1163" s="22">
        <v>29</v>
      </c>
      <c r="M1163" s="22">
        <v>2009</v>
      </c>
      <c r="N1163" s="22">
        <v>1980</v>
      </c>
      <c r="O1163" s="22">
        <v>6</v>
      </c>
      <c r="P1163" s="22">
        <v>5</v>
      </c>
      <c r="Q1163" s="22" t="s">
        <v>3105</v>
      </c>
      <c r="R1163" s="22" t="s">
        <v>713</v>
      </c>
      <c r="S1163" s="22" t="s">
        <v>807</v>
      </c>
      <c r="T1163" s="23">
        <v>38.775114000000002</v>
      </c>
      <c r="U1163" s="23">
        <v>-75.879658000000006</v>
      </c>
      <c r="V1163" s="24">
        <v>50</v>
      </c>
      <c r="W1163" s="24">
        <v>1021951.42805</v>
      </c>
      <c r="X1163" s="24">
        <v>2467051.32699</v>
      </c>
      <c r="Y1163" s="22" t="s">
        <v>859</v>
      </c>
      <c r="Z1163" s="22" t="s">
        <v>1237</v>
      </c>
    </row>
    <row r="1164" spans="1:26">
      <c r="A1164" s="22" t="s">
        <v>3877</v>
      </c>
      <c r="B1164" s="22" t="s">
        <v>3878</v>
      </c>
      <c r="C1164" s="22" t="s">
        <v>3879</v>
      </c>
      <c r="D1164" s="22">
        <v>48241</v>
      </c>
      <c r="E1164" s="22">
        <v>97</v>
      </c>
      <c r="F1164" s="22">
        <v>241</v>
      </c>
      <c r="G1164" s="22">
        <v>1</v>
      </c>
      <c r="H1164" s="25" t="s">
        <v>10870</v>
      </c>
      <c r="I1164" s="22" t="s">
        <v>720</v>
      </c>
      <c r="J1164" s="22">
        <v>5</v>
      </c>
      <c r="K1164" s="22">
        <v>5</v>
      </c>
      <c r="L1164" s="22">
        <v>7</v>
      </c>
      <c r="M1164" s="22">
        <v>2008</v>
      </c>
      <c r="N1164" s="22">
        <v>2002</v>
      </c>
      <c r="O1164" s="22">
        <v>5</v>
      </c>
      <c r="P1164" s="22">
        <v>5</v>
      </c>
      <c r="Q1164" s="22" t="s">
        <v>931</v>
      </c>
      <c r="R1164" s="22" t="s">
        <v>713</v>
      </c>
      <c r="S1164" s="22" t="s">
        <v>807</v>
      </c>
      <c r="T1164" s="23">
        <v>38.777067000000002</v>
      </c>
      <c r="U1164" s="23">
        <v>-75.258866999999995</v>
      </c>
      <c r="V1164" s="24">
        <v>16</v>
      </c>
      <c r="W1164" s="24">
        <v>1198623.5353300001</v>
      </c>
      <c r="X1164" s="24">
        <v>2467632.4280699999</v>
      </c>
      <c r="Y1164" s="22" t="s">
        <v>881</v>
      </c>
      <c r="Z1164" s="22" t="s">
        <v>716</v>
      </c>
    </row>
    <row r="1165" spans="1:26">
      <c r="A1165" s="22" t="s">
        <v>3880</v>
      </c>
      <c r="B1165" s="22" t="s">
        <v>3881</v>
      </c>
      <c r="C1165" s="22" t="s">
        <v>3882</v>
      </c>
      <c r="D1165" s="22">
        <v>37724</v>
      </c>
      <c r="E1165" s="22">
        <v>76</v>
      </c>
      <c r="F1165" s="22">
        <v>224</v>
      </c>
      <c r="G1165" s="22">
        <v>7</v>
      </c>
      <c r="H1165" s="25" t="s">
        <v>10870</v>
      </c>
      <c r="I1165" s="22" t="s">
        <v>720</v>
      </c>
      <c r="J1165" s="22">
        <v>2</v>
      </c>
      <c r="K1165" s="22">
        <v>2</v>
      </c>
      <c r="L1165" s="22">
        <v>1</v>
      </c>
      <c r="M1165" s="22">
        <v>1997</v>
      </c>
      <c r="N1165" s="22">
        <v>1997</v>
      </c>
      <c r="O1165" s="22">
        <v>1</v>
      </c>
      <c r="P1165" s="22">
        <v>1</v>
      </c>
      <c r="Q1165" s="22" t="s">
        <v>1970</v>
      </c>
      <c r="R1165" s="22" t="s">
        <v>713</v>
      </c>
      <c r="S1165" s="22" t="s">
        <v>1502</v>
      </c>
      <c r="T1165" s="23">
        <v>38.777614</v>
      </c>
      <c r="U1165" s="23">
        <v>-75.742986999999999</v>
      </c>
      <c r="V1165" s="24">
        <v>42</v>
      </c>
      <c r="W1165" s="24">
        <v>1060849.3605599999</v>
      </c>
      <c r="X1165" s="24">
        <v>2467833.3319999999</v>
      </c>
      <c r="Y1165" s="22" t="s">
        <v>859</v>
      </c>
    </row>
    <row r="1166" spans="1:26">
      <c r="A1166" s="22" t="s">
        <v>3883</v>
      </c>
      <c r="B1166" s="22" t="s">
        <v>3884</v>
      </c>
      <c r="C1166" s="22" t="s">
        <v>3885</v>
      </c>
      <c r="D1166" s="22">
        <v>37724</v>
      </c>
      <c r="E1166" s="22">
        <v>76</v>
      </c>
      <c r="F1166" s="22">
        <v>224</v>
      </c>
      <c r="G1166" s="22">
        <v>1</v>
      </c>
      <c r="H1166" s="25" t="s">
        <v>10870</v>
      </c>
      <c r="I1166" s="22" t="s">
        <v>720</v>
      </c>
      <c r="J1166" s="22">
        <v>5</v>
      </c>
      <c r="K1166" s="22">
        <v>5</v>
      </c>
      <c r="L1166" s="22">
        <v>2</v>
      </c>
      <c r="M1166" s="22">
        <v>1981</v>
      </c>
      <c r="N1166" s="22">
        <v>1980</v>
      </c>
      <c r="O1166" s="22">
        <v>3</v>
      </c>
      <c r="P1166" s="22">
        <v>1</v>
      </c>
      <c r="Q1166" s="22" t="s">
        <v>3105</v>
      </c>
      <c r="R1166" s="22" t="s">
        <v>713</v>
      </c>
      <c r="S1166" s="22" t="s">
        <v>807</v>
      </c>
      <c r="T1166" s="23">
        <v>38.777890999999997</v>
      </c>
      <c r="U1166" s="23">
        <v>-75.744097999999994</v>
      </c>
      <c r="V1166" s="24">
        <v>50</v>
      </c>
      <c r="W1166" s="24">
        <v>1060533.40099</v>
      </c>
      <c r="X1166" s="24">
        <v>2467935.4975999999</v>
      </c>
      <c r="Y1166" s="22" t="s">
        <v>859</v>
      </c>
      <c r="Z1166" s="22" t="s">
        <v>1237</v>
      </c>
    </row>
    <row r="1167" spans="1:26">
      <c r="A1167" s="22" t="s">
        <v>3886</v>
      </c>
      <c r="B1167" s="22" t="s">
        <v>3887</v>
      </c>
      <c r="C1167" s="22" t="s">
        <v>3888</v>
      </c>
      <c r="D1167" s="22">
        <v>20697</v>
      </c>
      <c r="E1167" s="22">
        <v>42</v>
      </c>
      <c r="F1167" s="22">
        <v>197</v>
      </c>
      <c r="G1167" s="22">
        <v>9</v>
      </c>
      <c r="H1167" s="25" t="s">
        <v>10870</v>
      </c>
      <c r="I1167" s="22" t="s">
        <v>720</v>
      </c>
      <c r="J1167" s="22">
        <v>52</v>
      </c>
      <c r="K1167" s="22">
        <v>50</v>
      </c>
      <c r="L1167" s="22">
        <v>2</v>
      </c>
      <c r="M1167" s="22">
        <v>2004</v>
      </c>
      <c r="N1167" s="22">
        <v>2003</v>
      </c>
      <c r="O1167" s="22">
        <v>9</v>
      </c>
      <c r="P1167" s="22">
        <v>9</v>
      </c>
      <c r="Q1167" s="22" t="s">
        <v>1528</v>
      </c>
      <c r="R1167" s="22" t="s">
        <v>713</v>
      </c>
      <c r="S1167" s="22" t="s">
        <v>1529</v>
      </c>
      <c r="T1167" s="23">
        <v>38.779004999999998</v>
      </c>
      <c r="U1167" s="23">
        <v>-76.553014000000005</v>
      </c>
      <c r="V1167" s="24">
        <v>9</v>
      </c>
      <c r="W1167" s="24">
        <v>830339.46711199998</v>
      </c>
      <c r="X1167" s="24">
        <v>2469943.2912900001</v>
      </c>
      <c r="Y1167" s="22" t="s">
        <v>859</v>
      </c>
      <c r="Z1167" s="22" t="s">
        <v>1503</v>
      </c>
    </row>
    <row r="1168" spans="1:26">
      <c r="A1168" s="22" t="s">
        <v>3889</v>
      </c>
      <c r="B1168" s="22" t="s">
        <v>3890</v>
      </c>
      <c r="C1168" s="22" t="s">
        <v>3891</v>
      </c>
      <c r="D1168" s="22">
        <v>20697</v>
      </c>
      <c r="E1168" s="22">
        <v>42</v>
      </c>
      <c r="F1168" s="22">
        <v>197</v>
      </c>
      <c r="G1168" s="22">
        <v>15</v>
      </c>
      <c r="H1168" s="25" t="s">
        <v>10870</v>
      </c>
      <c r="I1168" s="22" t="s">
        <v>720</v>
      </c>
      <c r="J1168" s="22">
        <v>48</v>
      </c>
      <c r="K1168" s="22">
        <v>46</v>
      </c>
      <c r="L1168" s="22">
        <v>2</v>
      </c>
      <c r="M1168" s="22">
        <v>2004</v>
      </c>
      <c r="N1168" s="22">
        <v>2003</v>
      </c>
      <c r="O1168" s="22">
        <v>9</v>
      </c>
      <c r="P1168" s="22">
        <v>9</v>
      </c>
      <c r="Q1168" s="22" t="s">
        <v>1672</v>
      </c>
      <c r="R1168" s="22" t="s">
        <v>713</v>
      </c>
      <c r="S1168" s="22" t="s">
        <v>1126</v>
      </c>
      <c r="T1168" s="23">
        <v>38.779004999999998</v>
      </c>
      <c r="U1168" s="23">
        <v>-76.553014000000005</v>
      </c>
      <c r="V1168" s="24">
        <v>9</v>
      </c>
      <c r="W1168" s="24">
        <v>830339.46711199998</v>
      </c>
      <c r="X1168" s="24">
        <v>2469943.2912900001</v>
      </c>
      <c r="Y1168" s="22" t="s">
        <v>859</v>
      </c>
      <c r="Z1168" s="22" t="s">
        <v>1738</v>
      </c>
    </row>
    <row r="1169" spans="1:26">
      <c r="A1169" s="22" t="s">
        <v>3892</v>
      </c>
      <c r="B1169" s="22" t="s">
        <v>3893</v>
      </c>
      <c r="C1169" s="22" t="s">
        <v>3894</v>
      </c>
      <c r="D1169" s="22">
        <v>27708</v>
      </c>
      <c r="E1169" s="22">
        <v>56</v>
      </c>
      <c r="F1169" s="22">
        <v>208</v>
      </c>
      <c r="G1169" s="22">
        <v>9</v>
      </c>
      <c r="H1169" s="25" t="s">
        <v>10870</v>
      </c>
      <c r="I1169" s="22" t="s">
        <v>720</v>
      </c>
      <c r="J1169" s="22">
        <v>3</v>
      </c>
      <c r="K1169" s="22">
        <v>3</v>
      </c>
      <c r="L1169" s="22">
        <v>33</v>
      </c>
      <c r="M1169" s="22">
        <v>1997</v>
      </c>
      <c r="N1169" s="22">
        <v>1965</v>
      </c>
      <c r="O1169" s="22">
        <v>2</v>
      </c>
      <c r="P1169" s="22">
        <v>2</v>
      </c>
      <c r="R1169" s="22" t="s">
        <v>713</v>
      </c>
      <c r="T1169" s="23">
        <v>38.781227999999999</v>
      </c>
      <c r="U1169" s="23">
        <v>-76.220502999999994</v>
      </c>
      <c r="V1169" s="24">
        <v>10</v>
      </c>
      <c r="W1169" s="24">
        <v>924967.421951</v>
      </c>
      <c r="X1169" s="24">
        <v>2469854.3844400002</v>
      </c>
      <c r="Y1169" s="22" t="s">
        <v>859</v>
      </c>
      <c r="Z1169" s="22" t="s">
        <v>1503</v>
      </c>
    </row>
    <row r="1170" spans="1:26">
      <c r="A1170" s="22" t="s">
        <v>3895</v>
      </c>
      <c r="B1170" s="22" t="s">
        <v>3896</v>
      </c>
      <c r="C1170" s="22" t="s">
        <v>3897</v>
      </c>
      <c r="D1170" s="22">
        <v>37224</v>
      </c>
      <c r="E1170" s="22">
        <v>75</v>
      </c>
      <c r="F1170" s="22">
        <v>224</v>
      </c>
      <c r="G1170" s="22">
        <v>1</v>
      </c>
      <c r="H1170" s="25" t="s">
        <v>10870</v>
      </c>
      <c r="I1170" s="22" t="s">
        <v>720</v>
      </c>
      <c r="J1170" s="22">
        <v>3</v>
      </c>
      <c r="K1170" s="22">
        <v>3</v>
      </c>
      <c r="L1170" s="22">
        <v>1</v>
      </c>
      <c r="M1170" s="22">
        <v>1981</v>
      </c>
      <c r="N1170" s="22">
        <v>1981</v>
      </c>
      <c r="O1170" s="22">
        <v>2</v>
      </c>
      <c r="P1170" s="22">
        <v>1</v>
      </c>
      <c r="Q1170" s="22" t="s">
        <v>3105</v>
      </c>
      <c r="R1170" s="22" t="s">
        <v>713</v>
      </c>
      <c r="S1170" s="22" t="s">
        <v>807</v>
      </c>
      <c r="T1170" s="23">
        <v>38.784280000000003</v>
      </c>
      <c r="U1170" s="23">
        <v>-75.762153999999995</v>
      </c>
      <c r="V1170" s="24">
        <v>50</v>
      </c>
      <c r="W1170" s="24">
        <v>1055401.5083600001</v>
      </c>
      <c r="X1170" s="24">
        <v>2470280.5269800001</v>
      </c>
      <c r="Y1170" s="22" t="s">
        <v>859</v>
      </c>
      <c r="Z1170" s="22" t="s">
        <v>1237</v>
      </c>
    </row>
    <row r="1171" spans="1:26">
      <c r="A1171" s="22" t="s">
        <v>3898</v>
      </c>
      <c r="B1171" s="22" t="s">
        <v>3899</v>
      </c>
      <c r="C1171" s="22" t="s">
        <v>3900</v>
      </c>
      <c r="D1171" s="22">
        <v>45738</v>
      </c>
      <c r="E1171" s="22">
        <v>92</v>
      </c>
      <c r="F1171" s="22">
        <v>238</v>
      </c>
      <c r="G1171" s="22">
        <v>3</v>
      </c>
      <c r="H1171" s="25" t="s">
        <v>10870</v>
      </c>
      <c r="I1171" s="22" t="s">
        <v>720</v>
      </c>
      <c r="J1171" s="22">
        <v>45</v>
      </c>
      <c r="K1171" s="22">
        <v>45</v>
      </c>
      <c r="L1171" s="22">
        <v>2</v>
      </c>
      <c r="M1171" s="22">
        <v>1979</v>
      </c>
      <c r="N1171" s="22">
        <v>1978</v>
      </c>
      <c r="O1171" s="22">
        <v>13</v>
      </c>
      <c r="P1171" s="22">
        <v>9</v>
      </c>
      <c r="Q1171" s="22" t="s">
        <v>1843</v>
      </c>
      <c r="R1171" s="22" t="s">
        <v>713</v>
      </c>
      <c r="S1171" s="22" t="s">
        <v>1236</v>
      </c>
      <c r="T1171" s="23">
        <v>38.784557</v>
      </c>
      <c r="U1171" s="23">
        <v>-75.357693999999995</v>
      </c>
      <c r="V1171" s="24">
        <v>40</v>
      </c>
      <c r="W1171" s="24">
        <v>1170494.45945</v>
      </c>
      <c r="X1171" s="24">
        <v>2470307.5880999998</v>
      </c>
      <c r="Y1171" s="22" t="s">
        <v>881</v>
      </c>
      <c r="Z1171" s="22" t="s">
        <v>1738</v>
      </c>
    </row>
    <row r="1172" spans="1:26">
      <c r="A1172" s="22" t="s">
        <v>3901</v>
      </c>
      <c r="B1172" s="22" t="s">
        <v>3902</v>
      </c>
      <c r="C1172" s="22" t="s">
        <v>3903</v>
      </c>
      <c r="D1172" s="22">
        <v>30714</v>
      </c>
      <c r="E1172" s="22">
        <v>62</v>
      </c>
      <c r="F1172" s="22">
        <v>214</v>
      </c>
      <c r="G1172" s="22">
        <v>15</v>
      </c>
      <c r="H1172" s="25" t="s">
        <v>10870</v>
      </c>
      <c r="I1172" s="22" t="s">
        <v>720</v>
      </c>
      <c r="J1172" s="22">
        <v>3</v>
      </c>
      <c r="K1172" s="22">
        <v>3</v>
      </c>
      <c r="L1172" s="22">
        <v>11</v>
      </c>
      <c r="M1172" s="22">
        <v>1997</v>
      </c>
      <c r="N1172" s="22">
        <v>1987</v>
      </c>
      <c r="O1172" s="22">
        <v>2</v>
      </c>
      <c r="P1172" s="22">
        <v>2</v>
      </c>
      <c r="Q1172" s="22" t="s">
        <v>1672</v>
      </c>
      <c r="R1172" s="22" t="s">
        <v>713</v>
      </c>
      <c r="S1172" s="22" t="s">
        <v>1126</v>
      </c>
      <c r="T1172" s="23">
        <v>38.788449</v>
      </c>
      <c r="U1172" s="23">
        <v>-76.079109000000003</v>
      </c>
      <c r="V1172" s="24">
        <v>22</v>
      </c>
      <c r="W1172" s="24">
        <v>965219.60093099996</v>
      </c>
      <c r="X1172" s="24">
        <v>2472208.3895200002</v>
      </c>
      <c r="Y1172" s="22" t="s">
        <v>859</v>
      </c>
      <c r="Z1172" s="22" t="s">
        <v>1738</v>
      </c>
    </row>
    <row r="1173" spans="1:26">
      <c r="A1173" s="22" t="s">
        <v>3904</v>
      </c>
      <c r="B1173" s="22" t="s">
        <v>3905</v>
      </c>
      <c r="C1173" s="22" t="s">
        <v>3906</v>
      </c>
      <c r="D1173" s="22">
        <v>31215</v>
      </c>
      <c r="E1173" s="22">
        <v>63</v>
      </c>
      <c r="F1173" s="22">
        <v>215</v>
      </c>
      <c r="G1173" s="22">
        <v>11</v>
      </c>
      <c r="H1173" s="25" t="s">
        <v>10870</v>
      </c>
      <c r="I1173" s="22" t="s">
        <v>813</v>
      </c>
      <c r="J1173" s="22">
        <v>3</v>
      </c>
      <c r="K1173" s="22">
        <v>3</v>
      </c>
      <c r="L1173" s="22">
        <v>2</v>
      </c>
      <c r="M1173" s="22">
        <v>1980</v>
      </c>
      <c r="N1173" s="22">
        <v>1979</v>
      </c>
      <c r="O1173" s="22">
        <v>3</v>
      </c>
      <c r="P1173" s="22">
        <v>2</v>
      </c>
      <c r="Q1173" s="22" t="s">
        <v>734</v>
      </c>
      <c r="R1173" s="22" t="s">
        <v>713</v>
      </c>
      <c r="S1173" s="22" t="s">
        <v>735</v>
      </c>
      <c r="T1173" s="23">
        <v>38.792059999999999</v>
      </c>
      <c r="U1173" s="23">
        <v>-76.050218999999998</v>
      </c>
      <c r="V1173" s="24">
        <v>60</v>
      </c>
      <c r="W1173" s="24">
        <v>973447.65291900001</v>
      </c>
      <c r="X1173" s="24">
        <v>2473476.0035799998</v>
      </c>
      <c r="Y1173" s="22" t="s">
        <v>859</v>
      </c>
    </row>
    <row r="1174" spans="1:26">
      <c r="A1174" s="22" t="s">
        <v>3907</v>
      </c>
      <c r="B1174" s="22" t="s">
        <v>3908</v>
      </c>
      <c r="C1174" s="22" t="s">
        <v>3909</v>
      </c>
      <c r="D1174" s="22">
        <v>33218</v>
      </c>
      <c r="E1174" s="22">
        <v>67</v>
      </c>
      <c r="F1174" s="22">
        <v>218</v>
      </c>
      <c r="G1174" s="22">
        <v>1</v>
      </c>
      <c r="H1174" s="25" t="s">
        <v>10870</v>
      </c>
      <c r="I1174" s="22" t="s">
        <v>720</v>
      </c>
      <c r="J1174" s="22">
        <v>3</v>
      </c>
      <c r="K1174" s="22">
        <v>3</v>
      </c>
      <c r="L1174" s="22">
        <v>26</v>
      </c>
      <c r="M1174" s="22">
        <v>1979</v>
      </c>
      <c r="N1174" s="22">
        <v>1954</v>
      </c>
      <c r="O1174" s="22">
        <v>2</v>
      </c>
      <c r="P1174" s="22">
        <v>2</v>
      </c>
      <c r="Q1174" s="22" t="s">
        <v>3105</v>
      </c>
      <c r="R1174" s="22" t="s">
        <v>713</v>
      </c>
      <c r="S1174" s="22" t="s">
        <v>807</v>
      </c>
      <c r="T1174" s="23">
        <v>38.794837000000001</v>
      </c>
      <c r="U1174" s="23">
        <v>-75.956048999999993</v>
      </c>
      <c r="V1174" s="24">
        <v>30</v>
      </c>
      <c r="W1174" s="24">
        <v>1000246.30356</v>
      </c>
      <c r="X1174" s="24">
        <v>2474344.6214899998</v>
      </c>
      <c r="Y1174" s="22" t="s">
        <v>859</v>
      </c>
      <c r="Z1174" s="22" t="s">
        <v>1237</v>
      </c>
    </row>
    <row r="1175" spans="1:26">
      <c r="A1175" s="22" t="s">
        <v>3910</v>
      </c>
      <c r="B1175" s="22" t="s">
        <v>3911</v>
      </c>
      <c r="C1175" s="22" t="s">
        <v>3912</v>
      </c>
      <c r="D1175" s="22">
        <v>26207</v>
      </c>
      <c r="E1175" s="22">
        <v>53</v>
      </c>
      <c r="F1175" s="22">
        <v>207</v>
      </c>
      <c r="G1175" s="22">
        <v>1</v>
      </c>
      <c r="H1175" s="25" t="s">
        <v>10870</v>
      </c>
      <c r="I1175" s="22" t="s">
        <v>720</v>
      </c>
      <c r="J1175" s="22">
        <v>6</v>
      </c>
      <c r="K1175" s="22">
        <v>6</v>
      </c>
      <c r="L1175" s="22">
        <v>2</v>
      </c>
      <c r="M1175" s="22">
        <v>1981</v>
      </c>
      <c r="N1175" s="22">
        <v>1980</v>
      </c>
      <c r="O1175" s="22">
        <v>4</v>
      </c>
      <c r="P1175" s="22">
        <v>3</v>
      </c>
      <c r="Q1175" s="22" t="s">
        <v>3105</v>
      </c>
      <c r="R1175" s="22" t="s">
        <v>713</v>
      </c>
      <c r="S1175" s="22" t="s">
        <v>807</v>
      </c>
      <c r="T1175" s="23">
        <v>38.797061999999997</v>
      </c>
      <c r="U1175" s="23">
        <v>-76.281339000000003</v>
      </c>
      <c r="V1175" s="24">
        <v>6</v>
      </c>
      <c r="W1175" s="24">
        <v>907704.28062500001</v>
      </c>
      <c r="X1175" s="24">
        <v>2475770.4923299998</v>
      </c>
      <c r="Y1175" s="22" t="s">
        <v>859</v>
      </c>
      <c r="Z1175" s="22" t="s">
        <v>1237</v>
      </c>
    </row>
    <row r="1176" spans="1:26">
      <c r="A1176" s="22" t="s">
        <v>3913</v>
      </c>
      <c r="B1176" s="22" t="s">
        <v>3914</v>
      </c>
      <c r="C1176" s="22" t="s">
        <v>3915</v>
      </c>
      <c r="D1176" s="22">
        <v>31215</v>
      </c>
      <c r="E1176" s="22">
        <v>63</v>
      </c>
      <c r="F1176" s="22">
        <v>215</v>
      </c>
      <c r="G1176" s="22">
        <v>5</v>
      </c>
      <c r="H1176" s="25" t="s">
        <v>10870</v>
      </c>
      <c r="I1176" s="22" t="s">
        <v>720</v>
      </c>
      <c r="J1176" s="22">
        <v>16</v>
      </c>
      <c r="K1176" s="22">
        <v>16</v>
      </c>
      <c r="L1176" s="22">
        <v>2</v>
      </c>
      <c r="M1176" s="22">
        <v>1999</v>
      </c>
      <c r="N1176" s="22">
        <v>1998</v>
      </c>
      <c r="O1176" s="22">
        <v>3</v>
      </c>
      <c r="P1176" s="22">
        <v>3</v>
      </c>
      <c r="Q1176" s="22" t="s">
        <v>3594</v>
      </c>
      <c r="R1176" s="22" t="s">
        <v>713</v>
      </c>
      <c r="S1176" s="22" t="s">
        <v>977</v>
      </c>
      <c r="T1176" s="23">
        <v>38.797615</v>
      </c>
      <c r="U1176" s="23">
        <v>-76.039384999999996</v>
      </c>
      <c r="V1176" s="24">
        <v>55</v>
      </c>
      <c r="W1176" s="24">
        <v>976541.83028600004</v>
      </c>
      <c r="X1176" s="24">
        <v>2475484.8826899999</v>
      </c>
      <c r="Y1176" s="22" t="s">
        <v>859</v>
      </c>
    </row>
    <row r="1177" spans="1:26">
      <c r="A1177" s="22" t="s">
        <v>3916</v>
      </c>
      <c r="B1177" s="22" t="s">
        <v>3917</v>
      </c>
      <c r="C1177" s="22" t="s">
        <v>3918</v>
      </c>
      <c r="D1177" s="22">
        <v>37726</v>
      </c>
      <c r="E1177" s="22">
        <v>76</v>
      </c>
      <c r="F1177" s="22">
        <v>226</v>
      </c>
      <c r="G1177" s="22">
        <v>1</v>
      </c>
      <c r="H1177" s="25" t="s">
        <v>10870</v>
      </c>
      <c r="I1177" s="22" t="s">
        <v>720</v>
      </c>
      <c r="J1177" s="22">
        <v>3</v>
      </c>
      <c r="K1177" s="22">
        <v>3</v>
      </c>
      <c r="L1177" s="22">
        <v>1</v>
      </c>
      <c r="M1177" s="22">
        <v>1981</v>
      </c>
      <c r="N1177" s="22">
        <v>1981</v>
      </c>
      <c r="O1177" s="22">
        <v>1</v>
      </c>
      <c r="P1177" s="22">
        <v>1</v>
      </c>
      <c r="Q1177" s="22" t="s">
        <v>3105</v>
      </c>
      <c r="R1177" s="22" t="s">
        <v>713</v>
      </c>
      <c r="S1177" s="22" t="s">
        <v>807</v>
      </c>
      <c r="T1177" s="23">
        <v>38.799280000000003</v>
      </c>
      <c r="U1177" s="23">
        <v>-75.721041999999997</v>
      </c>
      <c r="V1177" s="24">
        <v>45</v>
      </c>
      <c r="W1177" s="24">
        <v>1067113.40218</v>
      </c>
      <c r="X1177" s="24">
        <v>2475723.0822999999</v>
      </c>
      <c r="Y1177" s="22" t="s">
        <v>859</v>
      </c>
      <c r="Z1177" s="22" t="s">
        <v>1237</v>
      </c>
    </row>
    <row r="1178" spans="1:26">
      <c r="A1178" s="22" t="s">
        <v>3919</v>
      </c>
      <c r="B1178" s="22" t="s">
        <v>3920</v>
      </c>
      <c r="C1178" s="22" t="s">
        <v>3921</v>
      </c>
      <c r="D1178" s="22">
        <v>11685</v>
      </c>
      <c r="E1178" s="22">
        <v>24</v>
      </c>
      <c r="F1178" s="22">
        <v>185</v>
      </c>
      <c r="G1178" s="22">
        <v>19</v>
      </c>
      <c r="H1178" s="25" t="s">
        <v>10870</v>
      </c>
      <c r="I1178" s="22" t="s">
        <v>720</v>
      </c>
      <c r="J1178" s="22">
        <v>2</v>
      </c>
      <c r="K1178" s="22">
        <v>2</v>
      </c>
      <c r="L1178" s="22">
        <v>15</v>
      </c>
      <c r="M1178" s="22">
        <v>1963</v>
      </c>
      <c r="N1178" s="22">
        <v>1949</v>
      </c>
      <c r="O1178" s="22">
        <v>2</v>
      </c>
      <c r="P1178" s="22">
        <v>2</v>
      </c>
      <c r="Q1178" s="22" t="s">
        <v>712</v>
      </c>
      <c r="R1178" s="22" t="s">
        <v>713</v>
      </c>
      <c r="S1178" s="22" t="s">
        <v>714</v>
      </c>
      <c r="T1178" s="23">
        <v>38.799280000000003</v>
      </c>
      <c r="U1178" s="23">
        <v>-76.956641000000005</v>
      </c>
      <c r="V1178" s="24">
        <v>116</v>
      </c>
      <c r="W1178" s="24">
        <v>715601.13149000006</v>
      </c>
      <c r="X1178" s="24">
        <v>2478885.7652699999</v>
      </c>
      <c r="Y1178" s="22" t="s">
        <v>859</v>
      </c>
      <c r="Z1178" s="22" t="s">
        <v>1237</v>
      </c>
    </row>
    <row r="1179" spans="1:26">
      <c r="A1179" s="22" t="s">
        <v>3922</v>
      </c>
      <c r="B1179" s="22" t="s">
        <v>3923</v>
      </c>
      <c r="C1179" s="22" t="s">
        <v>3924</v>
      </c>
      <c r="D1179" s="22">
        <v>19697</v>
      </c>
      <c r="E1179" s="22">
        <v>40</v>
      </c>
      <c r="F1179" s="22">
        <v>197</v>
      </c>
      <c r="G1179" s="22">
        <v>9</v>
      </c>
      <c r="H1179" s="25" t="s">
        <v>10870</v>
      </c>
      <c r="I1179" s="22" t="s">
        <v>720</v>
      </c>
      <c r="J1179" s="22">
        <v>14</v>
      </c>
      <c r="K1179" s="22">
        <v>14</v>
      </c>
      <c r="L1179" s="22">
        <v>2</v>
      </c>
      <c r="M1179" s="22">
        <v>1988</v>
      </c>
      <c r="N1179" s="22">
        <v>1987</v>
      </c>
      <c r="O1179" s="22">
        <v>7</v>
      </c>
      <c r="P1179" s="22">
        <v>7</v>
      </c>
      <c r="Q1179" s="22" t="s">
        <v>1528</v>
      </c>
      <c r="R1179" s="22" t="s">
        <v>713</v>
      </c>
      <c r="S1179" s="22" t="s">
        <v>1529</v>
      </c>
      <c r="T1179" s="23">
        <v>38.803727000000002</v>
      </c>
      <c r="U1179" s="23">
        <v>-76.580793</v>
      </c>
      <c r="V1179" s="24">
        <v>37</v>
      </c>
      <c r="W1179" s="24">
        <v>822538.98299199995</v>
      </c>
      <c r="X1179" s="24">
        <v>2479052.9759399998</v>
      </c>
      <c r="Y1179" s="22" t="s">
        <v>859</v>
      </c>
      <c r="Z1179" s="22" t="s">
        <v>1503</v>
      </c>
    </row>
    <row r="1180" spans="1:26">
      <c r="A1180" s="22" t="s">
        <v>3925</v>
      </c>
      <c r="B1180" s="22" t="s">
        <v>3926</v>
      </c>
      <c r="C1180" s="22" t="s">
        <v>3927</v>
      </c>
      <c r="D1180" s="22">
        <v>37226</v>
      </c>
      <c r="E1180" s="22">
        <v>75</v>
      </c>
      <c r="F1180" s="22">
        <v>226</v>
      </c>
      <c r="G1180" s="22">
        <v>1</v>
      </c>
      <c r="H1180" s="25" t="s">
        <v>10870</v>
      </c>
      <c r="I1180" s="22" t="s">
        <v>720</v>
      </c>
      <c r="J1180" s="22">
        <v>2</v>
      </c>
      <c r="K1180" s="22">
        <v>2</v>
      </c>
      <c r="L1180" s="22">
        <v>1</v>
      </c>
      <c r="M1180" s="22">
        <v>1981</v>
      </c>
      <c r="N1180" s="22">
        <v>1981</v>
      </c>
      <c r="O1180" s="22">
        <v>1</v>
      </c>
      <c r="P1180" s="22">
        <v>1</v>
      </c>
      <c r="Q1180" s="22" t="s">
        <v>3105</v>
      </c>
      <c r="R1180" s="22" t="s">
        <v>713</v>
      </c>
      <c r="S1180" s="22" t="s">
        <v>807</v>
      </c>
      <c r="T1180" s="23">
        <v>38.804836000000002</v>
      </c>
      <c r="U1180" s="23">
        <v>-75.734654000000006</v>
      </c>
      <c r="V1180" s="24">
        <v>49</v>
      </c>
      <c r="W1180" s="24">
        <v>1063246.0022499999</v>
      </c>
      <c r="X1180" s="24">
        <v>2477759.5365399998</v>
      </c>
      <c r="Y1180" s="22" t="s">
        <v>859</v>
      </c>
      <c r="Z1180" s="22" t="s">
        <v>1237</v>
      </c>
    </row>
    <row r="1181" spans="1:26">
      <c r="A1181" s="22" t="s">
        <v>3928</v>
      </c>
      <c r="B1181" s="22" t="s">
        <v>3929</v>
      </c>
      <c r="C1181" s="22" t="s">
        <v>3930</v>
      </c>
      <c r="D1181" s="22">
        <v>32218</v>
      </c>
      <c r="E1181" s="22">
        <v>65</v>
      </c>
      <c r="F1181" s="22">
        <v>218</v>
      </c>
      <c r="G1181" s="22">
        <v>1</v>
      </c>
      <c r="H1181" s="25" t="s">
        <v>10870</v>
      </c>
      <c r="I1181" s="22" t="s">
        <v>720</v>
      </c>
      <c r="J1181" s="22">
        <v>4</v>
      </c>
      <c r="K1181" s="22">
        <v>4</v>
      </c>
      <c r="L1181" s="22">
        <v>31</v>
      </c>
      <c r="M1181" s="22">
        <v>1981</v>
      </c>
      <c r="N1181" s="22">
        <v>1951</v>
      </c>
      <c r="O1181" s="22">
        <v>3</v>
      </c>
      <c r="P1181" s="22">
        <v>2</v>
      </c>
      <c r="Q1181" s="22" t="s">
        <v>3105</v>
      </c>
      <c r="R1181" s="22" t="s">
        <v>713</v>
      </c>
      <c r="S1181" s="22" t="s">
        <v>807</v>
      </c>
      <c r="T1181" s="23">
        <v>38.805669999999999</v>
      </c>
      <c r="U1181" s="23">
        <v>-75.980215999999999</v>
      </c>
      <c r="V1181" s="24">
        <v>50</v>
      </c>
      <c r="W1181" s="24">
        <v>993390.68026499997</v>
      </c>
      <c r="X1181" s="24">
        <v>2478331.7444199999</v>
      </c>
      <c r="Y1181" s="22" t="s">
        <v>859</v>
      </c>
      <c r="Z1181" s="22" t="s">
        <v>1237</v>
      </c>
    </row>
    <row r="1182" spans="1:26">
      <c r="A1182" s="22" t="s">
        <v>3931</v>
      </c>
      <c r="B1182" s="22" t="s">
        <v>3932</v>
      </c>
      <c r="C1182" s="22" t="s">
        <v>3933</v>
      </c>
      <c r="D1182" s="22">
        <v>10182</v>
      </c>
      <c r="E1182" s="22">
        <v>21</v>
      </c>
      <c r="F1182" s="22">
        <v>182</v>
      </c>
      <c r="G1182" s="22">
        <v>19</v>
      </c>
      <c r="H1182" s="25" t="s">
        <v>10870</v>
      </c>
      <c r="I1182" s="22" t="s">
        <v>720</v>
      </c>
      <c r="J1182" s="22">
        <v>14</v>
      </c>
      <c r="K1182" s="22">
        <v>14</v>
      </c>
      <c r="L1182" s="22">
        <v>38</v>
      </c>
      <c r="M1182" s="22">
        <v>1982</v>
      </c>
      <c r="N1182" s="22">
        <v>1945</v>
      </c>
      <c r="O1182" s="22">
        <v>9</v>
      </c>
      <c r="P1182" s="22">
        <v>4</v>
      </c>
      <c r="Q1182" s="22" t="s">
        <v>712</v>
      </c>
      <c r="R1182" s="22" t="s">
        <v>713</v>
      </c>
      <c r="S1182" s="22" t="s">
        <v>714</v>
      </c>
      <c r="T1182" s="23">
        <v>38.806224</v>
      </c>
      <c r="U1182" s="23">
        <v>-77.038865999999999</v>
      </c>
      <c r="V1182" s="24">
        <v>20</v>
      </c>
      <c r="W1182" s="24">
        <v>692252.98479200003</v>
      </c>
      <c r="X1182" s="24">
        <v>2481794.8192199999</v>
      </c>
      <c r="Y1182" s="22" t="s">
        <v>715</v>
      </c>
      <c r="Z1182" s="22" t="s">
        <v>716</v>
      </c>
    </row>
    <row r="1183" spans="1:26">
      <c r="A1183" s="22" t="s">
        <v>3934</v>
      </c>
      <c r="B1183" s="22" t="s">
        <v>3935</v>
      </c>
      <c r="C1183" s="22" t="s">
        <v>3936</v>
      </c>
      <c r="D1183" s="22">
        <v>20198</v>
      </c>
      <c r="E1183" s="22">
        <v>41</v>
      </c>
      <c r="F1183" s="22">
        <v>198</v>
      </c>
      <c r="G1183" s="22">
        <v>15</v>
      </c>
      <c r="H1183" s="25" t="s">
        <v>10870</v>
      </c>
      <c r="I1183" s="22" t="s">
        <v>720</v>
      </c>
      <c r="J1183" s="22">
        <v>15</v>
      </c>
      <c r="K1183" s="22">
        <v>15</v>
      </c>
      <c r="L1183" s="22">
        <v>2</v>
      </c>
      <c r="M1183" s="22">
        <v>2001</v>
      </c>
      <c r="N1183" s="22">
        <v>2000</v>
      </c>
      <c r="O1183" s="22">
        <v>2</v>
      </c>
      <c r="P1183" s="22">
        <v>2</v>
      </c>
      <c r="Q1183" s="22" t="s">
        <v>1672</v>
      </c>
      <c r="R1183" s="22" t="s">
        <v>713</v>
      </c>
      <c r="S1183" s="22" t="s">
        <v>1126</v>
      </c>
      <c r="T1183" s="23">
        <v>38.807338000000001</v>
      </c>
      <c r="U1183" s="23">
        <v>-76.557181</v>
      </c>
      <c r="V1183" s="24">
        <v>10</v>
      </c>
      <c r="W1183" s="24">
        <v>829270.76340399997</v>
      </c>
      <c r="X1183" s="24">
        <v>2480293.4799799998</v>
      </c>
      <c r="Y1183" s="22" t="s">
        <v>859</v>
      </c>
      <c r="Z1183" s="22" t="s">
        <v>1738</v>
      </c>
    </row>
    <row r="1184" spans="1:26">
      <c r="A1184" s="22" t="s">
        <v>3937</v>
      </c>
      <c r="B1184" s="22" t="s">
        <v>3938</v>
      </c>
      <c r="C1184" s="22" t="s">
        <v>3939</v>
      </c>
      <c r="D1184" s="22">
        <v>17194</v>
      </c>
      <c r="E1184" s="22">
        <v>35</v>
      </c>
      <c r="F1184" s="22">
        <v>194</v>
      </c>
      <c r="G1184" s="22">
        <v>15</v>
      </c>
      <c r="H1184" s="25" t="s">
        <v>10870</v>
      </c>
      <c r="I1184" s="22" t="s">
        <v>720</v>
      </c>
      <c r="J1184" s="22">
        <v>35</v>
      </c>
      <c r="K1184" s="22">
        <v>33</v>
      </c>
      <c r="L1184" s="22">
        <v>3</v>
      </c>
      <c r="M1184" s="22">
        <v>2003</v>
      </c>
      <c r="N1184" s="22">
        <v>2001</v>
      </c>
      <c r="O1184" s="22">
        <v>9</v>
      </c>
      <c r="P1184" s="22">
        <v>9</v>
      </c>
      <c r="Q1184" s="22" t="s">
        <v>1672</v>
      </c>
      <c r="R1184" s="22" t="s">
        <v>713</v>
      </c>
      <c r="S1184" s="22" t="s">
        <v>1126</v>
      </c>
      <c r="T1184" s="23">
        <v>38.809280999999999</v>
      </c>
      <c r="U1184" s="23">
        <v>-76.698577</v>
      </c>
      <c r="V1184" s="24">
        <v>51</v>
      </c>
      <c r="W1184" s="24">
        <v>789059.959607</v>
      </c>
      <c r="X1184" s="24">
        <v>2481488.9763199999</v>
      </c>
      <c r="Y1184" s="22" t="s">
        <v>859</v>
      </c>
      <c r="Z1184" s="22" t="s">
        <v>1738</v>
      </c>
    </row>
    <row r="1185" spans="1:26">
      <c r="A1185" s="22" t="s">
        <v>3940</v>
      </c>
      <c r="B1185" s="22" t="s">
        <v>3941</v>
      </c>
      <c r="C1185" s="22" t="s">
        <v>3942</v>
      </c>
      <c r="D1185" s="22">
        <v>20199</v>
      </c>
      <c r="E1185" s="22">
        <v>41</v>
      </c>
      <c r="F1185" s="22">
        <v>199</v>
      </c>
      <c r="G1185" s="22">
        <v>9</v>
      </c>
      <c r="H1185" s="25" t="s">
        <v>10870</v>
      </c>
      <c r="I1185" s="22" t="s">
        <v>720</v>
      </c>
      <c r="J1185" s="22">
        <v>19</v>
      </c>
      <c r="K1185" s="22">
        <v>19</v>
      </c>
      <c r="L1185" s="22">
        <v>1</v>
      </c>
      <c r="M1185" s="22">
        <v>2001</v>
      </c>
      <c r="N1185" s="22">
        <v>2001</v>
      </c>
      <c r="O1185" s="22">
        <v>2</v>
      </c>
      <c r="P1185" s="22">
        <v>2</v>
      </c>
      <c r="Q1185" s="22" t="s">
        <v>1528</v>
      </c>
      <c r="R1185" s="22" t="s">
        <v>713</v>
      </c>
      <c r="S1185" s="22" t="s">
        <v>1529</v>
      </c>
      <c r="T1185" s="23">
        <v>38.809837999999999</v>
      </c>
      <c r="U1185" s="23">
        <v>-76.549125000000004</v>
      </c>
      <c r="V1185" s="24">
        <v>9</v>
      </c>
      <c r="W1185" s="24">
        <v>831572.53799099999</v>
      </c>
      <c r="X1185" s="24">
        <v>2481179.6901099999</v>
      </c>
      <c r="Y1185" s="22" t="s">
        <v>859</v>
      </c>
      <c r="Z1185" s="22" t="s">
        <v>1503</v>
      </c>
    </row>
    <row r="1186" spans="1:26">
      <c r="A1186" s="22" t="s">
        <v>3943</v>
      </c>
      <c r="B1186" s="22" t="s">
        <v>3944</v>
      </c>
      <c r="C1186" s="22" t="s">
        <v>3945</v>
      </c>
      <c r="D1186" s="22">
        <v>8681</v>
      </c>
      <c r="E1186" s="22">
        <v>18</v>
      </c>
      <c r="F1186" s="22">
        <v>181</v>
      </c>
      <c r="G1186" s="22">
        <v>19</v>
      </c>
      <c r="H1186" s="25" t="s">
        <v>10870</v>
      </c>
      <c r="I1186" s="22" t="s">
        <v>720</v>
      </c>
      <c r="J1186" s="22">
        <v>136</v>
      </c>
      <c r="K1186" s="22">
        <v>136</v>
      </c>
      <c r="L1186" s="22">
        <v>2</v>
      </c>
      <c r="M1186" s="22">
        <v>1964</v>
      </c>
      <c r="N1186" s="22">
        <v>1963</v>
      </c>
      <c r="O1186" s="22">
        <v>12</v>
      </c>
      <c r="P1186" s="22">
        <v>3</v>
      </c>
      <c r="T1186" s="23">
        <v>38.812058</v>
      </c>
      <c r="U1186" s="23">
        <v>-77.094977999999998</v>
      </c>
      <c r="V1186" s="24">
        <v>120</v>
      </c>
      <c r="W1186" s="24">
        <v>676329.02618599997</v>
      </c>
      <c r="X1186" s="24">
        <v>2484191.0337899998</v>
      </c>
      <c r="Y1186" s="22" t="s">
        <v>715</v>
      </c>
      <c r="Z1186" s="22" t="s">
        <v>716</v>
      </c>
    </row>
    <row r="1187" spans="1:26">
      <c r="A1187" s="22" t="s">
        <v>3946</v>
      </c>
      <c r="B1187" s="22" t="s">
        <v>3947</v>
      </c>
      <c r="C1187" s="22" t="s">
        <v>3948</v>
      </c>
      <c r="D1187" s="22">
        <v>18196</v>
      </c>
      <c r="E1187" s="22">
        <v>37</v>
      </c>
      <c r="F1187" s="22">
        <v>196</v>
      </c>
      <c r="G1187" s="22">
        <v>9</v>
      </c>
      <c r="H1187" s="25" t="s">
        <v>10870</v>
      </c>
      <c r="I1187" s="22" t="s">
        <v>720</v>
      </c>
      <c r="J1187" s="22">
        <v>18</v>
      </c>
      <c r="K1187" s="22">
        <v>18</v>
      </c>
      <c r="L1187" s="22">
        <v>6</v>
      </c>
      <c r="M1187" s="22">
        <v>1990</v>
      </c>
      <c r="N1187" s="22">
        <v>1985</v>
      </c>
      <c r="O1187" s="22">
        <v>11</v>
      </c>
      <c r="P1187" s="22">
        <v>8</v>
      </c>
      <c r="Q1187" s="22" t="s">
        <v>1528</v>
      </c>
      <c r="R1187" s="22" t="s">
        <v>713</v>
      </c>
      <c r="S1187" s="22" t="s">
        <v>1529</v>
      </c>
      <c r="T1187" s="23">
        <v>38.812615000000001</v>
      </c>
      <c r="U1187" s="23">
        <v>-76.640795999999995</v>
      </c>
      <c r="V1187" s="24">
        <v>175</v>
      </c>
      <c r="W1187" s="24">
        <v>805509.95047100005</v>
      </c>
      <c r="X1187" s="24">
        <v>2482499.0427899999</v>
      </c>
      <c r="Y1187" s="22" t="s">
        <v>859</v>
      </c>
      <c r="Z1187" s="22" t="s">
        <v>1503</v>
      </c>
    </row>
    <row r="1188" spans="1:26">
      <c r="A1188" s="22" t="s">
        <v>3949</v>
      </c>
      <c r="B1188" s="22" t="s">
        <v>3950</v>
      </c>
      <c r="C1188" s="22" t="s">
        <v>3951</v>
      </c>
      <c r="D1188" s="22">
        <v>10684</v>
      </c>
      <c r="E1188" s="22">
        <v>22</v>
      </c>
      <c r="F1188" s="22">
        <v>184</v>
      </c>
      <c r="G1188" s="22">
        <v>17</v>
      </c>
      <c r="H1188" s="25" t="s">
        <v>10870</v>
      </c>
      <c r="I1188" s="22" t="s">
        <v>813</v>
      </c>
      <c r="J1188" s="22">
        <v>12</v>
      </c>
      <c r="K1188" s="22">
        <v>12</v>
      </c>
      <c r="L1188" s="22">
        <v>3</v>
      </c>
      <c r="M1188" s="22">
        <v>1982</v>
      </c>
      <c r="N1188" s="22">
        <v>1980</v>
      </c>
      <c r="O1188" s="22">
        <v>9</v>
      </c>
      <c r="P1188" s="22">
        <v>4</v>
      </c>
      <c r="Q1188" s="22" t="s">
        <v>725</v>
      </c>
      <c r="R1188" s="22" t="s">
        <v>713</v>
      </c>
      <c r="S1188" s="22" t="s">
        <v>722</v>
      </c>
      <c r="T1188" s="23">
        <v>38.814279999999997</v>
      </c>
      <c r="U1188" s="23">
        <v>-77.005252999999996</v>
      </c>
      <c r="V1188" s="24">
        <v>18.100000000000001</v>
      </c>
      <c r="W1188" s="24">
        <v>701860.92013600003</v>
      </c>
      <c r="X1188" s="24">
        <v>2484577.4687700002</v>
      </c>
      <c r="Y1188" s="22" t="s">
        <v>859</v>
      </c>
      <c r="Z1188" s="22" t="s">
        <v>716</v>
      </c>
    </row>
    <row r="1189" spans="1:26">
      <c r="A1189" s="22" t="s">
        <v>3952</v>
      </c>
      <c r="B1189" s="22" t="s">
        <v>3953</v>
      </c>
      <c r="C1189" s="22" t="s">
        <v>3954</v>
      </c>
      <c r="D1189" s="22">
        <v>31217</v>
      </c>
      <c r="E1189" s="22">
        <v>63</v>
      </c>
      <c r="F1189" s="22">
        <v>217</v>
      </c>
      <c r="G1189" s="22">
        <v>9</v>
      </c>
      <c r="H1189" s="25" t="s">
        <v>10870</v>
      </c>
      <c r="I1189" s="22" t="s">
        <v>720</v>
      </c>
      <c r="J1189" s="22">
        <v>2</v>
      </c>
      <c r="K1189" s="22">
        <v>2</v>
      </c>
      <c r="L1189" s="22">
        <v>1</v>
      </c>
      <c r="M1189" s="22">
        <v>1997</v>
      </c>
      <c r="N1189" s="22">
        <v>1997</v>
      </c>
      <c r="O1189" s="22">
        <v>1</v>
      </c>
      <c r="P1189" s="22">
        <v>1</v>
      </c>
      <c r="Q1189" s="22" t="s">
        <v>1528</v>
      </c>
      <c r="R1189" s="22" t="s">
        <v>713</v>
      </c>
      <c r="S1189" s="22" t="s">
        <v>1529</v>
      </c>
      <c r="T1189" s="23">
        <v>38.814559000000003</v>
      </c>
      <c r="U1189" s="23">
        <v>-76.028550999999993</v>
      </c>
      <c r="V1189" s="24">
        <v>45</v>
      </c>
      <c r="W1189" s="24">
        <v>979659.06638900004</v>
      </c>
      <c r="X1189" s="24">
        <v>2481649.3516199999</v>
      </c>
      <c r="Y1189" s="22" t="s">
        <v>859</v>
      </c>
      <c r="Z1189" s="22" t="s">
        <v>1503</v>
      </c>
    </row>
    <row r="1190" spans="1:26">
      <c r="A1190" s="22" t="s">
        <v>3955</v>
      </c>
      <c r="B1190" s="22" t="s">
        <v>3956</v>
      </c>
      <c r="C1190" s="22" t="s">
        <v>3957</v>
      </c>
      <c r="D1190" s="22">
        <v>27711</v>
      </c>
      <c r="E1190" s="22">
        <v>56</v>
      </c>
      <c r="F1190" s="22">
        <v>211</v>
      </c>
      <c r="G1190" s="22">
        <v>9</v>
      </c>
      <c r="H1190" s="25" t="s">
        <v>10870</v>
      </c>
      <c r="I1190" s="22" t="s">
        <v>720</v>
      </c>
      <c r="J1190" s="22">
        <v>2</v>
      </c>
      <c r="K1190" s="22">
        <v>2</v>
      </c>
      <c r="L1190" s="22">
        <v>1</v>
      </c>
      <c r="M1190" s="22">
        <v>1997</v>
      </c>
      <c r="N1190" s="22">
        <v>1997</v>
      </c>
      <c r="O1190" s="22">
        <v>1</v>
      </c>
      <c r="P1190" s="22">
        <v>1</v>
      </c>
      <c r="Q1190" s="22" t="s">
        <v>1528</v>
      </c>
      <c r="R1190" s="22" t="s">
        <v>713</v>
      </c>
      <c r="S1190" s="22" t="s">
        <v>1529</v>
      </c>
      <c r="T1190" s="23">
        <v>38.815116000000003</v>
      </c>
      <c r="U1190" s="23">
        <v>-76.194946999999999</v>
      </c>
      <c r="V1190" s="24">
        <v>7</v>
      </c>
      <c r="W1190" s="24">
        <v>932331.82244100003</v>
      </c>
      <c r="X1190" s="24">
        <v>2482163.1489800001</v>
      </c>
      <c r="Y1190" s="22" t="s">
        <v>859</v>
      </c>
      <c r="Z1190" s="22" t="s">
        <v>1503</v>
      </c>
    </row>
    <row r="1191" spans="1:26">
      <c r="A1191" s="22" t="s">
        <v>3958</v>
      </c>
      <c r="B1191" s="22" t="s">
        <v>3959</v>
      </c>
      <c r="C1191" s="22" t="s">
        <v>3960</v>
      </c>
      <c r="D1191" s="22">
        <v>17696</v>
      </c>
      <c r="E1191" s="22">
        <v>36</v>
      </c>
      <c r="F1191" s="22">
        <v>196</v>
      </c>
      <c r="G1191" s="22">
        <v>17</v>
      </c>
      <c r="H1191" s="25" t="s">
        <v>10870</v>
      </c>
      <c r="I1191" s="22" t="s">
        <v>720</v>
      </c>
      <c r="J1191" s="22">
        <v>3</v>
      </c>
      <c r="K1191" s="22">
        <v>3</v>
      </c>
      <c r="L1191" s="22">
        <v>3</v>
      </c>
      <c r="M1191" s="22">
        <v>1992</v>
      </c>
      <c r="N1191" s="22">
        <v>1990</v>
      </c>
      <c r="O1191" s="22">
        <v>3</v>
      </c>
      <c r="P1191" s="22">
        <v>3</v>
      </c>
      <c r="Q1191" s="22" t="s">
        <v>725</v>
      </c>
      <c r="R1191" s="22" t="s">
        <v>713</v>
      </c>
      <c r="S1191" s="22" t="s">
        <v>722</v>
      </c>
      <c r="T1191" s="23">
        <v>38.817615000000004</v>
      </c>
      <c r="U1191" s="23">
        <v>-76.653019</v>
      </c>
      <c r="V1191" s="24">
        <v>110.11</v>
      </c>
      <c r="W1191" s="24">
        <v>802055.98380699998</v>
      </c>
      <c r="X1191" s="24">
        <v>2484365.8884800002</v>
      </c>
      <c r="Y1191" s="22" t="s">
        <v>859</v>
      </c>
      <c r="Z1191" s="22" t="s">
        <v>716</v>
      </c>
    </row>
    <row r="1192" spans="1:26">
      <c r="A1192" s="22" t="s">
        <v>3961</v>
      </c>
      <c r="B1192" s="22" t="s">
        <v>3962</v>
      </c>
      <c r="C1192" s="22" t="s">
        <v>3963</v>
      </c>
      <c r="D1192" s="22">
        <v>29214</v>
      </c>
      <c r="E1192" s="22">
        <v>59</v>
      </c>
      <c r="F1192" s="22">
        <v>214</v>
      </c>
      <c r="G1192" s="22">
        <v>9</v>
      </c>
      <c r="H1192" s="25" t="s">
        <v>10870</v>
      </c>
      <c r="I1192" s="22" t="s">
        <v>720</v>
      </c>
      <c r="J1192" s="22">
        <v>2</v>
      </c>
      <c r="K1192" s="22">
        <v>2</v>
      </c>
      <c r="L1192" s="22">
        <v>1</v>
      </c>
      <c r="M1192" s="22">
        <v>1997</v>
      </c>
      <c r="N1192" s="22">
        <v>1997</v>
      </c>
      <c r="O1192" s="22">
        <v>1</v>
      </c>
      <c r="P1192" s="22">
        <v>1</v>
      </c>
      <c r="Q1192" s="22" t="s">
        <v>1528</v>
      </c>
      <c r="R1192" s="22" t="s">
        <v>713</v>
      </c>
      <c r="S1192" s="22" t="s">
        <v>1529</v>
      </c>
      <c r="T1192" s="23">
        <v>38.817892999999998</v>
      </c>
      <c r="U1192" s="23">
        <v>-76.114666</v>
      </c>
      <c r="V1192" s="24">
        <v>12</v>
      </c>
      <c r="W1192" s="24">
        <v>955172.98308300006</v>
      </c>
      <c r="X1192" s="24">
        <v>2483015.9698999999</v>
      </c>
      <c r="Y1192" s="22" t="s">
        <v>859</v>
      </c>
      <c r="Z1192" s="22" t="s">
        <v>1503</v>
      </c>
    </row>
    <row r="1193" spans="1:26">
      <c r="A1193" s="22" t="s">
        <v>3964</v>
      </c>
      <c r="B1193" s="22" t="s">
        <v>3965</v>
      </c>
      <c r="C1193" s="22" t="s">
        <v>3966</v>
      </c>
      <c r="D1193" s="22">
        <v>32720</v>
      </c>
      <c r="E1193" s="22">
        <v>66</v>
      </c>
      <c r="F1193" s="22">
        <v>220</v>
      </c>
      <c r="G1193" s="22">
        <v>1</v>
      </c>
      <c r="H1193" s="25" t="s">
        <v>10870</v>
      </c>
      <c r="I1193" s="22" t="s">
        <v>720</v>
      </c>
      <c r="J1193" s="22">
        <v>5</v>
      </c>
      <c r="K1193" s="22">
        <v>5</v>
      </c>
      <c r="L1193" s="22">
        <v>2</v>
      </c>
      <c r="M1193" s="22">
        <v>1981</v>
      </c>
      <c r="N1193" s="22">
        <v>1980</v>
      </c>
      <c r="O1193" s="22">
        <v>4</v>
      </c>
      <c r="P1193" s="22">
        <v>2</v>
      </c>
      <c r="Q1193" s="22" t="s">
        <v>3105</v>
      </c>
      <c r="R1193" s="22" t="s">
        <v>713</v>
      </c>
      <c r="S1193" s="22" t="s">
        <v>807</v>
      </c>
      <c r="T1193" s="23">
        <v>38.821503</v>
      </c>
      <c r="U1193" s="23">
        <v>-75.944659999999999</v>
      </c>
      <c r="V1193" s="24">
        <v>60</v>
      </c>
      <c r="W1193" s="24">
        <v>1003533.04671</v>
      </c>
      <c r="X1193" s="24">
        <v>2484058.3544100001</v>
      </c>
      <c r="Y1193" s="22" t="s">
        <v>859</v>
      </c>
      <c r="Z1193" s="22" t="s">
        <v>1237</v>
      </c>
    </row>
    <row r="1194" spans="1:26">
      <c r="A1194" s="22" t="s">
        <v>3967</v>
      </c>
      <c r="B1194" s="22" t="s">
        <v>3968</v>
      </c>
      <c r="C1194" s="22" t="s">
        <v>3969</v>
      </c>
      <c r="D1194" s="22">
        <v>20701</v>
      </c>
      <c r="E1194" s="22">
        <v>42</v>
      </c>
      <c r="F1194" s="22">
        <v>201</v>
      </c>
      <c r="G1194" s="22">
        <v>15</v>
      </c>
      <c r="H1194" s="25" t="s">
        <v>10870</v>
      </c>
      <c r="I1194" s="22" t="s">
        <v>813</v>
      </c>
      <c r="J1194" s="22">
        <v>43</v>
      </c>
      <c r="K1194" s="22">
        <v>41</v>
      </c>
      <c r="L1194" s="22">
        <v>3</v>
      </c>
      <c r="M1194" s="22">
        <v>2003</v>
      </c>
      <c r="N1194" s="22">
        <v>2001</v>
      </c>
      <c r="O1194" s="22">
        <v>10</v>
      </c>
      <c r="P1194" s="22">
        <v>10</v>
      </c>
      <c r="Q1194" s="22" t="s">
        <v>1672</v>
      </c>
      <c r="R1194" s="22" t="s">
        <v>713</v>
      </c>
      <c r="S1194" s="22" t="s">
        <v>1126</v>
      </c>
      <c r="T1194" s="23">
        <v>38.821505000000002</v>
      </c>
      <c r="U1194" s="23">
        <v>-76.515789999999996</v>
      </c>
      <c r="V1194" s="24">
        <v>8.5</v>
      </c>
      <c r="W1194" s="24">
        <v>841100.707818</v>
      </c>
      <c r="X1194" s="24">
        <v>2485331.1171300001</v>
      </c>
      <c r="Y1194" s="22" t="s">
        <v>859</v>
      </c>
      <c r="Z1194" s="22" t="s">
        <v>1738</v>
      </c>
    </row>
    <row r="1195" spans="1:26">
      <c r="A1195" s="22" t="s">
        <v>355</v>
      </c>
      <c r="B1195" s="22" t="s">
        <v>3970</v>
      </c>
      <c r="C1195" s="22" t="s">
        <v>3971</v>
      </c>
      <c r="D1195" s="22">
        <v>28212</v>
      </c>
      <c r="E1195" s="22">
        <v>57</v>
      </c>
      <c r="F1195" s="22">
        <v>212</v>
      </c>
      <c r="G1195" s="22">
        <v>7</v>
      </c>
      <c r="H1195" s="25" t="s">
        <v>10870</v>
      </c>
      <c r="I1195" s="22" t="s">
        <v>720</v>
      </c>
      <c r="J1195" s="22">
        <v>342</v>
      </c>
      <c r="K1195" s="22">
        <v>338</v>
      </c>
      <c r="L1195" s="22">
        <v>8</v>
      </c>
      <c r="M1195" s="22">
        <v>1998</v>
      </c>
      <c r="N1195" s="22">
        <v>1991</v>
      </c>
      <c r="O1195" s="22">
        <v>33</v>
      </c>
      <c r="P1195" s="22">
        <v>26</v>
      </c>
      <c r="Q1195" s="22" t="s">
        <v>1970</v>
      </c>
      <c r="R1195" s="22" t="s">
        <v>713</v>
      </c>
      <c r="S1195" s="22" t="s">
        <v>1502</v>
      </c>
      <c r="T1195" s="23">
        <v>38.823110999999997</v>
      </c>
      <c r="U1195" s="23">
        <v>-76.168056000000007</v>
      </c>
      <c r="V1195" s="24">
        <v>5</v>
      </c>
      <c r="W1195" s="24">
        <v>940001.48083200003</v>
      </c>
      <c r="X1195" s="24">
        <v>2485024.1474799998</v>
      </c>
      <c r="Y1195" s="22" t="s">
        <v>859</v>
      </c>
    </row>
    <row r="1196" spans="1:26">
      <c r="A1196" s="22" t="s">
        <v>3972</v>
      </c>
      <c r="B1196" s="22" t="s">
        <v>3973</v>
      </c>
      <c r="C1196" s="22" t="s">
        <v>3974</v>
      </c>
      <c r="D1196" s="22">
        <v>30216</v>
      </c>
      <c r="E1196" s="22">
        <v>61</v>
      </c>
      <c r="F1196" s="22">
        <v>216</v>
      </c>
      <c r="G1196" s="22">
        <v>5</v>
      </c>
      <c r="H1196" s="25" t="s">
        <v>10870</v>
      </c>
      <c r="I1196" s="22" t="s">
        <v>720</v>
      </c>
      <c r="J1196" s="22">
        <v>2</v>
      </c>
      <c r="K1196" s="22">
        <v>2</v>
      </c>
      <c r="L1196" s="22">
        <v>1</v>
      </c>
      <c r="M1196" s="22">
        <v>1997</v>
      </c>
      <c r="N1196" s="22">
        <v>1997</v>
      </c>
      <c r="O1196" s="22">
        <v>1</v>
      </c>
      <c r="P1196" s="22">
        <v>1</v>
      </c>
      <c r="T1196" s="23">
        <v>38.823726000000001</v>
      </c>
      <c r="U1196" s="23">
        <v>-76.064385999999999</v>
      </c>
      <c r="V1196" s="24">
        <v>60</v>
      </c>
      <c r="W1196" s="24">
        <v>969486.57024499995</v>
      </c>
      <c r="X1196" s="24">
        <v>2485053.6592899999</v>
      </c>
      <c r="Y1196" s="22" t="s">
        <v>859</v>
      </c>
    </row>
    <row r="1197" spans="1:26">
      <c r="A1197" s="22" t="s">
        <v>3975</v>
      </c>
      <c r="B1197" s="22" t="s">
        <v>3976</v>
      </c>
      <c r="C1197" s="22" t="s">
        <v>3977</v>
      </c>
      <c r="D1197" s="22">
        <v>39231</v>
      </c>
      <c r="E1197" s="22">
        <v>79</v>
      </c>
      <c r="F1197" s="22">
        <v>231</v>
      </c>
      <c r="G1197" s="22">
        <v>7</v>
      </c>
      <c r="H1197" s="25" t="s">
        <v>10870</v>
      </c>
      <c r="I1197" s="22" t="s">
        <v>720</v>
      </c>
      <c r="J1197" s="22">
        <v>1126</v>
      </c>
      <c r="K1197" s="22">
        <v>1126</v>
      </c>
      <c r="L1197" s="22">
        <v>17</v>
      </c>
      <c r="M1197" s="22">
        <v>1987</v>
      </c>
      <c r="N1197" s="22">
        <v>1971</v>
      </c>
      <c r="O1197" s="22">
        <v>20</v>
      </c>
      <c r="P1197" s="22">
        <v>8</v>
      </c>
      <c r="Q1197" s="22" t="s">
        <v>1970</v>
      </c>
      <c r="R1197" s="22" t="s">
        <v>713</v>
      </c>
      <c r="S1197" s="22" t="s">
        <v>1502</v>
      </c>
      <c r="T1197" s="23">
        <v>38.826501999999998</v>
      </c>
      <c r="U1197" s="23">
        <v>-75.616038000000003</v>
      </c>
      <c r="V1197" s="24">
        <v>62.5</v>
      </c>
      <c r="W1197" s="24">
        <v>1096999.3644999999</v>
      </c>
      <c r="X1197" s="24">
        <v>2485601.3364800001</v>
      </c>
      <c r="Y1197" s="22" t="s">
        <v>881</v>
      </c>
      <c r="Z1197" s="22" t="s">
        <v>1738</v>
      </c>
    </row>
    <row r="1198" spans="1:26">
      <c r="A1198" s="22" t="s">
        <v>3978</v>
      </c>
      <c r="B1198" s="22" t="s">
        <v>3979</v>
      </c>
      <c r="C1198" s="22" t="s">
        <v>3980</v>
      </c>
      <c r="D1198" s="22">
        <v>33221</v>
      </c>
      <c r="E1198" s="22">
        <v>67</v>
      </c>
      <c r="F1198" s="22">
        <v>221</v>
      </c>
      <c r="G1198" s="22">
        <v>7</v>
      </c>
      <c r="H1198" s="25" t="s">
        <v>10870</v>
      </c>
      <c r="I1198" s="22" t="s">
        <v>720</v>
      </c>
      <c r="J1198" s="22">
        <v>111</v>
      </c>
      <c r="K1198" s="22">
        <v>111</v>
      </c>
      <c r="L1198" s="22">
        <v>4</v>
      </c>
      <c r="M1198" s="22">
        <v>1984</v>
      </c>
      <c r="N1198" s="22">
        <v>1981</v>
      </c>
      <c r="O1198" s="22">
        <v>12</v>
      </c>
      <c r="P1198" s="22">
        <v>5</v>
      </c>
      <c r="Q1198" s="22" t="s">
        <v>1970</v>
      </c>
      <c r="R1198" s="22" t="s">
        <v>713</v>
      </c>
      <c r="S1198" s="22" t="s">
        <v>1502</v>
      </c>
      <c r="T1198" s="23">
        <v>38.825392000000001</v>
      </c>
      <c r="U1198" s="23">
        <v>-75.921880999999999</v>
      </c>
      <c r="V1198" s="24">
        <v>34</v>
      </c>
      <c r="W1198" s="24">
        <v>1010017.89219</v>
      </c>
      <c r="X1198" s="24">
        <v>2485447.0958500002</v>
      </c>
      <c r="Y1198" s="22" t="s">
        <v>859</v>
      </c>
    </row>
    <row r="1199" spans="1:26">
      <c r="A1199" s="22" t="s">
        <v>3981</v>
      </c>
      <c r="B1199" s="22" t="s">
        <v>3982</v>
      </c>
      <c r="C1199" s="22" t="s">
        <v>3983</v>
      </c>
      <c r="D1199" s="22">
        <v>33221</v>
      </c>
      <c r="E1199" s="22">
        <v>67</v>
      </c>
      <c r="F1199" s="22">
        <v>221</v>
      </c>
      <c r="G1199" s="22">
        <v>5</v>
      </c>
      <c r="H1199" s="25" t="s">
        <v>10870</v>
      </c>
      <c r="I1199" s="22" t="s">
        <v>720</v>
      </c>
      <c r="J1199" s="22">
        <v>2</v>
      </c>
      <c r="K1199" s="22">
        <v>2</v>
      </c>
      <c r="L1199" s="22">
        <v>1</v>
      </c>
      <c r="M1199" s="22">
        <v>1997</v>
      </c>
      <c r="N1199" s="22">
        <v>1997</v>
      </c>
      <c r="O1199" s="22">
        <v>1</v>
      </c>
      <c r="P1199" s="22">
        <v>1</v>
      </c>
      <c r="T1199" s="23">
        <v>38.825392000000001</v>
      </c>
      <c r="U1199" s="23">
        <v>-75.921880999999999</v>
      </c>
      <c r="V1199" s="24">
        <v>34</v>
      </c>
      <c r="W1199" s="24">
        <v>1010017.89219</v>
      </c>
      <c r="X1199" s="24">
        <v>2485447.0958500002</v>
      </c>
      <c r="Y1199" s="22" t="s">
        <v>859</v>
      </c>
    </row>
    <row r="1200" spans="1:26">
      <c r="A1200" s="22" t="s">
        <v>3984</v>
      </c>
      <c r="B1200" s="22" t="s">
        <v>3985</v>
      </c>
      <c r="C1200" s="22" t="s">
        <v>3986</v>
      </c>
      <c r="D1200" s="22">
        <v>36226</v>
      </c>
      <c r="E1200" s="22">
        <v>73</v>
      </c>
      <c r="F1200" s="22">
        <v>226</v>
      </c>
      <c r="G1200" s="22">
        <v>1</v>
      </c>
      <c r="H1200" s="25" t="s">
        <v>10870</v>
      </c>
      <c r="I1200" s="22" t="s">
        <v>720</v>
      </c>
      <c r="J1200" s="22">
        <v>2</v>
      </c>
      <c r="K1200" s="22">
        <v>2</v>
      </c>
      <c r="L1200" s="22">
        <v>1</v>
      </c>
      <c r="M1200" s="22">
        <v>1981</v>
      </c>
      <c r="N1200" s="22">
        <v>1981</v>
      </c>
      <c r="O1200" s="22">
        <v>1</v>
      </c>
      <c r="P1200" s="22">
        <v>1</v>
      </c>
      <c r="Q1200" s="22" t="s">
        <v>3105</v>
      </c>
      <c r="R1200" s="22" t="s">
        <v>713</v>
      </c>
      <c r="S1200" s="22" t="s">
        <v>807</v>
      </c>
      <c r="T1200" s="23">
        <v>38.828169000000003</v>
      </c>
      <c r="U1200" s="23">
        <v>-75.765209999999996</v>
      </c>
      <c r="V1200" s="24">
        <v>60</v>
      </c>
      <c r="W1200" s="24">
        <v>1054577.5670700001</v>
      </c>
      <c r="X1200" s="24">
        <v>2486296.2328900001</v>
      </c>
      <c r="Y1200" s="22" t="s">
        <v>859</v>
      </c>
      <c r="Z1200" s="22" t="s">
        <v>1237</v>
      </c>
    </row>
    <row r="1201" spans="1:26">
      <c r="A1201" s="22" t="s">
        <v>3987</v>
      </c>
      <c r="B1201" s="22" t="s">
        <v>3988</v>
      </c>
      <c r="C1201" s="22" t="s">
        <v>3989</v>
      </c>
      <c r="D1201" s="22">
        <v>29716</v>
      </c>
      <c r="E1201" s="22">
        <v>60</v>
      </c>
      <c r="F1201" s="22">
        <v>216</v>
      </c>
      <c r="G1201" s="22">
        <v>1</v>
      </c>
      <c r="H1201" s="25" t="s">
        <v>10870</v>
      </c>
      <c r="I1201" s="22" t="s">
        <v>720</v>
      </c>
      <c r="J1201" s="22">
        <v>2</v>
      </c>
      <c r="K1201" s="22">
        <v>2</v>
      </c>
      <c r="L1201" s="22">
        <v>1</v>
      </c>
      <c r="M1201" s="22">
        <v>1954</v>
      </c>
      <c r="N1201" s="22">
        <v>1954</v>
      </c>
      <c r="O1201" s="22">
        <v>1</v>
      </c>
      <c r="P1201" s="22">
        <v>1</v>
      </c>
      <c r="Q1201" s="22" t="s">
        <v>3105</v>
      </c>
      <c r="R1201" s="22" t="s">
        <v>713</v>
      </c>
      <c r="S1201" s="22" t="s">
        <v>807</v>
      </c>
      <c r="T1201" s="23">
        <v>38.829559000000003</v>
      </c>
      <c r="U1201" s="23">
        <v>-76.072720000000004</v>
      </c>
      <c r="V1201" s="24">
        <v>54</v>
      </c>
      <c r="W1201" s="24">
        <v>967129.53689600003</v>
      </c>
      <c r="X1201" s="24">
        <v>2487196.41004</v>
      </c>
      <c r="Y1201" s="22" t="s">
        <v>859</v>
      </c>
      <c r="Z1201" s="22" t="s">
        <v>1237</v>
      </c>
    </row>
    <row r="1202" spans="1:26">
      <c r="A1202" s="22" t="s">
        <v>3990</v>
      </c>
      <c r="B1202" s="22" t="s">
        <v>3991</v>
      </c>
      <c r="C1202" s="22" t="s">
        <v>3992</v>
      </c>
      <c r="D1202" s="22">
        <v>31218</v>
      </c>
      <c r="E1202" s="22">
        <v>63</v>
      </c>
      <c r="F1202" s="22">
        <v>218</v>
      </c>
      <c r="G1202" s="22">
        <v>1</v>
      </c>
      <c r="H1202" s="25" t="s">
        <v>10870</v>
      </c>
      <c r="I1202" s="22" t="s">
        <v>720</v>
      </c>
      <c r="J1202" s="22">
        <v>5</v>
      </c>
      <c r="K1202" s="22">
        <v>5</v>
      </c>
      <c r="L1202" s="22">
        <v>2</v>
      </c>
      <c r="M1202" s="22">
        <v>1981</v>
      </c>
      <c r="N1202" s="22">
        <v>1980</v>
      </c>
      <c r="O1202" s="22">
        <v>4</v>
      </c>
      <c r="P1202" s="22">
        <v>2</v>
      </c>
      <c r="Q1202" s="22" t="s">
        <v>3105</v>
      </c>
      <c r="R1202" s="22" t="s">
        <v>713</v>
      </c>
      <c r="S1202" s="22" t="s">
        <v>807</v>
      </c>
      <c r="T1202" s="23">
        <v>38.829836999999998</v>
      </c>
      <c r="U1202" s="23">
        <v>-76.006327999999996</v>
      </c>
      <c r="V1202" s="24">
        <v>70</v>
      </c>
      <c r="W1202" s="24">
        <v>986010.37538700004</v>
      </c>
      <c r="X1202" s="24">
        <v>2487188.2924100002</v>
      </c>
      <c r="Y1202" s="22" t="s">
        <v>859</v>
      </c>
      <c r="Z1202" s="22" t="s">
        <v>1237</v>
      </c>
    </row>
    <row r="1203" spans="1:26">
      <c r="A1203" s="22" t="s">
        <v>3993</v>
      </c>
      <c r="B1203" s="22" t="s">
        <v>3994</v>
      </c>
      <c r="C1203" s="22" t="s">
        <v>3995</v>
      </c>
      <c r="D1203" s="22">
        <v>19700</v>
      </c>
      <c r="E1203" s="22">
        <v>40</v>
      </c>
      <c r="F1203" s="22">
        <v>200</v>
      </c>
      <c r="G1203" s="22">
        <v>15</v>
      </c>
      <c r="H1203" s="25" t="s">
        <v>10870</v>
      </c>
      <c r="I1203" s="22" t="s">
        <v>813</v>
      </c>
      <c r="J1203" s="22">
        <v>21</v>
      </c>
      <c r="K1203" s="22">
        <v>21</v>
      </c>
      <c r="L1203" s="22">
        <v>2</v>
      </c>
      <c r="M1203" s="22">
        <v>2001</v>
      </c>
      <c r="N1203" s="22">
        <v>2000</v>
      </c>
      <c r="O1203" s="22">
        <v>4</v>
      </c>
      <c r="P1203" s="22">
        <v>4</v>
      </c>
      <c r="Q1203" s="22" t="s">
        <v>1672</v>
      </c>
      <c r="R1203" s="22" t="s">
        <v>713</v>
      </c>
      <c r="S1203" s="22" t="s">
        <v>1126</v>
      </c>
      <c r="T1203" s="23">
        <v>38.832337000000003</v>
      </c>
      <c r="U1203" s="23">
        <v>-76.560237000000001</v>
      </c>
      <c r="V1203" s="24">
        <v>20</v>
      </c>
      <c r="W1203" s="24">
        <v>828505.11632100004</v>
      </c>
      <c r="X1203" s="24">
        <v>2489424.0092099998</v>
      </c>
      <c r="Y1203" s="22" t="s">
        <v>859</v>
      </c>
      <c r="Z1203" s="22" t="s">
        <v>1738</v>
      </c>
    </row>
    <row r="1204" spans="1:26">
      <c r="A1204" s="22" t="s">
        <v>3996</v>
      </c>
      <c r="B1204" s="22" t="s">
        <v>3997</v>
      </c>
      <c r="C1204" s="22" t="s">
        <v>3998</v>
      </c>
      <c r="D1204" s="22">
        <v>30718</v>
      </c>
      <c r="E1204" s="22">
        <v>62</v>
      </c>
      <c r="F1204" s="22">
        <v>218</v>
      </c>
      <c r="G1204" s="22">
        <v>1</v>
      </c>
      <c r="H1204" s="25" t="s">
        <v>10870</v>
      </c>
      <c r="I1204" s="22" t="s">
        <v>720</v>
      </c>
      <c r="J1204" s="22">
        <v>6</v>
      </c>
      <c r="K1204" s="22">
        <v>6</v>
      </c>
      <c r="L1204" s="22">
        <v>2</v>
      </c>
      <c r="M1204" s="22">
        <v>1981</v>
      </c>
      <c r="N1204" s="22">
        <v>1980</v>
      </c>
      <c r="O1204" s="22">
        <v>4</v>
      </c>
      <c r="P1204" s="22">
        <v>2</v>
      </c>
      <c r="Q1204" s="22" t="s">
        <v>3105</v>
      </c>
      <c r="R1204" s="22" t="s">
        <v>713</v>
      </c>
      <c r="S1204" s="22" t="s">
        <v>807</v>
      </c>
      <c r="T1204" s="23">
        <v>38.832892000000001</v>
      </c>
      <c r="U1204" s="23">
        <v>-76.022996000000006</v>
      </c>
      <c r="V1204" s="24">
        <v>70</v>
      </c>
      <c r="W1204" s="24">
        <v>981276.803526</v>
      </c>
      <c r="X1204" s="24">
        <v>2488329.3358100001</v>
      </c>
      <c r="Y1204" s="22" t="s">
        <v>859</v>
      </c>
      <c r="Z1204" s="22" t="s">
        <v>1237</v>
      </c>
    </row>
    <row r="1205" spans="1:26">
      <c r="A1205" s="22" t="s">
        <v>3999</v>
      </c>
      <c r="B1205" s="22" t="s">
        <v>4000</v>
      </c>
      <c r="C1205" s="22" t="s">
        <v>4001</v>
      </c>
      <c r="D1205" s="22">
        <v>31219</v>
      </c>
      <c r="E1205" s="22">
        <v>63</v>
      </c>
      <c r="F1205" s="22">
        <v>219</v>
      </c>
      <c r="G1205" s="22">
        <v>7</v>
      </c>
      <c r="H1205" s="25" t="s">
        <v>10870</v>
      </c>
      <c r="I1205" s="22" t="s">
        <v>720</v>
      </c>
      <c r="J1205" s="22">
        <v>2</v>
      </c>
      <c r="K1205" s="22">
        <v>2</v>
      </c>
      <c r="L1205" s="22">
        <v>1</v>
      </c>
      <c r="M1205" s="22">
        <v>1997</v>
      </c>
      <c r="N1205" s="22">
        <v>1997</v>
      </c>
      <c r="O1205" s="22">
        <v>1</v>
      </c>
      <c r="P1205" s="22">
        <v>1</v>
      </c>
      <c r="Q1205" s="22" t="s">
        <v>1970</v>
      </c>
      <c r="R1205" s="22" t="s">
        <v>713</v>
      </c>
      <c r="S1205" s="22" t="s">
        <v>1502</v>
      </c>
      <c r="T1205" s="23">
        <v>38.834280999999997</v>
      </c>
      <c r="U1205" s="23">
        <v>-76.006050999999999</v>
      </c>
      <c r="V1205" s="24">
        <v>65</v>
      </c>
      <c r="W1205" s="24">
        <v>986098.17668399995</v>
      </c>
      <c r="X1205" s="24">
        <v>2488809.4200599999</v>
      </c>
      <c r="Y1205" s="22" t="s">
        <v>859</v>
      </c>
    </row>
    <row r="1206" spans="1:26">
      <c r="A1206" s="22" t="s">
        <v>4002</v>
      </c>
      <c r="B1206" s="22" t="s">
        <v>4003</v>
      </c>
      <c r="C1206" s="22" t="s">
        <v>4004</v>
      </c>
      <c r="D1206" s="22">
        <v>36727</v>
      </c>
      <c r="E1206" s="22">
        <v>74</v>
      </c>
      <c r="F1206" s="22">
        <v>227</v>
      </c>
      <c r="G1206" s="22">
        <v>1</v>
      </c>
      <c r="H1206" s="25" t="s">
        <v>10870</v>
      </c>
      <c r="I1206" s="22" t="s">
        <v>720</v>
      </c>
      <c r="J1206" s="22">
        <v>6</v>
      </c>
      <c r="K1206" s="22">
        <v>6</v>
      </c>
      <c r="L1206" s="22">
        <v>4</v>
      </c>
      <c r="M1206" s="22">
        <v>2008</v>
      </c>
      <c r="N1206" s="22">
        <v>2005</v>
      </c>
      <c r="O1206" s="22">
        <v>6</v>
      </c>
      <c r="P1206" s="22">
        <v>6</v>
      </c>
      <c r="Q1206" s="22" t="s">
        <v>3034</v>
      </c>
      <c r="R1206" s="22" t="s">
        <v>713</v>
      </c>
      <c r="S1206" s="22" t="s">
        <v>807</v>
      </c>
      <c r="T1206" s="23">
        <v>38.835946999999997</v>
      </c>
      <c r="U1206" s="23">
        <v>-75.746876</v>
      </c>
      <c r="V1206" s="24">
        <v>61</v>
      </c>
      <c r="W1206" s="24">
        <v>1059799.00058</v>
      </c>
      <c r="X1206" s="24">
        <v>2489119.6885099998</v>
      </c>
      <c r="Y1206" s="22" t="s">
        <v>859</v>
      </c>
      <c r="Z1206" s="22" t="s">
        <v>1237</v>
      </c>
    </row>
    <row r="1207" spans="1:26">
      <c r="A1207" s="22" t="s">
        <v>4005</v>
      </c>
      <c r="B1207" s="22" t="s">
        <v>4006</v>
      </c>
      <c r="C1207" s="22" t="s">
        <v>4007</v>
      </c>
      <c r="D1207" s="22">
        <v>25209</v>
      </c>
      <c r="E1207" s="22">
        <v>51</v>
      </c>
      <c r="F1207" s="22">
        <v>209</v>
      </c>
      <c r="G1207" s="22">
        <v>9</v>
      </c>
      <c r="H1207" s="25" t="s">
        <v>10870</v>
      </c>
      <c r="I1207" s="22" t="s">
        <v>720</v>
      </c>
      <c r="J1207" s="22">
        <v>3</v>
      </c>
      <c r="K1207" s="22">
        <v>3</v>
      </c>
      <c r="L1207" s="22">
        <v>14</v>
      </c>
      <c r="M1207" s="22">
        <v>1997</v>
      </c>
      <c r="N1207" s="22">
        <v>1984</v>
      </c>
      <c r="O1207" s="22">
        <v>2</v>
      </c>
      <c r="P1207" s="22">
        <v>2</v>
      </c>
      <c r="Q1207" s="22" t="s">
        <v>1528</v>
      </c>
      <c r="R1207" s="22" t="s">
        <v>713</v>
      </c>
      <c r="S1207" s="22" t="s">
        <v>1529</v>
      </c>
      <c r="T1207" s="23">
        <v>38.836505000000002</v>
      </c>
      <c r="U1207" s="23">
        <v>-76.276894999999996</v>
      </c>
      <c r="V1207" s="24">
        <v>8</v>
      </c>
      <c r="W1207" s="24">
        <v>909088.37049799995</v>
      </c>
      <c r="X1207" s="24">
        <v>2490150.7445700001</v>
      </c>
      <c r="Y1207" s="22" t="s">
        <v>859</v>
      </c>
      <c r="Z1207" s="22" t="s">
        <v>1503</v>
      </c>
    </row>
    <row r="1208" spans="1:26">
      <c r="A1208" s="22" t="s">
        <v>4008</v>
      </c>
      <c r="B1208" s="22" t="s">
        <v>4009</v>
      </c>
      <c r="C1208" s="22" t="s">
        <v>4010</v>
      </c>
      <c r="D1208" s="22">
        <v>27714</v>
      </c>
      <c r="E1208" s="22">
        <v>56</v>
      </c>
      <c r="F1208" s="22">
        <v>214</v>
      </c>
      <c r="G1208" s="22">
        <v>9</v>
      </c>
      <c r="H1208" s="25" t="s">
        <v>10870</v>
      </c>
      <c r="I1208" s="22" t="s">
        <v>720</v>
      </c>
      <c r="J1208" s="22">
        <v>2</v>
      </c>
      <c r="K1208" s="22">
        <v>2</v>
      </c>
      <c r="L1208" s="22">
        <v>1</v>
      </c>
      <c r="M1208" s="22">
        <v>1997</v>
      </c>
      <c r="N1208" s="22">
        <v>1997</v>
      </c>
      <c r="O1208" s="22">
        <v>1</v>
      </c>
      <c r="P1208" s="22">
        <v>1</v>
      </c>
      <c r="Q1208" s="22" t="s">
        <v>1528</v>
      </c>
      <c r="R1208" s="22" t="s">
        <v>713</v>
      </c>
      <c r="S1208" s="22" t="s">
        <v>1529</v>
      </c>
      <c r="T1208" s="23">
        <v>38.840114999999997</v>
      </c>
      <c r="U1208" s="23">
        <v>-76.159390000000002</v>
      </c>
      <c r="V1208" s="24">
        <v>13</v>
      </c>
      <c r="W1208" s="24">
        <v>942509.72259599995</v>
      </c>
      <c r="X1208" s="24">
        <v>2491210.6433299999</v>
      </c>
      <c r="Y1208" s="22" t="s">
        <v>859</v>
      </c>
      <c r="Z1208" s="22" t="s">
        <v>1503</v>
      </c>
    </row>
    <row r="1209" spans="1:26">
      <c r="A1209" s="22" t="s">
        <v>4011</v>
      </c>
      <c r="B1209" s="22" t="s">
        <v>4012</v>
      </c>
      <c r="C1209" s="22" t="s">
        <v>4013</v>
      </c>
      <c r="D1209" s="22">
        <v>31720</v>
      </c>
      <c r="E1209" s="22">
        <v>64</v>
      </c>
      <c r="F1209" s="22">
        <v>220</v>
      </c>
      <c r="G1209" s="22">
        <v>1</v>
      </c>
      <c r="H1209" s="25" t="s">
        <v>10870</v>
      </c>
      <c r="I1209" s="22" t="s">
        <v>720</v>
      </c>
      <c r="J1209" s="22">
        <v>5</v>
      </c>
      <c r="K1209" s="22">
        <v>5</v>
      </c>
      <c r="L1209" s="22">
        <v>28</v>
      </c>
      <c r="M1209" s="22">
        <v>1981</v>
      </c>
      <c r="N1209" s="22">
        <v>1954</v>
      </c>
      <c r="O1209" s="22">
        <v>4</v>
      </c>
      <c r="P1209" s="22">
        <v>2</v>
      </c>
      <c r="Q1209" s="22" t="s">
        <v>3105</v>
      </c>
      <c r="R1209" s="22" t="s">
        <v>713</v>
      </c>
      <c r="S1209" s="22" t="s">
        <v>807</v>
      </c>
      <c r="T1209" s="23">
        <v>38.841780999999997</v>
      </c>
      <c r="U1209" s="23">
        <v>-75.971604999999997</v>
      </c>
      <c r="V1209" s="24">
        <v>60</v>
      </c>
      <c r="W1209" s="24">
        <v>995906.94222600001</v>
      </c>
      <c r="X1209" s="24">
        <v>2491494.40099</v>
      </c>
      <c r="Y1209" s="22" t="s">
        <v>859</v>
      </c>
      <c r="Z1209" s="22" t="s">
        <v>1237</v>
      </c>
    </row>
    <row r="1210" spans="1:26">
      <c r="A1210" s="22" t="s">
        <v>4014</v>
      </c>
      <c r="B1210" s="22" t="s">
        <v>4015</v>
      </c>
      <c r="C1210" s="22" t="s">
        <v>4016</v>
      </c>
      <c r="D1210" s="22">
        <v>34225</v>
      </c>
      <c r="E1210" s="22">
        <v>69</v>
      </c>
      <c r="F1210" s="22">
        <v>225</v>
      </c>
      <c r="G1210" s="22">
        <v>7</v>
      </c>
      <c r="H1210" s="25" t="s">
        <v>10870</v>
      </c>
      <c r="I1210" s="22" t="s">
        <v>720</v>
      </c>
      <c r="J1210" s="22">
        <v>2</v>
      </c>
      <c r="K1210" s="22">
        <v>2</v>
      </c>
      <c r="L1210" s="22">
        <v>1</v>
      </c>
      <c r="M1210" s="22">
        <v>1997</v>
      </c>
      <c r="N1210" s="22">
        <v>1997</v>
      </c>
      <c r="O1210" s="22">
        <v>1</v>
      </c>
      <c r="P1210" s="22">
        <v>1</v>
      </c>
      <c r="Q1210" s="22" t="s">
        <v>1970</v>
      </c>
      <c r="R1210" s="22" t="s">
        <v>713</v>
      </c>
      <c r="S1210" s="22" t="s">
        <v>1502</v>
      </c>
      <c r="T1210" s="23">
        <v>38.844557999999999</v>
      </c>
      <c r="U1210" s="23">
        <v>-75.842157</v>
      </c>
      <c r="V1210" s="24">
        <v>30</v>
      </c>
      <c r="W1210" s="24">
        <v>1032716.91281</v>
      </c>
      <c r="X1210" s="24">
        <v>2492347.1665099999</v>
      </c>
      <c r="Y1210" s="22" t="s">
        <v>859</v>
      </c>
    </row>
    <row r="1211" spans="1:26">
      <c r="A1211" s="22" t="s">
        <v>4017</v>
      </c>
      <c r="B1211" s="22" t="s">
        <v>4018</v>
      </c>
      <c r="C1211" s="22" t="s">
        <v>4019</v>
      </c>
      <c r="D1211" s="22">
        <v>31220</v>
      </c>
      <c r="E1211" s="22">
        <v>63</v>
      </c>
      <c r="F1211" s="22">
        <v>220</v>
      </c>
      <c r="G1211" s="22">
        <v>1</v>
      </c>
      <c r="H1211" s="25" t="s">
        <v>10870</v>
      </c>
      <c r="I1211" s="22" t="s">
        <v>720</v>
      </c>
      <c r="J1211" s="22">
        <v>5</v>
      </c>
      <c r="K1211" s="22">
        <v>5</v>
      </c>
      <c r="L1211" s="22">
        <v>28</v>
      </c>
      <c r="M1211" s="22">
        <v>1981</v>
      </c>
      <c r="N1211" s="22">
        <v>1954</v>
      </c>
      <c r="O1211" s="22">
        <v>4</v>
      </c>
      <c r="P1211" s="22">
        <v>2</v>
      </c>
      <c r="Q1211" s="22" t="s">
        <v>3105</v>
      </c>
      <c r="R1211" s="22" t="s">
        <v>713</v>
      </c>
      <c r="S1211" s="22" t="s">
        <v>807</v>
      </c>
      <c r="T1211" s="23">
        <v>38.844558999999997</v>
      </c>
      <c r="U1211" s="23">
        <v>-75.986328</v>
      </c>
      <c r="V1211" s="24">
        <v>55</v>
      </c>
      <c r="W1211" s="24">
        <v>991726.11065199994</v>
      </c>
      <c r="X1211" s="24">
        <v>2492529.3974600001</v>
      </c>
      <c r="Y1211" s="22" t="s">
        <v>859</v>
      </c>
      <c r="Z1211" s="22" t="s">
        <v>1237</v>
      </c>
    </row>
    <row r="1212" spans="1:26">
      <c r="A1212" s="22" t="s">
        <v>4020</v>
      </c>
      <c r="B1212" s="22" t="s">
        <v>4021</v>
      </c>
      <c r="C1212" s="22" t="s">
        <v>4022</v>
      </c>
      <c r="D1212" s="22">
        <v>32221</v>
      </c>
      <c r="E1212" s="22">
        <v>65</v>
      </c>
      <c r="F1212" s="22">
        <v>221</v>
      </c>
      <c r="G1212" s="22">
        <v>5</v>
      </c>
      <c r="H1212" s="25" t="s">
        <v>10870</v>
      </c>
      <c r="I1212" s="22" t="s">
        <v>720</v>
      </c>
      <c r="J1212" s="22">
        <v>2</v>
      </c>
      <c r="K1212" s="22">
        <v>2</v>
      </c>
      <c r="L1212" s="22">
        <v>1</v>
      </c>
      <c r="M1212" s="22">
        <v>1997</v>
      </c>
      <c r="N1212" s="22">
        <v>1997</v>
      </c>
      <c r="O1212" s="22">
        <v>1</v>
      </c>
      <c r="P1212" s="22">
        <v>1</v>
      </c>
      <c r="Q1212" s="22" t="s">
        <v>3852</v>
      </c>
      <c r="R1212" s="22" t="s">
        <v>713</v>
      </c>
      <c r="S1212" s="22" t="s">
        <v>977</v>
      </c>
      <c r="T1212" s="23">
        <v>38.846224999999997</v>
      </c>
      <c r="U1212" s="23">
        <v>-75.952993000000006</v>
      </c>
      <c r="V1212" s="24">
        <v>45</v>
      </c>
      <c r="W1212" s="24">
        <v>1001206.68081</v>
      </c>
      <c r="X1212" s="24">
        <v>2493089.7217999999</v>
      </c>
      <c r="Y1212" s="22" t="s">
        <v>859</v>
      </c>
    </row>
    <row r="1213" spans="1:26">
      <c r="A1213" s="22" t="s">
        <v>4023</v>
      </c>
      <c r="B1213" s="22" t="s">
        <v>4024</v>
      </c>
      <c r="C1213" s="22" t="s">
        <v>4025</v>
      </c>
      <c r="D1213" s="22">
        <v>18199</v>
      </c>
      <c r="E1213" s="22">
        <v>37</v>
      </c>
      <c r="F1213" s="22">
        <v>199</v>
      </c>
      <c r="G1213" s="22">
        <v>9</v>
      </c>
      <c r="H1213" s="25" t="s">
        <v>10870</v>
      </c>
      <c r="I1213" s="22" t="s">
        <v>720</v>
      </c>
      <c r="J1213" s="22">
        <v>26</v>
      </c>
      <c r="K1213" s="22">
        <v>26</v>
      </c>
      <c r="L1213" s="22">
        <v>11</v>
      </c>
      <c r="M1213" s="22">
        <v>1985</v>
      </c>
      <c r="N1213" s="22">
        <v>1975</v>
      </c>
      <c r="O1213" s="22">
        <v>15</v>
      </c>
      <c r="P1213" s="22">
        <v>10</v>
      </c>
      <c r="T1213" s="23">
        <v>38.850113999999998</v>
      </c>
      <c r="U1213" s="23">
        <v>-76.598573000000002</v>
      </c>
      <c r="V1213" s="24">
        <v>160</v>
      </c>
      <c r="W1213" s="24">
        <v>817680.74297999998</v>
      </c>
      <c r="X1213" s="24">
        <v>2496035.8933299999</v>
      </c>
      <c r="Y1213" s="22" t="s">
        <v>859</v>
      </c>
      <c r="Z1213" s="22" t="s">
        <v>1503</v>
      </c>
    </row>
    <row r="1214" spans="1:26">
      <c r="A1214" s="22" t="s">
        <v>4026</v>
      </c>
      <c r="B1214" s="22" t="s">
        <v>4027</v>
      </c>
      <c r="C1214" s="22" t="s">
        <v>4028</v>
      </c>
      <c r="D1214" s="22">
        <v>29718</v>
      </c>
      <c r="E1214" s="22">
        <v>60</v>
      </c>
      <c r="F1214" s="22">
        <v>218</v>
      </c>
      <c r="G1214" s="22">
        <v>1</v>
      </c>
      <c r="H1214" s="25" t="s">
        <v>10870</v>
      </c>
      <c r="I1214" s="22" t="s">
        <v>720</v>
      </c>
      <c r="J1214" s="22">
        <v>257</v>
      </c>
      <c r="K1214" s="22">
        <v>257</v>
      </c>
      <c r="L1214" s="22">
        <v>4</v>
      </c>
      <c r="M1214" s="22">
        <v>1972</v>
      </c>
      <c r="N1214" s="22">
        <v>1969</v>
      </c>
      <c r="O1214" s="22">
        <v>24</v>
      </c>
      <c r="P1214" s="22">
        <v>6</v>
      </c>
      <c r="Q1214" s="22" t="s">
        <v>3105</v>
      </c>
      <c r="R1214" s="22" t="s">
        <v>713</v>
      </c>
      <c r="S1214" s="22" t="s">
        <v>807</v>
      </c>
      <c r="T1214" s="23">
        <v>38.853448</v>
      </c>
      <c r="U1214" s="23">
        <v>-76.060496999999998</v>
      </c>
      <c r="V1214" s="24">
        <v>18</v>
      </c>
      <c r="W1214" s="24">
        <v>970657.70515199995</v>
      </c>
      <c r="X1214" s="24">
        <v>2495891.0427299999</v>
      </c>
      <c r="Y1214" s="22" t="s">
        <v>859</v>
      </c>
      <c r="Z1214" s="22" t="s">
        <v>1237</v>
      </c>
    </row>
    <row r="1215" spans="1:26">
      <c r="A1215" s="22" t="s">
        <v>4029</v>
      </c>
      <c r="B1215" s="22" t="s">
        <v>4030</v>
      </c>
      <c r="C1215" s="22" t="s">
        <v>4031</v>
      </c>
      <c r="D1215" s="22">
        <v>19201</v>
      </c>
      <c r="E1215" s="22">
        <v>39</v>
      </c>
      <c r="F1215" s="22">
        <v>201</v>
      </c>
      <c r="G1215" s="22">
        <v>9</v>
      </c>
      <c r="H1215" s="25" t="s">
        <v>10870</v>
      </c>
      <c r="I1215" s="22" t="s">
        <v>720</v>
      </c>
      <c r="J1215" s="22">
        <v>19</v>
      </c>
      <c r="K1215" s="22">
        <v>19</v>
      </c>
      <c r="L1215" s="22">
        <v>2</v>
      </c>
      <c r="M1215" s="22">
        <v>2001</v>
      </c>
      <c r="N1215" s="22">
        <v>2000</v>
      </c>
      <c r="O1215" s="22">
        <v>4</v>
      </c>
      <c r="P1215" s="22">
        <v>4</v>
      </c>
      <c r="Q1215" s="22" t="s">
        <v>1528</v>
      </c>
      <c r="R1215" s="22" t="s">
        <v>713</v>
      </c>
      <c r="S1215" s="22" t="s">
        <v>1529</v>
      </c>
      <c r="T1215" s="23">
        <v>38.851944000000003</v>
      </c>
      <c r="U1215" s="23">
        <v>-76.565832999999998</v>
      </c>
      <c r="V1215" s="24">
        <v>13</v>
      </c>
      <c r="W1215" s="24">
        <v>826995.68246799998</v>
      </c>
      <c r="X1215" s="24">
        <v>2496595.4904100001</v>
      </c>
      <c r="Y1215" s="22" t="s">
        <v>859</v>
      </c>
      <c r="Z1215" s="22" t="s">
        <v>1503</v>
      </c>
    </row>
    <row r="1216" spans="1:26">
      <c r="A1216" s="22" t="s">
        <v>4032</v>
      </c>
      <c r="B1216" s="22" t="s">
        <v>4033</v>
      </c>
      <c r="C1216" s="22" t="s">
        <v>4034</v>
      </c>
      <c r="D1216" s="22">
        <v>28717</v>
      </c>
      <c r="E1216" s="22">
        <v>58</v>
      </c>
      <c r="F1216" s="22">
        <v>217</v>
      </c>
      <c r="G1216" s="22">
        <v>1</v>
      </c>
      <c r="H1216" s="25" t="s">
        <v>10870</v>
      </c>
      <c r="I1216" s="22" t="s">
        <v>720</v>
      </c>
      <c r="J1216" s="22">
        <v>8</v>
      </c>
      <c r="K1216" s="22">
        <v>8</v>
      </c>
      <c r="L1216" s="22">
        <v>1</v>
      </c>
      <c r="M1216" s="22">
        <v>1990</v>
      </c>
      <c r="N1216" s="22">
        <v>1990</v>
      </c>
      <c r="O1216" s="22">
        <v>2</v>
      </c>
      <c r="P1216" s="22">
        <v>2</v>
      </c>
      <c r="Q1216" s="22" t="s">
        <v>1294</v>
      </c>
      <c r="R1216" s="22" t="s">
        <v>713</v>
      </c>
      <c r="S1216" s="22" t="s">
        <v>807</v>
      </c>
      <c r="T1216" s="23">
        <v>38.856225999999999</v>
      </c>
      <c r="U1216" s="23">
        <v>-76.089943000000005</v>
      </c>
      <c r="V1216" s="24">
        <v>30</v>
      </c>
      <c r="W1216" s="24">
        <v>962293.16445799998</v>
      </c>
      <c r="X1216" s="24">
        <v>2496956.2199300001</v>
      </c>
      <c r="Y1216" s="22" t="s">
        <v>859</v>
      </c>
      <c r="Z1216" s="22" t="s">
        <v>1237</v>
      </c>
    </row>
    <row r="1217" spans="1:26">
      <c r="A1217" s="22" t="s">
        <v>4035</v>
      </c>
      <c r="B1217" s="22" t="s">
        <v>4036</v>
      </c>
      <c r="C1217" s="22" t="s">
        <v>4037</v>
      </c>
      <c r="D1217" s="22">
        <v>22707</v>
      </c>
      <c r="E1217" s="22">
        <v>46</v>
      </c>
      <c r="F1217" s="22">
        <v>207</v>
      </c>
      <c r="G1217" s="22">
        <v>17</v>
      </c>
      <c r="H1217" s="25" t="s">
        <v>10870</v>
      </c>
      <c r="I1217" s="22" t="s">
        <v>720</v>
      </c>
      <c r="J1217" s="22">
        <v>2</v>
      </c>
      <c r="K1217" s="22">
        <v>2</v>
      </c>
      <c r="L1217" s="22">
        <v>2</v>
      </c>
      <c r="M1217" s="22">
        <v>1997</v>
      </c>
      <c r="N1217" s="22">
        <v>1996</v>
      </c>
      <c r="O1217" s="22">
        <v>2</v>
      </c>
      <c r="P1217" s="22">
        <v>2</v>
      </c>
      <c r="T1217" s="23">
        <v>38.856225999999999</v>
      </c>
      <c r="U1217" s="23">
        <v>-76.373008999999996</v>
      </c>
      <c r="V1217" s="24">
        <v>5</v>
      </c>
      <c r="W1217" s="24">
        <v>881826.17983899999</v>
      </c>
      <c r="X1217" s="24">
        <v>2497587.7988900002</v>
      </c>
      <c r="Y1217" s="22" t="s">
        <v>859</v>
      </c>
      <c r="Z1217" s="22" t="s">
        <v>716</v>
      </c>
    </row>
    <row r="1218" spans="1:26">
      <c r="A1218" s="22" t="s">
        <v>4038</v>
      </c>
      <c r="B1218" s="22" t="s">
        <v>4039</v>
      </c>
      <c r="C1218" s="22" t="s">
        <v>4040</v>
      </c>
      <c r="D1218" s="22">
        <v>16697</v>
      </c>
      <c r="E1218" s="22">
        <v>34</v>
      </c>
      <c r="F1218" s="22">
        <v>197</v>
      </c>
      <c r="G1218" s="22">
        <v>17</v>
      </c>
      <c r="H1218" s="25" t="s">
        <v>10870</v>
      </c>
      <c r="I1218" s="22" t="s">
        <v>720</v>
      </c>
      <c r="J1218" s="22">
        <v>19</v>
      </c>
      <c r="K1218" s="22">
        <v>17</v>
      </c>
      <c r="L1218" s="22">
        <v>3</v>
      </c>
      <c r="M1218" s="22">
        <v>2008</v>
      </c>
      <c r="N1218" s="22">
        <v>2006</v>
      </c>
      <c r="O1218" s="22">
        <v>10</v>
      </c>
      <c r="P1218" s="22">
        <v>10</v>
      </c>
      <c r="Q1218" s="22" t="s">
        <v>858</v>
      </c>
      <c r="R1218" s="22" t="s">
        <v>713</v>
      </c>
      <c r="S1218" s="22" t="s">
        <v>722</v>
      </c>
      <c r="T1218" s="23">
        <v>38.856943999999999</v>
      </c>
      <c r="U1218" s="23">
        <v>-76.679472000000004</v>
      </c>
      <c r="V1218" s="24">
        <v>55</v>
      </c>
      <c r="W1218" s="24">
        <v>794714.150028</v>
      </c>
      <c r="X1218" s="24">
        <v>2498808.6371300002</v>
      </c>
      <c r="Y1218" s="22" t="s">
        <v>859</v>
      </c>
      <c r="Z1218" s="22" t="s">
        <v>716</v>
      </c>
    </row>
    <row r="1219" spans="1:26">
      <c r="A1219" s="22" t="s">
        <v>4041</v>
      </c>
      <c r="B1219" s="22" t="s">
        <v>4042</v>
      </c>
      <c r="C1219" s="22" t="s">
        <v>4043</v>
      </c>
      <c r="D1219" s="22">
        <v>34727</v>
      </c>
      <c r="E1219" s="22">
        <v>70</v>
      </c>
      <c r="F1219" s="22">
        <v>227</v>
      </c>
      <c r="G1219" s="22">
        <v>7</v>
      </c>
      <c r="H1219" s="25" t="s">
        <v>10870</v>
      </c>
      <c r="I1219" s="22" t="s">
        <v>813</v>
      </c>
      <c r="J1219" s="22">
        <v>7</v>
      </c>
      <c r="K1219" s="22">
        <v>5</v>
      </c>
      <c r="L1219" s="22">
        <v>7</v>
      </c>
      <c r="M1219" s="22">
        <v>2008</v>
      </c>
      <c r="N1219" s="22">
        <v>2002</v>
      </c>
      <c r="O1219" s="22">
        <v>5</v>
      </c>
      <c r="P1219" s="22">
        <v>5</v>
      </c>
      <c r="Q1219" s="22" t="s">
        <v>1970</v>
      </c>
      <c r="R1219" s="22" t="s">
        <v>713</v>
      </c>
      <c r="S1219" s="22" t="s">
        <v>1502</v>
      </c>
      <c r="T1219" s="23">
        <v>38.859349999999999</v>
      </c>
      <c r="U1219" s="23">
        <v>-75.801232999999996</v>
      </c>
      <c r="V1219" s="24">
        <v>40</v>
      </c>
      <c r="W1219" s="24">
        <v>1044369.8032</v>
      </c>
      <c r="X1219" s="24">
        <v>2497703.8738099998</v>
      </c>
      <c r="Y1219" s="22" t="s">
        <v>859</v>
      </c>
    </row>
    <row r="1220" spans="1:26">
      <c r="A1220" s="22" t="s">
        <v>4044</v>
      </c>
      <c r="B1220" s="22" t="s">
        <v>4045</v>
      </c>
      <c r="C1220" s="22" t="s">
        <v>4046</v>
      </c>
      <c r="D1220" s="22">
        <v>31221</v>
      </c>
      <c r="E1220" s="22">
        <v>63</v>
      </c>
      <c r="F1220" s="22">
        <v>221</v>
      </c>
      <c r="G1220" s="22">
        <v>5</v>
      </c>
      <c r="H1220" s="25" t="s">
        <v>10870</v>
      </c>
      <c r="I1220" s="22" t="s">
        <v>720</v>
      </c>
      <c r="J1220" s="22">
        <v>3</v>
      </c>
      <c r="K1220" s="22">
        <v>3</v>
      </c>
      <c r="L1220" s="22">
        <v>1</v>
      </c>
      <c r="M1220" s="22">
        <v>1997</v>
      </c>
      <c r="N1220" s="22">
        <v>1997</v>
      </c>
      <c r="O1220" s="22">
        <v>1</v>
      </c>
      <c r="P1220" s="22">
        <v>1</v>
      </c>
      <c r="Q1220" s="22" t="s">
        <v>3852</v>
      </c>
      <c r="R1220" s="22" t="s">
        <v>713</v>
      </c>
      <c r="S1220" s="22" t="s">
        <v>977</v>
      </c>
      <c r="T1220" s="23">
        <v>38.860669999999999</v>
      </c>
      <c r="U1220" s="23">
        <v>-75.976050000000001</v>
      </c>
      <c r="V1220" s="24">
        <v>55</v>
      </c>
      <c r="W1220" s="24">
        <v>994678.36456500005</v>
      </c>
      <c r="X1220" s="24">
        <v>2498392.4606699999</v>
      </c>
      <c r="Y1220" s="22" t="s">
        <v>859</v>
      </c>
    </row>
    <row r="1221" spans="1:26">
      <c r="A1221" s="22" t="s">
        <v>4047</v>
      </c>
      <c r="B1221" s="22" t="s">
        <v>4048</v>
      </c>
      <c r="C1221" s="22" t="s">
        <v>4049</v>
      </c>
      <c r="D1221" s="22">
        <v>30720</v>
      </c>
      <c r="E1221" s="22">
        <v>62</v>
      </c>
      <c r="F1221" s="22">
        <v>220</v>
      </c>
      <c r="G1221" s="22">
        <v>1</v>
      </c>
      <c r="H1221" s="25" t="s">
        <v>10870</v>
      </c>
      <c r="I1221" s="22" t="s">
        <v>720</v>
      </c>
      <c r="J1221" s="22">
        <v>2</v>
      </c>
      <c r="K1221" s="22">
        <v>2</v>
      </c>
      <c r="L1221" s="22">
        <v>1</v>
      </c>
      <c r="M1221" s="22">
        <v>1981</v>
      </c>
      <c r="N1221" s="22">
        <v>1981</v>
      </c>
      <c r="O1221" s="22">
        <v>1</v>
      </c>
      <c r="P1221" s="22">
        <v>1</v>
      </c>
      <c r="Q1221" s="22" t="s">
        <v>3105</v>
      </c>
      <c r="R1221" s="22" t="s">
        <v>713</v>
      </c>
      <c r="S1221" s="22" t="s">
        <v>807</v>
      </c>
      <c r="T1221" s="23">
        <v>38.860947000000003</v>
      </c>
      <c r="U1221" s="23">
        <v>-76.007994999999994</v>
      </c>
      <c r="V1221" s="24">
        <v>70</v>
      </c>
      <c r="W1221" s="24">
        <v>985598.16461700003</v>
      </c>
      <c r="X1221" s="24">
        <v>2498541.7563999998</v>
      </c>
      <c r="Y1221" s="22" t="s">
        <v>859</v>
      </c>
      <c r="Z1221" s="22" t="s">
        <v>1237</v>
      </c>
    </row>
    <row r="1222" spans="1:26">
      <c r="A1222" s="22" t="s">
        <v>4050</v>
      </c>
      <c r="B1222" s="22" t="s">
        <v>4051</v>
      </c>
      <c r="C1222" s="22" t="s">
        <v>4052</v>
      </c>
      <c r="D1222" s="22">
        <v>31722</v>
      </c>
      <c r="E1222" s="22">
        <v>64</v>
      </c>
      <c r="F1222" s="22">
        <v>222</v>
      </c>
      <c r="G1222" s="22">
        <v>1</v>
      </c>
      <c r="H1222" s="25" t="s">
        <v>10870</v>
      </c>
      <c r="I1222" s="22" t="s">
        <v>720</v>
      </c>
      <c r="J1222" s="22">
        <v>6</v>
      </c>
      <c r="K1222" s="22">
        <v>6</v>
      </c>
      <c r="L1222" s="22">
        <v>2</v>
      </c>
      <c r="M1222" s="22">
        <v>1981</v>
      </c>
      <c r="N1222" s="22">
        <v>1980</v>
      </c>
      <c r="O1222" s="22">
        <v>4</v>
      </c>
      <c r="P1222" s="22">
        <v>2</v>
      </c>
      <c r="Q1222" s="22" t="s">
        <v>3105</v>
      </c>
      <c r="R1222" s="22" t="s">
        <v>713</v>
      </c>
      <c r="S1222" s="22" t="s">
        <v>807</v>
      </c>
      <c r="T1222" s="23">
        <v>38.861502999999999</v>
      </c>
      <c r="U1222" s="23">
        <v>-75.947992999999997</v>
      </c>
      <c r="V1222" s="24">
        <v>50</v>
      </c>
      <c r="W1222" s="24">
        <v>1002655.05952</v>
      </c>
      <c r="X1222" s="24">
        <v>2498656.9692699998</v>
      </c>
      <c r="Y1222" s="22" t="s">
        <v>859</v>
      </c>
      <c r="Z1222" s="22" t="s">
        <v>1237</v>
      </c>
    </row>
    <row r="1223" spans="1:26">
      <c r="A1223" s="22" t="s">
        <v>4053</v>
      </c>
      <c r="B1223" s="22" t="s">
        <v>4054</v>
      </c>
      <c r="C1223" s="22" t="s">
        <v>4055</v>
      </c>
      <c r="D1223" s="22">
        <v>29218</v>
      </c>
      <c r="E1223" s="22">
        <v>59</v>
      </c>
      <c r="F1223" s="22">
        <v>218</v>
      </c>
      <c r="G1223" s="22">
        <v>9</v>
      </c>
      <c r="H1223" s="25" t="s">
        <v>10870</v>
      </c>
      <c r="I1223" s="22" t="s">
        <v>720</v>
      </c>
      <c r="J1223" s="22">
        <v>16</v>
      </c>
      <c r="K1223" s="22">
        <v>16</v>
      </c>
      <c r="L1223" s="22">
        <v>1</v>
      </c>
      <c r="M1223" s="22">
        <v>1998</v>
      </c>
      <c r="N1223" s="22">
        <v>1998</v>
      </c>
      <c r="O1223" s="22">
        <v>3</v>
      </c>
      <c r="P1223" s="22">
        <v>3</v>
      </c>
      <c r="Q1223" s="22" t="s">
        <v>1528</v>
      </c>
      <c r="R1223" s="22" t="s">
        <v>713</v>
      </c>
      <c r="S1223" s="22" t="s">
        <v>1529</v>
      </c>
      <c r="T1223" s="23">
        <v>38.866503000000002</v>
      </c>
      <c r="U1223" s="23">
        <v>-76.067165000000003</v>
      </c>
      <c r="V1223" s="24">
        <v>50</v>
      </c>
      <c r="W1223" s="24">
        <v>968791.33288999996</v>
      </c>
      <c r="X1223" s="24">
        <v>2500665.7952899998</v>
      </c>
      <c r="Y1223" s="22" t="s">
        <v>859</v>
      </c>
      <c r="Z1223" s="22" t="s">
        <v>1503</v>
      </c>
    </row>
    <row r="1224" spans="1:26">
      <c r="A1224" s="22" t="s">
        <v>4056</v>
      </c>
      <c r="B1224" s="22" t="s">
        <v>4057</v>
      </c>
      <c r="C1224" s="22" t="s">
        <v>4058</v>
      </c>
      <c r="D1224" s="22">
        <v>10188</v>
      </c>
      <c r="E1224" s="22">
        <v>21</v>
      </c>
      <c r="F1224" s="22">
        <v>188</v>
      </c>
      <c r="G1224" s="22">
        <v>17</v>
      </c>
      <c r="H1224" s="25" t="s">
        <v>10870</v>
      </c>
      <c r="I1224" s="22" t="s">
        <v>720</v>
      </c>
      <c r="J1224" s="22">
        <v>23</v>
      </c>
      <c r="K1224" s="22">
        <v>13</v>
      </c>
      <c r="L1224" s="22">
        <v>1</v>
      </c>
      <c r="M1224" s="22">
        <v>2006</v>
      </c>
      <c r="N1224" s="22">
        <v>2006</v>
      </c>
      <c r="O1224" s="22">
        <v>4</v>
      </c>
      <c r="P1224" s="22">
        <v>4</v>
      </c>
      <c r="Q1224" s="22" t="s">
        <v>816</v>
      </c>
      <c r="R1224" s="22" t="s">
        <v>713</v>
      </c>
      <c r="S1224" s="22" t="s">
        <v>722</v>
      </c>
      <c r="T1224" s="23">
        <v>38.865943999999999</v>
      </c>
      <c r="U1224" s="23">
        <v>-76.967583000000005</v>
      </c>
      <c r="V1224" s="24">
        <v>125.59</v>
      </c>
      <c r="W1224" s="24">
        <v>712871.25589699997</v>
      </c>
      <c r="X1224" s="24">
        <v>2503254.5697900001</v>
      </c>
      <c r="Y1224" s="22" t="s">
        <v>859</v>
      </c>
      <c r="Z1224" s="22" t="s">
        <v>716</v>
      </c>
    </row>
    <row r="1225" spans="1:26">
      <c r="A1225" s="22" t="s">
        <v>4059</v>
      </c>
      <c r="B1225" s="22" t="s">
        <v>4060</v>
      </c>
      <c r="C1225" s="22" t="s">
        <v>4061</v>
      </c>
      <c r="D1225" s="22">
        <v>33225</v>
      </c>
      <c r="E1225" s="22">
        <v>67</v>
      </c>
      <c r="F1225" s="22">
        <v>225</v>
      </c>
      <c r="G1225" s="22">
        <v>1</v>
      </c>
      <c r="H1225" s="25" t="s">
        <v>10870</v>
      </c>
      <c r="I1225" s="22" t="s">
        <v>720</v>
      </c>
      <c r="J1225" s="22">
        <v>11</v>
      </c>
      <c r="K1225" s="22">
        <v>11</v>
      </c>
      <c r="L1225" s="22">
        <v>1</v>
      </c>
      <c r="M1225" s="22">
        <v>1990</v>
      </c>
      <c r="N1225" s="22">
        <v>1990</v>
      </c>
      <c r="O1225" s="22">
        <v>2</v>
      </c>
      <c r="P1225" s="22">
        <v>2</v>
      </c>
      <c r="Q1225" s="22" t="s">
        <v>3105</v>
      </c>
      <c r="R1225" s="22" t="s">
        <v>713</v>
      </c>
      <c r="S1225" s="22" t="s">
        <v>807</v>
      </c>
      <c r="T1225" s="23">
        <v>38.868447000000003</v>
      </c>
      <c r="U1225" s="23">
        <v>-75.867991000000004</v>
      </c>
      <c r="V1225" s="24">
        <v>55</v>
      </c>
      <c r="W1225" s="24">
        <v>1025406.11902</v>
      </c>
      <c r="X1225" s="24">
        <v>2501091.1299100001</v>
      </c>
      <c r="Y1225" s="22" t="s">
        <v>859</v>
      </c>
      <c r="Z1225" s="22" t="s">
        <v>1237</v>
      </c>
    </row>
    <row r="1226" spans="1:26">
      <c r="A1226" s="22" t="s">
        <v>4062</v>
      </c>
      <c r="B1226" s="22" t="s">
        <v>4063</v>
      </c>
      <c r="C1226" s="22" t="s">
        <v>4064</v>
      </c>
      <c r="D1226" s="22">
        <v>35228</v>
      </c>
      <c r="E1226" s="22">
        <v>71</v>
      </c>
      <c r="F1226" s="22">
        <v>228</v>
      </c>
      <c r="G1226" s="22">
        <v>1</v>
      </c>
      <c r="H1226" s="25" t="s">
        <v>10870</v>
      </c>
      <c r="I1226" s="22" t="s">
        <v>720</v>
      </c>
      <c r="J1226" s="22">
        <v>11</v>
      </c>
      <c r="K1226" s="22">
        <v>9</v>
      </c>
      <c r="L1226" s="22">
        <v>16</v>
      </c>
      <c r="M1226" s="22">
        <v>2005</v>
      </c>
      <c r="N1226" s="22">
        <v>1990</v>
      </c>
      <c r="O1226" s="22">
        <v>6</v>
      </c>
      <c r="P1226" s="22">
        <v>6</v>
      </c>
      <c r="Q1226" s="22" t="s">
        <v>3105</v>
      </c>
      <c r="R1226" s="22" t="s">
        <v>713</v>
      </c>
      <c r="S1226" s="22" t="s">
        <v>807</v>
      </c>
      <c r="T1226" s="23">
        <v>38.869002999999999</v>
      </c>
      <c r="U1226" s="23">
        <v>-75.768542999999994</v>
      </c>
      <c r="V1226" s="24">
        <v>56</v>
      </c>
      <c r="W1226" s="24">
        <v>1053672.52639</v>
      </c>
      <c r="X1226" s="24">
        <v>2501197.2981500002</v>
      </c>
      <c r="Y1226" s="22" t="s">
        <v>859</v>
      </c>
      <c r="Z1226" s="22" t="s">
        <v>1237</v>
      </c>
    </row>
    <row r="1227" spans="1:26">
      <c r="A1227" s="22" t="s">
        <v>4065</v>
      </c>
      <c r="B1227" s="22" t="s">
        <v>4066</v>
      </c>
      <c r="C1227" s="22" t="s">
        <v>4067</v>
      </c>
      <c r="D1227" s="22">
        <v>34728</v>
      </c>
      <c r="E1227" s="22">
        <v>70</v>
      </c>
      <c r="F1227" s="22">
        <v>228</v>
      </c>
      <c r="G1227" s="22">
        <v>1</v>
      </c>
      <c r="H1227" s="25" t="s">
        <v>10870</v>
      </c>
      <c r="I1227" s="22" t="s">
        <v>720</v>
      </c>
      <c r="J1227" s="22">
        <v>12</v>
      </c>
      <c r="K1227" s="22">
        <v>12</v>
      </c>
      <c r="L1227" s="22">
        <v>3</v>
      </c>
      <c r="M1227" s="22">
        <v>1990</v>
      </c>
      <c r="N1227" s="22">
        <v>1988</v>
      </c>
      <c r="O1227" s="22">
        <v>3</v>
      </c>
      <c r="P1227" s="22">
        <v>3</v>
      </c>
      <c r="Q1227" s="22" t="s">
        <v>3105</v>
      </c>
      <c r="R1227" s="22" t="s">
        <v>713</v>
      </c>
      <c r="S1227" s="22" t="s">
        <v>807</v>
      </c>
      <c r="T1227" s="23">
        <v>38.870390999999998</v>
      </c>
      <c r="U1227" s="23">
        <v>-75.785211000000004</v>
      </c>
      <c r="V1227" s="24">
        <v>42</v>
      </c>
      <c r="W1227" s="24">
        <v>1048936.81094</v>
      </c>
      <c r="X1227" s="24">
        <v>2501718.1155900001</v>
      </c>
      <c r="Y1227" s="22" t="s">
        <v>859</v>
      </c>
      <c r="Z1227" s="22" t="s">
        <v>1237</v>
      </c>
    </row>
    <row r="1228" spans="1:26">
      <c r="A1228" s="22" t="s">
        <v>363</v>
      </c>
      <c r="B1228" s="22" t="s">
        <v>4068</v>
      </c>
      <c r="C1228" s="22" t="s">
        <v>4069</v>
      </c>
      <c r="D1228" s="22">
        <v>34227</v>
      </c>
      <c r="E1228" s="22">
        <v>69</v>
      </c>
      <c r="F1228" s="22">
        <v>227</v>
      </c>
      <c r="G1228" s="22">
        <v>7</v>
      </c>
      <c r="H1228" s="25" t="s">
        <v>10870</v>
      </c>
      <c r="I1228" s="22" t="s">
        <v>720</v>
      </c>
      <c r="J1228" s="22">
        <v>320</v>
      </c>
      <c r="K1228" s="22">
        <v>319</v>
      </c>
      <c r="L1228" s="22">
        <v>8</v>
      </c>
      <c r="M1228" s="22">
        <v>1998</v>
      </c>
      <c r="N1228" s="22">
        <v>1991</v>
      </c>
      <c r="O1228" s="22">
        <v>33</v>
      </c>
      <c r="P1228" s="22">
        <v>25</v>
      </c>
      <c r="Q1228" s="22" t="s">
        <v>1970</v>
      </c>
      <c r="R1228" s="22" t="s">
        <v>713</v>
      </c>
      <c r="S1228" s="22" t="s">
        <v>1502</v>
      </c>
      <c r="T1228" s="23">
        <v>38.871502999999997</v>
      </c>
      <c r="U1228" s="23">
        <v>-75.817988999999997</v>
      </c>
      <c r="V1228" s="24">
        <v>46</v>
      </c>
      <c r="W1228" s="24">
        <v>1039621.76754</v>
      </c>
      <c r="X1228" s="24">
        <v>2502153.6661999999</v>
      </c>
      <c r="Y1228" s="22" t="s">
        <v>859</v>
      </c>
    </row>
    <row r="1229" spans="1:26">
      <c r="A1229" s="22" t="s">
        <v>4070</v>
      </c>
      <c r="B1229" s="22" t="s">
        <v>4071</v>
      </c>
      <c r="C1229" s="22" t="s">
        <v>4072</v>
      </c>
      <c r="D1229" s="22">
        <v>29719</v>
      </c>
      <c r="E1229" s="22">
        <v>60</v>
      </c>
      <c r="F1229" s="22">
        <v>219</v>
      </c>
      <c r="G1229" s="22">
        <v>1</v>
      </c>
      <c r="H1229" s="25" t="s">
        <v>10870</v>
      </c>
      <c r="I1229" s="22" t="s">
        <v>720</v>
      </c>
      <c r="J1229" s="22">
        <v>5</v>
      </c>
      <c r="K1229" s="22">
        <v>5</v>
      </c>
      <c r="L1229" s="22">
        <v>21</v>
      </c>
      <c r="M1229" s="22">
        <v>1974</v>
      </c>
      <c r="N1229" s="22">
        <v>1954</v>
      </c>
      <c r="O1229" s="22">
        <v>5</v>
      </c>
      <c r="P1229" s="22">
        <v>4</v>
      </c>
      <c r="Q1229" s="22" t="s">
        <v>3105</v>
      </c>
      <c r="R1229" s="22" t="s">
        <v>713</v>
      </c>
      <c r="S1229" s="22" t="s">
        <v>807</v>
      </c>
      <c r="T1229" s="23">
        <v>38.871502999999997</v>
      </c>
      <c r="U1229" s="23">
        <v>-76.045775000000006</v>
      </c>
      <c r="V1229" s="24">
        <v>60</v>
      </c>
      <c r="W1229" s="24">
        <v>974881.69429699995</v>
      </c>
      <c r="X1229" s="24">
        <v>2502453.6964500002</v>
      </c>
      <c r="Y1229" s="22" t="s">
        <v>859</v>
      </c>
      <c r="Z1229" s="22" t="s">
        <v>1237</v>
      </c>
    </row>
    <row r="1230" spans="1:26">
      <c r="A1230" s="22" t="s">
        <v>4073</v>
      </c>
      <c r="B1230" s="22" t="s">
        <v>4074</v>
      </c>
      <c r="C1230" s="22" t="s">
        <v>4075</v>
      </c>
      <c r="D1230" s="22">
        <v>23209</v>
      </c>
      <c r="E1230" s="22">
        <v>47</v>
      </c>
      <c r="F1230" s="22">
        <v>209</v>
      </c>
      <c r="G1230" s="22">
        <v>9</v>
      </c>
      <c r="H1230" s="25" t="s">
        <v>10870</v>
      </c>
      <c r="I1230" s="22" t="s">
        <v>720</v>
      </c>
      <c r="J1230" s="22">
        <v>2</v>
      </c>
      <c r="K1230" s="22">
        <v>2</v>
      </c>
      <c r="L1230" s="22">
        <v>1</v>
      </c>
      <c r="M1230" s="22">
        <v>1983</v>
      </c>
      <c r="N1230" s="22">
        <v>1983</v>
      </c>
      <c r="O1230" s="22">
        <v>1</v>
      </c>
      <c r="P1230" s="22">
        <v>1</v>
      </c>
      <c r="Q1230" s="22" t="s">
        <v>1528</v>
      </c>
      <c r="R1230" s="22" t="s">
        <v>713</v>
      </c>
      <c r="S1230" s="22" t="s">
        <v>1529</v>
      </c>
      <c r="T1230" s="23">
        <v>38.873448000000003</v>
      </c>
      <c r="U1230" s="23">
        <v>-76.337175999999999</v>
      </c>
      <c r="V1230" s="24">
        <v>10</v>
      </c>
      <c r="W1230" s="24">
        <v>892068.96410300001</v>
      </c>
      <c r="X1230" s="24">
        <v>2503777.6698400001</v>
      </c>
      <c r="Y1230" s="22" t="s">
        <v>859</v>
      </c>
      <c r="Z1230" s="22" t="s">
        <v>1503</v>
      </c>
    </row>
    <row r="1231" spans="1:26">
      <c r="A1231" s="22" t="s">
        <v>364</v>
      </c>
      <c r="B1231" s="22" t="s">
        <v>4076</v>
      </c>
      <c r="C1231" s="22" t="s">
        <v>4077</v>
      </c>
      <c r="D1231" s="22">
        <v>30221</v>
      </c>
      <c r="E1231" s="22">
        <v>61</v>
      </c>
      <c r="F1231" s="22">
        <v>221</v>
      </c>
      <c r="G1231" s="22">
        <v>7</v>
      </c>
      <c r="H1231" s="25" t="s">
        <v>10870</v>
      </c>
      <c r="I1231" s="22" t="s">
        <v>720</v>
      </c>
      <c r="J1231" s="22">
        <v>500</v>
      </c>
      <c r="K1231" s="22">
        <v>496</v>
      </c>
      <c r="L1231" s="22">
        <v>30</v>
      </c>
      <c r="M1231" s="22">
        <v>1998</v>
      </c>
      <c r="N1231" s="22">
        <v>1969</v>
      </c>
      <c r="O1231" s="22">
        <v>51</v>
      </c>
      <c r="P1231" s="22">
        <v>30</v>
      </c>
      <c r="Q1231" s="22" t="s">
        <v>1970</v>
      </c>
      <c r="R1231" s="22" t="s">
        <v>713</v>
      </c>
      <c r="S1231" s="22" t="s">
        <v>1502</v>
      </c>
      <c r="T1231" s="23">
        <v>38.878416999999999</v>
      </c>
      <c r="U1231" s="23">
        <v>-75.991917000000001</v>
      </c>
      <c r="V1231" s="24">
        <v>42</v>
      </c>
      <c r="W1231" s="24">
        <v>990202.22398799995</v>
      </c>
      <c r="X1231" s="24">
        <v>2504890.9687299998</v>
      </c>
      <c r="Y1231" s="22" t="s">
        <v>859</v>
      </c>
    </row>
    <row r="1232" spans="1:26">
      <c r="A1232" s="22" t="s">
        <v>4078</v>
      </c>
      <c r="B1232" s="22" t="s">
        <v>4079</v>
      </c>
      <c r="C1232" s="22" t="s">
        <v>4080</v>
      </c>
      <c r="D1232" s="22">
        <v>34729</v>
      </c>
      <c r="E1232" s="22">
        <v>70</v>
      </c>
      <c r="F1232" s="22">
        <v>229</v>
      </c>
      <c r="G1232" s="22">
        <v>1</v>
      </c>
      <c r="H1232" s="25" t="s">
        <v>10870</v>
      </c>
      <c r="I1232" s="22" t="s">
        <v>720</v>
      </c>
      <c r="J1232" s="22">
        <v>12</v>
      </c>
      <c r="K1232" s="22">
        <v>12</v>
      </c>
      <c r="L1232" s="22">
        <v>3</v>
      </c>
      <c r="M1232" s="22">
        <v>1990</v>
      </c>
      <c r="N1232" s="22">
        <v>1988</v>
      </c>
      <c r="O1232" s="22">
        <v>3</v>
      </c>
      <c r="P1232" s="22">
        <v>3</v>
      </c>
      <c r="Q1232" s="22" t="s">
        <v>3105</v>
      </c>
      <c r="R1232" s="22" t="s">
        <v>713</v>
      </c>
      <c r="S1232" s="22" t="s">
        <v>807</v>
      </c>
      <c r="T1232" s="23">
        <v>38.879002999999997</v>
      </c>
      <c r="U1232" s="23">
        <v>-75.779655000000005</v>
      </c>
      <c r="V1232" s="24">
        <v>42</v>
      </c>
      <c r="W1232" s="24">
        <v>1050525.2832800001</v>
      </c>
      <c r="X1232" s="24">
        <v>2504855.1634499999</v>
      </c>
      <c r="Y1232" s="22" t="s">
        <v>859</v>
      </c>
      <c r="Z1232" s="22" t="s">
        <v>1237</v>
      </c>
    </row>
    <row r="1233" spans="1:26">
      <c r="A1233" s="22" t="s">
        <v>4081</v>
      </c>
      <c r="B1233" s="22" t="s">
        <v>4082</v>
      </c>
      <c r="C1233" s="22" t="s">
        <v>4083</v>
      </c>
      <c r="D1233" s="22">
        <v>19203</v>
      </c>
      <c r="E1233" s="22">
        <v>39</v>
      </c>
      <c r="F1233" s="22">
        <v>203</v>
      </c>
      <c r="G1233" s="22">
        <v>15</v>
      </c>
      <c r="H1233" s="25" t="s">
        <v>10870</v>
      </c>
      <c r="I1233" s="22" t="s">
        <v>720</v>
      </c>
      <c r="J1233" s="22">
        <v>39</v>
      </c>
      <c r="K1233" s="22">
        <v>39</v>
      </c>
      <c r="L1233" s="22">
        <v>15</v>
      </c>
      <c r="M1233" s="22">
        <v>1985</v>
      </c>
      <c r="N1233" s="22">
        <v>1971</v>
      </c>
      <c r="O1233" s="22">
        <v>22</v>
      </c>
      <c r="P1233" s="22">
        <v>9</v>
      </c>
      <c r="Q1233" s="22" t="s">
        <v>1672</v>
      </c>
      <c r="R1233" s="22" t="s">
        <v>713</v>
      </c>
      <c r="S1233" s="22" t="s">
        <v>1126</v>
      </c>
      <c r="T1233" s="23">
        <v>38.879280999999999</v>
      </c>
      <c r="U1233" s="23">
        <v>-76.534403999999995</v>
      </c>
      <c r="V1233" s="24">
        <v>4.3</v>
      </c>
      <c r="W1233" s="24">
        <v>836040.95738100004</v>
      </c>
      <c r="X1233" s="24">
        <v>2506468.1800099998</v>
      </c>
      <c r="Y1233" s="22" t="s">
        <v>859</v>
      </c>
      <c r="Z1233" s="22" t="s">
        <v>1738</v>
      </c>
    </row>
    <row r="1234" spans="1:26">
      <c r="A1234" s="22" t="s">
        <v>4084</v>
      </c>
      <c r="B1234" s="22" t="s">
        <v>4085</v>
      </c>
      <c r="C1234" s="22" t="s">
        <v>4086</v>
      </c>
      <c r="D1234" s="22">
        <v>34228</v>
      </c>
      <c r="E1234" s="22">
        <v>69</v>
      </c>
      <c r="F1234" s="22">
        <v>228</v>
      </c>
      <c r="G1234" s="22">
        <v>1</v>
      </c>
      <c r="H1234" s="25" t="s">
        <v>10870</v>
      </c>
      <c r="I1234" s="22" t="s">
        <v>720</v>
      </c>
      <c r="J1234" s="22">
        <v>2</v>
      </c>
      <c r="K1234" s="22">
        <v>2</v>
      </c>
      <c r="L1234" s="22">
        <v>2</v>
      </c>
      <c r="M1234" s="22">
        <v>1990</v>
      </c>
      <c r="N1234" s="22">
        <v>1989</v>
      </c>
      <c r="O1234" s="22">
        <v>2</v>
      </c>
      <c r="P1234" s="22">
        <v>2</v>
      </c>
      <c r="Q1234" s="22" t="s">
        <v>3105</v>
      </c>
      <c r="R1234" s="22" t="s">
        <v>713</v>
      </c>
      <c r="S1234" s="22" t="s">
        <v>807</v>
      </c>
      <c r="T1234" s="23">
        <v>38.879835999999997</v>
      </c>
      <c r="U1234" s="23">
        <v>-75.799099999999996</v>
      </c>
      <c r="V1234" s="24">
        <v>38</v>
      </c>
      <c r="W1234" s="24">
        <v>1045000.23093</v>
      </c>
      <c r="X1234" s="24">
        <v>2505176.3640200002</v>
      </c>
      <c r="Y1234" s="22" t="s">
        <v>859</v>
      </c>
      <c r="Z1234" s="22" t="s">
        <v>1237</v>
      </c>
    </row>
    <row r="1235" spans="1:26">
      <c r="A1235" s="22" t="s">
        <v>4087</v>
      </c>
      <c r="B1235" s="22" t="s">
        <v>4088</v>
      </c>
      <c r="C1235" s="22" t="s">
        <v>4089</v>
      </c>
      <c r="D1235" s="22">
        <v>34227</v>
      </c>
      <c r="E1235" s="22">
        <v>69</v>
      </c>
      <c r="F1235" s="22">
        <v>227</v>
      </c>
      <c r="G1235" s="22">
        <v>1</v>
      </c>
      <c r="H1235" s="25" t="s">
        <v>10870</v>
      </c>
      <c r="I1235" s="22" t="s">
        <v>720</v>
      </c>
      <c r="J1235" s="22">
        <v>2</v>
      </c>
      <c r="K1235" s="22">
        <v>2</v>
      </c>
      <c r="L1235" s="22">
        <v>1</v>
      </c>
      <c r="M1235" s="22">
        <v>1981</v>
      </c>
      <c r="N1235" s="22">
        <v>1981</v>
      </c>
      <c r="O1235" s="22">
        <v>1</v>
      </c>
      <c r="P1235" s="22">
        <v>1</v>
      </c>
      <c r="Q1235" s="22" t="s">
        <v>3105</v>
      </c>
      <c r="R1235" s="22" t="s">
        <v>713</v>
      </c>
      <c r="S1235" s="22" t="s">
        <v>807</v>
      </c>
      <c r="T1235" s="23">
        <v>38.881225000000001</v>
      </c>
      <c r="U1235" s="23">
        <v>-75.821044999999998</v>
      </c>
      <c r="V1235" s="24">
        <v>45</v>
      </c>
      <c r="W1235" s="24">
        <v>1038765.52671</v>
      </c>
      <c r="X1235" s="24">
        <v>2505703.8492700001</v>
      </c>
      <c r="Y1235" s="22" t="s">
        <v>859</v>
      </c>
      <c r="Z1235" s="22" t="s">
        <v>1237</v>
      </c>
    </row>
    <row r="1236" spans="1:26">
      <c r="A1236" s="22" t="s">
        <v>4090</v>
      </c>
      <c r="B1236" s="22" t="s">
        <v>4091</v>
      </c>
      <c r="C1236" s="22" t="s">
        <v>4092</v>
      </c>
      <c r="D1236" s="22">
        <v>10189</v>
      </c>
      <c r="E1236" s="22">
        <v>21</v>
      </c>
      <c r="F1236" s="22">
        <v>189</v>
      </c>
      <c r="G1236" s="22">
        <v>17</v>
      </c>
      <c r="H1236" s="25" t="s">
        <v>10870</v>
      </c>
      <c r="I1236" s="22" t="s">
        <v>720</v>
      </c>
      <c r="J1236" s="22">
        <v>46</v>
      </c>
      <c r="K1236" s="22">
        <v>35</v>
      </c>
      <c r="L1236" s="22">
        <v>1</v>
      </c>
      <c r="M1236" s="22">
        <v>2005</v>
      </c>
      <c r="N1236" s="22">
        <v>2005</v>
      </c>
      <c r="O1236" s="22">
        <v>5</v>
      </c>
      <c r="P1236" s="22">
        <v>5</v>
      </c>
      <c r="Q1236" s="22" t="s">
        <v>816</v>
      </c>
      <c r="R1236" s="22" t="s">
        <v>713</v>
      </c>
      <c r="S1236" s="22" t="s">
        <v>722</v>
      </c>
      <c r="T1236" s="23">
        <v>38.881194000000001</v>
      </c>
      <c r="U1236" s="23">
        <v>-76.957778000000005</v>
      </c>
      <c r="V1236" s="24">
        <v>61</v>
      </c>
      <c r="W1236" s="24">
        <v>715745.02772999997</v>
      </c>
      <c r="X1236" s="24">
        <v>2508774.25563</v>
      </c>
      <c r="Y1236" s="22" t="s">
        <v>859</v>
      </c>
      <c r="Z1236" s="22" t="s">
        <v>716</v>
      </c>
    </row>
    <row r="1237" spans="1:26">
      <c r="A1237" s="22" t="s">
        <v>4093</v>
      </c>
      <c r="B1237" s="22" t="s">
        <v>4094</v>
      </c>
      <c r="C1237" s="22" t="s">
        <v>4095</v>
      </c>
      <c r="D1237" s="22">
        <v>23210</v>
      </c>
      <c r="E1237" s="22">
        <v>47</v>
      </c>
      <c r="F1237" s="22">
        <v>210</v>
      </c>
      <c r="G1237" s="22">
        <v>9</v>
      </c>
      <c r="H1237" s="25" t="s">
        <v>10870</v>
      </c>
      <c r="I1237" s="22" t="s">
        <v>720</v>
      </c>
      <c r="J1237" s="22">
        <v>3</v>
      </c>
      <c r="K1237" s="22">
        <v>3</v>
      </c>
      <c r="L1237" s="22">
        <v>1</v>
      </c>
      <c r="M1237" s="22">
        <v>1983</v>
      </c>
      <c r="N1237" s="22">
        <v>1983</v>
      </c>
      <c r="O1237" s="22">
        <v>2</v>
      </c>
      <c r="P1237" s="22">
        <v>2</v>
      </c>
      <c r="Q1237" s="22" t="s">
        <v>1528</v>
      </c>
      <c r="R1237" s="22" t="s">
        <v>713</v>
      </c>
      <c r="S1237" s="22" t="s">
        <v>1529</v>
      </c>
      <c r="T1237" s="23">
        <v>38.881782000000001</v>
      </c>
      <c r="U1237" s="23">
        <v>-76.338286999999994</v>
      </c>
      <c r="V1237" s="24">
        <v>10.119999999999999</v>
      </c>
      <c r="W1237" s="24">
        <v>891780.44115199998</v>
      </c>
      <c r="X1237" s="24">
        <v>2506820.79183</v>
      </c>
      <c r="Y1237" s="22" t="s">
        <v>859</v>
      </c>
      <c r="Z1237" s="22" t="s">
        <v>1503</v>
      </c>
    </row>
    <row r="1238" spans="1:26">
      <c r="A1238" s="22" t="s">
        <v>4096</v>
      </c>
      <c r="B1238" s="22" t="s">
        <v>4097</v>
      </c>
      <c r="C1238" s="22" t="s">
        <v>4098</v>
      </c>
      <c r="D1238" s="22">
        <v>32225</v>
      </c>
      <c r="E1238" s="22">
        <v>65</v>
      </c>
      <c r="F1238" s="22">
        <v>225</v>
      </c>
      <c r="G1238" s="22">
        <v>1</v>
      </c>
      <c r="H1238" s="25" t="s">
        <v>10870</v>
      </c>
      <c r="I1238" s="22" t="s">
        <v>720</v>
      </c>
      <c r="J1238" s="22">
        <v>13</v>
      </c>
      <c r="K1238" s="22">
        <v>13</v>
      </c>
      <c r="L1238" s="22">
        <v>1</v>
      </c>
      <c r="M1238" s="22">
        <v>1990</v>
      </c>
      <c r="N1238" s="22">
        <v>1990</v>
      </c>
      <c r="O1238" s="22">
        <v>4</v>
      </c>
      <c r="P1238" s="22">
        <v>4</v>
      </c>
      <c r="Q1238" s="22" t="s">
        <v>3105</v>
      </c>
      <c r="R1238" s="22" t="s">
        <v>713</v>
      </c>
      <c r="S1238" s="22" t="s">
        <v>807</v>
      </c>
      <c r="T1238" s="23">
        <v>38.884003</v>
      </c>
      <c r="U1238" s="23">
        <v>-75.899935999999997</v>
      </c>
      <c r="V1238" s="24">
        <v>45</v>
      </c>
      <c r="W1238" s="24">
        <v>1016350.6632900001</v>
      </c>
      <c r="X1238" s="24">
        <v>2506804.01828</v>
      </c>
      <c r="Y1238" s="22" t="s">
        <v>859</v>
      </c>
      <c r="Z1238" s="22" t="s">
        <v>1237</v>
      </c>
    </row>
    <row r="1239" spans="1:26">
      <c r="A1239" s="22" t="s">
        <v>4099</v>
      </c>
      <c r="B1239" s="22" t="s">
        <v>4100</v>
      </c>
      <c r="C1239" s="22" t="s">
        <v>4101</v>
      </c>
      <c r="D1239" s="22">
        <v>30221</v>
      </c>
      <c r="E1239" s="22">
        <v>61</v>
      </c>
      <c r="F1239" s="22">
        <v>221</v>
      </c>
      <c r="G1239" s="22">
        <v>5</v>
      </c>
      <c r="H1239" s="25" t="s">
        <v>10870</v>
      </c>
      <c r="I1239" s="22" t="s">
        <v>720</v>
      </c>
      <c r="J1239" s="22">
        <v>2</v>
      </c>
      <c r="K1239" s="22">
        <v>2</v>
      </c>
      <c r="L1239" s="22">
        <v>1</v>
      </c>
      <c r="M1239" s="22">
        <v>1997</v>
      </c>
      <c r="N1239" s="22">
        <v>1997</v>
      </c>
      <c r="O1239" s="22">
        <v>1</v>
      </c>
      <c r="P1239" s="22">
        <v>1</v>
      </c>
      <c r="Q1239" s="22" t="s">
        <v>3852</v>
      </c>
      <c r="R1239" s="22" t="s">
        <v>713</v>
      </c>
      <c r="S1239" s="22" t="s">
        <v>977</v>
      </c>
      <c r="T1239" s="23">
        <v>38.885669</v>
      </c>
      <c r="U1239" s="23">
        <v>-76.001051000000004</v>
      </c>
      <c r="V1239" s="24">
        <v>55</v>
      </c>
      <c r="W1239" s="24">
        <v>987620.67842000001</v>
      </c>
      <c r="X1239" s="24">
        <v>2507550.93352</v>
      </c>
      <c r="Y1239" s="22" t="s">
        <v>859</v>
      </c>
    </row>
    <row r="1240" spans="1:26">
      <c r="A1240" s="22" t="s">
        <v>4102</v>
      </c>
      <c r="B1240" s="22" t="s">
        <v>4103</v>
      </c>
      <c r="C1240" s="22" t="s">
        <v>4104</v>
      </c>
      <c r="D1240" s="22">
        <v>26716</v>
      </c>
      <c r="E1240" s="22">
        <v>54</v>
      </c>
      <c r="F1240" s="22">
        <v>216</v>
      </c>
      <c r="G1240" s="22">
        <v>9</v>
      </c>
      <c r="H1240" s="25" t="s">
        <v>10870</v>
      </c>
      <c r="I1240" s="22" t="s">
        <v>720</v>
      </c>
      <c r="J1240" s="22">
        <v>2</v>
      </c>
      <c r="K1240" s="22">
        <v>2</v>
      </c>
      <c r="L1240" s="22">
        <v>2</v>
      </c>
      <c r="M1240" s="22">
        <v>1997</v>
      </c>
      <c r="N1240" s="22">
        <v>1996</v>
      </c>
      <c r="O1240" s="22">
        <v>2</v>
      </c>
      <c r="P1240" s="22">
        <v>2</v>
      </c>
      <c r="Q1240" s="22" t="s">
        <v>1528</v>
      </c>
      <c r="R1240" s="22" t="s">
        <v>713</v>
      </c>
      <c r="S1240" s="22" t="s">
        <v>1529</v>
      </c>
      <c r="T1240" s="23">
        <v>38.889003000000002</v>
      </c>
      <c r="U1240" s="23">
        <v>-76.161336000000006</v>
      </c>
      <c r="V1240" s="24">
        <v>15</v>
      </c>
      <c r="W1240" s="24">
        <v>942083.06859799998</v>
      </c>
      <c r="X1240" s="24">
        <v>2509051.2593299998</v>
      </c>
      <c r="Y1240" s="22" t="s">
        <v>859</v>
      </c>
      <c r="Z1240" s="22" t="s">
        <v>1503</v>
      </c>
    </row>
    <row r="1241" spans="1:26">
      <c r="A1241" s="22" t="s">
        <v>4105</v>
      </c>
      <c r="B1241" s="22" t="s">
        <v>4106</v>
      </c>
      <c r="C1241" s="22" t="s">
        <v>4107</v>
      </c>
      <c r="D1241" s="22">
        <v>29721</v>
      </c>
      <c r="E1241" s="22">
        <v>60</v>
      </c>
      <c r="F1241" s="22">
        <v>221</v>
      </c>
      <c r="G1241" s="22">
        <v>1</v>
      </c>
      <c r="H1241" s="25" t="s">
        <v>10870</v>
      </c>
      <c r="I1241" s="22" t="s">
        <v>720</v>
      </c>
      <c r="J1241" s="22">
        <v>6</v>
      </c>
      <c r="K1241" s="22">
        <v>6</v>
      </c>
      <c r="L1241" s="22">
        <v>2</v>
      </c>
      <c r="M1241" s="22">
        <v>1981</v>
      </c>
      <c r="N1241" s="22">
        <v>1980</v>
      </c>
      <c r="O1241" s="22">
        <v>4</v>
      </c>
      <c r="P1241" s="22">
        <v>2</v>
      </c>
      <c r="Q1241" s="22" t="s">
        <v>3105</v>
      </c>
      <c r="R1241" s="22" t="s">
        <v>713</v>
      </c>
      <c r="S1241" s="22" t="s">
        <v>807</v>
      </c>
      <c r="T1241" s="23">
        <v>38.889558000000001</v>
      </c>
      <c r="U1241" s="23">
        <v>-76.012996000000001</v>
      </c>
      <c r="V1241" s="24">
        <v>55</v>
      </c>
      <c r="W1241" s="24">
        <v>984234.18158500001</v>
      </c>
      <c r="X1241" s="24">
        <v>2508988.2665300001</v>
      </c>
      <c r="Y1241" s="22" t="s">
        <v>859</v>
      </c>
      <c r="Z1241" s="22" t="s">
        <v>1237</v>
      </c>
    </row>
    <row r="1242" spans="1:26">
      <c r="A1242" s="22" t="s">
        <v>4108</v>
      </c>
      <c r="B1242" s="22" t="s">
        <v>4109</v>
      </c>
      <c r="C1242" s="22" t="s">
        <v>4110</v>
      </c>
      <c r="D1242" s="22">
        <v>10691</v>
      </c>
      <c r="E1242" s="22">
        <v>22</v>
      </c>
      <c r="F1242" s="22">
        <v>191</v>
      </c>
      <c r="G1242" s="22">
        <v>17</v>
      </c>
      <c r="H1242" s="25" t="s">
        <v>10870</v>
      </c>
      <c r="I1242" s="22" t="s">
        <v>720</v>
      </c>
      <c r="J1242" s="22">
        <v>25</v>
      </c>
      <c r="K1242" s="22">
        <v>14</v>
      </c>
      <c r="L1242" s="22">
        <v>3</v>
      </c>
      <c r="M1242" s="22">
        <v>2010</v>
      </c>
      <c r="N1242" s="22">
        <v>2008</v>
      </c>
      <c r="O1242" s="22">
        <v>4</v>
      </c>
      <c r="P1242" s="22">
        <v>4</v>
      </c>
      <c r="Q1242" s="22" t="s">
        <v>816</v>
      </c>
      <c r="R1242" s="22" t="s">
        <v>713</v>
      </c>
      <c r="S1242" s="22" t="s">
        <v>722</v>
      </c>
      <c r="T1242" s="23">
        <v>38.890833000000001</v>
      </c>
      <c r="U1242" s="23">
        <v>-76.913471999999999</v>
      </c>
      <c r="V1242" s="24">
        <v>88.7</v>
      </c>
      <c r="W1242" s="24">
        <v>728387.62540400005</v>
      </c>
      <c r="X1242" s="24">
        <v>2512096.8034199998</v>
      </c>
      <c r="Y1242" s="22" t="s">
        <v>859</v>
      </c>
      <c r="Z1242" s="22" t="s">
        <v>716</v>
      </c>
    </row>
    <row r="1243" spans="1:26">
      <c r="A1243" s="22" t="s">
        <v>4111</v>
      </c>
      <c r="B1243" s="22" t="s">
        <v>4112</v>
      </c>
      <c r="C1243" s="22" t="s">
        <v>4113</v>
      </c>
      <c r="D1243" s="22">
        <v>22710</v>
      </c>
      <c r="E1243" s="22">
        <v>46</v>
      </c>
      <c r="F1243" s="22">
        <v>210</v>
      </c>
      <c r="G1243" s="22">
        <v>9</v>
      </c>
      <c r="H1243" s="25" t="s">
        <v>10870</v>
      </c>
      <c r="I1243" s="22" t="s">
        <v>720</v>
      </c>
      <c r="J1243" s="22">
        <v>3</v>
      </c>
      <c r="K1243" s="22">
        <v>3</v>
      </c>
      <c r="L1243" s="22">
        <v>1</v>
      </c>
      <c r="M1243" s="22">
        <v>1983</v>
      </c>
      <c r="N1243" s="22">
        <v>1983</v>
      </c>
      <c r="O1243" s="22">
        <v>2</v>
      </c>
      <c r="P1243" s="22">
        <v>1</v>
      </c>
      <c r="Q1243" s="22" t="s">
        <v>1528</v>
      </c>
      <c r="R1243" s="22" t="s">
        <v>713</v>
      </c>
      <c r="S1243" s="22" t="s">
        <v>1529</v>
      </c>
      <c r="T1243" s="23">
        <v>38.891226000000003</v>
      </c>
      <c r="U1243" s="23">
        <v>-76.353286999999995</v>
      </c>
      <c r="V1243" s="24">
        <v>11</v>
      </c>
      <c r="W1243" s="24">
        <v>887549.309809</v>
      </c>
      <c r="X1243" s="24">
        <v>2510305.0938200001</v>
      </c>
      <c r="Y1243" s="22" t="s">
        <v>859</v>
      </c>
      <c r="Z1243" s="22" t="s">
        <v>1503</v>
      </c>
    </row>
    <row r="1244" spans="1:26">
      <c r="A1244" s="22" t="s">
        <v>4114</v>
      </c>
      <c r="B1244" s="22" t="s">
        <v>4115</v>
      </c>
      <c r="C1244" s="22" t="s">
        <v>4116</v>
      </c>
      <c r="D1244" s="22">
        <v>39738</v>
      </c>
      <c r="E1244" s="22">
        <v>80</v>
      </c>
      <c r="F1244" s="22">
        <v>238</v>
      </c>
      <c r="G1244" s="22">
        <v>1</v>
      </c>
      <c r="H1244" s="25" t="s">
        <v>10870</v>
      </c>
      <c r="I1244" s="22" t="s">
        <v>720</v>
      </c>
      <c r="J1244" s="22">
        <v>777</v>
      </c>
      <c r="K1244" s="22">
        <v>777</v>
      </c>
      <c r="L1244" s="22">
        <v>11</v>
      </c>
      <c r="M1244" s="22">
        <v>1981</v>
      </c>
      <c r="N1244" s="22">
        <v>1971</v>
      </c>
      <c r="O1244" s="22">
        <v>13</v>
      </c>
      <c r="P1244" s="22">
        <v>4</v>
      </c>
      <c r="T1244" s="23">
        <v>38.892335000000003</v>
      </c>
      <c r="U1244" s="23">
        <v>-75.531312999999997</v>
      </c>
      <c r="V1244" s="24">
        <v>54.8</v>
      </c>
      <c r="W1244" s="24">
        <v>1121102.8846199999</v>
      </c>
      <c r="X1244" s="24">
        <v>2509602.0600800002</v>
      </c>
      <c r="Y1244" s="22" t="s">
        <v>881</v>
      </c>
      <c r="Z1244" s="22" t="s">
        <v>716</v>
      </c>
    </row>
    <row r="1245" spans="1:26">
      <c r="A1245" s="22" t="s">
        <v>4117</v>
      </c>
      <c r="B1245" s="22" t="s">
        <v>4118</v>
      </c>
      <c r="C1245" s="22" t="s">
        <v>4119</v>
      </c>
      <c r="D1245" s="22">
        <v>10190</v>
      </c>
      <c r="E1245" s="22">
        <v>21</v>
      </c>
      <c r="F1245" s="22">
        <v>190</v>
      </c>
      <c r="G1245" s="22">
        <v>1</v>
      </c>
      <c r="H1245" s="25" t="s">
        <v>10870</v>
      </c>
      <c r="I1245" s="22" t="s">
        <v>720</v>
      </c>
      <c r="J1245" s="22">
        <v>26</v>
      </c>
      <c r="K1245" s="22">
        <v>16</v>
      </c>
      <c r="L1245" s="22">
        <v>2</v>
      </c>
      <c r="M1245" s="22">
        <v>2006</v>
      </c>
      <c r="N1245" s="22">
        <v>2005</v>
      </c>
      <c r="O1245" s="22">
        <v>4</v>
      </c>
      <c r="P1245" s="22">
        <v>4</v>
      </c>
      <c r="Q1245" s="22" t="s">
        <v>1050</v>
      </c>
      <c r="R1245" s="22" t="s">
        <v>713</v>
      </c>
      <c r="S1245" s="22" t="s">
        <v>807</v>
      </c>
      <c r="T1245" s="23">
        <v>38.892249999999997</v>
      </c>
      <c r="U1245" s="23">
        <v>-76.944777999999999</v>
      </c>
      <c r="V1245" s="24">
        <v>59.99</v>
      </c>
      <c r="W1245" s="24">
        <v>719501.428892</v>
      </c>
      <c r="X1245" s="24">
        <v>2512749.9771400001</v>
      </c>
      <c r="Y1245" s="22" t="s">
        <v>859</v>
      </c>
      <c r="Z1245" s="22" t="s">
        <v>1237</v>
      </c>
    </row>
    <row r="1246" spans="1:26">
      <c r="A1246" s="22" t="s">
        <v>4120</v>
      </c>
      <c r="B1246" s="22" t="s">
        <v>4121</v>
      </c>
      <c r="C1246" s="22" t="s">
        <v>4122</v>
      </c>
      <c r="D1246" s="22">
        <v>10190</v>
      </c>
      <c r="E1246" s="22">
        <v>21</v>
      </c>
      <c r="F1246" s="22">
        <v>190</v>
      </c>
      <c r="G1246" s="22">
        <v>17</v>
      </c>
      <c r="H1246" s="25" t="s">
        <v>10870</v>
      </c>
      <c r="I1246" s="22" t="s">
        <v>720</v>
      </c>
      <c r="J1246" s="22">
        <v>24</v>
      </c>
      <c r="K1246" s="22">
        <v>14</v>
      </c>
      <c r="L1246" s="22">
        <v>2</v>
      </c>
      <c r="M1246" s="22">
        <v>2007</v>
      </c>
      <c r="N1246" s="22">
        <v>2006</v>
      </c>
      <c r="O1246" s="22">
        <v>4</v>
      </c>
      <c r="P1246" s="22">
        <v>4</v>
      </c>
      <c r="Q1246" s="22" t="s">
        <v>816</v>
      </c>
      <c r="R1246" s="22" t="s">
        <v>713</v>
      </c>
      <c r="S1246" s="22" t="s">
        <v>722</v>
      </c>
      <c r="T1246" s="23">
        <v>38.892249999999997</v>
      </c>
      <c r="U1246" s="23">
        <v>-76.944777999999999</v>
      </c>
      <c r="V1246" s="24">
        <v>60.59</v>
      </c>
      <c r="W1246" s="24">
        <v>719501.428892</v>
      </c>
      <c r="X1246" s="24">
        <v>2512749.9771400001</v>
      </c>
      <c r="Y1246" s="22" t="s">
        <v>859</v>
      </c>
      <c r="Z1246" s="22" t="s">
        <v>716</v>
      </c>
    </row>
    <row r="1247" spans="1:26">
      <c r="A1247" s="22" t="s">
        <v>4123</v>
      </c>
      <c r="B1247" s="22" t="s">
        <v>4124</v>
      </c>
      <c r="C1247" s="22" t="s">
        <v>4125</v>
      </c>
      <c r="D1247" s="22">
        <v>9188</v>
      </c>
      <c r="E1247" s="22">
        <v>19</v>
      </c>
      <c r="F1247" s="22">
        <v>188</v>
      </c>
      <c r="G1247" s="22">
        <v>1</v>
      </c>
      <c r="H1247" s="25" t="s">
        <v>10870</v>
      </c>
      <c r="I1247" s="22" t="s">
        <v>720</v>
      </c>
      <c r="J1247" s="22">
        <v>45</v>
      </c>
      <c r="K1247" s="22">
        <v>34</v>
      </c>
      <c r="L1247" s="22">
        <v>4</v>
      </c>
      <c r="M1247" s="22">
        <v>2010</v>
      </c>
      <c r="N1247" s="22">
        <v>2005</v>
      </c>
      <c r="O1247" s="22">
        <v>5</v>
      </c>
      <c r="P1247" s="22">
        <v>5</v>
      </c>
      <c r="Q1247" s="22" t="s">
        <v>4126</v>
      </c>
      <c r="R1247" s="22" t="s">
        <v>713</v>
      </c>
      <c r="S1247" s="22" t="s">
        <v>807</v>
      </c>
      <c r="T1247" s="23">
        <v>38.892167000000001</v>
      </c>
      <c r="U1247" s="23">
        <v>-76.996416999999994</v>
      </c>
      <c r="V1247" s="24">
        <v>79.98</v>
      </c>
      <c r="W1247" s="24">
        <v>704830.23213500006</v>
      </c>
      <c r="X1247" s="24">
        <v>2512950.9961299999</v>
      </c>
      <c r="Y1247" s="22" t="s">
        <v>859</v>
      </c>
      <c r="Z1247" s="22" t="s">
        <v>1237</v>
      </c>
    </row>
    <row r="1248" spans="1:26">
      <c r="A1248" s="22" t="s">
        <v>4127</v>
      </c>
      <c r="B1248" s="22" t="s">
        <v>4128</v>
      </c>
      <c r="C1248" s="22" t="s">
        <v>4129</v>
      </c>
      <c r="D1248" s="22">
        <v>9189</v>
      </c>
      <c r="E1248" s="22">
        <v>19</v>
      </c>
      <c r="F1248" s="22">
        <v>189</v>
      </c>
      <c r="G1248" s="22">
        <v>1</v>
      </c>
      <c r="H1248" s="25" t="s">
        <v>10870</v>
      </c>
      <c r="I1248" s="22" t="s">
        <v>720</v>
      </c>
      <c r="J1248" s="22">
        <v>26</v>
      </c>
      <c r="K1248" s="22">
        <v>16</v>
      </c>
      <c r="L1248" s="22">
        <v>3</v>
      </c>
      <c r="M1248" s="22">
        <v>2010</v>
      </c>
      <c r="N1248" s="22">
        <v>2006</v>
      </c>
      <c r="O1248" s="22">
        <v>4</v>
      </c>
      <c r="P1248" s="22">
        <v>4</v>
      </c>
      <c r="Q1248" s="22" t="s">
        <v>4126</v>
      </c>
      <c r="R1248" s="22" t="s">
        <v>713</v>
      </c>
      <c r="S1248" s="22" t="s">
        <v>807</v>
      </c>
      <c r="T1248" s="23">
        <v>38.897167000000003</v>
      </c>
      <c r="U1248" s="23">
        <v>-76.991193999999993</v>
      </c>
      <c r="V1248" s="24">
        <v>67.75</v>
      </c>
      <c r="W1248" s="24">
        <v>706343.06875099998</v>
      </c>
      <c r="X1248" s="24">
        <v>2514751.2782600001</v>
      </c>
      <c r="Y1248" s="22" t="s">
        <v>859</v>
      </c>
      <c r="Z1248" s="22" t="s">
        <v>1237</v>
      </c>
    </row>
    <row r="1249" spans="1:26">
      <c r="A1249" s="22" t="s">
        <v>4130</v>
      </c>
      <c r="B1249" s="22" t="s">
        <v>4131</v>
      </c>
      <c r="C1249" s="22" t="s">
        <v>4132</v>
      </c>
      <c r="D1249" s="22">
        <v>14698</v>
      </c>
      <c r="E1249" s="22">
        <v>30</v>
      </c>
      <c r="F1249" s="22">
        <v>198</v>
      </c>
      <c r="G1249" s="22">
        <v>15</v>
      </c>
      <c r="H1249" s="25" t="s">
        <v>10870</v>
      </c>
      <c r="I1249" s="22" t="s">
        <v>720</v>
      </c>
      <c r="J1249" s="22">
        <v>35</v>
      </c>
      <c r="K1249" s="22">
        <v>35</v>
      </c>
      <c r="L1249" s="22">
        <v>8</v>
      </c>
      <c r="M1249" s="22">
        <v>1987</v>
      </c>
      <c r="N1249" s="22">
        <v>1980</v>
      </c>
      <c r="O1249" s="22">
        <v>18</v>
      </c>
      <c r="P1249" s="22">
        <v>9</v>
      </c>
      <c r="Q1249" s="22" t="s">
        <v>1672</v>
      </c>
      <c r="R1249" s="22" t="s">
        <v>713</v>
      </c>
      <c r="S1249" s="22" t="s">
        <v>1126</v>
      </c>
      <c r="T1249" s="23">
        <v>38.897613</v>
      </c>
      <c r="U1249" s="23">
        <v>-76.722189999999998</v>
      </c>
      <c r="V1249" s="24">
        <v>138.30000000000001</v>
      </c>
      <c r="W1249" s="24">
        <v>782766.071841</v>
      </c>
      <c r="X1249" s="24">
        <v>2513801.8347800002</v>
      </c>
      <c r="Y1249" s="22" t="s">
        <v>859</v>
      </c>
      <c r="Z1249" s="22" t="s">
        <v>1738</v>
      </c>
    </row>
    <row r="1250" spans="1:26">
      <c r="A1250" s="22" t="s">
        <v>4133</v>
      </c>
      <c r="B1250" s="22" t="s">
        <v>4134</v>
      </c>
      <c r="C1250" s="22" t="s">
        <v>4135</v>
      </c>
      <c r="D1250" s="22">
        <v>10191</v>
      </c>
      <c r="E1250" s="22">
        <v>21</v>
      </c>
      <c r="F1250" s="22">
        <v>191</v>
      </c>
      <c r="G1250" s="22">
        <v>1</v>
      </c>
      <c r="H1250" s="25" t="s">
        <v>10870</v>
      </c>
      <c r="I1250" s="22" t="s">
        <v>720</v>
      </c>
      <c r="J1250" s="22">
        <v>26</v>
      </c>
      <c r="K1250" s="22">
        <v>16</v>
      </c>
      <c r="L1250" s="22">
        <v>4</v>
      </c>
      <c r="M1250" s="22">
        <v>2010</v>
      </c>
      <c r="N1250" s="22">
        <v>2005</v>
      </c>
      <c r="O1250" s="22">
        <v>4</v>
      </c>
      <c r="P1250" s="22">
        <v>4</v>
      </c>
      <c r="Q1250" s="22" t="s">
        <v>4126</v>
      </c>
      <c r="R1250" s="22" t="s">
        <v>713</v>
      </c>
      <c r="S1250" s="22" t="s">
        <v>807</v>
      </c>
      <c r="T1250" s="23">
        <v>38.898333000000001</v>
      </c>
      <c r="U1250" s="23">
        <v>-76.933055999999993</v>
      </c>
      <c r="V1250" s="24">
        <v>42.44</v>
      </c>
      <c r="W1250" s="24">
        <v>722865.85222100001</v>
      </c>
      <c r="X1250" s="24">
        <v>2514917.8525100001</v>
      </c>
      <c r="Y1250" s="22" t="s">
        <v>859</v>
      </c>
      <c r="Z1250" s="22" t="s">
        <v>1237</v>
      </c>
    </row>
    <row r="1251" spans="1:26">
      <c r="A1251" s="22" t="s">
        <v>4136</v>
      </c>
      <c r="B1251" s="22" t="s">
        <v>4137</v>
      </c>
      <c r="C1251" s="22" t="s">
        <v>4138</v>
      </c>
      <c r="D1251" s="22">
        <v>16201</v>
      </c>
      <c r="E1251" s="22">
        <v>33</v>
      </c>
      <c r="F1251" s="22">
        <v>201</v>
      </c>
      <c r="G1251" s="22">
        <v>15</v>
      </c>
      <c r="H1251" s="25" t="s">
        <v>10870</v>
      </c>
      <c r="I1251" s="22" t="s">
        <v>720</v>
      </c>
      <c r="J1251" s="22">
        <v>58</v>
      </c>
      <c r="K1251" s="22">
        <v>54</v>
      </c>
      <c r="L1251" s="22">
        <v>5</v>
      </c>
      <c r="M1251" s="22">
        <v>2008</v>
      </c>
      <c r="N1251" s="22">
        <v>2004</v>
      </c>
      <c r="O1251" s="22">
        <v>9</v>
      </c>
      <c r="P1251" s="22">
        <v>9</v>
      </c>
      <c r="Q1251" s="22" t="s">
        <v>1672</v>
      </c>
      <c r="R1251" s="22" t="s">
        <v>713</v>
      </c>
      <c r="S1251" s="22" t="s">
        <v>1126</v>
      </c>
      <c r="T1251" s="23">
        <v>38.902194000000001</v>
      </c>
      <c r="U1251" s="23">
        <v>-76.643611000000007</v>
      </c>
      <c r="V1251" s="24">
        <v>110</v>
      </c>
      <c r="W1251" s="24">
        <v>805110.28438800003</v>
      </c>
      <c r="X1251" s="24">
        <v>2515190.22382</v>
      </c>
      <c r="Y1251" s="22" t="s">
        <v>859</v>
      </c>
      <c r="Z1251" s="22" t="s">
        <v>1738</v>
      </c>
    </row>
    <row r="1252" spans="1:26">
      <c r="A1252" s="22" t="s">
        <v>4139</v>
      </c>
      <c r="B1252" s="22" t="s">
        <v>4140</v>
      </c>
      <c r="C1252" s="22" t="s">
        <v>4141</v>
      </c>
      <c r="D1252" s="22">
        <v>28721</v>
      </c>
      <c r="E1252" s="22">
        <v>58</v>
      </c>
      <c r="F1252" s="22">
        <v>221</v>
      </c>
      <c r="G1252" s="22">
        <v>7</v>
      </c>
      <c r="H1252" s="25" t="s">
        <v>10870</v>
      </c>
      <c r="I1252" s="22" t="s">
        <v>720</v>
      </c>
      <c r="J1252" s="22">
        <v>2</v>
      </c>
      <c r="K1252" s="22">
        <v>2</v>
      </c>
      <c r="L1252" s="22">
        <v>1</v>
      </c>
      <c r="M1252" s="22">
        <v>1997</v>
      </c>
      <c r="N1252" s="22">
        <v>1997</v>
      </c>
      <c r="O1252" s="22">
        <v>1</v>
      </c>
      <c r="P1252" s="22">
        <v>1</v>
      </c>
      <c r="Q1252" s="22" t="s">
        <v>1970</v>
      </c>
      <c r="R1252" s="22" t="s">
        <v>713</v>
      </c>
      <c r="S1252" s="22" t="s">
        <v>1502</v>
      </c>
      <c r="T1252" s="23">
        <v>38.902892000000001</v>
      </c>
      <c r="U1252" s="23">
        <v>-76.049664000000007</v>
      </c>
      <c r="V1252" s="24">
        <v>55</v>
      </c>
      <c r="W1252" s="24">
        <v>973843.76784999995</v>
      </c>
      <c r="X1252" s="24">
        <v>2513912.3150900002</v>
      </c>
      <c r="Y1252" s="22" t="s">
        <v>859</v>
      </c>
    </row>
    <row r="1253" spans="1:26">
      <c r="A1253" s="22" t="s">
        <v>4142</v>
      </c>
      <c r="B1253" s="22" t="s">
        <v>4143</v>
      </c>
      <c r="C1253" s="22" t="s">
        <v>4144</v>
      </c>
      <c r="D1253" s="22">
        <v>30223</v>
      </c>
      <c r="E1253" s="22">
        <v>61</v>
      </c>
      <c r="F1253" s="22">
        <v>223</v>
      </c>
      <c r="G1253" s="22">
        <v>1</v>
      </c>
      <c r="H1253" s="25" t="s">
        <v>10870</v>
      </c>
      <c r="I1253" s="22" t="s">
        <v>720</v>
      </c>
      <c r="J1253" s="22">
        <v>11</v>
      </c>
      <c r="K1253" s="22">
        <v>11</v>
      </c>
      <c r="L1253" s="22">
        <v>1</v>
      </c>
      <c r="M1253" s="22">
        <v>1990</v>
      </c>
      <c r="N1253" s="22">
        <v>1990</v>
      </c>
      <c r="O1253" s="22">
        <v>2</v>
      </c>
      <c r="P1253" s="22">
        <v>2</v>
      </c>
      <c r="Q1253" s="22" t="s">
        <v>3105</v>
      </c>
      <c r="R1253" s="22" t="s">
        <v>713</v>
      </c>
      <c r="S1253" s="22" t="s">
        <v>807</v>
      </c>
      <c r="T1253" s="23">
        <v>38.903725000000001</v>
      </c>
      <c r="U1253" s="23">
        <v>-75.981049999999996</v>
      </c>
      <c r="V1253" s="24">
        <v>55</v>
      </c>
      <c r="W1253" s="24">
        <v>993337.987968</v>
      </c>
      <c r="X1253" s="24">
        <v>2514108.55693</v>
      </c>
      <c r="Y1253" s="22" t="s">
        <v>859</v>
      </c>
      <c r="Z1253" s="22" t="s">
        <v>1237</v>
      </c>
    </row>
    <row r="1254" spans="1:26">
      <c r="A1254" s="22" t="s">
        <v>4145</v>
      </c>
      <c r="B1254" s="22" t="s">
        <v>4146</v>
      </c>
      <c r="C1254" s="22" t="s">
        <v>4147</v>
      </c>
      <c r="D1254" s="22">
        <v>18705</v>
      </c>
      <c r="E1254" s="22">
        <v>38</v>
      </c>
      <c r="F1254" s="22">
        <v>205</v>
      </c>
      <c r="G1254" s="22">
        <v>9</v>
      </c>
      <c r="H1254" s="25" t="s">
        <v>10870</v>
      </c>
      <c r="I1254" s="22" t="s">
        <v>720</v>
      </c>
      <c r="J1254" s="22">
        <v>34</v>
      </c>
      <c r="K1254" s="22">
        <v>34</v>
      </c>
      <c r="L1254" s="22">
        <v>1</v>
      </c>
      <c r="M1254" s="22">
        <v>1947</v>
      </c>
      <c r="N1254" s="22">
        <v>1947</v>
      </c>
      <c r="O1254" s="22">
        <v>3</v>
      </c>
      <c r="P1254" s="22">
        <v>2</v>
      </c>
      <c r="Q1254" s="22" t="s">
        <v>1528</v>
      </c>
      <c r="R1254" s="22" t="s">
        <v>713</v>
      </c>
      <c r="S1254" s="22" t="s">
        <v>1529</v>
      </c>
      <c r="T1254" s="23">
        <v>38.906779999999998</v>
      </c>
      <c r="U1254" s="23">
        <v>-76.523292999999995</v>
      </c>
      <c r="V1254" s="24">
        <v>33</v>
      </c>
      <c r="W1254" s="24">
        <v>839308.46549600002</v>
      </c>
      <c r="X1254" s="24">
        <v>2516466.1013000002</v>
      </c>
      <c r="Y1254" s="22" t="s">
        <v>859</v>
      </c>
      <c r="Z1254" s="22" t="s">
        <v>1503</v>
      </c>
    </row>
    <row r="1255" spans="1:26">
      <c r="A1255" s="22" t="s">
        <v>4148</v>
      </c>
      <c r="B1255" s="22" t="s">
        <v>4149</v>
      </c>
      <c r="C1255" s="22" t="s">
        <v>4150</v>
      </c>
      <c r="D1255" s="22">
        <v>27219</v>
      </c>
      <c r="E1255" s="22">
        <v>55</v>
      </c>
      <c r="F1255" s="22">
        <v>219</v>
      </c>
      <c r="G1255" s="22">
        <v>9</v>
      </c>
      <c r="H1255" s="25" t="s">
        <v>10870</v>
      </c>
      <c r="I1255" s="22" t="s">
        <v>720</v>
      </c>
      <c r="J1255" s="22">
        <v>2</v>
      </c>
      <c r="K1255" s="22">
        <v>2</v>
      </c>
      <c r="L1255" s="22">
        <v>2</v>
      </c>
      <c r="M1255" s="22">
        <v>1997</v>
      </c>
      <c r="N1255" s="22">
        <v>1996</v>
      </c>
      <c r="O1255" s="22">
        <v>2</v>
      </c>
      <c r="P1255" s="22">
        <v>2</v>
      </c>
      <c r="Q1255" s="22" t="s">
        <v>1528</v>
      </c>
      <c r="R1255" s="22" t="s">
        <v>713</v>
      </c>
      <c r="S1255" s="22" t="s">
        <v>1529</v>
      </c>
      <c r="T1255" s="23">
        <v>38.909002999999998</v>
      </c>
      <c r="U1255" s="23">
        <v>-76.119112000000001</v>
      </c>
      <c r="V1255" s="24">
        <v>50</v>
      </c>
      <c r="W1255" s="24">
        <v>954129.15023499995</v>
      </c>
      <c r="X1255" s="24">
        <v>2516265.6741599999</v>
      </c>
      <c r="Y1255" s="22" t="s">
        <v>859</v>
      </c>
      <c r="Z1255" s="22" t="s">
        <v>1503</v>
      </c>
    </row>
    <row r="1256" spans="1:26">
      <c r="A1256" s="22" t="s">
        <v>4151</v>
      </c>
      <c r="B1256" s="22" t="s">
        <v>4152</v>
      </c>
      <c r="C1256" s="22" t="s">
        <v>4153</v>
      </c>
      <c r="D1256" s="22">
        <v>15700</v>
      </c>
      <c r="E1256" s="22">
        <v>32</v>
      </c>
      <c r="F1256" s="22">
        <v>200</v>
      </c>
      <c r="G1256" s="22">
        <v>15</v>
      </c>
      <c r="H1256" s="25" t="s">
        <v>10870</v>
      </c>
      <c r="I1256" s="22" t="s">
        <v>720</v>
      </c>
      <c r="J1256" s="22">
        <v>35</v>
      </c>
      <c r="K1256" s="22">
        <v>35</v>
      </c>
      <c r="L1256" s="22">
        <v>16</v>
      </c>
      <c r="M1256" s="22">
        <v>1985</v>
      </c>
      <c r="N1256" s="22">
        <v>1970</v>
      </c>
      <c r="O1256" s="22">
        <v>17</v>
      </c>
      <c r="P1256" s="22">
        <v>5</v>
      </c>
      <c r="Q1256" s="22" t="s">
        <v>1672</v>
      </c>
      <c r="R1256" s="22" t="s">
        <v>713</v>
      </c>
      <c r="S1256" s="22" t="s">
        <v>1126</v>
      </c>
      <c r="T1256" s="23">
        <v>38.909002000000001</v>
      </c>
      <c r="U1256" s="23">
        <v>-76.670242999999999</v>
      </c>
      <c r="V1256" s="24">
        <v>64.31</v>
      </c>
      <c r="W1256" s="24">
        <v>797575.85026700003</v>
      </c>
      <c r="X1256" s="24">
        <v>2517767.5177199999</v>
      </c>
      <c r="Y1256" s="22" t="s">
        <v>859</v>
      </c>
      <c r="Z1256" s="22" t="s">
        <v>1738</v>
      </c>
    </row>
    <row r="1257" spans="1:26">
      <c r="A1257" s="22" t="s">
        <v>4154</v>
      </c>
      <c r="B1257" s="22" t="s">
        <v>4155</v>
      </c>
      <c r="C1257" s="22" t="s">
        <v>4156</v>
      </c>
      <c r="D1257" s="22">
        <v>21710</v>
      </c>
      <c r="E1257" s="22">
        <v>44</v>
      </c>
      <c r="F1257" s="22">
        <v>210</v>
      </c>
      <c r="G1257" s="22">
        <v>9</v>
      </c>
      <c r="H1257" s="25" t="s">
        <v>10870</v>
      </c>
      <c r="I1257" s="22" t="s">
        <v>720</v>
      </c>
      <c r="J1257" s="22">
        <v>2</v>
      </c>
      <c r="K1257" s="22">
        <v>2</v>
      </c>
      <c r="L1257" s="22">
        <v>1</v>
      </c>
      <c r="M1257" s="22">
        <v>1983</v>
      </c>
      <c r="N1257" s="22">
        <v>1983</v>
      </c>
      <c r="O1257" s="22">
        <v>1</v>
      </c>
      <c r="P1257" s="22">
        <v>1</v>
      </c>
      <c r="Q1257" s="22" t="s">
        <v>1528</v>
      </c>
      <c r="R1257" s="22" t="s">
        <v>713</v>
      </c>
      <c r="S1257" s="22" t="s">
        <v>1529</v>
      </c>
      <c r="T1257" s="23">
        <v>38.909557999999997</v>
      </c>
      <c r="U1257" s="23">
        <v>-76.365233000000003</v>
      </c>
      <c r="V1257" s="24">
        <v>15</v>
      </c>
      <c r="W1257" s="24">
        <v>884217.37509900006</v>
      </c>
      <c r="X1257" s="24">
        <v>2517024.9566299999</v>
      </c>
      <c r="Y1257" s="22" t="s">
        <v>859</v>
      </c>
      <c r="Z1257" s="22" t="s">
        <v>1503</v>
      </c>
    </row>
    <row r="1258" spans="1:26">
      <c r="A1258" s="22" t="s">
        <v>4157</v>
      </c>
      <c r="B1258" s="22" t="s">
        <v>4158</v>
      </c>
      <c r="C1258" s="22" t="s">
        <v>4159</v>
      </c>
      <c r="D1258" s="22">
        <v>28721</v>
      </c>
      <c r="E1258" s="22">
        <v>58</v>
      </c>
      <c r="F1258" s="22">
        <v>221</v>
      </c>
      <c r="G1258" s="22">
        <v>1</v>
      </c>
      <c r="H1258" s="25" t="s">
        <v>10870</v>
      </c>
      <c r="I1258" s="22" t="s">
        <v>720</v>
      </c>
      <c r="J1258" s="22">
        <v>12</v>
      </c>
      <c r="K1258" s="22">
        <v>12</v>
      </c>
      <c r="L1258" s="22">
        <v>1</v>
      </c>
      <c r="M1258" s="22">
        <v>1990</v>
      </c>
      <c r="N1258" s="22">
        <v>1990</v>
      </c>
      <c r="O1258" s="22">
        <v>3</v>
      </c>
      <c r="P1258" s="22">
        <v>3</v>
      </c>
      <c r="Q1258" s="22" t="s">
        <v>3105</v>
      </c>
      <c r="R1258" s="22" t="s">
        <v>713</v>
      </c>
      <c r="S1258" s="22" t="s">
        <v>807</v>
      </c>
      <c r="T1258" s="23">
        <v>38.911225000000002</v>
      </c>
      <c r="U1258" s="23">
        <v>-76.04522</v>
      </c>
      <c r="V1258" s="24">
        <v>45</v>
      </c>
      <c r="W1258" s="24">
        <v>975124.21074600006</v>
      </c>
      <c r="X1258" s="24">
        <v>2516945.27819</v>
      </c>
      <c r="Y1258" s="22" t="s">
        <v>859</v>
      </c>
      <c r="Z1258" s="22" t="s">
        <v>1237</v>
      </c>
    </row>
    <row r="1259" spans="1:26">
      <c r="A1259" s="22" t="s">
        <v>4160</v>
      </c>
      <c r="B1259" s="22" t="s">
        <v>4161</v>
      </c>
      <c r="C1259" s="22" t="s">
        <v>4162</v>
      </c>
      <c r="D1259" s="22">
        <v>22211</v>
      </c>
      <c r="E1259" s="22">
        <v>45</v>
      </c>
      <c r="F1259" s="22">
        <v>211</v>
      </c>
      <c r="G1259" s="22">
        <v>15</v>
      </c>
      <c r="H1259" s="25" t="s">
        <v>10870</v>
      </c>
      <c r="I1259" s="22" t="s">
        <v>720</v>
      </c>
      <c r="J1259" s="22">
        <v>15</v>
      </c>
      <c r="K1259" s="22">
        <v>15</v>
      </c>
      <c r="L1259" s="22">
        <v>2</v>
      </c>
      <c r="M1259" s="22">
        <v>1999</v>
      </c>
      <c r="N1259" s="22">
        <v>1998</v>
      </c>
      <c r="O1259" s="22">
        <v>4</v>
      </c>
      <c r="P1259" s="22">
        <v>4</v>
      </c>
      <c r="Q1259" s="22" t="s">
        <v>1672</v>
      </c>
      <c r="R1259" s="22" t="s">
        <v>713</v>
      </c>
      <c r="S1259" s="22" t="s">
        <v>1126</v>
      </c>
      <c r="T1259" s="23">
        <v>38.911225000000002</v>
      </c>
      <c r="U1259" s="23">
        <v>-76.354676999999995</v>
      </c>
      <c r="V1259" s="24">
        <v>10</v>
      </c>
      <c r="W1259" s="24">
        <v>887221.40138399997</v>
      </c>
      <c r="X1259" s="24">
        <v>2517605.3635200001</v>
      </c>
      <c r="Y1259" s="22" t="s">
        <v>859</v>
      </c>
      <c r="Z1259" s="22" t="s">
        <v>1738</v>
      </c>
    </row>
    <row r="1260" spans="1:26">
      <c r="A1260" s="22" t="s">
        <v>4163</v>
      </c>
      <c r="B1260" s="22" t="s">
        <v>4164</v>
      </c>
      <c r="C1260" s="22" t="s">
        <v>4165</v>
      </c>
      <c r="D1260" s="22">
        <v>9190</v>
      </c>
      <c r="E1260" s="22">
        <v>19</v>
      </c>
      <c r="F1260" s="22">
        <v>190</v>
      </c>
      <c r="G1260" s="22">
        <v>19</v>
      </c>
      <c r="H1260" s="25" t="s">
        <v>10870</v>
      </c>
      <c r="I1260" s="22" t="s">
        <v>2215</v>
      </c>
      <c r="J1260" s="22">
        <v>38</v>
      </c>
      <c r="K1260" s="22">
        <v>28</v>
      </c>
      <c r="L1260" s="22">
        <v>4</v>
      </c>
      <c r="M1260" s="22">
        <v>2007</v>
      </c>
      <c r="N1260" s="22">
        <v>2004</v>
      </c>
      <c r="O1260" s="22">
        <v>5</v>
      </c>
      <c r="P1260" s="22">
        <v>5</v>
      </c>
      <c r="Q1260" s="22" t="s">
        <v>816</v>
      </c>
      <c r="R1260" s="22" t="s">
        <v>713</v>
      </c>
      <c r="S1260" s="22" t="s">
        <v>722</v>
      </c>
      <c r="T1260" s="23">
        <v>38.912860999999999</v>
      </c>
      <c r="U1260" s="23">
        <v>-76.969361000000006</v>
      </c>
      <c r="V1260" s="24">
        <v>51.59</v>
      </c>
      <c r="W1260" s="24">
        <v>712635.75739100005</v>
      </c>
      <c r="X1260" s="24">
        <v>2520378.3129599998</v>
      </c>
      <c r="Y1260" s="22" t="s">
        <v>859</v>
      </c>
      <c r="Z1260" s="22" t="s">
        <v>1237</v>
      </c>
    </row>
    <row r="1261" spans="1:26">
      <c r="A1261" s="22" t="s">
        <v>4166</v>
      </c>
      <c r="B1261" s="22" t="s">
        <v>4167</v>
      </c>
      <c r="C1261" s="22" t="s">
        <v>4168</v>
      </c>
      <c r="D1261" s="22">
        <v>30224</v>
      </c>
      <c r="E1261" s="22">
        <v>61</v>
      </c>
      <c r="F1261" s="22">
        <v>224</v>
      </c>
      <c r="G1261" s="22">
        <v>1</v>
      </c>
      <c r="H1261" s="25" t="s">
        <v>10870</v>
      </c>
      <c r="I1261" s="22" t="s">
        <v>720</v>
      </c>
      <c r="J1261" s="22">
        <v>6</v>
      </c>
      <c r="K1261" s="22">
        <v>6</v>
      </c>
      <c r="L1261" s="22">
        <v>2</v>
      </c>
      <c r="M1261" s="22">
        <v>1981</v>
      </c>
      <c r="N1261" s="22">
        <v>1980</v>
      </c>
      <c r="O1261" s="22">
        <v>4</v>
      </c>
      <c r="P1261" s="22">
        <v>2</v>
      </c>
      <c r="Q1261" s="22" t="s">
        <v>3105</v>
      </c>
      <c r="R1261" s="22" t="s">
        <v>713</v>
      </c>
      <c r="S1261" s="22" t="s">
        <v>807</v>
      </c>
      <c r="T1261" s="23">
        <v>38.913169000000003</v>
      </c>
      <c r="U1261" s="23">
        <v>-75.978272000000004</v>
      </c>
      <c r="V1261" s="24">
        <v>65</v>
      </c>
      <c r="W1261" s="24">
        <v>994144.80498999998</v>
      </c>
      <c r="X1261" s="24">
        <v>2517550.2952100001</v>
      </c>
      <c r="Y1261" s="22" t="s">
        <v>859</v>
      </c>
      <c r="Z1261" s="22" t="s">
        <v>1237</v>
      </c>
    </row>
    <row r="1262" spans="1:26">
      <c r="A1262" s="22" t="s">
        <v>4169</v>
      </c>
      <c r="B1262" s="22" t="s">
        <v>4170</v>
      </c>
      <c r="C1262" s="22" t="s">
        <v>4171</v>
      </c>
      <c r="D1262" s="22">
        <v>26218</v>
      </c>
      <c r="E1262" s="22">
        <v>53</v>
      </c>
      <c r="F1262" s="22">
        <v>218</v>
      </c>
      <c r="G1262" s="22">
        <v>1</v>
      </c>
      <c r="H1262" s="25" t="s">
        <v>10870</v>
      </c>
      <c r="I1262" s="22" t="s">
        <v>720</v>
      </c>
      <c r="J1262" s="22">
        <v>9</v>
      </c>
      <c r="K1262" s="22">
        <v>9</v>
      </c>
      <c r="L1262" s="22">
        <v>1</v>
      </c>
      <c r="M1262" s="22">
        <v>1990</v>
      </c>
      <c r="N1262" s="22">
        <v>1990</v>
      </c>
      <c r="O1262" s="22">
        <v>3</v>
      </c>
      <c r="P1262" s="22">
        <v>3</v>
      </c>
      <c r="Q1262" s="22" t="s">
        <v>3034</v>
      </c>
      <c r="R1262" s="22" t="s">
        <v>713</v>
      </c>
      <c r="S1262" s="22" t="s">
        <v>807</v>
      </c>
      <c r="T1262" s="23">
        <v>38.915669000000001</v>
      </c>
      <c r="U1262" s="23">
        <v>-76.150503</v>
      </c>
      <c r="V1262" s="24">
        <v>15</v>
      </c>
      <c r="W1262" s="24">
        <v>945229.15052899998</v>
      </c>
      <c r="X1262" s="24">
        <v>2518758.6922499998</v>
      </c>
      <c r="Y1262" s="22" t="s">
        <v>859</v>
      </c>
      <c r="Z1262" s="22" t="s">
        <v>1237</v>
      </c>
    </row>
    <row r="1263" spans="1:26">
      <c r="A1263" s="22" t="s">
        <v>4172</v>
      </c>
      <c r="B1263" s="22" t="s">
        <v>4173</v>
      </c>
      <c r="C1263" s="22" t="s">
        <v>4174</v>
      </c>
      <c r="D1263" s="22">
        <v>26718</v>
      </c>
      <c r="E1263" s="22">
        <v>54</v>
      </c>
      <c r="F1263" s="22">
        <v>218</v>
      </c>
      <c r="G1263" s="22">
        <v>9</v>
      </c>
      <c r="H1263" s="25" t="s">
        <v>10870</v>
      </c>
      <c r="I1263" s="22" t="s">
        <v>720</v>
      </c>
      <c r="J1263" s="22">
        <v>16</v>
      </c>
      <c r="K1263" s="22">
        <v>16</v>
      </c>
      <c r="L1263" s="22">
        <v>1</v>
      </c>
      <c r="M1263" s="22">
        <v>1998</v>
      </c>
      <c r="N1263" s="22">
        <v>1998</v>
      </c>
      <c r="O1263" s="22">
        <v>4</v>
      </c>
      <c r="P1263" s="22">
        <v>4</v>
      </c>
      <c r="Q1263" s="22" t="s">
        <v>1528</v>
      </c>
      <c r="R1263" s="22" t="s">
        <v>713</v>
      </c>
      <c r="S1263" s="22" t="s">
        <v>1529</v>
      </c>
      <c r="T1263" s="23">
        <v>38.916502999999999</v>
      </c>
      <c r="U1263" s="23">
        <v>-76.140780000000007</v>
      </c>
      <c r="V1263" s="24">
        <v>15</v>
      </c>
      <c r="W1263" s="24">
        <v>947992.868457</v>
      </c>
      <c r="X1263" s="24">
        <v>2519043.5963499998</v>
      </c>
      <c r="Y1263" s="22" t="s">
        <v>859</v>
      </c>
      <c r="Z1263" s="22" t="s">
        <v>1503</v>
      </c>
    </row>
    <row r="1264" spans="1:26">
      <c r="A1264" s="22" t="s">
        <v>4175</v>
      </c>
      <c r="B1264" s="22" t="s">
        <v>4176</v>
      </c>
      <c r="C1264" s="22" t="s">
        <v>4177</v>
      </c>
      <c r="D1264" s="22">
        <v>19708</v>
      </c>
      <c r="E1264" s="22">
        <v>40</v>
      </c>
      <c r="F1264" s="22">
        <v>208</v>
      </c>
      <c r="G1264" s="22">
        <v>9</v>
      </c>
      <c r="H1264" s="25" t="s">
        <v>10870</v>
      </c>
      <c r="I1264" s="22" t="s">
        <v>720</v>
      </c>
      <c r="J1264" s="22">
        <v>103</v>
      </c>
      <c r="K1264" s="22">
        <v>103</v>
      </c>
      <c r="L1264" s="22">
        <v>5</v>
      </c>
      <c r="M1264" s="22">
        <v>1951</v>
      </c>
      <c r="N1264" s="22">
        <v>1947</v>
      </c>
      <c r="O1264" s="22">
        <v>10</v>
      </c>
      <c r="P1264" s="22">
        <v>3</v>
      </c>
      <c r="Q1264" s="22" t="s">
        <v>1528</v>
      </c>
      <c r="R1264" s="22" t="s">
        <v>713</v>
      </c>
      <c r="S1264" s="22" t="s">
        <v>1529</v>
      </c>
      <c r="T1264" s="23">
        <v>38.916502999999999</v>
      </c>
      <c r="U1264" s="23">
        <v>-76.460791</v>
      </c>
      <c r="V1264" s="24">
        <v>7</v>
      </c>
      <c r="W1264" s="24">
        <v>857099.54120199999</v>
      </c>
      <c r="X1264" s="24">
        <v>2519824.2278</v>
      </c>
      <c r="Y1264" s="22" t="s">
        <v>859</v>
      </c>
      <c r="Z1264" s="22" t="s">
        <v>1503</v>
      </c>
    </row>
    <row r="1265" spans="1:26">
      <c r="A1265" s="22" t="s">
        <v>4178</v>
      </c>
      <c r="B1265" s="22" t="s">
        <v>4179</v>
      </c>
      <c r="C1265" s="22" t="s">
        <v>4180</v>
      </c>
      <c r="D1265" s="22">
        <v>9191</v>
      </c>
      <c r="E1265" s="22">
        <v>19</v>
      </c>
      <c r="F1265" s="22">
        <v>191</v>
      </c>
      <c r="G1265" s="22">
        <v>19</v>
      </c>
      <c r="H1265" s="25" t="s">
        <v>10870</v>
      </c>
      <c r="I1265" s="22" t="s">
        <v>720</v>
      </c>
      <c r="J1265" s="22">
        <v>38</v>
      </c>
      <c r="K1265" s="22">
        <v>28</v>
      </c>
      <c r="L1265" s="22">
        <v>4</v>
      </c>
      <c r="M1265" s="22">
        <v>2007</v>
      </c>
      <c r="N1265" s="22">
        <v>2004</v>
      </c>
      <c r="O1265" s="22">
        <v>5</v>
      </c>
      <c r="P1265" s="22">
        <v>5</v>
      </c>
      <c r="Q1265" s="22" t="s">
        <v>712</v>
      </c>
      <c r="R1265" s="22" t="s">
        <v>713</v>
      </c>
      <c r="S1265" s="22" t="s">
        <v>714</v>
      </c>
      <c r="T1265" s="23">
        <v>38.916639000000004</v>
      </c>
      <c r="U1265" s="23">
        <v>-76.963194000000001</v>
      </c>
      <c r="V1265" s="24">
        <v>42.71</v>
      </c>
      <c r="W1265" s="24">
        <v>714408.86206800002</v>
      </c>
      <c r="X1265" s="24">
        <v>2521728.94973</v>
      </c>
      <c r="Y1265" s="22" t="s">
        <v>859</v>
      </c>
      <c r="Z1265" s="22" t="s">
        <v>1237</v>
      </c>
    </row>
    <row r="1266" spans="1:26">
      <c r="A1266" s="22" t="s">
        <v>4181</v>
      </c>
      <c r="B1266" s="22" t="s">
        <v>4182</v>
      </c>
      <c r="C1266" s="22" t="s">
        <v>4183</v>
      </c>
      <c r="D1266" s="22">
        <v>32228</v>
      </c>
      <c r="E1266" s="22">
        <v>65</v>
      </c>
      <c r="F1266" s="22">
        <v>228</v>
      </c>
      <c r="G1266" s="22">
        <v>1</v>
      </c>
      <c r="H1266" s="25" t="s">
        <v>10870</v>
      </c>
      <c r="I1266" s="22" t="s">
        <v>720</v>
      </c>
      <c r="J1266" s="22">
        <v>4</v>
      </c>
      <c r="K1266" s="22">
        <v>4</v>
      </c>
      <c r="L1266" s="22">
        <v>2</v>
      </c>
      <c r="M1266" s="22">
        <v>1981</v>
      </c>
      <c r="N1266" s="22">
        <v>1980</v>
      </c>
      <c r="O1266" s="22">
        <v>3</v>
      </c>
      <c r="P1266" s="22">
        <v>1</v>
      </c>
      <c r="Q1266" s="22" t="s">
        <v>3034</v>
      </c>
      <c r="R1266" s="22" t="s">
        <v>713</v>
      </c>
      <c r="S1266" s="22" t="s">
        <v>807</v>
      </c>
      <c r="T1266" s="23">
        <v>38.916780000000003</v>
      </c>
      <c r="U1266" s="23">
        <v>-75.862712999999999</v>
      </c>
      <c r="V1266" s="24">
        <v>55</v>
      </c>
      <c r="W1266" s="24">
        <v>1026974.82751</v>
      </c>
      <c r="X1266" s="24">
        <v>2518719.8378900001</v>
      </c>
      <c r="Y1266" s="22" t="s">
        <v>859</v>
      </c>
      <c r="Z1266" s="22" t="s">
        <v>1237</v>
      </c>
    </row>
    <row r="1267" spans="1:26">
      <c r="A1267" s="22" t="s">
        <v>4184</v>
      </c>
      <c r="B1267" s="22" t="s">
        <v>4185</v>
      </c>
      <c r="C1267" s="22" t="s">
        <v>4186</v>
      </c>
      <c r="D1267" s="22">
        <v>31726</v>
      </c>
      <c r="E1267" s="22">
        <v>64</v>
      </c>
      <c r="F1267" s="22">
        <v>226</v>
      </c>
      <c r="G1267" s="22">
        <v>1</v>
      </c>
      <c r="H1267" s="25" t="s">
        <v>10870</v>
      </c>
      <c r="I1267" s="22" t="s">
        <v>720</v>
      </c>
      <c r="J1267" s="22">
        <v>2</v>
      </c>
      <c r="K1267" s="22">
        <v>2</v>
      </c>
      <c r="L1267" s="22">
        <v>1</v>
      </c>
      <c r="M1267" s="22">
        <v>1981</v>
      </c>
      <c r="N1267" s="22">
        <v>1981</v>
      </c>
      <c r="O1267" s="22">
        <v>1</v>
      </c>
      <c r="P1267" s="22">
        <v>1</v>
      </c>
      <c r="Q1267" s="22" t="s">
        <v>3105</v>
      </c>
      <c r="R1267" s="22" t="s">
        <v>713</v>
      </c>
      <c r="S1267" s="22" t="s">
        <v>807</v>
      </c>
      <c r="T1267" s="23">
        <v>38.916780000000003</v>
      </c>
      <c r="U1267" s="23">
        <v>-75.902991999999998</v>
      </c>
      <c r="V1267" s="24">
        <v>60</v>
      </c>
      <c r="W1267" s="24">
        <v>1015534.0029</v>
      </c>
      <c r="X1267" s="24">
        <v>2518766.7809700002</v>
      </c>
      <c r="Y1267" s="22" t="s">
        <v>859</v>
      </c>
      <c r="Z1267" s="22" t="s">
        <v>1237</v>
      </c>
    </row>
    <row r="1268" spans="1:26">
      <c r="A1268" s="22" t="s">
        <v>4187</v>
      </c>
      <c r="B1268" s="22" t="s">
        <v>4188</v>
      </c>
      <c r="C1268" s="22" t="s">
        <v>4189</v>
      </c>
      <c r="D1268" s="22">
        <v>25716</v>
      </c>
      <c r="E1268" s="22">
        <v>52</v>
      </c>
      <c r="F1268" s="22">
        <v>216</v>
      </c>
      <c r="G1268" s="22">
        <v>9</v>
      </c>
      <c r="H1268" s="25" t="s">
        <v>10870</v>
      </c>
      <c r="I1268" s="22" t="s">
        <v>720</v>
      </c>
      <c r="J1268" s="22">
        <v>61</v>
      </c>
      <c r="K1268" s="22">
        <v>61</v>
      </c>
      <c r="L1268" s="22">
        <v>6</v>
      </c>
      <c r="M1268" s="22">
        <v>1986</v>
      </c>
      <c r="N1268" s="22">
        <v>1981</v>
      </c>
      <c r="O1268" s="22">
        <v>8</v>
      </c>
      <c r="P1268" s="22">
        <v>4</v>
      </c>
      <c r="Q1268" s="22" t="s">
        <v>1528</v>
      </c>
      <c r="R1268" s="22" t="s">
        <v>713</v>
      </c>
      <c r="S1268" s="22" t="s">
        <v>1529</v>
      </c>
      <c r="T1268" s="23">
        <v>38.912058999999999</v>
      </c>
      <c r="U1268" s="23">
        <v>-76.194115999999994</v>
      </c>
      <c r="V1268" s="24">
        <v>19.64</v>
      </c>
      <c r="W1268" s="24">
        <v>932831.56092099997</v>
      </c>
      <c r="X1268" s="24">
        <v>2517530.5942299999</v>
      </c>
      <c r="Y1268" s="22" t="s">
        <v>859</v>
      </c>
      <c r="Z1268" s="22" t="s">
        <v>1503</v>
      </c>
    </row>
    <row r="1269" spans="1:26">
      <c r="A1269" s="22" t="s">
        <v>4190</v>
      </c>
      <c r="B1269" s="22" t="s">
        <v>4191</v>
      </c>
      <c r="C1269" s="22" t="s">
        <v>4192</v>
      </c>
      <c r="D1269" s="22">
        <v>22211</v>
      </c>
      <c r="E1269" s="22">
        <v>45</v>
      </c>
      <c r="F1269" s="22">
        <v>211</v>
      </c>
      <c r="G1269" s="22">
        <v>9</v>
      </c>
      <c r="H1269" s="25" t="s">
        <v>10870</v>
      </c>
      <c r="I1269" s="22" t="s">
        <v>720</v>
      </c>
      <c r="J1269" s="22">
        <v>3</v>
      </c>
      <c r="K1269" s="22">
        <v>3</v>
      </c>
      <c r="L1269" s="22">
        <v>3</v>
      </c>
      <c r="M1269" s="22">
        <v>1985</v>
      </c>
      <c r="N1269" s="22">
        <v>1983</v>
      </c>
      <c r="O1269" s="22">
        <v>2</v>
      </c>
      <c r="P1269" s="22">
        <v>1</v>
      </c>
      <c r="Q1269" s="22" t="s">
        <v>1528</v>
      </c>
      <c r="R1269" s="22" t="s">
        <v>713</v>
      </c>
      <c r="S1269" s="22" t="s">
        <v>1529</v>
      </c>
      <c r="T1269" s="23">
        <v>38.917057999999997</v>
      </c>
      <c r="U1269" s="23">
        <v>-76.355788000000004</v>
      </c>
      <c r="V1269" s="24">
        <v>10</v>
      </c>
      <c r="W1269" s="24">
        <v>886925.27019800001</v>
      </c>
      <c r="X1269" s="24">
        <v>2519736.4393500001</v>
      </c>
      <c r="Y1269" s="22" t="s">
        <v>859</v>
      </c>
      <c r="Z1269" s="22" t="s">
        <v>1503</v>
      </c>
    </row>
    <row r="1270" spans="1:26">
      <c r="A1270" s="22" t="s">
        <v>4193</v>
      </c>
      <c r="B1270" s="22" t="s">
        <v>4194</v>
      </c>
      <c r="C1270" s="22" t="s">
        <v>4195</v>
      </c>
      <c r="D1270" s="22">
        <v>21711</v>
      </c>
      <c r="E1270" s="22">
        <v>44</v>
      </c>
      <c r="F1270" s="22">
        <v>211</v>
      </c>
      <c r="G1270" s="22">
        <v>9</v>
      </c>
      <c r="H1270" s="25" t="s">
        <v>10870</v>
      </c>
      <c r="I1270" s="22" t="s">
        <v>720</v>
      </c>
      <c r="J1270" s="22">
        <v>2</v>
      </c>
      <c r="K1270" s="22">
        <v>2</v>
      </c>
      <c r="L1270" s="22">
        <v>5</v>
      </c>
      <c r="M1270" s="22">
        <v>1983</v>
      </c>
      <c r="N1270" s="22">
        <v>1979</v>
      </c>
      <c r="O1270" s="22">
        <v>2</v>
      </c>
      <c r="P1270" s="22">
        <v>2</v>
      </c>
      <c r="Q1270" s="22" t="s">
        <v>1528</v>
      </c>
      <c r="R1270" s="22" t="s">
        <v>713</v>
      </c>
      <c r="S1270" s="22" t="s">
        <v>1529</v>
      </c>
      <c r="T1270" s="23">
        <v>38.918168999999999</v>
      </c>
      <c r="U1270" s="23">
        <v>-76.363566000000006</v>
      </c>
      <c r="V1270" s="24">
        <v>10</v>
      </c>
      <c r="W1270" s="24">
        <v>884719.827009</v>
      </c>
      <c r="X1270" s="24">
        <v>2520162.1813400001</v>
      </c>
      <c r="Y1270" s="22" t="s">
        <v>859</v>
      </c>
      <c r="Z1270" s="22" t="s">
        <v>1503</v>
      </c>
    </row>
    <row r="1271" spans="1:26">
      <c r="A1271" s="22" t="s">
        <v>4196</v>
      </c>
      <c r="B1271" s="22" t="s">
        <v>4197</v>
      </c>
      <c r="C1271" s="22" t="s">
        <v>4198</v>
      </c>
      <c r="D1271" s="22">
        <v>30225</v>
      </c>
      <c r="E1271" s="22">
        <v>61</v>
      </c>
      <c r="F1271" s="22">
        <v>225</v>
      </c>
      <c r="G1271" s="22">
        <v>7</v>
      </c>
      <c r="H1271" s="25" t="s">
        <v>10870</v>
      </c>
      <c r="I1271" s="22" t="s">
        <v>720</v>
      </c>
      <c r="J1271" s="22">
        <v>16</v>
      </c>
      <c r="K1271" s="22">
        <v>16</v>
      </c>
      <c r="L1271" s="22">
        <v>1</v>
      </c>
      <c r="M1271" s="22">
        <v>1998</v>
      </c>
      <c r="N1271" s="22">
        <v>1998</v>
      </c>
      <c r="O1271" s="22">
        <v>3</v>
      </c>
      <c r="P1271" s="22">
        <v>3</v>
      </c>
      <c r="Q1271" s="22" t="s">
        <v>1970</v>
      </c>
      <c r="R1271" s="22" t="s">
        <v>713</v>
      </c>
      <c r="S1271" s="22" t="s">
        <v>1502</v>
      </c>
      <c r="T1271" s="23">
        <v>38.925947000000001</v>
      </c>
      <c r="U1271" s="23">
        <v>-75.957993999999999</v>
      </c>
      <c r="V1271" s="24">
        <v>58</v>
      </c>
      <c r="W1271" s="24">
        <v>999927.81929100002</v>
      </c>
      <c r="X1271" s="24">
        <v>2522183.3352600001</v>
      </c>
      <c r="Y1271" s="22" t="s">
        <v>859</v>
      </c>
    </row>
    <row r="1272" spans="1:26">
      <c r="A1272" s="22" t="s">
        <v>4199</v>
      </c>
      <c r="B1272" s="22" t="s">
        <v>4200</v>
      </c>
      <c r="C1272" s="22" t="s">
        <v>4201</v>
      </c>
      <c r="D1272" s="22">
        <v>22712</v>
      </c>
      <c r="E1272" s="22">
        <v>46</v>
      </c>
      <c r="F1272" s="22">
        <v>212</v>
      </c>
      <c r="G1272" s="22">
        <v>9</v>
      </c>
      <c r="H1272" s="25" t="s">
        <v>10870</v>
      </c>
      <c r="I1272" s="22" t="s">
        <v>720</v>
      </c>
      <c r="J1272" s="22">
        <v>3</v>
      </c>
      <c r="K1272" s="22">
        <v>3</v>
      </c>
      <c r="L1272" s="22">
        <v>15</v>
      </c>
      <c r="M1272" s="22">
        <v>1997</v>
      </c>
      <c r="N1272" s="22">
        <v>1983</v>
      </c>
      <c r="O1272" s="22">
        <v>3</v>
      </c>
      <c r="P1272" s="22">
        <v>3</v>
      </c>
      <c r="Q1272" s="22" t="s">
        <v>1528</v>
      </c>
      <c r="R1272" s="22" t="s">
        <v>713</v>
      </c>
      <c r="S1272" s="22" t="s">
        <v>1529</v>
      </c>
      <c r="T1272" s="23">
        <v>38.918447</v>
      </c>
      <c r="U1272" s="23">
        <v>-76.326898999999997</v>
      </c>
      <c r="V1272" s="24">
        <v>12.29</v>
      </c>
      <c r="W1272" s="24">
        <v>895135.26186900004</v>
      </c>
      <c r="X1272" s="24">
        <v>2520169.1222799998</v>
      </c>
      <c r="Y1272" s="22" t="s">
        <v>859</v>
      </c>
      <c r="Z1272" s="22" t="s">
        <v>1503</v>
      </c>
    </row>
    <row r="1273" spans="1:26">
      <c r="A1273" s="22" t="s">
        <v>4202</v>
      </c>
      <c r="B1273" s="22" t="s">
        <v>4203</v>
      </c>
      <c r="C1273" s="22" t="s">
        <v>4204</v>
      </c>
      <c r="D1273" s="22">
        <v>29724</v>
      </c>
      <c r="E1273" s="22">
        <v>60</v>
      </c>
      <c r="F1273" s="22">
        <v>224</v>
      </c>
      <c r="G1273" s="22">
        <v>1</v>
      </c>
      <c r="H1273" s="25" t="s">
        <v>10870</v>
      </c>
      <c r="I1273" s="22" t="s">
        <v>720</v>
      </c>
      <c r="J1273" s="22">
        <v>5</v>
      </c>
      <c r="K1273" s="22">
        <v>5</v>
      </c>
      <c r="L1273" s="22">
        <v>29</v>
      </c>
      <c r="M1273" s="22">
        <v>1981</v>
      </c>
      <c r="N1273" s="22">
        <v>1953</v>
      </c>
      <c r="O1273" s="22">
        <v>3</v>
      </c>
      <c r="P1273" s="22">
        <v>2</v>
      </c>
      <c r="Q1273" s="22" t="s">
        <v>3105</v>
      </c>
      <c r="R1273" s="22" t="s">
        <v>713</v>
      </c>
      <c r="S1273" s="22" t="s">
        <v>807</v>
      </c>
      <c r="T1273" s="23">
        <v>38.920391000000002</v>
      </c>
      <c r="U1273" s="23">
        <v>-75.977995000000007</v>
      </c>
      <c r="V1273" s="24">
        <v>60</v>
      </c>
      <c r="W1273" s="24">
        <v>994237.19524599996</v>
      </c>
      <c r="X1273" s="24">
        <v>2520184.9081999999</v>
      </c>
      <c r="Y1273" s="22" t="s">
        <v>859</v>
      </c>
      <c r="Z1273" s="22" t="s">
        <v>1237</v>
      </c>
    </row>
    <row r="1274" spans="1:26">
      <c r="A1274" s="22" t="s">
        <v>4205</v>
      </c>
      <c r="B1274" s="22" t="s">
        <v>4206</v>
      </c>
      <c r="C1274" s="22" t="s">
        <v>4207</v>
      </c>
      <c r="D1274" s="22">
        <v>7689</v>
      </c>
      <c r="E1274" s="22">
        <v>16</v>
      </c>
      <c r="F1274" s="22">
        <v>189</v>
      </c>
      <c r="G1274" s="22">
        <v>19</v>
      </c>
      <c r="H1274" s="25" t="s">
        <v>10870</v>
      </c>
      <c r="I1274" s="22" t="s">
        <v>2215</v>
      </c>
      <c r="J1274" s="22">
        <v>24</v>
      </c>
      <c r="K1274" s="22">
        <v>14</v>
      </c>
      <c r="L1274" s="22">
        <v>2</v>
      </c>
      <c r="M1274" s="22">
        <v>2007</v>
      </c>
      <c r="N1274" s="22">
        <v>2006</v>
      </c>
      <c r="O1274" s="22">
        <v>4</v>
      </c>
      <c r="P1274" s="22">
        <v>4</v>
      </c>
      <c r="Q1274" s="22" t="s">
        <v>816</v>
      </c>
      <c r="R1274" s="22" t="s">
        <v>713</v>
      </c>
      <c r="S1274" s="22" t="s">
        <v>722</v>
      </c>
      <c r="T1274" s="23">
        <v>38.922027999999997</v>
      </c>
      <c r="U1274" s="23">
        <v>-77.024139000000005</v>
      </c>
      <c r="V1274" s="24">
        <v>123.39</v>
      </c>
      <c r="W1274" s="24">
        <v>697132.44824599999</v>
      </c>
      <c r="X1274" s="24">
        <v>2523972.1732700001</v>
      </c>
      <c r="Y1274" s="22" t="s">
        <v>859</v>
      </c>
      <c r="Z1274" s="22" t="s">
        <v>1237</v>
      </c>
    </row>
    <row r="1275" spans="1:26">
      <c r="A1275" s="22" t="s">
        <v>4208</v>
      </c>
      <c r="B1275" s="22" t="s">
        <v>4209</v>
      </c>
      <c r="C1275" s="22" t="s">
        <v>4210</v>
      </c>
      <c r="D1275" s="22">
        <v>17705</v>
      </c>
      <c r="E1275" s="22">
        <v>36</v>
      </c>
      <c r="F1275" s="22">
        <v>205</v>
      </c>
      <c r="G1275" s="22">
        <v>15</v>
      </c>
      <c r="H1275" s="25" t="s">
        <v>10870</v>
      </c>
      <c r="I1275" s="22" t="s">
        <v>720</v>
      </c>
      <c r="J1275" s="22">
        <v>4</v>
      </c>
      <c r="K1275" s="22">
        <v>2</v>
      </c>
      <c r="L1275" s="22">
        <v>31</v>
      </c>
      <c r="M1275" s="22">
        <v>2008</v>
      </c>
      <c r="N1275" s="22">
        <v>1978</v>
      </c>
      <c r="O1275" s="22">
        <v>2</v>
      </c>
      <c r="P1275" s="22">
        <v>2</v>
      </c>
      <c r="Q1275" s="22" t="s">
        <v>1672</v>
      </c>
      <c r="R1275" s="22" t="s">
        <v>713</v>
      </c>
      <c r="S1275" s="22" t="s">
        <v>1126</v>
      </c>
      <c r="T1275" s="23">
        <v>38.924666999999999</v>
      </c>
      <c r="U1275" s="23">
        <v>-76.562222000000006</v>
      </c>
      <c r="V1275" s="24">
        <v>27.84</v>
      </c>
      <c r="W1275" s="24">
        <v>828324.51620399999</v>
      </c>
      <c r="X1275" s="24">
        <v>2523115.3282599999</v>
      </c>
      <c r="Y1275" s="22" t="s">
        <v>859</v>
      </c>
      <c r="Z1275" s="22" t="s">
        <v>1738</v>
      </c>
    </row>
    <row r="1276" spans="1:26">
      <c r="A1276" s="22" t="s">
        <v>4211</v>
      </c>
      <c r="B1276" s="22" t="s">
        <v>4212</v>
      </c>
      <c r="C1276" s="22" t="s">
        <v>4213</v>
      </c>
      <c r="D1276" s="22">
        <v>8190</v>
      </c>
      <c r="E1276" s="22">
        <v>17</v>
      </c>
      <c r="F1276" s="22">
        <v>190</v>
      </c>
      <c r="G1276" s="22">
        <v>19</v>
      </c>
      <c r="H1276" s="25" t="s">
        <v>10870</v>
      </c>
      <c r="I1276" s="22" t="s">
        <v>2215</v>
      </c>
      <c r="J1276" s="22">
        <v>28</v>
      </c>
      <c r="K1276" s="22">
        <v>17</v>
      </c>
      <c r="L1276" s="22">
        <v>4</v>
      </c>
      <c r="M1276" s="22">
        <v>2010</v>
      </c>
      <c r="N1276" s="22">
        <v>2007</v>
      </c>
      <c r="O1276" s="22">
        <v>4</v>
      </c>
      <c r="P1276" s="22">
        <v>4</v>
      </c>
      <c r="Q1276" s="22" t="s">
        <v>816</v>
      </c>
      <c r="R1276" s="22" t="s">
        <v>713</v>
      </c>
      <c r="S1276" s="22" t="s">
        <v>722</v>
      </c>
      <c r="T1276" s="23">
        <v>38.924388999999998</v>
      </c>
      <c r="U1276" s="23">
        <v>-77.002139</v>
      </c>
      <c r="V1276" s="24">
        <v>133.6</v>
      </c>
      <c r="W1276" s="24">
        <v>703393.95707999996</v>
      </c>
      <c r="X1276" s="24">
        <v>2524732.12579</v>
      </c>
      <c r="Y1276" s="22" t="s">
        <v>859</v>
      </c>
      <c r="Z1276" s="22" t="s">
        <v>1237</v>
      </c>
    </row>
    <row r="1277" spans="1:26">
      <c r="A1277" s="22" t="s">
        <v>4214</v>
      </c>
      <c r="B1277" s="22" t="s">
        <v>4215</v>
      </c>
      <c r="C1277" s="22" t="s">
        <v>4216</v>
      </c>
      <c r="D1277" s="22">
        <v>29725</v>
      </c>
      <c r="E1277" s="22">
        <v>60</v>
      </c>
      <c r="F1277" s="22">
        <v>225</v>
      </c>
      <c r="G1277" s="22">
        <v>1</v>
      </c>
      <c r="H1277" s="25" t="s">
        <v>10870</v>
      </c>
      <c r="I1277" s="22" t="s">
        <v>720</v>
      </c>
      <c r="J1277" s="22">
        <v>6</v>
      </c>
      <c r="K1277" s="22">
        <v>6</v>
      </c>
      <c r="L1277" s="22">
        <v>2</v>
      </c>
      <c r="M1277" s="22">
        <v>1981</v>
      </c>
      <c r="N1277" s="22">
        <v>1980</v>
      </c>
      <c r="O1277" s="22">
        <v>4</v>
      </c>
      <c r="P1277" s="22">
        <v>2</v>
      </c>
      <c r="Q1277" s="22" t="s">
        <v>3105</v>
      </c>
      <c r="R1277" s="22" t="s">
        <v>713</v>
      </c>
      <c r="S1277" s="22" t="s">
        <v>807</v>
      </c>
      <c r="T1277" s="23">
        <v>38.926780000000001</v>
      </c>
      <c r="U1277" s="23">
        <v>-75.972438999999994</v>
      </c>
      <c r="V1277" s="24">
        <v>50</v>
      </c>
      <c r="W1277" s="24">
        <v>995826.955006</v>
      </c>
      <c r="X1277" s="24">
        <v>2522507.8363199998</v>
      </c>
      <c r="Y1277" s="22" t="s">
        <v>859</v>
      </c>
      <c r="Z1277" s="22" t="s">
        <v>1237</v>
      </c>
    </row>
    <row r="1278" spans="1:26">
      <c r="A1278" s="22" t="s">
        <v>4217</v>
      </c>
      <c r="B1278" s="22" t="s">
        <v>4218</v>
      </c>
      <c r="C1278" s="22" t="s">
        <v>4219</v>
      </c>
      <c r="D1278" s="22">
        <v>25217</v>
      </c>
      <c r="E1278" s="22">
        <v>51</v>
      </c>
      <c r="F1278" s="22">
        <v>217</v>
      </c>
      <c r="G1278" s="22">
        <v>1</v>
      </c>
      <c r="H1278" s="25" t="s">
        <v>10870</v>
      </c>
      <c r="I1278" s="22" t="s">
        <v>720</v>
      </c>
      <c r="J1278" s="22">
        <v>2</v>
      </c>
      <c r="K1278" s="22">
        <v>2</v>
      </c>
      <c r="L1278" s="22">
        <v>1</v>
      </c>
      <c r="M1278" s="22">
        <v>1997</v>
      </c>
      <c r="N1278" s="22">
        <v>1997</v>
      </c>
      <c r="O1278" s="22">
        <v>1</v>
      </c>
      <c r="P1278" s="22">
        <v>1</v>
      </c>
      <c r="Q1278" s="22" t="s">
        <v>3034</v>
      </c>
      <c r="R1278" s="22" t="s">
        <v>713</v>
      </c>
      <c r="S1278" s="22" t="s">
        <v>807</v>
      </c>
      <c r="T1278" s="23">
        <v>38.927335999999997</v>
      </c>
      <c r="U1278" s="23">
        <v>-76.194671999999997</v>
      </c>
      <c r="V1278" s="24">
        <v>15</v>
      </c>
      <c r="W1278" s="24">
        <v>932715.18698500004</v>
      </c>
      <c r="X1278" s="24">
        <v>2523105.6954199998</v>
      </c>
      <c r="Y1278" s="22" t="s">
        <v>859</v>
      </c>
      <c r="Z1278" s="22" t="s">
        <v>1237</v>
      </c>
    </row>
    <row r="1279" spans="1:26">
      <c r="A1279" s="22" t="s">
        <v>4220</v>
      </c>
      <c r="B1279" s="22" t="s">
        <v>4221</v>
      </c>
      <c r="C1279" s="22" t="s">
        <v>4222</v>
      </c>
      <c r="D1279" s="22">
        <v>16203</v>
      </c>
      <c r="E1279" s="22">
        <v>33</v>
      </c>
      <c r="F1279" s="22">
        <v>203</v>
      </c>
      <c r="G1279" s="22">
        <v>9</v>
      </c>
      <c r="H1279" s="25" t="s">
        <v>10870</v>
      </c>
      <c r="I1279" s="22" t="s">
        <v>720</v>
      </c>
      <c r="J1279" s="22">
        <v>58</v>
      </c>
      <c r="K1279" s="22">
        <v>58</v>
      </c>
      <c r="L1279" s="22">
        <v>2</v>
      </c>
      <c r="M1279" s="22">
        <v>1961</v>
      </c>
      <c r="N1279" s="22">
        <v>1960</v>
      </c>
      <c r="O1279" s="22">
        <v>7</v>
      </c>
      <c r="P1279" s="22">
        <v>2</v>
      </c>
      <c r="Q1279" s="22" t="s">
        <v>1528</v>
      </c>
      <c r="R1279" s="22" t="s">
        <v>713</v>
      </c>
      <c r="S1279" s="22" t="s">
        <v>1529</v>
      </c>
      <c r="T1279" s="23">
        <v>38.927613000000001</v>
      </c>
      <c r="U1279" s="23">
        <v>-76.611075</v>
      </c>
      <c r="V1279" s="24">
        <v>65</v>
      </c>
      <c r="W1279" s="24">
        <v>814463.65542700002</v>
      </c>
      <c r="X1279" s="24">
        <v>2524351.7861899999</v>
      </c>
      <c r="Y1279" s="22" t="s">
        <v>859</v>
      </c>
      <c r="Z1279" s="22" t="s">
        <v>1503</v>
      </c>
    </row>
    <row r="1280" spans="1:26">
      <c r="A1280" s="22" t="s">
        <v>4223</v>
      </c>
      <c r="B1280" s="22" t="s">
        <v>4224</v>
      </c>
      <c r="C1280" s="22" t="s">
        <v>4225</v>
      </c>
      <c r="D1280" s="22">
        <v>31728</v>
      </c>
      <c r="E1280" s="22">
        <v>64</v>
      </c>
      <c r="F1280" s="22">
        <v>228</v>
      </c>
      <c r="G1280" s="22">
        <v>1</v>
      </c>
      <c r="H1280" s="25" t="s">
        <v>10870</v>
      </c>
      <c r="I1280" s="22" t="s">
        <v>720</v>
      </c>
      <c r="J1280" s="22">
        <v>4</v>
      </c>
      <c r="K1280" s="22">
        <v>4</v>
      </c>
      <c r="L1280" s="22">
        <v>2</v>
      </c>
      <c r="M1280" s="22">
        <v>1981</v>
      </c>
      <c r="N1280" s="22">
        <v>1980</v>
      </c>
      <c r="O1280" s="22">
        <v>3</v>
      </c>
      <c r="P1280" s="22">
        <v>2</v>
      </c>
      <c r="Q1280" s="22" t="s">
        <v>3105</v>
      </c>
      <c r="R1280" s="22" t="s">
        <v>713</v>
      </c>
      <c r="S1280" s="22" t="s">
        <v>807</v>
      </c>
      <c r="T1280" s="23">
        <v>38.929001999999997</v>
      </c>
      <c r="U1280" s="23">
        <v>-75.872157999999999</v>
      </c>
      <c r="V1280" s="24">
        <v>60</v>
      </c>
      <c r="W1280" s="24">
        <v>1024309.93076</v>
      </c>
      <c r="X1280" s="24">
        <v>2523189.70964</v>
      </c>
      <c r="Y1280" s="22" t="s">
        <v>859</v>
      </c>
      <c r="Z1280" s="22" t="s">
        <v>1237</v>
      </c>
    </row>
    <row r="1281" spans="1:26">
      <c r="A1281" s="22" t="s">
        <v>4226</v>
      </c>
      <c r="B1281" s="22" t="s">
        <v>4227</v>
      </c>
      <c r="C1281" s="22" t="s">
        <v>4228</v>
      </c>
      <c r="D1281" s="22">
        <v>22213</v>
      </c>
      <c r="E1281" s="22">
        <v>45</v>
      </c>
      <c r="F1281" s="22">
        <v>213</v>
      </c>
      <c r="G1281" s="22">
        <v>9</v>
      </c>
      <c r="H1281" s="25" t="s">
        <v>10870</v>
      </c>
      <c r="I1281" s="22" t="s">
        <v>720</v>
      </c>
      <c r="J1281" s="22">
        <v>3</v>
      </c>
      <c r="K1281" s="22">
        <v>3</v>
      </c>
      <c r="L1281" s="22">
        <v>1</v>
      </c>
      <c r="M1281" s="22">
        <v>1983</v>
      </c>
      <c r="N1281" s="22">
        <v>1983</v>
      </c>
      <c r="O1281" s="22">
        <v>2</v>
      </c>
      <c r="P1281" s="22">
        <v>1</v>
      </c>
      <c r="Q1281" s="22" t="s">
        <v>1528</v>
      </c>
      <c r="R1281" s="22" t="s">
        <v>713</v>
      </c>
      <c r="S1281" s="22" t="s">
        <v>1529</v>
      </c>
      <c r="T1281" s="23">
        <v>38.930114000000003</v>
      </c>
      <c r="U1281" s="23">
        <v>-76.333287999999996</v>
      </c>
      <c r="V1281" s="24">
        <v>12</v>
      </c>
      <c r="W1281" s="24">
        <v>893358.56530699995</v>
      </c>
      <c r="X1281" s="24">
        <v>2524441.6711800001</v>
      </c>
      <c r="Y1281" s="22" t="s">
        <v>859</v>
      </c>
      <c r="Z1281" s="22" t="s">
        <v>1503</v>
      </c>
    </row>
    <row r="1282" spans="1:26">
      <c r="A1282" s="22" t="s">
        <v>4229</v>
      </c>
      <c r="B1282" s="22" t="s">
        <v>4230</v>
      </c>
      <c r="C1282" s="22" t="s">
        <v>4231</v>
      </c>
      <c r="D1282" s="22">
        <v>21712</v>
      </c>
      <c r="E1282" s="22">
        <v>44</v>
      </c>
      <c r="F1282" s="22">
        <v>212</v>
      </c>
      <c r="G1282" s="22">
        <v>9</v>
      </c>
      <c r="H1282" s="25" t="s">
        <v>10870</v>
      </c>
      <c r="I1282" s="22" t="s">
        <v>720</v>
      </c>
      <c r="J1282" s="22">
        <v>2</v>
      </c>
      <c r="K1282" s="22">
        <v>2</v>
      </c>
      <c r="L1282" s="22">
        <v>15</v>
      </c>
      <c r="M1282" s="22">
        <v>1997</v>
      </c>
      <c r="N1282" s="22">
        <v>1983</v>
      </c>
      <c r="O1282" s="22">
        <v>2</v>
      </c>
      <c r="P1282" s="22">
        <v>2</v>
      </c>
      <c r="Q1282" s="22" t="s">
        <v>1528</v>
      </c>
      <c r="R1282" s="22" t="s">
        <v>713</v>
      </c>
      <c r="S1282" s="22" t="s">
        <v>1529</v>
      </c>
      <c r="T1282" s="23">
        <v>38.931780000000003</v>
      </c>
      <c r="U1282" s="23">
        <v>-76.360232999999994</v>
      </c>
      <c r="V1282" s="24">
        <v>15</v>
      </c>
      <c r="W1282" s="24">
        <v>885712.32352900004</v>
      </c>
      <c r="X1282" s="24">
        <v>2525119.1961599998</v>
      </c>
      <c r="Y1282" s="22" t="s">
        <v>859</v>
      </c>
      <c r="Z1282" s="22" t="s">
        <v>1503</v>
      </c>
    </row>
    <row r="1283" spans="1:26">
      <c r="A1283" s="22" t="s">
        <v>4232</v>
      </c>
      <c r="B1283" s="22" t="s">
        <v>4233</v>
      </c>
      <c r="C1283" s="22" t="s">
        <v>4234</v>
      </c>
      <c r="D1283" s="22">
        <v>26220</v>
      </c>
      <c r="E1283" s="22">
        <v>53</v>
      </c>
      <c r="F1283" s="22">
        <v>220</v>
      </c>
      <c r="G1283" s="22">
        <v>1</v>
      </c>
      <c r="H1283" s="25" t="s">
        <v>10870</v>
      </c>
      <c r="I1283" s="22" t="s">
        <v>720</v>
      </c>
      <c r="J1283" s="22">
        <v>10</v>
      </c>
      <c r="K1283" s="22">
        <v>10</v>
      </c>
      <c r="L1283" s="22">
        <v>1</v>
      </c>
      <c r="M1283" s="22">
        <v>1990</v>
      </c>
      <c r="N1283" s="22">
        <v>1990</v>
      </c>
      <c r="O1283" s="22">
        <v>3</v>
      </c>
      <c r="P1283" s="22">
        <v>3</v>
      </c>
      <c r="Q1283" s="22" t="s">
        <v>1302</v>
      </c>
      <c r="R1283" s="22" t="s">
        <v>713</v>
      </c>
      <c r="S1283" s="22" t="s">
        <v>807</v>
      </c>
      <c r="T1283" s="23">
        <v>38.932057999999998</v>
      </c>
      <c r="U1283" s="23">
        <v>-76.131335000000007</v>
      </c>
      <c r="V1283" s="24">
        <v>60</v>
      </c>
      <c r="W1283" s="24">
        <v>950713.89562299999</v>
      </c>
      <c r="X1283" s="24">
        <v>2524700.58543</v>
      </c>
      <c r="Y1283" s="22" t="s">
        <v>859</v>
      </c>
      <c r="Z1283" s="22" t="s">
        <v>1237</v>
      </c>
    </row>
    <row r="1284" spans="1:26">
      <c r="A1284" s="22" t="s">
        <v>4235</v>
      </c>
      <c r="B1284" s="22" t="s">
        <v>4236</v>
      </c>
      <c r="C1284" s="22" t="s">
        <v>4237</v>
      </c>
      <c r="D1284" s="22">
        <v>33231</v>
      </c>
      <c r="E1284" s="22">
        <v>67</v>
      </c>
      <c r="F1284" s="22">
        <v>231</v>
      </c>
      <c r="G1284" s="22">
        <v>1</v>
      </c>
      <c r="H1284" s="25" t="s">
        <v>10870</v>
      </c>
      <c r="I1284" s="22" t="s">
        <v>720</v>
      </c>
      <c r="J1284" s="22">
        <v>4</v>
      </c>
      <c r="K1284" s="22">
        <v>4</v>
      </c>
      <c r="L1284" s="22">
        <v>5</v>
      </c>
      <c r="M1284" s="22">
        <v>1980</v>
      </c>
      <c r="N1284" s="22">
        <v>1976</v>
      </c>
      <c r="O1284" s="22">
        <v>3</v>
      </c>
      <c r="P1284" s="22">
        <v>2</v>
      </c>
      <c r="Q1284" s="22" t="s">
        <v>3034</v>
      </c>
      <c r="R1284" s="22" t="s">
        <v>713</v>
      </c>
      <c r="S1284" s="22" t="s">
        <v>807</v>
      </c>
      <c r="T1284" s="23">
        <v>38.932614000000001</v>
      </c>
      <c r="U1284" s="23">
        <v>-75.802988999999997</v>
      </c>
      <c r="V1284" s="24">
        <v>50</v>
      </c>
      <c r="W1284" s="24">
        <v>1043957.61869</v>
      </c>
      <c r="X1284" s="24">
        <v>2524436.1688999999</v>
      </c>
      <c r="Y1284" s="22" t="s">
        <v>859</v>
      </c>
      <c r="Z1284" s="22" t="s">
        <v>1237</v>
      </c>
    </row>
    <row r="1285" spans="1:26">
      <c r="A1285" s="22" t="s">
        <v>4238</v>
      </c>
      <c r="B1285" s="22" t="s">
        <v>4239</v>
      </c>
      <c r="C1285" s="22" t="s">
        <v>4240</v>
      </c>
      <c r="D1285" s="22">
        <v>28723</v>
      </c>
      <c r="E1285" s="22">
        <v>58</v>
      </c>
      <c r="F1285" s="22">
        <v>223</v>
      </c>
      <c r="G1285" s="22">
        <v>1</v>
      </c>
      <c r="H1285" s="25" t="s">
        <v>10870</v>
      </c>
      <c r="I1285" s="22" t="s">
        <v>720</v>
      </c>
      <c r="J1285" s="22">
        <v>2</v>
      </c>
      <c r="K1285" s="22">
        <v>2</v>
      </c>
      <c r="L1285" s="22">
        <v>1</v>
      </c>
      <c r="M1285" s="22">
        <v>1981</v>
      </c>
      <c r="N1285" s="22">
        <v>1981</v>
      </c>
      <c r="O1285" s="22">
        <v>1</v>
      </c>
      <c r="P1285" s="22">
        <v>1</v>
      </c>
      <c r="Q1285" s="22" t="s">
        <v>3105</v>
      </c>
      <c r="R1285" s="22" t="s">
        <v>713</v>
      </c>
      <c r="S1285" s="22" t="s">
        <v>807</v>
      </c>
      <c r="T1285" s="23">
        <v>38.933447000000001</v>
      </c>
      <c r="U1285" s="23">
        <v>-76.025219000000007</v>
      </c>
      <c r="V1285" s="24">
        <v>60</v>
      </c>
      <c r="W1285" s="24">
        <v>980851.25199799996</v>
      </c>
      <c r="X1285" s="24">
        <v>2525020.3476499999</v>
      </c>
      <c r="Y1285" s="22" t="s">
        <v>859</v>
      </c>
      <c r="Z1285" s="22" t="s">
        <v>1237</v>
      </c>
    </row>
    <row r="1286" spans="1:26">
      <c r="A1286" s="22" t="s">
        <v>4241</v>
      </c>
      <c r="B1286" s="22" t="s">
        <v>4242</v>
      </c>
      <c r="C1286" s="22" t="s">
        <v>4243</v>
      </c>
      <c r="D1286" s="22">
        <v>8691</v>
      </c>
      <c r="E1286" s="22">
        <v>18</v>
      </c>
      <c r="F1286" s="22">
        <v>191</v>
      </c>
      <c r="G1286" s="22">
        <v>19</v>
      </c>
      <c r="H1286" s="25" t="s">
        <v>10870</v>
      </c>
      <c r="I1286" s="22" t="s">
        <v>2215</v>
      </c>
      <c r="J1286" s="22">
        <v>25</v>
      </c>
      <c r="K1286" s="22">
        <v>15</v>
      </c>
      <c r="L1286" s="22">
        <v>2</v>
      </c>
      <c r="M1286" s="22">
        <v>2008</v>
      </c>
      <c r="N1286" s="22">
        <v>2007</v>
      </c>
      <c r="O1286" s="22">
        <v>4</v>
      </c>
      <c r="P1286" s="22">
        <v>4</v>
      </c>
      <c r="Q1286" s="22" t="s">
        <v>816</v>
      </c>
      <c r="R1286" s="22" t="s">
        <v>713</v>
      </c>
      <c r="S1286" s="22" t="s">
        <v>722</v>
      </c>
      <c r="T1286" s="23">
        <v>38.935138999999999</v>
      </c>
      <c r="U1286" s="23">
        <v>-76.978166999999999</v>
      </c>
      <c r="V1286" s="24">
        <v>81.260000000000005</v>
      </c>
      <c r="W1286" s="24">
        <v>710263.64201499999</v>
      </c>
      <c r="X1286" s="24">
        <v>2528545.0303000002</v>
      </c>
      <c r="Y1286" s="22" t="s">
        <v>859</v>
      </c>
      <c r="Z1286" s="22" t="s">
        <v>1237</v>
      </c>
    </row>
    <row r="1287" spans="1:26">
      <c r="A1287" s="22" t="s">
        <v>4244</v>
      </c>
      <c r="B1287" s="22" t="s">
        <v>4245</v>
      </c>
      <c r="C1287" s="22" t="s">
        <v>4246</v>
      </c>
      <c r="D1287" s="22">
        <v>51761</v>
      </c>
      <c r="E1287" s="22">
        <v>104</v>
      </c>
      <c r="F1287" s="22">
        <v>261</v>
      </c>
      <c r="G1287" s="22">
        <v>3</v>
      </c>
      <c r="H1287" s="25" t="s">
        <v>10870</v>
      </c>
      <c r="I1287" s="22" t="s">
        <v>720</v>
      </c>
      <c r="J1287" s="22">
        <v>108</v>
      </c>
      <c r="K1287" s="22">
        <v>108</v>
      </c>
      <c r="L1287" s="22">
        <v>4</v>
      </c>
      <c r="M1287" s="22">
        <v>1974</v>
      </c>
      <c r="N1287" s="22">
        <v>1971</v>
      </c>
      <c r="O1287" s="22">
        <v>27</v>
      </c>
      <c r="P1287" s="22">
        <v>14</v>
      </c>
      <c r="Q1287" s="22" t="s">
        <v>4247</v>
      </c>
      <c r="R1287" s="22" t="s">
        <v>713</v>
      </c>
      <c r="S1287" s="22" t="s">
        <v>1236</v>
      </c>
      <c r="T1287" s="23">
        <v>38.936779000000001</v>
      </c>
      <c r="U1287" s="23">
        <v>-74.915450000000007</v>
      </c>
      <c r="V1287" s="24">
        <v>7.28</v>
      </c>
      <c r="W1287" s="24">
        <v>1295989.34947</v>
      </c>
      <c r="X1287" s="24">
        <v>2526336.5308099999</v>
      </c>
      <c r="Y1287" s="22" t="s">
        <v>978</v>
      </c>
    </row>
    <row r="1288" spans="1:26">
      <c r="A1288" s="22" t="s">
        <v>4248</v>
      </c>
      <c r="B1288" s="22" t="s">
        <v>4249</v>
      </c>
      <c r="C1288" s="22" t="s">
        <v>4250</v>
      </c>
      <c r="D1288" s="22">
        <v>21713</v>
      </c>
      <c r="E1288" s="22">
        <v>44</v>
      </c>
      <c r="F1288" s="22">
        <v>213</v>
      </c>
      <c r="G1288" s="22">
        <v>15</v>
      </c>
      <c r="H1288" s="25" t="s">
        <v>10870</v>
      </c>
      <c r="I1288" s="22" t="s">
        <v>720</v>
      </c>
      <c r="J1288" s="22">
        <v>2</v>
      </c>
      <c r="K1288" s="22">
        <v>2</v>
      </c>
      <c r="L1288" s="22">
        <v>1</v>
      </c>
      <c r="M1288" s="22">
        <v>1997</v>
      </c>
      <c r="N1288" s="22">
        <v>1997</v>
      </c>
      <c r="O1288" s="22">
        <v>1</v>
      </c>
      <c r="P1288" s="22">
        <v>1</v>
      </c>
      <c r="Q1288" s="22" t="s">
        <v>1672</v>
      </c>
      <c r="R1288" s="22" t="s">
        <v>713</v>
      </c>
      <c r="S1288" s="22" t="s">
        <v>1126</v>
      </c>
      <c r="T1288" s="23">
        <v>38.937891</v>
      </c>
      <c r="U1288" s="23">
        <v>-76.349121999999994</v>
      </c>
      <c r="V1288" s="24">
        <v>15</v>
      </c>
      <c r="W1288" s="24">
        <v>888887.91035899997</v>
      </c>
      <c r="X1288" s="24">
        <v>2527319.7983900001</v>
      </c>
      <c r="Y1288" s="22" t="s">
        <v>859</v>
      </c>
      <c r="Z1288" s="22" t="s">
        <v>1738</v>
      </c>
    </row>
    <row r="1289" spans="1:26">
      <c r="A1289" s="22" t="s">
        <v>4251</v>
      </c>
      <c r="B1289" s="22" t="s">
        <v>4252</v>
      </c>
      <c r="C1289" s="22" t="s">
        <v>4253</v>
      </c>
      <c r="D1289" s="22">
        <v>31228</v>
      </c>
      <c r="E1289" s="22">
        <v>63</v>
      </c>
      <c r="F1289" s="22">
        <v>228</v>
      </c>
      <c r="G1289" s="22">
        <v>1</v>
      </c>
      <c r="H1289" s="25" t="s">
        <v>10870</v>
      </c>
      <c r="I1289" s="22" t="s">
        <v>720</v>
      </c>
      <c r="J1289" s="22">
        <v>5</v>
      </c>
      <c r="K1289" s="22">
        <v>5</v>
      </c>
      <c r="L1289" s="22">
        <v>2</v>
      </c>
      <c r="M1289" s="22">
        <v>1981</v>
      </c>
      <c r="N1289" s="22">
        <v>1980</v>
      </c>
      <c r="O1289" s="22">
        <v>3</v>
      </c>
      <c r="P1289" s="22">
        <v>2</v>
      </c>
      <c r="Q1289" s="22" t="s">
        <v>3034</v>
      </c>
      <c r="R1289" s="22" t="s">
        <v>713</v>
      </c>
      <c r="S1289" s="22" t="s">
        <v>807</v>
      </c>
      <c r="T1289" s="23">
        <v>38.934002</v>
      </c>
      <c r="U1289" s="23">
        <v>-75.893270000000001</v>
      </c>
      <c r="V1289" s="24">
        <v>50</v>
      </c>
      <c r="W1289" s="24">
        <v>1018322.06627</v>
      </c>
      <c r="X1289" s="24">
        <v>2525038.5613199999</v>
      </c>
      <c r="Y1289" s="22" t="s">
        <v>859</v>
      </c>
      <c r="Z1289" s="22" t="s">
        <v>1237</v>
      </c>
    </row>
    <row r="1290" spans="1:26">
      <c r="A1290" s="22" t="s">
        <v>4254</v>
      </c>
      <c r="B1290" s="22" t="s">
        <v>4255</v>
      </c>
      <c r="C1290" s="22" t="s">
        <v>4256</v>
      </c>
      <c r="D1290" s="22">
        <v>50260</v>
      </c>
      <c r="E1290" s="22">
        <v>101</v>
      </c>
      <c r="F1290" s="22">
        <v>260</v>
      </c>
      <c r="G1290" s="22">
        <v>3</v>
      </c>
      <c r="H1290" s="25" t="s">
        <v>10870</v>
      </c>
      <c r="I1290" s="22" t="s">
        <v>720</v>
      </c>
      <c r="J1290" s="22">
        <v>4</v>
      </c>
      <c r="K1290" s="22">
        <v>4</v>
      </c>
      <c r="L1290" s="22">
        <v>42</v>
      </c>
      <c r="M1290" s="22">
        <v>1983</v>
      </c>
      <c r="N1290" s="22">
        <v>1942</v>
      </c>
      <c r="O1290" s="22">
        <v>4</v>
      </c>
      <c r="P1290" s="22">
        <v>4</v>
      </c>
      <c r="Q1290" s="22" t="s">
        <v>4247</v>
      </c>
      <c r="R1290" s="22" t="s">
        <v>713</v>
      </c>
      <c r="S1290" s="22" t="s">
        <v>1236</v>
      </c>
      <c r="T1290" s="23">
        <v>38.944557000000003</v>
      </c>
      <c r="U1290" s="23">
        <v>-74.967675</v>
      </c>
      <c r="V1290" s="24">
        <v>10</v>
      </c>
      <c r="W1290" s="24">
        <v>1281143.48159</v>
      </c>
      <c r="X1290" s="24">
        <v>2529085.3851000001</v>
      </c>
      <c r="Y1290" s="22" t="s">
        <v>978</v>
      </c>
    </row>
    <row r="1291" spans="1:26">
      <c r="A1291" s="22" t="s">
        <v>4257</v>
      </c>
      <c r="B1291" s="22" t="s">
        <v>4258</v>
      </c>
      <c r="C1291" s="22" t="s">
        <v>4259</v>
      </c>
      <c r="D1291" s="22">
        <v>52263</v>
      </c>
      <c r="E1291" s="22">
        <v>105</v>
      </c>
      <c r="F1291" s="22">
        <v>263</v>
      </c>
      <c r="G1291" s="22">
        <v>3</v>
      </c>
      <c r="H1291" s="25" t="s">
        <v>10870</v>
      </c>
      <c r="I1291" s="22" t="s">
        <v>720</v>
      </c>
      <c r="J1291" s="22">
        <v>4</v>
      </c>
      <c r="K1291" s="22">
        <v>4</v>
      </c>
      <c r="L1291" s="22">
        <v>47</v>
      </c>
      <c r="M1291" s="22">
        <v>2003</v>
      </c>
      <c r="N1291" s="22">
        <v>1957</v>
      </c>
      <c r="O1291" s="22">
        <v>4</v>
      </c>
      <c r="P1291" s="22">
        <v>4</v>
      </c>
      <c r="Q1291" s="22" t="s">
        <v>4247</v>
      </c>
      <c r="R1291" s="22" t="s">
        <v>713</v>
      </c>
      <c r="S1291" s="22" t="s">
        <v>1236</v>
      </c>
      <c r="T1291" s="23">
        <v>38.947335000000002</v>
      </c>
      <c r="U1291" s="23">
        <v>-74.885727000000003</v>
      </c>
      <c r="V1291" s="24">
        <v>11</v>
      </c>
      <c r="W1291" s="24">
        <v>1304404.2283900001</v>
      </c>
      <c r="X1291" s="24">
        <v>2530242.00825</v>
      </c>
      <c r="Y1291" s="22" t="s">
        <v>978</v>
      </c>
    </row>
    <row r="1292" spans="1:26">
      <c r="A1292" s="22" t="s">
        <v>4260</v>
      </c>
      <c r="B1292" s="22" t="s">
        <v>4261</v>
      </c>
      <c r="C1292" s="22" t="s">
        <v>4262</v>
      </c>
      <c r="D1292" s="22">
        <v>51763</v>
      </c>
      <c r="E1292" s="22">
        <v>104</v>
      </c>
      <c r="F1292" s="22">
        <v>263</v>
      </c>
      <c r="G1292" s="22">
        <v>3</v>
      </c>
      <c r="H1292" s="25" t="s">
        <v>10870</v>
      </c>
      <c r="I1292" s="22" t="s">
        <v>720</v>
      </c>
      <c r="J1292" s="22">
        <v>4</v>
      </c>
      <c r="K1292" s="22">
        <v>4</v>
      </c>
      <c r="L1292" s="22">
        <v>61</v>
      </c>
      <c r="M1292" s="22">
        <v>2003</v>
      </c>
      <c r="N1292" s="22">
        <v>1943</v>
      </c>
      <c r="O1292" s="22">
        <v>4</v>
      </c>
      <c r="P1292" s="22">
        <v>4</v>
      </c>
      <c r="Q1292" s="22" t="s">
        <v>4247</v>
      </c>
      <c r="R1292" s="22" t="s">
        <v>713</v>
      </c>
      <c r="S1292" s="22" t="s">
        <v>1236</v>
      </c>
      <c r="T1292" s="23">
        <v>38.947890000000001</v>
      </c>
      <c r="U1292" s="23">
        <v>-74.890449000000004</v>
      </c>
      <c r="V1292" s="24">
        <v>4</v>
      </c>
      <c r="W1292" s="24">
        <v>1303062.14093</v>
      </c>
      <c r="X1292" s="24">
        <v>2530435.9000300001</v>
      </c>
      <c r="Y1292" s="22" t="s">
        <v>978</v>
      </c>
    </row>
    <row r="1293" spans="1:26">
      <c r="A1293" s="22" t="s">
        <v>4263</v>
      </c>
      <c r="B1293" s="22" t="s">
        <v>4264</v>
      </c>
      <c r="C1293" s="22" t="s">
        <v>4265</v>
      </c>
      <c r="D1293" s="22">
        <v>29226</v>
      </c>
      <c r="E1293" s="22">
        <v>59</v>
      </c>
      <c r="F1293" s="22">
        <v>226</v>
      </c>
      <c r="G1293" s="22">
        <v>7</v>
      </c>
      <c r="H1293" s="25" t="s">
        <v>10870</v>
      </c>
      <c r="I1293" s="22" t="s">
        <v>720</v>
      </c>
      <c r="J1293" s="22">
        <v>2</v>
      </c>
      <c r="K1293" s="22">
        <v>2</v>
      </c>
      <c r="L1293" s="22">
        <v>1</v>
      </c>
      <c r="M1293" s="22">
        <v>1997</v>
      </c>
      <c r="N1293" s="22">
        <v>1997</v>
      </c>
      <c r="O1293" s="22">
        <v>1</v>
      </c>
      <c r="P1293" s="22">
        <v>1</v>
      </c>
      <c r="Q1293" s="22" t="s">
        <v>1970</v>
      </c>
      <c r="R1293" s="22" t="s">
        <v>713</v>
      </c>
      <c r="S1293" s="22" t="s">
        <v>1502</v>
      </c>
      <c r="T1293" s="23">
        <v>38.949835</v>
      </c>
      <c r="U1293" s="23">
        <v>-75.979383999999996</v>
      </c>
      <c r="V1293" s="24">
        <v>78</v>
      </c>
      <c r="W1293" s="24">
        <v>993897.89426099998</v>
      </c>
      <c r="X1293" s="24">
        <v>2530929.67924</v>
      </c>
      <c r="Y1293" s="22" t="s">
        <v>859</v>
      </c>
    </row>
    <row r="1294" spans="1:26">
      <c r="A1294" s="22" t="s">
        <v>4266</v>
      </c>
      <c r="B1294" s="22" t="s">
        <v>4267</v>
      </c>
      <c r="C1294" s="22" t="s">
        <v>4268</v>
      </c>
      <c r="D1294" s="22">
        <v>30728</v>
      </c>
      <c r="E1294" s="22">
        <v>62</v>
      </c>
      <c r="F1294" s="22">
        <v>228</v>
      </c>
      <c r="G1294" s="22">
        <v>1</v>
      </c>
      <c r="H1294" s="25" t="s">
        <v>10870</v>
      </c>
      <c r="I1294" s="22" t="s">
        <v>720</v>
      </c>
      <c r="J1294" s="22">
        <v>5</v>
      </c>
      <c r="K1294" s="22">
        <v>5</v>
      </c>
      <c r="L1294" s="22">
        <v>4</v>
      </c>
      <c r="M1294" s="22">
        <v>1981</v>
      </c>
      <c r="N1294" s="22">
        <v>1978</v>
      </c>
      <c r="O1294" s="22">
        <v>3</v>
      </c>
      <c r="P1294" s="22">
        <v>2</v>
      </c>
      <c r="Q1294" s="22" t="s">
        <v>3034</v>
      </c>
      <c r="R1294" s="22" t="s">
        <v>713</v>
      </c>
      <c r="S1294" s="22" t="s">
        <v>807</v>
      </c>
      <c r="T1294" s="23">
        <v>38.949835999999998</v>
      </c>
      <c r="U1294" s="23">
        <v>-75.909380999999996</v>
      </c>
      <c r="V1294" s="24">
        <v>55</v>
      </c>
      <c r="W1294" s="24">
        <v>1013772.17404</v>
      </c>
      <c r="X1294" s="24">
        <v>2530835.0371400001</v>
      </c>
      <c r="Y1294" s="22" t="s">
        <v>859</v>
      </c>
      <c r="Z1294" s="22" t="s">
        <v>1237</v>
      </c>
    </row>
    <row r="1295" spans="1:26">
      <c r="A1295" s="22" t="s">
        <v>4269</v>
      </c>
      <c r="B1295" s="22" t="s">
        <v>4270</v>
      </c>
      <c r="C1295" s="22" t="s">
        <v>4271</v>
      </c>
      <c r="D1295" s="22">
        <v>51262</v>
      </c>
      <c r="E1295" s="22">
        <v>103</v>
      </c>
      <c r="F1295" s="22">
        <v>262</v>
      </c>
      <c r="G1295" s="22">
        <v>1</v>
      </c>
      <c r="H1295" s="25" t="s">
        <v>10870</v>
      </c>
      <c r="I1295" s="22" t="s">
        <v>720</v>
      </c>
      <c r="J1295" s="22">
        <v>2</v>
      </c>
      <c r="K1295" s="22">
        <v>2</v>
      </c>
      <c r="L1295" s="22">
        <v>2</v>
      </c>
      <c r="M1295" s="22">
        <v>1991</v>
      </c>
      <c r="N1295" s="22">
        <v>1990</v>
      </c>
      <c r="O1295" s="22">
        <v>2</v>
      </c>
      <c r="P1295" s="22">
        <v>2</v>
      </c>
      <c r="Q1295" s="22" t="s">
        <v>4272</v>
      </c>
      <c r="R1295" s="22" t="s">
        <v>713</v>
      </c>
      <c r="S1295" s="22" t="s">
        <v>807</v>
      </c>
      <c r="T1295" s="23">
        <v>38.951224000000003</v>
      </c>
      <c r="U1295" s="23">
        <v>-74.927950999999993</v>
      </c>
      <c r="V1295" s="24">
        <v>12</v>
      </c>
      <c r="W1295" s="24">
        <v>1292407.37671</v>
      </c>
      <c r="X1295" s="24">
        <v>2531584.5570200002</v>
      </c>
      <c r="Y1295" s="22" t="s">
        <v>978</v>
      </c>
      <c r="Z1295" s="22" t="s">
        <v>1738</v>
      </c>
    </row>
    <row r="1296" spans="1:26">
      <c r="A1296" s="22" t="s">
        <v>4273</v>
      </c>
      <c r="B1296" s="22" t="s">
        <v>4274</v>
      </c>
      <c r="C1296" s="22" t="s">
        <v>4275</v>
      </c>
      <c r="D1296" s="22">
        <v>27724</v>
      </c>
      <c r="E1296" s="22">
        <v>56</v>
      </c>
      <c r="F1296" s="22">
        <v>224</v>
      </c>
      <c r="G1296" s="22">
        <v>1</v>
      </c>
      <c r="H1296" s="25" t="s">
        <v>10870</v>
      </c>
      <c r="I1296" s="22" t="s">
        <v>720</v>
      </c>
      <c r="J1296" s="22">
        <v>2</v>
      </c>
      <c r="K1296" s="22">
        <v>2</v>
      </c>
      <c r="L1296" s="22">
        <v>1</v>
      </c>
      <c r="M1296" s="22">
        <v>1997</v>
      </c>
      <c r="N1296" s="22">
        <v>1997</v>
      </c>
      <c r="O1296" s="22">
        <v>1</v>
      </c>
      <c r="P1296" s="22">
        <v>1</v>
      </c>
      <c r="Q1296" s="22" t="s">
        <v>3034</v>
      </c>
      <c r="R1296" s="22" t="s">
        <v>713</v>
      </c>
      <c r="S1296" s="22" t="s">
        <v>807</v>
      </c>
      <c r="T1296" s="23">
        <v>38.952334999999998</v>
      </c>
      <c r="U1296" s="23">
        <v>-76.043276000000006</v>
      </c>
      <c r="V1296" s="24">
        <v>52</v>
      </c>
      <c r="W1296" s="24">
        <v>975763.81948499999</v>
      </c>
      <c r="X1296" s="24">
        <v>2531941.2638400001</v>
      </c>
      <c r="Y1296" s="22" t="s">
        <v>859</v>
      </c>
      <c r="Z1296" s="22" t="s">
        <v>1237</v>
      </c>
    </row>
    <row r="1297" spans="1:26">
      <c r="A1297" s="22" t="s">
        <v>4276</v>
      </c>
      <c r="B1297" s="22" t="s">
        <v>4277</v>
      </c>
      <c r="C1297" s="22" t="s">
        <v>4278</v>
      </c>
      <c r="D1297" s="22">
        <v>31730</v>
      </c>
      <c r="E1297" s="22">
        <v>64</v>
      </c>
      <c r="F1297" s="22">
        <v>230</v>
      </c>
      <c r="G1297" s="22">
        <v>1</v>
      </c>
      <c r="H1297" s="25" t="s">
        <v>10870</v>
      </c>
      <c r="I1297" s="22" t="s">
        <v>720</v>
      </c>
      <c r="J1297" s="22">
        <v>2</v>
      </c>
      <c r="K1297" s="22">
        <v>2</v>
      </c>
      <c r="L1297" s="22">
        <v>1</v>
      </c>
      <c r="M1297" s="22">
        <v>1981</v>
      </c>
      <c r="N1297" s="22">
        <v>1981</v>
      </c>
      <c r="O1297" s="22">
        <v>1</v>
      </c>
      <c r="P1297" s="22">
        <v>1</v>
      </c>
      <c r="Q1297" s="22" t="s">
        <v>3105</v>
      </c>
      <c r="R1297" s="22" t="s">
        <v>713</v>
      </c>
      <c r="S1297" s="22" t="s">
        <v>807</v>
      </c>
      <c r="T1297" s="23">
        <v>38.953724999999999</v>
      </c>
      <c r="U1297" s="23">
        <v>-75.856046000000006</v>
      </c>
      <c r="V1297" s="24">
        <v>55</v>
      </c>
      <c r="W1297" s="24">
        <v>1028919.92769</v>
      </c>
      <c r="X1297" s="24">
        <v>2532191.8056299998</v>
      </c>
      <c r="Y1297" s="22" t="s">
        <v>859</v>
      </c>
      <c r="Z1297" s="22" t="s">
        <v>1237</v>
      </c>
    </row>
    <row r="1298" spans="1:26">
      <c r="A1298" s="22" t="s">
        <v>4279</v>
      </c>
      <c r="B1298" s="22" t="s">
        <v>4280</v>
      </c>
      <c r="C1298" s="22" t="s">
        <v>4281</v>
      </c>
      <c r="D1298" s="22">
        <v>24218</v>
      </c>
      <c r="E1298" s="22">
        <v>49</v>
      </c>
      <c r="F1298" s="22">
        <v>218</v>
      </c>
      <c r="G1298" s="22">
        <v>9</v>
      </c>
      <c r="H1298" s="25" t="s">
        <v>10870</v>
      </c>
      <c r="I1298" s="22" t="s">
        <v>720</v>
      </c>
      <c r="J1298" s="22">
        <v>2</v>
      </c>
      <c r="K1298" s="22">
        <v>2</v>
      </c>
      <c r="L1298" s="22">
        <v>2</v>
      </c>
      <c r="M1298" s="22">
        <v>1997</v>
      </c>
      <c r="N1298" s="22">
        <v>1996</v>
      </c>
      <c r="O1298" s="22">
        <v>2</v>
      </c>
      <c r="P1298" s="22">
        <v>2</v>
      </c>
      <c r="Q1298" s="22" t="s">
        <v>1528</v>
      </c>
      <c r="R1298" s="22" t="s">
        <v>713</v>
      </c>
      <c r="S1298" s="22" t="s">
        <v>1529</v>
      </c>
      <c r="T1298" s="23">
        <v>38.954557999999999</v>
      </c>
      <c r="U1298" s="23">
        <v>-76.209951000000004</v>
      </c>
      <c r="V1298" s="24">
        <v>15</v>
      </c>
      <c r="W1298" s="24">
        <v>928451.64709600003</v>
      </c>
      <c r="X1298" s="24">
        <v>2533070.06757</v>
      </c>
      <c r="Y1298" s="22" t="s">
        <v>859</v>
      </c>
      <c r="Z1298" s="22" t="s">
        <v>1503</v>
      </c>
    </row>
    <row r="1299" spans="1:26">
      <c r="A1299" s="22" t="s">
        <v>4282</v>
      </c>
      <c r="B1299" s="22" t="s">
        <v>4283</v>
      </c>
      <c r="C1299" s="22" t="s">
        <v>4284</v>
      </c>
      <c r="D1299" s="22">
        <v>34234</v>
      </c>
      <c r="E1299" s="22">
        <v>69</v>
      </c>
      <c r="F1299" s="22">
        <v>234</v>
      </c>
      <c r="G1299" s="22">
        <v>1</v>
      </c>
      <c r="H1299" s="25" t="s">
        <v>10870</v>
      </c>
      <c r="I1299" s="22" t="s">
        <v>720</v>
      </c>
      <c r="J1299" s="22">
        <v>2</v>
      </c>
      <c r="K1299" s="22">
        <v>2</v>
      </c>
      <c r="L1299" s="22">
        <v>1</v>
      </c>
      <c r="M1299" s="22">
        <v>1981</v>
      </c>
      <c r="N1299" s="22">
        <v>1981</v>
      </c>
      <c r="O1299" s="22">
        <v>1</v>
      </c>
      <c r="P1299" s="22">
        <v>1</v>
      </c>
      <c r="Q1299" s="22" t="s">
        <v>3105</v>
      </c>
      <c r="R1299" s="22" t="s">
        <v>713</v>
      </c>
      <c r="S1299" s="22" t="s">
        <v>807</v>
      </c>
      <c r="T1299" s="23">
        <v>38.956502999999998</v>
      </c>
      <c r="U1299" s="23">
        <v>-75.733264000000005</v>
      </c>
      <c r="V1299" s="24">
        <v>65</v>
      </c>
      <c r="W1299" s="24">
        <v>1063779.70221</v>
      </c>
      <c r="X1299" s="24">
        <v>2533095.2476400002</v>
      </c>
      <c r="Y1299" s="22" t="s">
        <v>859</v>
      </c>
      <c r="Z1299" s="22" t="s">
        <v>1237</v>
      </c>
    </row>
    <row r="1300" spans="1:26">
      <c r="A1300" s="22" t="s">
        <v>4285</v>
      </c>
      <c r="B1300" s="22" t="s">
        <v>4286</v>
      </c>
      <c r="C1300" s="22" t="s">
        <v>4287</v>
      </c>
      <c r="D1300" s="22">
        <v>21714</v>
      </c>
      <c r="E1300" s="22">
        <v>44</v>
      </c>
      <c r="F1300" s="22">
        <v>214</v>
      </c>
      <c r="G1300" s="22">
        <v>9</v>
      </c>
      <c r="H1300" s="25" t="s">
        <v>10870</v>
      </c>
      <c r="I1300" s="22" t="s">
        <v>720</v>
      </c>
      <c r="J1300" s="22">
        <v>3</v>
      </c>
      <c r="K1300" s="22">
        <v>3</v>
      </c>
      <c r="L1300" s="22">
        <v>1</v>
      </c>
      <c r="M1300" s="22">
        <v>1983</v>
      </c>
      <c r="N1300" s="22">
        <v>1983</v>
      </c>
      <c r="O1300" s="22">
        <v>2</v>
      </c>
      <c r="P1300" s="22">
        <v>1</v>
      </c>
      <c r="Q1300" s="22" t="s">
        <v>1528</v>
      </c>
      <c r="R1300" s="22" t="s">
        <v>713</v>
      </c>
      <c r="S1300" s="22" t="s">
        <v>1529</v>
      </c>
      <c r="T1300" s="23">
        <v>38.959279000000002</v>
      </c>
      <c r="U1300" s="23">
        <v>-76.3369</v>
      </c>
      <c r="V1300" s="24">
        <v>16.760000000000002</v>
      </c>
      <c r="W1300" s="24">
        <v>892428.35571300006</v>
      </c>
      <c r="X1300" s="24">
        <v>2535091.78663</v>
      </c>
      <c r="Y1300" s="22" t="s">
        <v>859</v>
      </c>
      <c r="Z1300" s="22" t="s">
        <v>1503</v>
      </c>
    </row>
    <row r="1301" spans="1:26">
      <c r="A1301" s="22" t="s">
        <v>4288</v>
      </c>
      <c r="B1301" s="22" t="s">
        <v>4289</v>
      </c>
      <c r="C1301" s="22" t="s">
        <v>4290</v>
      </c>
      <c r="D1301" s="22">
        <v>21214</v>
      </c>
      <c r="E1301" s="22">
        <v>43</v>
      </c>
      <c r="F1301" s="22">
        <v>214</v>
      </c>
      <c r="G1301" s="22">
        <v>17</v>
      </c>
      <c r="H1301" s="25" t="s">
        <v>10870</v>
      </c>
      <c r="I1301" s="22" t="s">
        <v>720</v>
      </c>
      <c r="J1301" s="22">
        <v>2</v>
      </c>
      <c r="K1301" s="22">
        <v>2</v>
      </c>
      <c r="L1301" s="22">
        <v>2</v>
      </c>
      <c r="M1301" s="22">
        <v>1997</v>
      </c>
      <c r="N1301" s="22">
        <v>1996</v>
      </c>
      <c r="O1301" s="22">
        <v>2</v>
      </c>
      <c r="P1301" s="22">
        <v>2</v>
      </c>
      <c r="Q1301" s="22" t="s">
        <v>858</v>
      </c>
      <c r="R1301" s="22" t="s">
        <v>713</v>
      </c>
      <c r="S1301" s="22" t="s">
        <v>722</v>
      </c>
      <c r="T1301" s="23">
        <v>38.960667999999998</v>
      </c>
      <c r="U1301" s="23">
        <v>-76.350789000000006</v>
      </c>
      <c r="V1301" s="24">
        <v>17</v>
      </c>
      <c r="W1301" s="24">
        <v>888490.29009899998</v>
      </c>
      <c r="X1301" s="24">
        <v>2535634.1655000001</v>
      </c>
      <c r="Y1301" s="22" t="s">
        <v>859</v>
      </c>
      <c r="Z1301" s="22" t="s">
        <v>716</v>
      </c>
    </row>
    <row r="1302" spans="1:26">
      <c r="A1302" s="22" t="s">
        <v>4291</v>
      </c>
      <c r="B1302" s="22" t="s">
        <v>4292</v>
      </c>
      <c r="C1302" s="22" t="s">
        <v>4293</v>
      </c>
      <c r="D1302" s="22">
        <v>33234</v>
      </c>
      <c r="E1302" s="22">
        <v>67</v>
      </c>
      <c r="F1302" s="22">
        <v>234</v>
      </c>
      <c r="G1302" s="22">
        <v>1</v>
      </c>
      <c r="H1302" s="25" t="s">
        <v>10870</v>
      </c>
      <c r="I1302" s="22" t="s">
        <v>720</v>
      </c>
      <c r="J1302" s="22">
        <v>3</v>
      </c>
      <c r="K1302" s="22">
        <v>3</v>
      </c>
      <c r="L1302" s="22">
        <v>1</v>
      </c>
      <c r="M1302" s="22">
        <v>1981</v>
      </c>
      <c r="N1302" s="22">
        <v>1981</v>
      </c>
      <c r="O1302" s="22">
        <v>1</v>
      </c>
      <c r="P1302" s="22">
        <v>1</v>
      </c>
      <c r="Q1302" s="22" t="s">
        <v>3105</v>
      </c>
      <c r="R1302" s="22" t="s">
        <v>713</v>
      </c>
      <c r="S1302" s="22" t="s">
        <v>807</v>
      </c>
      <c r="T1302" s="23">
        <v>38.962614000000002</v>
      </c>
      <c r="U1302" s="23">
        <v>-75.763542999999999</v>
      </c>
      <c r="V1302" s="24">
        <v>55</v>
      </c>
      <c r="W1302" s="24">
        <v>1055190.3174099999</v>
      </c>
      <c r="X1302" s="24">
        <v>2535347.8234399999</v>
      </c>
      <c r="Y1302" s="22" t="s">
        <v>859</v>
      </c>
      <c r="Z1302" s="22" t="s">
        <v>1237</v>
      </c>
    </row>
    <row r="1303" spans="1:26">
      <c r="A1303" s="22" t="s">
        <v>385</v>
      </c>
      <c r="B1303" s="22" t="s">
        <v>4294</v>
      </c>
      <c r="C1303" s="22" t="s">
        <v>4295</v>
      </c>
      <c r="D1303" s="22">
        <v>50762</v>
      </c>
      <c r="E1303" s="22">
        <v>102</v>
      </c>
      <c r="F1303" s="22">
        <v>262</v>
      </c>
      <c r="G1303" s="22">
        <v>3</v>
      </c>
      <c r="H1303" s="25" t="s">
        <v>10870</v>
      </c>
      <c r="I1303" s="22" t="s">
        <v>720</v>
      </c>
      <c r="J1303" s="22">
        <v>279</v>
      </c>
      <c r="K1303" s="22">
        <v>272</v>
      </c>
      <c r="L1303" s="22">
        <v>35</v>
      </c>
      <c r="M1303" s="22">
        <v>1998</v>
      </c>
      <c r="N1303" s="22">
        <v>1964</v>
      </c>
      <c r="O1303" s="22">
        <v>52</v>
      </c>
      <c r="P1303" s="22">
        <v>30</v>
      </c>
      <c r="Q1303" s="22" t="s">
        <v>4247</v>
      </c>
      <c r="R1303" s="22" t="s">
        <v>713</v>
      </c>
      <c r="S1303" s="22" t="s">
        <v>1236</v>
      </c>
      <c r="T1303" s="23">
        <v>38.963445999999998</v>
      </c>
      <c r="U1303" s="23">
        <v>-74.925450999999995</v>
      </c>
      <c r="V1303" s="24">
        <v>17.48</v>
      </c>
      <c r="W1303" s="24">
        <v>1293089.6777600001</v>
      </c>
      <c r="X1303" s="24">
        <v>2536048.1830000002</v>
      </c>
      <c r="Y1303" s="22" t="s">
        <v>978</v>
      </c>
    </row>
    <row r="1304" spans="1:26">
      <c r="A1304" s="22" t="s">
        <v>4296</v>
      </c>
      <c r="B1304" s="22" t="s">
        <v>4297</v>
      </c>
      <c r="C1304" s="22" t="s">
        <v>4298</v>
      </c>
      <c r="D1304" s="22">
        <v>24719</v>
      </c>
      <c r="E1304" s="22">
        <v>50</v>
      </c>
      <c r="F1304" s="22">
        <v>219</v>
      </c>
      <c r="G1304" s="22">
        <v>9</v>
      </c>
      <c r="H1304" s="25" t="s">
        <v>10870</v>
      </c>
      <c r="I1304" s="22" t="s">
        <v>720</v>
      </c>
      <c r="J1304" s="22">
        <v>2</v>
      </c>
      <c r="K1304" s="22">
        <v>2</v>
      </c>
      <c r="L1304" s="22">
        <v>2</v>
      </c>
      <c r="M1304" s="22">
        <v>1997</v>
      </c>
      <c r="N1304" s="22">
        <v>1996</v>
      </c>
      <c r="O1304" s="22">
        <v>2</v>
      </c>
      <c r="P1304" s="22">
        <v>2</v>
      </c>
      <c r="Q1304" s="22" t="s">
        <v>1528</v>
      </c>
      <c r="R1304" s="22" t="s">
        <v>713</v>
      </c>
      <c r="S1304" s="22" t="s">
        <v>1529</v>
      </c>
      <c r="T1304" s="23">
        <v>38.963445999999998</v>
      </c>
      <c r="U1304" s="23">
        <v>-76.184950000000001</v>
      </c>
      <c r="V1304" s="24">
        <v>27</v>
      </c>
      <c r="W1304" s="24">
        <v>935572.91795599996</v>
      </c>
      <c r="X1304" s="24">
        <v>2536259.9603800001</v>
      </c>
      <c r="Y1304" s="22" t="s">
        <v>859</v>
      </c>
      <c r="Z1304" s="22" t="s">
        <v>1503</v>
      </c>
    </row>
    <row r="1305" spans="1:26">
      <c r="A1305" s="22" t="s">
        <v>4299</v>
      </c>
      <c r="B1305" s="22" t="s">
        <v>4300</v>
      </c>
      <c r="C1305" s="22" t="s">
        <v>4301</v>
      </c>
      <c r="D1305" s="22">
        <v>19623</v>
      </c>
      <c r="E1305" s="22">
        <v>40</v>
      </c>
      <c r="F1305" s="22">
        <v>123</v>
      </c>
      <c r="G1305" s="22">
        <v>1</v>
      </c>
      <c r="H1305" s="25" t="s">
        <v>10870</v>
      </c>
      <c r="I1305" s="22" t="s">
        <v>720</v>
      </c>
      <c r="J1305" s="22">
        <v>57</v>
      </c>
      <c r="K1305" s="22">
        <v>57</v>
      </c>
      <c r="L1305" s="22">
        <v>1</v>
      </c>
      <c r="M1305" s="22">
        <v>2001</v>
      </c>
      <c r="N1305" s="22">
        <v>2001</v>
      </c>
      <c r="O1305" s="22">
        <v>7</v>
      </c>
      <c r="P1305" s="22">
        <v>7</v>
      </c>
      <c r="Q1305" s="22" t="s">
        <v>1235</v>
      </c>
      <c r="S1305" s="22" t="s">
        <v>1236</v>
      </c>
      <c r="T1305" s="23">
        <v>37.963470999999998</v>
      </c>
      <c r="U1305" s="23">
        <v>-77.432480999999996</v>
      </c>
      <c r="V1305" s="24">
        <v>185</v>
      </c>
      <c r="W1305" s="24">
        <v>573926.48421699996</v>
      </c>
      <c r="X1305" s="24">
        <v>2176462.8963100002</v>
      </c>
      <c r="Y1305" s="22" t="s">
        <v>715</v>
      </c>
      <c r="Z1305" s="22" t="s">
        <v>1738</v>
      </c>
    </row>
    <row r="1306" spans="1:26">
      <c r="A1306" s="22" t="s">
        <v>4302</v>
      </c>
      <c r="B1306" s="22" t="s">
        <v>4303</v>
      </c>
      <c r="C1306" s="22" t="s">
        <v>4304</v>
      </c>
      <c r="D1306" s="22">
        <v>24219</v>
      </c>
      <c r="E1306" s="22">
        <v>49</v>
      </c>
      <c r="F1306" s="22">
        <v>219</v>
      </c>
      <c r="G1306" s="22">
        <v>17</v>
      </c>
      <c r="H1306" s="25" t="s">
        <v>10870</v>
      </c>
      <c r="I1306" s="22" t="s">
        <v>720</v>
      </c>
      <c r="J1306" s="22">
        <v>2</v>
      </c>
      <c r="K1306" s="22">
        <v>2</v>
      </c>
      <c r="L1306" s="22">
        <v>3</v>
      </c>
      <c r="M1306" s="22">
        <v>1997</v>
      </c>
      <c r="N1306" s="22">
        <v>1995</v>
      </c>
      <c r="O1306" s="22">
        <v>2</v>
      </c>
      <c r="P1306" s="22">
        <v>2</v>
      </c>
      <c r="Q1306" s="22" t="s">
        <v>858</v>
      </c>
      <c r="R1306" s="22" t="s">
        <v>713</v>
      </c>
      <c r="S1306" s="22" t="s">
        <v>722</v>
      </c>
      <c r="T1306" s="23">
        <v>38.964002000000001</v>
      </c>
      <c r="U1306" s="23">
        <v>-76.189949999999996</v>
      </c>
      <c r="V1306" s="24">
        <v>20</v>
      </c>
      <c r="W1306" s="24">
        <v>934155.08449699997</v>
      </c>
      <c r="X1306" s="24">
        <v>2536473.1228399999</v>
      </c>
      <c r="Y1306" s="22" t="s">
        <v>859</v>
      </c>
      <c r="Z1306" s="22" t="s">
        <v>716</v>
      </c>
    </row>
    <row r="1307" spans="1:26">
      <c r="A1307" s="22" t="s">
        <v>4305</v>
      </c>
      <c r="B1307" s="22" t="s">
        <v>4306</v>
      </c>
      <c r="C1307" s="22" t="s">
        <v>4307</v>
      </c>
      <c r="D1307" s="22">
        <v>22716</v>
      </c>
      <c r="E1307" s="22">
        <v>46</v>
      </c>
      <c r="F1307" s="22">
        <v>216</v>
      </c>
      <c r="G1307" s="22">
        <v>9</v>
      </c>
      <c r="H1307" s="25" t="s">
        <v>10870</v>
      </c>
      <c r="I1307" s="22" t="s">
        <v>720</v>
      </c>
      <c r="J1307" s="22">
        <v>3</v>
      </c>
      <c r="K1307" s="22">
        <v>3</v>
      </c>
      <c r="L1307" s="22">
        <v>3</v>
      </c>
      <c r="M1307" s="22">
        <v>1985</v>
      </c>
      <c r="N1307" s="22">
        <v>1983</v>
      </c>
      <c r="O1307" s="22">
        <v>2</v>
      </c>
      <c r="P1307" s="22">
        <v>1</v>
      </c>
      <c r="Q1307" s="22" t="s">
        <v>1528</v>
      </c>
      <c r="R1307" s="22" t="s">
        <v>713</v>
      </c>
      <c r="S1307" s="22" t="s">
        <v>1529</v>
      </c>
      <c r="T1307" s="23">
        <v>38.964002000000001</v>
      </c>
      <c r="U1307" s="23">
        <v>-76.276621000000006</v>
      </c>
      <c r="V1307" s="24">
        <v>4</v>
      </c>
      <c r="W1307" s="24">
        <v>909553.86965500005</v>
      </c>
      <c r="X1307" s="24">
        <v>2536666.5861999998</v>
      </c>
      <c r="Y1307" s="22" t="s">
        <v>859</v>
      </c>
      <c r="Z1307" s="22" t="s">
        <v>1503</v>
      </c>
    </row>
    <row r="1308" spans="1:26">
      <c r="A1308" s="22" t="s">
        <v>4308</v>
      </c>
      <c r="B1308" s="22" t="s">
        <v>4309</v>
      </c>
      <c r="C1308" s="22" t="s">
        <v>4310</v>
      </c>
      <c r="D1308" s="22">
        <v>29728</v>
      </c>
      <c r="E1308" s="22">
        <v>60</v>
      </c>
      <c r="F1308" s="22">
        <v>228</v>
      </c>
      <c r="G1308" s="22">
        <v>7</v>
      </c>
      <c r="H1308" s="25" t="s">
        <v>10870</v>
      </c>
      <c r="I1308" s="22" t="s">
        <v>720</v>
      </c>
      <c r="J1308" s="22">
        <v>6</v>
      </c>
      <c r="K1308" s="22">
        <v>6</v>
      </c>
      <c r="L1308" s="22">
        <v>2</v>
      </c>
      <c r="M1308" s="22">
        <v>1976</v>
      </c>
      <c r="N1308" s="22">
        <v>1975</v>
      </c>
      <c r="O1308" s="22">
        <v>4</v>
      </c>
      <c r="P1308" s="22">
        <v>1</v>
      </c>
      <c r="Q1308" s="22" t="s">
        <v>1970</v>
      </c>
      <c r="R1308" s="22" t="s">
        <v>713</v>
      </c>
      <c r="S1308" s="22" t="s">
        <v>1502</v>
      </c>
      <c r="T1308" s="23">
        <v>38.965390999999997</v>
      </c>
      <c r="U1308" s="23">
        <v>-75.931603999999993</v>
      </c>
      <c r="V1308" s="24">
        <v>45</v>
      </c>
      <c r="W1308" s="24">
        <v>1007489.11677</v>
      </c>
      <c r="X1308" s="24">
        <v>2536538.8963000001</v>
      </c>
      <c r="Y1308" s="22" t="s">
        <v>859</v>
      </c>
    </row>
    <row r="1309" spans="1:26">
      <c r="A1309" s="22" t="s">
        <v>4311</v>
      </c>
      <c r="B1309" s="22" t="s">
        <v>4312</v>
      </c>
      <c r="C1309" s="22" t="s">
        <v>4313</v>
      </c>
      <c r="D1309" s="22">
        <v>21214</v>
      </c>
      <c r="E1309" s="22">
        <v>43</v>
      </c>
      <c r="F1309" s="22">
        <v>214</v>
      </c>
      <c r="G1309" s="22">
        <v>9</v>
      </c>
      <c r="H1309" s="25" t="s">
        <v>10870</v>
      </c>
      <c r="I1309" s="22" t="s">
        <v>720</v>
      </c>
      <c r="J1309" s="22">
        <v>2</v>
      </c>
      <c r="K1309" s="22">
        <v>2</v>
      </c>
      <c r="L1309" s="22">
        <v>3</v>
      </c>
      <c r="M1309" s="22">
        <v>1985</v>
      </c>
      <c r="N1309" s="22">
        <v>1983</v>
      </c>
      <c r="O1309" s="22">
        <v>2</v>
      </c>
      <c r="P1309" s="22">
        <v>1</v>
      </c>
      <c r="Q1309" s="22" t="s">
        <v>1528</v>
      </c>
      <c r="R1309" s="22" t="s">
        <v>713</v>
      </c>
      <c r="S1309" s="22" t="s">
        <v>1529</v>
      </c>
      <c r="T1309" s="23">
        <v>38.966501999999998</v>
      </c>
      <c r="U1309" s="23">
        <v>-76.342455999999999</v>
      </c>
      <c r="V1309" s="24">
        <v>24</v>
      </c>
      <c r="W1309" s="24">
        <v>890875.02000500006</v>
      </c>
      <c r="X1309" s="24">
        <v>2537740.87298</v>
      </c>
      <c r="Y1309" s="22" t="s">
        <v>859</v>
      </c>
      <c r="Z1309" s="22" t="s">
        <v>1503</v>
      </c>
    </row>
    <row r="1310" spans="1:26">
      <c r="A1310" s="22" t="s">
        <v>391</v>
      </c>
      <c r="B1310" s="22" t="s">
        <v>4314</v>
      </c>
      <c r="C1310" s="22" t="s">
        <v>4315</v>
      </c>
      <c r="D1310" s="22">
        <v>49761</v>
      </c>
      <c r="E1310" s="22">
        <v>100</v>
      </c>
      <c r="F1310" s="22">
        <v>261</v>
      </c>
      <c r="G1310" s="22">
        <v>3</v>
      </c>
      <c r="H1310" s="25" t="s">
        <v>10870</v>
      </c>
      <c r="I1310" s="22" t="s">
        <v>720</v>
      </c>
      <c r="J1310" s="22">
        <v>259</v>
      </c>
      <c r="K1310" s="22">
        <v>250</v>
      </c>
      <c r="L1310" s="22">
        <v>14</v>
      </c>
      <c r="M1310" s="22">
        <v>1984</v>
      </c>
      <c r="N1310" s="22">
        <v>1971</v>
      </c>
      <c r="O1310" s="22">
        <v>44</v>
      </c>
      <c r="P1310" s="22">
        <v>29</v>
      </c>
      <c r="Q1310" s="22" t="s">
        <v>4247</v>
      </c>
      <c r="R1310" s="22" t="s">
        <v>713</v>
      </c>
      <c r="S1310" s="22" t="s">
        <v>1236</v>
      </c>
      <c r="T1310" s="23">
        <v>38.967889999999997</v>
      </c>
      <c r="U1310" s="23">
        <v>-74.961286000000001</v>
      </c>
      <c r="V1310" s="24">
        <v>6</v>
      </c>
      <c r="W1310" s="24">
        <v>1282908.3632499999</v>
      </c>
      <c r="X1310" s="24">
        <v>2537608.9830299998</v>
      </c>
      <c r="Y1310" s="22" t="s">
        <v>978</v>
      </c>
    </row>
    <row r="1311" spans="1:26">
      <c r="A1311" s="22" t="s">
        <v>4316</v>
      </c>
      <c r="B1311" s="22" t="s">
        <v>4317</v>
      </c>
      <c r="C1311" s="22" t="s">
        <v>4318</v>
      </c>
      <c r="D1311" s="22">
        <v>27725</v>
      </c>
      <c r="E1311" s="22">
        <v>56</v>
      </c>
      <c r="F1311" s="22">
        <v>225</v>
      </c>
      <c r="G1311" s="22">
        <v>7</v>
      </c>
      <c r="H1311" s="25" t="s">
        <v>10870</v>
      </c>
      <c r="I1311" s="22" t="s">
        <v>720</v>
      </c>
      <c r="J1311" s="22">
        <v>2</v>
      </c>
      <c r="K1311" s="22">
        <v>2</v>
      </c>
      <c r="L1311" s="22">
        <v>1</v>
      </c>
      <c r="M1311" s="22">
        <v>1997</v>
      </c>
      <c r="N1311" s="22">
        <v>1997</v>
      </c>
      <c r="O1311" s="22">
        <v>1</v>
      </c>
      <c r="P1311" s="22">
        <v>1</v>
      </c>
      <c r="Q1311" s="22" t="s">
        <v>1970</v>
      </c>
      <c r="R1311" s="22" t="s">
        <v>713</v>
      </c>
      <c r="S1311" s="22" t="s">
        <v>1502</v>
      </c>
      <c r="T1311" s="23">
        <v>38.967891000000002</v>
      </c>
      <c r="U1311" s="23">
        <v>-76.024107999999998</v>
      </c>
      <c r="V1311" s="24">
        <v>75</v>
      </c>
      <c r="W1311" s="24">
        <v>981237.32509199996</v>
      </c>
      <c r="X1311" s="24">
        <v>2537585.4705500002</v>
      </c>
      <c r="Y1311" s="22" t="s">
        <v>859</v>
      </c>
    </row>
    <row r="1312" spans="1:26">
      <c r="A1312" s="22" t="s">
        <v>4319</v>
      </c>
      <c r="B1312" s="22" t="s">
        <v>4320</v>
      </c>
      <c r="C1312" s="22" t="s">
        <v>4321</v>
      </c>
      <c r="D1312" s="22">
        <v>15706</v>
      </c>
      <c r="E1312" s="22">
        <v>32</v>
      </c>
      <c r="F1312" s="22">
        <v>206</v>
      </c>
      <c r="G1312" s="22">
        <v>15</v>
      </c>
      <c r="H1312" s="25" t="s">
        <v>10870</v>
      </c>
      <c r="I1312" s="22" t="s">
        <v>720</v>
      </c>
      <c r="J1312" s="22">
        <v>41</v>
      </c>
      <c r="K1312" s="22">
        <v>41</v>
      </c>
      <c r="L1312" s="22">
        <v>13</v>
      </c>
      <c r="M1312" s="22">
        <v>1983</v>
      </c>
      <c r="N1312" s="22">
        <v>1971</v>
      </c>
      <c r="O1312" s="22">
        <v>22</v>
      </c>
      <c r="P1312" s="22">
        <v>10</v>
      </c>
      <c r="Q1312" s="22" t="s">
        <v>1672</v>
      </c>
      <c r="R1312" s="22" t="s">
        <v>713</v>
      </c>
      <c r="S1312" s="22" t="s">
        <v>1126</v>
      </c>
      <c r="T1312" s="23">
        <v>38.968167000000001</v>
      </c>
      <c r="U1312" s="23">
        <v>-76.600797</v>
      </c>
      <c r="V1312" s="24">
        <v>85.83</v>
      </c>
      <c r="W1312" s="24">
        <v>817556.91238999995</v>
      </c>
      <c r="X1312" s="24">
        <v>2539112.7484300002</v>
      </c>
      <c r="Y1312" s="22" t="s">
        <v>859</v>
      </c>
      <c r="Z1312" s="22" t="s">
        <v>1738</v>
      </c>
    </row>
    <row r="1313" spans="1:26">
      <c r="A1313" s="22" t="s">
        <v>4322</v>
      </c>
      <c r="B1313" s="22" t="s">
        <v>4323</v>
      </c>
      <c r="C1313" s="22" t="s">
        <v>4324</v>
      </c>
      <c r="D1313" s="22">
        <v>19624</v>
      </c>
      <c r="E1313" s="22">
        <v>40</v>
      </c>
      <c r="F1313" s="22">
        <v>124</v>
      </c>
      <c r="G1313" s="22">
        <v>9</v>
      </c>
      <c r="H1313" s="25" t="s">
        <v>10870</v>
      </c>
      <c r="I1313" s="22" t="s">
        <v>720</v>
      </c>
      <c r="J1313" s="22">
        <v>57</v>
      </c>
      <c r="K1313" s="22">
        <v>57</v>
      </c>
      <c r="L1313" s="22">
        <v>3</v>
      </c>
      <c r="M1313" s="22">
        <v>2001</v>
      </c>
      <c r="N1313" s="22">
        <v>1999</v>
      </c>
      <c r="O1313" s="22">
        <v>7</v>
      </c>
      <c r="P1313" s="22">
        <v>7</v>
      </c>
      <c r="Q1313" s="22" t="s">
        <v>2412</v>
      </c>
      <c r="S1313" s="22" t="s">
        <v>1529</v>
      </c>
      <c r="T1313" s="23">
        <v>37.969859</v>
      </c>
      <c r="U1313" s="23">
        <v>-77.429980999999998</v>
      </c>
      <c r="V1313" s="24">
        <v>110</v>
      </c>
      <c r="W1313" s="24">
        <v>574694.02993700001</v>
      </c>
      <c r="X1313" s="24">
        <v>2178778.3365500001</v>
      </c>
      <c r="Y1313" s="22" t="s">
        <v>715</v>
      </c>
    </row>
    <row r="1314" spans="1:26">
      <c r="A1314" s="22" t="s">
        <v>4325</v>
      </c>
      <c r="B1314" s="22" t="s">
        <v>4326</v>
      </c>
      <c r="C1314" s="22" t="s">
        <v>4327</v>
      </c>
      <c r="D1314" s="22">
        <v>13202</v>
      </c>
      <c r="E1314" s="22">
        <v>27</v>
      </c>
      <c r="F1314" s="22">
        <v>202</v>
      </c>
      <c r="G1314" s="22">
        <v>19</v>
      </c>
      <c r="H1314" s="25" t="s">
        <v>10870</v>
      </c>
      <c r="I1314" s="22" t="s">
        <v>720</v>
      </c>
      <c r="J1314" s="22">
        <v>21</v>
      </c>
      <c r="K1314" s="22">
        <v>21</v>
      </c>
      <c r="L1314" s="22">
        <v>24</v>
      </c>
      <c r="M1314" s="22">
        <v>1988</v>
      </c>
      <c r="N1314" s="22">
        <v>1965</v>
      </c>
      <c r="O1314" s="22">
        <v>13</v>
      </c>
      <c r="P1314" s="22">
        <v>7</v>
      </c>
      <c r="Q1314" s="22" t="s">
        <v>712</v>
      </c>
      <c r="R1314" s="22" t="s">
        <v>713</v>
      </c>
      <c r="S1314" s="22" t="s">
        <v>714</v>
      </c>
      <c r="T1314" s="23">
        <v>38.971221999999997</v>
      </c>
      <c r="U1314" s="23">
        <v>-76.728857000000005</v>
      </c>
      <c r="V1314" s="24">
        <v>117.35</v>
      </c>
      <c r="W1314" s="24">
        <v>781225.94859299995</v>
      </c>
      <c r="X1314" s="24">
        <v>2540681.29947</v>
      </c>
      <c r="Y1314" s="22" t="s">
        <v>859</v>
      </c>
      <c r="Z1314" s="22" t="s">
        <v>1237</v>
      </c>
    </row>
    <row r="1315" spans="1:26">
      <c r="A1315" s="22" t="s">
        <v>4328</v>
      </c>
      <c r="B1315" s="22" t="s">
        <v>4329</v>
      </c>
      <c r="C1315" s="22" t="s">
        <v>4330</v>
      </c>
      <c r="D1315" s="22">
        <v>22718</v>
      </c>
      <c r="E1315" s="22">
        <v>46</v>
      </c>
      <c r="F1315" s="22">
        <v>218</v>
      </c>
      <c r="G1315" s="22">
        <v>15</v>
      </c>
      <c r="H1315" s="25" t="s">
        <v>10870</v>
      </c>
      <c r="I1315" s="22" t="s">
        <v>720</v>
      </c>
      <c r="J1315" s="22">
        <v>18</v>
      </c>
      <c r="K1315" s="22">
        <v>18</v>
      </c>
      <c r="L1315" s="22">
        <v>1</v>
      </c>
      <c r="M1315" s="22">
        <v>1998</v>
      </c>
      <c r="N1315" s="22">
        <v>1998</v>
      </c>
      <c r="O1315" s="22">
        <v>5</v>
      </c>
      <c r="P1315" s="22">
        <v>5</v>
      </c>
      <c r="Q1315" s="22" t="s">
        <v>1672</v>
      </c>
      <c r="R1315" s="22" t="s">
        <v>713</v>
      </c>
      <c r="S1315" s="22" t="s">
        <v>1126</v>
      </c>
      <c r="T1315" s="23">
        <v>38.974001999999999</v>
      </c>
      <c r="U1315" s="23">
        <v>-76.25412</v>
      </c>
      <c r="V1315" s="24">
        <v>5</v>
      </c>
      <c r="W1315" s="24">
        <v>915970.01694400003</v>
      </c>
      <c r="X1315" s="24">
        <v>2540262.5173300002</v>
      </c>
      <c r="Y1315" s="22" t="s">
        <v>859</v>
      </c>
      <c r="Z1315" s="22" t="s">
        <v>1738</v>
      </c>
    </row>
    <row r="1316" spans="1:26">
      <c r="A1316" s="22" t="s">
        <v>4331</v>
      </c>
      <c r="B1316" s="22" t="s">
        <v>4332</v>
      </c>
      <c r="C1316" s="22" t="s">
        <v>4333</v>
      </c>
      <c r="D1316" s="22">
        <v>13202</v>
      </c>
      <c r="E1316" s="22">
        <v>27</v>
      </c>
      <c r="F1316" s="22">
        <v>202</v>
      </c>
      <c r="G1316" s="22">
        <v>15</v>
      </c>
      <c r="H1316" s="25" t="s">
        <v>10870</v>
      </c>
      <c r="I1316" s="22" t="s">
        <v>2764</v>
      </c>
      <c r="J1316" s="22">
        <v>2</v>
      </c>
      <c r="K1316" s="22">
        <v>2</v>
      </c>
      <c r="L1316" s="22">
        <v>11</v>
      </c>
      <c r="M1316" s="22">
        <v>1992</v>
      </c>
      <c r="N1316" s="22">
        <v>1982</v>
      </c>
      <c r="O1316" s="22">
        <v>2</v>
      </c>
      <c r="P1316" s="22">
        <v>2</v>
      </c>
      <c r="T1316" s="23">
        <v>38.975943999999998</v>
      </c>
      <c r="U1316" s="23">
        <v>-76.721356999999998</v>
      </c>
      <c r="V1316" s="24">
        <v>155</v>
      </c>
      <c r="W1316" s="24">
        <v>783377.09539999999</v>
      </c>
      <c r="X1316" s="24">
        <v>2542376.08843</v>
      </c>
      <c r="Y1316" s="22" t="s">
        <v>859</v>
      </c>
      <c r="Z1316" s="22" t="s">
        <v>1738</v>
      </c>
    </row>
    <row r="1317" spans="1:26">
      <c r="A1317" s="22" t="s">
        <v>4334</v>
      </c>
      <c r="B1317" s="22" t="s">
        <v>4335</v>
      </c>
      <c r="C1317" s="22" t="s">
        <v>4336</v>
      </c>
      <c r="D1317" s="22">
        <v>22217</v>
      </c>
      <c r="E1317" s="22">
        <v>45</v>
      </c>
      <c r="F1317" s="22">
        <v>217</v>
      </c>
      <c r="G1317" s="22">
        <v>17</v>
      </c>
      <c r="H1317" s="25" t="s">
        <v>10870</v>
      </c>
      <c r="I1317" s="22" t="s">
        <v>720</v>
      </c>
      <c r="J1317" s="22">
        <v>4</v>
      </c>
      <c r="K1317" s="22">
        <v>4</v>
      </c>
      <c r="L1317" s="22">
        <v>1</v>
      </c>
      <c r="M1317" s="22">
        <v>1991</v>
      </c>
      <c r="N1317" s="22">
        <v>1991</v>
      </c>
      <c r="O1317" s="22">
        <v>3</v>
      </c>
      <c r="P1317" s="22">
        <v>3</v>
      </c>
      <c r="Q1317" s="22" t="s">
        <v>858</v>
      </c>
      <c r="R1317" s="22" t="s">
        <v>713</v>
      </c>
      <c r="S1317" s="22" t="s">
        <v>722</v>
      </c>
      <c r="T1317" s="23">
        <v>38.976224000000002</v>
      </c>
      <c r="U1317" s="23">
        <v>-76.289120999999994</v>
      </c>
      <c r="V1317" s="24">
        <v>15</v>
      </c>
      <c r="W1317" s="24">
        <v>906043.33296200004</v>
      </c>
      <c r="X1317" s="24">
        <v>2541155.44105</v>
      </c>
      <c r="Y1317" s="22" t="s">
        <v>859</v>
      </c>
      <c r="Z1317" s="22" t="s">
        <v>716</v>
      </c>
    </row>
    <row r="1318" spans="1:26">
      <c r="A1318" s="22" t="s">
        <v>4337</v>
      </c>
      <c r="B1318" s="22" t="s">
        <v>4338</v>
      </c>
      <c r="C1318" s="22" t="s">
        <v>4339</v>
      </c>
      <c r="D1318" s="22">
        <v>21215</v>
      </c>
      <c r="E1318" s="22">
        <v>43</v>
      </c>
      <c r="F1318" s="22">
        <v>215</v>
      </c>
      <c r="G1318" s="22">
        <v>17</v>
      </c>
      <c r="H1318" s="25" t="s">
        <v>10870</v>
      </c>
      <c r="I1318" s="22" t="s">
        <v>720</v>
      </c>
      <c r="J1318" s="22">
        <v>16</v>
      </c>
      <c r="K1318" s="22">
        <v>16</v>
      </c>
      <c r="L1318" s="22">
        <v>2</v>
      </c>
      <c r="M1318" s="22">
        <v>1999</v>
      </c>
      <c r="N1318" s="22">
        <v>1998</v>
      </c>
      <c r="O1318" s="22">
        <v>4</v>
      </c>
      <c r="P1318" s="22">
        <v>4</v>
      </c>
      <c r="Q1318" s="22" t="s">
        <v>858</v>
      </c>
      <c r="R1318" s="22" t="s">
        <v>713</v>
      </c>
      <c r="S1318" s="22" t="s">
        <v>722</v>
      </c>
      <c r="T1318" s="23">
        <v>38.980111999999998</v>
      </c>
      <c r="U1318" s="23">
        <v>-76.329400000000007</v>
      </c>
      <c r="V1318" s="24">
        <v>20</v>
      </c>
      <c r="W1318" s="24">
        <v>894624.83634899999</v>
      </c>
      <c r="X1318" s="24">
        <v>2542673.4212699998</v>
      </c>
      <c r="Y1318" s="22" t="s">
        <v>859</v>
      </c>
      <c r="Z1318" s="22" t="s">
        <v>716</v>
      </c>
    </row>
    <row r="1319" spans="1:26">
      <c r="A1319" s="22" t="s">
        <v>4340</v>
      </c>
      <c r="B1319" s="22" t="s">
        <v>4341</v>
      </c>
      <c r="C1319" s="22" t="s">
        <v>4342</v>
      </c>
      <c r="D1319" s="22">
        <v>21216</v>
      </c>
      <c r="E1319" s="22">
        <v>43</v>
      </c>
      <c r="F1319" s="22">
        <v>216</v>
      </c>
      <c r="G1319" s="22">
        <v>17</v>
      </c>
      <c r="H1319" s="25" t="s">
        <v>10870</v>
      </c>
      <c r="I1319" s="22" t="s">
        <v>720</v>
      </c>
      <c r="J1319" s="22">
        <v>2</v>
      </c>
      <c r="K1319" s="22">
        <v>2</v>
      </c>
      <c r="L1319" s="22">
        <v>2</v>
      </c>
      <c r="M1319" s="22">
        <v>1997</v>
      </c>
      <c r="N1319" s="22">
        <v>1996</v>
      </c>
      <c r="O1319" s="22">
        <v>2</v>
      </c>
      <c r="P1319" s="22">
        <v>2</v>
      </c>
      <c r="Q1319" s="22" t="s">
        <v>858</v>
      </c>
      <c r="R1319" s="22" t="s">
        <v>713</v>
      </c>
      <c r="S1319" s="22" t="s">
        <v>722</v>
      </c>
      <c r="T1319" s="23">
        <v>38.981779000000003</v>
      </c>
      <c r="U1319" s="23">
        <v>-76.318567000000002</v>
      </c>
      <c r="V1319" s="24">
        <v>8</v>
      </c>
      <c r="W1319" s="24">
        <v>897704.55791099998</v>
      </c>
      <c r="X1319" s="24">
        <v>2543254.3084399998</v>
      </c>
      <c r="Y1319" s="22" t="s">
        <v>859</v>
      </c>
      <c r="Z1319" s="22" t="s">
        <v>716</v>
      </c>
    </row>
    <row r="1320" spans="1:26">
      <c r="A1320" s="22" t="s">
        <v>394</v>
      </c>
      <c r="B1320" s="22" t="s">
        <v>4343</v>
      </c>
      <c r="C1320" s="22" t="s">
        <v>4344</v>
      </c>
      <c r="D1320" s="22">
        <v>16208</v>
      </c>
      <c r="E1320" s="22">
        <v>33</v>
      </c>
      <c r="F1320" s="22">
        <v>208</v>
      </c>
      <c r="G1320" s="22">
        <v>19</v>
      </c>
      <c r="H1320" s="25" t="s">
        <v>10870</v>
      </c>
      <c r="I1320" s="22" t="s">
        <v>720</v>
      </c>
      <c r="J1320" s="22">
        <v>34</v>
      </c>
      <c r="K1320" s="22">
        <v>32</v>
      </c>
      <c r="L1320" s="22">
        <v>19</v>
      </c>
      <c r="M1320" s="22">
        <v>2005</v>
      </c>
      <c r="N1320" s="22">
        <v>1987</v>
      </c>
      <c r="O1320" s="22">
        <v>20</v>
      </c>
      <c r="P1320" s="22">
        <v>20</v>
      </c>
      <c r="Q1320" s="22" t="s">
        <v>712</v>
      </c>
      <c r="R1320" s="22" t="s">
        <v>713</v>
      </c>
      <c r="S1320" s="22" t="s">
        <v>714</v>
      </c>
      <c r="T1320" s="23">
        <v>38.981777999999998</v>
      </c>
      <c r="U1320" s="23">
        <v>-76.558573999999993</v>
      </c>
      <c r="V1320" s="24">
        <v>94.39</v>
      </c>
      <c r="W1320" s="24">
        <v>829597.18213700003</v>
      </c>
      <c r="X1320" s="24">
        <v>2543939.6956500001</v>
      </c>
      <c r="Y1320" s="22" t="s">
        <v>859</v>
      </c>
      <c r="Z1320" s="22" t="s">
        <v>1237</v>
      </c>
    </row>
    <row r="1321" spans="1:26">
      <c r="A1321" s="22" t="s">
        <v>4345</v>
      </c>
      <c r="B1321" s="22" t="s">
        <v>4346</v>
      </c>
      <c r="C1321" s="22" t="s">
        <v>4347</v>
      </c>
      <c r="D1321" s="22">
        <v>21716</v>
      </c>
      <c r="E1321" s="22">
        <v>44</v>
      </c>
      <c r="F1321" s="22">
        <v>216</v>
      </c>
      <c r="G1321" s="22">
        <v>1</v>
      </c>
      <c r="H1321" s="25" t="s">
        <v>10870</v>
      </c>
      <c r="I1321" s="22" t="s">
        <v>720</v>
      </c>
      <c r="J1321" s="22">
        <v>2</v>
      </c>
      <c r="K1321" s="22">
        <v>2</v>
      </c>
      <c r="L1321" s="22">
        <v>3</v>
      </c>
      <c r="M1321" s="22">
        <v>1981</v>
      </c>
      <c r="N1321" s="22">
        <v>1979</v>
      </c>
      <c r="O1321" s="22">
        <v>2</v>
      </c>
      <c r="P1321" s="22">
        <v>1</v>
      </c>
      <c r="Q1321" s="22" t="s">
        <v>3105</v>
      </c>
      <c r="R1321" s="22" t="s">
        <v>713</v>
      </c>
      <c r="S1321" s="22" t="s">
        <v>807</v>
      </c>
      <c r="T1321" s="23">
        <v>38.984833999999999</v>
      </c>
      <c r="U1321" s="23">
        <v>-76.309956</v>
      </c>
      <c r="V1321" s="24">
        <v>10</v>
      </c>
      <c r="W1321" s="24">
        <v>900157.91923500004</v>
      </c>
      <c r="X1321" s="24">
        <v>2544347.72327</v>
      </c>
      <c r="Y1321" s="22" t="s">
        <v>859</v>
      </c>
      <c r="Z1321" s="22" t="s">
        <v>1237</v>
      </c>
    </row>
    <row r="1322" spans="1:26">
      <c r="A1322" s="22" t="s">
        <v>4348</v>
      </c>
      <c r="B1322" s="22" t="s">
        <v>4349</v>
      </c>
      <c r="C1322" s="22" t="s">
        <v>4350</v>
      </c>
      <c r="D1322" s="22">
        <v>21717</v>
      </c>
      <c r="E1322" s="22">
        <v>44</v>
      </c>
      <c r="F1322" s="22">
        <v>217</v>
      </c>
      <c r="G1322" s="22">
        <v>17</v>
      </c>
      <c r="H1322" s="25" t="s">
        <v>10870</v>
      </c>
      <c r="I1322" s="22" t="s">
        <v>720</v>
      </c>
      <c r="J1322" s="22">
        <v>2</v>
      </c>
      <c r="K1322" s="22">
        <v>2</v>
      </c>
      <c r="L1322" s="22">
        <v>2</v>
      </c>
      <c r="M1322" s="22">
        <v>1997</v>
      </c>
      <c r="N1322" s="22">
        <v>1996</v>
      </c>
      <c r="O1322" s="22">
        <v>2</v>
      </c>
      <c r="P1322" s="22">
        <v>2</v>
      </c>
      <c r="Q1322" s="22" t="s">
        <v>858</v>
      </c>
      <c r="R1322" s="22" t="s">
        <v>713</v>
      </c>
      <c r="S1322" s="22" t="s">
        <v>722</v>
      </c>
      <c r="T1322" s="23">
        <v>38.985112000000001</v>
      </c>
      <c r="U1322" s="23">
        <v>-76.287454999999994</v>
      </c>
      <c r="V1322" s="24">
        <v>15</v>
      </c>
      <c r="W1322" s="24">
        <v>906543.64471100003</v>
      </c>
      <c r="X1322" s="24">
        <v>2544394.3971099998</v>
      </c>
      <c r="Y1322" s="22" t="s">
        <v>859</v>
      </c>
      <c r="Z1322" s="22" t="s">
        <v>716</v>
      </c>
    </row>
    <row r="1323" spans="1:26">
      <c r="A1323" s="22" t="s">
        <v>4351</v>
      </c>
      <c r="B1323" s="22" t="s">
        <v>4352</v>
      </c>
      <c r="C1323" s="22" t="s">
        <v>4353</v>
      </c>
      <c r="D1323" s="22">
        <v>21216</v>
      </c>
      <c r="E1323" s="22">
        <v>43</v>
      </c>
      <c r="F1323" s="22">
        <v>216</v>
      </c>
      <c r="G1323" s="22">
        <v>9</v>
      </c>
      <c r="H1323" s="25" t="s">
        <v>10870</v>
      </c>
      <c r="I1323" s="22" t="s">
        <v>720</v>
      </c>
      <c r="J1323" s="22">
        <v>4</v>
      </c>
      <c r="K1323" s="22">
        <v>4</v>
      </c>
      <c r="L1323" s="22">
        <v>1</v>
      </c>
      <c r="M1323" s="22">
        <v>1983</v>
      </c>
      <c r="N1323" s="22">
        <v>1983</v>
      </c>
      <c r="O1323" s="22">
        <v>3</v>
      </c>
      <c r="P1323" s="22">
        <v>2</v>
      </c>
      <c r="Q1323" s="22" t="s">
        <v>1528</v>
      </c>
      <c r="R1323" s="22" t="s">
        <v>713</v>
      </c>
      <c r="S1323" s="22" t="s">
        <v>1529</v>
      </c>
      <c r="T1323" s="23">
        <v>38.985667999999997</v>
      </c>
      <c r="U1323" s="23">
        <v>-76.324399999999997</v>
      </c>
      <c r="V1323" s="24">
        <v>20</v>
      </c>
      <c r="W1323" s="24">
        <v>896061.66896399995</v>
      </c>
      <c r="X1323" s="24">
        <v>2544687.6713899998</v>
      </c>
      <c r="Y1323" s="22" t="s">
        <v>859</v>
      </c>
      <c r="Z1323" s="22" t="s">
        <v>1503</v>
      </c>
    </row>
    <row r="1324" spans="1:26">
      <c r="A1324" s="22" t="s">
        <v>4354</v>
      </c>
      <c r="B1324" s="22" t="s">
        <v>4355</v>
      </c>
      <c r="C1324" s="22" t="s">
        <v>4356</v>
      </c>
      <c r="D1324" s="22">
        <v>49762</v>
      </c>
      <c r="E1324" s="22">
        <v>100</v>
      </c>
      <c r="F1324" s="22">
        <v>262</v>
      </c>
      <c r="G1324" s="22">
        <v>1</v>
      </c>
      <c r="H1324" s="25" t="s">
        <v>10870</v>
      </c>
      <c r="I1324" s="22" t="s">
        <v>720</v>
      </c>
      <c r="J1324" s="22">
        <v>2</v>
      </c>
      <c r="K1324" s="22">
        <v>2</v>
      </c>
      <c r="L1324" s="22">
        <v>1</v>
      </c>
      <c r="M1324" s="22">
        <v>1991</v>
      </c>
      <c r="N1324" s="22">
        <v>1991</v>
      </c>
      <c r="O1324" s="22">
        <v>1</v>
      </c>
      <c r="P1324" s="22">
        <v>1</v>
      </c>
      <c r="Q1324" s="22" t="s">
        <v>4272</v>
      </c>
      <c r="R1324" s="22" t="s">
        <v>713</v>
      </c>
      <c r="S1324" s="22" t="s">
        <v>807</v>
      </c>
      <c r="T1324" s="23">
        <v>38.986500999999997</v>
      </c>
      <c r="U1324" s="23">
        <v>-74.95823</v>
      </c>
      <c r="V1324" s="24">
        <v>12</v>
      </c>
      <c r="W1324" s="24">
        <v>1283736.22514</v>
      </c>
      <c r="X1324" s="24">
        <v>2544404.25293</v>
      </c>
      <c r="Y1324" s="22" t="s">
        <v>978</v>
      </c>
      <c r="Z1324" s="22" t="s">
        <v>1738</v>
      </c>
    </row>
    <row r="1325" spans="1:26">
      <c r="A1325" s="22" t="s">
        <v>4357</v>
      </c>
      <c r="B1325" s="22" t="s">
        <v>4358</v>
      </c>
      <c r="C1325" s="22" t="s">
        <v>4359</v>
      </c>
      <c r="D1325" s="22">
        <v>29729</v>
      </c>
      <c r="E1325" s="22">
        <v>60</v>
      </c>
      <c r="F1325" s="22">
        <v>229</v>
      </c>
      <c r="G1325" s="22">
        <v>7</v>
      </c>
      <c r="H1325" s="25" t="s">
        <v>10870</v>
      </c>
      <c r="I1325" s="22" t="s">
        <v>720</v>
      </c>
      <c r="J1325" s="22">
        <v>5</v>
      </c>
      <c r="K1325" s="22">
        <v>5</v>
      </c>
      <c r="L1325" s="22">
        <v>3</v>
      </c>
      <c r="M1325" s="22">
        <v>1978</v>
      </c>
      <c r="N1325" s="22">
        <v>1976</v>
      </c>
      <c r="O1325" s="22">
        <v>4</v>
      </c>
      <c r="P1325" s="22">
        <v>1</v>
      </c>
      <c r="Q1325" s="22" t="s">
        <v>1970</v>
      </c>
      <c r="R1325" s="22" t="s">
        <v>713</v>
      </c>
      <c r="S1325" s="22" t="s">
        <v>1502</v>
      </c>
      <c r="T1325" s="23">
        <v>38.987057</v>
      </c>
      <c r="U1325" s="23">
        <v>-75.924660000000003</v>
      </c>
      <c r="V1325" s="24">
        <v>44</v>
      </c>
      <c r="W1325" s="24">
        <v>1009496.32664</v>
      </c>
      <c r="X1325" s="24">
        <v>2544434.9073600001</v>
      </c>
      <c r="Y1325" s="22" t="s">
        <v>859</v>
      </c>
    </row>
    <row r="1326" spans="1:26">
      <c r="A1326" s="22" t="s">
        <v>4360</v>
      </c>
      <c r="B1326" s="22" t="s">
        <v>4361</v>
      </c>
      <c r="C1326" s="22" t="s">
        <v>4362</v>
      </c>
      <c r="D1326" s="22">
        <v>7695</v>
      </c>
      <c r="E1326" s="22">
        <v>16</v>
      </c>
      <c r="F1326" s="22">
        <v>195</v>
      </c>
      <c r="G1326" s="22">
        <v>19</v>
      </c>
      <c r="H1326" s="25" t="s">
        <v>10870</v>
      </c>
      <c r="I1326" s="22" t="s">
        <v>4363</v>
      </c>
      <c r="J1326" s="22">
        <v>4</v>
      </c>
      <c r="K1326" s="22">
        <v>4</v>
      </c>
      <c r="L1326" s="22">
        <v>7</v>
      </c>
      <c r="M1326" s="22">
        <v>1990</v>
      </c>
      <c r="N1326" s="22">
        <v>1984</v>
      </c>
      <c r="O1326" s="22">
        <v>4</v>
      </c>
      <c r="P1326" s="22">
        <v>4</v>
      </c>
      <c r="Q1326" s="22" t="s">
        <v>712</v>
      </c>
      <c r="R1326" s="22" t="s">
        <v>713</v>
      </c>
      <c r="S1326" s="22" t="s">
        <v>714</v>
      </c>
      <c r="T1326" s="23">
        <v>38.988166</v>
      </c>
      <c r="U1326" s="23">
        <v>-76.955252999999999</v>
      </c>
      <c r="V1326" s="24">
        <v>165</v>
      </c>
      <c r="W1326" s="24">
        <v>717071.64781600004</v>
      </c>
      <c r="X1326" s="24">
        <v>2547787.4770399998</v>
      </c>
      <c r="Y1326" s="22" t="s">
        <v>859</v>
      </c>
      <c r="Z1326" s="22" t="s">
        <v>1237</v>
      </c>
    </row>
    <row r="1327" spans="1:26">
      <c r="A1327" s="22" t="s">
        <v>4364</v>
      </c>
      <c r="B1327" s="22" t="s">
        <v>4365</v>
      </c>
      <c r="C1327" s="22" t="s">
        <v>4366</v>
      </c>
      <c r="D1327" s="22">
        <v>24221</v>
      </c>
      <c r="E1327" s="22">
        <v>49</v>
      </c>
      <c r="F1327" s="22">
        <v>221</v>
      </c>
      <c r="G1327" s="22">
        <v>13</v>
      </c>
      <c r="H1327" s="25" t="s">
        <v>10870</v>
      </c>
      <c r="I1327" s="22" t="s">
        <v>720</v>
      </c>
      <c r="J1327" s="22">
        <v>14</v>
      </c>
      <c r="K1327" s="22">
        <v>14</v>
      </c>
      <c r="L1327" s="22">
        <v>2</v>
      </c>
      <c r="M1327" s="22">
        <v>1998</v>
      </c>
      <c r="N1327" s="22">
        <v>1997</v>
      </c>
      <c r="O1327" s="22">
        <v>3</v>
      </c>
      <c r="P1327" s="22">
        <v>3</v>
      </c>
      <c r="Q1327" s="22" t="s">
        <v>4367</v>
      </c>
      <c r="R1327" s="22" t="s">
        <v>713</v>
      </c>
      <c r="S1327" s="22" t="s">
        <v>2051</v>
      </c>
      <c r="T1327" s="23">
        <v>38.989556999999998</v>
      </c>
      <c r="U1327" s="23">
        <v>-76.168560999999997</v>
      </c>
      <c r="V1327" s="24">
        <v>18</v>
      </c>
      <c r="W1327" s="24">
        <v>940293.32045899995</v>
      </c>
      <c r="X1327" s="24">
        <v>2545752.5256699999</v>
      </c>
      <c r="Y1327" s="22" t="s">
        <v>859</v>
      </c>
    </row>
    <row r="1328" spans="1:26">
      <c r="A1328" s="22" t="s">
        <v>4368</v>
      </c>
      <c r="B1328" s="22" t="s">
        <v>4369</v>
      </c>
      <c r="C1328" s="22" t="s">
        <v>4370</v>
      </c>
      <c r="D1328" s="22">
        <v>18212</v>
      </c>
      <c r="E1328" s="22">
        <v>37</v>
      </c>
      <c r="F1328" s="22">
        <v>212</v>
      </c>
      <c r="G1328" s="22">
        <v>17</v>
      </c>
      <c r="H1328" s="25" t="s">
        <v>10870</v>
      </c>
      <c r="I1328" s="22" t="s">
        <v>720</v>
      </c>
      <c r="J1328" s="22">
        <v>21</v>
      </c>
      <c r="K1328" s="22">
        <v>21</v>
      </c>
      <c r="L1328" s="22">
        <v>36</v>
      </c>
      <c r="M1328" s="22">
        <v>1981</v>
      </c>
      <c r="N1328" s="22">
        <v>1946</v>
      </c>
      <c r="O1328" s="22">
        <v>9</v>
      </c>
      <c r="P1328" s="22">
        <v>4</v>
      </c>
      <c r="Q1328" s="22" t="s">
        <v>725</v>
      </c>
      <c r="R1328" s="22" t="s">
        <v>713</v>
      </c>
      <c r="S1328" s="22" t="s">
        <v>722</v>
      </c>
      <c r="T1328" s="23">
        <v>38.989556</v>
      </c>
      <c r="U1328" s="23">
        <v>-76.451626000000005</v>
      </c>
      <c r="V1328" s="24">
        <v>16.96</v>
      </c>
      <c r="W1328" s="24">
        <v>859974.66732400004</v>
      </c>
      <c r="X1328" s="24">
        <v>2546450.2111300002</v>
      </c>
      <c r="Y1328" s="22" t="s">
        <v>859</v>
      </c>
      <c r="Z1328" s="22" t="s">
        <v>716</v>
      </c>
    </row>
    <row r="1329" spans="1:26">
      <c r="A1329" s="22" t="s">
        <v>4371</v>
      </c>
      <c r="B1329" s="22" t="s">
        <v>4372</v>
      </c>
      <c r="C1329" s="22" t="s">
        <v>4373</v>
      </c>
      <c r="D1329" s="22">
        <v>16709</v>
      </c>
      <c r="E1329" s="22">
        <v>34</v>
      </c>
      <c r="F1329" s="22">
        <v>209</v>
      </c>
      <c r="G1329" s="22">
        <v>9</v>
      </c>
      <c r="H1329" s="25" t="s">
        <v>10870</v>
      </c>
      <c r="I1329" s="22" t="s">
        <v>720</v>
      </c>
      <c r="J1329" s="22">
        <v>2</v>
      </c>
      <c r="K1329" s="22">
        <v>2</v>
      </c>
      <c r="L1329" s="22">
        <v>4</v>
      </c>
      <c r="M1329" s="22">
        <v>1989</v>
      </c>
      <c r="N1329" s="22">
        <v>1986</v>
      </c>
      <c r="O1329" s="22">
        <v>2</v>
      </c>
      <c r="P1329" s="22">
        <v>2</v>
      </c>
      <c r="Q1329" s="22" t="s">
        <v>1528</v>
      </c>
      <c r="R1329" s="22" t="s">
        <v>713</v>
      </c>
      <c r="S1329" s="22" t="s">
        <v>1529</v>
      </c>
      <c r="T1329" s="23">
        <v>38.991222999999998</v>
      </c>
      <c r="U1329" s="23">
        <v>-76.538850999999994</v>
      </c>
      <c r="V1329" s="24">
        <v>55.94</v>
      </c>
      <c r="W1329" s="24">
        <v>835232.23413200001</v>
      </c>
      <c r="X1329" s="24">
        <v>2547322.3314200002</v>
      </c>
      <c r="Y1329" s="22" t="s">
        <v>859</v>
      </c>
      <c r="Z1329" s="22" t="s">
        <v>1503</v>
      </c>
    </row>
    <row r="1330" spans="1:26">
      <c r="A1330" s="22" t="s">
        <v>4374</v>
      </c>
      <c r="B1330" s="22" t="s">
        <v>4375</v>
      </c>
      <c r="C1330" s="22" t="s">
        <v>4376</v>
      </c>
      <c r="D1330" s="22">
        <v>16209</v>
      </c>
      <c r="E1330" s="22">
        <v>33</v>
      </c>
      <c r="F1330" s="22">
        <v>209</v>
      </c>
      <c r="G1330" s="22">
        <v>15</v>
      </c>
      <c r="H1330" s="25" t="s">
        <v>10870</v>
      </c>
      <c r="I1330" s="22" t="s">
        <v>720</v>
      </c>
      <c r="J1330" s="22">
        <v>49</v>
      </c>
      <c r="K1330" s="22">
        <v>49</v>
      </c>
      <c r="L1330" s="22">
        <v>3</v>
      </c>
      <c r="M1330" s="22">
        <v>1972</v>
      </c>
      <c r="N1330" s="22">
        <v>1970</v>
      </c>
      <c r="O1330" s="22">
        <v>18</v>
      </c>
      <c r="P1330" s="22">
        <v>6</v>
      </c>
      <c r="Q1330" s="22" t="s">
        <v>1672</v>
      </c>
      <c r="R1330" s="22" t="s">
        <v>713</v>
      </c>
      <c r="S1330" s="22" t="s">
        <v>1126</v>
      </c>
      <c r="T1330" s="23">
        <v>38.991500000000002</v>
      </c>
      <c r="U1330" s="23">
        <v>-76.546628999999996</v>
      </c>
      <c r="V1330" s="24">
        <v>89.89</v>
      </c>
      <c r="W1330" s="24">
        <v>833026.50352799997</v>
      </c>
      <c r="X1330" s="24">
        <v>2547448.3348400001</v>
      </c>
      <c r="Y1330" s="22" t="s">
        <v>859</v>
      </c>
      <c r="Z1330" s="22" t="s">
        <v>1738</v>
      </c>
    </row>
    <row r="1331" spans="1:26">
      <c r="A1331" s="22" t="s">
        <v>4377</v>
      </c>
      <c r="B1331" s="22" t="s">
        <v>4378</v>
      </c>
      <c r="C1331" s="22" t="s">
        <v>4379</v>
      </c>
      <c r="D1331" s="22">
        <v>52768</v>
      </c>
      <c r="E1331" s="22">
        <v>106</v>
      </c>
      <c r="F1331" s="22">
        <v>268</v>
      </c>
      <c r="G1331" s="22">
        <v>3</v>
      </c>
      <c r="H1331" s="25" t="s">
        <v>10870</v>
      </c>
      <c r="I1331" s="22" t="s">
        <v>720</v>
      </c>
      <c r="J1331" s="22">
        <v>5</v>
      </c>
      <c r="K1331" s="22">
        <v>5</v>
      </c>
      <c r="L1331" s="22">
        <v>12</v>
      </c>
      <c r="M1331" s="22">
        <v>1993</v>
      </c>
      <c r="N1331" s="22">
        <v>1982</v>
      </c>
      <c r="O1331" s="22">
        <v>5</v>
      </c>
      <c r="P1331" s="22">
        <v>5</v>
      </c>
      <c r="Q1331" s="22" t="s">
        <v>4247</v>
      </c>
      <c r="R1331" s="22" t="s">
        <v>713</v>
      </c>
      <c r="S1331" s="22" t="s">
        <v>1236</v>
      </c>
      <c r="T1331" s="23">
        <v>38.992418000000001</v>
      </c>
      <c r="U1331" s="23">
        <v>-74.813749999999999</v>
      </c>
      <c r="V1331" s="24">
        <v>7</v>
      </c>
      <c r="W1331" s="24">
        <v>1324718.2279099999</v>
      </c>
      <c r="X1331" s="24">
        <v>2546833.0727900001</v>
      </c>
      <c r="Y1331" s="22" t="s">
        <v>978</v>
      </c>
    </row>
    <row r="1332" spans="1:26">
      <c r="A1332" s="22" t="s">
        <v>4380</v>
      </c>
      <c r="B1332" s="22" t="s">
        <v>4381</v>
      </c>
      <c r="C1332" s="22" t="s">
        <v>4382</v>
      </c>
      <c r="D1332" s="22">
        <v>52267</v>
      </c>
      <c r="E1332" s="22">
        <v>105</v>
      </c>
      <c r="F1332" s="22">
        <v>267</v>
      </c>
      <c r="G1332" s="22">
        <v>3</v>
      </c>
      <c r="H1332" s="25" t="s">
        <v>10870</v>
      </c>
      <c r="I1332" s="22" t="s">
        <v>720</v>
      </c>
      <c r="J1332" s="22">
        <v>3</v>
      </c>
      <c r="K1332" s="22">
        <v>3</v>
      </c>
      <c r="L1332" s="22">
        <v>6</v>
      </c>
      <c r="M1332" s="22">
        <v>2003</v>
      </c>
      <c r="N1332" s="22">
        <v>1998</v>
      </c>
      <c r="O1332" s="22">
        <v>3</v>
      </c>
      <c r="P1332" s="22">
        <v>3</v>
      </c>
      <c r="Q1332" s="22" t="s">
        <v>4247</v>
      </c>
      <c r="R1332" s="22" t="s">
        <v>713</v>
      </c>
      <c r="S1332" s="22" t="s">
        <v>1236</v>
      </c>
      <c r="T1332" s="23">
        <v>38.994557</v>
      </c>
      <c r="U1332" s="23">
        <v>-74.831278999999995</v>
      </c>
      <c r="V1332" s="24">
        <v>5</v>
      </c>
      <c r="W1332" s="24">
        <v>1319739.0787599999</v>
      </c>
      <c r="X1332" s="24">
        <v>2547577.2883299999</v>
      </c>
      <c r="Y1332" s="22" t="s">
        <v>978</v>
      </c>
    </row>
    <row r="1333" spans="1:26">
      <c r="A1333" s="22" t="s">
        <v>4383</v>
      </c>
      <c r="B1333" s="22" t="s">
        <v>4384</v>
      </c>
      <c r="C1333" s="22" t="s">
        <v>4385</v>
      </c>
      <c r="D1333" s="22">
        <v>29730</v>
      </c>
      <c r="E1333" s="22">
        <v>60</v>
      </c>
      <c r="F1333" s="22">
        <v>230</v>
      </c>
      <c r="G1333" s="22">
        <v>5</v>
      </c>
      <c r="H1333" s="25" t="s">
        <v>10870</v>
      </c>
      <c r="I1333" s="22" t="s">
        <v>720</v>
      </c>
      <c r="J1333" s="22">
        <v>5</v>
      </c>
      <c r="K1333" s="22">
        <v>5</v>
      </c>
      <c r="L1333" s="22">
        <v>5</v>
      </c>
      <c r="M1333" s="22">
        <v>1981</v>
      </c>
      <c r="N1333" s="22">
        <v>1977</v>
      </c>
      <c r="O1333" s="22">
        <v>3</v>
      </c>
      <c r="P1333" s="22">
        <v>2</v>
      </c>
      <c r="Q1333" s="22" t="s">
        <v>3828</v>
      </c>
      <c r="R1333" s="22" t="s">
        <v>713</v>
      </c>
      <c r="S1333" s="22" t="s">
        <v>977</v>
      </c>
      <c r="T1333" s="23">
        <v>38.995668999999999</v>
      </c>
      <c r="U1333" s="23">
        <v>-75.916604000000007</v>
      </c>
      <c r="V1333" s="24">
        <v>50</v>
      </c>
      <c r="W1333" s="24">
        <v>1011796.30769</v>
      </c>
      <c r="X1333" s="24">
        <v>2547566.3605</v>
      </c>
      <c r="Y1333" s="22" t="s">
        <v>859</v>
      </c>
    </row>
    <row r="1334" spans="1:26">
      <c r="A1334" s="22" t="s">
        <v>4386</v>
      </c>
      <c r="B1334" s="22" t="s">
        <v>4387</v>
      </c>
      <c r="C1334" s="22" t="s">
        <v>4388</v>
      </c>
      <c r="D1334" s="22">
        <v>49263</v>
      </c>
      <c r="E1334" s="22">
        <v>99</v>
      </c>
      <c r="F1334" s="22">
        <v>263</v>
      </c>
      <c r="G1334" s="22">
        <v>3</v>
      </c>
      <c r="H1334" s="25" t="s">
        <v>10870</v>
      </c>
      <c r="I1334" s="22" t="s">
        <v>720</v>
      </c>
      <c r="J1334" s="22">
        <v>6</v>
      </c>
      <c r="K1334" s="22">
        <v>6</v>
      </c>
      <c r="L1334" s="22">
        <v>3</v>
      </c>
      <c r="M1334" s="22">
        <v>1993</v>
      </c>
      <c r="N1334" s="22">
        <v>1991</v>
      </c>
      <c r="O1334" s="22">
        <v>6</v>
      </c>
      <c r="P1334" s="22">
        <v>6</v>
      </c>
      <c r="Q1334" s="22" t="s">
        <v>4247</v>
      </c>
      <c r="R1334" s="22" t="s">
        <v>713</v>
      </c>
      <c r="S1334" s="22" t="s">
        <v>1236</v>
      </c>
      <c r="T1334" s="23">
        <v>38.996223999999998</v>
      </c>
      <c r="U1334" s="23">
        <v>-74.956563000000003</v>
      </c>
      <c r="V1334" s="24">
        <v>11.03</v>
      </c>
      <c r="W1334" s="24">
        <v>1284188.52682</v>
      </c>
      <c r="X1334" s="24">
        <v>2547954.16175</v>
      </c>
      <c r="Y1334" s="22" t="s">
        <v>978</v>
      </c>
    </row>
    <row r="1335" spans="1:26">
      <c r="A1335" s="22" t="s">
        <v>4389</v>
      </c>
      <c r="B1335" s="22" t="s">
        <v>4390</v>
      </c>
      <c r="C1335" s="22" t="s">
        <v>4391</v>
      </c>
      <c r="D1335" s="22">
        <v>31227</v>
      </c>
      <c r="E1335" s="22">
        <v>63</v>
      </c>
      <c r="F1335" s="22">
        <v>227</v>
      </c>
      <c r="G1335" s="22">
        <v>1</v>
      </c>
      <c r="H1335" s="25" t="s">
        <v>10870</v>
      </c>
      <c r="I1335" s="22" t="s">
        <v>720</v>
      </c>
      <c r="J1335" s="22">
        <v>3</v>
      </c>
      <c r="K1335" s="22">
        <v>3</v>
      </c>
      <c r="L1335" s="22">
        <v>1</v>
      </c>
      <c r="M1335" s="22">
        <v>1981</v>
      </c>
      <c r="N1335" s="22">
        <v>1981</v>
      </c>
      <c r="O1335" s="22">
        <v>1</v>
      </c>
      <c r="P1335" s="22">
        <v>1</v>
      </c>
      <c r="Q1335" s="22" t="s">
        <v>3105</v>
      </c>
      <c r="R1335" s="22" t="s">
        <v>713</v>
      </c>
      <c r="S1335" s="22" t="s">
        <v>807</v>
      </c>
      <c r="T1335" s="23">
        <v>38.930556000000003</v>
      </c>
      <c r="U1335" s="23">
        <v>-75.907777999999993</v>
      </c>
      <c r="V1335" s="24">
        <v>58</v>
      </c>
      <c r="W1335" s="24">
        <v>1014196.69042</v>
      </c>
      <c r="X1335" s="24">
        <v>2523798.6769099999</v>
      </c>
      <c r="Y1335" s="22" t="s">
        <v>859</v>
      </c>
      <c r="Z1335" s="22" t="s">
        <v>1237</v>
      </c>
    </row>
    <row r="1336" spans="1:26">
      <c r="A1336" s="22" t="s">
        <v>4392</v>
      </c>
      <c r="B1336" s="22" t="s">
        <v>4393</v>
      </c>
      <c r="C1336" s="22" t="s">
        <v>4394</v>
      </c>
      <c r="D1336" s="22">
        <v>30232</v>
      </c>
      <c r="E1336" s="22">
        <v>61</v>
      </c>
      <c r="F1336" s="22">
        <v>232</v>
      </c>
      <c r="G1336" s="22">
        <v>7</v>
      </c>
      <c r="H1336" s="25" t="s">
        <v>10870</v>
      </c>
      <c r="I1336" s="22" t="s">
        <v>720</v>
      </c>
      <c r="J1336" s="22">
        <v>2</v>
      </c>
      <c r="K1336" s="22">
        <v>2</v>
      </c>
      <c r="L1336" s="22">
        <v>1</v>
      </c>
      <c r="M1336" s="22">
        <v>1997</v>
      </c>
      <c r="N1336" s="22">
        <v>1997</v>
      </c>
      <c r="O1336" s="22">
        <v>1</v>
      </c>
      <c r="P1336" s="22">
        <v>1</v>
      </c>
      <c r="Q1336" s="22" t="s">
        <v>1970</v>
      </c>
      <c r="R1336" s="22" t="s">
        <v>713</v>
      </c>
      <c r="S1336" s="22" t="s">
        <v>1502</v>
      </c>
      <c r="T1336" s="23">
        <v>38.997891000000003</v>
      </c>
      <c r="U1336" s="23">
        <v>-75.871047000000004</v>
      </c>
      <c r="V1336" s="24">
        <v>62</v>
      </c>
      <c r="W1336" s="24">
        <v>1024725.47376</v>
      </c>
      <c r="X1336" s="24">
        <v>2548322.6323500001</v>
      </c>
      <c r="Y1336" s="22" t="s">
        <v>859</v>
      </c>
    </row>
    <row r="1337" spans="1:26">
      <c r="A1337" s="22" t="s">
        <v>4395</v>
      </c>
      <c r="B1337" s="22" t="s">
        <v>4396</v>
      </c>
      <c r="C1337" s="22" t="s">
        <v>4397</v>
      </c>
      <c r="D1337" s="22">
        <v>30232</v>
      </c>
      <c r="E1337" s="22">
        <v>61</v>
      </c>
      <c r="F1337" s="22">
        <v>232</v>
      </c>
      <c r="G1337" s="22">
        <v>9</v>
      </c>
      <c r="H1337" s="25" t="s">
        <v>10870</v>
      </c>
      <c r="I1337" s="22" t="s">
        <v>720</v>
      </c>
      <c r="J1337" s="22">
        <v>15</v>
      </c>
      <c r="K1337" s="22">
        <v>15</v>
      </c>
      <c r="L1337" s="22">
        <v>1</v>
      </c>
      <c r="M1337" s="22">
        <v>1998</v>
      </c>
      <c r="N1337" s="22">
        <v>1998</v>
      </c>
      <c r="O1337" s="22">
        <v>3</v>
      </c>
      <c r="P1337" s="22">
        <v>3</v>
      </c>
      <c r="Q1337" s="22" t="s">
        <v>1528</v>
      </c>
      <c r="R1337" s="22" t="s">
        <v>713</v>
      </c>
      <c r="S1337" s="22" t="s">
        <v>1529</v>
      </c>
      <c r="T1337" s="23">
        <v>38.999834999999997</v>
      </c>
      <c r="U1337" s="23">
        <v>-75.882714000000007</v>
      </c>
      <c r="V1337" s="24">
        <v>60</v>
      </c>
      <c r="W1337" s="24">
        <v>1021418.1825699999</v>
      </c>
      <c r="X1337" s="24">
        <v>2549045.41108</v>
      </c>
      <c r="Y1337" s="22" t="s">
        <v>859</v>
      </c>
      <c r="Z1337" s="22" t="s">
        <v>1503</v>
      </c>
    </row>
    <row r="1338" spans="1:26">
      <c r="A1338" s="22" t="s">
        <v>4398</v>
      </c>
      <c r="B1338" s="22" t="s">
        <v>4399</v>
      </c>
      <c r="C1338" s="22" t="s">
        <v>4400</v>
      </c>
      <c r="D1338" s="22">
        <v>16711</v>
      </c>
      <c r="E1338" s="22">
        <v>34</v>
      </c>
      <c r="F1338" s="22">
        <v>211</v>
      </c>
      <c r="G1338" s="22">
        <v>17</v>
      </c>
      <c r="H1338" s="25" t="s">
        <v>10870</v>
      </c>
      <c r="I1338" s="22" t="s">
        <v>720</v>
      </c>
      <c r="J1338" s="22">
        <v>40</v>
      </c>
      <c r="K1338" s="22">
        <v>40</v>
      </c>
      <c r="L1338" s="22">
        <v>1</v>
      </c>
      <c r="M1338" s="22">
        <v>1947</v>
      </c>
      <c r="N1338" s="22">
        <v>1947</v>
      </c>
      <c r="O1338" s="22">
        <v>3</v>
      </c>
      <c r="P1338" s="22">
        <v>2</v>
      </c>
      <c r="Q1338" s="22" t="s">
        <v>725</v>
      </c>
      <c r="R1338" s="22" t="s">
        <v>713</v>
      </c>
      <c r="S1338" s="22" t="s">
        <v>722</v>
      </c>
      <c r="T1338" s="23">
        <v>39.003444999999999</v>
      </c>
      <c r="U1338" s="23">
        <v>-76.513294999999999</v>
      </c>
      <c r="V1338" s="24">
        <v>50</v>
      </c>
      <c r="W1338" s="24">
        <v>842531.79659200006</v>
      </c>
      <c r="X1338" s="24">
        <v>2551701.5455999998</v>
      </c>
      <c r="Y1338" s="22" t="s">
        <v>859</v>
      </c>
      <c r="Z1338" s="22" t="s">
        <v>716</v>
      </c>
    </row>
    <row r="1339" spans="1:26">
      <c r="A1339" s="22" t="s">
        <v>4401</v>
      </c>
      <c r="B1339" s="22" t="s">
        <v>4402</v>
      </c>
      <c r="C1339" s="22" t="s">
        <v>4403</v>
      </c>
      <c r="D1339" s="22">
        <v>50265</v>
      </c>
      <c r="E1339" s="22">
        <v>101</v>
      </c>
      <c r="F1339" s="22">
        <v>265</v>
      </c>
      <c r="G1339" s="22">
        <v>1</v>
      </c>
      <c r="H1339" s="25" t="s">
        <v>10870</v>
      </c>
      <c r="I1339" s="22" t="s">
        <v>720</v>
      </c>
      <c r="J1339" s="22">
        <v>2</v>
      </c>
      <c r="K1339" s="22">
        <v>2</v>
      </c>
      <c r="L1339" s="22">
        <v>6</v>
      </c>
      <c r="M1339" s="22">
        <v>1991</v>
      </c>
      <c r="N1339" s="22">
        <v>1986</v>
      </c>
      <c r="O1339" s="22">
        <v>2</v>
      </c>
      <c r="P1339" s="22">
        <v>2</v>
      </c>
      <c r="Q1339" s="22" t="s">
        <v>1962</v>
      </c>
      <c r="R1339" s="22" t="s">
        <v>713</v>
      </c>
      <c r="S1339" s="22" t="s">
        <v>807</v>
      </c>
      <c r="T1339" s="23">
        <v>39.004278999999997</v>
      </c>
      <c r="U1339" s="23">
        <v>-74.912394000000006</v>
      </c>
      <c r="V1339" s="24">
        <v>20</v>
      </c>
      <c r="W1339" s="24">
        <v>1296701.85384</v>
      </c>
      <c r="X1339" s="24">
        <v>2550969.2780800001</v>
      </c>
      <c r="Y1339" s="22" t="s">
        <v>978</v>
      </c>
      <c r="Z1339" s="22" t="s">
        <v>1738</v>
      </c>
    </row>
    <row r="1340" spans="1:26">
      <c r="A1340" s="22" t="s">
        <v>4404</v>
      </c>
      <c r="B1340" s="22" t="s">
        <v>4405</v>
      </c>
      <c r="C1340" s="22" t="s">
        <v>4406</v>
      </c>
      <c r="D1340" s="22">
        <v>52769</v>
      </c>
      <c r="E1340" s="22">
        <v>106</v>
      </c>
      <c r="F1340" s="22">
        <v>269</v>
      </c>
      <c r="G1340" s="22">
        <v>5</v>
      </c>
      <c r="H1340" s="25" t="s">
        <v>10870</v>
      </c>
      <c r="I1340" s="22" t="s">
        <v>720</v>
      </c>
      <c r="J1340" s="22">
        <v>3</v>
      </c>
      <c r="K1340" s="22">
        <v>3</v>
      </c>
      <c r="L1340" s="22">
        <v>14</v>
      </c>
      <c r="M1340" s="22">
        <v>1983</v>
      </c>
      <c r="N1340" s="22">
        <v>1970</v>
      </c>
      <c r="O1340" s="22">
        <v>3</v>
      </c>
      <c r="P1340" s="22">
        <v>2</v>
      </c>
      <c r="Q1340" s="22" t="s">
        <v>976</v>
      </c>
      <c r="R1340" s="22" t="s">
        <v>713</v>
      </c>
      <c r="S1340" s="22" t="s">
        <v>977</v>
      </c>
      <c r="T1340" s="23">
        <v>39.005113000000001</v>
      </c>
      <c r="U1340" s="23">
        <v>-74.796277000000003</v>
      </c>
      <c r="V1340" s="24">
        <v>5</v>
      </c>
      <c r="W1340" s="24">
        <v>1329641.0388499999</v>
      </c>
      <c r="X1340" s="24">
        <v>2551501.5628499999</v>
      </c>
      <c r="Y1340" s="22" t="s">
        <v>978</v>
      </c>
      <c r="Z1340" s="22" t="s">
        <v>716</v>
      </c>
    </row>
    <row r="1341" spans="1:26">
      <c r="A1341" s="22" t="s">
        <v>4407</v>
      </c>
      <c r="B1341" s="22" t="s">
        <v>4408</v>
      </c>
      <c r="C1341" s="22" t="s">
        <v>4409</v>
      </c>
      <c r="D1341" s="22">
        <v>49764</v>
      </c>
      <c r="E1341" s="22">
        <v>100</v>
      </c>
      <c r="F1341" s="22">
        <v>264</v>
      </c>
      <c r="G1341" s="22">
        <v>1</v>
      </c>
      <c r="H1341" s="25" t="s">
        <v>10870</v>
      </c>
      <c r="I1341" s="22" t="s">
        <v>720</v>
      </c>
      <c r="J1341" s="22">
        <v>2</v>
      </c>
      <c r="K1341" s="22">
        <v>2</v>
      </c>
      <c r="L1341" s="22">
        <v>5</v>
      </c>
      <c r="M1341" s="22">
        <v>1991</v>
      </c>
      <c r="N1341" s="22">
        <v>1987</v>
      </c>
      <c r="O1341" s="22">
        <v>2</v>
      </c>
      <c r="P1341" s="22">
        <v>2</v>
      </c>
      <c r="Q1341" s="22" t="s">
        <v>1962</v>
      </c>
      <c r="R1341" s="22" t="s">
        <v>713</v>
      </c>
      <c r="S1341" s="22" t="s">
        <v>807</v>
      </c>
      <c r="T1341" s="23">
        <v>39.005113000000001</v>
      </c>
      <c r="U1341" s="23">
        <v>-74.934618</v>
      </c>
      <c r="V1341" s="24">
        <v>14.2</v>
      </c>
      <c r="W1341" s="24">
        <v>1290395.38347</v>
      </c>
      <c r="X1341" s="24">
        <v>2551234.3110799999</v>
      </c>
      <c r="Y1341" s="22" t="s">
        <v>978</v>
      </c>
      <c r="Z1341" s="22" t="s">
        <v>1738</v>
      </c>
    </row>
    <row r="1342" spans="1:26">
      <c r="A1342" s="22" t="s">
        <v>4410</v>
      </c>
      <c r="B1342" s="22" t="s">
        <v>4411</v>
      </c>
      <c r="C1342" s="22" t="s">
        <v>4412</v>
      </c>
      <c r="D1342" s="22">
        <v>20717</v>
      </c>
      <c r="E1342" s="22">
        <v>42</v>
      </c>
      <c r="F1342" s="22">
        <v>217</v>
      </c>
      <c r="G1342" s="22">
        <v>9</v>
      </c>
      <c r="H1342" s="25" t="s">
        <v>10870</v>
      </c>
      <c r="I1342" s="22" t="s">
        <v>720</v>
      </c>
      <c r="J1342" s="22">
        <v>2</v>
      </c>
      <c r="K1342" s="22">
        <v>2</v>
      </c>
      <c r="L1342" s="22">
        <v>1</v>
      </c>
      <c r="M1342" s="22">
        <v>1983</v>
      </c>
      <c r="N1342" s="22">
        <v>1983</v>
      </c>
      <c r="O1342" s="22">
        <v>1</v>
      </c>
      <c r="P1342" s="22">
        <v>1</v>
      </c>
      <c r="Q1342" s="22" t="s">
        <v>1528</v>
      </c>
      <c r="R1342" s="22" t="s">
        <v>713</v>
      </c>
      <c r="S1342" s="22" t="s">
        <v>1529</v>
      </c>
      <c r="T1342" s="23">
        <v>39.006222999999999</v>
      </c>
      <c r="U1342" s="23">
        <v>-76.321344999999994</v>
      </c>
      <c r="V1342" s="24">
        <v>15</v>
      </c>
      <c r="W1342" s="24">
        <v>896994.67699299997</v>
      </c>
      <c r="X1342" s="24">
        <v>2552179.3433300001</v>
      </c>
      <c r="Y1342" s="22" t="s">
        <v>859</v>
      </c>
      <c r="Z1342" s="22" t="s">
        <v>1503</v>
      </c>
    </row>
    <row r="1343" spans="1:26">
      <c r="A1343" s="22" t="s">
        <v>4413</v>
      </c>
      <c r="B1343" s="22" t="s">
        <v>4414</v>
      </c>
      <c r="C1343" s="22" t="s">
        <v>4415</v>
      </c>
      <c r="D1343" s="22">
        <v>49764</v>
      </c>
      <c r="E1343" s="22">
        <v>100</v>
      </c>
      <c r="F1343" s="22">
        <v>264</v>
      </c>
      <c r="G1343" s="22">
        <v>3</v>
      </c>
      <c r="H1343" s="25" t="s">
        <v>10870</v>
      </c>
      <c r="I1343" s="22" t="s">
        <v>720</v>
      </c>
      <c r="J1343" s="22">
        <v>4</v>
      </c>
      <c r="K1343" s="22">
        <v>4</v>
      </c>
      <c r="L1343" s="22">
        <v>12</v>
      </c>
      <c r="M1343" s="22">
        <v>1993</v>
      </c>
      <c r="N1343" s="22">
        <v>1982</v>
      </c>
      <c r="O1343" s="22">
        <v>4</v>
      </c>
      <c r="P1343" s="22">
        <v>4</v>
      </c>
      <c r="Q1343" s="22" t="s">
        <v>4247</v>
      </c>
      <c r="R1343" s="22" t="s">
        <v>713</v>
      </c>
      <c r="S1343" s="22" t="s">
        <v>1236</v>
      </c>
      <c r="T1343" s="23">
        <v>39.009002000000002</v>
      </c>
      <c r="U1343" s="23">
        <v>-74.936284000000001</v>
      </c>
      <c r="V1343" s="24">
        <v>10</v>
      </c>
      <c r="W1343" s="24">
        <v>1289913.97535</v>
      </c>
      <c r="X1343" s="24">
        <v>2552650.30913</v>
      </c>
      <c r="Y1343" s="22" t="s">
        <v>978</v>
      </c>
    </row>
    <row r="1344" spans="1:26">
      <c r="A1344" s="22" t="s">
        <v>4416</v>
      </c>
      <c r="B1344" s="22" t="s">
        <v>4417</v>
      </c>
      <c r="C1344" s="22" t="s">
        <v>4418</v>
      </c>
      <c r="D1344" s="22">
        <v>28730</v>
      </c>
      <c r="E1344" s="22">
        <v>58</v>
      </c>
      <c r="F1344" s="22">
        <v>230</v>
      </c>
      <c r="G1344" s="22">
        <v>7</v>
      </c>
      <c r="H1344" s="25" t="s">
        <v>10870</v>
      </c>
      <c r="I1344" s="22" t="s">
        <v>720</v>
      </c>
      <c r="J1344" s="22">
        <v>22</v>
      </c>
      <c r="K1344" s="22">
        <v>22</v>
      </c>
      <c r="L1344" s="22">
        <v>1</v>
      </c>
      <c r="M1344" s="22">
        <v>2002</v>
      </c>
      <c r="N1344" s="22">
        <v>2002</v>
      </c>
      <c r="O1344" s="22">
        <v>4</v>
      </c>
      <c r="P1344" s="22">
        <v>4</v>
      </c>
      <c r="Q1344" s="22" t="s">
        <v>1970</v>
      </c>
      <c r="R1344" s="22" t="s">
        <v>713</v>
      </c>
      <c r="S1344" s="22" t="s">
        <v>1502</v>
      </c>
      <c r="T1344" s="23">
        <v>39.010945999999997</v>
      </c>
      <c r="U1344" s="23">
        <v>-75.933548999999999</v>
      </c>
      <c r="V1344" s="24">
        <v>40</v>
      </c>
      <c r="W1344" s="24">
        <v>1007014.3774</v>
      </c>
      <c r="X1344" s="24">
        <v>2553162.2792500001</v>
      </c>
      <c r="Y1344" s="22" t="s">
        <v>859</v>
      </c>
    </row>
    <row r="1345" spans="1:26">
      <c r="A1345" s="22" t="s">
        <v>4419</v>
      </c>
      <c r="B1345" s="22" t="s">
        <v>4420</v>
      </c>
      <c r="C1345" s="22" t="s">
        <v>4421</v>
      </c>
      <c r="D1345" s="22">
        <v>30734</v>
      </c>
      <c r="E1345" s="22">
        <v>62</v>
      </c>
      <c r="F1345" s="22">
        <v>234</v>
      </c>
      <c r="G1345" s="22">
        <v>1</v>
      </c>
      <c r="H1345" s="25" t="s">
        <v>10870</v>
      </c>
      <c r="I1345" s="22" t="s">
        <v>720</v>
      </c>
      <c r="J1345" s="22">
        <v>2</v>
      </c>
      <c r="K1345" s="22">
        <v>2</v>
      </c>
      <c r="L1345" s="22">
        <v>2</v>
      </c>
      <c r="M1345" s="22">
        <v>1980</v>
      </c>
      <c r="N1345" s="22">
        <v>1979</v>
      </c>
      <c r="O1345" s="22">
        <v>2</v>
      </c>
      <c r="P1345" s="22">
        <v>1</v>
      </c>
      <c r="Q1345" s="22" t="s">
        <v>3105</v>
      </c>
      <c r="R1345" s="22" t="s">
        <v>713</v>
      </c>
      <c r="S1345" s="22" t="s">
        <v>807</v>
      </c>
      <c r="T1345" s="23">
        <v>39.011780000000002</v>
      </c>
      <c r="U1345" s="23">
        <v>-75.831879000000001</v>
      </c>
      <c r="V1345" s="24">
        <v>50</v>
      </c>
      <c r="W1345" s="24">
        <v>1035856.32608</v>
      </c>
      <c r="X1345" s="24">
        <v>2553348.1457199999</v>
      </c>
      <c r="Y1345" s="22" t="s">
        <v>859</v>
      </c>
      <c r="Z1345" s="22" t="s">
        <v>1237</v>
      </c>
    </row>
    <row r="1346" spans="1:26">
      <c r="A1346" s="22" t="s">
        <v>4422</v>
      </c>
      <c r="B1346" s="22" t="s">
        <v>4423</v>
      </c>
      <c r="C1346" s="22" t="s">
        <v>4424</v>
      </c>
      <c r="D1346" s="22">
        <v>13205</v>
      </c>
      <c r="E1346" s="22">
        <v>27</v>
      </c>
      <c r="F1346" s="22">
        <v>205</v>
      </c>
      <c r="G1346" s="22">
        <v>19</v>
      </c>
      <c r="H1346" s="25" t="s">
        <v>10870</v>
      </c>
      <c r="I1346" s="22" t="s">
        <v>720</v>
      </c>
      <c r="J1346" s="22">
        <v>20</v>
      </c>
      <c r="K1346" s="22">
        <v>20</v>
      </c>
      <c r="L1346" s="22">
        <v>4</v>
      </c>
      <c r="M1346" s="22">
        <v>1983</v>
      </c>
      <c r="N1346" s="22">
        <v>1980</v>
      </c>
      <c r="O1346" s="22">
        <v>12</v>
      </c>
      <c r="P1346" s="22">
        <v>7</v>
      </c>
      <c r="Q1346" s="22" t="s">
        <v>712</v>
      </c>
      <c r="R1346" s="22" t="s">
        <v>713</v>
      </c>
      <c r="S1346" s="22" t="s">
        <v>714</v>
      </c>
      <c r="T1346" s="23">
        <v>39.013165999999998</v>
      </c>
      <c r="U1346" s="23">
        <v>-76.679967000000005</v>
      </c>
      <c r="V1346" s="24">
        <v>120</v>
      </c>
      <c r="W1346" s="24">
        <v>795294.84481499996</v>
      </c>
      <c r="X1346" s="24">
        <v>2555804.2389199999</v>
      </c>
      <c r="Y1346" s="22" t="s">
        <v>859</v>
      </c>
      <c r="Z1346" s="22" t="s">
        <v>1237</v>
      </c>
    </row>
    <row r="1347" spans="1:26">
      <c r="A1347" s="22" t="s">
        <v>404</v>
      </c>
      <c r="B1347" s="22" t="s">
        <v>4425</v>
      </c>
      <c r="C1347" s="22" t="s">
        <v>4426</v>
      </c>
      <c r="D1347" s="22">
        <v>50266</v>
      </c>
      <c r="E1347" s="22">
        <v>101</v>
      </c>
      <c r="F1347" s="22">
        <v>266</v>
      </c>
      <c r="G1347" s="22">
        <v>3</v>
      </c>
      <c r="H1347" s="25" t="s">
        <v>10870</v>
      </c>
      <c r="I1347" s="22" t="s">
        <v>720</v>
      </c>
      <c r="J1347" s="22">
        <v>215</v>
      </c>
      <c r="K1347" s="22">
        <v>210</v>
      </c>
      <c r="L1347" s="22">
        <v>32</v>
      </c>
      <c r="M1347" s="22">
        <v>1998</v>
      </c>
      <c r="N1347" s="22">
        <v>1967</v>
      </c>
      <c r="O1347" s="22">
        <v>47</v>
      </c>
      <c r="P1347" s="22">
        <v>30</v>
      </c>
      <c r="Q1347" s="22" t="s">
        <v>4247</v>
      </c>
      <c r="R1347" s="22" t="s">
        <v>713</v>
      </c>
      <c r="S1347" s="22" t="s">
        <v>1236</v>
      </c>
      <c r="T1347" s="23">
        <v>39.015667999999998</v>
      </c>
      <c r="U1347" s="23">
        <v>-74.906839000000005</v>
      </c>
      <c r="V1347" s="24">
        <v>13.11</v>
      </c>
      <c r="W1347" s="24">
        <v>1298251.5882300001</v>
      </c>
      <c r="X1347" s="24">
        <v>2555134.4889699998</v>
      </c>
      <c r="Y1347" s="22" t="s">
        <v>978</v>
      </c>
    </row>
    <row r="1348" spans="1:26">
      <c r="A1348" s="22" t="s">
        <v>4427</v>
      </c>
      <c r="B1348" s="22" t="s">
        <v>4428</v>
      </c>
      <c r="C1348" s="22" t="s">
        <v>4429</v>
      </c>
      <c r="D1348" s="22">
        <v>50266</v>
      </c>
      <c r="E1348" s="22">
        <v>101</v>
      </c>
      <c r="F1348" s="22">
        <v>266</v>
      </c>
      <c r="G1348" s="22">
        <v>1</v>
      </c>
      <c r="H1348" s="25" t="s">
        <v>10870</v>
      </c>
      <c r="I1348" s="22" t="s">
        <v>720</v>
      </c>
      <c r="J1348" s="22">
        <v>173</v>
      </c>
      <c r="K1348" s="22">
        <v>173</v>
      </c>
      <c r="L1348" s="22">
        <v>7</v>
      </c>
      <c r="M1348" s="22">
        <v>1966</v>
      </c>
      <c r="N1348" s="22">
        <v>1960</v>
      </c>
      <c r="O1348" s="22">
        <v>25</v>
      </c>
      <c r="P1348" s="22">
        <v>7</v>
      </c>
      <c r="Q1348" s="22" t="s">
        <v>1962</v>
      </c>
      <c r="R1348" s="22" t="s">
        <v>713</v>
      </c>
      <c r="S1348" s="22" t="s">
        <v>807</v>
      </c>
      <c r="T1348" s="23">
        <v>39.016224000000001</v>
      </c>
      <c r="U1348" s="23">
        <v>-74.907116000000002</v>
      </c>
      <c r="V1348" s="24">
        <v>12.85</v>
      </c>
      <c r="W1348" s="24">
        <v>1298171.5017500001</v>
      </c>
      <c r="X1348" s="24">
        <v>2555336.6816099999</v>
      </c>
      <c r="Y1348" s="22" t="s">
        <v>978</v>
      </c>
      <c r="Z1348" s="22" t="s">
        <v>1738</v>
      </c>
    </row>
    <row r="1349" spans="1:26">
      <c r="A1349" s="22" t="s">
        <v>4430</v>
      </c>
      <c r="B1349" s="22" t="s">
        <v>4431</v>
      </c>
      <c r="C1349" s="22" t="s">
        <v>4432</v>
      </c>
      <c r="D1349" s="22">
        <v>14709</v>
      </c>
      <c r="E1349" s="22">
        <v>30</v>
      </c>
      <c r="F1349" s="22">
        <v>209</v>
      </c>
      <c r="G1349" s="22">
        <v>17</v>
      </c>
      <c r="H1349" s="25" t="s">
        <v>10870</v>
      </c>
      <c r="I1349" s="22" t="s">
        <v>720</v>
      </c>
      <c r="J1349" s="22">
        <v>216</v>
      </c>
      <c r="K1349" s="22">
        <v>216</v>
      </c>
      <c r="L1349" s="22">
        <v>10</v>
      </c>
      <c r="M1349" s="22">
        <v>1960</v>
      </c>
      <c r="N1349" s="22">
        <v>1951</v>
      </c>
      <c r="O1349" s="22">
        <v>21</v>
      </c>
      <c r="P1349" s="22">
        <v>5</v>
      </c>
      <c r="Q1349" s="22" t="s">
        <v>725</v>
      </c>
      <c r="R1349" s="22" t="s">
        <v>713</v>
      </c>
      <c r="S1349" s="22" t="s">
        <v>722</v>
      </c>
      <c r="T1349" s="23">
        <v>39.021777</v>
      </c>
      <c r="U1349" s="23">
        <v>-76.602743000000004</v>
      </c>
      <c r="V1349" s="24">
        <v>137</v>
      </c>
      <c r="W1349" s="24">
        <v>817236.16333100002</v>
      </c>
      <c r="X1349" s="24">
        <v>2558677.7543100002</v>
      </c>
      <c r="Y1349" s="22" t="s">
        <v>859</v>
      </c>
      <c r="Z1349" s="22" t="s">
        <v>716</v>
      </c>
    </row>
    <row r="1350" spans="1:26">
      <c r="A1350" s="22" t="s">
        <v>4433</v>
      </c>
      <c r="B1350" s="22" t="s">
        <v>4434</v>
      </c>
      <c r="C1350" s="22" t="s">
        <v>4435</v>
      </c>
      <c r="D1350" s="22">
        <v>18214</v>
      </c>
      <c r="E1350" s="22">
        <v>37</v>
      </c>
      <c r="F1350" s="22">
        <v>214</v>
      </c>
      <c r="G1350" s="22">
        <v>15</v>
      </c>
      <c r="H1350" s="25" t="s">
        <v>10870</v>
      </c>
      <c r="I1350" s="22" t="s">
        <v>720</v>
      </c>
      <c r="J1350" s="22">
        <v>16</v>
      </c>
      <c r="K1350" s="22">
        <v>14</v>
      </c>
      <c r="L1350" s="22">
        <v>3</v>
      </c>
      <c r="M1350" s="22">
        <v>2002</v>
      </c>
      <c r="N1350" s="22">
        <v>2000</v>
      </c>
      <c r="O1350" s="22">
        <v>10</v>
      </c>
      <c r="P1350" s="22">
        <v>10</v>
      </c>
      <c r="Q1350" s="22" t="s">
        <v>1672</v>
      </c>
      <c r="R1350" s="22" t="s">
        <v>713</v>
      </c>
      <c r="S1350" s="22" t="s">
        <v>1126</v>
      </c>
      <c r="T1350" s="23">
        <v>39.022582999999997</v>
      </c>
      <c r="U1350" s="23">
        <v>-76.426305999999997</v>
      </c>
      <c r="V1350" s="24">
        <v>22</v>
      </c>
      <c r="W1350" s="24">
        <v>867278.95666899998</v>
      </c>
      <c r="X1350" s="24">
        <v>2558427.29948</v>
      </c>
      <c r="Y1350" s="22" t="s">
        <v>859</v>
      </c>
      <c r="Z1350" s="22" t="s">
        <v>1738</v>
      </c>
    </row>
    <row r="1351" spans="1:26">
      <c r="A1351" s="22" t="s">
        <v>4436</v>
      </c>
      <c r="B1351" s="22" t="s">
        <v>4437</v>
      </c>
      <c r="C1351" s="22" t="s">
        <v>4438</v>
      </c>
      <c r="D1351" s="22">
        <v>11704</v>
      </c>
      <c r="E1351" s="22">
        <v>24</v>
      </c>
      <c r="F1351" s="22">
        <v>204</v>
      </c>
      <c r="G1351" s="22">
        <v>17</v>
      </c>
      <c r="H1351" s="25" t="s">
        <v>10870</v>
      </c>
      <c r="I1351" s="22" t="s">
        <v>720</v>
      </c>
      <c r="J1351" s="22">
        <v>17</v>
      </c>
      <c r="K1351" s="22">
        <v>17</v>
      </c>
      <c r="L1351" s="22">
        <v>7</v>
      </c>
      <c r="M1351" s="22">
        <v>1999</v>
      </c>
      <c r="N1351" s="22">
        <v>1993</v>
      </c>
      <c r="O1351" s="22">
        <v>9</v>
      </c>
      <c r="P1351" s="22">
        <v>9</v>
      </c>
      <c r="Q1351" s="22" t="s">
        <v>858</v>
      </c>
      <c r="R1351" s="22" t="s">
        <v>713</v>
      </c>
      <c r="S1351" s="22" t="s">
        <v>722</v>
      </c>
      <c r="T1351" s="23">
        <v>39.022888000000002</v>
      </c>
      <c r="U1351" s="23">
        <v>-76.729134999999999</v>
      </c>
      <c r="V1351" s="24">
        <v>135</v>
      </c>
      <c r="W1351" s="24">
        <v>781395.51708200003</v>
      </c>
      <c r="X1351" s="24">
        <v>2559531.1466399999</v>
      </c>
      <c r="Y1351" s="22" t="s">
        <v>859</v>
      </c>
      <c r="Z1351" s="22" t="s">
        <v>716</v>
      </c>
    </row>
    <row r="1352" spans="1:26">
      <c r="A1352" s="22" t="s">
        <v>4439</v>
      </c>
      <c r="B1352" s="22" t="s">
        <v>4440</v>
      </c>
      <c r="C1352" s="22" t="s">
        <v>4441</v>
      </c>
      <c r="D1352" s="22">
        <v>52270</v>
      </c>
      <c r="E1352" s="22">
        <v>105</v>
      </c>
      <c r="F1352" s="22">
        <v>270</v>
      </c>
      <c r="G1352" s="22">
        <v>3</v>
      </c>
      <c r="H1352" s="25" t="s">
        <v>10870</v>
      </c>
      <c r="I1352" s="22" t="s">
        <v>720</v>
      </c>
      <c r="J1352" s="22">
        <v>3</v>
      </c>
      <c r="K1352" s="22">
        <v>3</v>
      </c>
      <c r="L1352" s="22">
        <v>3</v>
      </c>
      <c r="M1352" s="22">
        <v>1993</v>
      </c>
      <c r="N1352" s="22">
        <v>1991</v>
      </c>
      <c r="O1352" s="22">
        <v>3</v>
      </c>
      <c r="P1352" s="22">
        <v>3</v>
      </c>
      <c r="Q1352" s="22" t="s">
        <v>4247</v>
      </c>
      <c r="R1352" s="22" t="s">
        <v>713</v>
      </c>
      <c r="S1352" s="22" t="s">
        <v>1236</v>
      </c>
      <c r="T1352" s="23">
        <v>39.023446</v>
      </c>
      <c r="U1352" s="23">
        <v>-74.799887999999996</v>
      </c>
      <c r="V1352" s="24">
        <v>7</v>
      </c>
      <c r="W1352" s="24">
        <v>1328566.35919</v>
      </c>
      <c r="X1352" s="24">
        <v>2558182.67668</v>
      </c>
      <c r="Y1352" s="22" t="s">
        <v>978</v>
      </c>
    </row>
    <row r="1353" spans="1:26">
      <c r="A1353" s="22" t="s">
        <v>4442</v>
      </c>
      <c r="B1353" s="22" t="s">
        <v>4443</v>
      </c>
      <c r="C1353" s="22" t="s">
        <v>4444</v>
      </c>
      <c r="D1353" s="22">
        <v>27730</v>
      </c>
      <c r="E1353" s="22">
        <v>56</v>
      </c>
      <c r="F1353" s="22">
        <v>230</v>
      </c>
      <c r="G1353" s="22">
        <v>1</v>
      </c>
      <c r="H1353" s="25" t="s">
        <v>10870</v>
      </c>
      <c r="I1353" s="22" t="s">
        <v>720</v>
      </c>
      <c r="J1353" s="22">
        <v>7</v>
      </c>
      <c r="K1353" s="22">
        <v>5</v>
      </c>
      <c r="L1353" s="22">
        <v>1</v>
      </c>
      <c r="M1353" s="22">
        <v>2010</v>
      </c>
      <c r="N1353" s="22">
        <v>2008</v>
      </c>
      <c r="O1353" s="22">
        <v>5</v>
      </c>
      <c r="P1353" s="22">
        <v>5</v>
      </c>
      <c r="Q1353" s="22" t="s">
        <v>3034</v>
      </c>
      <c r="R1353" s="22" t="s">
        <v>713</v>
      </c>
      <c r="S1353" s="22" t="s">
        <v>807</v>
      </c>
      <c r="T1353" s="23">
        <v>39.024000999999998</v>
      </c>
      <c r="U1353" s="23">
        <v>-75.964662000000004</v>
      </c>
      <c r="V1353" s="24">
        <v>58</v>
      </c>
      <c r="W1353" s="24">
        <v>998212.47629499994</v>
      </c>
      <c r="X1353" s="24">
        <v>2557967.96539</v>
      </c>
      <c r="Y1353" s="22" t="s">
        <v>859</v>
      </c>
      <c r="Z1353" s="22" t="s">
        <v>1237</v>
      </c>
    </row>
    <row r="1354" spans="1:26">
      <c r="A1354" s="22" t="s">
        <v>4445</v>
      </c>
      <c r="B1354" s="22" t="s">
        <v>4446</v>
      </c>
      <c r="C1354" s="22" t="s">
        <v>4447</v>
      </c>
      <c r="D1354" s="22">
        <v>14709</v>
      </c>
      <c r="E1354" s="22">
        <v>30</v>
      </c>
      <c r="F1354" s="22">
        <v>209</v>
      </c>
      <c r="G1354" s="22">
        <v>15</v>
      </c>
      <c r="H1354" s="25" t="s">
        <v>10870</v>
      </c>
      <c r="I1354" s="22" t="s">
        <v>720</v>
      </c>
      <c r="J1354" s="22">
        <v>4</v>
      </c>
      <c r="K1354" s="22">
        <v>4</v>
      </c>
      <c r="L1354" s="22">
        <v>8</v>
      </c>
      <c r="M1354" s="22">
        <v>1958</v>
      </c>
      <c r="N1354" s="22">
        <v>1951</v>
      </c>
      <c r="O1354" s="22">
        <v>3</v>
      </c>
      <c r="P1354" s="22">
        <v>2</v>
      </c>
      <c r="Q1354" s="22" t="s">
        <v>1672</v>
      </c>
      <c r="R1354" s="22" t="s">
        <v>713</v>
      </c>
      <c r="S1354" s="22" t="s">
        <v>1126</v>
      </c>
      <c r="T1354" s="23">
        <v>39.023999000000003</v>
      </c>
      <c r="U1354" s="23">
        <v>-76.603020000000001</v>
      </c>
      <c r="V1354" s="24">
        <v>105</v>
      </c>
      <c r="W1354" s="24">
        <v>817166.96794</v>
      </c>
      <c r="X1354" s="24">
        <v>2559489.4024399999</v>
      </c>
      <c r="Y1354" s="22" t="s">
        <v>859</v>
      </c>
      <c r="Z1354" s="22" t="s">
        <v>1738</v>
      </c>
    </row>
    <row r="1355" spans="1:26">
      <c r="A1355" s="22" t="s">
        <v>4448</v>
      </c>
      <c r="B1355" s="22" t="s">
        <v>4449</v>
      </c>
      <c r="C1355" s="22" t="s">
        <v>4450</v>
      </c>
      <c r="D1355" s="22">
        <v>49265</v>
      </c>
      <c r="E1355" s="22">
        <v>99</v>
      </c>
      <c r="F1355" s="22">
        <v>265</v>
      </c>
      <c r="G1355" s="22">
        <v>3</v>
      </c>
      <c r="H1355" s="25" t="s">
        <v>10870</v>
      </c>
      <c r="I1355" s="22" t="s">
        <v>720</v>
      </c>
      <c r="J1355" s="22">
        <v>6</v>
      </c>
      <c r="K1355" s="22">
        <v>6</v>
      </c>
      <c r="L1355" s="22">
        <v>3</v>
      </c>
      <c r="M1355" s="22">
        <v>1993</v>
      </c>
      <c r="N1355" s="22">
        <v>1991</v>
      </c>
      <c r="O1355" s="22">
        <v>5</v>
      </c>
      <c r="P1355" s="22">
        <v>5</v>
      </c>
      <c r="Q1355" s="22" t="s">
        <v>4247</v>
      </c>
      <c r="R1355" s="22" t="s">
        <v>713</v>
      </c>
      <c r="S1355" s="22" t="s">
        <v>1236</v>
      </c>
      <c r="T1355" s="23">
        <v>39.024557000000001</v>
      </c>
      <c r="U1355" s="23">
        <v>-74.943785000000005</v>
      </c>
      <c r="V1355" s="24">
        <v>12.23</v>
      </c>
      <c r="W1355" s="24">
        <v>1287752.4402099999</v>
      </c>
      <c r="X1355" s="24">
        <v>2558312.9601699999</v>
      </c>
      <c r="Y1355" s="22" t="s">
        <v>978</v>
      </c>
    </row>
    <row r="1356" spans="1:26">
      <c r="A1356" s="22" t="s">
        <v>4451</v>
      </c>
      <c r="B1356" s="22" t="s">
        <v>4452</v>
      </c>
      <c r="C1356" s="22" t="s">
        <v>4453</v>
      </c>
      <c r="D1356" s="22">
        <v>50268</v>
      </c>
      <c r="E1356" s="22">
        <v>101</v>
      </c>
      <c r="F1356" s="22">
        <v>268</v>
      </c>
      <c r="G1356" s="22">
        <v>1</v>
      </c>
      <c r="H1356" s="25" t="s">
        <v>10870</v>
      </c>
      <c r="I1356" s="22" t="s">
        <v>720</v>
      </c>
      <c r="J1356" s="22">
        <v>21</v>
      </c>
      <c r="K1356" s="22">
        <v>21</v>
      </c>
      <c r="L1356" s="22">
        <v>1</v>
      </c>
      <c r="M1356" s="22">
        <v>2005</v>
      </c>
      <c r="N1356" s="22">
        <v>2005</v>
      </c>
      <c r="O1356" s="22">
        <v>3</v>
      </c>
      <c r="P1356" s="22">
        <v>3</v>
      </c>
      <c r="Q1356" s="22" t="s">
        <v>1962</v>
      </c>
      <c r="R1356" s="22" t="s">
        <v>713</v>
      </c>
      <c r="S1356" s="22" t="s">
        <v>807</v>
      </c>
      <c r="T1356" s="23">
        <v>39.028599999999997</v>
      </c>
      <c r="U1356" s="23">
        <v>-74.872725000000003</v>
      </c>
      <c r="V1356" s="24">
        <v>17</v>
      </c>
      <c r="W1356" s="24">
        <v>1307896.0742599999</v>
      </c>
      <c r="X1356" s="24">
        <v>2559915.8511000001</v>
      </c>
      <c r="Y1356" s="22" t="s">
        <v>978</v>
      </c>
      <c r="Z1356" s="22" t="s">
        <v>1738</v>
      </c>
    </row>
    <row r="1357" spans="1:26">
      <c r="A1357" s="22" t="s">
        <v>4454</v>
      </c>
      <c r="B1357" s="22" t="s">
        <v>4455</v>
      </c>
      <c r="C1357" s="22" t="s">
        <v>4456</v>
      </c>
      <c r="D1357" s="22">
        <v>24725</v>
      </c>
      <c r="E1357" s="22">
        <v>50</v>
      </c>
      <c r="F1357" s="22">
        <v>225</v>
      </c>
      <c r="G1357" s="22">
        <v>9</v>
      </c>
      <c r="H1357" s="25" t="s">
        <v>10870</v>
      </c>
      <c r="I1357" s="22" t="s">
        <v>720</v>
      </c>
      <c r="J1357" s="22">
        <v>2</v>
      </c>
      <c r="K1357" s="22">
        <v>2</v>
      </c>
      <c r="L1357" s="22">
        <v>2</v>
      </c>
      <c r="M1357" s="22">
        <v>1997</v>
      </c>
      <c r="N1357" s="22">
        <v>1996</v>
      </c>
      <c r="O1357" s="22">
        <v>2</v>
      </c>
      <c r="P1357" s="22">
        <v>2</v>
      </c>
      <c r="Q1357" s="22" t="s">
        <v>1528</v>
      </c>
      <c r="R1357" s="22" t="s">
        <v>713</v>
      </c>
      <c r="S1357" s="22" t="s">
        <v>1529</v>
      </c>
      <c r="T1357" s="23">
        <v>39.028722999999999</v>
      </c>
      <c r="U1357" s="23">
        <v>-76.111058</v>
      </c>
      <c r="V1357" s="24">
        <v>70</v>
      </c>
      <c r="W1357" s="24">
        <v>956703.34836099995</v>
      </c>
      <c r="X1357" s="24">
        <v>2559930.1807200001</v>
      </c>
      <c r="Y1357" s="22" t="s">
        <v>859</v>
      </c>
      <c r="Z1357" s="22" t="s">
        <v>1503</v>
      </c>
    </row>
    <row r="1358" spans="1:26">
      <c r="A1358" s="22" t="s">
        <v>4457</v>
      </c>
      <c r="B1358" s="22" t="s">
        <v>4458</v>
      </c>
      <c r="C1358" s="22" t="s">
        <v>4459</v>
      </c>
      <c r="D1358" s="22">
        <v>51770</v>
      </c>
      <c r="E1358" s="22">
        <v>104</v>
      </c>
      <c r="F1358" s="22">
        <v>270</v>
      </c>
      <c r="G1358" s="22">
        <v>3</v>
      </c>
      <c r="H1358" s="25" t="s">
        <v>10870</v>
      </c>
      <c r="I1358" s="22" t="s">
        <v>720</v>
      </c>
      <c r="J1358" s="22">
        <v>6</v>
      </c>
      <c r="K1358" s="22">
        <v>6</v>
      </c>
      <c r="L1358" s="22">
        <v>2</v>
      </c>
      <c r="M1358" s="22">
        <v>1993</v>
      </c>
      <c r="N1358" s="22">
        <v>1992</v>
      </c>
      <c r="O1358" s="22">
        <v>6</v>
      </c>
      <c r="P1358" s="22">
        <v>6</v>
      </c>
      <c r="Q1358" s="22" t="s">
        <v>4247</v>
      </c>
      <c r="R1358" s="22" t="s">
        <v>713</v>
      </c>
      <c r="S1358" s="22" t="s">
        <v>1236</v>
      </c>
      <c r="T1358" s="23">
        <v>39.029916999999998</v>
      </c>
      <c r="U1358" s="23">
        <v>-74.815749999999994</v>
      </c>
      <c r="V1358" s="24">
        <v>4.67</v>
      </c>
      <c r="W1358" s="24">
        <v>1324050.46105</v>
      </c>
      <c r="X1358" s="24">
        <v>2560509.8755199998</v>
      </c>
      <c r="Y1358" s="22" t="s">
        <v>978</v>
      </c>
    </row>
    <row r="1359" spans="1:26">
      <c r="A1359" s="22" t="s">
        <v>4460</v>
      </c>
      <c r="B1359" s="22" t="s">
        <v>4461</v>
      </c>
      <c r="C1359" s="22" t="s">
        <v>4462</v>
      </c>
      <c r="D1359" s="22">
        <v>51770</v>
      </c>
      <c r="E1359" s="22">
        <v>104</v>
      </c>
      <c r="F1359" s="22">
        <v>270</v>
      </c>
      <c r="G1359" s="22">
        <v>1</v>
      </c>
      <c r="H1359" s="25" t="s">
        <v>10870</v>
      </c>
      <c r="I1359" s="22" t="s">
        <v>720</v>
      </c>
      <c r="J1359" s="22">
        <v>2</v>
      </c>
      <c r="K1359" s="22">
        <v>2</v>
      </c>
      <c r="L1359" s="22">
        <v>15</v>
      </c>
      <c r="M1359" s="22">
        <v>2006</v>
      </c>
      <c r="N1359" s="22">
        <v>1992</v>
      </c>
      <c r="O1359" s="22">
        <v>2</v>
      </c>
      <c r="P1359" s="22">
        <v>2</v>
      </c>
      <c r="Q1359" s="22" t="s">
        <v>4272</v>
      </c>
      <c r="R1359" s="22" t="s">
        <v>713</v>
      </c>
      <c r="S1359" s="22" t="s">
        <v>807</v>
      </c>
      <c r="T1359" s="23">
        <v>39.029834999999999</v>
      </c>
      <c r="U1359" s="23">
        <v>-74.814888999999994</v>
      </c>
      <c r="V1359" s="24">
        <v>4.59</v>
      </c>
      <c r="W1359" s="24">
        <v>1324294.76832</v>
      </c>
      <c r="X1359" s="24">
        <v>2560482.01725</v>
      </c>
      <c r="Y1359" s="22" t="s">
        <v>978</v>
      </c>
      <c r="Z1359" s="22" t="s">
        <v>1738</v>
      </c>
    </row>
    <row r="1360" spans="1:26">
      <c r="A1360" s="22" t="s">
        <v>4463</v>
      </c>
      <c r="B1360" s="22" t="s">
        <v>4464</v>
      </c>
      <c r="C1360" s="22" t="s">
        <v>4465</v>
      </c>
      <c r="D1360" s="22">
        <v>17714</v>
      </c>
      <c r="E1360" s="22">
        <v>36</v>
      </c>
      <c r="F1360" s="22">
        <v>214</v>
      </c>
      <c r="G1360" s="22">
        <v>15</v>
      </c>
      <c r="H1360" s="25" t="s">
        <v>10870</v>
      </c>
      <c r="I1360" s="22" t="s">
        <v>720</v>
      </c>
      <c r="J1360" s="22">
        <v>25</v>
      </c>
      <c r="K1360" s="22">
        <v>25</v>
      </c>
      <c r="L1360" s="22">
        <v>5</v>
      </c>
      <c r="M1360" s="22">
        <v>1970</v>
      </c>
      <c r="N1360" s="22">
        <v>1966</v>
      </c>
      <c r="O1360" s="22">
        <v>15</v>
      </c>
      <c r="P1360" s="22">
        <v>6</v>
      </c>
      <c r="Q1360" s="22" t="s">
        <v>1672</v>
      </c>
      <c r="R1360" s="22" t="s">
        <v>713</v>
      </c>
      <c r="S1360" s="22" t="s">
        <v>1126</v>
      </c>
      <c r="T1360" s="23">
        <v>39.030667000000001</v>
      </c>
      <c r="U1360" s="23">
        <v>-76.449681999999996</v>
      </c>
      <c r="V1360" s="24">
        <v>79.400000000000006</v>
      </c>
      <c r="W1360" s="24">
        <v>860679.06664199999</v>
      </c>
      <c r="X1360" s="24">
        <v>2561443.0899399999</v>
      </c>
      <c r="Y1360" s="22" t="s">
        <v>859</v>
      </c>
      <c r="Z1360" s="22" t="s">
        <v>1738</v>
      </c>
    </row>
    <row r="1361" spans="1:26">
      <c r="A1361" s="22" t="s">
        <v>4466</v>
      </c>
      <c r="B1361" s="22" t="s">
        <v>4467</v>
      </c>
      <c r="C1361" s="22" t="s">
        <v>4468</v>
      </c>
      <c r="D1361" s="22">
        <v>8199</v>
      </c>
      <c r="E1361" s="22">
        <v>17</v>
      </c>
      <c r="F1361" s="22">
        <v>199</v>
      </c>
      <c r="G1361" s="22">
        <v>19</v>
      </c>
      <c r="H1361" s="25" t="s">
        <v>10870</v>
      </c>
      <c r="I1361" s="22" t="s">
        <v>2501</v>
      </c>
      <c r="J1361" s="22">
        <v>272</v>
      </c>
      <c r="K1361" s="22">
        <v>272</v>
      </c>
      <c r="L1361" s="22">
        <v>5</v>
      </c>
      <c r="M1361" s="22">
        <v>1974</v>
      </c>
      <c r="N1361" s="22">
        <v>1970</v>
      </c>
      <c r="O1361" s="22">
        <v>33</v>
      </c>
      <c r="P1361" s="22">
        <v>8</v>
      </c>
      <c r="Q1361" s="22" t="s">
        <v>712</v>
      </c>
      <c r="R1361" s="22" t="s">
        <v>713</v>
      </c>
      <c r="S1361" s="22" t="s">
        <v>714</v>
      </c>
      <c r="T1361" s="23">
        <v>39.031497999999999</v>
      </c>
      <c r="U1361" s="23">
        <v>-76.890529000000001</v>
      </c>
      <c r="V1361" s="24">
        <v>124</v>
      </c>
      <c r="W1361" s="24">
        <v>735671.45936400001</v>
      </c>
      <c r="X1361" s="24">
        <v>2563315.51394</v>
      </c>
      <c r="Y1361" s="22" t="s">
        <v>859</v>
      </c>
      <c r="Z1361" s="22" t="s">
        <v>1237</v>
      </c>
    </row>
    <row r="1362" spans="1:26">
      <c r="A1362" s="22" t="s">
        <v>4469</v>
      </c>
      <c r="B1362" s="22" t="s">
        <v>4470</v>
      </c>
      <c r="C1362" s="22" t="s">
        <v>4471</v>
      </c>
      <c r="D1362" s="22">
        <v>50768</v>
      </c>
      <c r="E1362" s="22">
        <v>102</v>
      </c>
      <c r="F1362" s="22">
        <v>268</v>
      </c>
      <c r="G1362" s="22">
        <v>3</v>
      </c>
      <c r="H1362" s="25" t="s">
        <v>10870</v>
      </c>
      <c r="I1362" s="22" t="s">
        <v>720</v>
      </c>
      <c r="J1362" s="22">
        <v>2</v>
      </c>
      <c r="K1362" s="22">
        <v>2</v>
      </c>
      <c r="L1362" s="22">
        <v>6</v>
      </c>
      <c r="M1362" s="22">
        <v>2008</v>
      </c>
      <c r="N1362" s="22">
        <v>2003</v>
      </c>
      <c r="O1362" s="22">
        <v>2</v>
      </c>
      <c r="P1362" s="22">
        <v>2</v>
      </c>
      <c r="Q1362" s="22" t="s">
        <v>4247</v>
      </c>
      <c r="R1362" s="22" t="s">
        <v>713</v>
      </c>
      <c r="S1362" s="22" t="s">
        <v>1236</v>
      </c>
      <c r="T1362" s="23">
        <v>39.031973999999998</v>
      </c>
      <c r="U1362" s="23">
        <v>-74.862031000000002</v>
      </c>
      <c r="V1362" s="24">
        <v>20</v>
      </c>
      <c r="W1362" s="24">
        <v>1310920.5506</v>
      </c>
      <c r="X1362" s="24">
        <v>2561167.4802600001</v>
      </c>
      <c r="Y1362" s="22" t="s">
        <v>978</v>
      </c>
    </row>
    <row r="1363" spans="1:26">
      <c r="A1363" s="22" t="s">
        <v>4472</v>
      </c>
      <c r="B1363" s="22" t="s">
        <v>4473</v>
      </c>
      <c r="C1363" s="22" t="s">
        <v>4474</v>
      </c>
      <c r="D1363" s="22">
        <v>13708</v>
      </c>
      <c r="E1363" s="22">
        <v>28</v>
      </c>
      <c r="F1363" s="22">
        <v>208</v>
      </c>
      <c r="G1363" s="22">
        <v>17</v>
      </c>
      <c r="H1363" s="25" t="s">
        <v>10870</v>
      </c>
      <c r="I1363" s="22" t="s">
        <v>720</v>
      </c>
      <c r="J1363" s="22">
        <v>4</v>
      </c>
      <c r="K1363" s="22">
        <v>4</v>
      </c>
      <c r="L1363" s="22">
        <v>2</v>
      </c>
      <c r="M1363" s="22">
        <v>2005</v>
      </c>
      <c r="N1363" s="22">
        <v>2004</v>
      </c>
      <c r="O1363" s="22">
        <v>3</v>
      </c>
      <c r="P1363" s="22">
        <v>3</v>
      </c>
      <c r="Q1363" s="22" t="s">
        <v>858</v>
      </c>
      <c r="R1363" s="22" t="s">
        <v>713</v>
      </c>
      <c r="S1363" s="22" t="s">
        <v>722</v>
      </c>
      <c r="T1363" s="23">
        <v>39.034444000000001</v>
      </c>
      <c r="U1363" s="23">
        <v>-76.636388999999994</v>
      </c>
      <c r="V1363" s="24">
        <v>160</v>
      </c>
      <c r="W1363" s="24">
        <v>807750.04627699999</v>
      </c>
      <c r="X1363" s="24">
        <v>2563413.65069</v>
      </c>
      <c r="Y1363" s="22" t="s">
        <v>859</v>
      </c>
      <c r="Z1363" s="22" t="s">
        <v>716</v>
      </c>
    </row>
    <row r="1364" spans="1:26">
      <c r="A1364" s="22" t="s">
        <v>4475</v>
      </c>
      <c r="B1364" s="22" t="s">
        <v>4476</v>
      </c>
      <c r="C1364" s="22" t="s">
        <v>4477</v>
      </c>
      <c r="D1364" s="22">
        <v>25227</v>
      </c>
      <c r="E1364" s="22">
        <v>51</v>
      </c>
      <c r="F1364" s="22">
        <v>227</v>
      </c>
      <c r="G1364" s="22">
        <v>9</v>
      </c>
      <c r="H1364" s="25" t="s">
        <v>10870</v>
      </c>
      <c r="I1364" s="22" t="s">
        <v>720</v>
      </c>
      <c r="J1364" s="22">
        <v>16</v>
      </c>
      <c r="K1364" s="22">
        <v>16</v>
      </c>
      <c r="L1364" s="22">
        <v>2</v>
      </c>
      <c r="M1364" s="22">
        <v>2000</v>
      </c>
      <c r="N1364" s="22">
        <v>1999</v>
      </c>
      <c r="O1364" s="22">
        <v>2</v>
      </c>
      <c r="P1364" s="22">
        <v>2</v>
      </c>
      <c r="Q1364" s="22" t="s">
        <v>1528</v>
      </c>
      <c r="R1364" s="22" t="s">
        <v>713</v>
      </c>
      <c r="S1364" s="22" t="s">
        <v>1529</v>
      </c>
      <c r="T1364" s="23">
        <v>39.035666999999997</v>
      </c>
      <c r="U1364" s="23">
        <v>-76.080777999999995</v>
      </c>
      <c r="V1364" s="24">
        <v>50</v>
      </c>
      <c r="W1364" s="24">
        <v>965306.28340399999</v>
      </c>
      <c r="X1364" s="24">
        <v>2562408.9323800001</v>
      </c>
      <c r="Y1364" s="22" t="s">
        <v>859</v>
      </c>
      <c r="Z1364" s="22" t="s">
        <v>1503</v>
      </c>
    </row>
    <row r="1365" spans="1:26">
      <c r="A1365" s="22" t="s">
        <v>4478</v>
      </c>
      <c r="B1365" s="22" t="s">
        <v>4479</v>
      </c>
      <c r="C1365" s="22" t="s">
        <v>4480</v>
      </c>
      <c r="D1365" s="22">
        <v>51771</v>
      </c>
      <c r="E1365" s="22">
        <v>104</v>
      </c>
      <c r="F1365" s="22">
        <v>271</v>
      </c>
      <c r="G1365" s="22">
        <v>5</v>
      </c>
      <c r="H1365" s="25" t="s">
        <v>10870</v>
      </c>
      <c r="I1365" s="22" t="s">
        <v>720</v>
      </c>
      <c r="J1365" s="22">
        <v>37</v>
      </c>
      <c r="K1365" s="22">
        <v>37</v>
      </c>
      <c r="L1365" s="22">
        <v>2</v>
      </c>
      <c r="M1365" s="22">
        <v>1991</v>
      </c>
      <c r="N1365" s="22">
        <v>1990</v>
      </c>
      <c r="O1365" s="22">
        <v>8</v>
      </c>
      <c r="P1365" s="22">
        <v>8</v>
      </c>
      <c r="Q1365" s="22" t="s">
        <v>976</v>
      </c>
      <c r="R1365" s="22" t="s">
        <v>713</v>
      </c>
      <c r="S1365" s="22" t="s">
        <v>977</v>
      </c>
      <c r="T1365" s="23">
        <v>39.036223999999997</v>
      </c>
      <c r="U1365" s="23">
        <v>-74.791276999999994</v>
      </c>
      <c r="V1365" s="24">
        <v>2</v>
      </c>
      <c r="W1365" s="24">
        <v>1330973.30565</v>
      </c>
      <c r="X1365" s="24">
        <v>2562863.0473500001</v>
      </c>
      <c r="Y1365" s="22" t="s">
        <v>978</v>
      </c>
      <c r="Z1365" s="22" t="s">
        <v>716</v>
      </c>
    </row>
    <row r="1366" spans="1:26">
      <c r="A1366" s="22" t="s">
        <v>4481</v>
      </c>
      <c r="B1366" s="22" t="s">
        <v>4482</v>
      </c>
      <c r="C1366" s="22" t="s">
        <v>4483</v>
      </c>
      <c r="D1366" s="22">
        <v>49267</v>
      </c>
      <c r="E1366" s="22">
        <v>99</v>
      </c>
      <c r="F1366" s="22">
        <v>267</v>
      </c>
      <c r="G1366" s="22">
        <v>3</v>
      </c>
      <c r="H1366" s="25" t="s">
        <v>10870</v>
      </c>
      <c r="I1366" s="22" t="s">
        <v>720</v>
      </c>
      <c r="J1366" s="22">
        <v>8</v>
      </c>
      <c r="K1366" s="22">
        <v>8</v>
      </c>
      <c r="L1366" s="22">
        <v>6</v>
      </c>
      <c r="M1366" s="22">
        <v>1993</v>
      </c>
      <c r="N1366" s="22">
        <v>1988</v>
      </c>
      <c r="O1366" s="22">
        <v>7</v>
      </c>
      <c r="P1366" s="22">
        <v>7</v>
      </c>
      <c r="Q1366" s="22" t="s">
        <v>4247</v>
      </c>
      <c r="R1366" s="22" t="s">
        <v>713</v>
      </c>
      <c r="S1366" s="22" t="s">
        <v>1236</v>
      </c>
      <c r="T1366" s="23">
        <v>39.037613</v>
      </c>
      <c r="U1366" s="23">
        <v>-74.910728000000006</v>
      </c>
      <c r="V1366" s="24">
        <v>5.5</v>
      </c>
      <c r="W1366" s="24">
        <v>1297097.84806</v>
      </c>
      <c r="X1366" s="24">
        <v>2563133.8813999998</v>
      </c>
      <c r="Y1366" s="22" t="s">
        <v>978</v>
      </c>
    </row>
    <row r="1367" spans="1:26">
      <c r="A1367" s="22" t="s">
        <v>4484</v>
      </c>
      <c r="B1367" s="22" t="s">
        <v>4485</v>
      </c>
      <c r="C1367" s="22" t="s">
        <v>4486</v>
      </c>
      <c r="D1367" s="22">
        <v>49267</v>
      </c>
      <c r="E1367" s="22">
        <v>99</v>
      </c>
      <c r="F1367" s="22">
        <v>267</v>
      </c>
      <c r="G1367" s="22">
        <v>1</v>
      </c>
      <c r="H1367" s="25" t="s">
        <v>10870</v>
      </c>
      <c r="I1367" s="22" t="s">
        <v>720</v>
      </c>
      <c r="J1367" s="22">
        <v>2</v>
      </c>
      <c r="K1367" s="22">
        <v>2</v>
      </c>
      <c r="L1367" s="22">
        <v>27</v>
      </c>
      <c r="M1367" s="22">
        <v>1991</v>
      </c>
      <c r="N1367" s="22">
        <v>1965</v>
      </c>
      <c r="O1367" s="22">
        <v>2</v>
      </c>
      <c r="P1367" s="22">
        <v>2</v>
      </c>
      <c r="Q1367" s="22" t="s">
        <v>4272</v>
      </c>
      <c r="R1367" s="22" t="s">
        <v>713</v>
      </c>
      <c r="S1367" s="22" t="s">
        <v>807</v>
      </c>
      <c r="T1367" s="23">
        <v>39.037613</v>
      </c>
      <c r="U1367" s="23">
        <v>-74.910728000000006</v>
      </c>
      <c r="V1367" s="24">
        <v>5.5</v>
      </c>
      <c r="W1367" s="24">
        <v>1297097.84806</v>
      </c>
      <c r="X1367" s="24">
        <v>2563133.8813999998</v>
      </c>
      <c r="Y1367" s="22" t="s">
        <v>978</v>
      </c>
      <c r="Z1367" s="22" t="s">
        <v>1738</v>
      </c>
    </row>
    <row r="1368" spans="1:26">
      <c r="A1368" s="22" t="s">
        <v>4487</v>
      </c>
      <c r="B1368" s="22" t="s">
        <v>4488</v>
      </c>
      <c r="C1368" s="22" t="s">
        <v>4489</v>
      </c>
      <c r="D1368" s="22">
        <v>49266</v>
      </c>
      <c r="E1368" s="22">
        <v>99</v>
      </c>
      <c r="F1368" s="22">
        <v>266</v>
      </c>
      <c r="G1368" s="22">
        <v>1</v>
      </c>
      <c r="H1368" s="25" t="s">
        <v>10870</v>
      </c>
      <c r="I1368" s="22" t="s">
        <v>720</v>
      </c>
      <c r="J1368" s="22">
        <v>2</v>
      </c>
      <c r="K1368" s="22">
        <v>2</v>
      </c>
      <c r="L1368" s="22">
        <v>5</v>
      </c>
      <c r="M1368" s="22">
        <v>1991</v>
      </c>
      <c r="N1368" s="22">
        <v>1987</v>
      </c>
      <c r="O1368" s="22">
        <v>2</v>
      </c>
      <c r="P1368" s="22">
        <v>2</v>
      </c>
      <c r="Q1368" s="22" t="s">
        <v>4272</v>
      </c>
      <c r="R1368" s="22" t="s">
        <v>713</v>
      </c>
      <c r="S1368" s="22" t="s">
        <v>807</v>
      </c>
      <c r="T1368" s="23">
        <v>39.03678</v>
      </c>
      <c r="U1368" s="23">
        <v>-74.932118000000003</v>
      </c>
      <c r="V1368" s="24">
        <v>6.92</v>
      </c>
      <c r="W1368" s="24">
        <v>1291034.2913599999</v>
      </c>
      <c r="X1368" s="24">
        <v>2562792.1830899999</v>
      </c>
      <c r="Y1368" s="22" t="s">
        <v>978</v>
      </c>
      <c r="Z1368" s="22" t="s">
        <v>1738</v>
      </c>
    </row>
    <row r="1369" spans="1:26">
      <c r="A1369" s="22" t="s">
        <v>4490</v>
      </c>
      <c r="B1369" s="22" t="s">
        <v>4491</v>
      </c>
      <c r="C1369" s="22" t="s">
        <v>4492</v>
      </c>
      <c r="D1369" s="22">
        <v>10203</v>
      </c>
      <c r="E1369" s="22">
        <v>21</v>
      </c>
      <c r="F1369" s="22">
        <v>203</v>
      </c>
      <c r="G1369" s="22">
        <v>19</v>
      </c>
      <c r="H1369" s="25" t="s">
        <v>10870</v>
      </c>
      <c r="I1369" s="22" t="s">
        <v>720</v>
      </c>
      <c r="J1369" s="22">
        <v>30</v>
      </c>
      <c r="K1369" s="22">
        <v>30</v>
      </c>
      <c r="L1369" s="22">
        <v>9</v>
      </c>
      <c r="M1369" s="22">
        <v>1986</v>
      </c>
      <c r="N1369" s="22">
        <v>1978</v>
      </c>
      <c r="O1369" s="22">
        <v>21</v>
      </c>
      <c r="P1369" s="22">
        <v>16</v>
      </c>
      <c r="Q1369" s="22" t="s">
        <v>712</v>
      </c>
      <c r="R1369" s="22" t="s">
        <v>713</v>
      </c>
      <c r="S1369" s="22" t="s">
        <v>714</v>
      </c>
      <c r="T1369" s="23">
        <v>39.037053999999998</v>
      </c>
      <c r="U1369" s="23">
        <v>-76.786636999999999</v>
      </c>
      <c r="V1369" s="24">
        <v>120</v>
      </c>
      <c r="W1369" s="24">
        <v>765159.29720899998</v>
      </c>
      <c r="X1369" s="24">
        <v>2564919.3087300002</v>
      </c>
      <c r="Y1369" s="22" t="s">
        <v>859</v>
      </c>
      <c r="Z1369" s="22" t="s">
        <v>1237</v>
      </c>
    </row>
    <row r="1370" spans="1:26">
      <c r="A1370" s="22" t="s">
        <v>4493</v>
      </c>
      <c r="B1370" s="22" t="s">
        <v>4494</v>
      </c>
      <c r="C1370" s="22" t="s">
        <v>4495</v>
      </c>
      <c r="D1370" s="22">
        <v>48766</v>
      </c>
      <c r="E1370" s="22">
        <v>98</v>
      </c>
      <c r="F1370" s="22">
        <v>266</v>
      </c>
      <c r="G1370" s="22">
        <v>3</v>
      </c>
      <c r="H1370" s="25" t="s">
        <v>10870</v>
      </c>
      <c r="I1370" s="22" t="s">
        <v>813</v>
      </c>
      <c r="J1370" s="22">
        <v>3</v>
      </c>
      <c r="K1370" s="22">
        <v>3</v>
      </c>
      <c r="L1370" s="22">
        <v>10</v>
      </c>
      <c r="M1370" s="22">
        <v>2003</v>
      </c>
      <c r="N1370" s="22">
        <v>1994</v>
      </c>
      <c r="O1370" s="22">
        <v>3</v>
      </c>
      <c r="P1370" s="22">
        <v>3</v>
      </c>
      <c r="Q1370" s="22" t="s">
        <v>4496</v>
      </c>
      <c r="R1370" s="22" t="s">
        <v>713</v>
      </c>
      <c r="S1370" s="22" t="s">
        <v>1236</v>
      </c>
      <c r="T1370" s="23">
        <v>39.038333000000002</v>
      </c>
      <c r="U1370" s="23">
        <v>-74.935833000000002</v>
      </c>
      <c r="V1370" s="24">
        <v>10</v>
      </c>
      <c r="W1370" s="24">
        <v>1289977.2138799999</v>
      </c>
      <c r="X1370" s="24">
        <v>2563352.6509199999</v>
      </c>
      <c r="Y1370" s="22" t="s">
        <v>978</v>
      </c>
    </row>
    <row r="1371" spans="1:26">
      <c r="A1371" s="22" t="s">
        <v>4497</v>
      </c>
      <c r="B1371" s="22" t="s">
        <v>4498</v>
      </c>
      <c r="C1371" s="22" t="s">
        <v>4499</v>
      </c>
      <c r="D1371" s="22">
        <v>21722</v>
      </c>
      <c r="E1371" s="22">
        <v>44</v>
      </c>
      <c r="F1371" s="22">
        <v>222</v>
      </c>
      <c r="G1371" s="22">
        <v>15</v>
      </c>
      <c r="H1371" s="25" t="s">
        <v>10870</v>
      </c>
      <c r="I1371" s="22" t="s">
        <v>720</v>
      </c>
      <c r="J1371" s="22">
        <v>2</v>
      </c>
      <c r="K1371" s="22">
        <v>2</v>
      </c>
      <c r="L1371" s="22">
        <v>6</v>
      </c>
      <c r="M1371" s="22">
        <v>1997</v>
      </c>
      <c r="N1371" s="22">
        <v>1992</v>
      </c>
      <c r="O1371" s="22">
        <v>2</v>
      </c>
      <c r="P1371" s="22">
        <v>2</v>
      </c>
      <c r="Q1371" s="22" t="s">
        <v>1672</v>
      </c>
      <c r="R1371" s="22" t="s">
        <v>713</v>
      </c>
      <c r="S1371" s="22" t="s">
        <v>1126</v>
      </c>
      <c r="T1371" s="23">
        <v>39.038445000000003</v>
      </c>
      <c r="U1371" s="23">
        <v>-76.235508999999993</v>
      </c>
      <c r="V1371" s="24">
        <v>15</v>
      </c>
      <c r="W1371" s="24">
        <v>921437.535791</v>
      </c>
      <c r="X1371" s="24">
        <v>2563731.9696300002</v>
      </c>
      <c r="Y1371" s="22" t="s">
        <v>859</v>
      </c>
      <c r="Z1371" s="22" t="s">
        <v>1738</v>
      </c>
    </row>
    <row r="1372" spans="1:26">
      <c r="A1372" s="22" t="s">
        <v>4500</v>
      </c>
      <c r="B1372" s="22" t="s">
        <v>4501</v>
      </c>
      <c r="C1372" s="22" t="s">
        <v>4502</v>
      </c>
      <c r="D1372" s="22">
        <v>25728</v>
      </c>
      <c r="E1372" s="22">
        <v>52</v>
      </c>
      <c r="F1372" s="22">
        <v>228</v>
      </c>
      <c r="G1372" s="22">
        <v>9</v>
      </c>
      <c r="H1372" s="25" t="s">
        <v>10870</v>
      </c>
      <c r="I1372" s="22" t="s">
        <v>720</v>
      </c>
      <c r="J1372" s="22">
        <v>2</v>
      </c>
      <c r="K1372" s="22">
        <v>2</v>
      </c>
      <c r="L1372" s="22">
        <v>18</v>
      </c>
      <c r="M1372" s="22">
        <v>1997</v>
      </c>
      <c r="N1372" s="22">
        <v>1980</v>
      </c>
      <c r="O1372" s="22">
        <v>2</v>
      </c>
      <c r="P1372" s="22">
        <v>2</v>
      </c>
      <c r="Q1372" s="22" t="s">
        <v>1528</v>
      </c>
      <c r="R1372" s="22" t="s">
        <v>713</v>
      </c>
      <c r="S1372" s="22" t="s">
        <v>1529</v>
      </c>
      <c r="T1372" s="23">
        <v>39.039279000000001</v>
      </c>
      <c r="U1372" s="23">
        <v>-76.053555000000003</v>
      </c>
      <c r="V1372" s="24">
        <v>55</v>
      </c>
      <c r="W1372" s="24">
        <v>973033.919566</v>
      </c>
      <c r="X1372" s="24">
        <v>2563679.48104</v>
      </c>
      <c r="Y1372" s="22" t="s">
        <v>859</v>
      </c>
      <c r="Z1372" s="22" t="s">
        <v>1503</v>
      </c>
    </row>
    <row r="1373" spans="1:26">
      <c r="A1373" s="22" t="s">
        <v>419</v>
      </c>
      <c r="B1373" s="22" t="s">
        <v>4503</v>
      </c>
      <c r="C1373" s="22" t="s">
        <v>4504</v>
      </c>
      <c r="D1373" s="22">
        <v>31237</v>
      </c>
      <c r="E1373" s="22">
        <v>63</v>
      </c>
      <c r="F1373" s="22">
        <v>237</v>
      </c>
      <c r="G1373" s="22">
        <v>7</v>
      </c>
      <c r="H1373" s="25" t="s">
        <v>10870</v>
      </c>
      <c r="I1373" s="22" t="s">
        <v>720</v>
      </c>
      <c r="J1373" s="22">
        <v>352</v>
      </c>
      <c r="K1373" s="22">
        <v>348</v>
      </c>
      <c r="L1373" s="22">
        <v>9</v>
      </c>
      <c r="M1373" s="22">
        <v>1998</v>
      </c>
      <c r="N1373" s="22">
        <v>1990</v>
      </c>
      <c r="O1373" s="22">
        <v>33</v>
      </c>
      <c r="P1373" s="22">
        <v>26</v>
      </c>
      <c r="Q1373" s="22" t="s">
        <v>1970</v>
      </c>
      <c r="R1373" s="22" t="s">
        <v>713</v>
      </c>
      <c r="S1373" s="22" t="s">
        <v>1502</v>
      </c>
      <c r="T1373" s="23">
        <v>39.040666999999999</v>
      </c>
      <c r="U1373" s="23">
        <v>-75.783221999999995</v>
      </c>
      <c r="V1373" s="24">
        <v>60</v>
      </c>
      <c r="W1373" s="24">
        <v>1049690.6760199999</v>
      </c>
      <c r="X1373" s="24">
        <v>2563841.9542</v>
      </c>
      <c r="Y1373" s="22" t="s">
        <v>859</v>
      </c>
    </row>
    <row r="1374" spans="1:26">
      <c r="A1374" s="22" t="s">
        <v>4505</v>
      </c>
      <c r="B1374" s="22" t="s">
        <v>4506</v>
      </c>
      <c r="C1374" s="22" t="s">
        <v>4507</v>
      </c>
      <c r="D1374" s="22">
        <v>49768</v>
      </c>
      <c r="E1374" s="22">
        <v>100</v>
      </c>
      <c r="F1374" s="22">
        <v>268</v>
      </c>
      <c r="G1374" s="22">
        <v>1</v>
      </c>
      <c r="H1374" s="25" t="s">
        <v>10870</v>
      </c>
      <c r="I1374" s="22" t="s">
        <v>720</v>
      </c>
      <c r="J1374" s="22">
        <v>21</v>
      </c>
      <c r="K1374" s="22">
        <v>21</v>
      </c>
      <c r="L1374" s="22">
        <v>1</v>
      </c>
      <c r="M1374" s="22">
        <v>2005</v>
      </c>
      <c r="N1374" s="22">
        <v>2005</v>
      </c>
      <c r="O1374" s="22">
        <v>3</v>
      </c>
      <c r="P1374" s="22">
        <v>3</v>
      </c>
      <c r="Q1374" s="22" t="s">
        <v>1962</v>
      </c>
      <c r="R1374" s="22" t="s">
        <v>713</v>
      </c>
      <c r="S1374" s="22" t="s">
        <v>807</v>
      </c>
      <c r="T1374" s="23">
        <v>39.043360999999997</v>
      </c>
      <c r="U1374" s="23">
        <v>-74.882281000000006</v>
      </c>
      <c r="V1374" s="24">
        <v>16</v>
      </c>
      <c r="W1374" s="24">
        <v>1305150.4512100001</v>
      </c>
      <c r="X1374" s="24">
        <v>2565283.2636799999</v>
      </c>
      <c r="Y1374" s="22" t="s">
        <v>978</v>
      </c>
      <c r="Z1374" s="22" t="s">
        <v>1738</v>
      </c>
    </row>
    <row r="1375" spans="1:26">
      <c r="A1375" s="22" t="s">
        <v>4508</v>
      </c>
      <c r="B1375" s="22" t="s">
        <v>4509</v>
      </c>
      <c r="C1375" s="22" t="s">
        <v>4510</v>
      </c>
      <c r="D1375" s="22">
        <v>14711</v>
      </c>
      <c r="E1375" s="22">
        <v>30</v>
      </c>
      <c r="F1375" s="22">
        <v>211</v>
      </c>
      <c r="G1375" s="22">
        <v>15</v>
      </c>
      <c r="H1375" s="25" t="s">
        <v>10870</v>
      </c>
      <c r="I1375" s="22" t="s">
        <v>720</v>
      </c>
      <c r="J1375" s="22">
        <v>35</v>
      </c>
      <c r="K1375" s="22">
        <v>34</v>
      </c>
      <c r="L1375" s="22">
        <v>5</v>
      </c>
      <c r="M1375" s="22">
        <v>1975</v>
      </c>
      <c r="N1375" s="22">
        <v>1971</v>
      </c>
      <c r="O1375" s="22">
        <v>18</v>
      </c>
      <c r="P1375" s="22">
        <v>7</v>
      </c>
      <c r="Q1375" s="22" t="s">
        <v>1672</v>
      </c>
      <c r="R1375" s="22" t="s">
        <v>713</v>
      </c>
      <c r="S1375" s="22" t="s">
        <v>1126</v>
      </c>
      <c r="T1375" s="23">
        <v>39.044832999999997</v>
      </c>
      <c r="U1375" s="23">
        <v>-76.574963999999994</v>
      </c>
      <c r="V1375" s="24">
        <v>66.94</v>
      </c>
      <c r="W1375" s="24">
        <v>825211.43071600003</v>
      </c>
      <c r="X1375" s="24">
        <v>2566996.9783600001</v>
      </c>
      <c r="Y1375" s="22" t="s">
        <v>859</v>
      </c>
      <c r="Z1375" s="22" t="s">
        <v>1738</v>
      </c>
    </row>
    <row r="1376" spans="1:26">
      <c r="A1376" s="22" t="s">
        <v>4511</v>
      </c>
      <c r="B1376" s="22" t="s">
        <v>4512</v>
      </c>
      <c r="C1376" s="22" t="s">
        <v>4513</v>
      </c>
      <c r="D1376" s="22">
        <v>26230</v>
      </c>
      <c r="E1376" s="22">
        <v>53</v>
      </c>
      <c r="F1376" s="22">
        <v>230</v>
      </c>
      <c r="G1376" s="22">
        <v>1</v>
      </c>
      <c r="H1376" s="25" t="s">
        <v>10870</v>
      </c>
      <c r="I1376" s="22" t="s">
        <v>720</v>
      </c>
      <c r="J1376" s="22">
        <v>5</v>
      </c>
      <c r="K1376" s="22">
        <v>5</v>
      </c>
      <c r="L1376" s="22">
        <v>2</v>
      </c>
      <c r="M1376" s="22">
        <v>1981</v>
      </c>
      <c r="N1376" s="22">
        <v>1980</v>
      </c>
      <c r="O1376" s="22">
        <v>4</v>
      </c>
      <c r="P1376" s="22">
        <v>2</v>
      </c>
      <c r="Q1376" s="22" t="s">
        <v>3105</v>
      </c>
      <c r="R1376" s="22" t="s">
        <v>713</v>
      </c>
      <c r="S1376" s="22" t="s">
        <v>807</v>
      </c>
      <c r="T1376" s="23">
        <v>39.047612000000001</v>
      </c>
      <c r="U1376" s="23">
        <v>-76.013830999999996</v>
      </c>
      <c r="V1376" s="24">
        <v>60</v>
      </c>
      <c r="W1376" s="24">
        <v>984314.75507399999</v>
      </c>
      <c r="X1376" s="24">
        <v>2566655.3870199998</v>
      </c>
      <c r="Y1376" s="22" t="s">
        <v>859</v>
      </c>
      <c r="Z1376" s="22" t="s">
        <v>1237</v>
      </c>
    </row>
    <row r="1377" spans="1:26">
      <c r="A1377" s="22" t="s">
        <v>4514</v>
      </c>
      <c r="B1377" s="22" t="s">
        <v>4515</v>
      </c>
      <c r="C1377" s="22" t="s">
        <v>4516</v>
      </c>
      <c r="D1377" s="22">
        <v>16715</v>
      </c>
      <c r="E1377" s="22">
        <v>34</v>
      </c>
      <c r="F1377" s="22">
        <v>215</v>
      </c>
      <c r="G1377" s="22">
        <v>15</v>
      </c>
      <c r="H1377" s="25" t="s">
        <v>10870</v>
      </c>
      <c r="I1377" s="22" t="s">
        <v>813</v>
      </c>
      <c r="J1377" s="22">
        <v>12</v>
      </c>
      <c r="K1377" s="22">
        <v>12</v>
      </c>
      <c r="L1377" s="22">
        <v>5</v>
      </c>
      <c r="M1377" s="22">
        <v>1974</v>
      </c>
      <c r="N1377" s="22">
        <v>1970</v>
      </c>
      <c r="O1377" s="22">
        <v>6</v>
      </c>
      <c r="P1377" s="22">
        <v>2</v>
      </c>
      <c r="Q1377" s="22" t="s">
        <v>1672</v>
      </c>
      <c r="R1377" s="22" t="s">
        <v>713</v>
      </c>
      <c r="S1377" s="22" t="s">
        <v>1126</v>
      </c>
      <c r="T1377" s="23">
        <v>39.051222000000003</v>
      </c>
      <c r="U1377" s="23">
        <v>-76.469127</v>
      </c>
      <c r="V1377" s="24">
        <v>106.91</v>
      </c>
      <c r="W1377" s="24">
        <v>855242.76890400006</v>
      </c>
      <c r="X1377" s="24">
        <v>2568999.04409</v>
      </c>
      <c r="Y1377" s="22" t="s">
        <v>859</v>
      </c>
      <c r="Z1377" s="22" t="s">
        <v>1738</v>
      </c>
    </row>
    <row r="1378" spans="1:26">
      <c r="A1378" s="22" t="s">
        <v>4517</v>
      </c>
      <c r="B1378" s="22" t="s">
        <v>4518</v>
      </c>
      <c r="C1378" s="22" t="s">
        <v>4519</v>
      </c>
      <c r="D1378" s="22">
        <v>13209</v>
      </c>
      <c r="E1378" s="22">
        <v>27</v>
      </c>
      <c r="F1378" s="22">
        <v>209</v>
      </c>
      <c r="G1378" s="22">
        <v>15</v>
      </c>
      <c r="H1378" s="25" t="s">
        <v>10870</v>
      </c>
      <c r="I1378" s="22" t="s">
        <v>720</v>
      </c>
      <c r="J1378" s="22">
        <v>42</v>
      </c>
      <c r="K1378" s="22">
        <v>42</v>
      </c>
      <c r="L1378" s="22">
        <v>1</v>
      </c>
      <c r="M1378" s="22">
        <v>1947</v>
      </c>
      <c r="N1378" s="22">
        <v>1947</v>
      </c>
      <c r="O1378" s="22">
        <v>3</v>
      </c>
      <c r="P1378" s="22">
        <v>2</v>
      </c>
      <c r="Q1378" s="22" t="s">
        <v>1672</v>
      </c>
      <c r="R1378" s="22" t="s">
        <v>713</v>
      </c>
      <c r="S1378" s="22" t="s">
        <v>1126</v>
      </c>
      <c r="T1378" s="23">
        <v>39.051220999999998</v>
      </c>
      <c r="U1378" s="23">
        <v>-76.624688000000006</v>
      </c>
      <c r="V1378" s="24">
        <v>100</v>
      </c>
      <c r="W1378" s="24">
        <v>811141.84059299994</v>
      </c>
      <c r="X1378" s="24">
        <v>2569494.0014900002</v>
      </c>
      <c r="Y1378" s="22" t="s">
        <v>859</v>
      </c>
      <c r="Z1378" s="22" t="s">
        <v>1738</v>
      </c>
    </row>
    <row r="1379" spans="1:26">
      <c r="A1379" s="22" t="s">
        <v>4520</v>
      </c>
      <c r="B1379" s="22" t="s">
        <v>4521</v>
      </c>
      <c r="C1379" s="22" t="s">
        <v>4522</v>
      </c>
      <c r="D1379" s="22">
        <v>9203</v>
      </c>
      <c r="E1379" s="22">
        <v>19</v>
      </c>
      <c r="F1379" s="22">
        <v>203</v>
      </c>
      <c r="G1379" s="22">
        <v>19</v>
      </c>
      <c r="H1379" s="25" t="s">
        <v>10870</v>
      </c>
      <c r="I1379" s="22" t="s">
        <v>720</v>
      </c>
      <c r="J1379" s="22">
        <v>25</v>
      </c>
      <c r="K1379" s="22">
        <v>25</v>
      </c>
      <c r="L1379" s="22">
        <v>7</v>
      </c>
      <c r="M1379" s="22">
        <v>1986</v>
      </c>
      <c r="N1379" s="22">
        <v>1980</v>
      </c>
      <c r="O1379" s="22">
        <v>15</v>
      </c>
      <c r="P1379" s="22">
        <v>11</v>
      </c>
      <c r="Q1379" s="22" t="s">
        <v>712</v>
      </c>
      <c r="R1379" s="22" t="s">
        <v>713</v>
      </c>
      <c r="S1379" s="22" t="s">
        <v>714</v>
      </c>
      <c r="T1379" s="23">
        <v>39.054276000000002</v>
      </c>
      <c r="U1379" s="23">
        <v>-76.816637999999998</v>
      </c>
      <c r="V1379" s="24">
        <v>165</v>
      </c>
      <c r="W1379" s="24">
        <v>756741.42983899999</v>
      </c>
      <c r="X1379" s="24">
        <v>2571320.9010899998</v>
      </c>
      <c r="Y1379" s="22" t="s">
        <v>859</v>
      </c>
      <c r="Z1379" s="22" t="s">
        <v>1237</v>
      </c>
    </row>
    <row r="1380" spans="1:26">
      <c r="A1380" s="22" t="s">
        <v>4523</v>
      </c>
      <c r="B1380" s="22" t="s">
        <v>4524</v>
      </c>
      <c r="C1380" s="22" t="s">
        <v>4525</v>
      </c>
      <c r="D1380" s="22">
        <v>31239</v>
      </c>
      <c r="E1380" s="22">
        <v>63</v>
      </c>
      <c r="F1380" s="22">
        <v>239</v>
      </c>
      <c r="G1380" s="22">
        <v>1</v>
      </c>
      <c r="H1380" s="25" t="s">
        <v>10870</v>
      </c>
      <c r="I1380" s="22" t="s">
        <v>720</v>
      </c>
      <c r="J1380" s="22">
        <v>5</v>
      </c>
      <c r="K1380" s="22">
        <v>5</v>
      </c>
      <c r="L1380" s="22">
        <v>2</v>
      </c>
      <c r="M1380" s="22">
        <v>1981</v>
      </c>
      <c r="N1380" s="22">
        <v>1980</v>
      </c>
      <c r="O1380" s="22">
        <v>3</v>
      </c>
      <c r="P1380" s="22">
        <v>1</v>
      </c>
      <c r="Q1380" s="22" t="s">
        <v>3105</v>
      </c>
      <c r="R1380" s="22" t="s">
        <v>713</v>
      </c>
      <c r="S1380" s="22" t="s">
        <v>807</v>
      </c>
      <c r="T1380" s="23">
        <v>39.056780000000003</v>
      </c>
      <c r="U1380" s="23">
        <v>-75.764653999999993</v>
      </c>
      <c r="V1380" s="24">
        <v>0</v>
      </c>
      <c r="W1380" s="24">
        <v>1054972.35806</v>
      </c>
      <c r="X1380" s="24">
        <v>2569705.3676700001</v>
      </c>
      <c r="Y1380" s="22" t="s">
        <v>859</v>
      </c>
      <c r="Z1380" s="22" t="s">
        <v>1237</v>
      </c>
    </row>
    <row r="1381" spans="1:26">
      <c r="A1381" s="22" t="s">
        <v>4526</v>
      </c>
      <c r="B1381" s="22" t="s">
        <v>4527</v>
      </c>
      <c r="C1381" s="22" t="s">
        <v>4528</v>
      </c>
      <c r="D1381" s="22">
        <v>16214</v>
      </c>
      <c r="E1381" s="22">
        <v>33</v>
      </c>
      <c r="F1381" s="22">
        <v>214</v>
      </c>
      <c r="G1381" s="22">
        <v>15</v>
      </c>
      <c r="H1381" s="25" t="s">
        <v>10870</v>
      </c>
      <c r="I1381" s="22" t="s">
        <v>720</v>
      </c>
      <c r="J1381" s="22">
        <v>17</v>
      </c>
      <c r="K1381" s="22">
        <v>17</v>
      </c>
      <c r="L1381" s="22">
        <v>4</v>
      </c>
      <c r="M1381" s="22">
        <v>1996</v>
      </c>
      <c r="N1381" s="22">
        <v>1993</v>
      </c>
      <c r="O1381" s="22">
        <v>9</v>
      </c>
      <c r="P1381" s="22">
        <v>9</v>
      </c>
      <c r="Q1381" s="22" t="s">
        <v>1672</v>
      </c>
      <c r="R1381" s="22" t="s">
        <v>713</v>
      </c>
      <c r="S1381" s="22" t="s">
        <v>1126</v>
      </c>
      <c r="T1381" s="23">
        <v>39.057333</v>
      </c>
      <c r="U1381" s="23">
        <v>-76.496905999999996</v>
      </c>
      <c r="V1381" s="24">
        <v>61.5</v>
      </c>
      <c r="W1381" s="24">
        <v>847391.39526699996</v>
      </c>
      <c r="X1381" s="24">
        <v>2571311.5447200001</v>
      </c>
      <c r="Y1381" s="22" t="s">
        <v>859</v>
      </c>
      <c r="Z1381" s="22" t="s">
        <v>1738</v>
      </c>
    </row>
    <row r="1382" spans="1:26">
      <c r="A1382" s="22" t="s">
        <v>4529</v>
      </c>
      <c r="B1382" s="22" t="s">
        <v>4530</v>
      </c>
      <c r="C1382" s="22" t="s">
        <v>4531</v>
      </c>
      <c r="D1382" s="22">
        <v>13710</v>
      </c>
      <c r="E1382" s="22">
        <v>28</v>
      </c>
      <c r="F1382" s="22">
        <v>210</v>
      </c>
      <c r="G1382" s="22">
        <v>17</v>
      </c>
      <c r="H1382" s="25" t="s">
        <v>10870</v>
      </c>
      <c r="I1382" s="22" t="s">
        <v>720</v>
      </c>
      <c r="J1382" s="22">
        <v>12</v>
      </c>
      <c r="K1382" s="22">
        <v>10</v>
      </c>
      <c r="L1382" s="22">
        <v>3</v>
      </c>
      <c r="M1382" s="22">
        <v>2006</v>
      </c>
      <c r="N1382" s="22">
        <v>2004</v>
      </c>
      <c r="O1382" s="22">
        <v>8</v>
      </c>
      <c r="P1382" s="22">
        <v>8</v>
      </c>
      <c r="Q1382" s="22" t="s">
        <v>867</v>
      </c>
      <c r="R1382" s="22" t="s">
        <v>713</v>
      </c>
      <c r="S1382" s="22" t="s">
        <v>722</v>
      </c>
      <c r="T1382" s="23">
        <v>39.057609999999997</v>
      </c>
      <c r="U1382" s="23">
        <v>-76.609965000000003</v>
      </c>
      <c r="V1382" s="24">
        <v>110</v>
      </c>
      <c r="W1382" s="24">
        <v>815343.36882700003</v>
      </c>
      <c r="X1382" s="24">
        <v>2571774.8056299998</v>
      </c>
      <c r="Y1382" s="22" t="s">
        <v>859</v>
      </c>
      <c r="Z1382" s="22" t="s">
        <v>716</v>
      </c>
    </row>
    <row r="1383" spans="1:26">
      <c r="A1383" s="22" t="s">
        <v>4532</v>
      </c>
      <c r="B1383" s="22" t="s">
        <v>4533</v>
      </c>
      <c r="C1383" s="22" t="s">
        <v>4534</v>
      </c>
      <c r="D1383" s="22">
        <v>28234</v>
      </c>
      <c r="E1383" s="22">
        <v>57</v>
      </c>
      <c r="F1383" s="22">
        <v>234</v>
      </c>
      <c r="G1383" s="22">
        <v>7</v>
      </c>
      <c r="H1383" s="25" t="s">
        <v>10870</v>
      </c>
      <c r="I1383" s="22" t="s">
        <v>720</v>
      </c>
      <c r="J1383" s="22">
        <v>2</v>
      </c>
      <c r="K1383" s="22">
        <v>2</v>
      </c>
      <c r="L1383" s="22">
        <v>1</v>
      </c>
      <c r="M1383" s="22">
        <v>1997</v>
      </c>
      <c r="N1383" s="22">
        <v>1997</v>
      </c>
      <c r="O1383" s="22">
        <v>1</v>
      </c>
      <c r="P1383" s="22">
        <v>1</v>
      </c>
      <c r="Q1383" s="22" t="s">
        <v>1970</v>
      </c>
      <c r="R1383" s="22" t="s">
        <v>713</v>
      </c>
      <c r="S1383" s="22" t="s">
        <v>1502</v>
      </c>
      <c r="T1383" s="23">
        <v>39.058446000000004</v>
      </c>
      <c r="U1383" s="23">
        <v>-75.915771000000007</v>
      </c>
      <c r="V1383" s="24">
        <v>74</v>
      </c>
      <c r="W1383" s="24">
        <v>1012134.7360799999</v>
      </c>
      <c r="X1383" s="24">
        <v>2570469.4506600001</v>
      </c>
      <c r="Y1383" s="22" t="s">
        <v>859</v>
      </c>
    </row>
    <row r="1384" spans="1:26">
      <c r="A1384" s="22" t="s">
        <v>4535</v>
      </c>
      <c r="B1384" s="22" t="s">
        <v>4536</v>
      </c>
      <c r="C1384" s="22" t="s">
        <v>4537</v>
      </c>
      <c r="D1384" s="22">
        <v>13210</v>
      </c>
      <c r="E1384" s="22">
        <v>27</v>
      </c>
      <c r="F1384" s="22">
        <v>210</v>
      </c>
      <c r="G1384" s="22">
        <v>15</v>
      </c>
      <c r="H1384" s="25" t="s">
        <v>10870</v>
      </c>
      <c r="I1384" s="22" t="s">
        <v>720</v>
      </c>
      <c r="J1384" s="22">
        <v>34</v>
      </c>
      <c r="K1384" s="22">
        <v>34</v>
      </c>
      <c r="L1384" s="22">
        <v>5</v>
      </c>
      <c r="M1384" s="22">
        <v>1975</v>
      </c>
      <c r="N1384" s="22">
        <v>1971</v>
      </c>
      <c r="O1384" s="22">
        <v>16</v>
      </c>
      <c r="P1384" s="22">
        <v>4</v>
      </c>
      <c r="Q1384" s="22" t="s">
        <v>1672</v>
      </c>
      <c r="R1384" s="22" t="s">
        <v>713</v>
      </c>
      <c r="S1384" s="22" t="s">
        <v>1126</v>
      </c>
      <c r="T1384" s="23">
        <v>39.059277000000002</v>
      </c>
      <c r="U1384" s="23">
        <v>-76.628855000000001</v>
      </c>
      <c r="V1384" s="24">
        <v>101.34</v>
      </c>
      <c r="W1384" s="24">
        <v>809996.13165899995</v>
      </c>
      <c r="X1384" s="24">
        <v>2572447.0959200002</v>
      </c>
      <c r="Y1384" s="22" t="s">
        <v>859</v>
      </c>
      <c r="Z1384" s="22" t="s">
        <v>1738</v>
      </c>
    </row>
    <row r="1385" spans="1:26">
      <c r="A1385" s="22" t="s">
        <v>4538</v>
      </c>
      <c r="B1385" s="22" t="s">
        <v>4539</v>
      </c>
      <c r="C1385" s="22" t="s">
        <v>4540</v>
      </c>
      <c r="D1385" s="22">
        <v>51773</v>
      </c>
      <c r="E1385" s="22">
        <v>104</v>
      </c>
      <c r="F1385" s="22">
        <v>273</v>
      </c>
      <c r="G1385" s="22">
        <v>3</v>
      </c>
      <c r="H1385" s="25" t="s">
        <v>10870</v>
      </c>
      <c r="I1385" s="22" t="s">
        <v>720</v>
      </c>
      <c r="J1385" s="22">
        <v>54</v>
      </c>
      <c r="K1385" s="22">
        <v>54</v>
      </c>
      <c r="L1385" s="22">
        <v>2</v>
      </c>
      <c r="M1385" s="22">
        <v>1992</v>
      </c>
      <c r="N1385" s="22">
        <v>1991</v>
      </c>
      <c r="O1385" s="22">
        <v>9</v>
      </c>
      <c r="P1385" s="22">
        <v>9</v>
      </c>
      <c r="Q1385" s="22" t="s">
        <v>4247</v>
      </c>
      <c r="R1385" s="22" t="s">
        <v>713</v>
      </c>
      <c r="S1385" s="22" t="s">
        <v>1236</v>
      </c>
      <c r="T1385" s="23">
        <v>39.060391000000003</v>
      </c>
      <c r="U1385" s="23">
        <v>-74.772665000000003</v>
      </c>
      <c r="V1385" s="24">
        <v>5</v>
      </c>
      <c r="W1385" s="24">
        <v>1336182.2678799999</v>
      </c>
      <c r="X1385" s="24">
        <v>2571720.7506300001</v>
      </c>
      <c r="Y1385" s="22" t="s">
        <v>978</v>
      </c>
    </row>
    <row r="1386" spans="1:26">
      <c r="A1386" s="22" t="s">
        <v>4541</v>
      </c>
      <c r="B1386" s="22" t="s">
        <v>4542</v>
      </c>
      <c r="C1386" s="22" t="s">
        <v>4543</v>
      </c>
      <c r="D1386" s="22">
        <v>51773</v>
      </c>
      <c r="E1386" s="22">
        <v>104</v>
      </c>
      <c r="F1386" s="22">
        <v>273</v>
      </c>
      <c r="G1386" s="22">
        <v>1</v>
      </c>
      <c r="H1386" s="25" t="s">
        <v>10870</v>
      </c>
      <c r="I1386" s="22" t="s">
        <v>720</v>
      </c>
      <c r="J1386" s="22">
        <v>37</v>
      </c>
      <c r="K1386" s="22">
        <v>37</v>
      </c>
      <c r="L1386" s="22">
        <v>4</v>
      </c>
      <c r="M1386" s="22">
        <v>1992</v>
      </c>
      <c r="N1386" s="22">
        <v>1989</v>
      </c>
      <c r="O1386" s="22">
        <v>5</v>
      </c>
      <c r="P1386" s="22">
        <v>5</v>
      </c>
      <c r="Q1386" s="22" t="s">
        <v>4272</v>
      </c>
      <c r="R1386" s="22" t="s">
        <v>713</v>
      </c>
      <c r="S1386" s="22" t="s">
        <v>807</v>
      </c>
      <c r="T1386" s="23">
        <v>39.060391000000003</v>
      </c>
      <c r="U1386" s="23">
        <v>-74.772665000000003</v>
      </c>
      <c r="V1386" s="24">
        <v>5</v>
      </c>
      <c r="W1386" s="24">
        <v>1336182.2678799999</v>
      </c>
      <c r="X1386" s="24">
        <v>2571720.7506300001</v>
      </c>
      <c r="Y1386" s="22" t="s">
        <v>978</v>
      </c>
      <c r="Z1386" s="22" t="s">
        <v>1738</v>
      </c>
    </row>
    <row r="1387" spans="1:26">
      <c r="A1387" s="22" t="s">
        <v>4544</v>
      </c>
      <c r="B1387" s="22" t="s">
        <v>4545</v>
      </c>
      <c r="C1387" s="22" t="s">
        <v>4546</v>
      </c>
      <c r="D1387" s="22">
        <v>27232</v>
      </c>
      <c r="E1387" s="22">
        <v>55</v>
      </c>
      <c r="F1387" s="22">
        <v>232</v>
      </c>
      <c r="G1387" s="22">
        <v>9</v>
      </c>
      <c r="H1387" s="25" t="s">
        <v>10870</v>
      </c>
      <c r="I1387" s="22" t="s">
        <v>720</v>
      </c>
      <c r="J1387" s="22">
        <v>2</v>
      </c>
      <c r="K1387" s="22">
        <v>2</v>
      </c>
      <c r="L1387" s="22">
        <v>1</v>
      </c>
      <c r="M1387" s="22">
        <v>1997</v>
      </c>
      <c r="N1387" s="22">
        <v>1997</v>
      </c>
      <c r="O1387" s="22">
        <v>1</v>
      </c>
      <c r="P1387" s="22">
        <v>1</v>
      </c>
      <c r="Q1387" s="22" t="s">
        <v>1528</v>
      </c>
      <c r="R1387" s="22" t="s">
        <v>713</v>
      </c>
      <c r="S1387" s="22" t="s">
        <v>1529</v>
      </c>
      <c r="T1387" s="23">
        <v>39.060944999999997</v>
      </c>
      <c r="U1387" s="23">
        <v>-75.965772999999999</v>
      </c>
      <c r="V1387" s="24">
        <v>70</v>
      </c>
      <c r="W1387" s="24">
        <v>997964.57140599994</v>
      </c>
      <c r="X1387" s="24">
        <v>2571448.4589200001</v>
      </c>
      <c r="Y1387" s="22" t="s">
        <v>859</v>
      </c>
      <c r="Z1387" s="22" t="s">
        <v>1503</v>
      </c>
    </row>
    <row r="1388" spans="1:26">
      <c r="A1388" s="22" t="s">
        <v>4547</v>
      </c>
      <c r="B1388" s="22" t="s">
        <v>4548</v>
      </c>
      <c r="C1388" s="22" t="s">
        <v>4549</v>
      </c>
      <c r="D1388" s="22">
        <v>24228</v>
      </c>
      <c r="E1388" s="22">
        <v>49</v>
      </c>
      <c r="F1388" s="22">
        <v>228</v>
      </c>
      <c r="G1388" s="22">
        <v>9</v>
      </c>
      <c r="H1388" s="25" t="s">
        <v>10870</v>
      </c>
      <c r="I1388" s="22" t="s">
        <v>720</v>
      </c>
      <c r="J1388" s="22">
        <v>4</v>
      </c>
      <c r="K1388" s="22">
        <v>4</v>
      </c>
      <c r="L1388" s="22">
        <v>1</v>
      </c>
      <c r="M1388" s="22">
        <v>1991</v>
      </c>
      <c r="N1388" s="22">
        <v>1991</v>
      </c>
      <c r="O1388" s="22">
        <v>3</v>
      </c>
      <c r="P1388" s="22">
        <v>3</v>
      </c>
      <c r="Q1388" s="22" t="s">
        <v>1528</v>
      </c>
      <c r="R1388" s="22" t="s">
        <v>713</v>
      </c>
      <c r="S1388" s="22" t="s">
        <v>1529</v>
      </c>
      <c r="T1388" s="23">
        <v>39.061500000000002</v>
      </c>
      <c r="U1388" s="23">
        <v>-76.100502000000006</v>
      </c>
      <c r="V1388" s="24">
        <v>60</v>
      </c>
      <c r="W1388" s="24">
        <v>959773.99089200003</v>
      </c>
      <c r="X1388" s="24">
        <v>2571869.3773099999</v>
      </c>
      <c r="Y1388" s="22" t="s">
        <v>859</v>
      </c>
      <c r="Z1388" s="22" t="s">
        <v>1503</v>
      </c>
    </row>
    <row r="1389" spans="1:26">
      <c r="A1389" s="22" t="s">
        <v>4550</v>
      </c>
      <c r="B1389" s="22" t="s">
        <v>4551</v>
      </c>
      <c r="C1389" s="22" t="s">
        <v>4552</v>
      </c>
      <c r="D1389" s="22">
        <v>24228</v>
      </c>
      <c r="E1389" s="22">
        <v>49</v>
      </c>
      <c r="F1389" s="22">
        <v>228</v>
      </c>
      <c r="G1389" s="22">
        <v>11</v>
      </c>
      <c r="H1389" s="25" t="s">
        <v>10870</v>
      </c>
      <c r="I1389" s="22" t="s">
        <v>813</v>
      </c>
      <c r="J1389" s="22">
        <v>4</v>
      </c>
      <c r="K1389" s="22">
        <v>4</v>
      </c>
      <c r="L1389" s="22">
        <v>1</v>
      </c>
      <c r="M1389" s="22">
        <v>1991</v>
      </c>
      <c r="N1389" s="22">
        <v>1991</v>
      </c>
      <c r="O1389" s="22">
        <v>3</v>
      </c>
      <c r="P1389" s="22">
        <v>3</v>
      </c>
      <c r="Q1389" s="22" t="s">
        <v>4553</v>
      </c>
      <c r="R1389" s="22" t="s">
        <v>713</v>
      </c>
      <c r="S1389" s="22" t="s">
        <v>735</v>
      </c>
      <c r="T1389" s="23">
        <v>39.061777999999997</v>
      </c>
      <c r="U1389" s="23">
        <v>-76.101613</v>
      </c>
      <c r="V1389" s="24">
        <v>65</v>
      </c>
      <c r="W1389" s="24">
        <v>959459.65700500004</v>
      </c>
      <c r="X1389" s="24">
        <v>2571972.7505899998</v>
      </c>
      <c r="Y1389" s="22" t="s">
        <v>859</v>
      </c>
    </row>
    <row r="1390" spans="1:26">
      <c r="A1390" s="22" t="s">
        <v>4554</v>
      </c>
      <c r="B1390" s="22" t="s">
        <v>4555</v>
      </c>
      <c r="C1390" s="22" t="s">
        <v>4556</v>
      </c>
      <c r="D1390" s="22">
        <v>50771</v>
      </c>
      <c r="E1390" s="22">
        <v>102</v>
      </c>
      <c r="F1390" s="22">
        <v>271</v>
      </c>
      <c r="G1390" s="22">
        <v>1</v>
      </c>
      <c r="H1390" s="25" t="s">
        <v>10870</v>
      </c>
      <c r="I1390" s="22" t="s">
        <v>720</v>
      </c>
      <c r="J1390" s="22">
        <v>2</v>
      </c>
      <c r="K1390" s="22">
        <v>2</v>
      </c>
      <c r="L1390" s="22">
        <v>2</v>
      </c>
      <c r="M1390" s="22">
        <v>1991</v>
      </c>
      <c r="N1390" s="22">
        <v>1990</v>
      </c>
      <c r="O1390" s="22">
        <v>2</v>
      </c>
      <c r="P1390" s="22">
        <v>2</v>
      </c>
      <c r="Q1390" s="22" t="s">
        <v>1962</v>
      </c>
      <c r="R1390" s="22" t="s">
        <v>713</v>
      </c>
      <c r="S1390" s="22" t="s">
        <v>807</v>
      </c>
      <c r="T1390" s="23">
        <v>39.063446999999996</v>
      </c>
      <c r="U1390" s="23">
        <v>-74.826555999999997</v>
      </c>
      <c r="V1390" s="24">
        <v>12</v>
      </c>
      <c r="W1390" s="24">
        <v>1320897.47703</v>
      </c>
      <c r="X1390" s="24">
        <v>2572720.7414000002</v>
      </c>
      <c r="Y1390" s="22" t="s">
        <v>978</v>
      </c>
      <c r="Z1390" s="22" t="s">
        <v>1738</v>
      </c>
    </row>
    <row r="1391" spans="1:26">
      <c r="A1391" s="22" t="s">
        <v>4557</v>
      </c>
      <c r="B1391" s="22" t="s">
        <v>4558</v>
      </c>
      <c r="C1391" s="22" t="s">
        <v>4559</v>
      </c>
      <c r="D1391" s="22">
        <v>50771</v>
      </c>
      <c r="E1391" s="22">
        <v>102</v>
      </c>
      <c r="F1391" s="22">
        <v>271</v>
      </c>
      <c r="G1391" s="22">
        <v>3</v>
      </c>
      <c r="H1391" s="25" t="s">
        <v>10870</v>
      </c>
      <c r="I1391" s="22" t="s">
        <v>720</v>
      </c>
      <c r="J1391" s="22">
        <v>3</v>
      </c>
      <c r="K1391" s="22">
        <v>3</v>
      </c>
      <c r="L1391" s="22">
        <v>11</v>
      </c>
      <c r="M1391" s="22">
        <v>2008</v>
      </c>
      <c r="N1391" s="22">
        <v>1998</v>
      </c>
      <c r="O1391" s="22">
        <v>3</v>
      </c>
      <c r="P1391" s="22">
        <v>3</v>
      </c>
      <c r="Q1391" s="22" t="s">
        <v>4247</v>
      </c>
      <c r="R1391" s="22" t="s">
        <v>713</v>
      </c>
      <c r="S1391" s="22" t="s">
        <v>1236</v>
      </c>
      <c r="T1391" s="23">
        <v>39.065669</v>
      </c>
      <c r="U1391" s="23">
        <v>-74.831557000000004</v>
      </c>
      <c r="V1391" s="24">
        <v>15</v>
      </c>
      <c r="W1391" s="24">
        <v>1319474.3055799999</v>
      </c>
      <c r="X1391" s="24">
        <v>2573521.2930600001</v>
      </c>
      <c r="Y1391" s="22" t="s">
        <v>978</v>
      </c>
    </row>
    <row r="1392" spans="1:26">
      <c r="A1392" s="22" t="s">
        <v>4560</v>
      </c>
      <c r="B1392" s="22" t="s">
        <v>4561</v>
      </c>
      <c r="C1392" s="22" t="s">
        <v>4562</v>
      </c>
      <c r="D1392" s="22">
        <v>12209</v>
      </c>
      <c r="E1392" s="22">
        <v>25</v>
      </c>
      <c r="F1392" s="22">
        <v>209</v>
      </c>
      <c r="G1392" s="22">
        <v>17</v>
      </c>
      <c r="H1392" s="25" t="s">
        <v>10870</v>
      </c>
      <c r="I1392" s="22" t="s">
        <v>720</v>
      </c>
      <c r="J1392" s="22">
        <v>20</v>
      </c>
      <c r="K1392" s="22">
        <v>20</v>
      </c>
      <c r="L1392" s="22">
        <v>1</v>
      </c>
      <c r="M1392" s="22">
        <v>1947</v>
      </c>
      <c r="N1392" s="22">
        <v>1947</v>
      </c>
      <c r="O1392" s="22">
        <v>2</v>
      </c>
      <c r="P1392" s="22">
        <v>2</v>
      </c>
      <c r="Q1392" s="22" t="s">
        <v>725</v>
      </c>
      <c r="R1392" s="22" t="s">
        <v>713</v>
      </c>
      <c r="S1392" s="22" t="s">
        <v>722</v>
      </c>
      <c r="T1392" s="23">
        <v>39.066498000000003</v>
      </c>
      <c r="U1392" s="23">
        <v>-76.671912000000006</v>
      </c>
      <c r="V1392" s="24">
        <v>200</v>
      </c>
      <c r="W1392" s="24">
        <v>797824.23269500001</v>
      </c>
      <c r="X1392" s="24">
        <v>2575232.40185</v>
      </c>
      <c r="Y1392" s="22" t="s">
        <v>859</v>
      </c>
      <c r="Z1392" s="22" t="s">
        <v>716</v>
      </c>
    </row>
    <row r="1393" spans="1:26">
      <c r="A1393" s="22" t="s">
        <v>4563</v>
      </c>
      <c r="B1393" s="22" t="s">
        <v>4564</v>
      </c>
      <c r="C1393" s="22" t="s">
        <v>4565</v>
      </c>
      <c r="D1393" s="22">
        <v>51273</v>
      </c>
      <c r="E1393" s="22">
        <v>103</v>
      </c>
      <c r="F1393" s="22">
        <v>273</v>
      </c>
      <c r="G1393" s="22">
        <v>3</v>
      </c>
      <c r="H1393" s="25" t="s">
        <v>10870</v>
      </c>
      <c r="I1393" s="22" t="s">
        <v>813</v>
      </c>
      <c r="J1393" s="22">
        <v>3</v>
      </c>
      <c r="K1393" s="22">
        <v>3</v>
      </c>
      <c r="L1393" s="22">
        <v>8</v>
      </c>
      <c r="M1393" s="22">
        <v>1998</v>
      </c>
      <c r="N1393" s="22">
        <v>1991</v>
      </c>
      <c r="O1393" s="22">
        <v>3</v>
      </c>
      <c r="P1393" s="22">
        <v>3</v>
      </c>
      <c r="Q1393" s="22" t="s">
        <v>4496</v>
      </c>
      <c r="R1393" s="22" t="s">
        <v>713</v>
      </c>
      <c r="S1393" s="22" t="s">
        <v>1236</v>
      </c>
      <c r="T1393" s="23">
        <v>39.067416999999999</v>
      </c>
      <c r="U1393" s="23">
        <v>-74.785055999999997</v>
      </c>
      <c r="V1393" s="24">
        <v>5</v>
      </c>
      <c r="W1393" s="24">
        <v>1332650.1845799999</v>
      </c>
      <c r="X1393" s="24">
        <v>2574256.7368600001</v>
      </c>
      <c r="Y1393" s="22" t="s">
        <v>978</v>
      </c>
    </row>
    <row r="1394" spans="1:26">
      <c r="A1394" s="22" t="s">
        <v>4566</v>
      </c>
      <c r="B1394" s="22" t="s">
        <v>4567</v>
      </c>
      <c r="C1394" s="22" t="s">
        <v>4568</v>
      </c>
      <c r="D1394" s="22">
        <v>49770</v>
      </c>
      <c r="E1394" s="22">
        <v>100</v>
      </c>
      <c r="F1394" s="22">
        <v>270</v>
      </c>
      <c r="G1394" s="22">
        <v>1</v>
      </c>
      <c r="H1394" s="25" t="s">
        <v>10870</v>
      </c>
      <c r="I1394" s="22" t="s">
        <v>720</v>
      </c>
      <c r="J1394" s="22">
        <v>20</v>
      </c>
      <c r="K1394" s="22">
        <v>20</v>
      </c>
      <c r="L1394" s="22">
        <v>1</v>
      </c>
      <c r="M1394" s="22">
        <v>2005</v>
      </c>
      <c r="N1394" s="22">
        <v>2005</v>
      </c>
      <c r="O1394" s="22">
        <v>3</v>
      </c>
      <c r="P1394" s="22">
        <v>3</v>
      </c>
      <c r="Q1394" s="22" t="s">
        <v>1962</v>
      </c>
      <c r="R1394" s="22" t="s">
        <v>713</v>
      </c>
      <c r="S1394" s="22" t="s">
        <v>807</v>
      </c>
      <c r="T1394" s="23">
        <v>39.067233000000002</v>
      </c>
      <c r="U1394" s="23">
        <v>-74.865767000000005</v>
      </c>
      <c r="V1394" s="24">
        <v>14</v>
      </c>
      <c r="W1394" s="24">
        <v>1309773.5446599999</v>
      </c>
      <c r="X1394" s="24">
        <v>2574024.3100899998</v>
      </c>
      <c r="Y1394" s="22" t="s">
        <v>978</v>
      </c>
      <c r="Z1394" s="22" t="s">
        <v>1738</v>
      </c>
    </row>
    <row r="1395" spans="1:26">
      <c r="A1395" s="22" t="s">
        <v>4569</v>
      </c>
      <c r="B1395" s="22" t="s">
        <v>4570</v>
      </c>
      <c r="C1395" s="22" t="s">
        <v>4571</v>
      </c>
      <c r="D1395" s="22">
        <v>21224</v>
      </c>
      <c r="E1395" s="22">
        <v>43</v>
      </c>
      <c r="F1395" s="22">
        <v>224</v>
      </c>
      <c r="G1395" s="22">
        <v>9</v>
      </c>
      <c r="H1395" s="25" t="s">
        <v>10870</v>
      </c>
      <c r="I1395" s="22" t="s">
        <v>720</v>
      </c>
      <c r="J1395" s="22">
        <v>5</v>
      </c>
      <c r="K1395" s="22">
        <v>5</v>
      </c>
      <c r="L1395" s="22">
        <v>1</v>
      </c>
      <c r="M1395" s="22">
        <v>1990</v>
      </c>
      <c r="N1395" s="22">
        <v>1990</v>
      </c>
      <c r="O1395" s="22">
        <v>3</v>
      </c>
      <c r="P1395" s="22">
        <v>3</v>
      </c>
      <c r="Q1395" s="22" t="s">
        <v>1528</v>
      </c>
      <c r="R1395" s="22" t="s">
        <v>713</v>
      </c>
      <c r="S1395" s="22" t="s">
        <v>1529</v>
      </c>
      <c r="T1395" s="23">
        <v>39.073166999999998</v>
      </c>
      <c r="U1395" s="23">
        <v>-76.219953000000004</v>
      </c>
      <c r="V1395" s="24">
        <v>5</v>
      </c>
      <c r="W1395" s="24">
        <v>925946.41746100003</v>
      </c>
      <c r="X1395" s="24">
        <v>2576365.46545</v>
      </c>
      <c r="Y1395" s="22" t="s">
        <v>859</v>
      </c>
      <c r="Z1395" s="22" t="s">
        <v>1503</v>
      </c>
    </row>
    <row r="1396" spans="1:26">
      <c r="A1396" s="22" t="s">
        <v>428</v>
      </c>
      <c r="B1396" s="22" t="s">
        <v>4572</v>
      </c>
      <c r="C1396" s="22" t="s">
        <v>4573</v>
      </c>
      <c r="D1396" s="22">
        <v>48769</v>
      </c>
      <c r="E1396" s="22">
        <v>98</v>
      </c>
      <c r="F1396" s="22">
        <v>269</v>
      </c>
      <c r="G1396" s="22">
        <v>3</v>
      </c>
      <c r="H1396" s="25" t="s">
        <v>10870</v>
      </c>
      <c r="I1396" s="22" t="s">
        <v>720</v>
      </c>
      <c r="J1396" s="22">
        <v>341</v>
      </c>
      <c r="K1396" s="22">
        <v>331</v>
      </c>
      <c r="L1396" s="22">
        <v>26</v>
      </c>
      <c r="M1396" s="22">
        <v>1985</v>
      </c>
      <c r="N1396" s="22">
        <v>1960</v>
      </c>
      <c r="O1396" s="22">
        <v>52</v>
      </c>
      <c r="P1396" s="22">
        <v>30</v>
      </c>
      <c r="Q1396" s="22" t="s">
        <v>4247</v>
      </c>
      <c r="R1396" s="22" t="s">
        <v>713</v>
      </c>
      <c r="S1396" s="22" t="s">
        <v>1236</v>
      </c>
      <c r="T1396" s="23">
        <v>39.073723999999999</v>
      </c>
      <c r="U1396" s="23">
        <v>-74.912394000000006</v>
      </c>
      <c r="V1396" s="24">
        <v>7.37</v>
      </c>
      <c r="W1396" s="24">
        <v>1296542.2276300001</v>
      </c>
      <c r="X1396" s="24">
        <v>2576305.9278500001</v>
      </c>
      <c r="Y1396" s="22" t="s">
        <v>978</v>
      </c>
    </row>
    <row r="1397" spans="1:26">
      <c r="A1397" s="22" t="s">
        <v>4574</v>
      </c>
      <c r="B1397" s="22" t="s">
        <v>4575</v>
      </c>
      <c r="C1397" s="22" t="s">
        <v>4576</v>
      </c>
      <c r="D1397" s="22">
        <v>27735</v>
      </c>
      <c r="E1397" s="22">
        <v>56</v>
      </c>
      <c r="F1397" s="22">
        <v>235</v>
      </c>
      <c r="G1397" s="22">
        <v>9</v>
      </c>
      <c r="H1397" s="25" t="s">
        <v>10870</v>
      </c>
      <c r="I1397" s="22" t="s">
        <v>720</v>
      </c>
      <c r="J1397" s="22">
        <v>2</v>
      </c>
      <c r="K1397" s="22">
        <v>2</v>
      </c>
      <c r="L1397" s="22">
        <v>1</v>
      </c>
      <c r="M1397" s="22">
        <v>1997</v>
      </c>
      <c r="N1397" s="22">
        <v>1997</v>
      </c>
      <c r="O1397" s="22">
        <v>1</v>
      </c>
      <c r="P1397" s="22">
        <v>1</v>
      </c>
      <c r="Q1397" s="22" t="s">
        <v>1528</v>
      </c>
      <c r="R1397" s="22" t="s">
        <v>713</v>
      </c>
      <c r="S1397" s="22" t="s">
        <v>1529</v>
      </c>
      <c r="T1397" s="23">
        <v>39.078722999999997</v>
      </c>
      <c r="U1397" s="23">
        <v>-75.920215999999996</v>
      </c>
      <c r="V1397" s="24">
        <v>70</v>
      </c>
      <c r="W1397" s="24">
        <v>1010908.05087</v>
      </c>
      <c r="X1397" s="24">
        <v>2577873.2865599999</v>
      </c>
      <c r="Y1397" s="22" t="s">
        <v>859</v>
      </c>
      <c r="Z1397" s="22" t="s">
        <v>1503</v>
      </c>
    </row>
    <row r="1398" spans="1:26">
      <c r="A1398" s="22" t="s">
        <v>4577</v>
      </c>
      <c r="B1398" s="22" t="s">
        <v>4578</v>
      </c>
      <c r="C1398" s="22" t="s">
        <v>4579</v>
      </c>
      <c r="D1398" s="22">
        <v>13712</v>
      </c>
      <c r="E1398" s="22">
        <v>28</v>
      </c>
      <c r="F1398" s="22">
        <v>212</v>
      </c>
      <c r="G1398" s="22">
        <v>17</v>
      </c>
      <c r="H1398" s="25" t="s">
        <v>10870</v>
      </c>
      <c r="I1398" s="22" t="s">
        <v>720</v>
      </c>
      <c r="J1398" s="22">
        <v>15</v>
      </c>
      <c r="K1398" s="22">
        <v>15</v>
      </c>
      <c r="L1398" s="22">
        <v>6</v>
      </c>
      <c r="M1398" s="22">
        <v>1984</v>
      </c>
      <c r="N1398" s="22">
        <v>1979</v>
      </c>
      <c r="O1398" s="22">
        <v>11</v>
      </c>
      <c r="P1398" s="22">
        <v>8</v>
      </c>
      <c r="Q1398" s="22" t="s">
        <v>725</v>
      </c>
      <c r="R1398" s="22" t="s">
        <v>713</v>
      </c>
      <c r="S1398" s="22" t="s">
        <v>722</v>
      </c>
      <c r="T1398" s="23">
        <v>39.08</v>
      </c>
      <c r="U1398" s="23">
        <v>-76.578610999999995</v>
      </c>
      <c r="V1398" s="24">
        <v>85</v>
      </c>
      <c r="W1398" s="24">
        <v>824325.83329800004</v>
      </c>
      <c r="X1398" s="24">
        <v>2579838.93298</v>
      </c>
      <c r="Y1398" s="22" t="s">
        <v>859</v>
      </c>
      <c r="Z1398" s="22" t="s">
        <v>716</v>
      </c>
    </row>
    <row r="1399" spans="1:26">
      <c r="A1399" s="22" t="s">
        <v>4580</v>
      </c>
      <c r="B1399" s="22" t="s">
        <v>4581</v>
      </c>
      <c r="C1399" s="22" t="s">
        <v>4582</v>
      </c>
      <c r="D1399" s="22">
        <v>48769</v>
      </c>
      <c r="E1399" s="22">
        <v>98</v>
      </c>
      <c r="F1399" s="22">
        <v>269</v>
      </c>
      <c r="G1399" s="22">
        <v>1</v>
      </c>
      <c r="H1399" s="25" t="s">
        <v>10870</v>
      </c>
      <c r="I1399" s="22" t="s">
        <v>720</v>
      </c>
      <c r="J1399" s="22">
        <v>2</v>
      </c>
      <c r="K1399" s="22">
        <v>2</v>
      </c>
      <c r="L1399" s="22">
        <v>8</v>
      </c>
      <c r="M1399" s="22">
        <v>1991</v>
      </c>
      <c r="N1399" s="22">
        <v>1984</v>
      </c>
      <c r="O1399" s="22">
        <v>2</v>
      </c>
      <c r="P1399" s="22">
        <v>2</v>
      </c>
      <c r="Q1399" s="22" t="s">
        <v>4272</v>
      </c>
      <c r="R1399" s="22" t="s">
        <v>713</v>
      </c>
      <c r="S1399" s="22" t="s">
        <v>807</v>
      </c>
      <c r="T1399" s="23">
        <v>39.084001999999998</v>
      </c>
      <c r="U1399" s="23">
        <v>-74.905726999999999</v>
      </c>
      <c r="V1399" s="24">
        <v>8</v>
      </c>
      <c r="W1399" s="24">
        <v>1298407.90185</v>
      </c>
      <c r="X1399" s="24">
        <v>2580067.7066500001</v>
      </c>
      <c r="Y1399" s="22" t="s">
        <v>978</v>
      </c>
      <c r="Z1399" s="22" t="s">
        <v>1738</v>
      </c>
    </row>
    <row r="1400" spans="1:26">
      <c r="A1400" s="22" t="s">
        <v>4583</v>
      </c>
      <c r="B1400" s="22" t="s">
        <v>4584</v>
      </c>
      <c r="C1400" s="22" t="s">
        <v>4585</v>
      </c>
      <c r="D1400" s="22">
        <v>20725</v>
      </c>
      <c r="E1400" s="22">
        <v>42</v>
      </c>
      <c r="F1400" s="22">
        <v>225</v>
      </c>
      <c r="G1400" s="22">
        <v>1</v>
      </c>
      <c r="H1400" s="25" t="s">
        <v>10870</v>
      </c>
      <c r="I1400" s="22" t="s">
        <v>720</v>
      </c>
      <c r="J1400" s="22">
        <v>5</v>
      </c>
      <c r="K1400" s="22">
        <v>5</v>
      </c>
      <c r="L1400" s="22">
        <v>29</v>
      </c>
      <c r="M1400" s="22">
        <v>1980</v>
      </c>
      <c r="N1400" s="22">
        <v>1952</v>
      </c>
      <c r="O1400" s="22">
        <v>4</v>
      </c>
      <c r="P1400" s="22">
        <v>2</v>
      </c>
      <c r="Q1400" s="22" t="s">
        <v>3034</v>
      </c>
      <c r="R1400" s="22" t="s">
        <v>713</v>
      </c>
      <c r="S1400" s="22" t="s">
        <v>807</v>
      </c>
      <c r="T1400" s="23">
        <v>39.089554999999997</v>
      </c>
      <c r="U1400" s="23">
        <v>-76.228009</v>
      </c>
      <c r="V1400" s="24">
        <v>15</v>
      </c>
      <c r="W1400" s="24">
        <v>923709.86938100006</v>
      </c>
      <c r="X1400" s="24">
        <v>2582362.42496</v>
      </c>
      <c r="Y1400" s="22" t="s">
        <v>859</v>
      </c>
      <c r="Z1400" s="22" t="s">
        <v>1237</v>
      </c>
    </row>
    <row r="1401" spans="1:26">
      <c r="A1401" s="22" t="s">
        <v>4586</v>
      </c>
      <c r="B1401" s="22" t="s">
        <v>4587</v>
      </c>
      <c r="C1401" s="22" t="s">
        <v>4588</v>
      </c>
      <c r="D1401" s="22">
        <v>50272</v>
      </c>
      <c r="E1401" s="22">
        <v>101</v>
      </c>
      <c r="F1401" s="22">
        <v>272</v>
      </c>
      <c r="G1401" s="22">
        <v>1</v>
      </c>
      <c r="H1401" s="25" t="s">
        <v>10870</v>
      </c>
      <c r="I1401" s="22" t="s">
        <v>720</v>
      </c>
      <c r="J1401" s="22">
        <v>2</v>
      </c>
      <c r="K1401" s="22">
        <v>2</v>
      </c>
      <c r="L1401" s="22">
        <v>37</v>
      </c>
      <c r="M1401" s="22">
        <v>1991</v>
      </c>
      <c r="N1401" s="22">
        <v>1955</v>
      </c>
      <c r="O1401" s="22">
        <v>2</v>
      </c>
      <c r="P1401" s="22">
        <v>2</v>
      </c>
      <c r="Q1401" s="22" t="s">
        <v>1962</v>
      </c>
      <c r="R1401" s="22" t="s">
        <v>713</v>
      </c>
      <c r="S1401" s="22" t="s">
        <v>807</v>
      </c>
      <c r="T1401" s="23">
        <v>39.087057999999999</v>
      </c>
      <c r="U1401" s="23">
        <v>-74.831557000000004</v>
      </c>
      <c r="V1401" s="24">
        <v>15</v>
      </c>
      <c r="W1401" s="24">
        <v>1319418.3574699999</v>
      </c>
      <c r="X1401" s="24">
        <v>2581324.9074599999</v>
      </c>
      <c r="Y1401" s="22" t="s">
        <v>978</v>
      </c>
      <c r="Z1401" s="22" t="s">
        <v>1738</v>
      </c>
    </row>
    <row r="1402" spans="1:26">
      <c r="A1402" s="22" t="s">
        <v>4589</v>
      </c>
      <c r="B1402" s="22" t="s">
        <v>4590</v>
      </c>
      <c r="C1402" s="22" t="s">
        <v>4591</v>
      </c>
      <c r="D1402" s="22">
        <v>28737</v>
      </c>
      <c r="E1402" s="22">
        <v>58</v>
      </c>
      <c r="F1402" s="22">
        <v>237</v>
      </c>
      <c r="G1402" s="22">
        <v>7</v>
      </c>
      <c r="H1402" s="25" t="s">
        <v>10870</v>
      </c>
      <c r="I1402" s="22" t="s">
        <v>720</v>
      </c>
      <c r="J1402" s="22">
        <v>2</v>
      </c>
      <c r="K1402" s="22">
        <v>2</v>
      </c>
      <c r="L1402" s="22">
        <v>1</v>
      </c>
      <c r="M1402" s="22">
        <v>1997</v>
      </c>
      <c r="N1402" s="22">
        <v>1997</v>
      </c>
      <c r="O1402" s="22">
        <v>1</v>
      </c>
      <c r="P1402" s="22">
        <v>1</v>
      </c>
      <c r="Q1402" s="22" t="s">
        <v>1970</v>
      </c>
      <c r="R1402" s="22" t="s">
        <v>713</v>
      </c>
      <c r="S1402" s="22" t="s">
        <v>1502</v>
      </c>
      <c r="T1402" s="23">
        <v>39.088445999999998</v>
      </c>
      <c r="U1402" s="23">
        <v>-75.849658000000005</v>
      </c>
      <c r="V1402" s="24">
        <v>58</v>
      </c>
      <c r="W1402" s="24">
        <v>1030917.89673</v>
      </c>
      <c r="X1402" s="24">
        <v>2581337.9663300002</v>
      </c>
      <c r="Y1402" s="22" t="s">
        <v>859</v>
      </c>
    </row>
    <row r="1403" spans="1:26">
      <c r="A1403" s="22" t="s">
        <v>4592</v>
      </c>
      <c r="B1403" s="22" t="s">
        <v>4593</v>
      </c>
      <c r="C1403" s="22" t="s">
        <v>4594</v>
      </c>
      <c r="D1403" s="22">
        <v>8705</v>
      </c>
      <c r="E1403" s="22">
        <v>18</v>
      </c>
      <c r="F1403" s="22">
        <v>205</v>
      </c>
      <c r="G1403" s="22">
        <v>19</v>
      </c>
      <c r="H1403" s="25" t="s">
        <v>10870</v>
      </c>
      <c r="I1403" s="22" t="s">
        <v>720</v>
      </c>
      <c r="J1403" s="22">
        <v>28</v>
      </c>
      <c r="K1403" s="22">
        <v>28</v>
      </c>
      <c r="L1403" s="22">
        <v>4</v>
      </c>
      <c r="M1403" s="22">
        <v>1983</v>
      </c>
      <c r="N1403" s="22">
        <v>1980</v>
      </c>
      <c r="O1403" s="22">
        <v>18</v>
      </c>
      <c r="P1403" s="22">
        <v>12</v>
      </c>
      <c r="Q1403" s="22" t="s">
        <v>712</v>
      </c>
      <c r="R1403" s="22" t="s">
        <v>713</v>
      </c>
      <c r="S1403" s="22" t="s">
        <v>714</v>
      </c>
      <c r="T1403" s="23">
        <v>39.089275000000001</v>
      </c>
      <c r="U1403" s="23">
        <v>-76.822472000000005</v>
      </c>
      <c r="V1403" s="24">
        <v>165</v>
      </c>
      <c r="W1403" s="24">
        <v>755268.81502800004</v>
      </c>
      <c r="X1403" s="24">
        <v>2584112.5975700002</v>
      </c>
      <c r="Y1403" s="22" t="s">
        <v>859</v>
      </c>
      <c r="Z1403" s="22" t="s">
        <v>1237</v>
      </c>
    </row>
    <row r="1404" spans="1:26">
      <c r="A1404" s="22" t="s">
        <v>4595</v>
      </c>
      <c r="B1404" s="22" t="s">
        <v>4596</v>
      </c>
      <c r="C1404" s="22" t="s">
        <v>4597</v>
      </c>
      <c r="D1404" s="22">
        <v>11209</v>
      </c>
      <c r="E1404" s="22">
        <v>23</v>
      </c>
      <c r="F1404" s="22">
        <v>209</v>
      </c>
      <c r="G1404" s="22">
        <v>19</v>
      </c>
      <c r="H1404" s="25" t="s">
        <v>10870</v>
      </c>
      <c r="I1404" s="22" t="s">
        <v>720</v>
      </c>
      <c r="J1404" s="22">
        <v>30</v>
      </c>
      <c r="K1404" s="22">
        <v>30</v>
      </c>
      <c r="L1404" s="22">
        <v>10</v>
      </c>
      <c r="M1404" s="22">
        <v>1995</v>
      </c>
      <c r="N1404" s="22">
        <v>1986</v>
      </c>
      <c r="O1404" s="22">
        <v>18</v>
      </c>
      <c r="P1404" s="22">
        <v>13</v>
      </c>
      <c r="Q1404" s="22" t="s">
        <v>712</v>
      </c>
      <c r="R1404" s="22" t="s">
        <v>713</v>
      </c>
      <c r="S1404" s="22" t="s">
        <v>714</v>
      </c>
      <c r="T1404" s="23">
        <v>39.090665000000001</v>
      </c>
      <c r="U1404" s="23">
        <v>-76.694412999999997</v>
      </c>
      <c r="V1404" s="24">
        <v>118</v>
      </c>
      <c r="W1404" s="24">
        <v>791559.66622200003</v>
      </c>
      <c r="X1404" s="24">
        <v>2584129.6632400001</v>
      </c>
      <c r="Y1404" s="22" t="s">
        <v>859</v>
      </c>
      <c r="Z1404" s="22" t="s">
        <v>1237</v>
      </c>
    </row>
    <row r="1405" spans="1:26">
      <c r="A1405" s="22" t="s">
        <v>4598</v>
      </c>
      <c r="B1405" s="22" t="s">
        <v>4599</v>
      </c>
      <c r="C1405" s="22" t="s">
        <v>4600</v>
      </c>
      <c r="D1405" s="22">
        <v>49772</v>
      </c>
      <c r="E1405" s="22">
        <v>100</v>
      </c>
      <c r="F1405" s="22">
        <v>272</v>
      </c>
      <c r="G1405" s="22">
        <v>1</v>
      </c>
      <c r="H1405" s="25" t="s">
        <v>10870</v>
      </c>
      <c r="I1405" s="22" t="s">
        <v>720</v>
      </c>
      <c r="J1405" s="22">
        <v>53</v>
      </c>
      <c r="K1405" s="22">
        <v>53</v>
      </c>
      <c r="L1405" s="22">
        <v>11</v>
      </c>
      <c r="M1405" s="22">
        <v>1981</v>
      </c>
      <c r="N1405" s="22">
        <v>1971</v>
      </c>
      <c r="O1405" s="22">
        <v>16</v>
      </c>
      <c r="P1405" s="22">
        <v>6</v>
      </c>
      <c r="Q1405" s="22" t="s">
        <v>4272</v>
      </c>
      <c r="R1405" s="22" t="s">
        <v>713</v>
      </c>
      <c r="S1405" s="22" t="s">
        <v>807</v>
      </c>
      <c r="T1405" s="23">
        <v>39.090947</v>
      </c>
      <c r="U1405" s="23">
        <v>-74.839613</v>
      </c>
      <c r="V1405" s="24">
        <v>18.54</v>
      </c>
      <c r="W1405" s="24">
        <v>1317125.49844</v>
      </c>
      <c r="X1405" s="24">
        <v>2582727.4652499999</v>
      </c>
      <c r="Y1405" s="22" t="s">
        <v>978</v>
      </c>
      <c r="Z1405" s="22" t="s">
        <v>1738</v>
      </c>
    </row>
    <row r="1406" spans="1:26">
      <c r="A1406" s="22" t="s">
        <v>4601</v>
      </c>
      <c r="B1406" s="22" t="s">
        <v>4602</v>
      </c>
      <c r="C1406" s="22" t="s">
        <v>4603</v>
      </c>
      <c r="D1406" s="22">
        <v>33245</v>
      </c>
      <c r="E1406" s="22">
        <v>67</v>
      </c>
      <c r="F1406" s="22">
        <v>245</v>
      </c>
      <c r="G1406" s="22">
        <v>1</v>
      </c>
      <c r="H1406" s="25" t="s">
        <v>10870</v>
      </c>
      <c r="I1406" s="22" t="s">
        <v>720</v>
      </c>
      <c r="J1406" s="22">
        <v>7</v>
      </c>
      <c r="K1406" s="22">
        <v>5</v>
      </c>
      <c r="L1406" s="22">
        <v>3</v>
      </c>
      <c r="M1406" s="22">
        <v>2008</v>
      </c>
      <c r="N1406" s="22">
        <v>2006</v>
      </c>
      <c r="O1406" s="22">
        <v>5</v>
      </c>
      <c r="P1406" s="22">
        <v>5</v>
      </c>
      <c r="Q1406" s="22" t="s">
        <v>884</v>
      </c>
      <c r="R1406" s="22" t="s">
        <v>713</v>
      </c>
      <c r="S1406" s="22" t="s">
        <v>807</v>
      </c>
      <c r="T1406" s="23">
        <v>39.092728999999999</v>
      </c>
      <c r="U1406" s="23">
        <v>-75.634632999999994</v>
      </c>
      <c r="V1406" s="24">
        <v>59</v>
      </c>
      <c r="W1406" s="24">
        <v>1091851.34635</v>
      </c>
      <c r="X1406" s="24">
        <v>2582742.6509799999</v>
      </c>
      <c r="Y1406" s="22" t="s">
        <v>881</v>
      </c>
      <c r="Z1406" s="22" t="s">
        <v>716</v>
      </c>
    </row>
    <row r="1407" spans="1:26">
      <c r="A1407" s="22" t="s">
        <v>4604</v>
      </c>
      <c r="B1407" s="22" t="s">
        <v>4605</v>
      </c>
      <c r="C1407" s="22" t="s">
        <v>4606</v>
      </c>
      <c r="D1407" s="22">
        <v>14215</v>
      </c>
      <c r="E1407" s="22">
        <v>29</v>
      </c>
      <c r="F1407" s="22">
        <v>215</v>
      </c>
      <c r="G1407" s="22">
        <v>17</v>
      </c>
      <c r="H1407" s="25" t="s">
        <v>10870</v>
      </c>
      <c r="I1407" s="22" t="s">
        <v>720</v>
      </c>
      <c r="J1407" s="22">
        <v>6</v>
      </c>
      <c r="K1407" s="22">
        <v>6</v>
      </c>
      <c r="L1407" s="22">
        <v>1</v>
      </c>
      <c r="M1407" s="22">
        <v>1946</v>
      </c>
      <c r="N1407" s="22">
        <v>1946</v>
      </c>
      <c r="O1407" s="22">
        <v>1</v>
      </c>
      <c r="P1407" s="22">
        <v>1</v>
      </c>
      <c r="Q1407" s="22" t="s">
        <v>725</v>
      </c>
      <c r="R1407" s="22" t="s">
        <v>713</v>
      </c>
      <c r="S1407" s="22" t="s">
        <v>722</v>
      </c>
      <c r="T1407" s="23">
        <v>39.095388</v>
      </c>
      <c r="U1407" s="23">
        <v>-76.535796000000005</v>
      </c>
      <c r="V1407" s="24">
        <v>30</v>
      </c>
      <c r="W1407" s="24">
        <v>836521.26810900006</v>
      </c>
      <c r="X1407" s="24">
        <v>2585315.18793</v>
      </c>
      <c r="Y1407" s="22" t="s">
        <v>859</v>
      </c>
      <c r="Z1407" s="22" t="s">
        <v>716</v>
      </c>
    </row>
    <row r="1408" spans="1:26">
      <c r="A1408" s="22" t="s">
        <v>4607</v>
      </c>
      <c r="B1408" s="22" t="s">
        <v>4608</v>
      </c>
      <c r="C1408" s="22" t="s">
        <v>4609</v>
      </c>
      <c r="D1408" s="22">
        <v>26234</v>
      </c>
      <c r="E1408" s="22">
        <v>53</v>
      </c>
      <c r="F1408" s="22">
        <v>234</v>
      </c>
      <c r="G1408" s="22">
        <v>1</v>
      </c>
      <c r="H1408" s="25" t="s">
        <v>10870</v>
      </c>
      <c r="I1408" s="22" t="s">
        <v>720</v>
      </c>
      <c r="J1408" s="22">
        <v>2</v>
      </c>
      <c r="K1408" s="22">
        <v>2</v>
      </c>
      <c r="L1408" s="22">
        <v>1</v>
      </c>
      <c r="M1408" s="22">
        <v>1981</v>
      </c>
      <c r="N1408" s="22">
        <v>1981</v>
      </c>
      <c r="O1408" s="22">
        <v>1</v>
      </c>
      <c r="P1408" s="22">
        <v>1</v>
      </c>
      <c r="Q1408" s="22" t="s">
        <v>3105</v>
      </c>
      <c r="R1408" s="22" t="s">
        <v>713</v>
      </c>
      <c r="S1408" s="22" t="s">
        <v>807</v>
      </c>
      <c r="T1408" s="23">
        <v>39.098444999999998</v>
      </c>
      <c r="U1408" s="23">
        <v>-75.961607000000001</v>
      </c>
      <c r="V1408" s="24">
        <v>70</v>
      </c>
      <c r="W1408" s="24">
        <v>999213.37553900003</v>
      </c>
      <c r="X1408" s="24">
        <v>2585124.1405699998</v>
      </c>
      <c r="Y1408" s="22" t="s">
        <v>859</v>
      </c>
      <c r="Z1408" s="22" t="s">
        <v>1237</v>
      </c>
    </row>
    <row r="1409" spans="1:26">
      <c r="A1409" s="22" t="s">
        <v>4610</v>
      </c>
      <c r="B1409" s="22" t="s">
        <v>4611</v>
      </c>
      <c r="C1409" s="22" t="s">
        <v>4612</v>
      </c>
      <c r="D1409" s="22">
        <v>48771</v>
      </c>
      <c r="E1409" s="22">
        <v>98</v>
      </c>
      <c r="F1409" s="22">
        <v>271</v>
      </c>
      <c r="G1409" s="22">
        <v>1</v>
      </c>
      <c r="H1409" s="25" t="s">
        <v>10870</v>
      </c>
      <c r="I1409" s="22" t="s">
        <v>720</v>
      </c>
      <c r="J1409" s="22">
        <v>2</v>
      </c>
      <c r="K1409" s="22">
        <v>2</v>
      </c>
      <c r="L1409" s="22">
        <v>7</v>
      </c>
      <c r="M1409" s="22">
        <v>1991</v>
      </c>
      <c r="N1409" s="22">
        <v>1985</v>
      </c>
      <c r="O1409" s="22">
        <v>2</v>
      </c>
      <c r="P1409" s="22">
        <v>2</v>
      </c>
      <c r="Q1409" s="22" t="s">
        <v>4272</v>
      </c>
      <c r="R1409" s="22" t="s">
        <v>713</v>
      </c>
      <c r="S1409" s="22" t="s">
        <v>807</v>
      </c>
      <c r="T1409" s="23">
        <v>39.099836000000003</v>
      </c>
      <c r="U1409" s="23">
        <v>-74.875448000000006</v>
      </c>
      <c r="V1409" s="24">
        <v>17</v>
      </c>
      <c r="W1409" s="24">
        <v>1306949.79685</v>
      </c>
      <c r="X1409" s="24">
        <v>2585900.5123100001</v>
      </c>
      <c r="Y1409" s="22" t="s">
        <v>978</v>
      </c>
      <c r="Z1409" s="22" t="s">
        <v>1738</v>
      </c>
    </row>
    <row r="1410" spans="1:26">
      <c r="A1410" s="22" t="s">
        <v>4613</v>
      </c>
      <c r="B1410" s="22" t="s">
        <v>4614</v>
      </c>
      <c r="C1410" s="22" t="s">
        <v>4615</v>
      </c>
      <c r="D1410" s="22">
        <v>48771</v>
      </c>
      <c r="E1410" s="22">
        <v>98</v>
      </c>
      <c r="F1410" s="22">
        <v>271</v>
      </c>
      <c r="G1410" s="22">
        <v>3</v>
      </c>
      <c r="H1410" s="25" t="s">
        <v>10870</v>
      </c>
      <c r="I1410" s="22" t="s">
        <v>720</v>
      </c>
      <c r="J1410" s="22">
        <v>5</v>
      </c>
      <c r="K1410" s="22">
        <v>5</v>
      </c>
      <c r="L1410" s="22">
        <v>3</v>
      </c>
      <c r="M1410" s="22">
        <v>1993</v>
      </c>
      <c r="N1410" s="22">
        <v>1991</v>
      </c>
      <c r="O1410" s="22">
        <v>5</v>
      </c>
      <c r="P1410" s="22">
        <v>5</v>
      </c>
      <c r="Q1410" s="22" t="s">
        <v>4247</v>
      </c>
      <c r="R1410" s="22" t="s">
        <v>713</v>
      </c>
      <c r="S1410" s="22" t="s">
        <v>1236</v>
      </c>
      <c r="T1410" s="23">
        <v>39.100391000000002</v>
      </c>
      <c r="U1410" s="23">
        <v>-74.878781000000004</v>
      </c>
      <c r="V1410" s="24">
        <v>19</v>
      </c>
      <c r="W1410" s="24">
        <v>1306004.0041400001</v>
      </c>
      <c r="X1410" s="24">
        <v>2586096.9048100002</v>
      </c>
      <c r="Y1410" s="22" t="s">
        <v>978</v>
      </c>
    </row>
    <row r="1411" spans="1:26">
      <c r="A1411" s="22" t="s">
        <v>4616</v>
      </c>
      <c r="B1411" s="22" t="s">
        <v>4617</v>
      </c>
      <c r="C1411" s="22" t="s">
        <v>4618</v>
      </c>
      <c r="D1411" s="22">
        <v>49773</v>
      </c>
      <c r="E1411" s="22">
        <v>100</v>
      </c>
      <c r="F1411" s="22">
        <v>273</v>
      </c>
      <c r="G1411" s="22">
        <v>1</v>
      </c>
      <c r="H1411" s="25" t="s">
        <v>10870</v>
      </c>
      <c r="I1411" s="22" t="s">
        <v>720</v>
      </c>
      <c r="J1411" s="22">
        <v>2</v>
      </c>
      <c r="K1411" s="22">
        <v>2</v>
      </c>
      <c r="L1411" s="22">
        <v>25</v>
      </c>
      <c r="M1411" s="22">
        <v>1991</v>
      </c>
      <c r="N1411" s="22">
        <v>1967</v>
      </c>
      <c r="O1411" s="22">
        <v>2</v>
      </c>
      <c r="P1411" s="22">
        <v>2</v>
      </c>
      <c r="Q1411" s="22" t="s">
        <v>4272</v>
      </c>
      <c r="R1411" s="22" t="s">
        <v>713</v>
      </c>
      <c r="S1411" s="22" t="s">
        <v>807</v>
      </c>
      <c r="T1411" s="23">
        <v>39.102336000000001</v>
      </c>
      <c r="U1411" s="23">
        <v>-74.834334999999996</v>
      </c>
      <c r="V1411" s="24">
        <v>19</v>
      </c>
      <c r="W1411" s="24">
        <v>1318591.3969699999</v>
      </c>
      <c r="X1411" s="24">
        <v>2586893.2594099999</v>
      </c>
      <c r="Y1411" s="22" t="s">
        <v>978</v>
      </c>
      <c r="Z1411" s="22" t="s">
        <v>1738</v>
      </c>
    </row>
    <row r="1412" spans="1:26">
      <c r="A1412" s="22" t="s">
        <v>4619</v>
      </c>
      <c r="B1412" s="22" t="s">
        <v>4620</v>
      </c>
      <c r="C1412" s="22" t="s">
        <v>4621</v>
      </c>
      <c r="D1412" s="22">
        <v>49272</v>
      </c>
      <c r="E1412" s="22">
        <v>99</v>
      </c>
      <c r="F1412" s="22">
        <v>272</v>
      </c>
      <c r="G1412" s="22">
        <v>1</v>
      </c>
      <c r="H1412" s="25" t="s">
        <v>10870</v>
      </c>
      <c r="I1412" s="22" t="s">
        <v>720</v>
      </c>
      <c r="J1412" s="22">
        <v>22</v>
      </c>
      <c r="K1412" s="22">
        <v>22</v>
      </c>
      <c r="L1412" s="22">
        <v>1</v>
      </c>
      <c r="M1412" s="22">
        <v>2005</v>
      </c>
      <c r="N1412" s="22">
        <v>2005</v>
      </c>
      <c r="O1412" s="22">
        <v>3</v>
      </c>
      <c r="P1412" s="22">
        <v>3</v>
      </c>
      <c r="Q1412" s="22" t="s">
        <v>1962</v>
      </c>
      <c r="R1412" s="22" t="s">
        <v>713</v>
      </c>
      <c r="S1412" s="22" t="s">
        <v>807</v>
      </c>
      <c r="T1412" s="23">
        <v>39.100914000000003</v>
      </c>
      <c r="U1412" s="23">
        <v>-74.845206000000005</v>
      </c>
      <c r="V1412" s="24">
        <v>11</v>
      </c>
      <c r="W1412" s="24">
        <v>1315515.1974200001</v>
      </c>
      <c r="X1412" s="24">
        <v>2586352.6650800002</v>
      </c>
      <c r="Y1412" s="22" t="s">
        <v>978</v>
      </c>
      <c r="Z1412" s="22" t="s">
        <v>1738</v>
      </c>
    </row>
    <row r="1413" spans="1:26">
      <c r="A1413" s="22" t="s">
        <v>4622</v>
      </c>
      <c r="B1413" s="22" t="s">
        <v>4623</v>
      </c>
      <c r="C1413" s="22" t="s">
        <v>4624</v>
      </c>
      <c r="D1413" s="22">
        <v>20725</v>
      </c>
      <c r="E1413" s="22">
        <v>42</v>
      </c>
      <c r="F1413" s="22">
        <v>225</v>
      </c>
      <c r="G1413" s="22">
        <v>9</v>
      </c>
      <c r="H1413" s="25" t="s">
        <v>10870</v>
      </c>
      <c r="I1413" s="22" t="s">
        <v>720</v>
      </c>
      <c r="J1413" s="22">
        <v>4</v>
      </c>
      <c r="K1413" s="22">
        <v>4</v>
      </c>
      <c r="L1413" s="22">
        <v>2</v>
      </c>
      <c r="M1413" s="22">
        <v>1991</v>
      </c>
      <c r="N1413" s="22">
        <v>1990</v>
      </c>
      <c r="O1413" s="22">
        <v>3</v>
      </c>
      <c r="P1413" s="22">
        <v>3</v>
      </c>
      <c r="Q1413" s="22" t="s">
        <v>1528</v>
      </c>
      <c r="R1413" s="22" t="s">
        <v>713</v>
      </c>
      <c r="S1413" s="22" t="s">
        <v>1529</v>
      </c>
      <c r="T1413" s="23">
        <v>39.104554999999998</v>
      </c>
      <c r="U1413" s="23">
        <v>-76.232731000000001</v>
      </c>
      <c r="V1413" s="24">
        <v>10</v>
      </c>
      <c r="W1413" s="24">
        <v>922414.73358500004</v>
      </c>
      <c r="X1413" s="24">
        <v>2587845.40894</v>
      </c>
      <c r="Y1413" s="22" t="s">
        <v>859</v>
      </c>
      <c r="Z1413" s="22" t="s">
        <v>1503</v>
      </c>
    </row>
    <row r="1414" spans="1:26">
      <c r="A1414" s="22" t="s">
        <v>4625</v>
      </c>
      <c r="B1414" s="22" t="s">
        <v>4626</v>
      </c>
      <c r="C1414" s="22" t="s">
        <v>4627</v>
      </c>
      <c r="D1414" s="22">
        <v>7205</v>
      </c>
      <c r="E1414" s="22">
        <v>15</v>
      </c>
      <c r="F1414" s="22">
        <v>205</v>
      </c>
      <c r="G1414" s="22">
        <v>19</v>
      </c>
      <c r="H1414" s="25" t="s">
        <v>10870</v>
      </c>
      <c r="I1414" s="22" t="s">
        <v>4363</v>
      </c>
      <c r="J1414" s="22">
        <v>354</v>
      </c>
      <c r="K1414" s="22">
        <v>354</v>
      </c>
      <c r="L1414" s="22">
        <v>10</v>
      </c>
      <c r="M1414" s="22">
        <v>1983</v>
      </c>
      <c r="N1414" s="22">
        <v>1974</v>
      </c>
      <c r="O1414" s="22">
        <v>36</v>
      </c>
      <c r="P1414" s="22">
        <v>8</v>
      </c>
      <c r="Q1414" s="22" t="s">
        <v>712</v>
      </c>
      <c r="R1414" s="22" t="s">
        <v>713</v>
      </c>
      <c r="S1414" s="22" t="s">
        <v>714</v>
      </c>
      <c r="T1414" s="23">
        <v>39.107886000000001</v>
      </c>
      <c r="U1414" s="23">
        <v>-76.852473000000003</v>
      </c>
      <c r="V1414" s="24">
        <v>178.5</v>
      </c>
      <c r="W1414" s="24">
        <v>746866.916799</v>
      </c>
      <c r="X1414" s="24">
        <v>2591023.9597900002</v>
      </c>
      <c r="Y1414" s="22" t="s">
        <v>859</v>
      </c>
      <c r="Z1414" s="22" t="s">
        <v>1237</v>
      </c>
    </row>
    <row r="1415" spans="1:26">
      <c r="A1415" s="22" t="s">
        <v>4628</v>
      </c>
      <c r="B1415" s="22" t="s">
        <v>4629</v>
      </c>
      <c r="C1415" s="22" t="s">
        <v>4630</v>
      </c>
      <c r="D1415" s="22">
        <v>24733</v>
      </c>
      <c r="E1415" s="22">
        <v>50</v>
      </c>
      <c r="F1415" s="22">
        <v>233</v>
      </c>
      <c r="G1415" s="22">
        <v>9</v>
      </c>
      <c r="H1415" s="25" t="s">
        <v>10870</v>
      </c>
      <c r="I1415" s="22" t="s">
        <v>720</v>
      </c>
      <c r="J1415" s="22">
        <v>19</v>
      </c>
      <c r="K1415" s="22">
        <v>19</v>
      </c>
      <c r="L1415" s="22">
        <v>1</v>
      </c>
      <c r="M1415" s="22">
        <v>1998</v>
      </c>
      <c r="N1415" s="22">
        <v>1998</v>
      </c>
      <c r="O1415" s="22">
        <v>5</v>
      </c>
      <c r="P1415" s="22">
        <v>5</v>
      </c>
      <c r="Q1415" s="22" t="s">
        <v>1528</v>
      </c>
      <c r="R1415" s="22" t="s">
        <v>713</v>
      </c>
      <c r="S1415" s="22" t="s">
        <v>1529</v>
      </c>
      <c r="T1415" s="23">
        <v>39.110388999999998</v>
      </c>
      <c r="U1415" s="23">
        <v>-76.024664999999999</v>
      </c>
      <c r="V1415" s="24">
        <v>40</v>
      </c>
      <c r="W1415" s="24">
        <v>981371.79413599998</v>
      </c>
      <c r="X1415" s="24">
        <v>2589576.32705</v>
      </c>
      <c r="Y1415" s="22" t="s">
        <v>859</v>
      </c>
      <c r="Z1415" s="22" t="s">
        <v>1503</v>
      </c>
    </row>
    <row r="1416" spans="1:26">
      <c r="A1416" s="22" t="s">
        <v>4631</v>
      </c>
      <c r="B1416" s="22" t="s">
        <v>4632</v>
      </c>
      <c r="C1416" s="22" t="s">
        <v>4633</v>
      </c>
      <c r="D1416" s="22">
        <v>48772</v>
      </c>
      <c r="E1416" s="22">
        <v>98</v>
      </c>
      <c r="F1416" s="22">
        <v>272</v>
      </c>
      <c r="G1416" s="22">
        <v>1</v>
      </c>
      <c r="H1416" s="25" t="s">
        <v>10870</v>
      </c>
      <c r="I1416" s="22" t="s">
        <v>720</v>
      </c>
      <c r="J1416" s="22">
        <v>2</v>
      </c>
      <c r="K1416" s="22">
        <v>2</v>
      </c>
      <c r="L1416" s="22">
        <v>26</v>
      </c>
      <c r="M1416" s="22">
        <v>1991</v>
      </c>
      <c r="N1416" s="22">
        <v>1966</v>
      </c>
      <c r="O1416" s="22">
        <v>2</v>
      </c>
      <c r="P1416" s="22">
        <v>2</v>
      </c>
      <c r="Q1416" s="22" t="s">
        <v>4272</v>
      </c>
      <c r="R1416" s="22" t="s">
        <v>713</v>
      </c>
      <c r="S1416" s="22" t="s">
        <v>807</v>
      </c>
      <c r="T1416" s="23">
        <v>39.110114000000003</v>
      </c>
      <c r="U1416" s="23">
        <v>-74.857669000000001</v>
      </c>
      <c r="V1416" s="24">
        <v>13.5</v>
      </c>
      <c r="W1416" s="24">
        <v>1311960.9959</v>
      </c>
      <c r="X1416" s="24">
        <v>2589684.5282999999</v>
      </c>
      <c r="Y1416" s="22" t="s">
        <v>978</v>
      </c>
      <c r="Z1416" s="22" t="s">
        <v>1738</v>
      </c>
    </row>
    <row r="1417" spans="1:26">
      <c r="A1417" s="22" t="s">
        <v>4634</v>
      </c>
      <c r="B1417" s="22" t="s">
        <v>4635</v>
      </c>
      <c r="C1417" s="22" t="s">
        <v>4636</v>
      </c>
      <c r="D1417" s="22">
        <v>48772</v>
      </c>
      <c r="E1417" s="22">
        <v>98</v>
      </c>
      <c r="F1417" s="22">
        <v>272</v>
      </c>
      <c r="G1417" s="22">
        <v>5</v>
      </c>
      <c r="H1417" s="25" t="s">
        <v>10870</v>
      </c>
      <c r="I1417" s="22" t="s">
        <v>813</v>
      </c>
      <c r="J1417" s="22">
        <v>5</v>
      </c>
      <c r="K1417" s="22">
        <v>3</v>
      </c>
      <c r="L1417" s="22">
        <v>13</v>
      </c>
      <c r="M1417" s="22">
        <v>2007</v>
      </c>
      <c r="N1417" s="22">
        <v>1995</v>
      </c>
      <c r="O1417" s="22">
        <v>3</v>
      </c>
      <c r="P1417" s="22">
        <v>3</v>
      </c>
      <c r="Q1417" s="22" t="s">
        <v>1038</v>
      </c>
      <c r="R1417" s="22" t="s">
        <v>713</v>
      </c>
      <c r="S1417" s="22" t="s">
        <v>977</v>
      </c>
      <c r="T1417" s="23">
        <v>39.111944000000001</v>
      </c>
      <c r="U1417" s="23">
        <v>-74.873655999999997</v>
      </c>
      <c r="V1417" s="24">
        <v>10</v>
      </c>
      <c r="W1417" s="24">
        <v>1307427.88176</v>
      </c>
      <c r="X1417" s="24">
        <v>2590321.6816400001</v>
      </c>
      <c r="Y1417" s="22" t="s">
        <v>978</v>
      </c>
      <c r="Z1417" s="22" t="s">
        <v>716</v>
      </c>
    </row>
    <row r="1418" spans="1:26">
      <c r="A1418" s="22" t="s">
        <v>4637</v>
      </c>
      <c r="B1418" s="22" t="s">
        <v>4638</v>
      </c>
      <c r="C1418" s="22" t="s">
        <v>4639</v>
      </c>
      <c r="D1418" s="22">
        <v>36251</v>
      </c>
      <c r="E1418" s="22">
        <v>73</v>
      </c>
      <c r="F1418" s="22">
        <v>251</v>
      </c>
      <c r="G1418" s="22">
        <v>1</v>
      </c>
      <c r="H1418" s="25" t="s">
        <v>10870</v>
      </c>
      <c r="I1418" s="22" t="s">
        <v>720</v>
      </c>
      <c r="J1418" s="22">
        <v>64</v>
      </c>
      <c r="K1418" s="22">
        <v>64</v>
      </c>
      <c r="L1418" s="22">
        <v>6</v>
      </c>
      <c r="M1418" s="22">
        <v>2003</v>
      </c>
      <c r="N1418" s="22">
        <v>1998</v>
      </c>
      <c r="O1418" s="22">
        <v>9</v>
      </c>
      <c r="P1418" s="22">
        <v>9</v>
      </c>
      <c r="Q1418" s="22" t="s">
        <v>884</v>
      </c>
      <c r="R1418" s="22" t="s">
        <v>713</v>
      </c>
      <c r="S1418" s="22" t="s">
        <v>807</v>
      </c>
      <c r="T1418" s="23">
        <v>39.113168000000002</v>
      </c>
      <c r="U1418" s="23">
        <v>-75.475476999999998</v>
      </c>
      <c r="V1418" s="24">
        <v>8.92</v>
      </c>
      <c r="W1418" s="24">
        <v>1136946.60931</v>
      </c>
      <c r="X1418" s="24">
        <v>2590173.0944500002</v>
      </c>
      <c r="Y1418" s="22" t="s">
        <v>881</v>
      </c>
      <c r="Z1418" s="22" t="s">
        <v>716</v>
      </c>
    </row>
    <row r="1419" spans="1:26">
      <c r="A1419" s="22" t="s">
        <v>4640</v>
      </c>
      <c r="B1419" s="22" t="s">
        <v>4641</v>
      </c>
      <c r="C1419" s="22" t="s">
        <v>4642</v>
      </c>
      <c r="D1419" s="22">
        <v>36752</v>
      </c>
      <c r="E1419" s="22">
        <v>74</v>
      </c>
      <c r="F1419" s="22">
        <v>252</v>
      </c>
      <c r="G1419" s="22">
        <v>1</v>
      </c>
      <c r="H1419" s="25" t="s">
        <v>10870</v>
      </c>
      <c r="I1419" s="22" t="s">
        <v>720</v>
      </c>
      <c r="J1419" s="22">
        <v>56</v>
      </c>
      <c r="K1419" s="22">
        <v>56</v>
      </c>
      <c r="L1419" s="22">
        <v>5</v>
      </c>
      <c r="M1419" s="22">
        <v>2002</v>
      </c>
      <c r="N1419" s="22">
        <v>1998</v>
      </c>
      <c r="O1419" s="22">
        <v>8</v>
      </c>
      <c r="P1419" s="22">
        <v>8</v>
      </c>
      <c r="Q1419" s="22" t="s">
        <v>884</v>
      </c>
      <c r="R1419" s="22" t="s">
        <v>713</v>
      </c>
      <c r="S1419" s="22" t="s">
        <v>807</v>
      </c>
      <c r="T1419" s="23">
        <v>39.114279000000003</v>
      </c>
      <c r="U1419" s="23">
        <v>-75.455198999999993</v>
      </c>
      <c r="V1419" s="24">
        <v>27.46</v>
      </c>
      <c r="W1419" s="24">
        <v>1142690.8145099999</v>
      </c>
      <c r="X1419" s="24">
        <v>2590580.6315899999</v>
      </c>
      <c r="Y1419" s="22" t="s">
        <v>881</v>
      </c>
      <c r="Z1419" s="22" t="s">
        <v>716</v>
      </c>
    </row>
    <row r="1420" spans="1:26">
      <c r="A1420" s="22" t="s">
        <v>4643</v>
      </c>
      <c r="B1420" s="22" t="s">
        <v>4644</v>
      </c>
      <c r="C1420" s="22" t="s">
        <v>4645</v>
      </c>
      <c r="D1420" s="22">
        <v>21227</v>
      </c>
      <c r="E1420" s="22">
        <v>43</v>
      </c>
      <c r="F1420" s="22">
        <v>227</v>
      </c>
      <c r="G1420" s="22">
        <v>9</v>
      </c>
      <c r="H1420" s="25" t="s">
        <v>10870</v>
      </c>
      <c r="I1420" s="22" t="s">
        <v>720</v>
      </c>
      <c r="J1420" s="22">
        <v>5</v>
      </c>
      <c r="K1420" s="22">
        <v>5</v>
      </c>
      <c r="L1420" s="22">
        <v>2</v>
      </c>
      <c r="M1420" s="22">
        <v>1991</v>
      </c>
      <c r="N1420" s="22">
        <v>1990</v>
      </c>
      <c r="O1420" s="22">
        <v>3</v>
      </c>
      <c r="P1420" s="22">
        <v>3</v>
      </c>
      <c r="Q1420" s="22" t="s">
        <v>1528</v>
      </c>
      <c r="R1420" s="22" t="s">
        <v>713</v>
      </c>
      <c r="S1420" s="22" t="s">
        <v>1529</v>
      </c>
      <c r="T1420" s="23">
        <v>39.114555000000003</v>
      </c>
      <c r="U1420" s="23">
        <v>-76.194118000000003</v>
      </c>
      <c r="V1420" s="24">
        <v>20</v>
      </c>
      <c r="W1420" s="24">
        <v>933380.87627000001</v>
      </c>
      <c r="X1420" s="24">
        <v>2591410.0663100001</v>
      </c>
      <c r="Y1420" s="22" t="s">
        <v>859</v>
      </c>
      <c r="Z1420" s="22" t="s">
        <v>1503</v>
      </c>
    </row>
    <row r="1421" spans="1:26">
      <c r="A1421" s="22" t="s">
        <v>4646</v>
      </c>
      <c r="B1421" s="22" t="s">
        <v>4647</v>
      </c>
      <c r="C1421" s="22" t="s">
        <v>4648</v>
      </c>
      <c r="D1421" s="22">
        <v>15218</v>
      </c>
      <c r="E1421" s="22">
        <v>31</v>
      </c>
      <c r="F1421" s="22">
        <v>218</v>
      </c>
      <c r="G1421" s="22">
        <v>17</v>
      </c>
      <c r="H1421" s="25" t="s">
        <v>10870</v>
      </c>
      <c r="I1421" s="22" t="s">
        <v>720</v>
      </c>
      <c r="J1421" s="22">
        <v>14</v>
      </c>
      <c r="K1421" s="22">
        <v>12</v>
      </c>
      <c r="L1421" s="22">
        <v>3</v>
      </c>
      <c r="M1421" s="22">
        <v>2006</v>
      </c>
      <c r="N1421" s="22">
        <v>2004</v>
      </c>
      <c r="O1421" s="22">
        <v>8</v>
      </c>
      <c r="P1421" s="22">
        <v>8</v>
      </c>
      <c r="Q1421" s="22" t="s">
        <v>867</v>
      </c>
      <c r="R1421" s="22" t="s">
        <v>713</v>
      </c>
      <c r="S1421" s="22" t="s">
        <v>722</v>
      </c>
      <c r="T1421" s="23">
        <v>39.114860999999998</v>
      </c>
      <c r="U1421" s="23">
        <v>-76.476972000000004</v>
      </c>
      <c r="V1421" s="24">
        <v>40</v>
      </c>
      <c r="W1421" s="24">
        <v>853262.06530100002</v>
      </c>
      <c r="X1421" s="24">
        <v>2592239.76602</v>
      </c>
      <c r="Y1421" s="22" t="s">
        <v>859</v>
      </c>
      <c r="Z1421" s="22" t="s">
        <v>716</v>
      </c>
    </row>
    <row r="1422" spans="1:26">
      <c r="A1422" s="22" t="s">
        <v>4649</v>
      </c>
      <c r="B1422" s="22" t="s">
        <v>4650</v>
      </c>
      <c r="C1422" s="22" t="s">
        <v>4651</v>
      </c>
      <c r="D1422" s="22">
        <v>50275</v>
      </c>
      <c r="E1422" s="22">
        <v>101</v>
      </c>
      <c r="F1422" s="22">
        <v>275</v>
      </c>
      <c r="G1422" s="22">
        <v>1</v>
      </c>
      <c r="H1422" s="25" t="s">
        <v>10870</v>
      </c>
      <c r="I1422" s="22" t="s">
        <v>720</v>
      </c>
      <c r="J1422" s="22">
        <v>2</v>
      </c>
      <c r="K1422" s="22">
        <v>2</v>
      </c>
      <c r="L1422" s="22">
        <v>6</v>
      </c>
      <c r="M1422" s="22">
        <v>1991</v>
      </c>
      <c r="N1422" s="22">
        <v>1986</v>
      </c>
      <c r="O1422" s="22">
        <v>2</v>
      </c>
      <c r="P1422" s="22">
        <v>2</v>
      </c>
      <c r="Q1422" s="22" t="s">
        <v>1962</v>
      </c>
      <c r="R1422" s="22" t="s">
        <v>713</v>
      </c>
      <c r="S1422" s="22" t="s">
        <v>807</v>
      </c>
      <c r="T1422" s="23">
        <v>39.116503000000002</v>
      </c>
      <c r="U1422" s="23">
        <v>-74.796277000000003</v>
      </c>
      <c r="V1422" s="24">
        <v>16</v>
      </c>
      <c r="W1422" s="24">
        <v>1329334.3802</v>
      </c>
      <c r="X1422" s="24">
        <v>2592141.04923</v>
      </c>
      <c r="Y1422" s="22" t="s">
        <v>978</v>
      </c>
      <c r="Z1422" s="22" t="s">
        <v>1738</v>
      </c>
    </row>
    <row r="1423" spans="1:26">
      <c r="A1423" s="22" t="s">
        <v>4652</v>
      </c>
      <c r="B1423" s="22" t="s">
        <v>4653</v>
      </c>
      <c r="C1423" s="22" t="s">
        <v>4654</v>
      </c>
      <c r="D1423" s="22">
        <v>36252</v>
      </c>
      <c r="E1423" s="22">
        <v>73</v>
      </c>
      <c r="F1423" s="22">
        <v>252</v>
      </c>
      <c r="G1423" s="22">
        <v>1</v>
      </c>
      <c r="H1423" s="25" t="s">
        <v>10870</v>
      </c>
      <c r="I1423" s="22" t="s">
        <v>720</v>
      </c>
      <c r="J1423" s="22">
        <v>65</v>
      </c>
      <c r="K1423" s="22">
        <v>65</v>
      </c>
      <c r="L1423" s="22">
        <v>6</v>
      </c>
      <c r="M1423" s="22">
        <v>2003</v>
      </c>
      <c r="N1423" s="22">
        <v>1998</v>
      </c>
      <c r="O1423" s="22">
        <v>10</v>
      </c>
      <c r="P1423" s="22">
        <v>10</v>
      </c>
      <c r="Q1423" s="22" t="s">
        <v>884</v>
      </c>
      <c r="R1423" s="22" t="s">
        <v>713</v>
      </c>
      <c r="S1423" s="22" t="s">
        <v>807</v>
      </c>
      <c r="T1423" s="23">
        <v>39.117612999999999</v>
      </c>
      <c r="U1423" s="23">
        <v>-75.456864999999993</v>
      </c>
      <c r="V1423" s="24">
        <v>27.54</v>
      </c>
      <c r="W1423" s="24">
        <v>1142218.10036</v>
      </c>
      <c r="X1423" s="24">
        <v>2591796.5767299999</v>
      </c>
      <c r="Y1423" s="22" t="s">
        <v>881</v>
      </c>
      <c r="Z1423" s="22" t="s">
        <v>716</v>
      </c>
    </row>
    <row r="1424" spans="1:26">
      <c r="A1424" s="22" t="s">
        <v>4655</v>
      </c>
      <c r="B1424" s="22" t="s">
        <v>4656</v>
      </c>
      <c r="C1424" s="22" t="s">
        <v>4657</v>
      </c>
      <c r="D1424" s="22">
        <v>48773</v>
      </c>
      <c r="E1424" s="22">
        <v>98</v>
      </c>
      <c r="F1424" s="22">
        <v>273</v>
      </c>
      <c r="G1424" s="22">
        <v>3</v>
      </c>
      <c r="H1424" s="25" t="s">
        <v>10870</v>
      </c>
      <c r="I1424" s="22" t="s">
        <v>720</v>
      </c>
      <c r="J1424" s="22">
        <v>7</v>
      </c>
      <c r="K1424" s="22">
        <v>7</v>
      </c>
      <c r="L1424" s="22">
        <v>27</v>
      </c>
      <c r="M1424" s="22">
        <v>1993</v>
      </c>
      <c r="N1424" s="22">
        <v>1967</v>
      </c>
      <c r="O1424" s="22">
        <v>7</v>
      </c>
      <c r="P1424" s="22">
        <v>7</v>
      </c>
      <c r="Q1424" s="22" t="s">
        <v>4247</v>
      </c>
      <c r="R1424" s="22" t="s">
        <v>713</v>
      </c>
      <c r="S1424" s="22" t="s">
        <v>1236</v>
      </c>
      <c r="T1424" s="23">
        <v>39.119557999999998</v>
      </c>
      <c r="U1424" s="23">
        <v>-74.859058000000005</v>
      </c>
      <c r="V1424" s="24">
        <v>11</v>
      </c>
      <c r="W1424" s="24">
        <v>1311543.86066</v>
      </c>
      <c r="X1424" s="24">
        <v>2593127.5518999998</v>
      </c>
      <c r="Y1424" s="22" t="s">
        <v>978</v>
      </c>
    </row>
    <row r="1425" spans="1:26">
      <c r="A1425" s="22" t="s">
        <v>4658</v>
      </c>
      <c r="B1425" s="22" t="s">
        <v>4659</v>
      </c>
      <c r="C1425" s="22" t="s">
        <v>4660</v>
      </c>
      <c r="D1425" s="22">
        <v>48773</v>
      </c>
      <c r="E1425" s="22">
        <v>98</v>
      </c>
      <c r="F1425" s="22">
        <v>273</v>
      </c>
      <c r="G1425" s="22">
        <v>1</v>
      </c>
      <c r="H1425" s="25" t="s">
        <v>10870</v>
      </c>
      <c r="I1425" s="22" t="s">
        <v>720</v>
      </c>
      <c r="J1425" s="22">
        <v>2</v>
      </c>
      <c r="K1425" s="22">
        <v>2</v>
      </c>
      <c r="L1425" s="22">
        <v>25</v>
      </c>
      <c r="M1425" s="22">
        <v>1991</v>
      </c>
      <c r="N1425" s="22">
        <v>1967</v>
      </c>
      <c r="O1425" s="22">
        <v>2</v>
      </c>
      <c r="P1425" s="22">
        <v>2</v>
      </c>
      <c r="Q1425" s="22" t="s">
        <v>4272</v>
      </c>
      <c r="R1425" s="22" t="s">
        <v>713</v>
      </c>
      <c r="S1425" s="22" t="s">
        <v>807</v>
      </c>
      <c r="T1425" s="23">
        <v>39.119557999999998</v>
      </c>
      <c r="U1425" s="23">
        <v>-74.859058000000005</v>
      </c>
      <c r="V1425" s="24">
        <v>11</v>
      </c>
      <c r="W1425" s="24">
        <v>1311543.86066</v>
      </c>
      <c r="X1425" s="24">
        <v>2593127.5518999998</v>
      </c>
      <c r="Y1425" s="22" t="s">
        <v>978</v>
      </c>
      <c r="Z1425" s="22" t="s">
        <v>1738</v>
      </c>
    </row>
    <row r="1426" spans="1:26">
      <c r="A1426" s="22" t="s">
        <v>4661</v>
      </c>
      <c r="B1426" s="22" t="s">
        <v>4662</v>
      </c>
      <c r="C1426" s="22" t="s">
        <v>4663</v>
      </c>
      <c r="D1426" s="22">
        <v>49775</v>
      </c>
      <c r="E1426" s="22">
        <v>100</v>
      </c>
      <c r="F1426" s="22">
        <v>275</v>
      </c>
      <c r="G1426" s="22">
        <v>1</v>
      </c>
      <c r="H1426" s="25" t="s">
        <v>10870</v>
      </c>
      <c r="I1426" s="22" t="s">
        <v>720</v>
      </c>
      <c r="J1426" s="22">
        <v>2</v>
      </c>
      <c r="K1426" s="22">
        <v>2</v>
      </c>
      <c r="L1426" s="22">
        <v>1</v>
      </c>
      <c r="M1426" s="22">
        <v>1991</v>
      </c>
      <c r="N1426" s="22">
        <v>1991</v>
      </c>
      <c r="O1426" s="22">
        <v>1</v>
      </c>
      <c r="P1426" s="22">
        <v>1</v>
      </c>
      <c r="Q1426" s="22" t="s">
        <v>1962</v>
      </c>
      <c r="R1426" s="22" t="s">
        <v>713</v>
      </c>
      <c r="S1426" s="22" t="s">
        <v>807</v>
      </c>
      <c r="T1426" s="23">
        <v>39.120668999999999</v>
      </c>
      <c r="U1426" s="23">
        <v>-74.801276999999999</v>
      </c>
      <c r="V1426" s="24">
        <v>16.55</v>
      </c>
      <c r="W1426" s="24">
        <v>1327906.6448900001</v>
      </c>
      <c r="X1426" s="24">
        <v>2593650.56066</v>
      </c>
      <c r="Y1426" s="22" t="s">
        <v>978</v>
      </c>
      <c r="Z1426" s="22" t="s">
        <v>1738</v>
      </c>
    </row>
    <row r="1427" spans="1:26">
      <c r="A1427" s="22" t="s">
        <v>4664</v>
      </c>
      <c r="B1427" s="22" t="s">
        <v>4665</v>
      </c>
      <c r="C1427" s="22" t="s">
        <v>4666</v>
      </c>
      <c r="D1427" s="22">
        <v>24734</v>
      </c>
      <c r="E1427" s="22">
        <v>50</v>
      </c>
      <c r="F1427" s="22">
        <v>234</v>
      </c>
      <c r="G1427" s="22">
        <v>1</v>
      </c>
      <c r="H1427" s="25" t="s">
        <v>10870</v>
      </c>
      <c r="I1427" s="22" t="s">
        <v>720</v>
      </c>
      <c r="J1427" s="22">
        <v>4</v>
      </c>
      <c r="K1427" s="22">
        <v>4</v>
      </c>
      <c r="L1427" s="22">
        <v>2</v>
      </c>
      <c r="M1427" s="22">
        <v>1981</v>
      </c>
      <c r="N1427" s="22">
        <v>1980</v>
      </c>
      <c r="O1427" s="22">
        <v>3</v>
      </c>
      <c r="P1427" s="22">
        <v>1</v>
      </c>
      <c r="Q1427" s="22" t="s">
        <v>3105</v>
      </c>
      <c r="R1427" s="22" t="s">
        <v>713</v>
      </c>
      <c r="S1427" s="22" t="s">
        <v>807</v>
      </c>
      <c r="T1427" s="23">
        <v>39.120666</v>
      </c>
      <c r="U1427" s="23">
        <v>-76.013553999999999</v>
      </c>
      <c r="V1427" s="24">
        <v>50</v>
      </c>
      <c r="W1427" s="24">
        <v>984540.10976599995</v>
      </c>
      <c r="X1427" s="24">
        <v>2593308.5416299999</v>
      </c>
      <c r="Y1427" s="22" t="s">
        <v>859</v>
      </c>
      <c r="Z1427" s="22" t="s">
        <v>1237</v>
      </c>
    </row>
    <row r="1428" spans="1:26">
      <c r="A1428" s="22" t="s">
        <v>4667</v>
      </c>
      <c r="B1428" s="22" t="s">
        <v>4668</v>
      </c>
      <c r="C1428" s="22" t="s">
        <v>4669</v>
      </c>
      <c r="D1428" s="22">
        <v>22730</v>
      </c>
      <c r="E1428" s="22">
        <v>46</v>
      </c>
      <c r="F1428" s="22">
        <v>230</v>
      </c>
      <c r="G1428" s="22">
        <v>9</v>
      </c>
      <c r="H1428" s="25" t="s">
        <v>10870</v>
      </c>
      <c r="I1428" s="22" t="s">
        <v>720</v>
      </c>
      <c r="J1428" s="22">
        <v>5</v>
      </c>
      <c r="K1428" s="22">
        <v>5</v>
      </c>
      <c r="L1428" s="22">
        <v>1</v>
      </c>
      <c r="M1428" s="22">
        <v>1990</v>
      </c>
      <c r="N1428" s="22">
        <v>1990</v>
      </c>
      <c r="O1428" s="22">
        <v>3</v>
      </c>
      <c r="P1428" s="22">
        <v>3</v>
      </c>
      <c r="Q1428" s="22" t="s">
        <v>1528</v>
      </c>
      <c r="R1428" s="22" t="s">
        <v>713</v>
      </c>
      <c r="S1428" s="22" t="s">
        <v>1529</v>
      </c>
      <c r="T1428" s="23">
        <v>39.121222000000003</v>
      </c>
      <c r="U1428" s="23">
        <v>-76.116892000000007</v>
      </c>
      <c r="V1428" s="24">
        <v>15</v>
      </c>
      <c r="W1428" s="24">
        <v>955272.05171699997</v>
      </c>
      <c r="X1428" s="24">
        <v>2593688.5830999999</v>
      </c>
      <c r="Y1428" s="22" t="s">
        <v>859</v>
      </c>
      <c r="Z1428" s="22" t="s">
        <v>1503</v>
      </c>
    </row>
    <row r="1429" spans="1:26">
      <c r="A1429" s="22" t="s">
        <v>4670</v>
      </c>
      <c r="B1429" s="22" t="s">
        <v>4671</v>
      </c>
      <c r="C1429" s="22" t="s">
        <v>4672</v>
      </c>
      <c r="D1429" s="22">
        <v>36253</v>
      </c>
      <c r="E1429" s="22">
        <v>73</v>
      </c>
      <c r="F1429" s="22">
        <v>253</v>
      </c>
      <c r="G1429" s="22">
        <v>5</v>
      </c>
      <c r="H1429" s="25" t="s">
        <v>10870</v>
      </c>
      <c r="I1429" s="22" t="s">
        <v>720</v>
      </c>
      <c r="J1429" s="22">
        <v>66</v>
      </c>
      <c r="K1429" s="22">
        <v>66</v>
      </c>
      <c r="L1429" s="22">
        <v>2</v>
      </c>
      <c r="M1429" s="22">
        <v>2002</v>
      </c>
      <c r="N1429" s="22">
        <v>2001</v>
      </c>
      <c r="O1429" s="22">
        <v>9</v>
      </c>
      <c r="P1429" s="22">
        <v>9</v>
      </c>
      <c r="T1429" s="23">
        <v>39.123168</v>
      </c>
      <c r="U1429" s="23">
        <v>-75.452143000000007</v>
      </c>
      <c r="V1429" s="24">
        <v>23.82</v>
      </c>
      <c r="W1429" s="24">
        <v>1143554.7042700001</v>
      </c>
      <c r="X1429" s="24">
        <v>2593824.1622299999</v>
      </c>
      <c r="Y1429" s="22" t="s">
        <v>881</v>
      </c>
      <c r="Z1429" s="22" t="s">
        <v>1738</v>
      </c>
    </row>
    <row r="1430" spans="1:26">
      <c r="A1430" s="22" t="s">
        <v>4673</v>
      </c>
      <c r="B1430" s="22" t="s">
        <v>4674</v>
      </c>
      <c r="C1430" s="22" t="s">
        <v>4675</v>
      </c>
      <c r="D1430" s="22">
        <v>35752</v>
      </c>
      <c r="E1430" s="22">
        <v>72</v>
      </c>
      <c r="F1430" s="22">
        <v>252</v>
      </c>
      <c r="G1430" s="22">
        <v>1</v>
      </c>
      <c r="H1430" s="25" t="s">
        <v>10870</v>
      </c>
      <c r="I1430" s="22" t="s">
        <v>720</v>
      </c>
      <c r="J1430" s="22">
        <v>48</v>
      </c>
      <c r="K1430" s="22">
        <v>48</v>
      </c>
      <c r="L1430" s="22">
        <v>6</v>
      </c>
      <c r="M1430" s="22">
        <v>2002</v>
      </c>
      <c r="N1430" s="22">
        <v>1997</v>
      </c>
      <c r="O1430" s="22">
        <v>8</v>
      </c>
      <c r="P1430" s="22">
        <v>8</v>
      </c>
      <c r="Q1430" s="22" t="s">
        <v>884</v>
      </c>
      <c r="R1430" s="22" t="s">
        <v>713</v>
      </c>
      <c r="S1430" s="22" t="s">
        <v>807</v>
      </c>
      <c r="T1430" s="23">
        <v>39.124834999999997</v>
      </c>
      <c r="U1430" s="23">
        <v>-75.476589000000004</v>
      </c>
      <c r="V1430" s="24">
        <v>20.38</v>
      </c>
      <c r="W1430" s="24">
        <v>1136630.7679699999</v>
      </c>
      <c r="X1430" s="24">
        <v>2594429.5718399999</v>
      </c>
      <c r="Y1430" s="22" t="s">
        <v>881</v>
      </c>
      <c r="Z1430" s="22" t="s">
        <v>716</v>
      </c>
    </row>
    <row r="1431" spans="1:26">
      <c r="A1431" s="22" t="s">
        <v>4676</v>
      </c>
      <c r="B1431" s="22" t="s">
        <v>4677</v>
      </c>
      <c r="C1431" s="22" t="s">
        <v>4678</v>
      </c>
      <c r="D1431" s="22">
        <v>20226</v>
      </c>
      <c r="E1431" s="22">
        <v>41</v>
      </c>
      <c r="F1431" s="22">
        <v>226</v>
      </c>
      <c r="G1431" s="22">
        <v>9</v>
      </c>
      <c r="H1431" s="25" t="s">
        <v>10870</v>
      </c>
      <c r="I1431" s="22" t="s">
        <v>720</v>
      </c>
      <c r="J1431" s="22">
        <v>5</v>
      </c>
      <c r="K1431" s="22">
        <v>5</v>
      </c>
      <c r="L1431" s="22">
        <v>1</v>
      </c>
      <c r="M1431" s="22">
        <v>1990</v>
      </c>
      <c r="N1431" s="22">
        <v>1990</v>
      </c>
      <c r="O1431" s="22">
        <v>3</v>
      </c>
      <c r="P1431" s="22">
        <v>3</v>
      </c>
      <c r="Q1431" s="22" t="s">
        <v>1528</v>
      </c>
      <c r="R1431" s="22" t="s">
        <v>713</v>
      </c>
      <c r="S1431" s="22" t="s">
        <v>1529</v>
      </c>
      <c r="T1431" s="23">
        <v>39.125943999999997</v>
      </c>
      <c r="U1431" s="23">
        <v>-76.236620000000002</v>
      </c>
      <c r="V1431" s="24">
        <v>10</v>
      </c>
      <c r="W1431" s="24">
        <v>921374.60816800001</v>
      </c>
      <c r="X1431" s="24">
        <v>2595657.4478500001</v>
      </c>
      <c r="Y1431" s="22" t="s">
        <v>859</v>
      </c>
      <c r="Z1431" s="22" t="s">
        <v>1503</v>
      </c>
    </row>
    <row r="1432" spans="1:26">
      <c r="A1432" s="22" t="s">
        <v>4679</v>
      </c>
      <c r="B1432" s="22" t="s">
        <v>4680</v>
      </c>
      <c r="C1432" s="22" t="s">
        <v>4681</v>
      </c>
      <c r="D1432" s="22">
        <v>36253</v>
      </c>
      <c r="E1432" s="22">
        <v>73</v>
      </c>
      <c r="F1432" s="22">
        <v>253</v>
      </c>
      <c r="G1432" s="22">
        <v>1</v>
      </c>
      <c r="H1432" s="25" t="s">
        <v>10870</v>
      </c>
      <c r="I1432" s="22" t="s">
        <v>720</v>
      </c>
      <c r="J1432" s="22">
        <v>65</v>
      </c>
      <c r="K1432" s="22">
        <v>65</v>
      </c>
      <c r="L1432" s="22">
        <v>8</v>
      </c>
      <c r="M1432" s="22">
        <v>2003</v>
      </c>
      <c r="N1432" s="22">
        <v>1996</v>
      </c>
      <c r="O1432" s="22">
        <v>10</v>
      </c>
      <c r="P1432" s="22">
        <v>10</v>
      </c>
      <c r="Q1432" s="22" t="s">
        <v>884</v>
      </c>
      <c r="R1432" s="22" t="s">
        <v>713</v>
      </c>
      <c r="S1432" s="22" t="s">
        <v>807</v>
      </c>
      <c r="T1432" s="23">
        <v>39.126224000000001</v>
      </c>
      <c r="U1432" s="23">
        <v>-75.453531999999996</v>
      </c>
      <c r="V1432" s="24">
        <v>23.51</v>
      </c>
      <c r="W1432" s="24">
        <v>1143160.76572</v>
      </c>
      <c r="X1432" s="24">
        <v>2594938.7782899998</v>
      </c>
      <c r="Y1432" s="22" t="s">
        <v>881</v>
      </c>
      <c r="Z1432" s="22" t="s">
        <v>716</v>
      </c>
    </row>
    <row r="1433" spans="1:26">
      <c r="A1433" s="22" t="s">
        <v>4682</v>
      </c>
      <c r="B1433" s="22" t="s">
        <v>4683</v>
      </c>
      <c r="C1433" s="22" t="s">
        <v>4684</v>
      </c>
      <c r="D1433" s="22">
        <v>20227</v>
      </c>
      <c r="E1433" s="22">
        <v>41</v>
      </c>
      <c r="F1433" s="22">
        <v>227</v>
      </c>
      <c r="G1433" s="22">
        <v>9</v>
      </c>
      <c r="H1433" s="25" t="s">
        <v>10870</v>
      </c>
      <c r="I1433" s="22" t="s">
        <v>720</v>
      </c>
      <c r="J1433" s="22">
        <v>5</v>
      </c>
      <c r="K1433" s="22">
        <v>5</v>
      </c>
      <c r="L1433" s="22">
        <v>1</v>
      </c>
      <c r="M1433" s="22">
        <v>1990</v>
      </c>
      <c r="N1433" s="22">
        <v>1990</v>
      </c>
      <c r="O1433" s="22">
        <v>3</v>
      </c>
      <c r="P1433" s="22">
        <v>3</v>
      </c>
      <c r="Q1433" s="22" t="s">
        <v>1528</v>
      </c>
      <c r="R1433" s="22" t="s">
        <v>713</v>
      </c>
      <c r="S1433" s="22" t="s">
        <v>1529</v>
      </c>
      <c r="T1433" s="23">
        <v>39.127054999999999</v>
      </c>
      <c r="U1433" s="23">
        <v>-76.230787000000007</v>
      </c>
      <c r="V1433" s="24">
        <v>10</v>
      </c>
      <c r="W1433" s="24">
        <v>923029.94191299996</v>
      </c>
      <c r="X1433" s="24">
        <v>2596049.8199900002</v>
      </c>
      <c r="Y1433" s="22" t="s">
        <v>859</v>
      </c>
      <c r="Z1433" s="22" t="s">
        <v>1503</v>
      </c>
    </row>
    <row r="1434" spans="1:26">
      <c r="A1434" s="22" t="s">
        <v>4685</v>
      </c>
      <c r="B1434" s="22" t="s">
        <v>4686</v>
      </c>
      <c r="C1434" s="22" t="s">
        <v>4687</v>
      </c>
      <c r="D1434" s="22">
        <v>22232</v>
      </c>
      <c r="E1434" s="22">
        <v>45</v>
      </c>
      <c r="F1434" s="22">
        <v>232</v>
      </c>
      <c r="G1434" s="22">
        <v>1</v>
      </c>
      <c r="H1434" s="25" t="s">
        <v>10870</v>
      </c>
      <c r="I1434" s="22" t="s">
        <v>720</v>
      </c>
      <c r="J1434" s="22">
        <v>9</v>
      </c>
      <c r="K1434" s="22">
        <v>9</v>
      </c>
      <c r="L1434" s="22">
        <v>11</v>
      </c>
      <c r="M1434" s="22">
        <v>1990</v>
      </c>
      <c r="N1434" s="22">
        <v>1980</v>
      </c>
      <c r="O1434" s="22">
        <v>7</v>
      </c>
      <c r="P1434" s="22">
        <v>5</v>
      </c>
      <c r="Q1434" s="22" t="s">
        <v>3034</v>
      </c>
      <c r="R1434" s="22" t="s">
        <v>713</v>
      </c>
      <c r="S1434" s="22" t="s">
        <v>807</v>
      </c>
      <c r="T1434" s="23">
        <v>39.146777</v>
      </c>
      <c r="U1434" s="23">
        <v>-76.118836999999999</v>
      </c>
      <c r="V1434" s="24">
        <v>20</v>
      </c>
      <c r="W1434" s="24">
        <v>954783.12644799997</v>
      </c>
      <c r="X1434" s="24">
        <v>2603015.7839000002</v>
      </c>
      <c r="Y1434" s="22" t="s">
        <v>859</v>
      </c>
      <c r="Z1434" s="22" t="s">
        <v>1237</v>
      </c>
    </row>
    <row r="1435" spans="1:26">
      <c r="A1435" s="22" t="s">
        <v>4688</v>
      </c>
      <c r="B1435" s="22" t="s">
        <v>4689</v>
      </c>
      <c r="C1435" s="22" t="s">
        <v>4690</v>
      </c>
      <c r="D1435" s="22">
        <v>49274</v>
      </c>
      <c r="E1435" s="22">
        <v>99</v>
      </c>
      <c r="F1435" s="22">
        <v>274</v>
      </c>
      <c r="G1435" s="22">
        <v>3</v>
      </c>
      <c r="H1435" s="25" t="s">
        <v>10870</v>
      </c>
      <c r="I1435" s="22" t="s">
        <v>720</v>
      </c>
      <c r="J1435" s="22">
        <v>2</v>
      </c>
      <c r="K1435" s="22">
        <v>2</v>
      </c>
      <c r="L1435" s="22">
        <v>22</v>
      </c>
      <c r="M1435" s="22">
        <v>1988</v>
      </c>
      <c r="N1435" s="22">
        <v>1967</v>
      </c>
      <c r="O1435" s="22">
        <v>2</v>
      </c>
      <c r="P1435" s="22">
        <v>2</v>
      </c>
      <c r="Q1435" s="22" t="s">
        <v>4247</v>
      </c>
      <c r="R1435" s="22" t="s">
        <v>713</v>
      </c>
      <c r="S1435" s="22" t="s">
        <v>1236</v>
      </c>
      <c r="T1435" s="23">
        <v>39.130392000000001</v>
      </c>
      <c r="U1435" s="23">
        <v>-74.828222999999994</v>
      </c>
      <c r="V1435" s="24">
        <v>17.100000000000001</v>
      </c>
      <c r="W1435" s="24">
        <v>1320249.0773100001</v>
      </c>
      <c r="X1435" s="24">
        <v>2597141.51511</v>
      </c>
      <c r="Y1435" s="22" t="s">
        <v>978</v>
      </c>
    </row>
    <row r="1436" spans="1:26">
      <c r="A1436" s="22" t="s">
        <v>4691</v>
      </c>
      <c r="B1436" s="22" t="s">
        <v>4692</v>
      </c>
      <c r="C1436" s="22" t="s">
        <v>4693</v>
      </c>
      <c r="D1436" s="22">
        <v>8208</v>
      </c>
      <c r="E1436" s="22">
        <v>17</v>
      </c>
      <c r="F1436" s="22">
        <v>208</v>
      </c>
      <c r="G1436" s="22">
        <v>19</v>
      </c>
      <c r="H1436" s="25" t="s">
        <v>10870</v>
      </c>
      <c r="I1436" s="22" t="s">
        <v>720</v>
      </c>
      <c r="J1436" s="22">
        <v>23</v>
      </c>
      <c r="K1436" s="22">
        <v>23</v>
      </c>
      <c r="L1436" s="22">
        <v>3</v>
      </c>
      <c r="M1436" s="22">
        <v>1990</v>
      </c>
      <c r="N1436" s="22">
        <v>1988</v>
      </c>
      <c r="O1436" s="22">
        <v>3</v>
      </c>
      <c r="P1436" s="22">
        <v>3</v>
      </c>
      <c r="Q1436" s="22" t="s">
        <v>712</v>
      </c>
      <c r="R1436" s="22" t="s">
        <v>713</v>
      </c>
      <c r="S1436" s="22" t="s">
        <v>714</v>
      </c>
      <c r="T1436" s="23">
        <v>39.130108</v>
      </c>
      <c r="U1436" s="23">
        <v>-76.793582999999998</v>
      </c>
      <c r="V1436" s="24">
        <v>225</v>
      </c>
      <c r="W1436" s="24">
        <v>763660.91988599999</v>
      </c>
      <c r="X1436" s="24">
        <v>2598894.1150400001</v>
      </c>
      <c r="Y1436" s="22" t="s">
        <v>859</v>
      </c>
      <c r="Z1436" s="22" t="s">
        <v>1237</v>
      </c>
    </row>
    <row r="1437" spans="1:26">
      <c r="A1437" s="22" t="s">
        <v>4694</v>
      </c>
      <c r="B1437" s="22" t="s">
        <v>4695</v>
      </c>
      <c r="C1437" s="22" t="s">
        <v>4696</v>
      </c>
      <c r="D1437" s="22">
        <v>48775</v>
      </c>
      <c r="E1437" s="22">
        <v>98</v>
      </c>
      <c r="F1437" s="22">
        <v>275</v>
      </c>
      <c r="G1437" s="22">
        <v>5</v>
      </c>
      <c r="H1437" s="25" t="s">
        <v>10870</v>
      </c>
      <c r="I1437" s="22" t="s">
        <v>813</v>
      </c>
      <c r="J1437" s="22">
        <v>5</v>
      </c>
      <c r="K1437" s="22">
        <v>3</v>
      </c>
      <c r="L1437" s="22">
        <v>2</v>
      </c>
      <c r="M1437" s="22">
        <v>2008</v>
      </c>
      <c r="N1437" s="22">
        <v>2007</v>
      </c>
      <c r="O1437" s="22">
        <v>3</v>
      </c>
      <c r="P1437" s="22">
        <v>3</v>
      </c>
      <c r="Q1437" s="22" t="s">
        <v>1038</v>
      </c>
      <c r="R1437" s="22" t="s">
        <v>713</v>
      </c>
      <c r="S1437" s="22" t="s">
        <v>977</v>
      </c>
      <c r="T1437" s="23">
        <v>39.135055999999999</v>
      </c>
      <c r="U1437" s="23">
        <v>-74.833111000000002</v>
      </c>
      <c r="V1437" s="24">
        <v>15</v>
      </c>
      <c r="W1437" s="24">
        <v>1318852.63466</v>
      </c>
      <c r="X1437" s="24">
        <v>2598833.1685899999</v>
      </c>
      <c r="Y1437" s="22" t="s">
        <v>978</v>
      </c>
      <c r="Z1437" s="22" t="s">
        <v>716</v>
      </c>
    </row>
    <row r="1438" spans="1:26">
      <c r="A1438" s="22" t="s">
        <v>4697</v>
      </c>
      <c r="B1438" s="22" t="s">
        <v>4698</v>
      </c>
      <c r="C1438" s="22" t="s">
        <v>4699</v>
      </c>
      <c r="D1438" s="22">
        <v>50276</v>
      </c>
      <c r="E1438" s="22">
        <v>101</v>
      </c>
      <c r="F1438" s="22">
        <v>276</v>
      </c>
      <c r="G1438" s="22">
        <v>5</v>
      </c>
      <c r="H1438" s="25" t="s">
        <v>10870</v>
      </c>
      <c r="I1438" s="22" t="s">
        <v>813</v>
      </c>
      <c r="J1438" s="22">
        <v>3</v>
      </c>
      <c r="K1438" s="22">
        <v>3</v>
      </c>
      <c r="L1438" s="22">
        <v>13</v>
      </c>
      <c r="M1438" s="22">
        <v>2008</v>
      </c>
      <c r="N1438" s="22">
        <v>1996</v>
      </c>
      <c r="O1438" s="22">
        <v>3</v>
      </c>
      <c r="P1438" s="22">
        <v>3</v>
      </c>
      <c r="Q1438" s="22" t="s">
        <v>1038</v>
      </c>
      <c r="R1438" s="22" t="s">
        <v>713</v>
      </c>
      <c r="S1438" s="22" t="s">
        <v>977</v>
      </c>
      <c r="T1438" s="23">
        <v>39.136502999999998</v>
      </c>
      <c r="U1438" s="23">
        <v>-74.780164999999997</v>
      </c>
      <c r="V1438" s="24">
        <v>22</v>
      </c>
      <c r="W1438" s="24">
        <v>1333841.7632599999</v>
      </c>
      <c r="X1438" s="24">
        <v>2599472.6760100001</v>
      </c>
      <c r="Y1438" s="22" t="s">
        <v>978</v>
      </c>
      <c r="Z1438" s="22" t="s">
        <v>716</v>
      </c>
    </row>
    <row r="1439" spans="1:26">
      <c r="A1439" s="22" t="s">
        <v>4700</v>
      </c>
      <c r="B1439" s="22" t="s">
        <v>4701</v>
      </c>
      <c r="C1439" s="22" t="s">
        <v>4702</v>
      </c>
      <c r="D1439" s="22">
        <v>19727</v>
      </c>
      <c r="E1439" s="22">
        <v>40</v>
      </c>
      <c r="F1439" s="22">
        <v>227</v>
      </c>
      <c r="G1439" s="22">
        <v>17</v>
      </c>
      <c r="H1439" s="25" t="s">
        <v>10870</v>
      </c>
      <c r="I1439" s="22" t="s">
        <v>720</v>
      </c>
      <c r="J1439" s="22">
        <v>9</v>
      </c>
      <c r="K1439" s="22">
        <v>9</v>
      </c>
      <c r="L1439" s="22">
        <v>2</v>
      </c>
      <c r="M1439" s="22">
        <v>1991</v>
      </c>
      <c r="N1439" s="22">
        <v>1990</v>
      </c>
      <c r="O1439" s="22">
        <v>3</v>
      </c>
      <c r="P1439" s="22">
        <v>3</v>
      </c>
      <c r="Q1439" s="22" t="s">
        <v>816</v>
      </c>
      <c r="R1439" s="22" t="s">
        <v>713</v>
      </c>
      <c r="S1439" s="22" t="s">
        <v>722</v>
      </c>
      <c r="T1439" s="23">
        <v>39.137054999999997</v>
      </c>
      <c r="U1439" s="23">
        <v>-76.236620000000002</v>
      </c>
      <c r="V1439" s="24">
        <v>18</v>
      </c>
      <c r="W1439" s="24">
        <v>921406.63546899997</v>
      </c>
      <c r="X1439" s="24">
        <v>2599711.1331799999</v>
      </c>
      <c r="Y1439" s="22" t="s">
        <v>859</v>
      </c>
      <c r="Z1439" s="22" t="s">
        <v>716</v>
      </c>
    </row>
    <row r="1440" spans="1:26">
      <c r="A1440" s="22" t="s">
        <v>4703</v>
      </c>
      <c r="B1440" s="22" t="s">
        <v>4704</v>
      </c>
      <c r="C1440" s="22" t="s">
        <v>4705</v>
      </c>
      <c r="D1440" s="22">
        <v>35253</v>
      </c>
      <c r="E1440" s="22">
        <v>71</v>
      </c>
      <c r="F1440" s="22">
        <v>253</v>
      </c>
      <c r="G1440" s="22">
        <v>1</v>
      </c>
      <c r="H1440" s="25" t="s">
        <v>10870</v>
      </c>
      <c r="I1440" s="22" t="s">
        <v>720</v>
      </c>
      <c r="J1440" s="22">
        <v>69</v>
      </c>
      <c r="K1440" s="22">
        <v>69</v>
      </c>
      <c r="L1440" s="22">
        <v>3</v>
      </c>
      <c r="M1440" s="22">
        <v>2003</v>
      </c>
      <c r="N1440" s="22">
        <v>2001</v>
      </c>
      <c r="O1440" s="22">
        <v>10</v>
      </c>
      <c r="P1440" s="22">
        <v>10</v>
      </c>
      <c r="Q1440" s="22" t="s">
        <v>884</v>
      </c>
      <c r="R1440" s="22" t="s">
        <v>713</v>
      </c>
      <c r="S1440" s="22" t="s">
        <v>807</v>
      </c>
      <c r="T1440" s="23">
        <v>39.140946</v>
      </c>
      <c r="U1440" s="23">
        <v>-75.484088999999997</v>
      </c>
      <c r="V1440" s="24">
        <v>22.28</v>
      </c>
      <c r="W1440" s="24">
        <v>1134505.4493799999</v>
      </c>
      <c r="X1440" s="24">
        <v>2600307.20206</v>
      </c>
      <c r="Y1440" s="22" t="s">
        <v>881</v>
      </c>
      <c r="Z1440" s="22" t="s">
        <v>716</v>
      </c>
    </row>
    <row r="1441" spans="1:26">
      <c r="A1441" s="22" t="s">
        <v>4706</v>
      </c>
      <c r="B1441" s="22" t="s">
        <v>4707</v>
      </c>
      <c r="C1441" s="22" t="s">
        <v>4708</v>
      </c>
      <c r="D1441" s="22">
        <v>26238</v>
      </c>
      <c r="E1441" s="22">
        <v>53</v>
      </c>
      <c r="F1441" s="22">
        <v>238</v>
      </c>
      <c r="G1441" s="22">
        <v>1</v>
      </c>
      <c r="H1441" s="25" t="s">
        <v>10870</v>
      </c>
      <c r="I1441" s="22" t="s">
        <v>720</v>
      </c>
      <c r="J1441" s="22">
        <v>2</v>
      </c>
      <c r="K1441" s="22">
        <v>2</v>
      </c>
      <c r="L1441" s="22">
        <v>1</v>
      </c>
      <c r="M1441" s="22">
        <v>1981</v>
      </c>
      <c r="N1441" s="22">
        <v>1981</v>
      </c>
      <c r="O1441" s="22">
        <v>1</v>
      </c>
      <c r="P1441" s="22">
        <v>1</v>
      </c>
      <c r="Q1441" s="22" t="s">
        <v>3105</v>
      </c>
      <c r="R1441" s="22" t="s">
        <v>713</v>
      </c>
      <c r="S1441" s="22" t="s">
        <v>807</v>
      </c>
      <c r="T1441" s="23">
        <v>39.140943999999998</v>
      </c>
      <c r="U1441" s="23">
        <v>-75.924938999999995</v>
      </c>
      <c r="V1441" s="24">
        <v>80</v>
      </c>
      <c r="W1441" s="24">
        <v>1009672.99975</v>
      </c>
      <c r="X1441" s="24">
        <v>2600580.5244800001</v>
      </c>
      <c r="Y1441" s="22" t="s">
        <v>859</v>
      </c>
      <c r="Z1441" s="22" t="s">
        <v>1237</v>
      </c>
    </row>
    <row r="1442" spans="1:26">
      <c r="A1442" s="22" t="s">
        <v>4709</v>
      </c>
      <c r="B1442" s="22" t="s">
        <v>4710</v>
      </c>
      <c r="C1442" s="22" t="s">
        <v>4711</v>
      </c>
      <c r="D1442" s="22">
        <v>6206</v>
      </c>
      <c r="E1442" s="22">
        <v>13</v>
      </c>
      <c r="F1442" s="22">
        <v>206</v>
      </c>
      <c r="G1442" s="22">
        <v>1</v>
      </c>
      <c r="H1442" s="25" t="s">
        <v>10870</v>
      </c>
      <c r="I1442" s="22" t="s">
        <v>720</v>
      </c>
      <c r="J1442" s="22">
        <v>17</v>
      </c>
      <c r="K1442" s="22">
        <v>17</v>
      </c>
      <c r="L1442" s="22">
        <v>2</v>
      </c>
      <c r="M1442" s="22">
        <v>1989</v>
      </c>
      <c r="N1442" s="22">
        <v>1988</v>
      </c>
      <c r="O1442" s="22">
        <v>2</v>
      </c>
      <c r="P1442" s="22">
        <v>2</v>
      </c>
      <c r="Q1442" s="22" t="s">
        <v>4712</v>
      </c>
      <c r="R1442" s="22" t="s">
        <v>4713</v>
      </c>
      <c r="T1442" s="23">
        <v>39.141497000000001</v>
      </c>
      <c r="U1442" s="23">
        <v>-76.866917999999998</v>
      </c>
      <c r="V1442" s="24">
        <v>365</v>
      </c>
      <c r="W1442" s="24">
        <v>742954.92818199995</v>
      </c>
      <c r="X1442" s="24">
        <v>2603345.0551200002</v>
      </c>
      <c r="Y1442" s="22" t="s">
        <v>859</v>
      </c>
      <c r="Z1442" s="22" t="s">
        <v>1237</v>
      </c>
    </row>
    <row r="1443" spans="1:26">
      <c r="A1443" s="22" t="s">
        <v>4714</v>
      </c>
      <c r="B1443" s="22" t="s">
        <v>4715</v>
      </c>
      <c r="C1443" s="22" t="s">
        <v>4716</v>
      </c>
      <c r="D1443" s="22">
        <v>48274</v>
      </c>
      <c r="E1443" s="22">
        <v>97</v>
      </c>
      <c r="F1443" s="22">
        <v>274</v>
      </c>
      <c r="G1443" s="22">
        <v>5</v>
      </c>
      <c r="H1443" s="25" t="s">
        <v>10870</v>
      </c>
      <c r="I1443" s="22" t="s">
        <v>813</v>
      </c>
      <c r="J1443" s="22">
        <v>2</v>
      </c>
      <c r="K1443" s="22">
        <v>2</v>
      </c>
      <c r="L1443" s="22">
        <v>16</v>
      </c>
      <c r="M1443" s="22">
        <v>1991</v>
      </c>
      <c r="N1443" s="22">
        <v>1976</v>
      </c>
      <c r="O1443" s="22">
        <v>2</v>
      </c>
      <c r="P1443" s="22">
        <v>2</v>
      </c>
      <c r="Q1443" s="22" t="s">
        <v>1038</v>
      </c>
      <c r="R1443" s="22" t="s">
        <v>713</v>
      </c>
      <c r="S1443" s="22" t="s">
        <v>977</v>
      </c>
      <c r="T1443" s="23">
        <v>39.142336</v>
      </c>
      <c r="U1443" s="23">
        <v>-74.858502000000001</v>
      </c>
      <c r="V1443" s="24">
        <v>10</v>
      </c>
      <c r="W1443" s="24">
        <v>1311644.0504099999</v>
      </c>
      <c r="X1443" s="24">
        <v>2601438.9281199998</v>
      </c>
      <c r="Y1443" s="22" t="s">
        <v>978</v>
      </c>
      <c r="Z1443" s="22" t="s">
        <v>716</v>
      </c>
    </row>
    <row r="1444" spans="1:26">
      <c r="A1444" s="22" t="s">
        <v>4717</v>
      </c>
      <c r="B1444" s="22" t="s">
        <v>4718</v>
      </c>
      <c r="C1444" s="22" t="s">
        <v>4719</v>
      </c>
      <c r="D1444" s="22">
        <v>35754</v>
      </c>
      <c r="E1444" s="22">
        <v>72</v>
      </c>
      <c r="F1444" s="22">
        <v>254</v>
      </c>
      <c r="G1444" s="22">
        <v>1</v>
      </c>
      <c r="H1444" s="25" t="s">
        <v>10870</v>
      </c>
      <c r="I1444" s="22" t="s">
        <v>720</v>
      </c>
      <c r="J1444" s="22">
        <v>75</v>
      </c>
      <c r="K1444" s="22">
        <v>75</v>
      </c>
      <c r="L1444" s="22">
        <v>1</v>
      </c>
      <c r="M1444" s="22">
        <v>2003</v>
      </c>
      <c r="N1444" s="22">
        <v>2003</v>
      </c>
      <c r="O1444" s="22">
        <v>10</v>
      </c>
      <c r="P1444" s="22">
        <v>10</v>
      </c>
      <c r="Q1444" s="22" t="s">
        <v>884</v>
      </c>
      <c r="R1444" s="22" t="s">
        <v>713</v>
      </c>
      <c r="S1444" s="22" t="s">
        <v>807</v>
      </c>
      <c r="T1444" s="23">
        <v>39.142612999999997</v>
      </c>
      <c r="U1444" s="23">
        <v>-75.459643</v>
      </c>
      <c r="V1444" s="24">
        <v>13.74</v>
      </c>
      <c r="W1444" s="24">
        <v>1141427.26938</v>
      </c>
      <c r="X1444" s="24">
        <v>2600917.3996799998</v>
      </c>
      <c r="Y1444" s="22" t="s">
        <v>881</v>
      </c>
      <c r="Z1444" s="22" t="s">
        <v>716</v>
      </c>
    </row>
    <row r="1445" spans="1:26">
      <c r="A1445" s="22" t="s">
        <v>4720</v>
      </c>
      <c r="B1445" s="22" t="s">
        <v>4721</v>
      </c>
      <c r="C1445" s="22" t="s">
        <v>4722</v>
      </c>
      <c r="D1445" s="22">
        <v>19728</v>
      </c>
      <c r="E1445" s="22">
        <v>40</v>
      </c>
      <c r="F1445" s="22">
        <v>228</v>
      </c>
      <c r="G1445" s="22">
        <v>9</v>
      </c>
      <c r="H1445" s="25" t="s">
        <v>10870</v>
      </c>
      <c r="I1445" s="22" t="s">
        <v>720</v>
      </c>
      <c r="J1445" s="22">
        <v>5</v>
      </c>
      <c r="K1445" s="22">
        <v>5</v>
      </c>
      <c r="L1445" s="22">
        <v>1</v>
      </c>
      <c r="M1445" s="22">
        <v>1990</v>
      </c>
      <c r="N1445" s="22">
        <v>1990</v>
      </c>
      <c r="O1445" s="22">
        <v>3</v>
      </c>
      <c r="P1445" s="22">
        <v>3</v>
      </c>
      <c r="Q1445" s="22" t="s">
        <v>1528</v>
      </c>
      <c r="R1445" s="22" t="s">
        <v>713</v>
      </c>
      <c r="S1445" s="22" t="s">
        <v>1529</v>
      </c>
      <c r="T1445" s="23">
        <v>39.143999000000001</v>
      </c>
      <c r="U1445" s="23">
        <v>-76.219674999999995</v>
      </c>
      <c r="V1445" s="24">
        <v>15</v>
      </c>
      <c r="W1445" s="24">
        <v>926224.57577999996</v>
      </c>
      <c r="X1445" s="24">
        <v>2602207.2130200001</v>
      </c>
      <c r="Y1445" s="22" t="s">
        <v>859</v>
      </c>
      <c r="Z1445" s="22" t="s">
        <v>1503</v>
      </c>
    </row>
    <row r="1446" spans="1:26">
      <c r="A1446" s="22" t="s">
        <v>4723</v>
      </c>
      <c r="B1446" s="22" t="s">
        <v>4724</v>
      </c>
      <c r="C1446" s="22" t="s">
        <v>4725</v>
      </c>
      <c r="D1446" s="22">
        <v>19728</v>
      </c>
      <c r="E1446" s="22">
        <v>40</v>
      </c>
      <c r="F1446" s="22">
        <v>228</v>
      </c>
      <c r="G1446" s="22">
        <v>1</v>
      </c>
      <c r="H1446" s="25" t="s">
        <v>10870</v>
      </c>
      <c r="I1446" s="22" t="s">
        <v>720</v>
      </c>
      <c r="J1446" s="22">
        <v>5</v>
      </c>
      <c r="K1446" s="22">
        <v>5</v>
      </c>
      <c r="L1446" s="22">
        <v>30</v>
      </c>
      <c r="M1446" s="22">
        <v>1980</v>
      </c>
      <c r="N1446" s="22">
        <v>1951</v>
      </c>
      <c r="O1446" s="22">
        <v>4</v>
      </c>
      <c r="P1446" s="22">
        <v>2</v>
      </c>
      <c r="Q1446" s="22" t="s">
        <v>3034</v>
      </c>
      <c r="R1446" s="22" t="s">
        <v>713</v>
      </c>
      <c r="S1446" s="22" t="s">
        <v>807</v>
      </c>
      <c r="T1446" s="23">
        <v>39.144277000000002</v>
      </c>
      <c r="U1446" s="23">
        <v>-76.220786000000004</v>
      </c>
      <c r="V1446" s="24">
        <v>15</v>
      </c>
      <c r="W1446" s="24">
        <v>925910.72741000005</v>
      </c>
      <c r="X1446" s="24">
        <v>2602310.9950100002</v>
      </c>
      <c r="Y1446" s="22" t="s">
        <v>859</v>
      </c>
      <c r="Z1446" s="22" t="s">
        <v>1237</v>
      </c>
    </row>
    <row r="1447" spans="1:26">
      <c r="A1447" s="22" t="s">
        <v>4726</v>
      </c>
      <c r="B1447" s="22" t="s">
        <v>4727</v>
      </c>
      <c r="C1447" s="22" t="s">
        <v>4728</v>
      </c>
      <c r="D1447" s="22">
        <v>10212</v>
      </c>
      <c r="E1447" s="22">
        <v>21</v>
      </c>
      <c r="F1447" s="22">
        <v>212</v>
      </c>
      <c r="G1447" s="22">
        <v>17</v>
      </c>
      <c r="H1447" s="25" t="s">
        <v>10870</v>
      </c>
      <c r="I1447" s="22" t="s">
        <v>720</v>
      </c>
      <c r="J1447" s="22">
        <v>57</v>
      </c>
      <c r="K1447" s="22">
        <v>57</v>
      </c>
      <c r="L1447" s="22">
        <v>2</v>
      </c>
      <c r="M1447" s="22">
        <v>1957</v>
      </c>
      <c r="N1447" s="22">
        <v>1956</v>
      </c>
      <c r="O1447" s="22">
        <v>5</v>
      </c>
      <c r="P1447" s="22">
        <v>2</v>
      </c>
      <c r="Q1447" s="22" t="s">
        <v>725</v>
      </c>
      <c r="R1447" s="22" t="s">
        <v>713</v>
      </c>
      <c r="S1447" s="22" t="s">
        <v>722</v>
      </c>
      <c r="T1447" s="23">
        <v>39.146219000000002</v>
      </c>
      <c r="U1447" s="23">
        <v>-76.685246000000006</v>
      </c>
      <c r="V1447" s="24">
        <v>150</v>
      </c>
      <c r="W1447" s="24">
        <v>794414.51286500006</v>
      </c>
      <c r="X1447" s="24">
        <v>2604363.9561100001</v>
      </c>
      <c r="Y1447" s="22" t="s">
        <v>859</v>
      </c>
      <c r="Z1447" s="22" t="s">
        <v>716</v>
      </c>
    </row>
    <row r="1448" spans="1:26">
      <c r="A1448" s="22" t="s">
        <v>4729</v>
      </c>
      <c r="B1448" s="22" t="s">
        <v>4730</v>
      </c>
      <c r="C1448" s="22" t="s">
        <v>4731</v>
      </c>
      <c r="D1448" s="22">
        <v>49778</v>
      </c>
      <c r="E1448" s="22">
        <v>100</v>
      </c>
      <c r="F1448" s="22">
        <v>278</v>
      </c>
      <c r="G1448" s="22">
        <v>5</v>
      </c>
      <c r="H1448" s="25" t="s">
        <v>10870</v>
      </c>
      <c r="I1448" s="22" t="s">
        <v>813</v>
      </c>
      <c r="J1448" s="22">
        <v>3</v>
      </c>
      <c r="K1448" s="22">
        <v>3</v>
      </c>
      <c r="L1448" s="22">
        <v>13</v>
      </c>
      <c r="M1448" s="22">
        <v>2003</v>
      </c>
      <c r="N1448" s="22">
        <v>1991</v>
      </c>
      <c r="O1448" s="22">
        <v>3</v>
      </c>
      <c r="P1448" s="22">
        <v>3</v>
      </c>
      <c r="Q1448" s="22" t="s">
        <v>1038</v>
      </c>
      <c r="R1448" s="22" t="s">
        <v>713</v>
      </c>
      <c r="S1448" s="22" t="s">
        <v>977</v>
      </c>
      <c r="T1448" s="23">
        <v>39.150391999999997</v>
      </c>
      <c r="U1448" s="23">
        <v>-74.768776000000003</v>
      </c>
      <c r="V1448" s="24">
        <v>17</v>
      </c>
      <c r="W1448" s="24">
        <v>1337027.2146099999</v>
      </c>
      <c r="X1448" s="24">
        <v>2604564.9783899998</v>
      </c>
      <c r="Y1448" s="22" t="s">
        <v>978</v>
      </c>
      <c r="Z1448" s="22" t="s">
        <v>716</v>
      </c>
    </row>
    <row r="1449" spans="1:26">
      <c r="A1449" s="22" t="s">
        <v>4732</v>
      </c>
      <c r="B1449" s="22" t="s">
        <v>4733</v>
      </c>
      <c r="C1449" s="22" t="s">
        <v>4734</v>
      </c>
      <c r="D1449" s="22">
        <v>23735</v>
      </c>
      <c r="E1449" s="22">
        <v>48</v>
      </c>
      <c r="F1449" s="22">
        <v>235</v>
      </c>
      <c r="G1449" s="22">
        <v>9</v>
      </c>
      <c r="H1449" s="25" t="s">
        <v>10870</v>
      </c>
      <c r="I1449" s="22" t="s">
        <v>720</v>
      </c>
      <c r="J1449" s="22">
        <v>4</v>
      </c>
      <c r="K1449" s="22">
        <v>4</v>
      </c>
      <c r="L1449" s="22">
        <v>1</v>
      </c>
      <c r="M1449" s="22">
        <v>1991</v>
      </c>
      <c r="N1449" s="22">
        <v>1991</v>
      </c>
      <c r="O1449" s="22">
        <v>3</v>
      </c>
      <c r="P1449" s="22">
        <v>3</v>
      </c>
      <c r="Q1449" s="22" t="s">
        <v>1528</v>
      </c>
      <c r="R1449" s="22" t="s">
        <v>713</v>
      </c>
      <c r="S1449" s="22" t="s">
        <v>1529</v>
      </c>
      <c r="T1449" s="23">
        <v>39.152054999999997</v>
      </c>
      <c r="U1449" s="23">
        <v>-76.018553999999995</v>
      </c>
      <c r="V1449" s="24">
        <v>50</v>
      </c>
      <c r="W1449" s="24">
        <v>983187.43237299996</v>
      </c>
      <c r="X1449" s="24">
        <v>2604768.20652</v>
      </c>
      <c r="Y1449" s="22" t="s">
        <v>859</v>
      </c>
      <c r="Z1449" s="22" t="s">
        <v>1503</v>
      </c>
    </row>
    <row r="1450" spans="1:26">
      <c r="A1450" s="22" t="s">
        <v>4735</v>
      </c>
      <c r="B1450" s="22" t="s">
        <v>4736</v>
      </c>
      <c r="C1450" s="22" t="s">
        <v>4737</v>
      </c>
      <c r="D1450" s="22">
        <v>10714</v>
      </c>
      <c r="E1450" s="22">
        <v>22</v>
      </c>
      <c r="F1450" s="22">
        <v>214</v>
      </c>
      <c r="G1450" s="22">
        <v>19</v>
      </c>
      <c r="H1450" s="25" t="s">
        <v>10870</v>
      </c>
      <c r="I1450" s="22" t="s">
        <v>720</v>
      </c>
      <c r="J1450" s="22">
        <v>39</v>
      </c>
      <c r="K1450" s="22">
        <v>39</v>
      </c>
      <c r="L1450" s="22">
        <v>25</v>
      </c>
      <c r="M1450" s="22">
        <v>2003</v>
      </c>
      <c r="N1450" s="22">
        <v>1979</v>
      </c>
      <c r="O1450" s="22">
        <v>23</v>
      </c>
      <c r="P1450" s="22">
        <v>18</v>
      </c>
      <c r="Q1450" s="22" t="s">
        <v>712</v>
      </c>
      <c r="R1450" s="22" t="s">
        <v>713</v>
      </c>
      <c r="S1450" s="22" t="s">
        <v>714</v>
      </c>
      <c r="T1450" s="23">
        <v>39.152053000000002</v>
      </c>
      <c r="U1450" s="23">
        <v>-76.651634000000001</v>
      </c>
      <c r="V1450" s="24">
        <v>85</v>
      </c>
      <c r="W1450" s="24">
        <v>803957.15302900004</v>
      </c>
      <c r="X1450" s="24">
        <v>2606372.8316199998</v>
      </c>
      <c r="Y1450" s="22" t="s">
        <v>859</v>
      </c>
      <c r="Z1450" s="22" t="s">
        <v>1237</v>
      </c>
    </row>
    <row r="1451" spans="1:26">
      <c r="A1451" s="22" t="s">
        <v>4738</v>
      </c>
      <c r="B1451" s="22" t="s">
        <v>4739</v>
      </c>
      <c r="C1451" s="22" t="s">
        <v>4740</v>
      </c>
      <c r="D1451" s="22">
        <v>20229</v>
      </c>
      <c r="E1451" s="22">
        <v>41</v>
      </c>
      <c r="F1451" s="22">
        <v>229</v>
      </c>
      <c r="G1451" s="22">
        <v>9</v>
      </c>
      <c r="H1451" s="25" t="s">
        <v>10870</v>
      </c>
      <c r="I1451" s="22" t="s">
        <v>720</v>
      </c>
      <c r="J1451" s="22">
        <v>6</v>
      </c>
      <c r="K1451" s="22">
        <v>3</v>
      </c>
      <c r="L1451" s="22">
        <v>19</v>
      </c>
      <c r="M1451" s="22">
        <v>2010</v>
      </c>
      <c r="N1451" s="22">
        <v>1990</v>
      </c>
      <c r="O1451" s="22">
        <v>3</v>
      </c>
      <c r="P1451" s="22">
        <v>3</v>
      </c>
      <c r="Q1451" s="22" t="s">
        <v>1528</v>
      </c>
      <c r="R1451" s="22" t="s">
        <v>713</v>
      </c>
      <c r="S1451" s="22" t="s">
        <v>1529</v>
      </c>
      <c r="T1451" s="23">
        <v>39.152943999999998</v>
      </c>
      <c r="U1451" s="23">
        <v>-76.206305999999998</v>
      </c>
      <c r="V1451" s="24">
        <v>25</v>
      </c>
      <c r="W1451" s="24">
        <v>930034.81480299996</v>
      </c>
      <c r="X1451" s="24">
        <v>2605441.8848999999</v>
      </c>
      <c r="Y1451" s="22" t="s">
        <v>859</v>
      </c>
      <c r="Z1451" s="22" t="s">
        <v>1503</v>
      </c>
    </row>
    <row r="1452" spans="1:26">
      <c r="A1452" s="22" t="s">
        <v>4741</v>
      </c>
      <c r="B1452" s="22" t="s">
        <v>4742</v>
      </c>
      <c r="C1452" s="22" t="s">
        <v>4743</v>
      </c>
      <c r="D1452" s="22">
        <v>20229</v>
      </c>
      <c r="E1452" s="22">
        <v>41</v>
      </c>
      <c r="F1452" s="22">
        <v>229</v>
      </c>
      <c r="G1452" s="22">
        <v>1</v>
      </c>
      <c r="H1452" s="25" t="s">
        <v>10870</v>
      </c>
      <c r="I1452" s="22" t="s">
        <v>720</v>
      </c>
      <c r="J1452" s="22">
        <v>8</v>
      </c>
      <c r="K1452" s="22">
        <v>8</v>
      </c>
      <c r="L1452" s="22">
        <v>11</v>
      </c>
      <c r="M1452" s="22">
        <v>1990</v>
      </c>
      <c r="N1452" s="22">
        <v>1980</v>
      </c>
      <c r="O1452" s="22">
        <v>7</v>
      </c>
      <c r="P1452" s="22">
        <v>5</v>
      </c>
      <c r="Q1452" s="22" t="s">
        <v>3034</v>
      </c>
      <c r="R1452" s="22" t="s">
        <v>713</v>
      </c>
      <c r="S1452" s="22" t="s">
        <v>807</v>
      </c>
      <c r="T1452" s="23">
        <v>39.152887999999997</v>
      </c>
      <c r="U1452" s="23">
        <v>-76.208563999999996</v>
      </c>
      <c r="V1452" s="24">
        <v>25</v>
      </c>
      <c r="W1452" s="24">
        <v>929395.39805199997</v>
      </c>
      <c r="X1452" s="24">
        <v>2605426.07112</v>
      </c>
      <c r="Y1452" s="22" t="s">
        <v>859</v>
      </c>
      <c r="Z1452" s="22" t="s">
        <v>1237</v>
      </c>
    </row>
    <row r="1453" spans="1:26">
      <c r="A1453" s="22" t="s">
        <v>4744</v>
      </c>
      <c r="B1453" s="22" t="s">
        <v>4745</v>
      </c>
      <c r="C1453" s="22" t="s">
        <v>4746</v>
      </c>
      <c r="D1453" s="22">
        <v>19729</v>
      </c>
      <c r="E1453" s="22">
        <v>40</v>
      </c>
      <c r="F1453" s="22">
        <v>229</v>
      </c>
      <c r="G1453" s="22">
        <v>9</v>
      </c>
      <c r="H1453" s="25" t="s">
        <v>10870</v>
      </c>
      <c r="I1453" s="22" t="s">
        <v>720</v>
      </c>
      <c r="J1453" s="22">
        <v>6</v>
      </c>
      <c r="K1453" s="22">
        <v>6</v>
      </c>
      <c r="L1453" s="22">
        <v>1</v>
      </c>
      <c r="M1453" s="22">
        <v>1990</v>
      </c>
      <c r="N1453" s="22">
        <v>1990</v>
      </c>
      <c r="O1453" s="22">
        <v>4</v>
      </c>
      <c r="P1453" s="22">
        <v>4</v>
      </c>
      <c r="Q1453" s="22" t="s">
        <v>1528</v>
      </c>
      <c r="R1453" s="22" t="s">
        <v>713</v>
      </c>
      <c r="S1453" s="22" t="s">
        <v>1529</v>
      </c>
      <c r="T1453" s="23">
        <v>39.155110000000001</v>
      </c>
      <c r="U1453" s="23">
        <v>-76.207175000000007</v>
      </c>
      <c r="V1453" s="24">
        <v>25</v>
      </c>
      <c r="W1453" s="24">
        <v>929794.785898</v>
      </c>
      <c r="X1453" s="24">
        <v>2606233.8238900001</v>
      </c>
      <c r="Y1453" s="22" t="s">
        <v>859</v>
      </c>
      <c r="Z1453" s="22" t="s">
        <v>1503</v>
      </c>
    </row>
    <row r="1454" spans="1:26">
      <c r="A1454" s="22" t="s">
        <v>4747</v>
      </c>
      <c r="B1454" s="22" t="s">
        <v>4748</v>
      </c>
      <c r="C1454" s="22" t="s">
        <v>4749</v>
      </c>
      <c r="D1454" s="22">
        <v>51280</v>
      </c>
      <c r="E1454" s="22">
        <v>103</v>
      </c>
      <c r="F1454" s="22">
        <v>280</v>
      </c>
      <c r="G1454" s="22">
        <v>1</v>
      </c>
      <c r="H1454" s="25" t="s">
        <v>10870</v>
      </c>
      <c r="I1454" s="22" t="s">
        <v>720</v>
      </c>
      <c r="J1454" s="22">
        <v>3</v>
      </c>
      <c r="K1454" s="22">
        <v>3</v>
      </c>
      <c r="L1454" s="22">
        <v>13</v>
      </c>
      <c r="M1454" s="22">
        <v>2003</v>
      </c>
      <c r="N1454" s="22">
        <v>1991</v>
      </c>
      <c r="O1454" s="22">
        <v>3</v>
      </c>
      <c r="P1454" s="22">
        <v>3</v>
      </c>
      <c r="Q1454" s="22" t="s">
        <v>4247</v>
      </c>
      <c r="R1454" s="22" t="s">
        <v>713</v>
      </c>
      <c r="S1454" s="22" t="s">
        <v>1236</v>
      </c>
      <c r="T1454" s="23">
        <v>39.156781000000002</v>
      </c>
      <c r="U1454" s="23">
        <v>-74.700439000000003</v>
      </c>
      <c r="V1454" s="24">
        <v>5</v>
      </c>
      <c r="W1454" s="24">
        <v>1356354.47698</v>
      </c>
      <c r="X1454" s="24">
        <v>2607054.7989599998</v>
      </c>
      <c r="Y1454" s="22" t="s">
        <v>978</v>
      </c>
      <c r="Z1454" s="22" t="s">
        <v>1738</v>
      </c>
    </row>
    <row r="1455" spans="1:26">
      <c r="A1455" s="22" t="s">
        <v>4750</v>
      </c>
      <c r="B1455" s="22" t="s">
        <v>4751</v>
      </c>
      <c r="C1455" s="22" t="s">
        <v>4752</v>
      </c>
      <c r="D1455" s="22">
        <v>48276</v>
      </c>
      <c r="E1455" s="22">
        <v>97</v>
      </c>
      <c r="F1455" s="22">
        <v>276</v>
      </c>
      <c r="G1455" s="22">
        <v>5</v>
      </c>
      <c r="H1455" s="25" t="s">
        <v>10870</v>
      </c>
      <c r="I1455" s="22" t="s">
        <v>813</v>
      </c>
      <c r="J1455" s="22">
        <v>2</v>
      </c>
      <c r="K1455" s="22">
        <v>2</v>
      </c>
      <c r="L1455" s="22">
        <v>13</v>
      </c>
      <c r="M1455" s="22">
        <v>2003</v>
      </c>
      <c r="N1455" s="22">
        <v>1991</v>
      </c>
      <c r="O1455" s="22">
        <v>2</v>
      </c>
      <c r="P1455" s="22">
        <v>2</v>
      </c>
      <c r="Q1455" s="22" t="s">
        <v>1038</v>
      </c>
      <c r="R1455" s="22" t="s">
        <v>713</v>
      </c>
      <c r="S1455" s="22" t="s">
        <v>977</v>
      </c>
      <c r="T1455" s="23">
        <v>39.158169999999998</v>
      </c>
      <c r="U1455" s="23">
        <v>-74.834333999999998</v>
      </c>
      <c r="V1455" s="24">
        <v>12</v>
      </c>
      <c r="W1455" s="24">
        <v>1318445.98441</v>
      </c>
      <c r="X1455" s="24">
        <v>2607263.54415</v>
      </c>
      <c r="Y1455" s="22" t="s">
        <v>978</v>
      </c>
      <c r="Z1455" s="22" t="s">
        <v>716</v>
      </c>
    </row>
    <row r="1456" spans="1:26">
      <c r="A1456" s="22" t="s">
        <v>4753</v>
      </c>
      <c r="B1456" s="22" t="s">
        <v>4754</v>
      </c>
      <c r="C1456" s="22" t="s">
        <v>4755</v>
      </c>
      <c r="D1456" s="22">
        <v>21733</v>
      </c>
      <c r="E1456" s="22">
        <v>44</v>
      </c>
      <c r="F1456" s="22">
        <v>233</v>
      </c>
      <c r="G1456" s="22">
        <v>9</v>
      </c>
      <c r="H1456" s="25" t="s">
        <v>10870</v>
      </c>
      <c r="I1456" s="22" t="s">
        <v>720</v>
      </c>
      <c r="J1456" s="22">
        <v>5</v>
      </c>
      <c r="K1456" s="22">
        <v>5</v>
      </c>
      <c r="L1456" s="22">
        <v>1</v>
      </c>
      <c r="M1456" s="22">
        <v>1990</v>
      </c>
      <c r="N1456" s="22">
        <v>1990</v>
      </c>
      <c r="O1456" s="22">
        <v>3</v>
      </c>
      <c r="P1456" s="22">
        <v>3</v>
      </c>
      <c r="Q1456" s="22" t="s">
        <v>1528</v>
      </c>
      <c r="R1456" s="22" t="s">
        <v>713</v>
      </c>
      <c r="S1456" s="22" t="s">
        <v>1529</v>
      </c>
      <c r="T1456" s="23">
        <v>39.163443000000001</v>
      </c>
      <c r="U1456" s="23">
        <v>-76.108835999999997</v>
      </c>
      <c r="V1456" s="24">
        <v>30</v>
      </c>
      <c r="W1456" s="24">
        <v>957654.29650699999</v>
      </c>
      <c r="X1456" s="24">
        <v>2609077.7168800002</v>
      </c>
      <c r="Y1456" s="22" t="s">
        <v>859</v>
      </c>
      <c r="Z1456" s="22" t="s">
        <v>1503</v>
      </c>
    </row>
    <row r="1457" spans="1:26">
      <c r="A1457" s="22" t="s">
        <v>4756</v>
      </c>
      <c r="B1457" s="22" t="s">
        <v>4757</v>
      </c>
      <c r="C1457" s="22" t="s">
        <v>4758</v>
      </c>
      <c r="D1457" s="22">
        <v>22735</v>
      </c>
      <c r="E1457" s="22">
        <v>46</v>
      </c>
      <c r="F1457" s="22">
        <v>235</v>
      </c>
      <c r="G1457" s="22">
        <v>1</v>
      </c>
      <c r="H1457" s="25" t="s">
        <v>10870</v>
      </c>
      <c r="I1457" s="22" t="s">
        <v>720</v>
      </c>
      <c r="J1457" s="22">
        <v>4</v>
      </c>
      <c r="K1457" s="22">
        <v>4</v>
      </c>
      <c r="L1457" s="22">
        <v>2</v>
      </c>
      <c r="M1457" s="22">
        <v>1981</v>
      </c>
      <c r="N1457" s="22">
        <v>1980</v>
      </c>
      <c r="O1457" s="22">
        <v>3</v>
      </c>
      <c r="P1457" s="22">
        <v>1</v>
      </c>
      <c r="Q1457" s="22" t="s">
        <v>3034</v>
      </c>
      <c r="R1457" s="22" t="s">
        <v>713</v>
      </c>
      <c r="S1457" s="22" t="s">
        <v>807</v>
      </c>
      <c r="T1457" s="23">
        <v>39.163721000000002</v>
      </c>
      <c r="U1457" s="23">
        <v>-76.056612000000001</v>
      </c>
      <c r="V1457" s="24">
        <v>20</v>
      </c>
      <c r="W1457" s="24">
        <v>972438.16863500001</v>
      </c>
      <c r="X1457" s="24">
        <v>2609086.7089999998</v>
      </c>
      <c r="Y1457" s="22" t="s">
        <v>859</v>
      </c>
      <c r="Z1457" s="22" t="s">
        <v>1237</v>
      </c>
    </row>
    <row r="1458" spans="1:26">
      <c r="A1458" s="22" t="s">
        <v>4759</v>
      </c>
      <c r="B1458" s="22" t="s">
        <v>4760</v>
      </c>
      <c r="C1458" s="22" t="s">
        <v>4761</v>
      </c>
      <c r="D1458" s="22">
        <v>21733</v>
      </c>
      <c r="E1458" s="22">
        <v>44</v>
      </c>
      <c r="F1458" s="22">
        <v>233</v>
      </c>
      <c r="G1458" s="22">
        <v>1</v>
      </c>
      <c r="H1458" s="25" t="s">
        <v>10870</v>
      </c>
      <c r="I1458" s="22" t="s">
        <v>720</v>
      </c>
      <c r="J1458" s="22">
        <v>5</v>
      </c>
      <c r="K1458" s="22">
        <v>5</v>
      </c>
      <c r="L1458" s="22">
        <v>3</v>
      </c>
      <c r="M1458" s="22">
        <v>1980</v>
      </c>
      <c r="N1458" s="22">
        <v>1978</v>
      </c>
      <c r="O1458" s="22">
        <v>4</v>
      </c>
      <c r="P1458" s="22">
        <v>2</v>
      </c>
      <c r="Q1458" s="22" t="s">
        <v>3034</v>
      </c>
      <c r="R1458" s="22" t="s">
        <v>713</v>
      </c>
      <c r="S1458" s="22" t="s">
        <v>807</v>
      </c>
      <c r="T1458" s="23">
        <v>39.163721000000002</v>
      </c>
      <c r="U1458" s="23">
        <v>-76.112170000000006</v>
      </c>
      <c r="V1458" s="24">
        <v>30</v>
      </c>
      <c r="W1458" s="24">
        <v>956711.34868599998</v>
      </c>
      <c r="X1458" s="24">
        <v>2609185.2367500002</v>
      </c>
      <c r="Y1458" s="22" t="s">
        <v>859</v>
      </c>
      <c r="Z1458" s="22" t="s">
        <v>1237</v>
      </c>
    </row>
    <row r="1459" spans="1:26">
      <c r="A1459" s="22" t="s">
        <v>4762</v>
      </c>
      <c r="B1459" s="22" t="s">
        <v>4763</v>
      </c>
      <c r="C1459" s="22" t="s">
        <v>4764</v>
      </c>
      <c r="D1459" s="22">
        <v>10214</v>
      </c>
      <c r="E1459" s="22">
        <v>21</v>
      </c>
      <c r="F1459" s="22">
        <v>214</v>
      </c>
      <c r="G1459" s="22">
        <v>19</v>
      </c>
      <c r="H1459" s="25" t="s">
        <v>10870</v>
      </c>
      <c r="I1459" s="22" t="s">
        <v>720</v>
      </c>
      <c r="J1459" s="22">
        <v>21</v>
      </c>
      <c r="K1459" s="22">
        <v>21</v>
      </c>
      <c r="L1459" s="22">
        <v>23</v>
      </c>
      <c r="M1459" s="22">
        <v>1979</v>
      </c>
      <c r="N1459" s="22">
        <v>1957</v>
      </c>
      <c r="O1459" s="22">
        <v>14</v>
      </c>
      <c r="P1459" s="22">
        <v>13</v>
      </c>
      <c r="Q1459" s="22" t="s">
        <v>712</v>
      </c>
      <c r="R1459" s="22" t="s">
        <v>713</v>
      </c>
      <c r="S1459" s="22" t="s">
        <v>714</v>
      </c>
      <c r="T1459" s="23">
        <v>39.163719</v>
      </c>
      <c r="U1459" s="23">
        <v>-76.655244999999994</v>
      </c>
      <c r="V1459" s="24">
        <v>89.4</v>
      </c>
      <c r="W1459" s="24">
        <v>802987.53434899997</v>
      </c>
      <c r="X1459" s="24">
        <v>2610641.6241000001</v>
      </c>
      <c r="Y1459" s="22" t="s">
        <v>859</v>
      </c>
      <c r="Z1459" s="22" t="s">
        <v>1237</v>
      </c>
    </row>
    <row r="1460" spans="1:26">
      <c r="A1460" s="22" t="s">
        <v>4765</v>
      </c>
      <c r="B1460" s="22" t="s">
        <v>4766</v>
      </c>
      <c r="C1460" s="22" t="s">
        <v>4767</v>
      </c>
      <c r="D1460" s="22">
        <v>9714</v>
      </c>
      <c r="E1460" s="22">
        <v>20</v>
      </c>
      <c r="F1460" s="22">
        <v>214</v>
      </c>
      <c r="G1460" s="22">
        <v>17</v>
      </c>
      <c r="H1460" s="25" t="s">
        <v>10870</v>
      </c>
      <c r="I1460" s="22" t="s">
        <v>720</v>
      </c>
      <c r="J1460" s="22">
        <v>47</v>
      </c>
      <c r="K1460" s="22">
        <v>47</v>
      </c>
      <c r="L1460" s="22">
        <v>2</v>
      </c>
      <c r="M1460" s="22">
        <v>1961</v>
      </c>
      <c r="N1460" s="22">
        <v>1960</v>
      </c>
      <c r="O1460" s="22">
        <v>5</v>
      </c>
      <c r="P1460" s="22">
        <v>2</v>
      </c>
      <c r="Q1460" s="22" t="s">
        <v>725</v>
      </c>
      <c r="R1460" s="22" t="s">
        <v>713</v>
      </c>
      <c r="S1460" s="22" t="s">
        <v>722</v>
      </c>
      <c r="T1460" s="23">
        <v>39.165664</v>
      </c>
      <c r="U1460" s="23">
        <v>-76.677190999999993</v>
      </c>
      <c r="V1460" s="24">
        <v>160</v>
      </c>
      <c r="W1460" s="24">
        <v>796784.815175</v>
      </c>
      <c r="X1460" s="24">
        <v>2611428.64224</v>
      </c>
      <c r="Y1460" s="22" t="s">
        <v>859</v>
      </c>
      <c r="Z1460" s="22" t="s">
        <v>716</v>
      </c>
    </row>
    <row r="1461" spans="1:26">
      <c r="A1461" s="22" t="s">
        <v>4768</v>
      </c>
      <c r="B1461" s="22" t="s">
        <v>4769</v>
      </c>
      <c r="C1461" s="22" t="s">
        <v>4770</v>
      </c>
      <c r="D1461" s="22">
        <v>20731</v>
      </c>
      <c r="E1461" s="22">
        <v>42</v>
      </c>
      <c r="F1461" s="22">
        <v>231</v>
      </c>
      <c r="G1461" s="22">
        <v>15</v>
      </c>
      <c r="H1461" s="25" t="s">
        <v>10870</v>
      </c>
      <c r="I1461" s="22" t="s">
        <v>813</v>
      </c>
      <c r="J1461" s="22">
        <v>4</v>
      </c>
      <c r="K1461" s="22">
        <v>4</v>
      </c>
      <c r="L1461" s="22">
        <v>1</v>
      </c>
      <c r="M1461" s="22">
        <v>1991</v>
      </c>
      <c r="N1461" s="22">
        <v>1991</v>
      </c>
      <c r="O1461" s="22">
        <v>3</v>
      </c>
      <c r="P1461" s="22">
        <v>3</v>
      </c>
      <c r="Q1461" s="22" t="s">
        <v>1672</v>
      </c>
      <c r="R1461" s="22" t="s">
        <v>713</v>
      </c>
      <c r="S1461" s="22" t="s">
        <v>1126</v>
      </c>
      <c r="T1461" s="23">
        <v>39.166499000000002</v>
      </c>
      <c r="U1461" s="23">
        <v>-76.165227999999999</v>
      </c>
      <c r="V1461" s="24">
        <v>20</v>
      </c>
      <c r="W1461" s="24">
        <v>941699.49841799994</v>
      </c>
      <c r="X1461" s="24">
        <v>2610301.5016700001</v>
      </c>
      <c r="Y1461" s="22" t="s">
        <v>859</v>
      </c>
      <c r="Z1461" s="22" t="s">
        <v>1738</v>
      </c>
    </row>
    <row r="1462" spans="1:26">
      <c r="A1462" s="22" t="s">
        <v>4771</v>
      </c>
      <c r="B1462" s="22" t="s">
        <v>4772</v>
      </c>
      <c r="C1462" s="22" t="s">
        <v>4773</v>
      </c>
      <c r="D1462" s="22">
        <v>21235</v>
      </c>
      <c r="E1462" s="22">
        <v>43</v>
      </c>
      <c r="F1462" s="22">
        <v>235</v>
      </c>
      <c r="G1462" s="22">
        <v>1</v>
      </c>
      <c r="H1462" s="25" t="s">
        <v>10870</v>
      </c>
      <c r="I1462" s="22" t="s">
        <v>720</v>
      </c>
      <c r="J1462" s="22">
        <v>9</v>
      </c>
      <c r="K1462" s="22">
        <v>9</v>
      </c>
      <c r="L1462" s="22">
        <v>11</v>
      </c>
      <c r="M1462" s="22">
        <v>1990</v>
      </c>
      <c r="N1462" s="22">
        <v>1980</v>
      </c>
      <c r="O1462" s="22">
        <v>6</v>
      </c>
      <c r="P1462" s="22">
        <v>4</v>
      </c>
      <c r="Q1462" s="22" t="s">
        <v>3034</v>
      </c>
      <c r="R1462" s="22" t="s">
        <v>713</v>
      </c>
      <c r="S1462" s="22" t="s">
        <v>807</v>
      </c>
      <c r="T1462" s="23">
        <v>39.205109999999998</v>
      </c>
      <c r="U1462" s="23">
        <v>-76.103559000000004</v>
      </c>
      <c r="V1462" s="24">
        <v>60</v>
      </c>
      <c r="W1462" s="24">
        <v>959246.66129299998</v>
      </c>
      <c r="X1462" s="24">
        <v>2624269.3433099999</v>
      </c>
      <c r="Y1462" s="22" t="s">
        <v>859</v>
      </c>
      <c r="Z1462" s="22" t="s">
        <v>1237</v>
      </c>
    </row>
    <row r="1463" spans="1:26">
      <c r="A1463" s="22" t="s">
        <v>4774</v>
      </c>
      <c r="B1463" s="22" t="s">
        <v>4775</v>
      </c>
      <c r="C1463" s="22" t="s">
        <v>4776</v>
      </c>
      <c r="D1463" s="22">
        <v>18728</v>
      </c>
      <c r="E1463" s="22">
        <v>38</v>
      </c>
      <c r="F1463" s="22">
        <v>228</v>
      </c>
      <c r="G1463" s="22">
        <v>1</v>
      </c>
      <c r="H1463" s="25" t="s">
        <v>10870</v>
      </c>
      <c r="I1463" s="22" t="s">
        <v>720</v>
      </c>
      <c r="J1463" s="22">
        <v>5</v>
      </c>
      <c r="K1463" s="22">
        <v>5</v>
      </c>
      <c r="L1463" s="22">
        <v>29</v>
      </c>
      <c r="M1463" s="22">
        <v>1980</v>
      </c>
      <c r="N1463" s="22">
        <v>1952</v>
      </c>
      <c r="O1463" s="22">
        <v>4</v>
      </c>
      <c r="P1463" s="22">
        <v>2</v>
      </c>
      <c r="Q1463" s="22" t="s">
        <v>3034</v>
      </c>
      <c r="R1463" s="22" t="s">
        <v>713</v>
      </c>
      <c r="S1463" s="22" t="s">
        <v>807</v>
      </c>
      <c r="T1463" s="23">
        <v>39.171221000000003</v>
      </c>
      <c r="U1463" s="23">
        <v>-76.251343000000006</v>
      </c>
      <c r="V1463" s="24">
        <v>25</v>
      </c>
      <c r="W1463" s="24">
        <v>917337.97342599998</v>
      </c>
      <c r="X1463" s="24">
        <v>2612209.39751</v>
      </c>
      <c r="Y1463" s="22" t="s">
        <v>859</v>
      </c>
      <c r="Z1463" s="22" t="s">
        <v>1237</v>
      </c>
    </row>
    <row r="1464" spans="1:26">
      <c r="A1464" s="22" t="s">
        <v>4777</v>
      </c>
      <c r="B1464" s="22" t="s">
        <v>4778</v>
      </c>
      <c r="C1464" s="22" t="s">
        <v>4779</v>
      </c>
      <c r="D1464" s="22">
        <v>49779</v>
      </c>
      <c r="E1464" s="22">
        <v>100</v>
      </c>
      <c r="F1464" s="22">
        <v>279</v>
      </c>
      <c r="G1464" s="22">
        <v>5</v>
      </c>
      <c r="H1464" s="25" t="s">
        <v>10870</v>
      </c>
      <c r="I1464" s="22" t="s">
        <v>813</v>
      </c>
      <c r="J1464" s="22">
        <v>2</v>
      </c>
      <c r="K1464" s="22">
        <v>2</v>
      </c>
      <c r="L1464" s="22">
        <v>3</v>
      </c>
      <c r="M1464" s="22">
        <v>1991</v>
      </c>
      <c r="N1464" s="22">
        <v>1989</v>
      </c>
      <c r="O1464" s="22">
        <v>2</v>
      </c>
      <c r="P1464" s="22">
        <v>2</v>
      </c>
      <c r="Q1464" s="22" t="s">
        <v>1038</v>
      </c>
      <c r="R1464" s="22" t="s">
        <v>713</v>
      </c>
      <c r="S1464" s="22" t="s">
        <v>977</v>
      </c>
      <c r="T1464" s="23">
        <v>39.172891999999997</v>
      </c>
      <c r="U1464" s="23">
        <v>-74.748774999999995</v>
      </c>
      <c r="V1464" s="24">
        <v>20</v>
      </c>
      <c r="W1464" s="24">
        <v>1342623.7155899999</v>
      </c>
      <c r="X1464" s="24">
        <v>2612818.83813</v>
      </c>
      <c r="Y1464" s="22" t="s">
        <v>978</v>
      </c>
      <c r="Z1464" s="22" t="s">
        <v>716</v>
      </c>
    </row>
    <row r="1465" spans="1:26">
      <c r="A1465" s="22" t="s">
        <v>4780</v>
      </c>
      <c r="B1465" s="22" t="s">
        <v>4781</v>
      </c>
      <c r="C1465" s="22" t="s">
        <v>4782</v>
      </c>
      <c r="D1465" s="22">
        <v>49278</v>
      </c>
      <c r="E1465" s="22">
        <v>99</v>
      </c>
      <c r="F1465" s="22">
        <v>278</v>
      </c>
      <c r="G1465" s="22">
        <v>1</v>
      </c>
      <c r="H1465" s="25" t="s">
        <v>10870</v>
      </c>
      <c r="I1465" s="22" t="s">
        <v>720</v>
      </c>
      <c r="J1465" s="22">
        <v>7</v>
      </c>
      <c r="K1465" s="22">
        <v>7</v>
      </c>
      <c r="L1465" s="22">
        <v>1</v>
      </c>
      <c r="M1465" s="22">
        <v>2005</v>
      </c>
      <c r="N1465" s="22">
        <v>2005</v>
      </c>
      <c r="O1465" s="22">
        <v>2</v>
      </c>
      <c r="P1465" s="22">
        <v>2</v>
      </c>
      <c r="Q1465" s="22" t="s">
        <v>1962</v>
      </c>
      <c r="R1465" s="22" t="s">
        <v>713</v>
      </c>
      <c r="S1465" s="22" t="s">
        <v>807</v>
      </c>
      <c r="T1465" s="23">
        <v>39.173980999999998</v>
      </c>
      <c r="U1465" s="23">
        <v>-74.781644</v>
      </c>
      <c r="V1465" s="24">
        <v>20</v>
      </c>
      <c r="W1465" s="24">
        <v>1333317.51235</v>
      </c>
      <c r="X1465" s="24">
        <v>2613142.6627500001</v>
      </c>
      <c r="Y1465" s="22" t="s">
        <v>978</v>
      </c>
      <c r="Z1465" s="22" t="s">
        <v>1738</v>
      </c>
    </row>
    <row r="1466" spans="1:26">
      <c r="A1466" s="22" t="s">
        <v>4783</v>
      </c>
      <c r="B1466" s="22" t="s">
        <v>4784</v>
      </c>
      <c r="C1466" s="22" t="s">
        <v>4785</v>
      </c>
      <c r="D1466" s="22">
        <v>34253</v>
      </c>
      <c r="E1466" s="22">
        <v>69</v>
      </c>
      <c r="F1466" s="22">
        <v>253</v>
      </c>
      <c r="G1466" s="22">
        <v>7</v>
      </c>
      <c r="H1466" s="25" t="s">
        <v>10870</v>
      </c>
      <c r="I1466" s="22" t="s">
        <v>720</v>
      </c>
      <c r="J1466" s="22">
        <v>891</v>
      </c>
      <c r="K1466" s="22">
        <v>891</v>
      </c>
      <c r="L1466" s="22">
        <v>10</v>
      </c>
      <c r="M1466" s="22">
        <v>1991</v>
      </c>
      <c r="N1466" s="22">
        <v>1982</v>
      </c>
      <c r="O1466" s="22">
        <v>16</v>
      </c>
      <c r="P1466" s="22">
        <v>6</v>
      </c>
      <c r="Q1466" s="22" t="s">
        <v>1970</v>
      </c>
      <c r="R1466" s="22" t="s">
        <v>713</v>
      </c>
      <c r="S1466" s="22" t="s">
        <v>1502</v>
      </c>
      <c r="T1466" s="23">
        <v>39.174000999999997</v>
      </c>
      <c r="U1466" s="23">
        <v>-75.513256999999996</v>
      </c>
      <c r="V1466" s="24">
        <v>20</v>
      </c>
      <c r="W1466" s="24">
        <v>1126247.8673700001</v>
      </c>
      <c r="X1466" s="24">
        <v>2612367.2034999998</v>
      </c>
      <c r="Y1466" s="22" t="s">
        <v>881</v>
      </c>
      <c r="Z1466" s="22" t="s">
        <v>1738</v>
      </c>
    </row>
    <row r="1467" spans="1:26">
      <c r="A1467" s="22" t="s">
        <v>4786</v>
      </c>
      <c r="B1467" s="22" t="s">
        <v>4787</v>
      </c>
      <c r="C1467" s="22" t="s">
        <v>4788</v>
      </c>
      <c r="D1467" s="22">
        <v>20732</v>
      </c>
      <c r="E1467" s="22">
        <v>42</v>
      </c>
      <c r="F1467" s="22">
        <v>232</v>
      </c>
      <c r="G1467" s="22">
        <v>9</v>
      </c>
      <c r="H1467" s="25" t="s">
        <v>10870</v>
      </c>
      <c r="I1467" s="22" t="s">
        <v>720</v>
      </c>
      <c r="J1467" s="22">
        <v>13</v>
      </c>
      <c r="K1467" s="22">
        <v>13</v>
      </c>
      <c r="L1467" s="22">
        <v>2</v>
      </c>
      <c r="M1467" s="22">
        <v>1990</v>
      </c>
      <c r="N1467" s="22">
        <v>1989</v>
      </c>
      <c r="O1467" s="22">
        <v>4</v>
      </c>
      <c r="P1467" s="22">
        <v>4</v>
      </c>
      <c r="Q1467" s="22" t="s">
        <v>1528</v>
      </c>
      <c r="R1467" s="22" t="s">
        <v>713</v>
      </c>
      <c r="S1467" s="22" t="s">
        <v>1529</v>
      </c>
      <c r="T1467" s="23">
        <v>39.174554000000001</v>
      </c>
      <c r="U1467" s="23">
        <v>-76.147727000000003</v>
      </c>
      <c r="V1467" s="24">
        <v>30</v>
      </c>
      <c r="W1467" s="24">
        <v>946673.63845900004</v>
      </c>
      <c r="X1467" s="24">
        <v>2613205.5595200001</v>
      </c>
      <c r="Y1467" s="22" t="s">
        <v>859</v>
      </c>
      <c r="Z1467" s="22" t="s">
        <v>1503</v>
      </c>
    </row>
    <row r="1468" spans="1:26">
      <c r="A1468" s="22" t="s">
        <v>4789</v>
      </c>
      <c r="B1468" s="22" t="s">
        <v>4790</v>
      </c>
      <c r="C1468" s="22" t="s">
        <v>4791</v>
      </c>
      <c r="D1468" s="22">
        <v>21734</v>
      </c>
      <c r="E1468" s="22">
        <v>44</v>
      </c>
      <c r="F1468" s="22">
        <v>234</v>
      </c>
      <c r="G1468" s="22">
        <v>1</v>
      </c>
      <c r="H1468" s="25" t="s">
        <v>10870</v>
      </c>
      <c r="I1468" s="22" t="s">
        <v>720</v>
      </c>
      <c r="J1468" s="22">
        <v>9</v>
      </c>
      <c r="K1468" s="22">
        <v>9</v>
      </c>
      <c r="L1468" s="22">
        <v>11</v>
      </c>
      <c r="M1468" s="22">
        <v>1990</v>
      </c>
      <c r="N1468" s="22">
        <v>1980</v>
      </c>
      <c r="O1468" s="22">
        <v>7</v>
      </c>
      <c r="P1468" s="22">
        <v>5</v>
      </c>
      <c r="Q1468" s="22" t="s">
        <v>3034</v>
      </c>
      <c r="R1468" s="22" t="s">
        <v>713</v>
      </c>
      <c r="S1468" s="22" t="s">
        <v>807</v>
      </c>
      <c r="T1468" s="23">
        <v>39.175942999999997</v>
      </c>
      <c r="U1468" s="23">
        <v>-76.103003000000001</v>
      </c>
      <c r="V1468" s="24">
        <v>30</v>
      </c>
      <c r="W1468" s="24">
        <v>959335.07967000001</v>
      </c>
      <c r="X1468" s="24">
        <v>2613627.3928800002</v>
      </c>
      <c r="Y1468" s="22" t="s">
        <v>859</v>
      </c>
      <c r="Z1468" s="22" t="s">
        <v>1237</v>
      </c>
    </row>
    <row r="1469" spans="1:26">
      <c r="A1469" s="22" t="s">
        <v>4792</v>
      </c>
      <c r="B1469" s="22" t="s">
        <v>4793</v>
      </c>
      <c r="C1469" s="22" t="s">
        <v>4794</v>
      </c>
      <c r="D1469" s="22">
        <v>21734</v>
      </c>
      <c r="E1469" s="22">
        <v>44</v>
      </c>
      <c r="F1469" s="22">
        <v>234</v>
      </c>
      <c r="G1469" s="22">
        <v>9</v>
      </c>
      <c r="H1469" s="25" t="s">
        <v>10870</v>
      </c>
      <c r="I1469" s="22" t="s">
        <v>720</v>
      </c>
      <c r="J1469" s="22">
        <v>5</v>
      </c>
      <c r="K1469" s="22">
        <v>5</v>
      </c>
      <c r="L1469" s="22">
        <v>1</v>
      </c>
      <c r="M1469" s="22">
        <v>1990</v>
      </c>
      <c r="N1469" s="22">
        <v>1990</v>
      </c>
      <c r="O1469" s="22">
        <v>3</v>
      </c>
      <c r="P1469" s="22">
        <v>3</v>
      </c>
      <c r="Q1469" s="22" t="s">
        <v>1528</v>
      </c>
      <c r="R1469" s="22" t="s">
        <v>713</v>
      </c>
      <c r="S1469" s="22" t="s">
        <v>1529</v>
      </c>
      <c r="T1469" s="23">
        <v>39.175942999999997</v>
      </c>
      <c r="U1469" s="23">
        <v>-76.103280999999996</v>
      </c>
      <c r="V1469" s="24">
        <v>30</v>
      </c>
      <c r="W1469" s="24">
        <v>959256.45642399997</v>
      </c>
      <c r="X1469" s="24">
        <v>2613627.9015100002</v>
      </c>
      <c r="Y1469" s="22" t="s">
        <v>859</v>
      </c>
      <c r="Z1469" s="22" t="s">
        <v>1503</v>
      </c>
    </row>
    <row r="1470" spans="1:26">
      <c r="A1470" s="22" t="s">
        <v>4795</v>
      </c>
      <c r="B1470" s="22" t="s">
        <v>4796</v>
      </c>
      <c r="C1470" s="22" t="s">
        <v>4797</v>
      </c>
      <c r="D1470" s="22">
        <v>49279</v>
      </c>
      <c r="E1470" s="22">
        <v>99</v>
      </c>
      <c r="F1470" s="22">
        <v>279</v>
      </c>
      <c r="G1470" s="22">
        <v>1</v>
      </c>
      <c r="H1470" s="25" t="s">
        <v>10870</v>
      </c>
      <c r="I1470" s="22" t="s">
        <v>720</v>
      </c>
      <c r="J1470" s="22">
        <v>2</v>
      </c>
      <c r="K1470" s="22">
        <v>2</v>
      </c>
      <c r="L1470" s="22">
        <v>26</v>
      </c>
      <c r="M1470" s="22">
        <v>1991</v>
      </c>
      <c r="N1470" s="22">
        <v>1966</v>
      </c>
      <c r="O1470" s="22">
        <v>2</v>
      </c>
      <c r="P1470" s="22">
        <v>2</v>
      </c>
      <c r="Q1470" s="22" t="s">
        <v>4272</v>
      </c>
      <c r="R1470" s="22" t="s">
        <v>713</v>
      </c>
      <c r="S1470" s="22" t="s">
        <v>807</v>
      </c>
      <c r="T1470" s="23">
        <v>39.179003000000002</v>
      </c>
      <c r="U1470" s="23">
        <v>-74.770998000000006</v>
      </c>
      <c r="V1470" s="24">
        <v>30</v>
      </c>
      <c r="W1470" s="24">
        <v>1336316.42234</v>
      </c>
      <c r="X1470" s="24">
        <v>2614998.4443999999</v>
      </c>
      <c r="Y1470" s="22" t="s">
        <v>978</v>
      </c>
      <c r="Z1470" s="22" t="s">
        <v>1738</v>
      </c>
    </row>
    <row r="1471" spans="1:26">
      <c r="A1471" s="22" t="s">
        <v>4798</v>
      </c>
      <c r="B1471" s="22" t="s">
        <v>4799</v>
      </c>
      <c r="C1471" s="22" t="s">
        <v>4800</v>
      </c>
      <c r="D1471" s="22">
        <v>24238</v>
      </c>
      <c r="E1471" s="22">
        <v>49</v>
      </c>
      <c r="F1471" s="22">
        <v>238</v>
      </c>
      <c r="G1471" s="22">
        <v>1</v>
      </c>
      <c r="H1471" s="25" t="s">
        <v>10870</v>
      </c>
      <c r="I1471" s="22" t="s">
        <v>720</v>
      </c>
      <c r="J1471" s="22">
        <v>4</v>
      </c>
      <c r="K1471" s="22">
        <v>4</v>
      </c>
      <c r="L1471" s="22">
        <v>1</v>
      </c>
      <c r="M1471" s="22">
        <v>1981</v>
      </c>
      <c r="N1471" s="22">
        <v>1981</v>
      </c>
      <c r="O1471" s="22">
        <v>2</v>
      </c>
      <c r="P1471" s="22">
        <v>1</v>
      </c>
      <c r="Q1471" s="22" t="s">
        <v>3105</v>
      </c>
      <c r="R1471" s="22" t="s">
        <v>713</v>
      </c>
      <c r="S1471" s="22" t="s">
        <v>807</v>
      </c>
      <c r="T1471" s="23">
        <v>39.180666000000002</v>
      </c>
      <c r="U1471" s="23">
        <v>-75.982163999999997</v>
      </c>
      <c r="V1471" s="24">
        <v>70</v>
      </c>
      <c r="W1471" s="24">
        <v>993544.10414700001</v>
      </c>
      <c r="X1471" s="24">
        <v>2615151.3356900001</v>
      </c>
      <c r="Y1471" s="22" t="s">
        <v>859</v>
      </c>
      <c r="Z1471" s="22" t="s">
        <v>1237</v>
      </c>
    </row>
    <row r="1472" spans="1:26">
      <c r="A1472" s="22" t="s">
        <v>4801</v>
      </c>
      <c r="B1472" s="22" t="s">
        <v>4802</v>
      </c>
      <c r="C1472" s="22" t="s">
        <v>4803</v>
      </c>
      <c r="D1472" s="22">
        <v>47277</v>
      </c>
      <c r="E1472" s="22">
        <v>95</v>
      </c>
      <c r="F1472" s="22">
        <v>277</v>
      </c>
      <c r="G1472" s="22">
        <v>1</v>
      </c>
      <c r="H1472" s="25" t="s">
        <v>10870</v>
      </c>
      <c r="I1472" s="22" t="s">
        <v>720</v>
      </c>
      <c r="J1472" s="22">
        <v>4</v>
      </c>
      <c r="K1472" s="22">
        <v>4</v>
      </c>
      <c r="L1472" s="22">
        <v>17</v>
      </c>
      <c r="M1472" s="22">
        <v>2003</v>
      </c>
      <c r="N1472" s="22">
        <v>1987</v>
      </c>
      <c r="O1472" s="22">
        <v>4</v>
      </c>
      <c r="P1472" s="22">
        <v>4</v>
      </c>
      <c r="Q1472" s="22" t="s">
        <v>4247</v>
      </c>
      <c r="R1472" s="22" t="s">
        <v>713</v>
      </c>
      <c r="S1472" s="22" t="s">
        <v>1236</v>
      </c>
      <c r="T1472" s="23">
        <v>39.189281000000001</v>
      </c>
      <c r="U1472" s="23">
        <v>-74.853502000000006</v>
      </c>
      <c r="V1472" s="24">
        <v>10.48</v>
      </c>
      <c r="W1472" s="24">
        <v>1312941.16023</v>
      </c>
      <c r="X1472" s="24">
        <v>2618575.8941600001</v>
      </c>
      <c r="Y1472" s="22" t="s">
        <v>978</v>
      </c>
      <c r="Z1472" s="22" t="s">
        <v>1738</v>
      </c>
    </row>
    <row r="1473" spans="1:26">
      <c r="A1473" s="22" t="s">
        <v>4804</v>
      </c>
      <c r="B1473" s="22" t="s">
        <v>4805</v>
      </c>
      <c r="C1473" s="22" t="s">
        <v>4806</v>
      </c>
      <c r="D1473" s="22">
        <v>49280</v>
      </c>
      <c r="E1473" s="22">
        <v>99</v>
      </c>
      <c r="F1473" s="22">
        <v>280</v>
      </c>
      <c r="G1473" s="22">
        <v>1</v>
      </c>
      <c r="H1473" s="25" t="s">
        <v>10870</v>
      </c>
      <c r="I1473" s="22" t="s">
        <v>720</v>
      </c>
      <c r="J1473" s="22">
        <v>2</v>
      </c>
      <c r="K1473" s="22">
        <v>2</v>
      </c>
      <c r="L1473" s="22">
        <v>27</v>
      </c>
      <c r="M1473" s="22">
        <v>1991</v>
      </c>
      <c r="N1473" s="22">
        <v>1965</v>
      </c>
      <c r="O1473" s="22">
        <v>2</v>
      </c>
      <c r="P1473" s="22">
        <v>2</v>
      </c>
      <c r="Q1473" s="22" t="s">
        <v>4272</v>
      </c>
      <c r="R1473" s="22" t="s">
        <v>713</v>
      </c>
      <c r="S1473" s="22" t="s">
        <v>807</v>
      </c>
      <c r="T1473" s="23">
        <v>39.183447999999999</v>
      </c>
      <c r="U1473" s="23">
        <v>-74.755442000000002</v>
      </c>
      <c r="V1473" s="24">
        <v>25</v>
      </c>
      <c r="W1473" s="24">
        <v>1340706.0301099999</v>
      </c>
      <c r="X1473" s="24">
        <v>2616654.7365600001</v>
      </c>
      <c r="Y1473" s="22" t="s">
        <v>978</v>
      </c>
      <c r="Z1473" s="22" t="s">
        <v>1738</v>
      </c>
    </row>
    <row r="1474" spans="1:26">
      <c r="A1474" s="22" t="s">
        <v>4807</v>
      </c>
      <c r="B1474" s="22" t="s">
        <v>4808</v>
      </c>
      <c r="C1474" s="22" t="s">
        <v>4809</v>
      </c>
      <c r="D1474" s="22">
        <v>18229</v>
      </c>
      <c r="E1474" s="22">
        <v>37</v>
      </c>
      <c r="F1474" s="22">
        <v>229</v>
      </c>
      <c r="G1474" s="22">
        <v>1</v>
      </c>
      <c r="H1474" s="25" t="s">
        <v>10870</v>
      </c>
      <c r="I1474" s="22" t="s">
        <v>720</v>
      </c>
      <c r="J1474" s="22">
        <v>5</v>
      </c>
      <c r="K1474" s="22">
        <v>5</v>
      </c>
      <c r="L1474" s="22">
        <v>1</v>
      </c>
      <c r="M1474" s="22">
        <v>1990</v>
      </c>
      <c r="N1474" s="22">
        <v>1990</v>
      </c>
      <c r="O1474" s="22">
        <v>3</v>
      </c>
      <c r="P1474" s="22">
        <v>3</v>
      </c>
      <c r="Q1474" s="22" t="s">
        <v>3034</v>
      </c>
      <c r="R1474" s="22" t="s">
        <v>713</v>
      </c>
      <c r="S1474" s="22" t="s">
        <v>807</v>
      </c>
      <c r="T1474" s="23">
        <v>39.184275999999997</v>
      </c>
      <c r="U1474" s="23">
        <v>-76.254120999999998</v>
      </c>
      <c r="V1474" s="24">
        <v>10</v>
      </c>
      <c r="W1474" s="24">
        <v>916590.25298600004</v>
      </c>
      <c r="X1474" s="24">
        <v>2616978.78694</v>
      </c>
      <c r="Y1474" s="22" t="s">
        <v>859</v>
      </c>
      <c r="Z1474" s="22" t="s">
        <v>1237</v>
      </c>
    </row>
    <row r="1475" spans="1:26">
      <c r="A1475" s="22" t="s">
        <v>4810</v>
      </c>
      <c r="B1475" s="22" t="s">
        <v>4811</v>
      </c>
      <c r="C1475" s="22" t="s">
        <v>4812</v>
      </c>
      <c r="D1475" s="22">
        <v>18229</v>
      </c>
      <c r="E1475" s="22">
        <v>37</v>
      </c>
      <c r="F1475" s="22">
        <v>229</v>
      </c>
      <c r="G1475" s="22">
        <v>15</v>
      </c>
      <c r="H1475" s="25" t="s">
        <v>10870</v>
      </c>
      <c r="I1475" s="22" t="s">
        <v>813</v>
      </c>
      <c r="J1475" s="22">
        <v>5</v>
      </c>
      <c r="K1475" s="22">
        <v>5</v>
      </c>
      <c r="L1475" s="22">
        <v>1</v>
      </c>
      <c r="M1475" s="22">
        <v>1990</v>
      </c>
      <c r="N1475" s="22">
        <v>1990</v>
      </c>
      <c r="O1475" s="22">
        <v>3</v>
      </c>
      <c r="P1475" s="22">
        <v>3</v>
      </c>
      <c r="Q1475" s="22" t="s">
        <v>1672</v>
      </c>
      <c r="R1475" s="22" t="s">
        <v>713</v>
      </c>
      <c r="S1475" s="22" t="s">
        <v>1126</v>
      </c>
      <c r="T1475" s="23">
        <v>39.184275999999997</v>
      </c>
      <c r="U1475" s="23">
        <v>-76.257454999999993</v>
      </c>
      <c r="V1475" s="24">
        <v>25</v>
      </c>
      <c r="W1475" s="24">
        <v>915646.92228499998</v>
      </c>
      <c r="X1475" s="24">
        <v>2616986.4339399999</v>
      </c>
      <c r="Y1475" s="22" t="s">
        <v>859</v>
      </c>
      <c r="Z1475" s="22" t="s">
        <v>1738</v>
      </c>
    </row>
    <row r="1476" spans="1:26">
      <c r="A1476" s="22" t="s">
        <v>4813</v>
      </c>
      <c r="B1476" s="22" t="s">
        <v>4814</v>
      </c>
      <c r="C1476" s="22" t="s">
        <v>4815</v>
      </c>
      <c r="D1476" s="22">
        <v>49279</v>
      </c>
      <c r="E1476" s="22">
        <v>99</v>
      </c>
      <c r="F1476" s="22">
        <v>279</v>
      </c>
      <c r="G1476" s="22">
        <v>5</v>
      </c>
      <c r="H1476" s="25" t="s">
        <v>10870</v>
      </c>
      <c r="I1476" s="22" t="s">
        <v>813</v>
      </c>
      <c r="J1476" s="22">
        <v>2</v>
      </c>
      <c r="K1476" s="22">
        <v>2</v>
      </c>
      <c r="L1476" s="22">
        <v>3</v>
      </c>
      <c r="M1476" s="22">
        <v>1991</v>
      </c>
      <c r="N1476" s="22">
        <v>1989</v>
      </c>
      <c r="O1476" s="22">
        <v>2</v>
      </c>
      <c r="P1476" s="22">
        <v>2</v>
      </c>
      <c r="Q1476" s="22" t="s">
        <v>1038</v>
      </c>
      <c r="R1476" s="22" t="s">
        <v>713</v>
      </c>
      <c r="S1476" s="22" t="s">
        <v>977</v>
      </c>
      <c r="T1476" s="23">
        <v>39.185392</v>
      </c>
      <c r="U1476" s="23">
        <v>-74.768219999999999</v>
      </c>
      <c r="V1476" s="24">
        <v>30</v>
      </c>
      <c r="W1476" s="24">
        <v>1337084.2905900001</v>
      </c>
      <c r="X1476" s="24">
        <v>2617335.5097400001</v>
      </c>
      <c r="Y1476" s="22" t="s">
        <v>978</v>
      </c>
      <c r="Z1476" s="22" t="s">
        <v>716</v>
      </c>
    </row>
    <row r="1477" spans="1:26">
      <c r="A1477" s="22" t="s">
        <v>4816</v>
      </c>
      <c r="B1477" s="22" t="s">
        <v>4817</v>
      </c>
      <c r="C1477" s="22" t="s">
        <v>4818</v>
      </c>
      <c r="D1477" s="22">
        <v>26743</v>
      </c>
      <c r="E1477" s="22">
        <v>54</v>
      </c>
      <c r="F1477" s="22">
        <v>243</v>
      </c>
      <c r="G1477" s="22">
        <v>9</v>
      </c>
      <c r="H1477" s="25" t="s">
        <v>10870</v>
      </c>
      <c r="I1477" s="22" t="s">
        <v>720</v>
      </c>
      <c r="J1477" s="22">
        <v>2</v>
      </c>
      <c r="K1477" s="22">
        <v>2</v>
      </c>
      <c r="L1477" s="22">
        <v>2</v>
      </c>
      <c r="M1477" s="22">
        <v>1997</v>
      </c>
      <c r="N1477" s="22">
        <v>1996</v>
      </c>
      <c r="O1477" s="22">
        <v>2</v>
      </c>
      <c r="P1477" s="22">
        <v>2</v>
      </c>
      <c r="T1477" s="23">
        <v>39.185943999999999</v>
      </c>
      <c r="U1477" s="23">
        <v>-75.853825000000001</v>
      </c>
      <c r="V1477" s="24">
        <v>62</v>
      </c>
      <c r="W1477" s="24">
        <v>1029871.95764</v>
      </c>
      <c r="X1477" s="24">
        <v>2616914.30632</v>
      </c>
      <c r="Y1477" s="22" t="s">
        <v>859</v>
      </c>
      <c r="Z1477" s="22" t="s">
        <v>1503</v>
      </c>
    </row>
    <row r="1478" spans="1:26">
      <c r="A1478" s="22" t="s">
        <v>4819</v>
      </c>
      <c r="B1478" s="22" t="s">
        <v>4820</v>
      </c>
      <c r="C1478" s="22" t="s">
        <v>4821</v>
      </c>
      <c r="D1478" s="22">
        <v>20733</v>
      </c>
      <c r="E1478" s="22">
        <v>42</v>
      </c>
      <c r="F1478" s="22">
        <v>233</v>
      </c>
      <c r="G1478" s="22">
        <v>9</v>
      </c>
      <c r="H1478" s="25" t="s">
        <v>10870</v>
      </c>
      <c r="I1478" s="22" t="s">
        <v>720</v>
      </c>
      <c r="J1478" s="22">
        <v>5</v>
      </c>
      <c r="K1478" s="22">
        <v>5</v>
      </c>
      <c r="L1478" s="22">
        <v>1</v>
      </c>
      <c r="M1478" s="22">
        <v>1990</v>
      </c>
      <c r="N1478" s="22">
        <v>1990</v>
      </c>
      <c r="O1478" s="22">
        <v>3</v>
      </c>
      <c r="P1478" s="22">
        <v>3</v>
      </c>
      <c r="Q1478" s="22" t="s">
        <v>1528</v>
      </c>
      <c r="R1478" s="22" t="s">
        <v>713</v>
      </c>
      <c r="S1478" s="22" t="s">
        <v>1529</v>
      </c>
      <c r="T1478" s="23">
        <v>39.186776000000002</v>
      </c>
      <c r="U1478" s="23">
        <v>-76.128004000000004</v>
      </c>
      <c r="V1478" s="24">
        <v>65</v>
      </c>
      <c r="W1478" s="24">
        <v>952285.81376699999</v>
      </c>
      <c r="X1478" s="24">
        <v>2617626.44147</v>
      </c>
      <c r="Y1478" s="22" t="s">
        <v>859</v>
      </c>
      <c r="Z1478" s="22" t="s">
        <v>1503</v>
      </c>
    </row>
    <row r="1479" spans="1:26">
      <c r="A1479" s="22" t="s">
        <v>4822</v>
      </c>
      <c r="B1479" s="22" t="s">
        <v>4823</v>
      </c>
      <c r="C1479" s="22" t="s">
        <v>4824</v>
      </c>
      <c r="D1479" s="22">
        <v>28246</v>
      </c>
      <c r="E1479" s="22">
        <v>57</v>
      </c>
      <c r="F1479" s="22">
        <v>246</v>
      </c>
      <c r="G1479" s="22">
        <v>9</v>
      </c>
      <c r="H1479" s="25" t="s">
        <v>10870</v>
      </c>
      <c r="I1479" s="22" t="s">
        <v>720</v>
      </c>
      <c r="J1479" s="22">
        <v>2</v>
      </c>
      <c r="K1479" s="22">
        <v>2</v>
      </c>
      <c r="L1479" s="22">
        <v>1</v>
      </c>
      <c r="M1479" s="22">
        <v>1997</v>
      </c>
      <c r="N1479" s="22">
        <v>1997</v>
      </c>
      <c r="O1479" s="22">
        <v>1</v>
      </c>
      <c r="P1479" s="22">
        <v>1</v>
      </c>
      <c r="Q1479" s="22" t="s">
        <v>1528</v>
      </c>
      <c r="R1479" s="22" t="s">
        <v>713</v>
      </c>
      <c r="S1479" s="22" t="s">
        <v>1529</v>
      </c>
      <c r="T1479" s="23">
        <v>39.187055999999998</v>
      </c>
      <c r="U1479" s="23">
        <v>-75.767989</v>
      </c>
      <c r="V1479" s="24">
        <v>64</v>
      </c>
      <c r="W1479" s="24">
        <v>1054163.7856999999</v>
      </c>
      <c r="X1479" s="24">
        <v>2617238.8869099999</v>
      </c>
      <c r="Y1479" s="22" t="s">
        <v>859</v>
      </c>
      <c r="Z1479" s="22" t="s">
        <v>1503</v>
      </c>
    </row>
    <row r="1480" spans="1:26">
      <c r="A1480" s="22" t="s">
        <v>4825</v>
      </c>
      <c r="B1480" s="22" t="s">
        <v>4826</v>
      </c>
      <c r="C1480" s="22" t="s">
        <v>4827</v>
      </c>
      <c r="D1480" s="22">
        <v>19231</v>
      </c>
      <c r="E1480" s="22">
        <v>39</v>
      </c>
      <c r="F1480" s="22">
        <v>231</v>
      </c>
      <c r="G1480" s="22">
        <v>9</v>
      </c>
      <c r="H1480" s="25" t="s">
        <v>10870</v>
      </c>
      <c r="I1480" s="22" t="s">
        <v>720</v>
      </c>
      <c r="J1480" s="22">
        <v>4</v>
      </c>
      <c r="K1480" s="22">
        <v>4</v>
      </c>
      <c r="L1480" s="22">
        <v>2</v>
      </c>
      <c r="M1480" s="22">
        <v>1991</v>
      </c>
      <c r="N1480" s="22">
        <v>1990</v>
      </c>
      <c r="O1480" s="22">
        <v>3</v>
      </c>
      <c r="P1480" s="22">
        <v>3</v>
      </c>
      <c r="Q1480" s="22" t="s">
        <v>1528</v>
      </c>
      <c r="R1480" s="22" t="s">
        <v>713</v>
      </c>
      <c r="S1480" s="22" t="s">
        <v>1529</v>
      </c>
      <c r="T1480" s="23">
        <v>39.187054000000003</v>
      </c>
      <c r="U1480" s="23">
        <v>-76.199118999999996</v>
      </c>
      <c r="V1480" s="24">
        <v>25</v>
      </c>
      <c r="W1480" s="24">
        <v>932162.77964600001</v>
      </c>
      <c r="X1480" s="24">
        <v>2617870.9471300002</v>
      </c>
      <c r="Y1480" s="22" t="s">
        <v>859</v>
      </c>
      <c r="Z1480" s="22" t="s">
        <v>1503</v>
      </c>
    </row>
    <row r="1481" spans="1:26">
      <c r="A1481" s="22" t="s">
        <v>4828</v>
      </c>
      <c r="B1481" s="22" t="s">
        <v>4829</v>
      </c>
      <c r="C1481" s="22" t="s">
        <v>4830</v>
      </c>
      <c r="D1481" s="22">
        <v>45273</v>
      </c>
      <c r="E1481" s="22">
        <v>91</v>
      </c>
      <c r="F1481" s="22">
        <v>273</v>
      </c>
      <c r="G1481" s="22">
        <v>5</v>
      </c>
      <c r="H1481" s="25" t="s">
        <v>10870</v>
      </c>
      <c r="I1481" s="22" t="s">
        <v>813</v>
      </c>
      <c r="J1481" s="22">
        <v>2</v>
      </c>
      <c r="K1481" s="22">
        <v>2</v>
      </c>
      <c r="L1481" s="22">
        <v>3</v>
      </c>
      <c r="M1481" s="22">
        <v>1991</v>
      </c>
      <c r="N1481" s="22">
        <v>1989</v>
      </c>
      <c r="O1481" s="22">
        <v>2</v>
      </c>
      <c r="P1481" s="22">
        <v>2</v>
      </c>
      <c r="Q1481" s="22" t="s">
        <v>1038</v>
      </c>
      <c r="R1481" s="22" t="s">
        <v>713</v>
      </c>
      <c r="S1481" s="22" t="s">
        <v>977</v>
      </c>
      <c r="T1481" s="23">
        <v>39.187891999999998</v>
      </c>
      <c r="U1481" s="23">
        <v>-74.951007000000004</v>
      </c>
      <c r="V1481" s="24">
        <v>7.88</v>
      </c>
      <c r="W1481" s="24">
        <v>1285353.2853999999</v>
      </c>
      <c r="X1481" s="24">
        <v>2617892.2288600001</v>
      </c>
      <c r="Y1481" s="22" t="s">
        <v>978</v>
      </c>
      <c r="Z1481" s="22" t="s">
        <v>716</v>
      </c>
    </row>
    <row r="1482" spans="1:26">
      <c r="A1482" s="22" t="s">
        <v>4831</v>
      </c>
      <c r="B1482" s="22" t="s">
        <v>4832</v>
      </c>
      <c r="C1482" s="22" t="s">
        <v>4833</v>
      </c>
      <c r="D1482" s="22">
        <v>24739</v>
      </c>
      <c r="E1482" s="22">
        <v>50</v>
      </c>
      <c r="F1482" s="22">
        <v>239</v>
      </c>
      <c r="G1482" s="22">
        <v>9</v>
      </c>
      <c r="H1482" s="25" t="s">
        <v>10870</v>
      </c>
      <c r="I1482" s="22" t="s">
        <v>720</v>
      </c>
      <c r="J1482" s="22">
        <v>2</v>
      </c>
      <c r="K1482" s="22">
        <v>2</v>
      </c>
      <c r="L1482" s="22">
        <v>1</v>
      </c>
      <c r="M1482" s="22">
        <v>1997</v>
      </c>
      <c r="N1482" s="22">
        <v>1997</v>
      </c>
      <c r="O1482" s="22">
        <v>1</v>
      </c>
      <c r="P1482" s="22">
        <v>1</v>
      </c>
      <c r="Q1482" s="22" t="s">
        <v>1528</v>
      </c>
      <c r="R1482" s="22" t="s">
        <v>713</v>
      </c>
      <c r="S1482" s="22" t="s">
        <v>1529</v>
      </c>
      <c r="T1482" s="23">
        <v>39.188166000000002</v>
      </c>
      <c r="U1482" s="23">
        <v>-75.954106999999993</v>
      </c>
      <c r="V1482" s="24">
        <v>80</v>
      </c>
      <c r="W1482" s="24">
        <v>1001497.58739</v>
      </c>
      <c r="X1482" s="24">
        <v>2617847.79177</v>
      </c>
      <c r="Y1482" s="22" t="s">
        <v>859</v>
      </c>
      <c r="Z1482" s="22" t="s">
        <v>1503</v>
      </c>
    </row>
    <row r="1483" spans="1:26">
      <c r="A1483" s="22" t="s">
        <v>4834</v>
      </c>
      <c r="B1483" s="22" t="s">
        <v>4835</v>
      </c>
      <c r="C1483" s="22" t="s">
        <v>4836</v>
      </c>
      <c r="D1483" s="22">
        <v>29748</v>
      </c>
      <c r="E1483" s="22">
        <v>60</v>
      </c>
      <c r="F1483" s="22">
        <v>248</v>
      </c>
      <c r="G1483" s="22">
        <v>11</v>
      </c>
      <c r="H1483" s="25" t="s">
        <v>10870</v>
      </c>
      <c r="I1483" s="22" t="s">
        <v>720</v>
      </c>
      <c r="J1483" s="22">
        <v>3</v>
      </c>
      <c r="K1483" s="22">
        <v>3</v>
      </c>
      <c r="L1483" s="22">
        <v>1</v>
      </c>
      <c r="M1483" s="22">
        <v>1991</v>
      </c>
      <c r="N1483" s="22">
        <v>1991</v>
      </c>
      <c r="O1483" s="22">
        <v>2</v>
      </c>
      <c r="P1483" s="22">
        <v>2</v>
      </c>
      <c r="Q1483" s="22" t="s">
        <v>4553</v>
      </c>
      <c r="R1483" s="22" t="s">
        <v>713</v>
      </c>
      <c r="S1483" s="22" t="s">
        <v>735</v>
      </c>
      <c r="T1483" s="23">
        <v>39.188445000000002</v>
      </c>
      <c r="U1483" s="23">
        <v>-75.710486000000003</v>
      </c>
      <c r="V1483" s="24">
        <v>65</v>
      </c>
      <c r="W1483" s="24">
        <v>1070437.0487599999</v>
      </c>
      <c r="X1483" s="24">
        <v>2617703.9339200002</v>
      </c>
      <c r="Y1483" s="22" t="s">
        <v>881</v>
      </c>
    </row>
    <row r="1484" spans="1:26">
      <c r="A1484" s="22" t="s">
        <v>4837</v>
      </c>
      <c r="B1484" s="22" t="s">
        <v>4838</v>
      </c>
      <c r="C1484" s="22" t="s">
        <v>4839</v>
      </c>
      <c r="D1484" s="22">
        <v>29748</v>
      </c>
      <c r="E1484" s="22">
        <v>60</v>
      </c>
      <c r="F1484" s="22">
        <v>248</v>
      </c>
      <c r="G1484" s="22">
        <v>1</v>
      </c>
      <c r="H1484" s="25" t="s">
        <v>10870</v>
      </c>
      <c r="I1484" s="22" t="s">
        <v>720</v>
      </c>
      <c r="J1484" s="22">
        <v>2</v>
      </c>
      <c r="K1484" s="22">
        <v>2</v>
      </c>
      <c r="L1484" s="22">
        <v>2</v>
      </c>
      <c r="M1484" s="22">
        <v>1992</v>
      </c>
      <c r="N1484" s="22">
        <v>1991</v>
      </c>
      <c r="O1484" s="22">
        <v>2</v>
      </c>
      <c r="P1484" s="22">
        <v>2</v>
      </c>
      <c r="Q1484" s="22" t="s">
        <v>884</v>
      </c>
      <c r="R1484" s="22" t="s">
        <v>713</v>
      </c>
      <c r="S1484" s="22" t="s">
        <v>807</v>
      </c>
      <c r="T1484" s="23">
        <v>39.188445000000002</v>
      </c>
      <c r="U1484" s="23">
        <v>-75.710486000000003</v>
      </c>
      <c r="V1484" s="24">
        <v>65</v>
      </c>
      <c r="W1484" s="24">
        <v>1070437.0487599999</v>
      </c>
      <c r="X1484" s="24">
        <v>2617703.9339200002</v>
      </c>
      <c r="Y1484" s="22" t="s">
        <v>881</v>
      </c>
      <c r="Z1484" s="22" t="s">
        <v>716</v>
      </c>
    </row>
    <row r="1485" spans="1:26">
      <c r="A1485" s="22" t="s">
        <v>4840</v>
      </c>
      <c r="B1485" s="22" t="s">
        <v>4841</v>
      </c>
      <c r="C1485" s="22" t="s">
        <v>4842</v>
      </c>
      <c r="D1485" s="22">
        <v>48278</v>
      </c>
      <c r="E1485" s="22">
        <v>97</v>
      </c>
      <c r="F1485" s="22">
        <v>278</v>
      </c>
      <c r="G1485" s="22">
        <v>5</v>
      </c>
      <c r="H1485" s="25" t="s">
        <v>10870</v>
      </c>
      <c r="I1485" s="22" t="s">
        <v>813</v>
      </c>
      <c r="J1485" s="22">
        <v>2</v>
      </c>
      <c r="K1485" s="22">
        <v>2</v>
      </c>
      <c r="L1485" s="22">
        <v>7</v>
      </c>
      <c r="M1485" s="22">
        <v>1991</v>
      </c>
      <c r="N1485" s="22">
        <v>1985</v>
      </c>
      <c r="O1485" s="22">
        <v>2</v>
      </c>
      <c r="P1485" s="22">
        <v>2</v>
      </c>
      <c r="Q1485" s="22" t="s">
        <v>1038</v>
      </c>
      <c r="R1485" s="22" t="s">
        <v>713</v>
      </c>
      <c r="S1485" s="22" t="s">
        <v>977</v>
      </c>
      <c r="T1485" s="23">
        <v>39.189559000000003</v>
      </c>
      <c r="U1485" s="23">
        <v>-74.820723000000001</v>
      </c>
      <c r="V1485" s="24">
        <v>7</v>
      </c>
      <c r="W1485" s="24">
        <v>1322215.93059</v>
      </c>
      <c r="X1485" s="24">
        <v>2618743.2042999999</v>
      </c>
      <c r="Y1485" s="22" t="s">
        <v>978</v>
      </c>
      <c r="Z1485" s="22" t="s">
        <v>716</v>
      </c>
    </row>
    <row r="1486" spans="1:26">
      <c r="A1486" s="22" t="s">
        <v>4843</v>
      </c>
      <c r="B1486" s="22" t="s">
        <v>4844</v>
      </c>
      <c r="C1486" s="22" t="s">
        <v>4845</v>
      </c>
      <c r="D1486" s="22">
        <v>26743</v>
      </c>
      <c r="E1486" s="22">
        <v>54</v>
      </c>
      <c r="F1486" s="22">
        <v>243</v>
      </c>
      <c r="G1486" s="22">
        <v>1</v>
      </c>
      <c r="H1486" s="25" t="s">
        <v>10870</v>
      </c>
      <c r="I1486" s="22" t="s">
        <v>720</v>
      </c>
      <c r="J1486" s="22">
        <v>2</v>
      </c>
      <c r="K1486" s="22">
        <v>2</v>
      </c>
      <c r="L1486" s="22">
        <v>1</v>
      </c>
      <c r="M1486" s="22">
        <v>1981</v>
      </c>
      <c r="N1486" s="22">
        <v>1981</v>
      </c>
      <c r="O1486" s="22">
        <v>1</v>
      </c>
      <c r="P1486" s="22">
        <v>1</v>
      </c>
      <c r="Q1486" s="22" t="s">
        <v>3105</v>
      </c>
      <c r="R1486" s="22" t="s">
        <v>713</v>
      </c>
      <c r="S1486" s="22" t="s">
        <v>807</v>
      </c>
      <c r="T1486" s="23">
        <v>39.189833</v>
      </c>
      <c r="U1486" s="23">
        <v>-75.839102999999994</v>
      </c>
      <c r="V1486" s="24">
        <v>60</v>
      </c>
      <c r="W1486" s="24">
        <v>1034043.4625800001</v>
      </c>
      <c r="X1486" s="24">
        <v>2618317.6799099999</v>
      </c>
      <c r="Y1486" s="22" t="s">
        <v>859</v>
      </c>
      <c r="Z1486" s="22" t="s">
        <v>1237</v>
      </c>
    </row>
    <row r="1487" spans="1:26">
      <c r="A1487" s="22" t="s">
        <v>4846</v>
      </c>
      <c r="B1487" s="22" t="s">
        <v>4847</v>
      </c>
      <c r="C1487" s="22" t="s">
        <v>4848</v>
      </c>
      <c r="D1487" s="22">
        <v>20232</v>
      </c>
      <c r="E1487" s="22">
        <v>41</v>
      </c>
      <c r="F1487" s="22">
        <v>232</v>
      </c>
      <c r="G1487" s="22">
        <v>11</v>
      </c>
      <c r="H1487" s="25" t="s">
        <v>10870</v>
      </c>
      <c r="I1487" s="22" t="s">
        <v>720</v>
      </c>
      <c r="J1487" s="22">
        <v>143</v>
      </c>
      <c r="K1487" s="22">
        <v>143</v>
      </c>
      <c r="L1487" s="22">
        <v>3</v>
      </c>
      <c r="M1487" s="22">
        <v>1995</v>
      </c>
      <c r="N1487" s="22">
        <v>1993</v>
      </c>
      <c r="O1487" s="22">
        <v>15</v>
      </c>
      <c r="P1487" s="22">
        <v>15</v>
      </c>
      <c r="Q1487" s="22" t="s">
        <v>4849</v>
      </c>
      <c r="S1487" s="22" t="s">
        <v>735</v>
      </c>
      <c r="T1487" s="23">
        <v>39.190109999999997</v>
      </c>
      <c r="U1487" s="23">
        <v>-76.169117</v>
      </c>
      <c r="V1487" s="24">
        <v>65.78</v>
      </c>
      <c r="W1487" s="24">
        <v>940660.45526800002</v>
      </c>
      <c r="X1487" s="24">
        <v>2618923.4389300002</v>
      </c>
      <c r="Y1487" s="22" t="s">
        <v>859</v>
      </c>
    </row>
    <row r="1488" spans="1:26">
      <c r="A1488" s="22" t="s">
        <v>4850</v>
      </c>
      <c r="B1488" s="22" t="s">
        <v>4851</v>
      </c>
      <c r="C1488" s="22" t="s">
        <v>4852</v>
      </c>
      <c r="D1488" s="22">
        <v>21735</v>
      </c>
      <c r="E1488" s="22">
        <v>44</v>
      </c>
      <c r="F1488" s="22">
        <v>235</v>
      </c>
      <c r="G1488" s="22">
        <v>9</v>
      </c>
      <c r="H1488" s="25" t="s">
        <v>10870</v>
      </c>
      <c r="I1488" s="22" t="s">
        <v>720</v>
      </c>
      <c r="J1488" s="22">
        <v>4</v>
      </c>
      <c r="K1488" s="22">
        <v>4</v>
      </c>
      <c r="L1488" s="22">
        <v>2</v>
      </c>
      <c r="M1488" s="22">
        <v>1991</v>
      </c>
      <c r="N1488" s="22">
        <v>1990</v>
      </c>
      <c r="O1488" s="22">
        <v>3</v>
      </c>
      <c r="P1488" s="22">
        <v>3</v>
      </c>
      <c r="Q1488" s="22" t="s">
        <v>1528</v>
      </c>
      <c r="R1488" s="22" t="s">
        <v>713</v>
      </c>
      <c r="S1488" s="22" t="s">
        <v>1529</v>
      </c>
      <c r="T1488" s="23">
        <v>39.190942999999997</v>
      </c>
      <c r="U1488" s="23">
        <v>-76.080224000000001</v>
      </c>
      <c r="V1488" s="24">
        <v>30</v>
      </c>
      <c r="W1488" s="24">
        <v>965815.99892000004</v>
      </c>
      <c r="X1488" s="24">
        <v>2619059.0083499998</v>
      </c>
      <c r="Y1488" s="22" t="s">
        <v>859</v>
      </c>
      <c r="Z1488" s="22" t="s">
        <v>1503</v>
      </c>
    </row>
    <row r="1489" spans="1:26">
      <c r="A1489" s="22" t="s">
        <v>4853</v>
      </c>
      <c r="B1489" s="22" t="s">
        <v>4854</v>
      </c>
      <c r="C1489" s="22" t="s">
        <v>4855</v>
      </c>
      <c r="D1489" s="22">
        <v>19732</v>
      </c>
      <c r="E1489" s="22">
        <v>40</v>
      </c>
      <c r="F1489" s="22">
        <v>232</v>
      </c>
      <c r="G1489" s="22">
        <v>9</v>
      </c>
      <c r="H1489" s="25" t="s">
        <v>10870</v>
      </c>
      <c r="I1489" s="22" t="s">
        <v>720</v>
      </c>
      <c r="J1489" s="22">
        <v>5</v>
      </c>
      <c r="K1489" s="22">
        <v>5</v>
      </c>
      <c r="L1489" s="22">
        <v>2</v>
      </c>
      <c r="M1489" s="22">
        <v>1991</v>
      </c>
      <c r="N1489" s="22">
        <v>1990</v>
      </c>
      <c r="O1489" s="22">
        <v>2</v>
      </c>
      <c r="P1489" s="22">
        <v>2</v>
      </c>
      <c r="Q1489" s="22" t="s">
        <v>1528</v>
      </c>
      <c r="R1489" s="22" t="s">
        <v>713</v>
      </c>
      <c r="S1489" s="22" t="s">
        <v>1529</v>
      </c>
      <c r="T1489" s="23">
        <v>39.192053999999999</v>
      </c>
      <c r="U1489" s="23">
        <v>-76.184117999999998</v>
      </c>
      <c r="V1489" s="24">
        <v>35</v>
      </c>
      <c r="W1489" s="24">
        <v>936420.99548100005</v>
      </c>
      <c r="X1489" s="24">
        <v>2619663.6198999998</v>
      </c>
      <c r="Y1489" s="22" t="s">
        <v>859</v>
      </c>
      <c r="Z1489" s="22" t="s">
        <v>1503</v>
      </c>
    </row>
    <row r="1490" spans="1:26">
      <c r="A1490" s="22" t="s">
        <v>4856</v>
      </c>
      <c r="B1490" s="22" t="s">
        <v>4857</v>
      </c>
      <c r="C1490" s="22" t="s">
        <v>4858</v>
      </c>
      <c r="D1490" s="22">
        <v>25742</v>
      </c>
      <c r="E1490" s="22">
        <v>52</v>
      </c>
      <c r="F1490" s="22">
        <v>242</v>
      </c>
      <c r="G1490" s="22">
        <v>9</v>
      </c>
      <c r="H1490" s="25" t="s">
        <v>10870</v>
      </c>
      <c r="I1490" s="22" t="s">
        <v>720</v>
      </c>
      <c r="J1490" s="22">
        <v>16</v>
      </c>
      <c r="K1490" s="22">
        <v>16</v>
      </c>
      <c r="L1490" s="22">
        <v>2</v>
      </c>
      <c r="M1490" s="22">
        <v>1999</v>
      </c>
      <c r="N1490" s="22">
        <v>1998</v>
      </c>
      <c r="O1490" s="22">
        <v>5</v>
      </c>
      <c r="P1490" s="22">
        <v>5</v>
      </c>
      <c r="Q1490" s="22" t="s">
        <v>1528</v>
      </c>
      <c r="R1490" s="22" t="s">
        <v>713</v>
      </c>
      <c r="S1490" s="22" t="s">
        <v>1529</v>
      </c>
      <c r="T1490" s="23">
        <v>39.193165999999998</v>
      </c>
      <c r="U1490" s="23">
        <v>-75.895771999999994</v>
      </c>
      <c r="V1490" s="24">
        <v>50</v>
      </c>
      <c r="W1490" s="24">
        <v>1018012.94859</v>
      </c>
      <c r="X1490" s="24">
        <v>2619596.8686799998</v>
      </c>
      <c r="Y1490" s="22" t="s">
        <v>859</v>
      </c>
      <c r="Z1490" s="22" t="s">
        <v>1503</v>
      </c>
    </row>
    <row r="1491" spans="1:26">
      <c r="A1491" s="22" t="s">
        <v>4859</v>
      </c>
      <c r="B1491" s="22" t="s">
        <v>4860</v>
      </c>
      <c r="C1491" s="22" t="s">
        <v>4861</v>
      </c>
      <c r="D1491" s="22">
        <v>24740</v>
      </c>
      <c r="E1491" s="22">
        <v>50</v>
      </c>
      <c r="F1491" s="22">
        <v>240</v>
      </c>
      <c r="G1491" s="22">
        <v>9</v>
      </c>
      <c r="H1491" s="25" t="s">
        <v>10870</v>
      </c>
      <c r="I1491" s="22" t="s">
        <v>720</v>
      </c>
      <c r="J1491" s="22">
        <v>15</v>
      </c>
      <c r="K1491" s="22">
        <v>15</v>
      </c>
      <c r="L1491" s="22">
        <v>1</v>
      </c>
      <c r="M1491" s="22">
        <v>1998</v>
      </c>
      <c r="N1491" s="22">
        <v>1998</v>
      </c>
      <c r="O1491" s="22">
        <v>3</v>
      </c>
      <c r="P1491" s="22">
        <v>3</v>
      </c>
      <c r="Q1491" s="22" t="s">
        <v>1528</v>
      </c>
      <c r="R1491" s="22" t="s">
        <v>713</v>
      </c>
      <c r="S1491" s="22" t="s">
        <v>1529</v>
      </c>
      <c r="T1491" s="23">
        <v>39.194277</v>
      </c>
      <c r="U1491" s="23">
        <v>-75.948552000000007</v>
      </c>
      <c r="V1491" s="24">
        <v>65</v>
      </c>
      <c r="W1491" s="24">
        <v>1003080.44539</v>
      </c>
      <c r="X1491" s="24">
        <v>2620069.7475200002</v>
      </c>
      <c r="Y1491" s="22" t="s">
        <v>859</v>
      </c>
      <c r="Z1491" s="22" t="s">
        <v>1503</v>
      </c>
    </row>
    <row r="1492" spans="1:26">
      <c r="A1492" s="22" t="s">
        <v>4862</v>
      </c>
      <c r="B1492" s="22" t="s">
        <v>4863</v>
      </c>
      <c r="C1492" s="22" t="s">
        <v>4864</v>
      </c>
      <c r="D1492" s="22">
        <v>20233</v>
      </c>
      <c r="E1492" s="22">
        <v>41</v>
      </c>
      <c r="F1492" s="22">
        <v>233</v>
      </c>
      <c r="G1492" s="22">
        <v>1</v>
      </c>
      <c r="H1492" s="25" t="s">
        <v>10870</v>
      </c>
      <c r="I1492" s="22" t="s">
        <v>720</v>
      </c>
      <c r="J1492" s="22">
        <v>9</v>
      </c>
      <c r="K1492" s="22">
        <v>9</v>
      </c>
      <c r="L1492" s="22">
        <v>12</v>
      </c>
      <c r="M1492" s="22">
        <v>1990</v>
      </c>
      <c r="N1492" s="22">
        <v>1979</v>
      </c>
      <c r="O1492" s="22">
        <v>5</v>
      </c>
      <c r="P1492" s="22">
        <v>4</v>
      </c>
      <c r="Q1492" s="22" t="s">
        <v>3034</v>
      </c>
      <c r="R1492" s="22" t="s">
        <v>713</v>
      </c>
      <c r="S1492" s="22" t="s">
        <v>807</v>
      </c>
      <c r="T1492" s="23">
        <v>39.195386999999997</v>
      </c>
      <c r="U1492" s="23">
        <v>-76.153839000000005</v>
      </c>
      <c r="V1492" s="24">
        <v>65</v>
      </c>
      <c r="W1492" s="24">
        <v>944997.22462400002</v>
      </c>
      <c r="X1492" s="24">
        <v>2620818.2673599999</v>
      </c>
      <c r="Y1492" s="22" t="s">
        <v>859</v>
      </c>
      <c r="Z1492" s="22" t="s">
        <v>1237</v>
      </c>
    </row>
    <row r="1493" spans="1:26">
      <c r="A1493" s="22" t="s">
        <v>4865</v>
      </c>
      <c r="B1493" s="22" t="s">
        <v>4866</v>
      </c>
      <c r="C1493" s="22" t="s">
        <v>4867</v>
      </c>
      <c r="D1493" s="22">
        <v>46777</v>
      </c>
      <c r="E1493" s="22">
        <v>94</v>
      </c>
      <c r="F1493" s="22">
        <v>277</v>
      </c>
      <c r="G1493" s="22">
        <v>5</v>
      </c>
      <c r="H1493" s="25" t="s">
        <v>10870</v>
      </c>
      <c r="I1493" s="22" t="s">
        <v>813</v>
      </c>
      <c r="J1493" s="22">
        <v>49</v>
      </c>
      <c r="K1493" s="22">
        <v>40</v>
      </c>
      <c r="L1493" s="22">
        <v>3</v>
      </c>
      <c r="M1493" s="22">
        <v>2002</v>
      </c>
      <c r="N1493" s="22">
        <v>2000</v>
      </c>
      <c r="O1493" s="22">
        <v>9</v>
      </c>
      <c r="P1493" s="22">
        <v>9</v>
      </c>
      <c r="Q1493" s="22" t="s">
        <v>1038</v>
      </c>
      <c r="R1493" s="22" t="s">
        <v>713</v>
      </c>
      <c r="S1493" s="22" t="s">
        <v>977</v>
      </c>
      <c r="T1493" s="23">
        <v>39.195948000000001</v>
      </c>
      <c r="U1493" s="23">
        <v>-74.867391999999995</v>
      </c>
      <c r="V1493" s="24">
        <v>10</v>
      </c>
      <c r="W1493" s="24">
        <v>1308994.3431899999</v>
      </c>
      <c r="X1493" s="24">
        <v>2620981.1690799999</v>
      </c>
      <c r="Y1493" s="22" t="s">
        <v>978</v>
      </c>
      <c r="Z1493" s="22" t="s">
        <v>716</v>
      </c>
    </row>
    <row r="1494" spans="1:26">
      <c r="A1494" s="22" t="s">
        <v>4868</v>
      </c>
      <c r="B1494" s="22" t="s">
        <v>4869</v>
      </c>
      <c r="C1494" s="22" t="s">
        <v>4870</v>
      </c>
      <c r="D1494" s="22">
        <v>19232</v>
      </c>
      <c r="E1494" s="22">
        <v>39</v>
      </c>
      <c r="F1494" s="22">
        <v>232</v>
      </c>
      <c r="G1494" s="22">
        <v>17</v>
      </c>
      <c r="H1494" s="25" t="s">
        <v>10870</v>
      </c>
      <c r="I1494" s="22" t="s">
        <v>720</v>
      </c>
      <c r="J1494" s="22">
        <v>5</v>
      </c>
      <c r="K1494" s="22">
        <v>5</v>
      </c>
      <c r="L1494" s="22">
        <v>1</v>
      </c>
      <c r="M1494" s="22">
        <v>1990</v>
      </c>
      <c r="N1494" s="22">
        <v>1990</v>
      </c>
      <c r="O1494" s="22">
        <v>3</v>
      </c>
      <c r="P1494" s="22">
        <v>3</v>
      </c>
      <c r="Q1494" s="22" t="s">
        <v>816</v>
      </c>
      <c r="R1494" s="22" t="s">
        <v>713</v>
      </c>
      <c r="S1494" s="22" t="s">
        <v>722</v>
      </c>
      <c r="T1494" s="23">
        <v>39.199275999999998</v>
      </c>
      <c r="U1494" s="23">
        <v>-76.201063000000005</v>
      </c>
      <c r="V1494" s="24">
        <v>35</v>
      </c>
      <c r="W1494" s="24">
        <v>931646.03177700005</v>
      </c>
      <c r="X1494" s="24">
        <v>2622334.0988799999</v>
      </c>
      <c r="Y1494" s="22" t="s">
        <v>859</v>
      </c>
      <c r="Z1494" s="22" t="s">
        <v>716</v>
      </c>
    </row>
    <row r="1495" spans="1:26">
      <c r="A1495" s="22" t="s">
        <v>4871</v>
      </c>
      <c r="B1495" s="22" t="s">
        <v>4872</v>
      </c>
      <c r="C1495" s="22" t="s">
        <v>4873</v>
      </c>
      <c r="D1495" s="22">
        <v>49782</v>
      </c>
      <c r="E1495" s="22">
        <v>100</v>
      </c>
      <c r="F1495" s="22">
        <v>282</v>
      </c>
      <c r="G1495" s="22">
        <v>5</v>
      </c>
      <c r="H1495" s="25" t="s">
        <v>10870</v>
      </c>
      <c r="I1495" s="22" t="s">
        <v>813</v>
      </c>
      <c r="J1495" s="22">
        <v>2</v>
      </c>
      <c r="K1495" s="22">
        <v>2</v>
      </c>
      <c r="L1495" s="22">
        <v>2</v>
      </c>
      <c r="M1495" s="22">
        <v>1991</v>
      </c>
      <c r="N1495" s="22">
        <v>1990</v>
      </c>
      <c r="O1495" s="22">
        <v>2</v>
      </c>
      <c r="P1495" s="22">
        <v>2</v>
      </c>
      <c r="Q1495" s="22" t="s">
        <v>1038</v>
      </c>
      <c r="R1495" s="22" t="s">
        <v>713</v>
      </c>
      <c r="S1495" s="22" t="s">
        <v>977</v>
      </c>
      <c r="T1495" s="23">
        <v>39.200113999999999</v>
      </c>
      <c r="U1495" s="23">
        <v>-74.726828999999995</v>
      </c>
      <c r="V1495" s="24">
        <v>35</v>
      </c>
      <c r="W1495" s="24">
        <v>1348752.5769700001</v>
      </c>
      <c r="X1495" s="24">
        <v>2622801.2488099998</v>
      </c>
      <c r="Y1495" s="22" t="s">
        <v>978</v>
      </c>
      <c r="Z1495" s="22" t="s">
        <v>716</v>
      </c>
    </row>
    <row r="1496" spans="1:26">
      <c r="A1496" s="22" t="s">
        <v>4874</v>
      </c>
      <c r="B1496" s="22" t="s">
        <v>4875</v>
      </c>
      <c r="C1496" s="22" t="s">
        <v>4876</v>
      </c>
      <c r="D1496" s="22">
        <v>19232</v>
      </c>
      <c r="E1496" s="22">
        <v>39</v>
      </c>
      <c r="F1496" s="22">
        <v>232</v>
      </c>
      <c r="G1496" s="22">
        <v>15</v>
      </c>
      <c r="H1496" s="25" t="s">
        <v>10870</v>
      </c>
      <c r="I1496" s="22" t="s">
        <v>720</v>
      </c>
      <c r="J1496" s="22">
        <v>4</v>
      </c>
      <c r="K1496" s="22">
        <v>4</v>
      </c>
      <c r="L1496" s="22">
        <v>1</v>
      </c>
      <c r="M1496" s="22">
        <v>1991</v>
      </c>
      <c r="N1496" s="22">
        <v>1991</v>
      </c>
      <c r="O1496" s="22">
        <v>3</v>
      </c>
      <c r="P1496" s="22">
        <v>3</v>
      </c>
      <c r="Q1496" s="22" t="s">
        <v>1672</v>
      </c>
      <c r="R1496" s="22" t="s">
        <v>713</v>
      </c>
      <c r="S1496" s="22" t="s">
        <v>1126</v>
      </c>
      <c r="T1496" s="23">
        <v>39.202053999999997</v>
      </c>
      <c r="U1496" s="23">
        <v>-76.200230000000005</v>
      </c>
      <c r="V1496" s="24">
        <v>65</v>
      </c>
      <c r="W1496" s="24">
        <v>931889.43491499999</v>
      </c>
      <c r="X1496" s="24">
        <v>2623345.7425600002</v>
      </c>
      <c r="Y1496" s="22" t="s">
        <v>859</v>
      </c>
      <c r="Z1496" s="22" t="s">
        <v>1738</v>
      </c>
    </row>
    <row r="1497" spans="1:26">
      <c r="A1497" s="22" t="s">
        <v>4877</v>
      </c>
      <c r="B1497" s="22" t="s">
        <v>4878</v>
      </c>
      <c r="C1497" s="22" t="s">
        <v>4879</v>
      </c>
      <c r="D1497" s="22">
        <v>26243</v>
      </c>
      <c r="E1497" s="22">
        <v>53</v>
      </c>
      <c r="F1497" s="22">
        <v>243</v>
      </c>
      <c r="G1497" s="22">
        <v>1</v>
      </c>
      <c r="H1497" s="25" t="s">
        <v>10870</v>
      </c>
      <c r="I1497" s="22" t="s">
        <v>720</v>
      </c>
      <c r="J1497" s="22">
        <v>2</v>
      </c>
      <c r="K1497" s="22">
        <v>2</v>
      </c>
      <c r="L1497" s="22">
        <v>1</v>
      </c>
      <c r="M1497" s="22">
        <v>1997</v>
      </c>
      <c r="N1497" s="22">
        <v>1997</v>
      </c>
      <c r="O1497" s="22">
        <v>1</v>
      </c>
      <c r="P1497" s="22">
        <v>1</v>
      </c>
      <c r="Q1497" s="22" t="s">
        <v>3034</v>
      </c>
      <c r="R1497" s="22" t="s">
        <v>713</v>
      </c>
      <c r="S1497" s="22" t="s">
        <v>807</v>
      </c>
      <c r="T1497" s="23">
        <v>39.203166000000003</v>
      </c>
      <c r="U1497" s="23">
        <v>-75.864659000000003</v>
      </c>
      <c r="V1497" s="24">
        <v>67</v>
      </c>
      <c r="W1497" s="24">
        <v>1026830.66525</v>
      </c>
      <c r="X1497" s="24">
        <v>2623209.4029199998</v>
      </c>
      <c r="Y1497" s="22" t="s">
        <v>859</v>
      </c>
      <c r="Z1497" s="22" t="s">
        <v>1237</v>
      </c>
    </row>
    <row r="1498" spans="1:26">
      <c r="A1498" s="22" t="s">
        <v>4880</v>
      </c>
      <c r="B1498" s="22" t="s">
        <v>4881</v>
      </c>
      <c r="C1498" s="22" t="s">
        <v>4882</v>
      </c>
      <c r="D1498" s="22">
        <v>46276</v>
      </c>
      <c r="E1498" s="22">
        <v>93</v>
      </c>
      <c r="F1498" s="22">
        <v>276</v>
      </c>
      <c r="G1498" s="22">
        <v>5</v>
      </c>
      <c r="H1498" s="25" t="s">
        <v>10870</v>
      </c>
      <c r="I1498" s="22" t="s">
        <v>813</v>
      </c>
      <c r="J1498" s="22">
        <v>3</v>
      </c>
      <c r="K1498" s="22">
        <v>3</v>
      </c>
      <c r="L1498" s="22">
        <v>17</v>
      </c>
      <c r="M1498" s="22">
        <v>2003</v>
      </c>
      <c r="N1498" s="22">
        <v>1987</v>
      </c>
      <c r="O1498" s="22">
        <v>3</v>
      </c>
      <c r="P1498" s="22">
        <v>3</v>
      </c>
      <c r="Q1498" s="22" t="s">
        <v>1038</v>
      </c>
      <c r="R1498" s="22" t="s">
        <v>713</v>
      </c>
      <c r="S1498" s="22" t="s">
        <v>977</v>
      </c>
      <c r="T1498" s="23">
        <v>39.203724999999999</v>
      </c>
      <c r="U1498" s="23">
        <v>-74.892115000000004</v>
      </c>
      <c r="V1498" s="24">
        <v>12</v>
      </c>
      <c r="W1498" s="24">
        <v>1301980.54324</v>
      </c>
      <c r="X1498" s="24">
        <v>2623772.2528900001</v>
      </c>
      <c r="Y1498" s="22" t="s">
        <v>978</v>
      </c>
      <c r="Z1498" s="22" t="s">
        <v>716</v>
      </c>
    </row>
    <row r="1499" spans="1:26">
      <c r="A1499" s="22" t="s">
        <v>4883</v>
      </c>
      <c r="B1499" s="22" t="s">
        <v>4884</v>
      </c>
      <c r="C1499" s="22" t="s">
        <v>4885</v>
      </c>
      <c r="D1499" s="22">
        <v>11720</v>
      </c>
      <c r="E1499" s="22">
        <v>24</v>
      </c>
      <c r="F1499" s="22">
        <v>220</v>
      </c>
      <c r="G1499" s="22">
        <v>19</v>
      </c>
      <c r="H1499" s="25" t="s">
        <v>10870</v>
      </c>
      <c r="I1499" s="22" t="s">
        <v>720</v>
      </c>
      <c r="J1499" s="22">
        <v>343</v>
      </c>
      <c r="K1499" s="22">
        <v>343</v>
      </c>
      <c r="L1499" s="22">
        <v>10</v>
      </c>
      <c r="M1499" s="22">
        <v>1980</v>
      </c>
      <c r="N1499" s="22">
        <v>1971</v>
      </c>
      <c r="O1499" s="22">
        <v>35</v>
      </c>
      <c r="P1499" s="22">
        <v>14</v>
      </c>
      <c r="Q1499" s="22" t="s">
        <v>712</v>
      </c>
      <c r="R1499" s="22" t="s">
        <v>713</v>
      </c>
      <c r="S1499" s="22" t="s">
        <v>714</v>
      </c>
      <c r="T1499" s="23">
        <v>39.203719</v>
      </c>
      <c r="U1499" s="23">
        <v>-76.545241000000004</v>
      </c>
      <c r="V1499" s="24">
        <v>20.85</v>
      </c>
      <c r="W1499" s="24">
        <v>834288.300025</v>
      </c>
      <c r="X1499" s="24">
        <v>2624867.0249700001</v>
      </c>
      <c r="Y1499" s="22" t="s">
        <v>859</v>
      </c>
      <c r="Z1499" s="22" t="s">
        <v>1237</v>
      </c>
    </row>
    <row r="1500" spans="1:26">
      <c r="A1500" s="22" t="s">
        <v>4886</v>
      </c>
      <c r="B1500" s="22" t="s">
        <v>4887</v>
      </c>
      <c r="C1500" s="22" t="s">
        <v>4888</v>
      </c>
      <c r="D1500" s="22">
        <v>48781</v>
      </c>
      <c r="E1500" s="22">
        <v>98</v>
      </c>
      <c r="F1500" s="22">
        <v>281</v>
      </c>
      <c r="G1500" s="22">
        <v>1</v>
      </c>
      <c r="H1500" s="25" t="s">
        <v>10870</v>
      </c>
      <c r="I1500" s="22" t="s">
        <v>720</v>
      </c>
      <c r="J1500" s="22">
        <v>4</v>
      </c>
      <c r="K1500" s="22">
        <v>4</v>
      </c>
      <c r="L1500" s="22">
        <v>2</v>
      </c>
      <c r="M1500" s="22">
        <v>1993</v>
      </c>
      <c r="N1500" s="22">
        <v>1992</v>
      </c>
      <c r="O1500" s="22">
        <v>4</v>
      </c>
      <c r="P1500" s="22">
        <v>4</v>
      </c>
      <c r="Q1500" s="22" t="s">
        <v>4247</v>
      </c>
      <c r="R1500" s="22" t="s">
        <v>713</v>
      </c>
      <c r="S1500" s="22" t="s">
        <v>1236</v>
      </c>
      <c r="T1500" s="23">
        <v>39.205114000000002</v>
      </c>
      <c r="U1500" s="23">
        <v>-74.762107999999998</v>
      </c>
      <c r="V1500" s="24">
        <v>16</v>
      </c>
      <c r="W1500" s="24">
        <v>1338756.78318</v>
      </c>
      <c r="X1500" s="24">
        <v>2624544.4908699999</v>
      </c>
      <c r="Y1500" s="22" t="s">
        <v>978</v>
      </c>
      <c r="Z1500" s="22" t="s">
        <v>1738</v>
      </c>
    </row>
    <row r="1501" spans="1:26">
      <c r="A1501" s="22" t="s">
        <v>4889</v>
      </c>
      <c r="B1501" s="22" t="s">
        <v>4890</v>
      </c>
      <c r="C1501" s="22" t="s">
        <v>4891</v>
      </c>
      <c r="D1501" s="22">
        <v>22738</v>
      </c>
      <c r="E1501" s="22">
        <v>46</v>
      </c>
      <c r="F1501" s="22">
        <v>238</v>
      </c>
      <c r="G1501" s="22">
        <v>1</v>
      </c>
      <c r="H1501" s="25" t="s">
        <v>10870</v>
      </c>
      <c r="I1501" s="22" t="s">
        <v>720</v>
      </c>
      <c r="J1501" s="22">
        <v>2</v>
      </c>
      <c r="K1501" s="22">
        <v>2</v>
      </c>
      <c r="L1501" s="22">
        <v>1</v>
      </c>
      <c r="M1501" s="22">
        <v>1997</v>
      </c>
      <c r="N1501" s="22">
        <v>1997</v>
      </c>
      <c r="O1501" s="22">
        <v>1</v>
      </c>
      <c r="P1501" s="22">
        <v>1</v>
      </c>
      <c r="Q1501" s="22" t="s">
        <v>3034</v>
      </c>
      <c r="R1501" s="22" t="s">
        <v>713</v>
      </c>
      <c r="S1501" s="22" t="s">
        <v>807</v>
      </c>
      <c r="T1501" s="23">
        <v>39.206220999999999</v>
      </c>
      <c r="U1501" s="23">
        <v>-76.011610000000005</v>
      </c>
      <c r="V1501" s="24">
        <v>46</v>
      </c>
      <c r="W1501" s="24">
        <v>985261.89009899995</v>
      </c>
      <c r="X1501" s="24">
        <v>2624519.2182200002</v>
      </c>
      <c r="Y1501" s="22" t="s">
        <v>859</v>
      </c>
      <c r="Z1501" s="22" t="s">
        <v>1237</v>
      </c>
    </row>
    <row r="1502" spans="1:26">
      <c r="A1502" s="22" t="s">
        <v>4892</v>
      </c>
      <c r="B1502" s="22" t="s">
        <v>4893</v>
      </c>
      <c r="C1502" s="22" t="s">
        <v>4894</v>
      </c>
      <c r="D1502" s="22">
        <v>9717</v>
      </c>
      <c r="E1502" s="22">
        <v>20</v>
      </c>
      <c r="F1502" s="22">
        <v>217</v>
      </c>
      <c r="G1502" s="22">
        <v>17</v>
      </c>
      <c r="H1502" s="25" t="s">
        <v>10870</v>
      </c>
      <c r="I1502" s="22" t="s">
        <v>720</v>
      </c>
      <c r="J1502" s="22">
        <v>24</v>
      </c>
      <c r="K1502" s="22">
        <v>24</v>
      </c>
      <c r="L1502" s="22">
        <v>2</v>
      </c>
      <c r="M1502" s="22">
        <v>1947</v>
      </c>
      <c r="N1502" s="22">
        <v>1946</v>
      </c>
      <c r="O1502" s="22">
        <v>3</v>
      </c>
      <c r="P1502" s="22">
        <v>3</v>
      </c>
      <c r="Q1502" s="22" t="s">
        <v>725</v>
      </c>
      <c r="R1502" s="22" t="s">
        <v>713</v>
      </c>
      <c r="S1502" s="22" t="s">
        <v>722</v>
      </c>
      <c r="T1502" s="23">
        <v>39.206218999999997</v>
      </c>
      <c r="U1502" s="23">
        <v>-76.654411999999994</v>
      </c>
      <c r="V1502" s="24">
        <v>170</v>
      </c>
      <c r="W1502" s="24">
        <v>803415.298389</v>
      </c>
      <c r="X1502" s="24">
        <v>2626143.1820100001</v>
      </c>
      <c r="Y1502" s="22" t="s">
        <v>859</v>
      </c>
      <c r="Z1502" s="22" t="s">
        <v>716</v>
      </c>
    </row>
    <row r="1503" spans="1:26">
      <c r="A1503" s="22" t="s">
        <v>4895</v>
      </c>
      <c r="B1503" s="22" t="s">
        <v>4896</v>
      </c>
      <c r="C1503" s="22" t="s">
        <v>4897</v>
      </c>
      <c r="D1503" s="22">
        <v>49783</v>
      </c>
      <c r="E1503" s="22">
        <v>100</v>
      </c>
      <c r="F1503" s="22">
        <v>283</v>
      </c>
      <c r="G1503" s="22">
        <v>5</v>
      </c>
      <c r="H1503" s="25" t="s">
        <v>10870</v>
      </c>
      <c r="I1503" s="22" t="s">
        <v>813</v>
      </c>
      <c r="J1503" s="22">
        <v>2</v>
      </c>
      <c r="K1503" s="22">
        <v>2</v>
      </c>
      <c r="L1503" s="22">
        <v>4</v>
      </c>
      <c r="M1503" s="22">
        <v>1991</v>
      </c>
      <c r="N1503" s="22">
        <v>1988</v>
      </c>
      <c r="O1503" s="22">
        <v>2</v>
      </c>
      <c r="P1503" s="22">
        <v>2</v>
      </c>
      <c r="Q1503" s="22" t="s">
        <v>1038</v>
      </c>
      <c r="R1503" s="22" t="s">
        <v>713</v>
      </c>
      <c r="S1503" s="22" t="s">
        <v>977</v>
      </c>
      <c r="T1503" s="23">
        <v>39.207614999999997</v>
      </c>
      <c r="U1503" s="23">
        <v>-74.712106000000006</v>
      </c>
      <c r="V1503" s="24">
        <v>28</v>
      </c>
      <c r="W1503" s="24">
        <v>1352894.8926299999</v>
      </c>
      <c r="X1503" s="24">
        <v>2625572.3886699998</v>
      </c>
      <c r="Y1503" s="22" t="s">
        <v>978</v>
      </c>
      <c r="Z1503" s="22" t="s">
        <v>716</v>
      </c>
    </row>
    <row r="1504" spans="1:26">
      <c r="A1504" s="22" t="s">
        <v>4898</v>
      </c>
      <c r="B1504" s="22" t="s">
        <v>4899</v>
      </c>
      <c r="C1504" s="22" t="s">
        <v>4900</v>
      </c>
      <c r="D1504" s="22">
        <v>18732</v>
      </c>
      <c r="E1504" s="22">
        <v>38</v>
      </c>
      <c r="F1504" s="22">
        <v>232</v>
      </c>
      <c r="G1504" s="22">
        <v>1</v>
      </c>
      <c r="H1504" s="25" t="s">
        <v>10870</v>
      </c>
      <c r="I1504" s="22" t="s">
        <v>720</v>
      </c>
      <c r="J1504" s="22">
        <v>9</v>
      </c>
      <c r="K1504" s="22">
        <v>9</v>
      </c>
      <c r="L1504" s="22">
        <v>11</v>
      </c>
      <c r="M1504" s="22">
        <v>1990</v>
      </c>
      <c r="N1504" s="22">
        <v>1980</v>
      </c>
      <c r="O1504" s="22">
        <v>7</v>
      </c>
      <c r="P1504" s="22">
        <v>5</v>
      </c>
      <c r="Q1504" s="22" t="s">
        <v>3034</v>
      </c>
      <c r="R1504" s="22" t="s">
        <v>713</v>
      </c>
      <c r="S1504" s="22" t="s">
        <v>807</v>
      </c>
      <c r="T1504" s="23">
        <v>39.207608999999998</v>
      </c>
      <c r="U1504" s="23">
        <v>-76.201618999999994</v>
      </c>
      <c r="V1504" s="24">
        <v>60</v>
      </c>
      <c r="W1504" s="24">
        <v>931511.718872</v>
      </c>
      <c r="X1504" s="24">
        <v>2625375.51914</v>
      </c>
      <c r="Y1504" s="22" t="s">
        <v>859</v>
      </c>
      <c r="Z1504" s="22" t="s">
        <v>1237</v>
      </c>
    </row>
    <row r="1505" spans="1:26">
      <c r="A1505" s="22" t="s">
        <v>4901</v>
      </c>
      <c r="B1505" s="22" t="s">
        <v>4902</v>
      </c>
      <c r="C1505" s="22" t="s">
        <v>4903</v>
      </c>
      <c r="D1505" s="22">
        <v>28748</v>
      </c>
      <c r="E1505" s="22">
        <v>58</v>
      </c>
      <c r="F1505" s="22">
        <v>248</v>
      </c>
      <c r="G1505" s="22">
        <v>1</v>
      </c>
      <c r="H1505" s="25" t="s">
        <v>10870</v>
      </c>
      <c r="I1505" s="22" t="s">
        <v>720</v>
      </c>
      <c r="J1505" s="22">
        <v>7</v>
      </c>
      <c r="K1505" s="22">
        <v>5</v>
      </c>
      <c r="L1505" s="22">
        <v>8</v>
      </c>
      <c r="M1505" s="22">
        <v>2010</v>
      </c>
      <c r="N1505" s="22">
        <v>2001</v>
      </c>
      <c r="O1505" s="22">
        <v>5</v>
      </c>
      <c r="P1505" s="22">
        <v>5</v>
      </c>
      <c r="Q1505" s="22" t="s">
        <v>884</v>
      </c>
      <c r="R1505" s="22" t="s">
        <v>713</v>
      </c>
      <c r="S1505" s="22" t="s">
        <v>807</v>
      </c>
      <c r="T1505" s="23">
        <v>39.209277999999998</v>
      </c>
      <c r="U1505" s="23">
        <v>-75.724930999999998</v>
      </c>
      <c r="V1505" s="24">
        <v>65</v>
      </c>
      <c r="W1505" s="24">
        <v>1066367.7506800001</v>
      </c>
      <c r="X1505" s="24">
        <v>2625314.2632599999</v>
      </c>
      <c r="Y1505" s="22" t="s">
        <v>881</v>
      </c>
      <c r="Z1505" s="22" t="s">
        <v>716</v>
      </c>
    </row>
    <row r="1506" spans="1:26">
      <c r="A1506" s="22" t="s">
        <v>4904</v>
      </c>
      <c r="B1506" s="22" t="s">
        <v>4905</v>
      </c>
      <c r="C1506" s="22" t="s">
        <v>4906</v>
      </c>
      <c r="D1506" s="22">
        <v>19734</v>
      </c>
      <c r="E1506" s="22">
        <v>40</v>
      </c>
      <c r="F1506" s="22">
        <v>234</v>
      </c>
      <c r="G1506" s="22">
        <v>1</v>
      </c>
      <c r="H1506" s="25" t="s">
        <v>10870</v>
      </c>
      <c r="I1506" s="22" t="s">
        <v>720</v>
      </c>
      <c r="J1506" s="22">
        <v>5</v>
      </c>
      <c r="K1506" s="22">
        <v>5</v>
      </c>
      <c r="L1506" s="22">
        <v>3</v>
      </c>
      <c r="M1506" s="22">
        <v>1981</v>
      </c>
      <c r="N1506" s="22">
        <v>1979</v>
      </c>
      <c r="O1506" s="22">
        <v>2</v>
      </c>
      <c r="P1506" s="22">
        <v>1</v>
      </c>
      <c r="Q1506" s="22" t="s">
        <v>3034</v>
      </c>
      <c r="R1506" s="22" t="s">
        <v>713</v>
      </c>
      <c r="S1506" s="22" t="s">
        <v>807</v>
      </c>
      <c r="T1506" s="23">
        <v>39.209553999999997</v>
      </c>
      <c r="U1506" s="23">
        <v>-76.152450000000002</v>
      </c>
      <c r="V1506" s="24">
        <v>80</v>
      </c>
      <c r="W1506" s="24">
        <v>945426.37394600001</v>
      </c>
      <c r="X1506" s="24">
        <v>2625983.9425900001</v>
      </c>
      <c r="Y1506" s="22" t="s">
        <v>859</v>
      </c>
      <c r="Z1506" s="22" t="s">
        <v>1237</v>
      </c>
    </row>
    <row r="1507" spans="1:26">
      <c r="A1507" s="22" t="s">
        <v>4907</v>
      </c>
      <c r="B1507" s="22" t="s">
        <v>4908</v>
      </c>
      <c r="C1507" s="22" t="s">
        <v>4909</v>
      </c>
      <c r="D1507" s="22">
        <v>12723</v>
      </c>
      <c r="E1507" s="22">
        <v>26</v>
      </c>
      <c r="F1507" s="22">
        <v>223</v>
      </c>
      <c r="G1507" s="22">
        <v>17</v>
      </c>
      <c r="H1507" s="25" t="s">
        <v>10870</v>
      </c>
      <c r="I1507" s="22" t="s">
        <v>720</v>
      </c>
      <c r="J1507" s="22">
        <v>4</v>
      </c>
      <c r="K1507" s="22">
        <v>4</v>
      </c>
      <c r="L1507" s="22">
        <v>2</v>
      </c>
      <c r="M1507" s="22">
        <v>1990</v>
      </c>
      <c r="N1507" s="22">
        <v>1989</v>
      </c>
      <c r="O1507" s="22">
        <v>3</v>
      </c>
      <c r="P1507" s="22">
        <v>3</v>
      </c>
      <c r="Q1507" s="22" t="s">
        <v>725</v>
      </c>
      <c r="R1507" s="22" t="s">
        <v>713</v>
      </c>
      <c r="S1507" s="22" t="s">
        <v>722</v>
      </c>
      <c r="T1507" s="23">
        <v>39.210386</v>
      </c>
      <c r="U1507" s="23">
        <v>-76.488849999999999</v>
      </c>
      <c r="V1507" s="24">
        <v>10</v>
      </c>
      <c r="W1507" s="24">
        <v>850267.16921600001</v>
      </c>
      <c r="X1507" s="24">
        <v>2627125.2072800002</v>
      </c>
      <c r="Y1507" s="22" t="s">
        <v>859</v>
      </c>
      <c r="Z1507" s="22" t="s">
        <v>716</v>
      </c>
    </row>
    <row r="1508" spans="1:26">
      <c r="A1508" s="22" t="s">
        <v>4910</v>
      </c>
      <c r="B1508" s="22" t="s">
        <v>4911</v>
      </c>
      <c r="C1508" s="22" t="s">
        <v>4912</v>
      </c>
      <c r="D1508" s="22">
        <v>12722</v>
      </c>
      <c r="E1508" s="22">
        <v>26</v>
      </c>
      <c r="F1508" s="22">
        <v>222</v>
      </c>
      <c r="G1508" s="22">
        <v>17</v>
      </c>
      <c r="H1508" s="25" t="s">
        <v>10870</v>
      </c>
      <c r="I1508" s="22" t="s">
        <v>720</v>
      </c>
      <c r="J1508" s="22">
        <v>2</v>
      </c>
      <c r="K1508" s="22">
        <v>2</v>
      </c>
      <c r="L1508" s="22">
        <v>36</v>
      </c>
      <c r="M1508" s="22">
        <v>1989</v>
      </c>
      <c r="N1508" s="22">
        <v>1954</v>
      </c>
      <c r="O1508" s="22">
        <v>2</v>
      </c>
      <c r="P1508" s="22">
        <v>2</v>
      </c>
      <c r="Q1508" s="22" t="s">
        <v>725</v>
      </c>
      <c r="R1508" s="22" t="s">
        <v>713</v>
      </c>
      <c r="S1508" s="22" t="s">
        <v>722</v>
      </c>
      <c r="T1508" s="23">
        <v>39.210386</v>
      </c>
      <c r="U1508" s="23">
        <v>-76.489127999999994</v>
      </c>
      <c r="V1508" s="24">
        <v>10</v>
      </c>
      <c r="W1508" s="24">
        <v>850188.58053000004</v>
      </c>
      <c r="X1508" s="24">
        <v>2627126.0409300001</v>
      </c>
      <c r="Y1508" s="22" t="s">
        <v>859</v>
      </c>
      <c r="Z1508" s="22" t="s">
        <v>716</v>
      </c>
    </row>
    <row r="1509" spans="1:26">
      <c r="A1509" s="22" t="s">
        <v>4913</v>
      </c>
      <c r="B1509" s="22" t="s">
        <v>4914</v>
      </c>
      <c r="C1509" s="22" t="s">
        <v>4915</v>
      </c>
      <c r="D1509" s="22">
        <v>18231</v>
      </c>
      <c r="E1509" s="22">
        <v>37</v>
      </c>
      <c r="F1509" s="22">
        <v>231</v>
      </c>
      <c r="G1509" s="22">
        <v>1</v>
      </c>
      <c r="H1509" s="25" t="s">
        <v>10870</v>
      </c>
      <c r="I1509" s="22" t="s">
        <v>720</v>
      </c>
      <c r="J1509" s="22">
        <v>151</v>
      </c>
      <c r="K1509" s="22">
        <v>151</v>
      </c>
      <c r="L1509" s="22">
        <v>6</v>
      </c>
      <c r="M1509" s="22">
        <v>1980</v>
      </c>
      <c r="N1509" s="22">
        <v>1975</v>
      </c>
      <c r="O1509" s="22">
        <v>20</v>
      </c>
      <c r="P1509" s="22">
        <v>7</v>
      </c>
      <c r="Q1509" s="22" t="s">
        <v>3034</v>
      </c>
      <c r="R1509" s="22" t="s">
        <v>713</v>
      </c>
      <c r="S1509" s="22" t="s">
        <v>807</v>
      </c>
      <c r="T1509" s="23">
        <v>39.214554</v>
      </c>
      <c r="U1509" s="23">
        <v>-76.232175999999995</v>
      </c>
      <c r="V1509" s="24">
        <v>25</v>
      </c>
      <c r="W1509" s="24">
        <v>922887.20166899997</v>
      </c>
      <c r="X1509" s="24">
        <v>2627975.4811999998</v>
      </c>
      <c r="Y1509" s="22" t="s">
        <v>859</v>
      </c>
      <c r="Z1509" s="22" t="s">
        <v>1237</v>
      </c>
    </row>
    <row r="1510" spans="1:26">
      <c r="A1510" s="22" t="s">
        <v>4916</v>
      </c>
      <c r="B1510" s="22" t="s">
        <v>4917</v>
      </c>
      <c r="C1510" s="22" t="s">
        <v>4918</v>
      </c>
      <c r="D1510" s="22">
        <v>18231</v>
      </c>
      <c r="E1510" s="22">
        <v>37</v>
      </c>
      <c r="F1510" s="22">
        <v>231</v>
      </c>
      <c r="G1510" s="22">
        <v>17</v>
      </c>
      <c r="H1510" s="25" t="s">
        <v>10870</v>
      </c>
      <c r="I1510" s="22" t="s">
        <v>720</v>
      </c>
      <c r="J1510" s="22">
        <v>4</v>
      </c>
      <c r="K1510" s="22">
        <v>4</v>
      </c>
      <c r="L1510" s="22">
        <v>29</v>
      </c>
      <c r="M1510" s="22">
        <v>1991</v>
      </c>
      <c r="N1510" s="22">
        <v>1963</v>
      </c>
      <c r="O1510" s="22">
        <v>3</v>
      </c>
      <c r="P1510" s="22">
        <v>3</v>
      </c>
      <c r="Q1510" s="22" t="s">
        <v>816</v>
      </c>
      <c r="R1510" s="22" t="s">
        <v>713</v>
      </c>
      <c r="S1510" s="22" t="s">
        <v>722</v>
      </c>
      <c r="T1510" s="23">
        <v>39.214554</v>
      </c>
      <c r="U1510" s="23">
        <v>-76.232454000000004</v>
      </c>
      <c r="V1510" s="24">
        <v>25</v>
      </c>
      <c r="W1510" s="24">
        <v>922808.62400199997</v>
      </c>
      <c r="X1510" s="24">
        <v>2627976.0983899999</v>
      </c>
      <c r="Y1510" s="22" t="s">
        <v>859</v>
      </c>
      <c r="Z1510" s="22" t="s">
        <v>716</v>
      </c>
    </row>
    <row r="1511" spans="1:26">
      <c r="A1511" s="22" t="s">
        <v>4919</v>
      </c>
      <c r="B1511" s="22" t="s">
        <v>4920</v>
      </c>
      <c r="C1511" s="22" t="s">
        <v>4921</v>
      </c>
      <c r="D1511" s="22">
        <v>29249</v>
      </c>
      <c r="E1511" s="22">
        <v>59</v>
      </c>
      <c r="F1511" s="22">
        <v>249</v>
      </c>
      <c r="G1511" s="22">
        <v>9</v>
      </c>
      <c r="H1511" s="25" t="s">
        <v>10870</v>
      </c>
      <c r="I1511" s="22" t="s">
        <v>720</v>
      </c>
      <c r="J1511" s="22">
        <v>3</v>
      </c>
      <c r="K1511" s="22">
        <v>3</v>
      </c>
      <c r="L1511" s="22">
        <v>1</v>
      </c>
      <c r="M1511" s="22">
        <v>1991</v>
      </c>
      <c r="N1511" s="22">
        <v>1991</v>
      </c>
      <c r="O1511" s="22">
        <v>2</v>
      </c>
      <c r="P1511" s="22">
        <v>2</v>
      </c>
      <c r="Q1511" s="22" t="s">
        <v>1528</v>
      </c>
      <c r="R1511" s="22" t="s">
        <v>713</v>
      </c>
      <c r="S1511" s="22" t="s">
        <v>1529</v>
      </c>
      <c r="T1511" s="23">
        <v>39.216222999999999</v>
      </c>
      <c r="U1511" s="23">
        <v>-75.706597000000002</v>
      </c>
      <c r="V1511" s="24">
        <v>60</v>
      </c>
      <c r="W1511" s="24">
        <v>1071559.9757999999</v>
      </c>
      <c r="X1511" s="24">
        <v>2627835.88313</v>
      </c>
      <c r="Y1511" s="22" t="s">
        <v>881</v>
      </c>
    </row>
    <row r="1512" spans="1:26">
      <c r="A1512" s="22" t="s">
        <v>4922</v>
      </c>
      <c r="B1512" s="22" t="s">
        <v>4923</v>
      </c>
      <c r="C1512" s="22" t="s">
        <v>4924</v>
      </c>
      <c r="D1512" s="22">
        <v>50785</v>
      </c>
      <c r="E1512" s="22">
        <v>102</v>
      </c>
      <c r="F1512" s="22">
        <v>285</v>
      </c>
      <c r="G1512" s="22">
        <v>5</v>
      </c>
      <c r="H1512" s="25" t="s">
        <v>10870</v>
      </c>
      <c r="I1512" s="22" t="s">
        <v>813</v>
      </c>
      <c r="J1512" s="22">
        <v>2</v>
      </c>
      <c r="K1512" s="22">
        <v>2</v>
      </c>
      <c r="L1512" s="22">
        <v>3</v>
      </c>
      <c r="M1512" s="22">
        <v>1991</v>
      </c>
      <c r="N1512" s="22">
        <v>1989</v>
      </c>
      <c r="O1512" s="22">
        <v>2</v>
      </c>
      <c r="P1512" s="22">
        <v>2</v>
      </c>
      <c r="Q1512" s="22" t="s">
        <v>1038</v>
      </c>
      <c r="R1512" s="22" t="s">
        <v>713</v>
      </c>
      <c r="S1512" s="22" t="s">
        <v>977</v>
      </c>
      <c r="T1512" s="23">
        <v>39.216782000000002</v>
      </c>
      <c r="U1512" s="23">
        <v>-74.646270000000001</v>
      </c>
      <c r="V1512" s="24">
        <v>10</v>
      </c>
      <c r="W1512" s="24">
        <v>1371488.8069500001</v>
      </c>
      <c r="X1512" s="24">
        <v>2629080.7265599999</v>
      </c>
      <c r="Y1512" s="22" t="s">
        <v>978</v>
      </c>
      <c r="Z1512" s="22" t="s">
        <v>716</v>
      </c>
    </row>
    <row r="1513" spans="1:26">
      <c r="A1513" s="22" t="s">
        <v>4925</v>
      </c>
      <c r="B1513" s="22" t="s">
        <v>4926</v>
      </c>
      <c r="C1513" s="22" t="s">
        <v>4927</v>
      </c>
      <c r="D1513" s="22">
        <v>20235</v>
      </c>
      <c r="E1513" s="22">
        <v>41</v>
      </c>
      <c r="F1513" s="22">
        <v>235</v>
      </c>
      <c r="G1513" s="22">
        <v>9</v>
      </c>
      <c r="H1513" s="25" t="s">
        <v>10870</v>
      </c>
      <c r="I1513" s="22" t="s">
        <v>720</v>
      </c>
      <c r="J1513" s="22">
        <v>5</v>
      </c>
      <c r="K1513" s="22">
        <v>5</v>
      </c>
      <c r="L1513" s="22">
        <v>2</v>
      </c>
      <c r="M1513" s="22">
        <v>1991</v>
      </c>
      <c r="N1513" s="22">
        <v>1990</v>
      </c>
      <c r="O1513" s="22">
        <v>3</v>
      </c>
      <c r="P1513" s="22">
        <v>3</v>
      </c>
      <c r="Q1513" s="22" t="s">
        <v>1528</v>
      </c>
      <c r="R1513" s="22" t="s">
        <v>713</v>
      </c>
      <c r="S1513" s="22" t="s">
        <v>1529</v>
      </c>
      <c r="T1513" s="23">
        <v>39.216776000000003</v>
      </c>
      <c r="U1513" s="23">
        <v>-76.126615999999999</v>
      </c>
      <c r="V1513" s="24">
        <v>70</v>
      </c>
      <c r="W1513" s="24">
        <v>952752.37317799998</v>
      </c>
      <c r="X1513" s="24">
        <v>2628568.71624</v>
      </c>
      <c r="Y1513" s="22" t="s">
        <v>859</v>
      </c>
      <c r="Z1513" s="22" t="s">
        <v>1503</v>
      </c>
    </row>
    <row r="1514" spans="1:26">
      <c r="A1514" s="22" t="s">
        <v>4928</v>
      </c>
      <c r="B1514" s="22" t="s">
        <v>4929</v>
      </c>
      <c r="C1514" s="22" t="s">
        <v>4930</v>
      </c>
      <c r="D1514" s="22">
        <v>22238</v>
      </c>
      <c r="E1514" s="22">
        <v>45</v>
      </c>
      <c r="F1514" s="22">
        <v>238</v>
      </c>
      <c r="G1514" s="22">
        <v>9</v>
      </c>
      <c r="H1514" s="25" t="s">
        <v>10870</v>
      </c>
      <c r="I1514" s="22" t="s">
        <v>720</v>
      </c>
      <c r="J1514" s="22">
        <v>2</v>
      </c>
      <c r="K1514" s="22">
        <v>2</v>
      </c>
      <c r="L1514" s="22">
        <v>2</v>
      </c>
      <c r="M1514" s="22">
        <v>1997</v>
      </c>
      <c r="N1514" s="22">
        <v>1996</v>
      </c>
      <c r="O1514" s="22">
        <v>2</v>
      </c>
      <c r="P1514" s="22">
        <v>2</v>
      </c>
      <c r="Q1514" s="22" t="s">
        <v>1528</v>
      </c>
      <c r="R1514" s="22" t="s">
        <v>713</v>
      </c>
      <c r="S1514" s="22" t="s">
        <v>1529</v>
      </c>
      <c r="T1514" s="23">
        <v>39.217053999999997</v>
      </c>
      <c r="U1514" s="23">
        <v>-76.023276999999993</v>
      </c>
      <c r="V1514" s="24">
        <v>10</v>
      </c>
      <c r="W1514" s="24">
        <v>981983.34238799999</v>
      </c>
      <c r="X1514" s="24">
        <v>2628489.8903899998</v>
      </c>
      <c r="Y1514" s="22" t="s">
        <v>859</v>
      </c>
      <c r="Z1514" s="22" t="s">
        <v>1503</v>
      </c>
    </row>
    <row r="1515" spans="1:26">
      <c r="A1515" s="22" t="s">
        <v>4931</v>
      </c>
      <c r="B1515" s="22" t="s">
        <v>4932</v>
      </c>
      <c r="C1515" s="22" t="s">
        <v>4933</v>
      </c>
      <c r="D1515" s="22">
        <v>23741</v>
      </c>
      <c r="E1515" s="22">
        <v>48</v>
      </c>
      <c r="F1515" s="22">
        <v>241</v>
      </c>
      <c r="G1515" s="22">
        <v>9</v>
      </c>
      <c r="H1515" s="25" t="s">
        <v>10870</v>
      </c>
      <c r="I1515" s="22" t="s">
        <v>720</v>
      </c>
      <c r="J1515" s="22">
        <v>4</v>
      </c>
      <c r="K1515" s="22">
        <v>4</v>
      </c>
      <c r="L1515" s="22">
        <v>1</v>
      </c>
      <c r="M1515" s="22">
        <v>1991</v>
      </c>
      <c r="N1515" s="22">
        <v>1991</v>
      </c>
      <c r="O1515" s="22">
        <v>3</v>
      </c>
      <c r="P1515" s="22">
        <v>3</v>
      </c>
      <c r="Q1515" s="22" t="s">
        <v>1528</v>
      </c>
      <c r="R1515" s="22" t="s">
        <v>713</v>
      </c>
      <c r="S1515" s="22" t="s">
        <v>1529</v>
      </c>
      <c r="T1515" s="23">
        <v>39.218998999999997</v>
      </c>
      <c r="U1515" s="23">
        <v>-75.952440999999993</v>
      </c>
      <c r="V1515" s="24">
        <v>70</v>
      </c>
      <c r="W1515" s="24">
        <v>1002023.7265399999</v>
      </c>
      <c r="X1515" s="24">
        <v>2629094.5681099999</v>
      </c>
      <c r="Y1515" s="22" t="s">
        <v>859</v>
      </c>
      <c r="Z1515" s="22" t="s">
        <v>1503</v>
      </c>
    </row>
    <row r="1516" spans="1:26">
      <c r="A1516" s="22" t="s">
        <v>4934</v>
      </c>
      <c r="B1516" s="22" t="s">
        <v>4935</v>
      </c>
      <c r="C1516" s="22" t="s">
        <v>4936</v>
      </c>
      <c r="D1516" s="22">
        <v>19234</v>
      </c>
      <c r="E1516" s="22">
        <v>39</v>
      </c>
      <c r="F1516" s="22">
        <v>234</v>
      </c>
      <c r="G1516" s="22">
        <v>9</v>
      </c>
      <c r="H1516" s="25" t="s">
        <v>10870</v>
      </c>
      <c r="I1516" s="22" t="s">
        <v>720</v>
      </c>
      <c r="J1516" s="22">
        <v>4</v>
      </c>
      <c r="K1516" s="22">
        <v>4</v>
      </c>
      <c r="L1516" s="22">
        <v>3</v>
      </c>
      <c r="M1516" s="22">
        <v>1992</v>
      </c>
      <c r="N1516" s="22">
        <v>1990</v>
      </c>
      <c r="O1516" s="22">
        <v>3</v>
      </c>
      <c r="P1516" s="22">
        <v>3</v>
      </c>
      <c r="Q1516" s="22" t="s">
        <v>1528</v>
      </c>
      <c r="R1516" s="22" t="s">
        <v>713</v>
      </c>
      <c r="S1516" s="22" t="s">
        <v>1529</v>
      </c>
      <c r="T1516" s="23">
        <v>39.218997999999999</v>
      </c>
      <c r="U1516" s="23">
        <v>-76.167173000000005</v>
      </c>
      <c r="V1516" s="24">
        <v>90</v>
      </c>
      <c r="W1516" s="24">
        <v>941286.067714</v>
      </c>
      <c r="X1516" s="24">
        <v>2629459.0096900002</v>
      </c>
      <c r="Y1516" s="22" t="s">
        <v>859</v>
      </c>
      <c r="Z1516" s="22" t="s">
        <v>1503</v>
      </c>
    </row>
    <row r="1517" spans="1:26">
      <c r="A1517" s="22" t="s">
        <v>4937</v>
      </c>
      <c r="B1517" s="22" t="s">
        <v>4938</v>
      </c>
      <c r="C1517" s="22" t="s">
        <v>4939</v>
      </c>
      <c r="D1517" s="22">
        <v>50284</v>
      </c>
      <c r="E1517" s="22">
        <v>101</v>
      </c>
      <c r="F1517" s="22">
        <v>284</v>
      </c>
      <c r="G1517" s="22">
        <v>5</v>
      </c>
      <c r="H1517" s="25" t="s">
        <v>10870</v>
      </c>
      <c r="I1517" s="22" t="s">
        <v>813</v>
      </c>
      <c r="J1517" s="22">
        <v>3</v>
      </c>
      <c r="K1517" s="22">
        <v>3</v>
      </c>
      <c r="L1517" s="22">
        <v>6</v>
      </c>
      <c r="M1517" s="22">
        <v>1991</v>
      </c>
      <c r="N1517" s="22">
        <v>1986</v>
      </c>
      <c r="O1517" s="22">
        <v>3</v>
      </c>
      <c r="P1517" s="22">
        <v>3</v>
      </c>
      <c r="Q1517" s="22" t="s">
        <v>1038</v>
      </c>
      <c r="R1517" s="22" t="s">
        <v>713</v>
      </c>
      <c r="S1517" s="22" t="s">
        <v>977</v>
      </c>
      <c r="T1517" s="23">
        <v>39.222059000000002</v>
      </c>
      <c r="U1517" s="23">
        <v>-74.687661000000006</v>
      </c>
      <c r="V1517" s="24">
        <v>21.62</v>
      </c>
      <c r="W1517" s="24">
        <v>1359764.4284099999</v>
      </c>
      <c r="X1517" s="24">
        <v>2630901.5422800002</v>
      </c>
      <c r="Y1517" s="22" t="s">
        <v>978</v>
      </c>
      <c r="Z1517" s="22" t="s">
        <v>716</v>
      </c>
    </row>
    <row r="1518" spans="1:26">
      <c r="A1518" s="22" t="s">
        <v>4940</v>
      </c>
      <c r="B1518" s="22" t="s">
        <v>4941</v>
      </c>
      <c r="C1518" s="22" t="s">
        <v>4942</v>
      </c>
      <c r="D1518" s="22">
        <v>21738</v>
      </c>
      <c r="E1518" s="22">
        <v>44</v>
      </c>
      <c r="F1518" s="22">
        <v>238</v>
      </c>
      <c r="G1518" s="22">
        <v>11</v>
      </c>
      <c r="H1518" s="25" t="s">
        <v>10870</v>
      </c>
      <c r="I1518" s="22" t="s">
        <v>720</v>
      </c>
      <c r="J1518" s="22">
        <v>6</v>
      </c>
      <c r="K1518" s="22">
        <v>6</v>
      </c>
      <c r="L1518" s="22">
        <v>1</v>
      </c>
      <c r="M1518" s="22">
        <v>1990</v>
      </c>
      <c r="N1518" s="22">
        <v>1990</v>
      </c>
      <c r="O1518" s="22">
        <v>4</v>
      </c>
      <c r="P1518" s="22">
        <v>4</v>
      </c>
      <c r="Q1518" s="22" t="s">
        <v>4553</v>
      </c>
      <c r="R1518" s="22" t="s">
        <v>713</v>
      </c>
      <c r="S1518" s="22" t="s">
        <v>735</v>
      </c>
      <c r="T1518" s="23">
        <v>39.222332000000002</v>
      </c>
      <c r="U1518" s="23">
        <v>-76.041612000000001</v>
      </c>
      <c r="V1518" s="24">
        <v>10</v>
      </c>
      <c r="W1518" s="24">
        <v>976808.46049500001</v>
      </c>
      <c r="X1518" s="24">
        <v>2630444.99193</v>
      </c>
      <c r="Y1518" s="22" t="s">
        <v>859</v>
      </c>
    </row>
    <row r="1519" spans="1:26">
      <c r="A1519" s="22" t="s">
        <v>4943</v>
      </c>
      <c r="B1519" s="22" t="s">
        <v>4944</v>
      </c>
      <c r="C1519" s="22" t="s">
        <v>4945</v>
      </c>
      <c r="D1519" s="22">
        <v>13224</v>
      </c>
      <c r="E1519" s="22">
        <v>27</v>
      </c>
      <c r="F1519" s="22">
        <v>224</v>
      </c>
      <c r="G1519" s="22">
        <v>19</v>
      </c>
      <c r="H1519" s="25" t="s">
        <v>10870</v>
      </c>
      <c r="I1519" s="22" t="s">
        <v>720</v>
      </c>
      <c r="J1519" s="22">
        <v>2</v>
      </c>
      <c r="K1519" s="22">
        <v>2</v>
      </c>
      <c r="L1519" s="22">
        <v>2</v>
      </c>
      <c r="M1519" s="22">
        <v>1990</v>
      </c>
      <c r="N1519" s="22">
        <v>1989</v>
      </c>
      <c r="O1519" s="22">
        <v>2</v>
      </c>
      <c r="P1519" s="22">
        <v>2</v>
      </c>
      <c r="Q1519" s="22" t="s">
        <v>712</v>
      </c>
      <c r="R1519" s="22" t="s">
        <v>713</v>
      </c>
      <c r="S1519" s="22" t="s">
        <v>714</v>
      </c>
      <c r="T1519" s="23">
        <v>39.223996999999997</v>
      </c>
      <c r="U1519" s="23">
        <v>-76.470239000000007</v>
      </c>
      <c r="V1519" s="24">
        <v>16.3</v>
      </c>
      <c r="W1519" s="24">
        <v>855583.62453300005</v>
      </c>
      <c r="X1519" s="24">
        <v>2632035.4879899998</v>
      </c>
      <c r="Y1519" s="22" t="s">
        <v>859</v>
      </c>
      <c r="Z1519" s="22" t="s">
        <v>1237</v>
      </c>
    </row>
    <row r="1520" spans="1:26">
      <c r="A1520" s="22" t="s">
        <v>4946</v>
      </c>
      <c r="B1520" s="22" t="s">
        <v>4947</v>
      </c>
      <c r="C1520" s="22" t="s">
        <v>4948</v>
      </c>
      <c r="D1520" s="22">
        <v>24743</v>
      </c>
      <c r="E1520" s="22">
        <v>50</v>
      </c>
      <c r="F1520" s="22">
        <v>243</v>
      </c>
      <c r="G1520" s="22">
        <v>9</v>
      </c>
      <c r="H1520" s="25" t="s">
        <v>10870</v>
      </c>
      <c r="I1520" s="22" t="s">
        <v>720</v>
      </c>
      <c r="J1520" s="22">
        <v>16</v>
      </c>
      <c r="K1520" s="22">
        <v>16</v>
      </c>
      <c r="L1520" s="22">
        <v>1</v>
      </c>
      <c r="M1520" s="22">
        <v>1998</v>
      </c>
      <c r="N1520" s="22">
        <v>1998</v>
      </c>
      <c r="O1520" s="22">
        <v>4</v>
      </c>
      <c r="P1520" s="22">
        <v>4</v>
      </c>
      <c r="Q1520" s="22" t="s">
        <v>1528</v>
      </c>
      <c r="R1520" s="22" t="s">
        <v>713</v>
      </c>
      <c r="S1520" s="22" t="s">
        <v>1529</v>
      </c>
      <c r="T1520" s="23">
        <v>39.224831999999999</v>
      </c>
      <c r="U1520" s="23">
        <v>-75.913827999999995</v>
      </c>
      <c r="V1520" s="24">
        <v>60</v>
      </c>
      <c r="W1520" s="24">
        <v>1012954.98775</v>
      </c>
      <c r="X1520" s="24">
        <v>2631172.11546</v>
      </c>
      <c r="Y1520" s="22" t="s">
        <v>859</v>
      </c>
      <c r="Z1520" s="22" t="s">
        <v>1503</v>
      </c>
    </row>
    <row r="1521" spans="1:26">
      <c r="A1521" s="22" t="s">
        <v>4949</v>
      </c>
      <c r="B1521" s="22" t="s">
        <v>4950</v>
      </c>
      <c r="C1521" s="22" t="s">
        <v>4951</v>
      </c>
      <c r="D1521" s="22">
        <v>19735</v>
      </c>
      <c r="E1521" s="22">
        <v>40</v>
      </c>
      <c r="F1521" s="22">
        <v>235</v>
      </c>
      <c r="G1521" s="22">
        <v>1</v>
      </c>
      <c r="H1521" s="25" t="s">
        <v>10870</v>
      </c>
      <c r="I1521" s="22" t="s">
        <v>720</v>
      </c>
      <c r="J1521" s="22">
        <v>6</v>
      </c>
      <c r="K1521" s="22">
        <v>6</v>
      </c>
      <c r="L1521" s="22">
        <v>11</v>
      </c>
      <c r="M1521" s="22">
        <v>1990</v>
      </c>
      <c r="N1521" s="22">
        <v>1980</v>
      </c>
      <c r="O1521" s="22">
        <v>4</v>
      </c>
      <c r="P1521" s="22">
        <v>2</v>
      </c>
      <c r="Q1521" s="22" t="s">
        <v>3034</v>
      </c>
      <c r="R1521" s="22" t="s">
        <v>713</v>
      </c>
      <c r="S1521" s="22" t="s">
        <v>807</v>
      </c>
      <c r="T1521" s="23">
        <v>39.227054000000003</v>
      </c>
      <c r="U1521" s="23">
        <v>-76.143839</v>
      </c>
      <c r="V1521" s="24">
        <v>82</v>
      </c>
      <c r="W1521" s="24">
        <v>947906.52980899997</v>
      </c>
      <c r="X1521" s="24">
        <v>2632351.5211900002</v>
      </c>
      <c r="Y1521" s="22" t="s">
        <v>859</v>
      </c>
      <c r="Z1521" s="22" t="s">
        <v>1237</v>
      </c>
    </row>
    <row r="1522" spans="1:26">
      <c r="A1522" s="22" t="s">
        <v>4952</v>
      </c>
      <c r="B1522" s="22" t="s">
        <v>4953</v>
      </c>
      <c r="C1522" s="22" t="s">
        <v>4954</v>
      </c>
      <c r="D1522" s="22">
        <v>21738</v>
      </c>
      <c r="E1522" s="22">
        <v>44</v>
      </c>
      <c r="F1522" s="22">
        <v>238</v>
      </c>
      <c r="G1522" s="22">
        <v>15</v>
      </c>
      <c r="H1522" s="25" t="s">
        <v>10870</v>
      </c>
      <c r="I1522" s="22" t="s">
        <v>813</v>
      </c>
      <c r="J1522" s="22">
        <v>6</v>
      </c>
      <c r="K1522" s="22">
        <v>6</v>
      </c>
      <c r="L1522" s="22">
        <v>1</v>
      </c>
      <c r="M1522" s="22">
        <v>1990</v>
      </c>
      <c r="N1522" s="22">
        <v>1990</v>
      </c>
      <c r="O1522" s="22">
        <v>4</v>
      </c>
      <c r="P1522" s="22">
        <v>4</v>
      </c>
      <c r="Q1522" s="22" t="s">
        <v>1672</v>
      </c>
      <c r="R1522" s="22" t="s">
        <v>713</v>
      </c>
      <c r="S1522" s="22" t="s">
        <v>1126</v>
      </c>
      <c r="T1522" s="23">
        <v>39.227331999999997</v>
      </c>
      <c r="U1522" s="23">
        <v>-76.049944999999994</v>
      </c>
      <c r="V1522" s="24">
        <v>25</v>
      </c>
      <c r="W1522" s="24">
        <v>974462.11155100004</v>
      </c>
      <c r="X1522" s="24">
        <v>2632282.9354099999</v>
      </c>
      <c r="Y1522" s="22" t="s">
        <v>859</v>
      </c>
      <c r="Z1522" s="22" t="s">
        <v>1738</v>
      </c>
    </row>
    <row r="1523" spans="1:26">
      <c r="A1523" s="22" t="s">
        <v>4955</v>
      </c>
      <c r="B1523" s="22" t="s">
        <v>4956</v>
      </c>
      <c r="C1523" s="22" t="s">
        <v>4957</v>
      </c>
      <c r="D1523" s="22">
        <v>20235</v>
      </c>
      <c r="E1523" s="22">
        <v>41</v>
      </c>
      <c r="F1523" s="22">
        <v>235</v>
      </c>
      <c r="G1523" s="22">
        <v>1</v>
      </c>
      <c r="H1523" s="25" t="s">
        <v>10870</v>
      </c>
      <c r="I1523" s="22" t="s">
        <v>720</v>
      </c>
      <c r="J1523" s="22">
        <v>6</v>
      </c>
      <c r="K1523" s="22">
        <v>6</v>
      </c>
      <c r="L1523" s="22">
        <v>29</v>
      </c>
      <c r="M1523" s="22">
        <v>1980</v>
      </c>
      <c r="N1523" s="22">
        <v>1952</v>
      </c>
      <c r="O1523" s="22">
        <v>4</v>
      </c>
      <c r="P1523" s="22">
        <v>2</v>
      </c>
      <c r="Q1523" s="22" t="s">
        <v>3034</v>
      </c>
      <c r="R1523" s="22" t="s">
        <v>713</v>
      </c>
      <c r="S1523" s="22" t="s">
        <v>807</v>
      </c>
      <c r="T1523" s="23">
        <v>39.227331</v>
      </c>
      <c r="U1523" s="23">
        <v>-76.129671000000002</v>
      </c>
      <c r="V1523" s="24">
        <v>70</v>
      </c>
      <c r="W1523" s="24">
        <v>951914.01533800003</v>
      </c>
      <c r="X1523" s="24">
        <v>2632425.5106600001</v>
      </c>
      <c r="Y1523" s="22" t="s">
        <v>859</v>
      </c>
      <c r="Z1523" s="22" t="s">
        <v>1237</v>
      </c>
    </row>
    <row r="1524" spans="1:26">
      <c r="A1524" s="22" t="s">
        <v>4958</v>
      </c>
      <c r="B1524" s="22" t="s">
        <v>4959</v>
      </c>
      <c r="C1524" s="22" t="s">
        <v>4960</v>
      </c>
      <c r="D1524" s="22">
        <v>49784</v>
      </c>
      <c r="E1524" s="22">
        <v>100</v>
      </c>
      <c r="F1524" s="22">
        <v>284</v>
      </c>
      <c r="G1524" s="22">
        <v>5</v>
      </c>
      <c r="H1524" s="25" t="s">
        <v>10870</v>
      </c>
      <c r="I1524" s="22" t="s">
        <v>813</v>
      </c>
      <c r="J1524" s="22">
        <v>2</v>
      </c>
      <c r="K1524" s="22">
        <v>2</v>
      </c>
      <c r="L1524" s="22">
        <v>3</v>
      </c>
      <c r="M1524" s="22">
        <v>1991</v>
      </c>
      <c r="N1524" s="22">
        <v>1989</v>
      </c>
      <c r="O1524" s="22">
        <v>2</v>
      </c>
      <c r="P1524" s="22">
        <v>2</v>
      </c>
      <c r="Q1524" s="22" t="s">
        <v>1038</v>
      </c>
      <c r="R1524" s="22" t="s">
        <v>713</v>
      </c>
      <c r="S1524" s="22" t="s">
        <v>977</v>
      </c>
      <c r="T1524" s="23">
        <v>39.228169999999999</v>
      </c>
      <c r="U1524" s="23">
        <v>-74.704884000000007</v>
      </c>
      <c r="V1524" s="24">
        <v>20</v>
      </c>
      <c r="W1524" s="24">
        <v>1354874.1302700001</v>
      </c>
      <c r="X1524" s="24">
        <v>2633089.0536400001</v>
      </c>
      <c r="Y1524" s="22" t="s">
        <v>978</v>
      </c>
      <c r="Z1524" s="22" t="s">
        <v>716</v>
      </c>
    </row>
    <row r="1525" spans="1:26">
      <c r="A1525" s="22" t="s">
        <v>4961</v>
      </c>
      <c r="B1525" s="22" t="s">
        <v>4962</v>
      </c>
      <c r="C1525" s="22" t="s">
        <v>4963</v>
      </c>
      <c r="D1525" s="22">
        <v>26245</v>
      </c>
      <c r="E1525" s="22">
        <v>53</v>
      </c>
      <c r="F1525" s="22">
        <v>245</v>
      </c>
      <c r="G1525" s="22">
        <v>9</v>
      </c>
      <c r="H1525" s="25" t="s">
        <v>10870</v>
      </c>
      <c r="I1525" s="22" t="s">
        <v>720</v>
      </c>
      <c r="J1525" s="22">
        <v>2</v>
      </c>
      <c r="K1525" s="22">
        <v>2</v>
      </c>
      <c r="L1525" s="22">
        <v>1</v>
      </c>
      <c r="M1525" s="22">
        <v>1997</v>
      </c>
      <c r="N1525" s="22">
        <v>1997</v>
      </c>
      <c r="O1525" s="22">
        <v>1</v>
      </c>
      <c r="P1525" s="22">
        <v>1</v>
      </c>
      <c r="Q1525" s="22" t="s">
        <v>1528</v>
      </c>
      <c r="R1525" s="22" t="s">
        <v>713</v>
      </c>
      <c r="S1525" s="22" t="s">
        <v>1529</v>
      </c>
      <c r="T1525" s="23">
        <v>39.228721999999998</v>
      </c>
      <c r="U1525" s="23">
        <v>-75.837714000000005</v>
      </c>
      <c r="V1525" s="24">
        <v>61</v>
      </c>
      <c r="W1525" s="24">
        <v>1034487.78733</v>
      </c>
      <c r="X1525" s="24">
        <v>2632504.32516</v>
      </c>
      <c r="Y1525" s="22" t="s">
        <v>859</v>
      </c>
      <c r="Z1525" s="22" t="s">
        <v>1503</v>
      </c>
    </row>
    <row r="1526" spans="1:26">
      <c r="A1526" s="22" t="s">
        <v>442</v>
      </c>
      <c r="B1526" s="22" t="s">
        <v>4964</v>
      </c>
      <c r="C1526" s="22" t="s">
        <v>4965</v>
      </c>
      <c r="D1526" s="22">
        <v>10220</v>
      </c>
      <c r="E1526" s="22">
        <v>21</v>
      </c>
      <c r="F1526" s="22">
        <v>220</v>
      </c>
      <c r="G1526" s="22">
        <v>19</v>
      </c>
      <c r="H1526" s="25" t="s">
        <v>10870</v>
      </c>
      <c r="I1526" s="22" t="s">
        <v>720</v>
      </c>
      <c r="J1526" s="22">
        <v>247</v>
      </c>
      <c r="K1526" s="22">
        <v>247</v>
      </c>
      <c r="L1526" s="22">
        <v>10</v>
      </c>
      <c r="M1526" s="22">
        <v>1995</v>
      </c>
      <c r="N1526" s="22">
        <v>1986</v>
      </c>
      <c r="O1526" s="22">
        <v>23</v>
      </c>
      <c r="P1526" s="22">
        <v>20</v>
      </c>
      <c r="Q1526" s="22" t="s">
        <v>712</v>
      </c>
      <c r="R1526" s="22" t="s">
        <v>713</v>
      </c>
      <c r="S1526" s="22" t="s">
        <v>714</v>
      </c>
      <c r="T1526" s="23">
        <v>39.230384999999998</v>
      </c>
      <c r="U1526" s="23">
        <v>-76.595521000000005</v>
      </c>
      <c r="V1526" s="24">
        <v>75</v>
      </c>
      <c r="W1526" s="24">
        <v>820178.44706599996</v>
      </c>
      <c r="X1526" s="24">
        <v>2634758.55687</v>
      </c>
      <c r="Y1526" s="22" t="s">
        <v>859</v>
      </c>
      <c r="Z1526" s="22" t="s">
        <v>1237</v>
      </c>
    </row>
    <row r="1527" spans="1:26">
      <c r="A1527" s="22" t="s">
        <v>4966</v>
      </c>
      <c r="B1527" s="22" t="s">
        <v>4967</v>
      </c>
      <c r="C1527" s="22" t="s">
        <v>4968</v>
      </c>
      <c r="D1527" s="22">
        <v>10220</v>
      </c>
      <c r="E1527" s="22">
        <v>21</v>
      </c>
      <c r="F1527" s="22">
        <v>220</v>
      </c>
      <c r="G1527" s="22">
        <v>17</v>
      </c>
      <c r="H1527" s="25" t="s">
        <v>10870</v>
      </c>
      <c r="I1527" s="22" t="s">
        <v>720</v>
      </c>
      <c r="J1527" s="22">
        <v>107</v>
      </c>
      <c r="K1527" s="22">
        <v>107</v>
      </c>
      <c r="L1527" s="22">
        <v>2</v>
      </c>
      <c r="M1527" s="22">
        <v>1986</v>
      </c>
      <c r="N1527" s="22">
        <v>1985</v>
      </c>
      <c r="O1527" s="22">
        <v>10</v>
      </c>
      <c r="P1527" s="22">
        <v>7</v>
      </c>
      <c r="Q1527" s="22" t="s">
        <v>725</v>
      </c>
      <c r="R1527" s="22" t="s">
        <v>713</v>
      </c>
      <c r="S1527" s="22" t="s">
        <v>722</v>
      </c>
      <c r="T1527" s="23">
        <v>39.230384999999998</v>
      </c>
      <c r="U1527" s="23">
        <v>-76.595521000000005</v>
      </c>
      <c r="V1527" s="24">
        <v>75</v>
      </c>
      <c r="W1527" s="24">
        <v>820178.44706599996</v>
      </c>
      <c r="X1527" s="24">
        <v>2634758.55687</v>
      </c>
      <c r="Y1527" s="22" t="s">
        <v>859</v>
      </c>
      <c r="Z1527" s="22" t="s">
        <v>716</v>
      </c>
    </row>
    <row r="1528" spans="1:26">
      <c r="A1528" s="22" t="s">
        <v>4969</v>
      </c>
      <c r="B1528" s="22" t="s">
        <v>4970</v>
      </c>
      <c r="C1528" s="22" t="s">
        <v>4971</v>
      </c>
      <c r="D1528" s="22">
        <v>47782</v>
      </c>
      <c r="E1528" s="22">
        <v>96</v>
      </c>
      <c r="F1528" s="22">
        <v>282</v>
      </c>
      <c r="G1528" s="22">
        <v>1</v>
      </c>
      <c r="H1528" s="25" t="s">
        <v>10870</v>
      </c>
      <c r="I1528" s="22" t="s">
        <v>720</v>
      </c>
      <c r="J1528" s="22">
        <v>2</v>
      </c>
      <c r="K1528" s="22">
        <v>2</v>
      </c>
      <c r="L1528" s="22">
        <v>8</v>
      </c>
      <c r="M1528" s="22">
        <v>1991</v>
      </c>
      <c r="N1528" s="22">
        <v>1984</v>
      </c>
      <c r="O1528" s="22">
        <v>2</v>
      </c>
      <c r="P1528" s="22">
        <v>2</v>
      </c>
      <c r="Q1528" s="22" t="s">
        <v>1038</v>
      </c>
      <c r="R1528" s="22" t="s">
        <v>713</v>
      </c>
      <c r="S1528" s="22" t="s">
        <v>977</v>
      </c>
      <c r="T1528" s="23">
        <v>39.232615000000003</v>
      </c>
      <c r="U1528" s="23">
        <v>-74.780443000000005</v>
      </c>
      <c r="V1528" s="24">
        <v>35.450000000000003</v>
      </c>
      <c r="W1528" s="24">
        <v>1333492.5297099999</v>
      </c>
      <c r="X1528" s="24">
        <v>2634536.8754099999</v>
      </c>
      <c r="Y1528" s="22" t="s">
        <v>978</v>
      </c>
      <c r="Z1528" s="22" t="s">
        <v>1738</v>
      </c>
    </row>
    <row r="1529" spans="1:26">
      <c r="A1529" s="22" t="s">
        <v>4972</v>
      </c>
      <c r="B1529" s="22" t="s">
        <v>4973</v>
      </c>
      <c r="C1529" s="22" t="s">
        <v>4974</v>
      </c>
      <c r="D1529" s="22">
        <v>21238</v>
      </c>
      <c r="E1529" s="22">
        <v>43</v>
      </c>
      <c r="F1529" s="22">
        <v>238</v>
      </c>
      <c r="G1529" s="22">
        <v>9</v>
      </c>
      <c r="H1529" s="25" t="s">
        <v>10870</v>
      </c>
      <c r="I1529" s="22" t="s">
        <v>720</v>
      </c>
      <c r="J1529" s="22">
        <v>6</v>
      </c>
      <c r="K1529" s="22">
        <v>6</v>
      </c>
      <c r="L1529" s="22">
        <v>1</v>
      </c>
      <c r="M1529" s="22">
        <v>1990</v>
      </c>
      <c r="N1529" s="22">
        <v>1990</v>
      </c>
      <c r="O1529" s="22">
        <v>4</v>
      </c>
      <c r="P1529" s="22">
        <v>4</v>
      </c>
      <c r="Q1529" s="22" t="s">
        <v>1528</v>
      </c>
      <c r="R1529" s="22" t="s">
        <v>713</v>
      </c>
      <c r="S1529" s="22" t="s">
        <v>1529</v>
      </c>
      <c r="T1529" s="23">
        <v>39.232608999999997</v>
      </c>
      <c r="U1529" s="23">
        <v>-76.072445999999999</v>
      </c>
      <c r="V1529" s="24">
        <v>70</v>
      </c>
      <c r="W1529" s="24">
        <v>968110.15561799996</v>
      </c>
      <c r="X1529" s="24">
        <v>2634246.71404</v>
      </c>
      <c r="Y1529" s="22" t="s">
        <v>859</v>
      </c>
      <c r="Z1529" s="22" t="s">
        <v>1503</v>
      </c>
    </row>
    <row r="1530" spans="1:26">
      <c r="A1530" s="22" t="s">
        <v>4975</v>
      </c>
      <c r="B1530" s="22" t="s">
        <v>4976</v>
      </c>
      <c r="C1530" s="22" t="s">
        <v>4977</v>
      </c>
      <c r="D1530" s="22">
        <v>23743</v>
      </c>
      <c r="E1530" s="22">
        <v>48</v>
      </c>
      <c r="F1530" s="22">
        <v>243</v>
      </c>
      <c r="G1530" s="22">
        <v>11</v>
      </c>
      <c r="H1530" s="25" t="s">
        <v>10870</v>
      </c>
      <c r="I1530" s="22" t="s">
        <v>720</v>
      </c>
      <c r="J1530" s="22">
        <v>4</v>
      </c>
      <c r="K1530" s="22">
        <v>4</v>
      </c>
      <c r="L1530" s="22">
        <v>1</v>
      </c>
      <c r="M1530" s="22">
        <v>1991</v>
      </c>
      <c r="N1530" s="22">
        <v>1991</v>
      </c>
      <c r="O1530" s="22">
        <v>3</v>
      </c>
      <c r="P1530" s="22">
        <v>3</v>
      </c>
      <c r="Q1530" s="22" t="s">
        <v>4553</v>
      </c>
      <c r="R1530" s="22" t="s">
        <v>713</v>
      </c>
      <c r="S1530" s="22" t="s">
        <v>735</v>
      </c>
      <c r="T1530" s="23">
        <v>39.237332000000002</v>
      </c>
      <c r="U1530" s="23">
        <v>-75.931329000000005</v>
      </c>
      <c r="V1530" s="24">
        <v>15</v>
      </c>
      <c r="W1530" s="24">
        <v>1008026.25465</v>
      </c>
      <c r="X1530" s="24">
        <v>2635754.9224800002</v>
      </c>
      <c r="Y1530" s="22" t="s">
        <v>859</v>
      </c>
    </row>
    <row r="1531" spans="1:26">
      <c r="A1531" s="22" t="s">
        <v>4978</v>
      </c>
      <c r="B1531" s="22" t="s">
        <v>4979</v>
      </c>
      <c r="C1531" s="22" t="s">
        <v>4980</v>
      </c>
      <c r="D1531" s="22">
        <v>47281</v>
      </c>
      <c r="E1531" s="22">
        <v>95</v>
      </c>
      <c r="F1531" s="22">
        <v>281</v>
      </c>
      <c r="G1531" s="22">
        <v>1</v>
      </c>
      <c r="H1531" s="25" t="s">
        <v>10870</v>
      </c>
      <c r="I1531" s="22" t="s">
        <v>720</v>
      </c>
      <c r="J1531" s="22">
        <v>3</v>
      </c>
      <c r="K1531" s="22">
        <v>3</v>
      </c>
      <c r="L1531" s="22">
        <v>23</v>
      </c>
      <c r="M1531" s="22">
        <v>2003</v>
      </c>
      <c r="N1531" s="22">
        <v>1981</v>
      </c>
      <c r="O1531" s="22">
        <v>3</v>
      </c>
      <c r="P1531" s="22">
        <v>3</v>
      </c>
      <c r="Q1531" s="22" t="s">
        <v>1038</v>
      </c>
      <c r="R1531" s="22" t="s">
        <v>713</v>
      </c>
      <c r="S1531" s="22" t="s">
        <v>977</v>
      </c>
      <c r="T1531" s="23">
        <v>39.239170000000001</v>
      </c>
      <c r="U1531" s="23">
        <v>-74.810333</v>
      </c>
      <c r="V1531" s="24">
        <v>42</v>
      </c>
      <c r="W1531" s="24">
        <v>1325021.91891</v>
      </c>
      <c r="X1531" s="24">
        <v>2636864.6587999999</v>
      </c>
      <c r="Y1531" s="22" t="s">
        <v>978</v>
      </c>
      <c r="Z1531" s="22" t="s">
        <v>1738</v>
      </c>
    </row>
    <row r="1532" spans="1:26">
      <c r="A1532" s="22" t="s">
        <v>4981</v>
      </c>
      <c r="B1532" s="22" t="s">
        <v>4982</v>
      </c>
      <c r="C1532" s="22" t="s">
        <v>4983</v>
      </c>
      <c r="D1532" s="22">
        <v>48283</v>
      </c>
      <c r="E1532" s="22">
        <v>97</v>
      </c>
      <c r="F1532" s="22">
        <v>283</v>
      </c>
      <c r="G1532" s="22">
        <v>5</v>
      </c>
      <c r="H1532" s="25" t="s">
        <v>10870</v>
      </c>
      <c r="I1532" s="22" t="s">
        <v>813</v>
      </c>
      <c r="J1532" s="22">
        <v>2</v>
      </c>
      <c r="K1532" s="22">
        <v>2</v>
      </c>
      <c r="L1532" s="22">
        <v>3</v>
      </c>
      <c r="M1532" s="22">
        <v>1991</v>
      </c>
      <c r="N1532" s="22">
        <v>1989</v>
      </c>
      <c r="O1532" s="22">
        <v>2</v>
      </c>
      <c r="P1532" s="22">
        <v>2</v>
      </c>
      <c r="Q1532" s="22" t="s">
        <v>1038</v>
      </c>
      <c r="R1532" s="22" t="s">
        <v>713</v>
      </c>
      <c r="S1532" s="22" t="s">
        <v>977</v>
      </c>
      <c r="T1532" s="23">
        <v>39.241225999999997</v>
      </c>
      <c r="U1532" s="23">
        <v>-74.755442000000002</v>
      </c>
      <c r="V1532" s="24">
        <v>35</v>
      </c>
      <c r="W1532" s="24">
        <v>1340537.6924999999</v>
      </c>
      <c r="X1532" s="24">
        <v>2637734.0065199998</v>
      </c>
      <c r="Y1532" s="22" t="s">
        <v>978</v>
      </c>
      <c r="Z1532" s="22" t="s">
        <v>716</v>
      </c>
    </row>
    <row r="1533" spans="1:26">
      <c r="A1533" s="22" t="s">
        <v>4984</v>
      </c>
      <c r="B1533" s="22" t="s">
        <v>4985</v>
      </c>
      <c r="C1533" s="22" t="s">
        <v>4986</v>
      </c>
      <c r="D1533" s="22">
        <v>18234</v>
      </c>
      <c r="E1533" s="22">
        <v>37</v>
      </c>
      <c r="F1533" s="22">
        <v>234</v>
      </c>
      <c r="G1533" s="22">
        <v>15</v>
      </c>
      <c r="H1533" s="25" t="s">
        <v>10870</v>
      </c>
      <c r="I1533" s="22" t="s">
        <v>720</v>
      </c>
      <c r="J1533" s="22">
        <v>5</v>
      </c>
      <c r="K1533" s="22">
        <v>5</v>
      </c>
      <c r="L1533" s="22">
        <v>1</v>
      </c>
      <c r="M1533" s="22">
        <v>1990</v>
      </c>
      <c r="N1533" s="22">
        <v>1990</v>
      </c>
      <c r="O1533" s="22">
        <v>3</v>
      </c>
      <c r="P1533" s="22">
        <v>3</v>
      </c>
      <c r="Q1533" s="22" t="s">
        <v>1672</v>
      </c>
      <c r="R1533" s="22" t="s">
        <v>713</v>
      </c>
      <c r="S1533" s="22" t="s">
        <v>1126</v>
      </c>
      <c r="T1533" s="23">
        <v>39.241219999999998</v>
      </c>
      <c r="U1533" s="23">
        <v>-76.191896</v>
      </c>
      <c r="V1533" s="24">
        <v>25</v>
      </c>
      <c r="W1533" s="24">
        <v>934353.16327300004</v>
      </c>
      <c r="X1533" s="24">
        <v>2637617.2224400002</v>
      </c>
      <c r="Y1533" s="22" t="s">
        <v>859</v>
      </c>
      <c r="Z1533" s="22" t="s">
        <v>1738</v>
      </c>
    </row>
    <row r="1534" spans="1:26">
      <c r="A1534" s="22" t="s">
        <v>4987</v>
      </c>
      <c r="B1534" s="22" t="s">
        <v>4988</v>
      </c>
      <c r="C1534" s="22" t="s">
        <v>4989</v>
      </c>
      <c r="D1534" s="22">
        <v>49284</v>
      </c>
      <c r="E1534" s="22">
        <v>99</v>
      </c>
      <c r="F1534" s="22">
        <v>284</v>
      </c>
      <c r="G1534" s="22">
        <v>5</v>
      </c>
      <c r="H1534" s="25" t="s">
        <v>10870</v>
      </c>
      <c r="I1534" s="22" t="s">
        <v>813</v>
      </c>
      <c r="J1534" s="22">
        <v>2</v>
      </c>
      <c r="K1534" s="22">
        <v>2</v>
      </c>
      <c r="L1534" s="22">
        <v>3</v>
      </c>
      <c r="M1534" s="22">
        <v>1991</v>
      </c>
      <c r="N1534" s="22">
        <v>1989</v>
      </c>
      <c r="O1534" s="22">
        <v>2</v>
      </c>
      <c r="P1534" s="22">
        <v>2</v>
      </c>
      <c r="Q1534" s="22" t="s">
        <v>1038</v>
      </c>
      <c r="R1534" s="22" t="s">
        <v>713</v>
      </c>
      <c r="S1534" s="22" t="s">
        <v>977</v>
      </c>
      <c r="T1534" s="23">
        <v>39.242058999999998</v>
      </c>
      <c r="U1534" s="23">
        <v>-74.713773000000003</v>
      </c>
      <c r="V1534" s="24">
        <v>10</v>
      </c>
      <c r="W1534" s="24">
        <v>1352317.42411</v>
      </c>
      <c r="X1534" s="24">
        <v>2638134.7979600001</v>
      </c>
      <c r="Y1534" s="22" t="s">
        <v>978</v>
      </c>
      <c r="Z1534" s="22" t="s">
        <v>716</v>
      </c>
    </row>
    <row r="1535" spans="1:26">
      <c r="A1535" s="22" t="s">
        <v>4990</v>
      </c>
      <c r="B1535" s="22" t="s">
        <v>4991</v>
      </c>
      <c r="C1535" s="22" t="s">
        <v>4992</v>
      </c>
      <c r="D1535" s="22">
        <v>21740</v>
      </c>
      <c r="E1535" s="22">
        <v>44</v>
      </c>
      <c r="F1535" s="22">
        <v>240</v>
      </c>
      <c r="G1535" s="22">
        <v>17</v>
      </c>
      <c r="H1535" s="25" t="s">
        <v>10870</v>
      </c>
      <c r="I1535" s="22" t="s">
        <v>720</v>
      </c>
      <c r="J1535" s="22">
        <v>6</v>
      </c>
      <c r="K1535" s="22">
        <v>6</v>
      </c>
      <c r="L1535" s="22">
        <v>1</v>
      </c>
      <c r="M1535" s="22">
        <v>1990</v>
      </c>
      <c r="N1535" s="22">
        <v>1990</v>
      </c>
      <c r="O1535" s="22">
        <v>4</v>
      </c>
      <c r="P1535" s="22">
        <v>4</v>
      </c>
      <c r="Q1535" s="22" t="s">
        <v>816</v>
      </c>
      <c r="R1535" s="22" t="s">
        <v>713</v>
      </c>
      <c r="S1535" s="22" t="s">
        <v>722</v>
      </c>
      <c r="T1535" s="23">
        <v>39.242331</v>
      </c>
      <c r="U1535" s="23">
        <v>-76.032167000000001</v>
      </c>
      <c r="V1535" s="24">
        <v>45</v>
      </c>
      <c r="W1535" s="24">
        <v>979521.45995499997</v>
      </c>
      <c r="X1535" s="24">
        <v>2637726.2215</v>
      </c>
      <c r="Y1535" s="22" t="s">
        <v>859</v>
      </c>
      <c r="Z1535" s="22" t="s">
        <v>716</v>
      </c>
    </row>
    <row r="1536" spans="1:26">
      <c r="A1536" s="22" t="s">
        <v>4993</v>
      </c>
      <c r="B1536" s="22" t="s">
        <v>4994</v>
      </c>
      <c r="C1536" s="22" t="s">
        <v>4995</v>
      </c>
      <c r="D1536" s="22">
        <v>46280</v>
      </c>
      <c r="E1536" s="22">
        <v>93</v>
      </c>
      <c r="F1536" s="22">
        <v>280</v>
      </c>
      <c r="G1536" s="22">
        <v>5</v>
      </c>
      <c r="H1536" s="25" t="s">
        <v>10870</v>
      </c>
      <c r="I1536" s="22" t="s">
        <v>813</v>
      </c>
      <c r="J1536" s="22">
        <v>3</v>
      </c>
      <c r="K1536" s="22">
        <v>3</v>
      </c>
      <c r="L1536" s="22">
        <v>18</v>
      </c>
      <c r="M1536" s="22">
        <v>2008</v>
      </c>
      <c r="N1536" s="22">
        <v>1991</v>
      </c>
      <c r="O1536" s="22">
        <v>2</v>
      </c>
      <c r="P1536" s="22">
        <v>2</v>
      </c>
      <c r="Q1536" s="22" t="s">
        <v>1038</v>
      </c>
      <c r="R1536" s="22" t="s">
        <v>713</v>
      </c>
      <c r="S1536" s="22" t="s">
        <v>977</v>
      </c>
      <c r="T1536" s="23">
        <v>39.243693999999998</v>
      </c>
      <c r="U1536" s="23">
        <v>-74.855582999999996</v>
      </c>
      <c r="V1536" s="24">
        <v>34</v>
      </c>
      <c r="W1536" s="24">
        <v>1312215.0064099999</v>
      </c>
      <c r="X1536" s="24">
        <v>2638423.73838</v>
      </c>
      <c r="Y1536" s="22" t="s">
        <v>978</v>
      </c>
      <c r="Z1536" s="22" t="s">
        <v>716</v>
      </c>
    </row>
    <row r="1537" spans="1:26">
      <c r="A1537" s="22" t="s">
        <v>4996</v>
      </c>
      <c r="B1537" s="22" t="s">
        <v>4997</v>
      </c>
      <c r="C1537" s="22" t="s">
        <v>4998</v>
      </c>
      <c r="D1537" s="22">
        <v>24244</v>
      </c>
      <c r="E1537" s="22">
        <v>49</v>
      </c>
      <c r="F1537" s="22">
        <v>244</v>
      </c>
      <c r="G1537" s="22">
        <v>11</v>
      </c>
      <c r="H1537" s="25" t="s">
        <v>10870</v>
      </c>
      <c r="I1537" s="22" t="s">
        <v>720</v>
      </c>
      <c r="J1537" s="22">
        <v>4</v>
      </c>
      <c r="K1537" s="22">
        <v>4</v>
      </c>
      <c r="L1537" s="22">
        <v>1</v>
      </c>
      <c r="M1537" s="22">
        <v>1991</v>
      </c>
      <c r="N1537" s="22">
        <v>1991</v>
      </c>
      <c r="O1537" s="22">
        <v>3</v>
      </c>
      <c r="P1537" s="22">
        <v>3</v>
      </c>
      <c r="Q1537" s="22" t="s">
        <v>4553</v>
      </c>
      <c r="R1537" s="22" t="s">
        <v>713</v>
      </c>
      <c r="S1537" s="22" t="s">
        <v>735</v>
      </c>
      <c r="T1537" s="23">
        <v>39.243721000000001</v>
      </c>
      <c r="U1537" s="23">
        <v>-75.901882999999998</v>
      </c>
      <c r="V1537" s="24">
        <v>20</v>
      </c>
      <c r="W1537" s="24">
        <v>1016363.0725</v>
      </c>
      <c r="X1537" s="24">
        <v>2638048.6590700001</v>
      </c>
      <c r="Y1537" s="22" t="s">
        <v>859</v>
      </c>
    </row>
    <row r="1538" spans="1:26">
      <c r="A1538" s="22" t="s">
        <v>4999</v>
      </c>
      <c r="B1538" s="22" t="s">
        <v>5000</v>
      </c>
      <c r="C1538" s="22" t="s">
        <v>5001</v>
      </c>
      <c r="D1538" s="22">
        <v>19236</v>
      </c>
      <c r="E1538" s="22">
        <v>39</v>
      </c>
      <c r="F1538" s="22">
        <v>236</v>
      </c>
      <c r="G1538" s="22">
        <v>9</v>
      </c>
      <c r="H1538" s="25" t="s">
        <v>10870</v>
      </c>
      <c r="I1538" s="22" t="s">
        <v>720</v>
      </c>
      <c r="J1538" s="22">
        <v>3</v>
      </c>
      <c r="K1538" s="22">
        <v>3</v>
      </c>
      <c r="L1538" s="22">
        <v>4</v>
      </c>
      <c r="M1538" s="22">
        <v>1992</v>
      </c>
      <c r="N1538" s="22">
        <v>1989</v>
      </c>
      <c r="O1538" s="22">
        <v>3</v>
      </c>
      <c r="P1538" s="22">
        <v>3</v>
      </c>
      <c r="Q1538" s="22" t="s">
        <v>1528</v>
      </c>
      <c r="R1538" s="22" t="s">
        <v>713</v>
      </c>
      <c r="S1538" s="22" t="s">
        <v>1529</v>
      </c>
      <c r="T1538" s="23">
        <v>39.245108999999999</v>
      </c>
      <c r="U1538" s="23">
        <v>-76.142449999999997</v>
      </c>
      <c r="V1538" s="24">
        <v>90.47</v>
      </c>
      <c r="W1538" s="24">
        <v>948344.70358900004</v>
      </c>
      <c r="X1538" s="24">
        <v>2638935.9769899999</v>
      </c>
      <c r="Y1538" s="22" t="s">
        <v>859</v>
      </c>
      <c r="Z1538" s="22" t="s">
        <v>1503</v>
      </c>
    </row>
    <row r="1539" spans="1:26">
      <c r="A1539" s="22" t="s">
        <v>5002</v>
      </c>
      <c r="B1539" s="22" t="s">
        <v>5003</v>
      </c>
      <c r="C1539" s="22" t="s">
        <v>5004</v>
      </c>
      <c r="D1539" s="22">
        <v>19236</v>
      </c>
      <c r="E1539" s="22">
        <v>39</v>
      </c>
      <c r="F1539" s="22">
        <v>236</v>
      </c>
      <c r="G1539" s="22">
        <v>11</v>
      </c>
      <c r="H1539" s="25" t="s">
        <v>10870</v>
      </c>
      <c r="I1539" s="22" t="s">
        <v>720</v>
      </c>
      <c r="J1539" s="22">
        <v>4</v>
      </c>
      <c r="K1539" s="22">
        <v>4</v>
      </c>
      <c r="L1539" s="22">
        <v>3</v>
      </c>
      <c r="M1539" s="22">
        <v>1991</v>
      </c>
      <c r="N1539" s="22">
        <v>1989</v>
      </c>
      <c r="O1539" s="22">
        <v>3</v>
      </c>
      <c r="P1539" s="22">
        <v>3</v>
      </c>
      <c r="Q1539" s="22" t="s">
        <v>4553</v>
      </c>
      <c r="R1539" s="22" t="s">
        <v>713</v>
      </c>
      <c r="S1539" s="22" t="s">
        <v>735</v>
      </c>
      <c r="T1539" s="23">
        <v>39.245108999999999</v>
      </c>
      <c r="U1539" s="23">
        <v>-76.142449999999997</v>
      </c>
      <c r="V1539" s="24">
        <v>90.17</v>
      </c>
      <c r="W1539" s="24">
        <v>948344.70358900004</v>
      </c>
      <c r="X1539" s="24">
        <v>2638935.9769899999</v>
      </c>
      <c r="Y1539" s="22" t="s">
        <v>859</v>
      </c>
    </row>
    <row r="1540" spans="1:26">
      <c r="A1540" s="22" t="s">
        <v>5005</v>
      </c>
      <c r="B1540" s="22" t="s">
        <v>5006</v>
      </c>
      <c r="C1540" s="22" t="s">
        <v>5007</v>
      </c>
      <c r="D1540" s="22">
        <v>23743</v>
      </c>
      <c r="E1540" s="22">
        <v>48</v>
      </c>
      <c r="F1540" s="22">
        <v>243</v>
      </c>
      <c r="G1540" s="22">
        <v>9</v>
      </c>
      <c r="H1540" s="25" t="s">
        <v>10870</v>
      </c>
      <c r="I1540" s="22" t="s">
        <v>720</v>
      </c>
      <c r="J1540" s="22">
        <v>5</v>
      </c>
      <c r="K1540" s="22">
        <v>5</v>
      </c>
      <c r="L1540" s="22">
        <v>2</v>
      </c>
      <c r="M1540" s="22">
        <v>1991</v>
      </c>
      <c r="N1540" s="22">
        <v>1990</v>
      </c>
      <c r="O1540" s="22">
        <v>3</v>
      </c>
      <c r="P1540" s="22">
        <v>3</v>
      </c>
      <c r="Q1540" s="22" t="s">
        <v>1528</v>
      </c>
      <c r="R1540" s="22" t="s">
        <v>713</v>
      </c>
      <c r="S1540" s="22" t="s">
        <v>1529</v>
      </c>
      <c r="T1540" s="23">
        <v>39.245942999999997</v>
      </c>
      <c r="U1540" s="23">
        <v>-75.922995999999998</v>
      </c>
      <c r="V1540" s="24">
        <v>20</v>
      </c>
      <c r="W1540" s="24">
        <v>1010397.1147</v>
      </c>
      <c r="X1540" s="24">
        <v>2638885.7560999999</v>
      </c>
      <c r="Y1540" s="22" t="s">
        <v>859</v>
      </c>
      <c r="Z1540" s="22" t="s">
        <v>1503</v>
      </c>
    </row>
    <row r="1541" spans="1:26">
      <c r="A1541" s="22" t="s">
        <v>5008</v>
      </c>
      <c r="B1541" s="22" t="s">
        <v>5009</v>
      </c>
      <c r="C1541" s="22" t="s">
        <v>5010</v>
      </c>
      <c r="D1541" s="22">
        <v>42273</v>
      </c>
      <c r="E1541" s="22">
        <v>85</v>
      </c>
      <c r="F1541" s="22">
        <v>273</v>
      </c>
      <c r="G1541" s="22">
        <v>1</v>
      </c>
      <c r="H1541" s="25" t="s">
        <v>10870</v>
      </c>
      <c r="I1541" s="22" t="s">
        <v>720</v>
      </c>
      <c r="J1541" s="22">
        <v>3</v>
      </c>
      <c r="K1541" s="22">
        <v>3</v>
      </c>
      <c r="L1541" s="22">
        <v>18</v>
      </c>
      <c r="M1541" s="22">
        <v>2008</v>
      </c>
      <c r="N1541" s="22">
        <v>1991</v>
      </c>
      <c r="O1541" s="22">
        <v>2</v>
      </c>
      <c r="P1541" s="22">
        <v>2</v>
      </c>
      <c r="Q1541" s="22" t="s">
        <v>1038</v>
      </c>
      <c r="R1541" s="22" t="s">
        <v>713</v>
      </c>
      <c r="S1541" s="22" t="s">
        <v>977</v>
      </c>
      <c r="T1541" s="23">
        <v>39.244667</v>
      </c>
      <c r="U1541" s="23">
        <v>-75.035332999999994</v>
      </c>
      <c r="V1541" s="24">
        <v>10</v>
      </c>
      <c r="W1541" s="24">
        <v>1261387.7032600001</v>
      </c>
      <c r="X1541" s="24">
        <v>2638476.1425600001</v>
      </c>
      <c r="Y1541" s="22" t="s">
        <v>978</v>
      </c>
      <c r="Z1541" s="22" t="s">
        <v>1738</v>
      </c>
    </row>
    <row r="1542" spans="1:26">
      <c r="A1542" s="22" t="s">
        <v>5011</v>
      </c>
      <c r="B1542" s="22" t="s">
        <v>5012</v>
      </c>
      <c r="C1542" s="22" t="s">
        <v>5013</v>
      </c>
      <c r="D1542" s="22">
        <v>19737</v>
      </c>
      <c r="E1542" s="22">
        <v>40</v>
      </c>
      <c r="F1542" s="22">
        <v>237</v>
      </c>
      <c r="G1542" s="22">
        <v>1</v>
      </c>
      <c r="H1542" s="25" t="s">
        <v>10870</v>
      </c>
      <c r="I1542" s="22" t="s">
        <v>720</v>
      </c>
      <c r="J1542" s="22">
        <v>4</v>
      </c>
      <c r="K1542" s="22">
        <v>4</v>
      </c>
      <c r="L1542" s="22">
        <v>30</v>
      </c>
      <c r="M1542" s="22">
        <v>1981</v>
      </c>
      <c r="N1542" s="22">
        <v>1952</v>
      </c>
      <c r="O1542" s="22">
        <v>3</v>
      </c>
      <c r="P1542" s="22">
        <v>2</v>
      </c>
      <c r="Q1542" s="22" t="s">
        <v>3034</v>
      </c>
      <c r="R1542" s="22" t="s">
        <v>713</v>
      </c>
      <c r="S1542" s="22" t="s">
        <v>807</v>
      </c>
      <c r="T1542" s="23">
        <v>39.247886999999999</v>
      </c>
      <c r="U1542" s="23">
        <v>-76.110782</v>
      </c>
      <c r="V1542" s="24">
        <v>75</v>
      </c>
      <c r="W1542" s="24">
        <v>957305.49271499994</v>
      </c>
      <c r="X1542" s="24">
        <v>2639889.2296000002</v>
      </c>
      <c r="Y1542" s="22" t="s">
        <v>859</v>
      </c>
      <c r="Z1542" s="22" t="s">
        <v>1237</v>
      </c>
    </row>
    <row r="1543" spans="1:26">
      <c r="A1543" s="22" t="s">
        <v>5014</v>
      </c>
      <c r="B1543" s="22" t="s">
        <v>5015</v>
      </c>
      <c r="C1543" s="22" t="s">
        <v>5016</v>
      </c>
      <c r="D1543" s="22">
        <v>49786</v>
      </c>
      <c r="E1543" s="22">
        <v>100</v>
      </c>
      <c r="F1543" s="22">
        <v>286</v>
      </c>
      <c r="G1543" s="22">
        <v>5</v>
      </c>
      <c r="H1543" s="25" t="s">
        <v>10870</v>
      </c>
      <c r="I1543" s="22" t="s">
        <v>813</v>
      </c>
      <c r="J1543" s="22">
        <v>2</v>
      </c>
      <c r="K1543" s="22">
        <v>2</v>
      </c>
      <c r="L1543" s="22">
        <v>2</v>
      </c>
      <c r="M1543" s="22">
        <v>1991</v>
      </c>
      <c r="N1543" s="22">
        <v>1990</v>
      </c>
      <c r="O1543" s="22">
        <v>2</v>
      </c>
      <c r="P1543" s="22">
        <v>2</v>
      </c>
      <c r="Q1543" s="22" t="s">
        <v>1038</v>
      </c>
      <c r="R1543" s="22" t="s">
        <v>713</v>
      </c>
      <c r="S1543" s="22" t="s">
        <v>977</v>
      </c>
      <c r="T1543" s="23">
        <v>39.250115000000001</v>
      </c>
      <c r="U1543" s="23">
        <v>-74.664882000000006</v>
      </c>
      <c r="V1543" s="24">
        <v>25</v>
      </c>
      <c r="W1543" s="24">
        <v>1366115.4268400001</v>
      </c>
      <c r="X1543" s="24">
        <v>2641193.96636</v>
      </c>
      <c r="Y1543" s="22" t="s">
        <v>978</v>
      </c>
      <c r="Z1543" s="22" t="s">
        <v>716</v>
      </c>
    </row>
    <row r="1544" spans="1:26">
      <c r="A1544" s="22" t="s">
        <v>5017</v>
      </c>
      <c r="B1544" s="22" t="s">
        <v>5018</v>
      </c>
      <c r="C1544" s="22" t="s">
        <v>5019</v>
      </c>
      <c r="D1544" s="22">
        <v>45279</v>
      </c>
      <c r="E1544" s="22">
        <v>91</v>
      </c>
      <c r="F1544" s="22">
        <v>279</v>
      </c>
      <c r="G1544" s="22">
        <v>1</v>
      </c>
      <c r="H1544" s="25" t="s">
        <v>10870</v>
      </c>
      <c r="I1544" s="22" t="s">
        <v>720</v>
      </c>
      <c r="J1544" s="22">
        <v>173</v>
      </c>
      <c r="K1544" s="22">
        <v>173</v>
      </c>
      <c r="L1544" s="22">
        <v>7</v>
      </c>
      <c r="M1544" s="22">
        <v>1966</v>
      </c>
      <c r="N1544" s="22">
        <v>1960</v>
      </c>
      <c r="O1544" s="22">
        <v>25</v>
      </c>
      <c r="P1544" s="22">
        <v>6</v>
      </c>
      <c r="Q1544" s="22" t="s">
        <v>1962</v>
      </c>
      <c r="R1544" s="22" t="s">
        <v>713</v>
      </c>
      <c r="S1544" s="22" t="s">
        <v>807</v>
      </c>
      <c r="T1544" s="23">
        <v>39.251226000000003</v>
      </c>
      <c r="U1544" s="23">
        <v>-74.891282000000004</v>
      </c>
      <c r="V1544" s="24">
        <v>33.9</v>
      </c>
      <c r="W1544" s="24">
        <v>1302103.2063200001</v>
      </c>
      <c r="X1544" s="24">
        <v>2641103.5429500001</v>
      </c>
      <c r="Y1544" s="22" t="s">
        <v>978</v>
      </c>
      <c r="Z1544" s="22" t="s">
        <v>1738</v>
      </c>
    </row>
    <row r="1545" spans="1:26">
      <c r="A1545" s="22" t="s">
        <v>5020</v>
      </c>
      <c r="B1545" s="22" t="s">
        <v>5021</v>
      </c>
      <c r="C1545" s="22" t="s">
        <v>5022</v>
      </c>
      <c r="D1545" s="22">
        <v>22241</v>
      </c>
      <c r="E1545" s="22">
        <v>45</v>
      </c>
      <c r="F1545" s="22">
        <v>241</v>
      </c>
      <c r="G1545" s="22">
        <v>9</v>
      </c>
      <c r="H1545" s="25" t="s">
        <v>10870</v>
      </c>
      <c r="I1545" s="22" t="s">
        <v>720</v>
      </c>
      <c r="J1545" s="22">
        <v>4</v>
      </c>
      <c r="K1545" s="22">
        <v>4</v>
      </c>
      <c r="L1545" s="22">
        <v>2</v>
      </c>
      <c r="M1545" s="22">
        <v>1991</v>
      </c>
      <c r="N1545" s="22">
        <v>1990</v>
      </c>
      <c r="O1545" s="22">
        <v>3</v>
      </c>
      <c r="P1545" s="22">
        <v>3</v>
      </c>
      <c r="Q1545" s="22" t="s">
        <v>1528</v>
      </c>
      <c r="R1545" s="22" t="s">
        <v>713</v>
      </c>
      <c r="S1545" s="22" t="s">
        <v>1529</v>
      </c>
      <c r="T1545" s="23">
        <v>39.253998000000003</v>
      </c>
      <c r="U1545" s="23">
        <v>-76.002999000000003</v>
      </c>
      <c r="V1545" s="24">
        <v>65</v>
      </c>
      <c r="W1545" s="24">
        <v>987792.01547900005</v>
      </c>
      <c r="X1545" s="24">
        <v>2641936.88674</v>
      </c>
      <c r="Y1545" s="22" t="s">
        <v>859</v>
      </c>
      <c r="Z1545" s="22" t="s">
        <v>1503</v>
      </c>
    </row>
    <row r="1546" spans="1:26">
      <c r="A1546" s="22" t="s">
        <v>5023</v>
      </c>
      <c r="B1546" s="22" t="s">
        <v>5024</v>
      </c>
      <c r="C1546" s="22" t="s">
        <v>5025</v>
      </c>
      <c r="D1546" s="22">
        <v>26749</v>
      </c>
      <c r="E1546" s="22">
        <v>54</v>
      </c>
      <c r="F1546" s="22">
        <v>249</v>
      </c>
      <c r="G1546" s="22">
        <v>9</v>
      </c>
      <c r="H1546" s="25" t="s">
        <v>10870</v>
      </c>
      <c r="I1546" s="22" t="s">
        <v>720</v>
      </c>
      <c r="J1546" s="22">
        <v>5</v>
      </c>
      <c r="K1546" s="22">
        <v>5</v>
      </c>
      <c r="L1546" s="22">
        <v>2</v>
      </c>
      <c r="M1546" s="22">
        <v>1991</v>
      </c>
      <c r="N1546" s="22">
        <v>1990</v>
      </c>
      <c r="O1546" s="22">
        <v>3</v>
      </c>
      <c r="P1546" s="22">
        <v>3</v>
      </c>
      <c r="Q1546" s="22" t="s">
        <v>1528</v>
      </c>
      <c r="R1546" s="22" t="s">
        <v>713</v>
      </c>
      <c r="S1546" s="22" t="s">
        <v>1529</v>
      </c>
      <c r="T1546" s="23">
        <v>39.254277000000002</v>
      </c>
      <c r="U1546" s="23">
        <v>-75.771600000000007</v>
      </c>
      <c r="V1546" s="24">
        <v>62</v>
      </c>
      <c r="W1546" s="24">
        <v>1053213.2098399999</v>
      </c>
      <c r="X1546" s="24">
        <v>2641766.9580199998</v>
      </c>
      <c r="Y1546" s="22" t="s">
        <v>859</v>
      </c>
      <c r="Z1546" s="22" t="s">
        <v>1503</v>
      </c>
    </row>
    <row r="1547" spans="1:26">
      <c r="A1547" s="22" t="s">
        <v>5026</v>
      </c>
      <c r="B1547" s="22" t="s">
        <v>5027</v>
      </c>
      <c r="C1547" s="22" t="s">
        <v>5028</v>
      </c>
      <c r="D1547" s="22">
        <v>50288</v>
      </c>
      <c r="E1547" s="22">
        <v>101</v>
      </c>
      <c r="F1547" s="22">
        <v>288</v>
      </c>
      <c r="G1547" s="22">
        <v>5</v>
      </c>
      <c r="H1547" s="25" t="s">
        <v>10870</v>
      </c>
      <c r="I1547" s="22" t="s">
        <v>813</v>
      </c>
      <c r="J1547" s="22">
        <v>2</v>
      </c>
      <c r="K1547" s="22">
        <v>2</v>
      </c>
      <c r="L1547" s="22">
        <v>8</v>
      </c>
      <c r="M1547" s="22">
        <v>1991</v>
      </c>
      <c r="N1547" s="22">
        <v>1984</v>
      </c>
      <c r="O1547" s="22">
        <v>2</v>
      </c>
      <c r="P1547" s="22">
        <v>2</v>
      </c>
      <c r="Q1547" s="22" t="s">
        <v>1038</v>
      </c>
      <c r="R1547" s="22" t="s">
        <v>713</v>
      </c>
      <c r="S1547" s="22" t="s">
        <v>977</v>
      </c>
      <c r="T1547" s="23">
        <v>39.255115000000004</v>
      </c>
      <c r="U1547" s="23">
        <v>-74.629324999999994</v>
      </c>
      <c r="V1547" s="24">
        <v>5</v>
      </c>
      <c r="W1547" s="24">
        <v>1376151.2685100001</v>
      </c>
      <c r="X1547" s="24">
        <v>2643110.1240099999</v>
      </c>
      <c r="Y1547" s="22" t="s">
        <v>978</v>
      </c>
      <c r="Z1547" s="22" t="s">
        <v>716</v>
      </c>
    </row>
    <row r="1548" spans="1:26">
      <c r="A1548" s="22" t="s">
        <v>5029</v>
      </c>
      <c r="B1548" s="22" t="s">
        <v>5030</v>
      </c>
      <c r="C1548" s="22" t="s">
        <v>5031</v>
      </c>
      <c r="D1548" s="22">
        <v>49787</v>
      </c>
      <c r="E1548" s="22">
        <v>100</v>
      </c>
      <c r="F1548" s="22">
        <v>287</v>
      </c>
      <c r="G1548" s="22">
        <v>1</v>
      </c>
      <c r="H1548" s="25" t="s">
        <v>10870</v>
      </c>
      <c r="I1548" s="22" t="s">
        <v>720</v>
      </c>
      <c r="J1548" s="22">
        <v>2</v>
      </c>
      <c r="K1548" s="22">
        <v>2</v>
      </c>
      <c r="L1548" s="22">
        <v>1</v>
      </c>
      <c r="M1548" s="22">
        <v>1991</v>
      </c>
      <c r="N1548" s="22">
        <v>1991</v>
      </c>
      <c r="O1548" s="22">
        <v>1</v>
      </c>
      <c r="P1548" s="22">
        <v>1</v>
      </c>
      <c r="Q1548" s="22" t="s">
        <v>1038</v>
      </c>
      <c r="R1548" s="22" t="s">
        <v>713</v>
      </c>
      <c r="S1548" s="22" t="s">
        <v>977</v>
      </c>
      <c r="T1548" s="23">
        <v>39.255115000000004</v>
      </c>
      <c r="U1548" s="23">
        <v>-74.665993</v>
      </c>
      <c r="V1548" s="24">
        <v>30</v>
      </c>
      <c r="W1548" s="24">
        <v>1365784.94466</v>
      </c>
      <c r="X1548" s="24">
        <v>2643015.3035900001</v>
      </c>
      <c r="Y1548" s="22" t="s">
        <v>978</v>
      </c>
      <c r="Z1548" s="22" t="s">
        <v>1738</v>
      </c>
    </row>
    <row r="1549" spans="1:26">
      <c r="A1549" s="22" t="s">
        <v>5032</v>
      </c>
      <c r="B1549" s="22" t="s">
        <v>5033</v>
      </c>
      <c r="C1549" s="22" t="s">
        <v>5034</v>
      </c>
      <c r="D1549" s="22">
        <v>25747</v>
      </c>
      <c r="E1549" s="22">
        <v>52</v>
      </c>
      <c r="F1549" s="22">
        <v>247</v>
      </c>
      <c r="G1549" s="22">
        <v>9</v>
      </c>
      <c r="H1549" s="25" t="s">
        <v>10870</v>
      </c>
      <c r="I1549" s="22" t="s">
        <v>720</v>
      </c>
      <c r="J1549" s="22">
        <v>4</v>
      </c>
      <c r="K1549" s="22">
        <v>4</v>
      </c>
      <c r="L1549" s="22">
        <v>1</v>
      </c>
      <c r="M1549" s="22">
        <v>1991</v>
      </c>
      <c r="N1549" s="22">
        <v>1991</v>
      </c>
      <c r="O1549" s="22">
        <v>3</v>
      </c>
      <c r="P1549" s="22">
        <v>3</v>
      </c>
      <c r="Q1549" s="22" t="s">
        <v>1528</v>
      </c>
      <c r="R1549" s="22" t="s">
        <v>713</v>
      </c>
      <c r="S1549" s="22" t="s">
        <v>1529</v>
      </c>
      <c r="T1549" s="23">
        <v>39.255665999999998</v>
      </c>
      <c r="U1549" s="23">
        <v>-75.821046999999993</v>
      </c>
      <c r="V1549" s="24">
        <v>45</v>
      </c>
      <c r="W1549" s="24">
        <v>1039235.4325</v>
      </c>
      <c r="X1549" s="24">
        <v>2642318.00551</v>
      </c>
      <c r="Y1549" s="22" t="s">
        <v>859</v>
      </c>
      <c r="Z1549" s="22" t="s">
        <v>1503</v>
      </c>
    </row>
    <row r="1550" spans="1:26">
      <c r="A1550" s="22" t="s">
        <v>5035</v>
      </c>
      <c r="B1550" s="22" t="s">
        <v>5036</v>
      </c>
      <c r="C1550" s="22" t="s">
        <v>5037</v>
      </c>
      <c r="D1550" s="22">
        <v>21240</v>
      </c>
      <c r="E1550" s="22">
        <v>43</v>
      </c>
      <c r="F1550" s="22">
        <v>240</v>
      </c>
      <c r="G1550" s="22">
        <v>11</v>
      </c>
      <c r="H1550" s="25" t="s">
        <v>10870</v>
      </c>
      <c r="I1550" s="22" t="s">
        <v>720</v>
      </c>
      <c r="J1550" s="22">
        <v>4</v>
      </c>
      <c r="K1550" s="22">
        <v>4</v>
      </c>
      <c r="L1550" s="22">
        <v>2</v>
      </c>
      <c r="M1550" s="22">
        <v>1991</v>
      </c>
      <c r="N1550" s="22">
        <v>1990</v>
      </c>
      <c r="O1550" s="22">
        <v>3</v>
      </c>
      <c r="P1550" s="22">
        <v>3</v>
      </c>
      <c r="Q1550" s="22" t="s">
        <v>4553</v>
      </c>
      <c r="R1550" s="22" t="s">
        <v>713</v>
      </c>
      <c r="S1550" s="22" t="s">
        <v>735</v>
      </c>
      <c r="T1550" s="23">
        <v>39.255665</v>
      </c>
      <c r="U1550" s="23">
        <v>-76.045501000000002</v>
      </c>
      <c r="V1550" s="24">
        <v>45</v>
      </c>
      <c r="W1550" s="24">
        <v>975779.56088200002</v>
      </c>
      <c r="X1550" s="24">
        <v>2642612.4798099999</v>
      </c>
      <c r="Y1550" s="22" t="s">
        <v>859</v>
      </c>
    </row>
    <row r="1551" spans="1:26">
      <c r="A1551" s="22" t="s">
        <v>5038</v>
      </c>
      <c r="B1551" s="22" t="s">
        <v>5039</v>
      </c>
      <c r="C1551" s="22" t="s">
        <v>5040</v>
      </c>
      <c r="D1551" s="22">
        <v>19236</v>
      </c>
      <c r="E1551" s="22">
        <v>39</v>
      </c>
      <c r="F1551" s="22">
        <v>236</v>
      </c>
      <c r="G1551" s="22">
        <v>15</v>
      </c>
      <c r="H1551" s="25" t="s">
        <v>10870</v>
      </c>
      <c r="I1551" s="22" t="s">
        <v>720</v>
      </c>
      <c r="J1551" s="22">
        <v>4</v>
      </c>
      <c r="K1551" s="22">
        <v>4</v>
      </c>
      <c r="L1551" s="22">
        <v>2</v>
      </c>
      <c r="M1551" s="22">
        <v>1991</v>
      </c>
      <c r="N1551" s="22">
        <v>1990</v>
      </c>
      <c r="O1551" s="22">
        <v>3</v>
      </c>
      <c r="P1551" s="22">
        <v>3</v>
      </c>
      <c r="Q1551" s="22" t="s">
        <v>1672</v>
      </c>
      <c r="R1551" s="22" t="s">
        <v>713</v>
      </c>
      <c r="S1551" s="22" t="s">
        <v>1126</v>
      </c>
      <c r="T1551" s="23">
        <v>39.255665</v>
      </c>
      <c r="U1551" s="23">
        <v>-76.144672</v>
      </c>
      <c r="V1551" s="24">
        <v>75</v>
      </c>
      <c r="W1551" s="24">
        <v>947742.94886100001</v>
      </c>
      <c r="X1551" s="24">
        <v>2642791.3193000001</v>
      </c>
      <c r="Y1551" s="22" t="s">
        <v>859</v>
      </c>
      <c r="Z1551" s="22" t="s">
        <v>1738</v>
      </c>
    </row>
    <row r="1552" spans="1:26">
      <c r="A1552" s="22" t="s">
        <v>5041</v>
      </c>
      <c r="B1552" s="22" t="s">
        <v>5042</v>
      </c>
      <c r="C1552" s="22" t="s">
        <v>5043</v>
      </c>
      <c r="D1552" s="22">
        <v>43276</v>
      </c>
      <c r="E1552" s="22">
        <v>87</v>
      </c>
      <c r="F1552" s="22">
        <v>276</v>
      </c>
      <c r="G1552" s="22">
        <v>5</v>
      </c>
      <c r="H1552" s="25" t="s">
        <v>10870</v>
      </c>
      <c r="I1552" s="22" t="s">
        <v>813</v>
      </c>
      <c r="J1552" s="22">
        <v>2</v>
      </c>
      <c r="K1552" s="22">
        <v>2</v>
      </c>
      <c r="L1552" s="22">
        <v>6</v>
      </c>
      <c r="M1552" s="22">
        <v>1991</v>
      </c>
      <c r="N1552" s="22">
        <v>1986</v>
      </c>
      <c r="O1552" s="22">
        <v>2</v>
      </c>
      <c r="P1552" s="22">
        <v>2</v>
      </c>
      <c r="Q1552" s="22" t="s">
        <v>1038</v>
      </c>
      <c r="R1552" s="22" t="s">
        <v>713</v>
      </c>
      <c r="S1552" s="22" t="s">
        <v>977</v>
      </c>
      <c r="T1552" s="23">
        <v>39.256225999999998</v>
      </c>
      <c r="U1552" s="23">
        <v>-74.979896999999994</v>
      </c>
      <c r="V1552" s="24">
        <v>15</v>
      </c>
      <c r="W1552" s="24">
        <v>1277039.0194399999</v>
      </c>
      <c r="X1552" s="24">
        <v>2642776.0206599999</v>
      </c>
      <c r="Y1552" s="22" t="s">
        <v>978</v>
      </c>
      <c r="Z1552" s="22" t="s">
        <v>716</v>
      </c>
    </row>
    <row r="1553" spans="1:26">
      <c r="A1553" s="22" t="s">
        <v>5044</v>
      </c>
      <c r="B1553" s="22" t="s">
        <v>5045</v>
      </c>
      <c r="C1553" s="22" t="s">
        <v>5046</v>
      </c>
      <c r="D1553" s="22">
        <v>47784</v>
      </c>
      <c r="E1553" s="22">
        <v>96</v>
      </c>
      <c r="F1553" s="22">
        <v>284</v>
      </c>
      <c r="G1553" s="22">
        <v>5</v>
      </c>
      <c r="H1553" s="25" t="s">
        <v>10870</v>
      </c>
      <c r="I1553" s="22" t="s">
        <v>813</v>
      </c>
      <c r="J1553" s="22">
        <v>2</v>
      </c>
      <c r="K1553" s="22">
        <v>2</v>
      </c>
      <c r="L1553" s="22">
        <v>2</v>
      </c>
      <c r="M1553" s="22">
        <v>1991</v>
      </c>
      <c r="N1553" s="22">
        <v>1990</v>
      </c>
      <c r="O1553" s="22">
        <v>2</v>
      </c>
      <c r="P1553" s="22">
        <v>2</v>
      </c>
      <c r="Q1553" s="22" t="s">
        <v>1038</v>
      </c>
      <c r="R1553" s="22" t="s">
        <v>713</v>
      </c>
      <c r="S1553" s="22" t="s">
        <v>977</v>
      </c>
      <c r="T1553" s="23">
        <v>39.257337</v>
      </c>
      <c r="U1553" s="23">
        <v>-74.750996999999998</v>
      </c>
      <c r="V1553" s="24">
        <v>32</v>
      </c>
      <c r="W1553" s="24">
        <v>1341747.26651</v>
      </c>
      <c r="X1553" s="24">
        <v>2643621.9063599999</v>
      </c>
      <c r="Y1553" s="22" t="s">
        <v>978</v>
      </c>
      <c r="Z1553" s="22" t="s">
        <v>716</v>
      </c>
    </row>
    <row r="1554" spans="1:26">
      <c r="A1554" s="22" t="s">
        <v>5047</v>
      </c>
      <c r="B1554" s="22" t="s">
        <v>5048</v>
      </c>
      <c r="C1554" s="22" t="s">
        <v>5049</v>
      </c>
      <c r="D1554" s="22">
        <v>19738</v>
      </c>
      <c r="E1554" s="22">
        <v>40</v>
      </c>
      <c r="F1554" s="22">
        <v>238</v>
      </c>
      <c r="G1554" s="22">
        <v>9</v>
      </c>
      <c r="H1554" s="25" t="s">
        <v>10870</v>
      </c>
      <c r="I1554" s="22" t="s">
        <v>720</v>
      </c>
      <c r="J1554" s="22">
        <v>6</v>
      </c>
      <c r="K1554" s="22">
        <v>6</v>
      </c>
      <c r="L1554" s="22">
        <v>2</v>
      </c>
      <c r="M1554" s="22">
        <v>1991</v>
      </c>
      <c r="N1554" s="22">
        <v>1990</v>
      </c>
      <c r="O1554" s="22">
        <v>4</v>
      </c>
      <c r="P1554" s="22">
        <v>4</v>
      </c>
      <c r="Q1554" s="22" t="s">
        <v>1528</v>
      </c>
      <c r="R1554" s="22" t="s">
        <v>713</v>
      </c>
      <c r="S1554" s="22" t="s">
        <v>1529</v>
      </c>
      <c r="T1554" s="23">
        <v>39.260387000000001</v>
      </c>
      <c r="U1554" s="23">
        <v>-76.097725999999994</v>
      </c>
      <c r="V1554" s="24">
        <v>85</v>
      </c>
      <c r="W1554" s="24">
        <v>961026.17972799996</v>
      </c>
      <c r="X1554" s="24">
        <v>2644425.7844600002</v>
      </c>
      <c r="Y1554" s="22" t="s">
        <v>859</v>
      </c>
      <c r="Z1554" s="22" t="s">
        <v>1503</v>
      </c>
    </row>
    <row r="1555" spans="1:26">
      <c r="A1555" s="22" t="s">
        <v>5050</v>
      </c>
      <c r="B1555" s="22" t="s">
        <v>5051</v>
      </c>
      <c r="C1555" s="22" t="s">
        <v>5052</v>
      </c>
      <c r="D1555" s="22">
        <v>19738</v>
      </c>
      <c r="E1555" s="22">
        <v>40</v>
      </c>
      <c r="F1555" s="22">
        <v>238</v>
      </c>
      <c r="G1555" s="22">
        <v>1</v>
      </c>
      <c r="H1555" s="25" t="s">
        <v>10870</v>
      </c>
      <c r="I1555" s="22" t="s">
        <v>720</v>
      </c>
      <c r="J1555" s="22">
        <v>3</v>
      </c>
      <c r="K1555" s="22">
        <v>3</v>
      </c>
      <c r="L1555" s="22">
        <v>2</v>
      </c>
      <c r="M1555" s="22">
        <v>1980</v>
      </c>
      <c r="N1555" s="22">
        <v>1979</v>
      </c>
      <c r="O1555" s="22">
        <v>3</v>
      </c>
      <c r="P1555" s="22">
        <v>2</v>
      </c>
      <c r="Q1555" s="22" t="s">
        <v>3034</v>
      </c>
      <c r="R1555" s="22" t="s">
        <v>713</v>
      </c>
      <c r="S1555" s="22" t="s">
        <v>807</v>
      </c>
      <c r="T1555" s="23">
        <v>39.260387000000001</v>
      </c>
      <c r="U1555" s="23">
        <v>-76.113838000000001</v>
      </c>
      <c r="V1555" s="24">
        <v>70</v>
      </c>
      <c r="W1555" s="24">
        <v>956471.52301700006</v>
      </c>
      <c r="X1555" s="24">
        <v>2644455.3632999999</v>
      </c>
      <c r="Y1555" s="22" t="s">
        <v>859</v>
      </c>
      <c r="Z1555" s="22" t="s">
        <v>1237</v>
      </c>
    </row>
    <row r="1556" spans="1:26">
      <c r="A1556" s="22" t="s">
        <v>5053</v>
      </c>
      <c r="B1556" s="22" t="s">
        <v>5054</v>
      </c>
      <c r="C1556" s="22" t="s">
        <v>5055</v>
      </c>
      <c r="D1556" s="22">
        <v>44779</v>
      </c>
      <c r="E1556" s="22">
        <v>90</v>
      </c>
      <c r="F1556" s="22">
        <v>279</v>
      </c>
      <c r="G1556" s="22">
        <v>5</v>
      </c>
      <c r="H1556" s="25" t="s">
        <v>10870</v>
      </c>
      <c r="I1556" s="22" t="s">
        <v>813</v>
      </c>
      <c r="J1556" s="22">
        <v>3</v>
      </c>
      <c r="K1556" s="22">
        <v>3</v>
      </c>
      <c r="L1556" s="22">
        <v>13</v>
      </c>
      <c r="M1556" s="22">
        <v>2008</v>
      </c>
      <c r="N1556" s="22">
        <v>1996</v>
      </c>
      <c r="O1556" s="22">
        <v>2</v>
      </c>
      <c r="P1556" s="22">
        <v>2</v>
      </c>
      <c r="Q1556" s="22" t="s">
        <v>1038</v>
      </c>
      <c r="R1556" s="22" t="s">
        <v>713</v>
      </c>
      <c r="S1556" s="22" t="s">
        <v>977</v>
      </c>
      <c r="T1556" s="23">
        <v>39.263582999999997</v>
      </c>
      <c r="U1556" s="23">
        <v>-74.896388999999999</v>
      </c>
      <c r="V1556" s="24">
        <v>40</v>
      </c>
      <c r="W1556" s="24">
        <v>1300630.024</v>
      </c>
      <c r="X1556" s="24">
        <v>2645602.6151700001</v>
      </c>
      <c r="Y1556" s="22" t="s">
        <v>978</v>
      </c>
      <c r="Z1556" s="22" t="s">
        <v>716</v>
      </c>
    </row>
    <row r="1557" spans="1:26">
      <c r="A1557" s="22" t="s">
        <v>5056</v>
      </c>
      <c r="B1557" s="22" t="s">
        <v>5057</v>
      </c>
      <c r="C1557" s="22" t="s">
        <v>5058</v>
      </c>
      <c r="D1557" s="22">
        <v>24746</v>
      </c>
      <c r="E1557" s="22">
        <v>50</v>
      </c>
      <c r="F1557" s="22">
        <v>246</v>
      </c>
      <c r="G1557" s="22">
        <v>9</v>
      </c>
      <c r="H1557" s="25" t="s">
        <v>10870</v>
      </c>
      <c r="I1557" s="22" t="s">
        <v>720</v>
      </c>
      <c r="J1557" s="22">
        <v>5</v>
      </c>
      <c r="K1557" s="22">
        <v>5</v>
      </c>
      <c r="L1557" s="22">
        <v>2</v>
      </c>
      <c r="M1557" s="22">
        <v>1991</v>
      </c>
      <c r="N1557" s="22">
        <v>1990</v>
      </c>
      <c r="O1557" s="22">
        <v>3</v>
      </c>
      <c r="P1557" s="22">
        <v>3</v>
      </c>
      <c r="Q1557" s="22" t="s">
        <v>1528</v>
      </c>
      <c r="R1557" s="22" t="s">
        <v>713</v>
      </c>
      <c r="S1557" s="22" t="s">
        <v>1529</v>
      </c>
      <c r="T1557" s="23">
        <v>39.261777000000002</v>
      </c>
      <c r="U1557" s="23">
        <v>-75.869382000000002</v>
      </c>
      <c r="V1557" s="24">
        <v>15</v>
      </c>
      <c r="W1557" s="24">
        <v>1025579.18822</v>
      </c>
      <c r="X1557" s="24">
        <v>2644598.1015499998</v>
      </c>
      <c r="Y1557" s="22" t="s">
        <v>859</v>
      </c>
      <c r="Z1557" s="22" t="s">
        <v>1503</v>
      </c>
    </row>
    <row r="1558" spans="1:26">
      <c r="A1558" s="22" t="s">
        <v>5059</v>
      </c>
      <c r="B1558" s="22" t="s">
        <v>5060</v>
      </c>
      <c r="C1558" s="22" t="s">
        <v>5061</v>
      </c>
      <c r="D1558" s="22">
        <v>38269</v>
      </c>
      <c r="E1558" s="22">
        <v>77</v>
      </c>
      <c r="F1558" s="22">
        <v>269</v>
      </c>
      <c r="G1558" s="22">
        <v>7</v>
      </c>
      <c r="H1558" s="25" t="s">
        <v>10870</v>
      </c>
      <c r="I1558" s="22" t="s">
        <v>720</v>
      </c>
      <c r="J1558" s="22">
        <v>3</v>
      </c>
      <c r="K1558" s="22">
        <v>3</v>
      </c>
      <c r="L1558" s="22">
        <v>11</v>
      </c>
      <c r="M1558" s="22">
        <v>2008</v>
      </c>
      <c r="N1558" s="22">
        <v>1998</v>
      </c>
      <c r="O1558" s="22">
        <v>3</v>
      </c>
      <c r="P1558" s="22">
        <v>3</v>
      </c>
      <c r="Q1558" s="22" t="s">
        <v>1970</v>
      </c>
      <c r="R1558" s="22" t="s">
        <v>713</v>
      </c>
      <c r="S1558" s="22" t="s">
        <v>1502</v>
      </c>
      <c r="T1558" s="23">
        <v>39.263832999999998</v>
      </c>
      <c r="U1558" s="23">
        <v>-75.208860999999999</v>
      </c>
      <c r="V1558" s="24">
        <v>5</v>
      </c>
      <c r="W1558" s="24">
        <v>1212299.8964800001</v>
      </c>
      <c r="X1558" s="24">
        <v>2645269.9864099999</v>
      </c>
      <c r="Y1558" s="22" t="s">
        <v>978</v>
      </c>
    </row>
    <row r="1559" spans="1:26">
      <c r="A1559" s="22" t="s">
        <v>5062</v>
      </c>
      <c r="B1559" s="22" t="s">
        <v>5063</v>
      </c>
      <c r="C1559" s="22" t="s">
        <v>5064</v>
      </c>
      <c r="D1559" s="22">
        <v>24245</v>
      </c>
      <c r="E1559" s="22">
        <v>49</v>
      </c>
      <c r="F1559" s="22">
        <v>245</v>
      </c>
      <c r="G1559" s="22">
        <v>9</v>
      </c>
      <c r="H1559" s="25" t="s">
        <v>10870</v>
      </c>
      <c r="I1559" s="22" t="s">
        <v>720</v>
      </c>
      <c r="J1559" s="22">
        <v>5</v>
      </c>
      <c r="K1559" s="22">
        <v>5</v>
      </c>
      <c r="L1559" s="22">
        <v>2</v>
      </c>
      <c r="M1559" s="22">
        <v>1991</v>
      </c>
      <c r="N1559" s="22">
        <v>1990</v>
      </c>
      <c r="O1559" s="22">
        <v>3</v>
      </c>
      <c r="P1559" s="22">
        <v>3</v>
      </c>
      <c r="Q1559" s="22" t="s">
        <v>1528</v>
      </c>
      <c r="R1559" s="22" t="s">
        <v>713</v>
      </c>
      <c r="S1559" s="22" t="s">
        <v>1529</v>
      </c>
      <c r="T1559" s="23">
        <v>39.264277</v>
      </c>
      <c r="U1559" s="23">
        <v>-75.893827999999999</v>
      </c>
      <c r="V1559" s="24">
        <v>65</v>
      </c>
      <c r="W1559" s="24">
        <v>1018672.57367</v>
      </c>
      <c r="X1559" s="24">
        <v>2645538.45034</v>
      </c>
      <c r="Y1559" s="22" t="s">
        <v>859</v>
      </c>
      <c r="Z1559" s="22" t="s">
        <v>1503</v>
      </c>
    </row>
    <row r="1560" spans="1:26">
      <c r="A1560" s="22" t="s">
        <v>5065</v>
      </c>
      <c r="B1560" s="22" t="s">
        <v>5066</v>
      </c>
      <c r="C1560" s="22" t="s">
        <v>5067</v>
      </c>
      <c r="D1560" s="22">
        <v>49788</v>
      </c>
      <c r="E1560" s="22">
        <v>100</v>
      </c>
      <c r="F1560" s="22">
        <v>288</v>
      </c>
      <c r="G1560" s="22">
        <v>1</v>
      </c>
      <c r="H1560" s="25" t="s">
        <v>10870</v>
      </c>
      <c r="I1560" s="22" t="s">
        <v>720</v>
      </c>
      <c r="J1560" s="22">
        <v>4</v>
      </c>
      <c r="K1560" s="22">
        <v>4</v>
      </c>
      <c r="L1560" s="22">
        <v>18</v>
      </c>
      <c r="M1560" s="22">
        <v>2006</v>
      </c>
      <c r="N1560" s="22">
        <v>1989</v>
      </c>
      <c r="O1560" s="22">
        <v>4</v>
      </c>
      <c r="P1560" s="22">
        <v>4</v>
      </c>
      <c r="Q1560" s="22" t="s">
        <v>1038</v>
      </c>
      <c r="R1560" s="22" t="s">
        <v>713</v>
      </c>
      <c r="S1560" s="22" t="s">
        <v>977</v>
      </c>
      <c r="T1560" s="23">
        <v>39.264837</v>
      </c>
      <c r="U1560" s="23">
        <v>-74.653769999999994</v>
      </c>
      <c r="V1560" s="24">
        <v>30</v>
      </c>
      <c r="W1560" s="24">
        <v>1369208.2058300001</v>
      </c>
      <c r="X1560" s="24">
        <v>2646593.3888699999</v>
      </c>
      <c r="Y1560" s="22" t="s">
        <v>978</v>
      </c>
      <c r="Z1560" s="22" t="s">
        <v>1738</v>
      </c>
    </row>
    <row r="1561" spans="1:26">
      <c r="A1561" s="22" t="s">
        <v>5068</v>
      </c>
      <c r="B1561" s="22" t="s">
        <v>5069</v>
      </c>
      <c r="C1561" s="22" t="s">
        <v>5070</v>
      </c>
      <c r="D1561" s="22">
        <v>20740</v>
      </c>
      <c r="E1561" s="22">
        <v>42</v>
      </c>
      <c r="F1561" s="22">
        <v>240</v>
      </c>
      <c r="G1561" s="22">
        <v>9</v>
      </c>
      <c r="H1561" s="25" t="s">
        <v>10870</v>
      </c>
      <c r="I1561" s="22" t="s">
        <v>720</v>
      </c>
      <c r="J1561" s="22">
        <v>5</v>
      </c>
      <c r="K1561" s="22">
        <v>5</v>
      </c>
      <c r="L1561" s="22">
        <v>1</v>
      </c>
      <c r="M1561" s="22">
        <v>1990</v>
      </c>
      <c r="N1561" s="22">
        <v>1990</v>
      </c>
      <c r="O1561" s="22">
        <v>3</v>
      </c>
      <c r="P1561" s="22">
        <v>3</v>
      </c>
      <c r="Q1561" s="22" t="s">
        <v>1528</v>
      </c>
      <c r="R1561" s="22" t="s">
        <v>713</v>
      </c>
      <c r="S1561" s="22" t="s">
        <v>1529</v>
      </c>
      <c r="T1561" s="23">
        <v>39.266776</v>
      </c>
      <c r="U1561" s="23">
        <v>-76.046890000000005</v>
      </c>
      <c r="V1561" s="24">
        <v>50</v>
      </c>
      <c r="W1561" s="24">
        <v>975410.59846500005</v>
      </c>
      <c r="X1561" s="24">
        <v>2646668.5811700001</v>
      </c>
      <c r="Y1561" s="22" t="s">
        <v>859</v>
      </c>
      <c r="Z1561" s="22" t="s">
        <v>1503</v>
      </c>
    </row>
    <row r="1562" spans="1:26">
      <c r="A1562" s="22" t="s">
        <v>5071</v>
      </c>
      <c r="B1562" s="22" t="s">
        <v>5072</v>
      </c>
      <c r="C1562" s="22" t="s">
        <v>5073</v>
      </c>
      <c r="D1562" s="22">
        <v>26249</v>
      </c>
      <c r="E1562" s="22">
        <v>53</v>
      </c>
      <c r="F1562" s="22">
        <v>249</v>
      </c>
      <c r="G1562" s="22">
        <v>1</v>
      </c>
      <c r="H1562" s="25" t="s">
        <v>10870</v>
      </c>
      <c r="I1562" s="22" t="s">
        <v>720</v>
      </c>
      <c r="J1562" s="22">
        <v>5</v>
      </c>
      <c r="K1562" s="22">
        <v>5</v>
      </c>
      <c r="L1562" s="22">
        <v>2</v>
      </c>
      <c r="M1562" s="22">
        <v>1991</v>
      </c>
      <c r="N1562" s="22">
        <v>1990</v>
      </c>
      <c r="O1562" s="22">
        <v>3</v>
      </c>
      <c r="P1562" s="22">
        <v>3</v>
      </c>
      <c r="Q1562" s="22" t="s">
        <v>3034</v>
      </c>
      <c r="R1562" s="22" t="s">
        <v>713</v>
      </c>
      <c r="S1562" s="22" t="s">
        <v>807</v>
      </c>
      <c r="T1562" s="23">
        <v>39.267054999999999</v>
      </c>
      <c r="U1562" s="23">
        <v>-75.784655999999998</v>
      </c>
      <c r="V1562" s="24">
        <v>65</v>
      </c>
      <c r="W1562" s="24">
        <v>1049536.2046699999</v>
      </c>
      <c r="X1562" s="24">
        <v>2646439.7905100002</v>
      </c>
      <c r="Y1562" s="22" t="s">
        <v>859</v>
      </c>
      <c r="Z1562" s="22" t="s">
        <v>1237</v>
      </c>
    </row>
    <row r="1563" spans="1:26">
      <c r="A1563" s="22" t="s">
        <v>5074</v>
      </c>
      <c r="B1563" s="22" t="s">
        <v>5075</v>
      </c>
      <c r="C1563" s="22" t="s">
        <v>5076</v>
      </c>
      <c r="D1563" s="22">
        <v>18737</v>
      </c>
      <c r="E1563" s="22">
        <v>38</v>
      </c>
      <c r="F1563" s="22">
        <v>237</v>
      </c>
      <c r="G1563" s="22">
        <v>17</v>
      </c>
      <c r="H1563" s="25" t="s">
        <v>10870</v>
      </c>
      <c r="I1563" s="22" t="s">
        <v>813</v>
      </c>
      <c r="J1563" s="22">
        <v>4</v>
      </c>
      <c r="K1563" s="22">
        <v>4</v>
      </c>
      <c r="L1563" s="22">
        <v>1</v>
      </c>
      <c r="M1563" s="22">
        <v>1991</v>
      </c>
      <c r="N1563" s="22">
        <v>1991</v>
      </c>
      <c r="O1563" s="22">
        <v>3</v>
      </c>
      <c r="P1563" s="22">
        <v>3</v>
      </c>
      <c r="Q1563" s="22" t="s">
        <v>816</v>
      </c>
      <c r="R1563" s="22" t="s">
        <v>713</v>
      </c>
      <c r="S1563" s="22" t="s">
        <v>722</v>
      </c>
      <c r="T1563" s="23">
        <v>39.267054000000002</v>
      </c>
      <c r="U1563" s="23">
        <v>-76.157450999999995</v>
      </c>
      <c r="V1563" s="24">
        <v>30</v>
      </c>
      <c r="W1563" s="24">
        <v>944159.66012799996</v>
      </c>
      <c r="X1563" s="24">
        <v>2646971.5926000001</v>
      </c>
      <c r="Y1563" s="22" t="s">
        <v>859</v>
      </c>
      <c r="Z1563" s="22" t="s">
        <v>716</v>
      </c>
    </row>
    <row r="1564" spans="1:26">
      <c r="A1564" s="22" t="s">
        <v>5077</v>
      </c>
      <c r="B1564" s="22" t="s">
        <v>5078</v>
      </c>
      <c r="C1564" s="22" t="s">
        <v>5079</v>
      </c>
      <c r="D1564" s="22">
        <v>18236</v>
      </c>
      <c r="E1564" s="22">
        <v>37</v>
      </c>
      <c r="F1564" s="22">
        <v>236</v>
      </c>
      <c r="G1564" s="22">
        <v>1</v>
      </c>
      <c r="H1564" s="25" t="s">
        <v>10870</v>
      </c>
      <c r="I1564" s="22" t="s">
        <v>720</v>
      </c>
      <c r="J1564" s="22">
        <v>4</v>
      </c>
      <c r="K1564" s="22">
        <v>4</v>
      </c>
      <c r="L1564" s="22">
        <v>1</v>
      </c>
      <c r="M1564" s="22">
        <v>1991</v>
      </c>
      <c r="N1564" s="22">
        <v>1991</v>
      </c>
      <c r="O1564" s="22">
        <v>3</v>
      </c>
      <c r="P1564" s="22">
        <v>3</v>
      </c>
      <c r="Q1564" s="22" t="s">
        <v>4553</v>
      </c>
      <c r="R1564" s="22" t="s">
        <v>713</v>
      </c>
      <c r="S1564" s="22" t="s">
        <v>735</v>
      </c>
      <c r="T1564" s="23">
        <v>39.268165000000003</v>
      </c>
      <c r="U1564" s="23">
        <v>-76.164672999999993</v>
      </c>
      <c r="V1564" s="24">
        <v>15</v>
      </c>
      <c r="W1564" s="24">
        <v>942121.01390500006</v>
      </c>
      <c r="X1564" s="24">
        <v>2647391.4119000002</v>
      </c>
      <c r="Y1564" s="22" t="s">
        <v>859</v>
      </c>
      <c r="Z1564" s="22" t="s">
        <v>1237</v>
      </c>
    </row>
    <row r="1565" spans="1:26">
      <c r="A1565" s="22" t="s">
        <v>5080</v>
      </c>
      <c r="B1565" s="22" t="s">
        <v>5081</v>
      </c>
      <c r="C1565" s="22" t="s">
        <v>5082</v>
      </c>
      <c r="D1565" s="22">
        <v>38770</v>
      </c>
      <c r="E1565" s="22">
        <v>78</v>
      </c>
      <c r="F1565" s="22">
        <v>270</v>
      </c>
      <c r="G1565" s="22">
        <v>5</v>
      </c>
      <c r="H1565" s="25" t="s">
        <v>10870</v>
      </c>
      <c r="I1565" s="22" t="s">
        <v>720</v>
      </c>
      <c r="J1565" s="22">
        <v>2</v>
      </c>
      <c r="K1565" s="22">
        <v>2</v>
      </c>
      <c r="L1565" s="22">
        <v>1</v>
      </c>
      <c r="M1565" s="22">
        <v>2008</v>
      </c>
      <c r="N1565" s="22">
        <v>2008</v>
      </c>
      <c r="O1565" s="22">
        <v>1</v>
      </c>
      <c r="P1565" s="22">
        <v>1</v>
      </c>
      <c r="Q1565" s="22" t="s">
        <v>1038</v>
      </c>
      <c r="R1565" s="22" t="s">
        <v>713</v>
      </c>
      <c r="S1565" s="22" t="s">
        <v>977</v>
      </c>
      <c r="T1565" s="23">
        <v>39.275832999999999</v>
      </c>
      <c r="U1565" s="23">
        <v>-75.173944000000006</v>
      </c>
      <c r="V1565" s="24">
        <v>10</v>
      </c>
      <c r="W1565" s="24">
        <v>1222154.8908200001</v>
      </c>
      <c r="X1565" s="24">
        <v>2649680.69569</v>
      </c>
      <c r="Y1565" s="22" t="s">
        <v>978</v>
      </c>
      <c r="Z1565" s="22" t="s">
        <v>716</v>
      </c>
    </row>
    <row r="1566" spans="1:26">
      <c r="A1566" s="22" t="s">
        <v>5083</v>
      </c>
      <c r="B1566" s="22" t="s">
        <v>5084</v>
      </c>
      <c r="C1566" s="22" t="s">
        <v>5085</v>
      </c>
      <c r="D1566" s="22">
        <v>21742</v>
      </c>
      <c r="E1566" s="22">
        <v>44</v>
      </c>
      <c r="F1566" s="22">
        <v>242</v>
      </c>
      <c r="G1566" s="22">
        <v>11</v>
      </c>
      <c r="H1566" s="25" t="s">
        <v>10870</v>
      </c>
      <c r="I1566" s="22" t="s">
        <v>813</v>
      </c>
      <c r="J1566" s="22">
        <v>5</v>
      </c>
      <c r="K1566" s="22">
        <v>5</v>
      </c>
      <c r="L1566" s="22">
        <v>1</v>
      </c>
      <c r="M1566" s="22">
        <v>1990</v>
      </c>
      <c r="N1566" s="22">
        <v>1990</v>
      </c>
      <c r="O1566" s="22">
        <v>3</v>
      </c>
      <c r="P1566" s="22">
        <v>3</v>
      </c>
      <c r="Q1566" s="22" t="s">
        <v>4553</v>
      </c>
      <c r="R1566" s="22" t="s">
        <v>713</v>
      </c>
      <c r="S1566" s="22" t="s">
        <v>735</v>
      </c>
      <c r="T1566" s="23">
        <v>39.271777</v>
      </c>
      <c r="U1566" s="23">
        <v>-75.997444000000002</v>
      </c>
      <c r="V1566" s="24">
        <v>65</v>
      </c>
      <c r="W1566" s="24">
        <v>989397.25835200003</v>
      </c>
      <c r="X1566" s="24">
        <v>2648414.5989100002</v>
      </c>
      <c r="Y1566" s="22" t="s">
        <v>859</v>
      </c>
    </row>
    <row r="1567" spans="1:26">
      <c r="A1567" s="22" t="s">
        <v>5086</v>
      </c>
      <c r="B1567" s="22" t="s">
        <v>5087</v>
      </c>
      <c r="C1567" s="22" t="s">
        <v>5088</v>
      </c>
      <c r="D1567" s="22">
        <v>20741</v>
      </c>
      <c r="E1567" s="22">
        <v>42</v>
      </c>
      <c r="F1567" s="22">
        <v>241</v>
      </c>
      <c r="G1567" s="22">
        <v>1</v>
      </c>
      <c r="H1567" s="25" t="s">
        <v>10870</v>
      </c>
      <c r="I1567" s="22" t="s">
        <v>720</v>
      </c>
      <c r="J1567" s="22">
        <v>2</v>
      </c>
      <c r="K1567" s="22">
        <v>2</v>
      </c>
      <c r="L1567" s="22">
        <v>1</v>
      </c>
      <c r="M1567" s="22">
        <v>1981</v>
      </c>
      <c r="N1567" s="22">
        <v>1981</v>
      </c>
      <c r="O1567" s="22">
        <v>1</v>
      </c>
      <c r="P1567" s="22">
        <v>1</v>
      </c>
      <c r="Q1567" s="22" t="s">
        <v>3034</v>
      </c>
      <c r="R1567" s="22" t="s">
        <v>713</v>
      </c>
      <c r="S1567" s="22" t="s">
        <v>807</v>
      </c>
      <c r="T1567" s="23">
        <v>39.271498999999999</v>
      </c>
      <c r="U1567" s="23">
        <v>-76.038279000000003</v>
      </c>
      <c r="V1567" s="24">
        <v>25</v>
      </c>
      <c r="W1567" s="24">
        <v>977854.72986199998</v>
      </c>
      <c r="X1567" s="24">
        <v>2648377.2837299998</v>
      </c>
      <c r="Y1567" s="22" t="s">
        <v>859</v>
      </c>
      <c r="Z1567" s="22" t="s">
        <v>1237</v>
      </c>
    </row>
    <row r="1568" spans="1:26">
      <c r="A1568" s="22" t="s">
        <v>5089</v>
      </c>
      <c r="B1568" s="22" t="s">
        <v>5090</v>
      </c>
      <c r="C1568" s="22" t="s">
        <v>5091</v>
      </c>
      <c r="D1568" s="22">
        <v>20741</v>
      </c>
      <c r="E1568" s="22">
        <v>42</v>
      </c>
      <c r="F1568" s="22">
        <v>241</v>
      </c>
      <c r="G1568" s="22">
        <v>11</v>
      </c>
      <c r="H1568" s="25" t="s">
        <v>10870</v>
      </c>
      <c r="I1568" s="22" t="s">
        <v>720</v>
      </c>
      <c r="J1568" s="22">
        <v>4</v>
      </c>
      <c r="K1568" s="22">
        <v>4</v>
      </c>
      <c r="L1568" s="22">
        <v>1</v>
      </c>
      <c r="M1568" s="22">
        <v>1990</v>
      </c>
      <c r="N1568" s="22">
        <v>1990</v>
      </c>
      <c r="O1568" s="22">
        <v>2</v>
      </c>
      <c r="P1568" s="22">
        <v>2</v>
      </c>
      <c r="Q1568" s="22" t="s">
        <v>4553</v>
      </c>
      <c r="R1568" s="22" t="s">
        <v>713</v>
      </c>
      <c r="S1568" s="22" t="s">
        <v>735</v>
      </c>
      <c r="T1568" s="23">
        <v>39.271776000000003</v>
      </c>
      <c r="U1568" s="23">
        <v>-76.038833999999994</v>
      </c>
      <c r="V1568" s="24">
        <v>22</v>
      </c>
      <c r="W1568" s="24">
        <v>977698.27618599997</v>
      </c>
      <c r="X1568" s="24">
        <v>2648479.5413600001</v>
      </c>
      <c r="Y1568" s="22" t="s">
        <v>859</v>
      </c>
    </row>
    <row r="1569" spans="1:26">
      <c r="A1569" s="22" t="s">
        <v>5092</v>
      </c>
      <c r="B1569" s="22" t="s">
        <v>5093</v>
      </c>
      <c r="C1569" s="22" t="s">
        <v>5094</v>
      </c>
      <c r="D1569" s="22">
        <v>22744</v>
      </c>
      <c r="E1569" s="22">
        <v>46</v>
      </c>
      <c r="F1569" s="22">
        <v>244</v>
      </c>
      <c r="G1569" s="22">
        <v>9</v>
      </c>
      <c r="H1569" s="25" t="s">
        <v>10870</v>
      </c>
      <c r="I1569" s="22" t="s">
        <v>720</v>
      </c>
      <c r="J1569" s="22">
        <v>5</v>
      </c>
      <c r="K1569" s="22">
        <v>5</v>
      </c>
      <c r="L1569" s="22">
        <v>1</v>
      </c>
      <c r="M1569" s="22">
        <v>1991</v>
      </c>
      <c r="N1569" s="22">
        <v>1991</v>
      </c>
      <c r="O1569" s="22">
        <v>4</v>
      </c>
      <c r="P1569" s="22">
        <v>4</v>
      </c>
      <c r="Q1569" s="22" t="s">
        <v>1528</v>
      </c>
      <c r="R1569" s="22" t="s">
        <v>713</v>
      </c>
      <c r="S1569" s="22" t="s">
        <v>1529</v>
      </c>
      <c r="T1569" s="23">
        <v>39.273443</v>
      </c>
      <c r="U1569" s="23">
        <v>-75.949940999999995</v>
      </c>
      <c r="V1569" s="24">
        <v>60</v>
      </c>
      <c r="W1569" s="24">
        <v>1002826.58143</v>
      </c>
      <c r="X1569" s="24">
        <v>2648954.5268799998</v>
      </c>
      <c r="Y1569" s="22" t="s">
        <v>859</v>
      </c>
      <c r="Z1569" s="22" t="s">
        <v>1503</v>
      </c>
    </row>
    <row r="1570" spans="1:26">
      <c r="A1570" s="22" t="s">
        <v>5095</v>
      </c>
      <c r="B1570" s="22" t="s">
        <v>5096</v>
      </c>
      <c r="C1570" s="22" t="s">
        <v>5097</v>
      </c>
      <c r="D1570" s="22">
        <v>18738</v>
      </c>
      <c r="E1570" s="22">
        <v>38</v>
      </c>
      <c r="F1570" s="22">
        <v>238</v>
      </c>
      <c r="G1570" s="22">
        <v>15</v>
      </c>
      <c r="H1570" s="25" t="s">
        <v>10870</v>
      </c>
      <c r="I1570" s="22" t="s">
        <v>720</v>
      </c>
      <c r="J1570" s="22">
        <v>5</v>
      </c>
      <c r="K1570" s="22">
        <v>5</v>
      </c>
      <c r="L1570" s="22">
        <v>2</v>
      </c>
      <c r="M1570" s="22">
        <v>1991</v>
      </c>
      <c r="N1570" s="22">
        <v>1990</v>
      </c>
      <c r="O1570" s="22">
        <v>3</v>
      </c>
      <c r="P1570" s="22">
        <v>3</v>
      </c>
      <c r="Q1570" s="22" t="s">
        <v>1672</v>
      </c>
      <c r="R1570" s="22" t="s">
        <v>713</v>
      </c>
      <c r="S1570" s="22" t="s">
        <v>1126</v>
      </c>
      <c r="T1570" s="23">
        <v>39.273443</v>
      </c>
      <c r="U1570" s="23">
        <v>-76.141895000000005</v>
      </c>
      <c r="V1570" s="24">
        <v>45</v>
      </c>
      <c r="W1570" s="24">
        <v>948572.87906299997</v>
      </c>
      <c r="X1570" s="24">
        <v>2649271.8671400002</v>
      </c>
      <c r="Y1570" s="22" t="s">
        <v>859</v>
      </c>
      <c r="Z1570" s="22" t="s">
        <v>1738</v>
      </c>
    </row>
    <row r="1571" spans="1:26">
      <c r="A1571" s="22" t="s">
        <v>5098</v>
      </c>
      <c r="B1571" s="22" t="s">
        <v>5099</v>
      </c>
      <c r="C1571" s="22" t="s">
        <v>5100</v>
      </c>
      <c r="D1571" s="22">
        <v>47785</v>
      </c>
      <c r="E1571" s="22">
        <v>96</v>
      </c>
      <c r="F1571" s="22">
        <v>285</v>
      </c>
      <c r="G1571" s="22">
        <v>5</v>
      </c>
      <c r="H1571" s="25" t="s">
        <v>10870</v>
      </c>
      <c r="I1571" s="22" t="s">
        <v>813</v>
      </c>
      <c r="J1571" s="22">
        <v>2</v>
      </c>
      <c r="K1571" s="22">
        <v>2</v>
      </c>
      <c r="L1571" s="22">
        <v>5</v>
      </c>
      <c r="M1571" s="22">
        <v>1991</v>
      </c>
      <c r="N1571" s="22">
        <v>1987</v>
      </c>
      <c r="O1571" s="22">
        <v>2</v>
      </c>
      <c r="P1571" s="22">
        <v>2</v>
      </c>
      <c r="Q1571" s="22" t="s">
        <v>1038</v>
      </c>
      <c r="R1571" s="22" t="s">
        <v>713</v>
      </c>
      <c r="S1571" s="22" t="s">
        <v>977</v>
      </c>
      <c r="T1571" s="23">
        <v>39.273726000000003</v>
      </c>
      <c r="U1571" s="23">
        <v>-74.746274</v>
      </c>
      <c r="V1571" s="24">
        <v>25</v>
      </c>
      <c r="W1571" s="24">
        <v>1343033.95414</v>
      </c>
      <c r="X1571" s="24">
        <v>2649611.8303100001</v>
      </c>
      <c r="Y1571" s="22" t="s">
        <v>978</v>
      </c>
      <c r="Z1571" s="22" t="s">
        <v>716</v>
      </c>
    </row>
    <row r="1572" spans="1:26">
      <c r="A1572" s="22" t="s">
        <v>5101</v>
      </c>
      <c r="B1572" s="22" t="s">
        <v>5102</v>
      </c>
      <c r="C1572" s="22" t="s">
        <v>5103</v>
      </c>
      <c r="D1572" s="22">
        <v>23245</v>
      </c>
      <c r="E1572" s="22">
        <v>47</v>
      </c>
      <c r="F1572" s="22">
        <v>245</v>
      </c>
      <c r="G1572" s="22">
        <v>11</v>
      </c>
      <c r="H1572" s="25" t="s">
        <v>10870</v>
      </c>
      <c r="I1572" s="22" t="s">
        <v>813</v>
      </c>
      <c r="J1572" s="22">
        <v>4</v>
      </c>
      <c r="K1572" s="22">
        <v>4</v>
      </c>
      <c r="L1572" s="22">
        <v>1</v>
      </c>
      <c r="M1572" s="22">
        <v>1991</v>
      </c>
      <c r="N1572" s="22">
        <v>1991</v>
      </c>
      <c r="O1572" s="22">
        <v>3</v>
      </c>
      <c r="P1572" s="22">
        <v>3</v>
      </c>
      <c r="Q1572" s="22" t="s">
        <v>4553</v>
      </c>
      <c r="R1572" s="22" t="s">
        <v>713</v>
      </c>
      <c r="S1572" s="22" t="s">
        <v>735</v>
      </c>
      <c r="T1572" s="23">
        <v>39.276221</v>
      </c>
      <c r="U1572" s="23">
        <v>-75.916329000000005</v>
      </c>
      <c r="V1572" s="24">
        <v>55</v>
      </c>
      <c r="W1572" s="24">
        <v>1012331.45255</v>
      </c>
      <c r="X1572" s="24">
        <v>2649923.8922100002</v>
      </c>
      <c r="Y1572" s="22" t="s">
        <v>859</v>
      </c>
    </row>
    <row r="1573" spans="1:26">
      <c r="A1573" s="22" t="s">
        <v>5104</v>
      </c>
      <c r="B1573" s="22" t="s">
        <v>5105</v>
      </c>
      <c r="C1573" s="22" t="s">
        <v>5106</v>
      </c>
      <c r="D1573" s="22">
        <v>17736</v>
      </c>
      <c r="E1573" s="22">
        <v>36</v>
      </c>
      <c r="F1573" s="22">
        <v>236</v>
      </c>
      <c r="G1573" s="22">
        <v>1</v>
      </c>
      <c r="H1573" s="25" t="s">
        <v>10870</v>
      </c>
      <c r="I1573" s="22" t="s">
        <v>720</v>
      </c>
      <c r="J1573" s="22">
        <v>4</v>
      </c>
      <c r="K1573" s="22">
        <v>4</v>
      </c>
      <c r="L1573" s="22">
        <v>1</v>
      </c>
      <c r="M1573" s="22">
        <v>1981</v>
      </c>
      <c r="N1573" s="22">
        <v>1981</v>
      </c>
      <c r="O1573" s="22">
        <v>2</v>
      </c>
      <c r="P1573" s="22">
        <v>1</v>
      </c>
      <c r="Q1573" s="22" t="s">
        <v>3034</v>
      </c>
      <c r="R1573" s="22" t="s">
        <v>713</v>
      </c>
      <c r="S1573" s="22" t="s">
        <v>807</v>
      </c>
      <c r="T1573" s="23">
        <v>39.277330999999997</v>
      </c>
      <c r="U1573" s="23">
        <v>-76.197730000000007</v>
      </c>
      <c r="V1573" s="24">
        <v>30</v>
      </c>
      <c r="W1573" s="24">
        <v>932802.16908499994</v>
      </c>
      <c r="X1573" s="24">
        <v>2650803.9181400002</v>
      </c>
      <c r="Y1573" s="22" t="s">
        <v>859</v>
      </c>
      <c r="Z1573" s="22" t="s">
        <v>1237</v>
      </c>
    </row>
    <row r="1574" spans="1:26">
      <c r="A1574" s="22" t="s">
        <v>5107</v>
      </c>
      <c r="B1574" s="22" t="s">
        <v>5108</v>
      </c>
      <c r="C1574" s="22" t="s">
        <v>5109</v>
      </c>
      <c r="D1574" s="22">
        <v>26250</v>
      </c>
      <c r="E1574" s="22">
        <v>53</v>
      </c>
      <c r="F1574" s="22">
        <v>250</v>
      </c>
      <c r="G1574" s="22">
        <v>9</v>
      </c>
      <c r="H1574" s="25" t="s">
        <v>10870</v>
      </c>
      <c r="I1574" s="22" t="s">
        <v>720</v>
      </c>
      <c r="J1574" s="22">
        <v>4</v>
      </c>
      <c r="K1574" s="22">
        <v>4</v>
      </c>
      <c r="L1574" s="22">
        <v>1</v>
      </c>
      <c r="M1574" s="22">
        <v>1991</v>
      </c>
      <c r="N1574" s="22">
        <v>1991</v>
      </c>
      <c r="O1574" s="22">
        <v>3</v>
      </c>
      <c r="P1574" s="22">
        <v>3</v>
      </c>
      <c r="Q1574" s="22" t="s">
        <v>1528</v>
      </c>
      <c r="R1574" s="22" t="s">
        <v>713</v>
      </c>
      <c r="S1574" s="22" t="s">
        <v>1529</v>
      </c>
      <c r="T1574" s="23">
        <v>39.278444</v>
      </c>
      <c r="U1574" s="23">
        <v>-75.780766999999997</v>
      </c>
      <c r="V1574" s="24">
        <v>70</v>
      </c>
      <c r="W1574" s="24">
        <v>1050648.0175999999</v>
      </c>
      <c r="X1574" s="24">
        <v>2650591.5823599999</v>
      </c>
      <c r="Y1574" s="22" t="s">
        <v>859</v>
      </c>
      <c r="Z1574" s="22" t="s">
        <v>1503</v>
      </c>
    </row>
    <row r="1575" spans="1:26">
      <c r="A1575" s="22" t="s">
        <v>5110</v>
      </c>
      <c r="B1575" s="22" t="s">
        <v>5111</v>
      </c>
      <c r="C1575" s="22" t="s">
        <v>5112</v>
      </c>
      <c r="D1575" s="22">
        <v>21742</v>
      </c>
      <c r="E1575" s="22">
        <v>44</v>
      </c>
      <c r="F1575" s="22">
        <v>242</v>
      </c>
      <c r="G1575" s="22">
        <v>9</v>
      </c>
      <c r="H1575" s="25" t="s">
        <v>10870</v>
      </c>
      <c r="I1575" s="22" t="s">
        <v>720</v>
      </c>
      <c r="J1575" s="22">
        <v>15</v>
      </c>
      <c r="K1575" s="22">
        <v>15</v>
      </c>
      <c r="L1575" s="22">
        <v>2</v>
      </c>
      <c r="M1575" s="22">
        <v>2005</v>
      </c>
      <c r="N1575" s="22">
        <v>2004</v>
      </c>
      <c r="O1575" s="22">
        <v>3</v>
      </c>
      <c r="P1575" s="22">
        <v>3</v>
      </c>
      <c r="Q1575" s="22" t="s">
        <v>1528</v>
      </c>
      <c r="R1575" s="22" t="s">
        <v>713</v>
      </c>
      <c r="S1575" s="22" t="s">
        <v>1529</v>
      </c>
      <c r="T1575" s="23">
        <v>39.278503000000001</v>
      </c>
      <c r="U1575" s="23">
        <v>-76.005724999999998</v>
      </c>
      <c r="V1575" s="24">
        <v>62.87</v>
      </c>
      <c r="W1575" s="24">
        <v>987069.84892200003</v>
      </c>
      <c r="X1575" s="24">
        <v>2650881.1248400002</v>
      </c>
      <c r="Y1575" s="22" t="s">
        <v>859</v>
      </c>
      <c r="Z1575" s="22" t="s">
        <v>1503</v>
      </c>
    </row>
    <row r="1576" spans="1:26">
      <c r="A1576" s="22" t="s">
        <v>5113</v>
      </c>
      <c r="B1576" s="22" t="s">
        <v>5114</v>
      </c>
      <c r="C1576" s="22" t="s">
        <v>5115</v>
      </c>
      <c r="D1576" s="22">
        <v>25248</v>
      </c>
      <c r="E1576" s="22">
        <v>51</v>
      </c>
      <c r="F1576" s="22">
        <v>248</v>
      </c>
      <c r="G1576" s="22">
        <v>9</v>
      </c>
      <c r="H1576" s="25" t="s">
        <v>10870</v>
      </c>
      <c r="I1576" s="22" t="s">
        <v>720</v>
      </c>
      <c r="J1576" s="22">
        <v>5</v>
      </c>
      <c r="K1576" s="22">
        <v>5</v>
      </c>
      <c r="L1576" s="22">
        <v>2</v>
      </c>
      <c r="M1576" s="22">
        <v>1991</v>
      </c>
      <c r="N1576" s="22">
        <v>1990</v>
      </c>
      <c r="O1576" s="22">
        <v>3</v>
      </c>
      <c r="P1576" s="22">
        <v>3</v>
      </c>
      <c r="Q1576" s="22" t="s">
        <v>1528</v>
      </c>
      <c r="R1576" s="22" t="s">
        <v>713</v>
      </c>
      <c r="S1576" s="22" t="s">
        <v>1529</v>
      </c>
      <c r="T1576" s="23">
        <v>39.279000000000003</v>
      </c>
      <c r="U1576" s="23">
        <v>-75.834935999999999</v>
      </c>
      <c r="V1576" s="24">
        <v>50</v>
      </c>
      <c r="W1576" s="24">
        <v>1035339.24018</v>
      </c>
      <c r="X1576" s="24">
        <v>2650844.7586599998</v>
      </c>
      <c r="Y1576" s="22" t="s">
        <v>859</v>
      </c>
      <c r="Z1576" s="22" t="s">
        <v>1503</v>
      </c>
    </row>
    <row r="1577" spans="1:26">
      <c r="A1577" s="22" t="s">
        <v>5116</v>
      </c>
      <c r="B1577" s="22" t="s">
        <v>5117</v>
      </c>
      <c r="C1577" s="22" t="s">
        <v>5118</v>
      </c>
      <c r="D1577" s="22">
        <v>23746</v>
      </c>
      <c r="E1577" s="22">
        <v>48</v>
      </c>
      <c r="F1577" s="22">
        <v>246</v>
      </c>
      <c r="G1577" s="22">
        <v>1</v>
      </c>
      <c r="H1577" s="25" t="s">
        <v>10870</v>
      </c>
      <c r="I1577" s="22" t="s">
        <v>720</v>
      </c>
      <c r="J1577" s="22">
        <v>5</v>
      </c>
      <c r="K1577" s="22">
        <v>5</v>
      </c>
      <c r="L1577" s="22">
        <v>2</v>
      </c>
      <c r="M1577" s="22">
        <v>1991</v>
      </c>
      <c r="N1577" s="22">
        <v>1990</v>
      </c>
      <c r="O1577" s="22">
        <v>3</v>
      </c>
      <c r="P1577" s="22">
        <v>3</v>
      </c>
      <c r="Q1577" s="22" t="s">
        <v>3034</v>
      </c>
      <c r="R1577" s="22" t="s">
        <v>713</v>
      </c>
      <c r="S1577" s="22" t="s">
        <v>807</v>
      </c>
      <c r="T1577" s="23">
        <v>39.278998999999999</v>
      </c>
      <c r="U1577" s="23">
        <v>-75.908272999999994</v>
      </c>
      <c r="V1577" s="24">
        <v>60</v>
      </c>
      <c r="W1577" s="24">
        <v>1014612.74395</v>
      </c>
      <c r="X1577" s="24">
        <v>2650927.2727199998</v>
      </c>
      <c r="Y1577" s="22" t="s">
        <v>859</v>
      </c>
      <c r="Z1577" s="22" t="s">
        <v>1237</v>
      </c>
    </row>
    <row r="1578" spans="1:26">
      <c r="A1578" s="22" t="s">
        <v>5119</v>
      </c>
      <c r="B1578" s="22" t="s">
        <v>5120</v>
      </c>
      <c r="C1578" s="22" t="s">
        <v>5121</v>
      </c>
      <c r="D1578" s="22">
        <v>19740</v>
      </c>
      <c r="E1578" s="22">
        <v>40</v>
      </c>
      <c r="F1578" s="22">
        <v>240</v>
      </c>
      <c r="G1578" s="22">
        <v>9</v>
      </c>
      <c r="H1578" s="25" t="s">
        <v>10870</v>
      </c>
      <c r="I1578" s="22" t="s">
        <v>813</v>
      </c>
      <c r="J1578" s="22">
        <v>5</v>
      </c>
      <c r="K1578" s="22">
        <v>5</v>
      </c>
      <c r="L1578" s="22">
        <v>1</v>
      </c>
      <c r="M1578" s="22">
        <v>1990</v>
      </c>
      <c r="N1578" s="22">
        <v>1990</v>
      </c>
      <c r="O1578" s="22">
        <v>3</v>
      </c>
      <c r="P1578" s="22">
        <v>3</v>
      </c>
      <c r="Q1578" s="22" t="s">
        <v>1528</v>
      </c>
      <c r="R1578" s="22" t="s">
        <v>713</v>
      </c>
      <c r="S1578" s="22" t="s">
        <v>1529</v>
      </c>
      <c r="T1578" s="23">
        <v>39.278998999999999</v>
      </c>
      <c r="U1578" s="23">
        <v>-76.083558999999994</v>
      </c>
      <c r="V1578" s="24">
        <v>75</v>
      </c>
      <c r="W1578" s="24">
        <v>965073.58595500002</v>
      </c>
      <c r="X1578" s="24">
        <v>2651190.5012699999</v>
      </c>
      <c r="Y1578" s="22" t="s">
        <v>859</v>
      </c>
      <c r="Z1578" s="22" t="s">
        <v>1503</v>
      </c>
    </row>
    <row r="1579" spans="1:26">
      <c r="A1579" s="22" t="s">
        <v>5122</v>
      </c>
      <c r="B1579" s="22" t="s">
        <v>5123</v>
      </c>
      <c r="C1579" s="22" t="s">
        <v>5124</v>
      </c>
      <c r="D1579" s="22">
        <v>20240</v>
      </c>
      <c r="E1579" s="22">
        <v>41</v>
      </c>
      <c r="F1579" s="22">
        <v>240</v>
      </c>
      <c r="G1579" s="22">
        <v>9</v>
      </c>
      <c r="H1579" s="25" t="s">
        <v>10870</v>
      </c>
      <c r="I1579" s="22" t="s">
        <v>720</v>
      </c>
      <c r="J1579" s="22">
        <v>12</v>
      </c>
      <c r="K1579" s="22">
        <v>12</v>
      </c>
      <c r="L1579" s="22">
        <v>2</v>
      </c>
      <c r="M1579" s="22">
        <v>1990</v>
      </c>
      <c r="N1579" s="22">
        <v>1989</v>
      </c>
      <c r="O1579" s="22">
        <v>3</v>
      </c>
      <c r="P1579" s="22">
        <v>3</v>
      </c>
      <c r="Q1579" s="22" t="s">
        <v>1528</v>
      </c>
      <c r="R1579" s="22" t="s">
        <v>713</v>
      </c>
      <c r="S1579" s="22" t="s">
        <v>1529</v>
      </c>
      <c r="T1579" s="23">
        <v>39.279276000000003</v>
      </c>
      <c r="U1579" s="23">
        <v>-76.063558</v>
      </c>
      <c r="V1579" s="24">
        <v>75</v>
      </c>
      <c r="W1579" s="24">
        <v>970726.82018599997</v>
      </c>
      <c r="X1579" s="24">
        <v>2651257.1143</v>
      </c>
      <c r="Y1579" s="22" t="s">
        <v>859</v>
      </c>
      <c r="Z1579" s="22" t="s">
        <v>1503</v>
      </c>
    </row>
    <row r="1580" spans="1:26">
      <c r="A1580" s="22" t="s">
        <v>5125</v>
      </c>
      <c r="B1580" s="22" t="s">
        <v>5126</v>
      </c>
      <c r="C1580" s="22" t="s">
        <v>5127</v>
      </c>
      <c r="D1580" s="22">
        <v>19740</v>
      </c>
      <c r="E1580" s="22">
        <v>40</v>
      </c>
      <c r="F1580" s="22">
        <v>240</v>
      </c>
      <c r="G1580" s="22">
        <v>1</v>
      </c>
      <c r="H1580" s="25" t="s">
        <v>10870</v>
      </c>
      <c r="I1580" s="22" t="s">
        <v>720</v>
      </c>
      <c r="J1580" s="22">
        <v>212</v>
      </c>
      <c r="K1580" s="22">
        <v>188</v>
      </c>
      <c r="L1580" s="22">
        <v>3</v>
      </c>
      <c r="M1580" s="22">
        <v>1995</v>
      </c>
      <c r="N1580" s="22">
        <v>1993</v>
      </c>
      <c r="O1580" s="22">
        <v>18</v>
      </c>
      <c r="P1580" s="22">
        <v>18</v>
      </c>
      <c r="Q1580" s="22" t="s">
        <v>1302</v>
      </c>
      <c r="R1580" s="22" t="s">
        <v>713</v>
      </c>
      <c r="S1580" s="22" t="s">
        <v>807</v>
      </c>
      <c r="T1580" s="23">
        <v>39.280917000000002</v>
      </c>
      <c r="U1580" s="23">
        <v>-76.084166999999994</v>
      </c>
      <c r="V1580" s="24">
        <v>82.09</v>
      </c>
      <c r="W1580" s="24">
        <v>964906.11040500004</v>
      </c>
      <c r="X1580" s="24">
        <v>2651891.3634799998</v>
      </c>
      <c r="Y1580" s="22" t="s">
        <v>859</v>
      </c>
      <c r="Z1580" s="22" t="s">
        <v>1237</v>
      </c>
    </row>
    <row r="1581" spans="1:26">
      <c r="A1581" s="22" t="s">
        <v>5128</v>
      </c>
      <c r="B1581" s="22" t="s">
        <v>5129</v>
      </c>
      <c r="C1581" s="22" t="s">
        <v>5130</v>
      </c>
      <c r="D1581" s="22">
        <v>21242</v>
      </c>
      <c r="E1581" s="22">
        <v>43</v>
      </c>
      <c r="F1581" s="22">
        <v>242</v>
      </c>
      <c r="G1581" s="22">
        <v>9</v>
      </c>
      <c r="H1581" s="25" t="s">
        <v>10870</v>
      </c>
      <c r="I1581" s="22" t="s">
        <v>720</v>
      </c>
      <c r="J1581" s="22">
        <v>15</v>
      </c>
      <c r="K1581" s="22">
        <v>15</v>
      </c>
      <c r="L1581" s="22">
        <v>2</v>
      </c>
      <c r="M1581" s="22">
        <v>2005</v>
      </c>
      <c r="N1581" s="22">
        <v>2004</v>
      </c>
      <c r="O1581" s="22">
        <v>3</v>
      </c>
      <c r="P1581" s="22">
        <v>3</v>
      </c>
      <c r="Q1581" s="22" t="s">
        <v>1528</v>
      </c>
      <c r="R1581" s="22" t="s">
        <v>713</v>
      </c>
      <c r="S1581" s="22" t="s">
        <v>1529</v>
      </c>
      <c r="T1581" s="23">
        <v>39.280878000000001</v>
      </c>
      <c r="U1581" s="23">
        <v>-76.008103000000006</v>
      </c>
      <c r="V1581" s="24">
        <v>35.840000000000003</v>
      </c>
      <c r="W1581" s="24">
        <v>986402.55931299995</v>
      </c>
      <c r="X1581" s="24">
        <v>2651751.2563399998</v>
      </c>
      <c r="Y1581" s="22" t="s">
        <v>859</v>
      </c>
      <c r="Z1581" s="22" t="s">
        <v>1503</v>
      </c>
    </row>
    <row r="1582" spans="1:26">
      <c r="A1582" s="22" t="s">
        <v>5131</v>
      </c>
      <c r="B1582" s="22" t="s">
        <v>5132</v>
      </c>
      <c r="C1582" s="22" t="s">
        <v>5133</v>
      </c>
      <c r="D1582" s="22">
        <v>21743</v>
      </c>
      <c r="E1582" s="22">
        <v>44</v>
      </c>
      <c r="F1582" s="22">
        <v>243</v>
      </c>
      <c r="G1582" s="22">
        <v>9</v>
      </c>
      <c r="H1582" s="25" t="s">
        <v>10870</v>
      </c>
      <c r="I1582" s="22" t="s">
        <v>720</v>
      </c>
      <c r="J1582" s="22">
        <v>15</v>
      </c>
      <c r="K1582" s="22">
        <v>15</v>
      </c>
      <c r="L1582" s="22">
        <v>2</v>
      </c>
      <c r="M1582" s="22">
        <v>2005</v>
      </c>
      <c r="N1582" s="22">
        <v>2004</v>
      </c>
      <c r="O1582" s="22">
        <v>3</v>
      </c>
      <c r="P1582" s="22">
        <v>3</v>
      </c>
      <c r="Q1582" s="22" t="s">
        <v>1528</v>
      </c>
      <c r="R1582" s="22" t="s">
        <v>713</v>
      </c>
      <c r="S1582" s="22" t="s">
        <v>1529</v>
      </c>
      <c r="T1582" s="23">
        <v>39.281708000000002</v>
      </c>
      <c r="U1582" s="23">
        <v>-76.002630999999994</v>
      </c>
      <c r="V1582" s="24">
        <v>49.84</v>
      </c>
      <c r="W1582" s="24">
        <v>987950.69759700005</v>
      </c>
      <c r="X1582" s="24">
        <v>2652045.8746199999</v>
      </c>
      <c r="Y1582" s="22" t="s">
        <v>859</v>
      </c>
      <c r="Z1582" s="22" t="s">
        <v>1503</v>
      </c>
    </row>
    <row r="1583" spans="1:26">
      <c r="A1583" s="22" t="s">
        <v>5134</v>
      </c>
      <c r="B1583" s="22" t="s">
        <v>5135</v>
      </c>
      <c r="C1583" s="22" t="s">
        <v>5136</v>
      </c>
      <c r="D1583" s="22">
        <v>20241</v>
      </c>
      <c r="E1583" s="22">
        <v>41</v>
      </c>
      <c r="F1583" s="22">
        <v>241</v>
      </c>
      <c r="G1583" s="22">
        <v>1</v>
      </c>
      <c r="H1583" s="25" t="s">
        <v>10870</v>
      </c>
      <c r="I1583" s="22" t="s">
        <v>720</v>
      </c>
      <c r="J1583" s="22">
        <v>5</v>
      </c>
      <c r="K1583" s="22">
        <v>5</v>
      </c>
      <c r="L1583" s="22">
        <v>30</v>
      </c>
      <c r="M1583" s="22">
        <v>1980</v>
      </c>
      <c r="N1583" s="22">
        <v>1951</v>
      </c>
      <c r="O1583" s="22">
        <v>4</v>
      </c>
      <c r="P1583" s="22">
        <v>2</v>
      </c>
      <c r="Q1583" s="22" t="s">
        <v>3034</v>
      </c>
      <c r="R1583" s="22" t="s">
        <v>713</v>
      </c>
      <c r="S1583" s="22" t="s">
        <v>807</v>
      </c>
      <c r="T1583" s="23">
        <v>39.282609999999998</v>
      </c>
      <c r="U1583" s="23">
        <v>-76.058835000000002</v>
      </c>
      <c r="V1583" s="24">
        <v>70</v>
      </c>
      <c r="W1583" s="24">
        <v>972068.71417100006</v>
      </c>
      <c r="X1583" s="24">
        <v>2652465.2250700002</v>
      </c>
      <c r="Y1583" s="22" t="s">
        <v>859</v>
      </c>
      <c r="Z1583" s="22" t="s">
        <v>1237</v>
      </c>
    </row>
    <row r="1584" spans="1:26">
      <c r="A1584" s="22" t="s">
        <v>5137</v>
      </c>
      <c r="B1584" s="22" t="s">
        <v>5138</v>
      </c>
      <c r="C1584" s="22" t="s">
        <v>5139</v>
      </c>
      <c r="D1584" s="22">
        <v>23245</v>
      </c>
      <c r="E1584" s="22">
        <v>47</v>
      </c>
      <c r="F1584" s="22">
        <v>245</v>
      </c>
      <c r="G1584" s="22">
        <v>9</v>
      </c>
      <c r="H1584" s="25" t="s">
        <v>10870</v>
      </c>
      <c r="I1584" s="22" t="s">
        <v>720</v>
      </c>
      <c r="J1584" s="22">
        <v>16</v>
      </c>
      <c r="K1584" s="22">
        <v>16</v>
      </c>
      <c r="L1584" s="22">
        <v>1</v>
      </c>
      <c r="M1584" s="22">
        <v>1999</v>
      </c>
      <c r="N1584" s="22">
        <v>1999</v>
      </c>
      <c r="O1584" s="22">
        <v>2</v>
      </c>
      <c r="P1584" s="22">
        <v>2</v>
      </c>
      <c r="Q1584" s="22" t="s">
        <v>1528</v>
      </c>
      <c r="R1584" s="22" t="s">
        <v>713</v>
      </c>
      <c r="S1584" s="22" t="s">
        <v>1529</v>
      </c>
      <c r="T1584" s="23">
        <v>39.283166000000001</v>
      </c>
      <c r="U1584" s="23">
        <v>-75.922995999999998</v>
      </c>
      <c r="V1584" s="24">
        <v>61.05</v>
      </c>
      <c r="W1584" s="24">
        <v>1010458.6190900001</v>
      </c>
      <c r="X1584" s="24">
        <v>2652465.9956</v>
      </c>
      <c r="Y1584" s="22" t="s">
        <v>859</v>
      </c>
      <c r="Z1584" s="22" t="s">
        <v>1503</v>
      </c>
    </row>
    <row r="1585" spans="1:26">
      <c r="A1585" s="22" t="s">
        <v>5140</v>
      </c>
      <c r="B1585" s="22" t="s">
        <v>5141</v>
      </c>
      <c r="C1585" s="22" t="s">
        <v>5142</v>
      </c>
      <c r="D1585" s="22">
        <v>19239</v>
      </c>
      <c r="E1585" s="22">
        <v>39</v>
      </c>
      <c r="F1585" s="22">
        <v>239</v>
      </c>
      <c r="G1585" s="22">
        <v>1</v>
      </c>
      <c r="H1585" s="25" t="s">
        <v>10870</v>
      </c>
      <c r="I1585" s="22" t="s">
        <v>720</v>
      </c>
      <c r="J1585" s="22">
        <v>4</v>
      </c>
      <c r="K1585" s="22">
        <v>4</v>
      </c>
      <c r="L1585" s="22">
        <v>2</v>
      </c>
      <c r="M1585" s="22">
        <v>1991</v>
      </c>
      <c r="N1585" s="22">
        <v>1990</v>
      </c>
      <c r="O1585" s="22">
        <v>3</v>
      </c>
      <c r="P1585" s="22">
        <v>3</v>
      </c>
      <c r="Q1585" s="22" t="s">
        <v>3034</v>
      </c>
      <c r="R1585" s="22" t="s">
        <v>713</v>
      </c>
      <c r="S1585" s="22" t="s">
        <v>807</v>
      </c>
      <c r="T1585" s="23">
        <v>39.283164999999997</v>
      </c>
      <c r="U1585" s="23">
        <v>-76.103281999999993</v>
      </c>
      <c r="V1585" s="24">
        <v>85</v>
      </c>
      <c r="W1585" s="24">
        <v>959509.291111</v>
      </c>
      <c r="X1585" s="24">
        <v>2652746.0893600001</v>
      </c>
      <c r="Y1585" s="22" t="s">
        <v>859</v>
      </c>
      <c r="Z1585" s="22" t="s">
        <v>1237</v>
      </c>
    </row>
    <row r="1586" spans="1:26">
      <c r="A1586" s="22" t="s">
        <v>5143</v>
      </c>
      <c r="B1586" s="22" t="s">
        <v>5144</v>
      </c>
      <c r="C1586" s="22" t="s">
        <v>5145</v>
      </c>
      <c r="D1586" s="22">
        <v>21243</v>
      </c>
      <c r="E1586" s="22">
        <v>43</v>
      </c>
      <c r="F1586" s="22">
        <v>243</v>
      </c>
      <c r="G1586" s="22">
        <v>9</v>
      </c>
      <c r="H1586" s="25" t="s">
        <v>10870</v>
      </c>
      <c r="I1586" s="22" t="s">
        <v>720</v>
      </c>
      <c r="J1586" s="22">
        <v>17</v>
      </c>
      <c r="K1586" s="22">
        <v>17</v>
      </c>
      <c r="L1586" s="22">
        <v>2</v>
      </c>
      <c r="M1586" s="22">
        <v>2005</v>
      </c>
      <c r="N1586" s="22">
        <v>2004</v>
      </c>
      <c r="O1586" s="22">
        <v>3</v>
      </c>
      <c r="P1586" s="22">
        <v>3</v>
      </c>
      <c r="Q1586" s="22" t="s">
        <v>1528</v>
      </c>
      <c r="R1586" s="22" t="s">
        <v>713</v>
      </c>
      <c r="S1586" s="22" t="s">
        <v>1529</v>
      </c>
      <c r="T1586" s="23">
        <v>39.283332999999999</v>
      </c>
      <c r="U1586" s="23">
        <v>-76.004830999999996</v>
      </c>
      <c r="V1586" s="24">
        <v>59.68</v>
      </c>
      <c r="W1586" s="24">
        <v>987332.16792899999</v>
      </c>
      <c r="X1586" s="24">
        <v>2652642.0867699999</v>
      </c>
      <c r="Y1586" s="22" t="s">
        <v>859</v>
      </c>
      <c r="Z1586" s="22" t="s">
        <v>1503</v>
      </c>
    </row>
    <row r="1587" spans="1:26">
      <c r="A1587" s="22" t="s">
        <v>5146</v>
      </c>
      <c r="B1587" s="22" t="s">
        <v>5147</v>
      </c>
      <c r="C1587" s="22" t="s">
        <v>5148</v>
      </c>
      <c r="D1587" s="22">
        <v>45282</v>
      </c>
      <c r="E1587" s="22">
        <v>91</v>
      </c>
      <c r="F1587" s="22">
        <v>282</v>
      </c>
      <c r="G1587" s="22">
        <v>5</v>
      </c>
      <c r="H1587" s="25" t="s">
        <v>10870</v>
      </c>
      <c r="I1587" s="22" t="s">
        <v>813</v>
      </c>
      <c r="J1587" s="22">
        <v>4</v>
      </c>
      <c r="K1587" s="22">
        <v>4</v>
      </c>
      <c r="L1587" s="22">
        <v>4</v>
      </c>
      <c r="M1587" s="22">
        <v>2006</v>
      </c>
      <c r="N1587" s="22">
        <v>2003</v>
      </c>
      <c r="O1587" s="22">
        <v>4</v>
      </c>
      <c r="P1587" s="22">
        <v>4</v>
      </c>
      <c r="Q1587" s="22" t="s">
        <v>1038</v>
      </c>
      <c r="R1587" s="22" t="s">
        <v>713</v>
      </c>
      <c r="S1587" s="22" t="s">
        <v>977</v>
      </c>
      <c r="T1587" s="23">
        <v>39.283726000000001</v>
      </c>
      <c r="U1587" s="23">
        <v>-74.848778999999993</v>
      </c>
      <c r="V1587" s="24">
        <v>55</v>
      </c>
      <c r="W1587" s="24">
        <v>1314036.8327299999</v>
      </c>
      <c r="X1587" s="24">
        <v>2653041.7999300002</v>
      </c>
      <c r="Y1587" s="22" t="s">
        <v>978</v>
      </c>
      <c r="Z1587" s="22" t="s">
        <v>716</v>
      </c>
    </row>
    <row r="1588" spans="1:26">
      <c r="A1588" s="22" t="s">
        <v>5149</v>
      </c>
      <c r="B1588" s="22" t="s">
        <v>5150</v>
      </c>
      <c r="C1588" s="22" t="s">
        <v>5151</v>
      </c>
      <c r="D1588" s="22">
        <v>19239</v>
      </c>
      <c r="E1588" s="22">
        <v>39</v>
      </c>
      <c r="F1588" s="22">
        <v>239</v>
      </c>
      <c r="G1588" s="22">
        <v>11</v>
      </c>
      <c r="H1588" s="25" t="s">
        <v>10870</v>
      </c>
      <c r="I1588" s="22" t="s">
        <v>720</v>
      </c>
      <c r="J1588" s="22">
        <v>4</v>
      </c>
      <c r="K1588" s="22">
        <v>4</v>
      </c>
      <c r="L1588" s="22">
        <v>2</v>
      </c>
      <c r="M1588" s="22">
        <v>1991</v>
      </c>
      <c r="N1588" s="22">
        <v>1990</v>
      </c>
      <c r="O1588" s="22">
        <v>3</v>
      </c>
      <c r="P1588" s="22">
        <v>3</v>
      </c>
      <c r="Q1588" s="22" t="s">
        <v>4553</v>
      </c>
      <c r="R1588" s="22" t="s">
        <v>713</v>
      </c>
      <c r="S1588" s="22" t="s">
        <v>735</v>
      </c>
      <c r="T1588" s="23">
        <v>39.283721</v>
      </c>
      <c r="U1588" s="23">
        <v>-76.116615999999993</v>
      </c>
      <c r="V1588" s="24">
        <v>85</v>
      </c>
      <c r="W1588" s="24">
        <v>955742.45892999996</v>
      </c>
      <c r="X1588" s="24">
        <v>2652973.3968400001</v>
      </c>
      <c r="Y1588" s="22" t="s">
        <v>859</v>
      </c>
    </row>
    <row r="1589" spans="1:26">
      <c r="A1589" s="22" t="s">
        <v>5152</v>
      </c>
      <c r="B1589" s="22" t="s">
        <v>5153</v>
      </c>
      <c r="C1589" s="22" t="s">
        <v>5154</v>
      </c>
      <c r="D1589" s="22">
        <v>20742</v>
      </c>
      <c r="E1589" s="22">
        <v>42</v>
      </c>
      <c r="F1589" s="22">
        <v>242</v>
      </c>
      <c r="G1589" s="22">
        <v>11</v>
      </c>
      <c r="H1589" s="25" t="s">
        <v>10870</v>
      </c>
      <c r="I1589" s="22" t="s">
        <v>720</v>
      </c>
      <c r="J1589" s="22">
        <v>4</v>
      </c>
      <c r="K1589" s="22">
        <v>4</v>
      </c>
      <c r="L1589" s="22">
        <v>2</v>
      </c>
      <c r="M1589" s="22">
        <v>1991</v>
      </c>
      <c r="N1589" s="22">
        <v>1990</v>
      </c>
      <c r="O1589" s="22">
        <v>3</v>
      </c>
      <c r="P1589" s="22">
        <v>3</v>
      </c>
      <c r="Q1589" s="22" t="s">
        <v>4553</v>
      </c>
      <c r="R1589" s="22" t="s">
        <v>713</v>
      </c>
      <c r="S1589" s="22" t="s">
        <v>735</v>
      </c>
      <c r="T1589" s="23">
        <v>39.283999000000001</v>
      </c>
      <c r="U1589" s="23">
        <v>-76.024945000000002</v>
      </c>
      <c r="V1589" s="24">
        <v>15</v>
      </c>
      <c r="W1589" s="24">
        <v>981649.15716499998</v>
      </c>
      <c r="X1589" s="24">
        <v>2652916.36198</v>
      </c>
      <c r="Y1589" s="22" t="s">
        <v>859</v>
      </c>
    </row>
    <row r="1590" spans="1:26">
      <c r="A1590" s="22" t="s">
        <v>5155</v>
      </c>
      <c r="B1590" s="22" t="s">
        <v>5156</v>
      </c>
      <c r="C1590" s="22" t="s">
        <v>5157</v>
      </c>
      <c r="D1590" s="22">
        <v>37269</v>
      </c>
      <c r="E1590" s="22">
        <v>75</v>
      </c>
      <c r="F1590" s="22">
        <v>269</v>
      </c>
      <c r="G1590" s="22">
        <v>7</v>
      </c>
      <c r="H1590" s="25" t="s">
        <v>10870</v>
      </c>
      <c r="I1590" s="22" t="s">
        <v>720</v>
      </c>
      <c r="J1590" s="22">
        <v>2</v>
      </c>
      <c r="K1590" s="22">
        <v>2</v>
      </c>
      <c r="L1590" s="22">
        <v>16</v>
      </c>
      <c r="M1590" s="22">
        <v>1998</v>
      </c>
      <c r="N1590" s="22">
        <v>1983</v>
      </c>
      <c r="O1590" s="22">
        <v>2</v>
      </c>
      <c r="P1590" s="22">
        <v>2</v>
      </c>
      <c r="Q1590" s="22" t="s">
        <v>1970</v>
      </c>
      <c r="R1590" s="22" t="s">
        <v>713</v>
      </c>
      <c r="S1590" s="22" t="s">
        <v>1502</v>
      </c>
      <c r="T1590" s="23">
        <v>39.284559000000002</v>
      </c>
      <c r="U1590" s="23">
        <v>-75.232134000000002</v>
      </c>
      <c r="V1590" s="24">
        <v>3</v>
      </c>
      <c r="W1590" s="24">
        <v>1205699.43264</v>
      </c>
      <c r="X1590" s="24">
        <v>2652811.6878300002</v>
      </c>
      <c r="Y1590" s="22" t="s">
        <v>978</v>
      </c>
    </row>
    <row r="1591" spans="1:26">
      <c r="A1591" s="22" t="s">
        <v>5158</v>
      </c>
      <c r="B1591" s="22" t="s">
        <v>5159</v>
      </c>
      <c r="C1591" s="22" t="s">
        <v>5160</v>
      </c>
      <c r="D1591" s="22">
        <v>21243</v>
      </c>
      <c r="E1591" s="22">
        <v>43</v>
      </c>
      <c r="F1591" s="22">
        <v>243</v>
      </c>
      <c r="G1591" s="22">
        <v>1</v>
      </c>
      <c r="H1591" s="25" t="s">
        <v>10870</v>
      </c>
      <c r="I1591" s="22" t="s">
        <v>720</v>
      </c>
      <c r="J1591" s="22">
        <v>16</v>
      </c>
      <c r="K1591" s="22">
        <v>16</v>
      </c>
      <c r="L1591" s="22">
        <v>2</v>
      </c>
      <c r="M1591" s="22">
        <v>2005</v>
      </c>
      <c r="N1591" s="22">
        <v>2004</v>
      </c>
      <c r="O1591" s="22">
        <v>2</v>
      </c>
      <c r="P1591" s="22">
        <v>2</v>
      </c>
      <c r="Q1591" s="22" t="s">
        <v>1050</v>
      </c>
      <c r="R1591" s="22" t="s">
        <v>713</v>
      </c>
      <c r="S1591" s="22" t="s">
        <v>807</v>
      </c>
      <c r="T1591" s="23">
        <v>39.284050000000001</v>
      </c>
      <c r="U1591" s="23">
        <v>-76.009282999999996</v>
      </c>
      <c r="V1591" s="24">
        <v>9.01</v>
      </c>
      <c r="W1591" s="24">
        <v>986075.25179100002</v>
      </c>
      <c r="X1591" s="24">
        <v>2652910.4056699998</v>
      </c>
      <c r="Y1591" s="22" t="s">
        <v>859</v>
      </c>
      <c r="Z1591" s="22" t="s">
        <v>1237</v>
      </c>
    </row>
    <row r="1592" spans="1:26">
      <c r="A1592" s="22" t="s">
        <v>5161</v>
      </c>
      <c r="B1592" s="22" t="s">
        <v>5162</v>
      </c>
      <c r="C1592" s="22" t="s">
        <v>5163</v>
      </c>
      <c r="D1592" s="22">
        <v>23246</v>
      </c>
      <c r="E1592" s="22">
        <v>47</v>
      </c>
      <c r="F1592" s="22">
        <v>246</v>
      </c>
      <c r="G1592" s="22">
        <v>11</v>
      </c>
      <c r="H1592" s="25" t="s">
        <v>10870</v>
      </c>
      <c r="I1592" s="22" t="s">
        <v>813</v>
      </c>
      <c r="J1592" s="22">
        <v>5</v>
      </c>
      <c r="K1592" s="22">
        <v>5</v>
      </c>
      <c r="L1592" s="22">
        <v>2</v>
      </c>
      <c r="M1592" s="22">
        <v>1991</v>
      </c>
      <c r="N1592" s="22">
        <v>1990</v>
      </c>
      <c r="O1592" s="22">
        <v>3</v>
      </c>
      <c r="P1592" s="22">
        <v>3</v>
      </c>
      <c r="Q1592" s="22" t="s">
        <v>4553</v>
      </c>
      <c r="R1592" s="22" t="s">
        <v>713</v>
      </c>
      <c r="S1592" s="22" t="s">
        <v>735</v>
      </c>
      <c r="T1592" s="23">
        <v>39.285387999999998</v>
      </c>
      <c r="U1592" s="23">
        <v>-75.910218</v>
      </c>
      <c r="V1592" s="24">
        <v>55</v>
      </c>
      <c r="W1592" s="24">
        <v>1014073.41494</v>
      </c>
      <c r="X1592" s="24">
        <v>2653260.6306599998</v>
      </c>
      <c r="Y1592" s="22" t="s">
        <v>859</v>
      </c>
    </row>
    <row r="1593" spans="1:26">
      <c r="A1593" s="22" t="s">
        <v>5164</v>
      </c>
      <c r="B1593" s="22" t="s">
        <v>5165</v>
      </c>
      <c r="C1593" s="22" t="s">
        <v>5166</v>
      </c>
      <c r="D1593" s="22">
        <v>21744</v>
      </c>
      <c r="E1593" s="22">
        <v>44</v>
      </c>
      <c r="F1593" s="22">
        <v>244</v>
      </c>
      <c r="G1593" s="22">
        <v>9</v>
      </c>
      <c r="H1593" s="25" t="s">
        <v>10870</v>
      </c>
      <c r="I1593" s="22" t="s">
        <v>720</v>
      </c>
      <c r="J1593" s="22">
        <v>16</v>
      </c>
      <c r="K1593" s="22">
        <v>16</v>
      </c>
      <c r="L1593" s="22">
        <v>1</v>
      </c>
      <c r="M1593" s="22">
        <v>2004</v>
      </c>
      <c r="N1593" s="22">
        <v>2004</v>
      </c>
      <c r="O1593" s="22">
        <v>2</v>
      </c>
      <c r="P1593" s="22">
        <v>2</v>
      </c>
      <c r="Q1593" s="22" t="s">
        <v>1528</v>
      </c>
      <c r="R1593" s="22" t="s">
        <v>713</v>
      </c>
      <c r="S1593" s="22" t="s">
        <v>1529</v>
      </c>
      <c r="T1593" s="23">
        <v>39.286208000000002</v>
      </c>
      <c r="U1593" s="23">
        <v>-75.977822000000003</v>
      </c>
      <c r="V1593" s="24">
        <v>44.6</v>
      </c>
      <c r="W1593" s="24">
        <v>994970.19325799996</v>
      </c>
      <c r="X1593" s="24">
        <v>2653650.75936</v>
      </c>
      <c r="Y1593" s="22" t="s">
        <v>859</v>
      </c>
      <c r="Z1593" s="22" t="s">
        <v>1503</v>
      </c>
    </row>
    <row r="1594" spans="1:26">
      <c r="A1594" s="22" t="s">
        <v>5167</v>
      </c>
      <c r="B1594" s="22" t="s">
        <v>5168</v>
      </c>
      <c r="C1594" s="22" t="s">
        <v>5169</v>
      </c>
      <c r="D1594" s="22">
        <v>22745</v>
      </c>
      <c r="E1594" s="22">
        <v>46</v>
      </c>
      <c r="F1594" s="22">
        <v>245</v>
      </c>
      <c r="G1594" s="22">
        <v>9</v>
      </c>
      <c r="H1594" s="25" t="s">
        <v>10870</v>
      </c>
      <c r="I1594" s="22" t="s">
        <v>720</v>
      </c>
      <c r="J1594" s="22">
        <v>15</v>
      </c>
      <c r="K1594" s="22">
        <v>15</v>
      </c>
      <c r="L1594" s="22">
        <v>1</v>
      </c>
      <c r="M1594" s="22">
        <v>1999</v>
      </c>
      <c r="N1594" s="22">
        <v>1999</v>
      </c>
      <c r="O1594" s="22">
        <v>2</v>
      </c>
      <c r="P1594" s="22">
        <v>2</v>
      </c>
      <c r="T1594" s="23">
        <v>39.287055000000002</v>
      </c>
      <c r="U1594" s="23">
        <v>-75.938829999999996</v>
      </c>
      <c r="V1594" s="24">
        <v>60.99</v>
      </c>
      <c r="W1594" s="24">
        <v>1005990.53374</v>
      </c>
      <c r="X1594" s="24">
        <v>2653905.49352</v>
      </c>
      <c r="Y1594" s="22" t="s">
        <v>859</v>
      </c>
      <c r="Z1594" s="22" t="s">
        <v>1503</v>
      </c>
    </row>
    <row r="1595" spans="1:26">
      <c r="A1595" s="22" t="s">
        <v>5170</v>
      </c>
      <c r="B1595" s="22" t="s">
        <v>5171</v>
      </c>
      <c r="C1595" s="22" t="s">
        <v>5172</v>
      </c>
      <c r="D1595" s="22">
        <v>47285</v>
      </c>
      <c r="E1595" s="22">
        <v>95</v>
      </c>
      <c r="F1595" s="22">
        <v>285</v>
      </c>
      <c r="G1595" s="22">
        <v>1</v>
      </c>
      <c r="H1595" s="25" t="s">
        <v>10870</v>
      </c>
      <c r="I1595" s="22" t="s">
        <v>720</v>
      </c>
      <c r="J1595" s="22">
        <v>3</v>
      </c>
      <c r="K1595" s="22">
        <v>3</v>
      </c>
      <c r="L1595" s="22">
        <v>11</v>
      </c>
      <c r="M1595" s="22">
        <v>1991</v>
      </c>
      <c r="N1595" s="22">
        <v>1981</v>
      </c>
      <c r="O1595" s="22">
        <v>3</v>
      </c>
      <c r="P1595" s="22">
        <v>3</v>
      </c>
      <c r="Q1595" s="22" t="s">
        <v>4247</v>
      </c>
      <c r="R1595" s="22" t="s">
        <v>713</v>
      </c>
      <c r="S1595" s="22" t="s">
        <v>1236</v>
      </c>
      <c r="T1595" s="23">
        <v>39.288725999999997</v>
      </c>
      <c r="U1595" s="23">
        <v>-74.753496999999996</v>
      </c>
      <c r="V1595" s="24">
        <v>25</v>
      </c>
      <c r="W1595" s="24">
        <v>1340948.7710200001</v>
      </c>
      <c r="X1595" s="24">
        <v>2655067.83476</v>
      </c>
      <c r="Y1595" s="22" t="s">
        <v>978</v>
      </c>
      <c r="Z1595" s="22" t="s">
        <v>1738</v>
      </c>
    </row>
    <row r="1596" spans="1:26">
      <c r="A1596" s="22" t="s">
        <v>5173</v>
      </c>
      <c r="B1596" s="22" t="s">
        <v>5174</v>
      </c>
      <c r="C1596" s="22" t="s">
        <v>5175</v>
      </c>
      <c r="D1596" s="22">
        <v>17737</v>
      </c>
      <c r="E1596" s="22">
        <v>36</v>
      </c>
      <c r="F1596" s="22">
        <v>237</v>
      </c>
      <c r="G1596" s="22">
        <v>1</v>
      </c>
      <c r="H1596" s="25" t="s">
        <v>10870</v>
      </c>
      <c r="I1596" s="22" t="s">
        <v>720</v>
      </c>
      <c r="J1596" s="22">
        <v>5</v>
      </c>
      <c r="K1596" s="22">
        <v>5</v>
      </c>
      <c r="L1596" s="22">
        <v>1</v>
      </c>
      <c r="M1596" s="22">
        <v>1990</v>
      </c>
      <c r="N1596" s="22">
        <v>1990</v>
      </c>
      <c r="O1596" s="22">
        <v>3</v>
      </c>
      <c r="P1596" s="22">
        <v>3</v>
      </c>
      <c r="Q1596" s="22" t="s">
        <v>3034</v>
      </c>
      <c r="R1596" s="22" t="s">
        <v>713</v>
      </c>
      <c r="S1596" s="22" t="s">
        <v>807</v>
      </c>
      <c r="T1596" s="23">
        <v>39.287331000000002</v>
      </c>
      <c r="U1596" s="23">
        <v>-76.181895999999995</v>
      </c>
      <c r="V1596" s="24">
        <v>20</v>
      </c>
      <c r="W1596" s="24">
        <v>937303.86861100001</v>
      </c>
      <c r="X1596" s="24">
        <v>2654419.15295</v>
      </c>
      <c r="Y1596" s="22" t="s">
        <v>859</v>
      </c>
      <c r="Z1596" s="22" t="s">
        <v>1237</v>
      </c>
    </row>
    <row r="1597" spans="1:26">
      <c r="A1597" s="22" t="s">
        <v>5176</v>
      </c>
      <c r="B1597" s="22" t="s">
        <v>5177</v>
      </c>
      <c r="C1597" s="22" t="s">
        <v>5178</v>
      </c>
      <c r="D1597" s="22">
        <v>12729</v>
      </c>
      <c r="E1597" s="22">
        <v>26</v>
      </c>
      <c r="F1597" s="22">
        <v>229</v>
      </c>
      <c r="G1597" s="22">
        <v>19</v>
      </c>
      <c r="H1597" s="25" t="s">
        <v>10870</v>
      </c>
      <c r="I1597" s="22" t="s">
        <v>720</v>
      </c>
      <c r="J1597" s="22">
        <v>197</v>
      </c>
      <c r="K1597" s="22">
        <v>197</v>
      </c>
      <c r="L1597" s="22">
        <v>15</v>
      </c>
      <c r="M1597" s="22">
        <v>1971</v>
      </c>
      <c r="N1597" s="22">
        <v>1957</v>
      </c>
      <c r="O1597" s="22">
        <v>29</v>
      </c>
      <c r="P1597" s="22">
        <v>8</v>
      </c>
      <c r="Q1597" s="22" t="s">
        <v>712</v>
      </c>
      <c r="R1597" s="22" t="s">
        <v>713</v>
      </c>
      <c r="S1597" s="22" t="s">
        <v>714</v>
      </c>
      <c r="T1597" s="23">
        <v>39.287607999999999</v>
      </c>
      <c r="U1597" s="23">
        <v>-76.425516000000002</v>
      </c>
      <c r="V1597" s="24">
        <v>30</v>
      </c>
      <c r="W1597" s="24">
        <v>868462.77766300004</v>
      </c>
      <c r="X1597" s="24">
        <v>2655113.4803499999</v>
      </c>
      <c r="Y1597" s="22" t="s">
        <v>859</v>
      </c>
      <c r="Z1597" s="22" t="s">
        <v>1237</v>
      </c>
    </row>
    <row r="1598" spans="1:26">
      <c r="A1598" s="22" t="s">
        <v>5179</v>
      </c>
      <c r="B1598" s="22" t="s">
        <v>5180</v>
      </c>
      <c r="C1598" s="22" t="s">
        <v>5181</v>
      </c>
      <c r="D1598" s="22">
        <v>22746</v>
      </c>
      <c r="E1598" s="22">
        <v>46</v>
      </c>
      <c r="F1598" s="22">
        <v>246</v>
      </c>
      <c r="G1598" s="22">
        <v>9</v>
      </c>
      <c r="H1598" s="25" t="s">
        <v>10870</v>
      </c>
      <c r="I1598" s="22" t="s">
        <v>720</v>
      </c>
      <c r="J1598" s="22">
        <v>43</v>
      </c>
      <c r="K1598" s="22">
        <v>43</v>
      </c>
      <c r="L1598" s="22">
        <v>9</v>
      </c>
      <c r="M1598" s="22">
        <v>1999</v>
      </c>
      <c r="N1598" s="22">
        <v>1991</v>
      </c>
      <c r="O1598" s="22">
        <v>6</v>
      </c>
      <c r="P1598" s="22">
        <v>6</v>
      </c>
      <c r="Q1598" s="22" t="s">
        <v>1528</v>
      </c>
      <c r="R1598" s="22" t="s">
        <v>713</v>
      </c>
      <c r="S1598" s="22" t="s">
        <v>1529</v>
      </c>
      <c r="T1598" s="23">
        <v>39.289000000000001</v>
      </c>
      <c r="U1598" s="23">
        <v>-75.929107000000002</v>
      </c>
      <c r="V1598" s="24">
        <v>45.27</v>
      </c>
      <c r="W1598" s="24">
        <v>1008741.29972</v>
      </c>
      <c r="X1598" s="24">
        <v>2654602.12787</v>
      </c>
      <c r="Y1598" s="22" t="s">
        <v>859</v>
      </c>
      <c r="Z1598" s="22" t="s">
        <v>1503</v>
      </c>
    </row>
    <row r="1599" spans="1:26">
      <c r="A1599" s="22" t="s">
        <v>5182</v>
      </c>
      <c r="B1599" s="22" t="s">
        <v>5183</v>
      </c>
      <c r="C1599" s="22" t="s">
        <v>5184</v>
      </c>
      <c r="D1599" s="22">
        <v>19240</v>
      </c>
      <c r="E1599" s="22">
        <v>39</v>
      </c>
      <c r="F1599" s="22">
        <v>240</v>
      </c>
      <c r="G1599" s="22">
        <v>15</v>
      </c>
      <c r="H1599" s="25" t="s">
        <v>10870</v>
      </c>
      <c r="I1599" s="22" t="s">
        <v>813</v>
      </c>
      <c r="J1599" s="22">
        <v>4</v>
      </c>
      <c r="K1599" s="22">
        <v>4</v>
      </c>
      <c r="L1599" s="22">
        <v>2</v>
      </c>
      <c r="M1599" s="22">
        <v>1991</v>
      </c>
      <c r="N1599" s="22">
        <v>1990</v>
      </c>
      <c r="O1599" s="22">
        <v>3</v>
      </c>
      <c r="P1599" s="22">
        <v>3</v>
      </c>
      <c r="Q1599" s="22" t="s">
        <v>1672</v>
      </c>
      <c r="R1599" s="22" t="s">
        <v>713</v>
      </c>
      <c r="S1599" s="22" t="s">
        <v>1126</v>
      </c>
      <c r="T1599" s="23">
        <v>39.290664999999997</v>
      </c>
      <c r="U1599" s="23">
        <v>-76.089948000000007</v>
      </c>
      <c r="V1599" s="24">
        <v>80</v>
      </c>
      <c r="W1599" s="24">
        <v>963294.78689700004</v>
      </c>
      <c r="X1599" s="24">
        <v>2655458.2842700002</v>
      </c>
      <c r="Y1599" s="22" t="s">
        <v>859</v>
      </c>
      <c r="Z1599" s="22" t="s">
        <v>1738</v>
      </c>
    </row>
    <row r="1600" spans="1:26">
      <c r="A1600" s="22" t="s">
        <v>5185</v>
      </c>
      <c r="B1600" s="22" t="s">
        <v>5186</v>
      </c>
      <c r="C1600" s="22" t="s">
        <v>5187</v>
      </c>
      <c r="D1600" s="22">
        <v>34768</v>
      </c>
      <c r="E1600" s="22">
        <v>70</v>
      </c>
      <c r="F1600" s="22">
        <v>268</v>
      </c>
      <c r="G1600" s="22">
        <v>7</v>
      </c>
      <c r="H1600" s="25" t="s">
        <v>10870</v>
      </c>
      <c r="I1600" s="22" t="s">
        <v>720</v>
      </c>
      <c r="J1600" s="22">
        <v>6</v>
      </c>
      <c r="K1600" s="22">
        <v>6</v>
      </c>
      <c r="L1600" s="22">
        <v>16</v>
      </c>
      <c r="M1600" s="22">
        <v>2008</v>
      </c>
      <c r="N1600" s="22">
        <v>1993</v>
      </c>
      <c r="O1600" s="22">
        <v>6</v>
      </c>
      <c r="P1600" s="22">
        <v>6</v>
      </c>
      <c r="Q1600" s="22" t="s">
        <v>1970</v>
      </c>
      <c r="R1600" s="22" t="s">
        <v>713</v>
      </c>
      <c r="S1600" s="22" t="s">
        <v>1502</v>
      </c>
      <c r="T1600" s="23">
        <v>39.326833000000001</v>
      </c>
      <c r="U1600" s="23">
        <v>-75.322277999999997</v>
      </c>
      <c r="V1600" s="24">
        <v>4</v>
      </c>
      <c r="W1600" s="24">
        <v>1180195.21502</v>
      </c>
      <c r="X1600" s="24">
        <v>2668174.0620800001</v>
      </c>
      <c r="Y1600" s="22" t="s">
        <v>978</v>
      </c>
    </row>
    <row r="1601" spans="1:26">
      <c r="A1601" s="22" t="s">
        <v>5188</v>
      </c>
      <c r="B1601" s="22" t="s">
        <v>5189</v>
      </c>
      <c r="C1601" s="22" t="s">
        <v>5190</v>
      </c>
      <c r="D1601" s="22">
        <v>23246</v>
      </c>
      <c r="E1601" s="22">
        <v>47</v>
      </c>
      <c r="F1601" s="22">
        <v>246</v>
      </c>
      <c r="G1601" s="22">
        <v>9</v>
      </c>
      <c r="H1601" s="25" t="s">
        <v>10870</v>
      </c>
      <c r="I1601" s="22" t="s">
        <v>720</v>
      </c>
      <c r="J1601" s="22">
        <v>16</v>
      </c>
      <c r="K1601" s="22">
        <v>16</v>
      </c>
      <c r="L1601" s="22">
        <v>1</v>
      </c>
      <c r="M1601" s="22">
        <v>1999</v>
      </c>
      <c r="N1601" s="22">
        <v>1999</v>
      </c>
      <c r="O1601" s="22">
        <v>2</v>
      </c>
      <c r="P1601" s="22">
        <v>2</v>
      </c>
      <c r="Q1601" s="22" t="s">
        <v>1528</v>
      </c>
      <c r="R1601" s="22" t="s">
        <v>713</v>
      </c>
      <c r="S1601" s="22" t="s">
        <v>1529</v>
      </c>
      <c r="T1601" s="23">
        <v>39.290944000000003</v>
      </c>
      <c r="U1601" s="23">
        <v>-75.918829000000002</v>
      </c>
      <c r="V1601" s="24">
        <v>63.55</v>
      </c>
      <c r="W1601" s="24">
        <v>1011648.91721</v>
      </c>
      <c r="X1601" s="24">
        <v>2655298.3397499998</v>
      </c>
      <c r="Y1601" s="22" t="s">
        <v>859</v>
      </c>
      <c r="Z1601" s="22" t="s">
        <v>1503</v>
      </c>
    </row>
    <row r="1602" spans="1:26">
      <c r="A1602" s="22" t="s">
        <v>5191</v>
      </c>
      <c r="B1602" s="22" t="s">
        <v>5192</v>
      </c>
      <c r="C1602" s="22" t="s">
        <v>5193</v>
      </c>
      <c r="D1602" s="22">
        <v>24749</v>
      </c>
      <c r="E1602" s="22">
        <v>50</v>
      </c>
      <c r="F1602" s="22">
        <v>249</v>
      </c>
      <c r="G1602" s="22">
        <v>9</v>
      </c>
      <c r="H1602" s="25" t="s">
        <v>10870</v>
      </c>
      <c r="I1602" s="22" t="s">
        <v>720</v>
      </c>
      <c r="J1602" s="22">
        <v>5</v>
      </c>
      <c r="K1602" s="22">
        <v>5</v>
      </c>
      <c r="L1602" s="22">
        <v>2</v>
      </c>
      <c r="M1602" s="22">
        <v>1991</v>
      </c>
      <c r="N1602" s="22">
        <v>1990</v>
      </c>
      <c r="O1602" s="22">
        <v>3</v>
      </c>
      <c r="P1602" s="22">
        <v>3</v>
      </c>
      <c r="Q1602" s="22" t="s">
        <v>1528</v>
      </c>
      <c r="R1602" s="22" t="s">
        <v>713</v>
      </c>
      <c r="S1602" s="22" t="s">
        <v>1529</v>
      </c>
      <c r="T1602" s="23">
        <v>39.292054999999998</v>
      </c>
      <c r="U1602" s="23">
        <v>-75.834102999999999</v>
      </c>
      <c r="V1602" s="24">
        <v>50</v>
      </c>
      <c r="W1602" s="24">
        <v>1035591.8176</v>
      </c>
      <c r="X1602" s="24">
        <v>2655607.1061900002</v>
      </c>
      <c r="Y1602" s="22" t="s">
        <v>859</v>
      </c>
      <c r="Z1602" s="22" t="s">
        <v>1503</v>
      </c>
    </row>
    <row r="1603" spans="1:26">
      <c r="A1603" s="22" t="s">
        <v>5194</v>
      </c>
      <c r="B1603" s="22" t="s">
        <v>5195</v>
      </c>
      <c r="C1603" s="22" t="s">
        <v>5196</v>
      </c>
      <c r="D1603" s="22">
        <v>21744</v>
      </c>
      <c r="E1603" s="22">
        <v>44</v>
      </c>
      <c r="F1603" s="22">
        <v>244</v>
      </c>
      <c r="G1603" s="22">
        <v>11</v>
      </c>
      <c r="H1603" s="25" t="s">
        <v>10870</v>
      </c>
      <c r="I1603" s="22" t="s">
        <v>720</v>
      </c>
      <c r="J1603" s="22">
        <v>3</v>
      </c>
      <c r="K1603" s="22">
        <v>3</v>
      </c>
      <c r="L1603" s="22">
        <v>2</v>
      </c>
      <c r="M1603" s="22">
        <v>1991</v>
      </c>
      <c r="N1603" s="22">
        <v>1990</v>
      </c>
      <c r="O1603" s="22">
        <v>3</v>
      </c>
      <c r="P1603" s="22">
        <v>3</v>
      </c>
      <c r="Q1603" s="22" t="s">
        <v>4553</v>
      </c>
      <c r="R1603" s="22" t="s">
        <v>713</v>
      </c>
      <c r="S1603" s="22" t="s">
        <v>735</v>
      </c>
      <c r="T1603" s="23">
        <v>39.292054999999998</v>
      </c>
      <c r="U1603" s="23">
        <v>-75.981331999999995</v>
      </c>
      <c r="V1603" s="24">
        <v>70</v>
      </c>
      <c r="W1603" s="24">
        <v>993989.36492199998</v>
      </c>
      <c r="X1603" s="24">
        <v>2655788.9426000002</v>
      </c>
      <c r="Y1603" s="22" t="s">
        <v>859</v>
      </c>
    </row>
    <row r="1604" spans="1:26">
      <c r="A1604" s="22" t="s">
        <v>5197</v>
      </c>
      <c r="B1604" s="22" t="s">
        <v>5198</v>
      </c>
      <c r="C1604" s="22" t="s">
        <v>5199</v>
      </c>
      <c r="D1604" s="22">
        <v>26251</v>
      </c>
      <c r="E1604" s="22">
        <v>53</v>
      </c>
      <c r="F1604" s="22">
        <v>251</v>
      </c>
      <c r="G1604" s="22">
        <v>1</v>
      </c>
      <c r="H1604" s="25" t="s">
        <v>10870</v>
      </c>
      <c r="I1604" s="22" t="s">
        <v>720</v>
      </c>
      <c r="J1604" s="22">
        <v>5</v>
      </c>
      <c r="K1604" s="22">
        <v>5</v>
      </c>
      <c r="L1604" s="22">
        <v>29</v>
      </c>
      <c r="M1604" s="22">
        <v>1980</v>
      </c>
      <c r="N1604" s="22">
        <v>1952</v>
      </c>
      <c r="O1604" s="22">
        <v>4</v>
      </c>
      <c r="P1604" s="22">
        <v>2</v>
      </c>
      <c r="Q1604" s="22" t="s">
        <v>3034</v>
      </c>
      <c r="R1604" s="22" t="s">
        <v>713</v>
      </c>
      <c r="S1604" s="22" t="s">
        <v>807</v>
      </c>
      <c r="T1604" s="23">
        <v>39.292889000000002</v>
      </c>
      <c r="U1604" s="23">
        <v>-75.767432999999997</v>
      </c>
      <c r="V1604" s="24">
        <v>60</v>
      </c>
      <c r="W1604" s="24">
        <v>1054431.5941000001</v>
      </c>
      <c r="X1604" s="24">
        <v>2655850.3914800002</v>
      </c>
      <c r="Y1604" s="22" t="s">
        <v>859</v>
      </c>
      <c r="Z1604" s="22" t="s">
        <v>1237</v>
      </c>
    </row>
    <row r="1605" spans="1:26">
      <c r="A1605" s="22" t="s">
        <v>5200</v>
      </c>
      <c r="B1605" s="22" t="s">
        <v>5201</v>
      </c>
      <c r="C1605" s="22" t="s">
        <v>5202</v>
      </c>
      <c r="D1605" s="22">
        <v>24749</v>
      </c>
      <c r="E1605" s="22">
        <v>50</v>
      </c>
      <c r="F1605" s="22">
        <v>249</v>
      </c>
      <c r="G1605" s="22">
        <v>1</v>
      </c>
      <c r="H1605" s="25" t="s">
        <v>10870</v>
      </c>
      <c r="I1605" s="22" t="s">
        <v>720</v>
      </c>
      <c r="J1605" s="22">
        <v>5</v>
      </c>
      <c r="K1605" s="22">
        <v>5</v>
      </c>
      <c r="L1605" s="22">
        <v>2</v>
      </c>
      <c r="M1605" s="22">
        <v>1991</v>
      </c>
      <c r="N1605" s="22">
        <v>1990</v>
      </c>
      <c r="O1605" s="22">
        <v>3</v>
      </c>
      <c r="P1605" s="22">
        <v>3</v>
      </c>
      <c r="Q1605" s="22" t="s">
        <v>3034</v>
      </c>
      <c r="R1605" s="22" t="s">
        <v>713</v>
      </c>
      <c r="S1605" s="22" t="s">
        <v>807</v>
      </c>
      <c r="T1605" s="23">
        <v>39.293444000000001</v>
      </c>
      <c r="U1605" s="23">
        <v>-75.829380999999998</v>
      </c>
      <c r="V1605" s="24">
        <v>55</v>
      </c>
      <c r="W1605" s="24">
        <v>1036928.02018</v>
      </c>
      <c r="X1605" s="24">
        <v>2656109.0810799999</v>
      </c>
      <c r="Y1605" s="22" t="s">
        <v>859</v>
      </c>
      <c r="Z1605" s="22" t="s">
        <v>1237</v>
      </c>
    </row>
    <row r="1606" spans="1:26">
      <c r="A1606" s="22" t="s">
        <v>5203</v>
      </c>
      <c r="B1606" s="22" t="s">
        <v>5204</v>
      </c>
      <c r="C1606" s="22" t="s">
        <v>5205</v>
      </c>
      <c r="D1606" s="22">
        <v>22245</v>
      </c>
      <c r="E1606" s="22">
        <v>45</v>
      </c>
      <c r="F1606" s="22">
        <v>245</v>
      </c>
      <c r="G1606" s="22">
        <v>1</v>
      </c>
      <c r="H1606" s="25" t="s">
        <v>10870</v>
      </c>
      <c r="I1606" s="22" t="s">
        <v>720</v>
      </c>
      <c r="J1606" s="22">
        <v>2</v>
      </c>
      <c r="K1606" s="22">
        <v>2</v>
      </c>
      <c r="L1606" s="22">
        <v>29</v>
      </c>
      <c r="M1606" s="22">
        <v>1979</v>
      </c>
      <c r="N1606" s="22">
        <v>1951</v>
      </c>
      <c r="O1606" s="22">
        <v>2</v>
      </c>
      <c r="P1606" s="22">
        <v>2</v>
      </c>
      <c r="Q1606" s="22" t="s">
        <v>3034</v>
      </c>
      <c r="R1606" s="22" t="s">
        <v>713</v>
      </c>
      <c r="S1606" s="22" t="s">
        <v>807</v>
      </c>
      <c r="T1606" s="23">
        <v>39.293444000000001</v>
      </c>
      <c r="U1606" s="23">
        <v>-75.959941999999998</v>
      </c>
      <c r="V1606" s="24">
        <v>65</v>
      </c>
      <c r="W1606" s="24">
        <v>1000035.95932</v>
      </c>
      <c r="X1606" s="24">
        <v>2656265.1709799999</v>
      </c>
      <c r="Y1606" s="22" t="s">
        <v>859</v>
      </c>
      <c r="Z1606" s="22" t="s">
        <v>1237</v>
      </c>
    </row>
    <row r="1607" spans="1:26">
      <c r="A1607" s="22" t="s">
        <v>5206</v>
      </c>
      <c r="B1607" s="22" t="s">
        <v>5207</v>
      </c>
      <c r="C1607" s="22" t="s">
        <v>5208</v>
      </c>
      <c r="D1607" s="22">
        <v>27754</v>
      </c>
      <c r="E1607" s="22">
        <v>56</v>
      </c>
      <c r="F1607" s="22">
        <v>254</v>
      </c>
      <c r="G1607" s="22">
        <v>9</v>
      </c>
      <c r="H1607" s="25" t="s">
        <v>10870</v>
      </c>
      <c r="I1607" s="22" t="s">
        <v>720</v>
      </c>
      <c r="J1607" s="22">
        <v>3</v>
      </c>
      <c r="K1607" s="22">
        <v>3</v>
      </c>
      <c r="L1607" s="22">
        <v>1</v>
      </c>
      <c r="M1607" s="22">
        <v>1991</v>
      </c>
      <c r="N1607" s="22">
        <v>1991</v>
      </c>
      <c r="O1607" s="22">
        <v>2</v>
      </c>
      <c r="P1607" s="22">
        <v>2</v>
      </c>
      <c r="Q1607" s="22" t="s">
        <v>1528</v>
      </c>
      <c r="R1607" s="22" t="s">
        <v>713</v>
      </c>
      <c r="S1607" s="22" t="s">
        <v>1529</v>
      </c>
      <c r="T1607" s="23">
        <v>39.294834000000002</v>
      </c>
      <c r="U1607" s="23">
        <v>-75.686318999999997</v>
      </c>
      <c r="V1607" s="24">
        <v>55</v>
      </c>
      <c r="W1607" s="24">
        <v>1077353.3864800001</v>
      </c>
      <c r="X1607" s="24">
        <v>2656504.1516399998</v>
      </c>
      <c r="Y1607" s="22" t="s">
        <v>881</v>
      </c>
    </row>
    <row r="1608" spans="1:26">
      <c r="A1608" s="22" t="s">
        <v>5209</v>
      </c>
      <c r="B1608" s="22" t="s">
        <v>5210</v>
      </c>
      <c r="C1608" s="22" t="s">
        <v>5211</v>
      </c>
      <c r="D1608" s="22">
        <v>19741</v>
      </c>
      <c r="E1608" s="22">
        <v>40</v>
      </c>
      <c r="F1608" s="22">
        <v>241</v>
      </c>
      <c r="G1608" s="22">
        <v>1</v>
      </c>
      <c r="H1608" s="25" t="s">
        <v>10870</v>
      </c>
      <c r="I1608" s="22" t="s">
        <v>720</v>
      </c>
      <c r="J1608" s="22">
        <v>5</v>
      </c>
      <c r="K1608" s="22">
        <v>5</v>
      </c>
      <c r="L1608" s="22">
        <v>2</v>
      </c>
      <c r="M1608" s="22">
        <v>1991</v>
      </c>
      <c r="N1608" s="22">
        <v>1990</v>
      </c>
      <c r="O1608" s="22">
        <v>4</v>
      </c>
      <c r="P1608" s="22">
        <v>4</v>
      </c>
      <c r="Q1608" s="22" t="s">
        <v>3034</v>
      </c>
      <c r="R1608" s="22" t="s">
        <v>713</v>
      </c>
      <c r="S1608" s="22" t="s">
        <v>807</v>
      </c>
      <c r="T1608" s="23">
        <v>39.294832</v>
      </c>
      <c r="U1608" s="23">
        <v>-76.082447999999999</v>
      </c>
      <c r="V1608" s="24">
        <v>80</v>
      </c>
      <c r="W1608" s="24">
        <v>965423.633592</v>
      </c>
      <c r="X1608" s="24">
        <v>2656965.1332100001</v>
      </c>
      <c r="Y1608" s="22" t="s">
        <v>859</v>
      </c>
      <c r="Z1608" s="22" t="s">
        <v>1237</v>
      </c>
    </row>
    <row r="1609" spans="1:26">
      <c r="A1609" s="22" t="s">
        <v>5212</v>
      </c>
      <c r="B1609" s="22" t="s">
        <v>5213</v>
      </c>
      <c r="C1609" s="22" t="s">
        <v>5214</v>
      </c>
      <c r="D1609" s="22">
        <v>18239</v>
      </c>
      <c r="E1609" s="22">
        <v>37</v>
      </c>
      <c r="F1609" s="22">
        <v>239</v>
      </c>
      <c r="G1609" s="22">
        <v>15</v>
      </c>
      <c r="H1609" s="25" t="s">
        <v>10870</v>
      </c>
      <c r="I1609" s="22" t="s">
        <v>813</v>
      </c>
      <c r="J1609" s="22">
        <v>5</v>
      </c>
      <c r="K1609" s="22">
        <v>5</v>
      </c>
      <c r="L1609" s="22">
        <v>2</v>
      </c>
      <c r="M1609" s="22">
        <v>1991</v>
      </c>
      <c r="N1609" s="22">
        <v>1990</v>
      </c>
      <c r="O1609" s="22">
        <v>3</v>
      </c>
      <c r="P1609" s="22">
        <v>3</v>
      </c>
      <c r="Q1609" s="22" t="s">
        <v>1672</v>
      </c>
      <c r="R1609" s="22" t="s">
        <v>713</v>
      </c>
      <c r="S1609" s="22" t="s">
        <v>1126</v>
      </c>
      <c r="T1609" s="23">
        <v>39.294832</v>
      </c>
      <c r="U1609" s="23">
        <v>-76.134394</v>
      </c>
      <c r="V1609" s="24">
        <v>85</v>
      </c>
      <c r="W1609" s="24">
        <v>950745.79525800003</v>
      </c>
      <c r="X1609" s="24">
        <v>2657060.7706300002</v>
      </c>
      <c r="Y1609" s="22" t="s">
        <v>859</v>
      </c>
      <c r="Z1609" s="22" t="s">
        <v>1738</v>
      </c>
    </row>
    <row r="1610" spans="1:26">
      <c r="A1610" s="22" t="s">
        <v>5215</v>
      </c>
      <c r="B1610" s="22" t="s">
        <v>5216</v>
      </c>
      <c r="C1610" s="22" t="s">
        <v>5217</v>
      </c>
      <c r="D1610" s="22">
        <v>19741</v>
      </c>
      <c r="E1610" s="22">
        <v>40</v>
      </c>
      <c r="F1610" s="22">
        <v>241</v>
      </c>
      <c r="G1610" s="22">
        <v>11</v>
      </c>
      <c r="H1610" s="25" t="s">
        <v>10870</v>
      </c>
      <c r="I1610" s="22" t="s">
        <v>720</v>
      </c>
      <c r="J1610" s="22">
        <v>5</v>
      </c>
      <c r="K1610" s="22">
        <v>5</v>
      </c>
      <c r="L1610" s="22">
        <v>1</v>
      </c>
      <c r="M1610" s="22">
        <v>1990</v>
      </c>
      <c r="N1610" s="22">
        <v>1990</v>
      </c>
      <c r="O1610" s="22">
        <v>3</v>
      </c>
      <c r="P1610" s="22">
        <v>3</v>
      </c>
      <c r="Q1610" s="22" t="s">
        <v>4553</v>
      </c>
      <c r="R1610" s="22" t="s">
        <v>713</v>
      </c>
      <c r="S1610" s="22" t="s">
        <v>735</v>
      </c>
      <c r="T1610" s="23">
        <v>39.295388000000003</v>
      </c>
      <c r="U1610" s="23">
        <v>-76.072446999999997</v>
      </c>
      <c r="V1610" s="24">
        <v>80</v>
      </c>
      <c r="W1610" s="24">
        <v>968250.58280199999</v>
      </c>
      <c r="X1610" s="24">
        <v>2657150.3574100002</v>
      </c>
      <c r="Y1610" s="22" t="s">
        <v>859</v>
      </c>
    </row>
    <row r="1611" spans="1:26">
      <c r="A1611" s="22" t="s">
        <v>5218</v>
      </c>
      <c r="B1611" s="22" t="s">
        <v>5219</v>
      </c>
      <c r="C1611" s="22" t="s">
        <v>5220</v>
      </c>
      <c r="D1611" s="22">
        <v>36769</v>
      </c>
      <c r="E1611" s="22">
        <v>74</v>
      </c>
      <c r="F1611" s="22">
        <v>269</v>
      </c>
      <c r="G1611" s="22">
        <v>7</v>
      </c>
      <c r="H1611" s="25" t="s">
        <v>10870</v>
      </c>
      <c r="I1611" s="22" t="s">
        <v>720</v>
      </c>
      <c r="J1611" s="22">
        <v>7</v>
      </c>
      <c r="K1611" s="22">
        <v>7</v>
      </c>
      <c r="L1611" s="22">
        <v>24</v>
      </c>
      <c r="M1611" s="22">
        <v>1993</v>
      </c>
      <c r="N1611" s="22">
        <v>1970</v>
      </c>
      <c r="O1611" s="22">
        <v>7</v>
      </c>
      <c r="P1611" s="22">
        <v>7</v>
      </c>
      <c r="Q1611" s="22" t="s">
        <v>1970</v>
      </c>
      <c r="R1611" s="22" t="s">
        <v>713</v>
      </c>
      <c r="S1611" s="22" t="s">
        <v>1502</v>
      </c>
      <c r="T1611" s="23">
        <v>39.296225</v>
      </c>
      <c r="U1611" s="23">
        <v>-75.252413000000004</v>
      </c>
      <c r="V1611" s="24">
        <v>5</v>
      </c>
      <c r="W1611" s="24">
        <v>1199957.2951100001</v>
      </c>
      <c r="X1611" s="24">
        <v>2657052.2504699999</v>
      </c>
      <c r="Y1611" s="22" t="s">
        <v>978</v>
      </c>
    </row>
    <row r="1612" spans="1:26">
      <c r="A1612" s="22" t="s">
        <v>5221</v>
      </c>
      <c r="B1612" s="22" t="s">
        <v>5222</v>
      </c>
      <c r="C1612" s="22" t="s">
        <v>5223</v>
      </c>
      <c r="D1612" s="22">
        <v>23748</v>
      </c>
      <c r="E1612" s="22">
        <v>48</v>
      </c>
      <c r="F1612" s="22">
        <v>248</v>
      </c>
      <c r="G1612" s="22">
        <v>1</v>
      </c>
      <c r="H1612" s="25" t="s">
        <v>10870</v>
      </c>
      <c r="I1612" s="22" t="s">
        <v>720</v>
      </c>
      <c r="J1612" s="22">
        <v>5</v>
      </c>
      <c r="K1612" s="22">
        <v>5</v>
      </c>
      <c r="L1612" s="22">
        <v>2</v>
      </c>
      <c r="M1612" s="22">
        <v>1991</v>
      </c>
      <c r="N1612" s="22">
        <v>1990</v>
      </c>
      <c r="O1612" s="22">
        <v>3</v>
      </c>
      <c r="P1612" s="22">
        <v>3</v>
      </c>
      <c r="Q1612" s="22" t="s">
        <v>3034</v>
      </c>
      <c r="R1612" s="22" t="s">
        <v>713</v>
      </c>
      <c r="S1612" s="22" t="s">
        <v>807</v>
      </c>
      <c r="T1612" s="23">
        <v>39.297611000000003</v>
      </c>
      <c r="U1612" s="23">
        <v>-75.877437999999998</v>
      </c>
      <c r="V1612" s="24">
        <v>45</v>
      </c>
      <c r="W1612" s="24">
        <v>1023354.71507</v>
      </c>
      <c r="X1612" s="24">
        <v>2657680.6971399998</v>
      </c>
      <c r="Y1612" s="22" t="s">
        <v>859</v>
      </c>
      <c r="Z1612" s="22" t="s">
        <v>1237</v>
      </c>
    </row>
    <row r="1613" spans="1:26">
      <c r="A1613" s="22" t="s">
        <v>5224</v>
      </c>
      <c r="B1613" s="22" t="s">
        <v>5225</v>
      </c>
      <c r="C1613" s="22" t="s">
        <v>5226</v>
      </c>
      <c r="D1613" s="22">
        <v>23748</v>
      </c>
      <c r="E1613" s="22">
        <v>48</v>
      </c>
      <c r="F1613" s="22">
        <v>248</v>
      </c>
      <c r="G1613" s="22">
        <v>9</v>
      </c>
      <c r="H1613" s="25" t="s">
        <v>10870</v>
      </c>
      <c r="I1613" s="22" t="s">
        <v>720</v>
      </c>
      <c r="J1613" s="22">
        <v>37</v>
      </c>
      <c r="K1613" s="22">
        <v>37</v>
      </c>
      <c r="L1613" s="22">
        <v>4</v>
      </c>
      <c r="M1613" s="22">
        <v>1993</v>
      </c>
      <c r="N1613" s="22">
        <v>1990</v>
      </c>
      <c r="O1613" s="22">
        <v>4</v>
      </c>
      <c r="P1613" s="22">
        <v>4</v>
      </c>
      <c r="Q1613" s="22" t="s">
        <v>1528</v>
      </c>
      <c r="R1613" s="22" t="s">
        <v>713</v>
      </c>
      <c r="S1613" s="22" t="s">
        <v>1529</v>
      </c>
      <c r="T1613" s="23">
        <v>39.297888999999998</v>
      </c>
      <c r="U1613" s="23">
        <v>-75.877161000000001</v>
      </c>
      <c r="V1613" s="24">
        <v>45</v>
      </c>
      <c r="W1613" s="24">
        <v>1023433.61702</v>
      </c>
      <c r="X1613" s="24">
        <v>2657781.7230500001</v>
      </c>
      <c r="Y1613" s="22" t="s">
        <v>859</v>
      </c>
      <c r="Z1613" s="22" t="s">
        <v>1503</v>
      </c>
    </row>
    <row r="1614" spans="1:26">
      <c r="A1614" s="22" t="s">
        <v>5227</v>
      </c>
      <c r="B1614" s="22" t="s">
        <v>5228</v>
      </c>
      <c r="C1614" s="22" t="s">
        <v>5229</v>
      </c>
      <c r="D1614" s="22">
        <v>22245</v>
      </c>
      <c r="E1614" s="22">
        <v>45</v>
      </c>
      <c r="F1614" s="22">
        <v>245</v>
      </c>
      <c r="G1614" s="22">
        <v>9</v>
      </c>
      <c r="H1614" s="25" t="s">
        <v>10870</v>
      </c>
      <c r="I1614" s="22" t="s">
        <v>720</v>
      </c>
      <c r="J1614" s="22">
        <v>5</v>
      </c>
      <c r="K1614" s="22">
        <v>5</v>
      </c>
      <c r="L1614" s="22">
        <v>2</v>
      </c>
      <c r="M1614" s="22">
        <v>1991</v>
      </c>
      <c r="N1614" s="22">
        <v>1990</v>
      </c>
      <c r="O1614" s="22">
        <v>3</v>
      </c>
      <c r="P1614" s="22">
        <v>3</v>
      </c>
      <c r="Q1614" s="22" t="s">
        <v>1528</v>
      </c>
      <c r="R1614" s="22" t="s">
        <v>713</v>
      </c>
      <c r="S1614" s="22" t="s">
        <v>1529</v>
      </c>
      <c r="T1614" s="23">
        <v>39.298166000000002</v>
      </c>
      <c r="U1614" s="23">
        <v>-75.957998000000003</v>
      </c>
      <c r="V1614" s="24">
        <v>60</v>
      </c>
      <c r="W1614" s="24">
        <v>1000593.83951</v>
      </c>
      <c r="X1614" s="24">
        <v>2657985.3334900001</v>
      </c>
      <c r="Y1614" s="22" t="s">
        <v>859</v>
      </c>
      <c r="Z1614" s="22" t="s">
        <v>1503</v>
      </c>
    </row>
    <row r="1615" spans="1:26">
      <c r="A1615" s="22" t="s">
        <v>5230</v>
      </c>
      <c r="B1615" s="22" t="s">
        <v>5231</v>
      </c>
      <c r="C1615" s="22" t="s">
        <v>5232</v>
      </c>
      <c r="D1615" s="22">
        <v>23247</v>
      </c>
      <c r="E1615" s="22">
        <v>47</v>
      </c>
      <c r="F1615" s="22">
        <v>247</v>
      </c>
      <c r="G1615" s="22">
        <v>9</v>
      </c>
      <c r="H1615" s="25" t="s">
        <v>10870</v>
      </c>
      <c r="I1615" s="22" t="s">
        <v>720</v>
      </c>
      <c r="J1615" s="22">
        <v>18</v>
      </c>
      <c r="K1615" s="22">
        <v>18</v>
      </c>
      <c r="L1615" s="22">
        <v>1</v>
      </c>
      <c r="M1615" s="22">
        <v>1999</v>
      </c>
      <c r="N1615" s="22">
        <v>1999</v>
      </c>
      <c r="O1615" s="22">
        <v>3</v>
      </c>
      <c r="P1615" s="22">
        <v>3</v>
      </c>
      <c r="Q1615" s="22" t="s">
        <v>1528</v>
      </c>
      <c r="R1615" s="22" t="s">
        <v>713</v>
      </c>
      <c r="S1615" s="22" t="s">
        <v>1529</v>
      </c>
      <c r="T1615" s="23">
        <v>39.298721999999998</v>
      </c>
      <c r="U1615" s="23">
        <v>-75.890495000000001</v>
      </c>
      <c r="V1615" s="24">
        <v>65</v>
      </c>
      <c r="W1615" s="24">
        <v>1019667.4035</v>
      </c>
      <c r="X1615" s="24">
        <v>2658101.2596999998</v>
      </c>
      <c r="Y1615" s="22" t="s">
        <v>859</v>
      </c>
      <c r="Z1615" s="22" t="s">
        <v>1503</v>
      </c>
    </row>
    <row r="1616" spans="1:26">
      <c r="A1616" s="22" t="s">
        <v>5233</v>
      </c>
      <c r="B1616" s="22" t="s">
        <v>5234</v>
      </c>
      <c r="C1616" s="22" t="s">
        <v>5235</v>
      </c>
      <c r="D1616" s="22">
        <v>25752</v>
      </c>
      <c r="E1616" s="22">
        <v>52</v>
      </c>
      <c r="F1616" s="22">
        <v>252</v>
      </c>
      <c r="G1616" s="22">
        <v>1</v>
      </c>
      <c r="H1616" s="25" t="s">
        <v>10870</v>
      </c>
      <c r="I1616" s="22" t="s">
        <v>720</v>
      </c>
      <c r="J1616" s="22">
        <v>4</v>
      </c>
      <c r="K1616" s="22">
        <v>4</v>
      </c>
      <c r="L1616" s="22">
        <v>1</v>
      </c>
      <c r="M1616" s="22">
        <v>1991</v>
      </c>
      <c r="N1616" s="22">
        <v>1991</v>
      </c>
      <c r="O1616" s="22">
        <v>3</v>
      </c>
      <c r="P1616" s="22">
        <v>3</v>
      </c>
      <c r="Q1616" s="22" t="s">
        <v>3034</v>
      </c>
      <c r="R1616" s="22" t="s">
        <v>713</v>
      </c>
      <c r="S1616" s="22" t="s">
        <v>807</v>
      </c>
      <c r="T1616" s="23">
        <v>39.299833</v>
      </c>
      <c r="U1616" s="23">
        <v>-75.769378000000003</v>
      </c>
      <c r="V1616" s="24">
        <v>65</v>
      </c>
      <c r="W1616" s="24">
        <v>1053889.4604100001</v>
      </c>
      <c r="X1616" s="24">
        <v>2658385.5728099998</v>
      </c>
      <c r="Y1616" s="22" t="s">
        <v>859</v>
      </c>
      <c r="Z1616" s="22" t="s">
        <v>1237</v>
      </c>
    </row>
    <row r="1617" spans="1:26">
      <c r="A1617" s="22" t="s">
        <v>5236</v>
      </c>
      <c r="B1617" s="22" t="s">
        <v>5237</v>
      </c>
      <c r="C1617" s="22" t="s">
        <v>5238</v>
      </c>
      <c r="D1617" s="22">
        <v>31260</v>
      </c>
      <c r="E1617" s="22">
        <v>63</v>
      </c>
      <c r="F1617" s="22">
        <v>260</v>
      </c>
      <c r="G1617" s="22">
        <v>1</v>
      </c>
      <c r="H1617" s="25" t="s">
        <v>10870</v>
      </c>
      <c r="I1617" s="22" t="s">
        <v>720</v>
      </c>
      <c r="J1617" s="22">
        <v>21</v>
      </c>
      <c r="K1617" s="22">
        <v>21</v>
      </c>
      <c r="L1617" s="22">
        <v>3</v>
      </c>
      <c r="M1617" s="22">
        <v>1990</v>
      </c>
      <c r="N1617" s="22">
        <v>1988</v>
      </c>
      <c r="O1617" s="22">
        <v>5</v>
      </c>
      <c r="P1617" s="22">
        <v>5</v>
      </c>
      <c r="Q1617" s="22" t="s">
        <v>3105</v>
      </c>
      <c r="R1617" s="22" t="s">
        <v>713</v>
      </c>
      <c r="S1617" s="22" t="s">
        <v>807</v>
      </c>
      <c r="T1617" s="23">
        <v>39.301223</v>
      </c>
      <c r="U1617" s="23">
        <v>-75.513812999999999</v>
      </c>
      <c r="V1617" s="24">
        <v>15</v>
      </c>
      <c r="W1617" s="24">
        <v>1126097.4331199999</v>
      </c>
      <c r="X1617" s="24">
        <v>2658783.03492</v>
      </c>
      <c r="Y1617" s="22" t="s">
        <v>881</v>
      </c>
      <c r="Z1617" s="22" t="s">
        <v>716</v>
      </c>
    </row>
    <row r="1618" spans="1:26">
      <c r="A1618" s="22" t="s">
        <v>5239</v>
      </c>
      <c r="B1618" s="22" t="s">
        <v>5240</v>
      </c>
      <c r="C1618" s="22" t="s">
        <v>5241</v>
      </c>
      <c r="D1618" s="22">
        <v>46286</v>
      </c>
      <c r="E1618" s="22">
        <v>93</v>
      </c>
      <c r="F1618" s="22">
        <v>286</v>
      </c>
      <c r="G1618" s="22">
        <v>5</v>
      </c>
      <c r="H1618" s="25" t="s">
        <v>10870</v>
      </c>
      <c r="I1618" s="22" t="s">
        <v>813</v>
      </c>
      <c r="J1618" s="22">
        <v>3</v>
      </c>
      <c r="K1618" s="22">
        <v>3</v>
      </c>
      <c r="L1618" s="22">
        <v>12</v>
      </c>
      <c r="M1618" s="22">
        <v>1991</v>
      </c>
      <c r="N1618" s="22">
        <v>1980</v>
      </c>
      <c r="O1618" s="22">
        <v>3</v>
      </c>
      <c r="P1618" s="22">
        <v>3</v>
      </c>
      <c r="Q1618" s="22" t="s">
        <v>1038</v>
      </c>
      <c r="R1618" s="22" t="s">
        <v>713</v>
      </c>
      <c r="S1618" s="22" t="s">
        <v>977</v>
      </c>
      <c r="T1618" s="23">
        <v>39.307336999999997</v>
      </c>
      <c r="U1618" s="23">
        <v>-74.771831000000006</v>
      </c>
      <c r="V1618" s="24">
        <v>20</v>
      </c>
      <c r="W1618" s="24">
        <v>1335714.9275100001</v>
      </c>
      <c r="X1618" s="24">
        <v>2661816.71</v>
      </c>
      <c r="Y1618" s="22" t="s">
        <v>978</v>
      </c>
      <c r="Z1618" s="22" t="s">
        <v>716</v>
      </c>
    </row>
    <row r="1619" spans="1:26">
      <c r="A1619" s="22" t="s">
        <v>5242</v>
      </c>
      <c r="B1619" s="22" t="s">
        <v>5243</v>
      </c>
      <c r="C1619" s="22" t="s">
        <v>5244</v>
      </c>
      <c r="D1619" s="22">
        <v>23247</v>
      </c>
      <c r="E1619" s="22">
        <v>47</v>
      </c>
      <c r="F1619" s="22">
        <v>247</v>
      </c>
      <c r="G1619" s="22">
        <v>1</v>
      </c>
      <c r="H1619" s="25" t="s">
        <v>10870</v>
      </c>
      <c r="I1619" s="22" t="s">
        <v>720</v>
      </c>
      <c r="J1619" s="22">
        <v>5</v>
      </c>
      <c r="K1619" s="22">
        <v>5</v>
      </c>
      <c r="L1619" s="22">
        <v>30</v>
      </c>
      <c r="M1619" s="22">
        <v>1980</v>
      </c>
      <c r="N1619" s="22">
        <v>1951</v>
      </c>
      <c r="O1619" s="22">
        <v>4</v>
      </c>
      <c r="P1619" s="22">
        <v>2</v>
      </c>
      <c r="Q1619" s="22" t="s">
        <v>3034</v>
      </c>
      <c r="R1619" s="22" t="s">
        <v>713</v>
      </c>
      <c r="S1619" s="22" t="s">
        <v>807</v>
      </c>
      <c r="T1619" s="23">
        <v>39.302889</v>
      </c>
      <c r="U1619" s="23">
        <v>-75.896884</v>
      </c>
      <c r="V1619" s="24">
        <v>77</v>
      </c>
      <c r="W1619" s="24">
        <v>1017868.64438</v>
      </c>
      <c r="X1619" s="24">
        <v>2659629.0405700002</v>
      </c>
      <c r="Y1619" s="22" t="s">
        <v>859</v>
      </c>
      <c r="Z1619" s="22" t="s">
        <v>1237</v>
      </c>
    </row>
    <row r="1620" spans="1:26">
      <c r="A1620" s="22" t="s">
        <v>5245</v>
      </c>
      <c r="B1620" s="22" t="s">
        <v>5246</v>
      </c>
      <c r="C1620" s="22" t="s">
        <v>5247</v>
      </c>
      <c r="D1620" s="22">
        <v>22746</v>
      </c>
      <c r="E1620" s="22">
        <v>46</v>
      </c>
      <c r="F1620" s="22">
        <v>246</v>
      </c>
      <c r="G1620" s="22">
        <v>1</v>
      </c>
      <c r="H1620" s="25" t="s">
        <v>10870</v>
      </c>
      <c r="I1620" s="22" t="s">
        <v>720</v>
      </c>
      <c r="J1620" s="22">
        <v>68</v>
      </c>
      <c r="K1620" s="22">
        <v>68</v>
      </c>
      <c r="L1620" s="22">
        <v>9</v>
      </c>
      <c r="M1620" s="22">
        <v>1999</v>
      </c>
      <c r="N1620" s="22">
        <v>1991</v>
      </c>
      <c r="O1620" s="22">
        <v>7</v>
      </c>
      <c r="P1620" s="22">
        <v>7</v>
      </c>
      <c r="Q1620" s="22" t="s">
        <v>3105</v>
      </c>
      <c r="R1620" s="22" t="s">
        <v>713</v>
      </c>
      <c r="S1620" s="22" t="s">
        <v>807</v>
      </c>
      <c r="T1620" s="23">
        <v>39.302889</v>
      </c>
      <c r="U1620" s="23">
        <v>-75.932440999999997</v>
      </c>
      <c r="V1620" s="24">
        <v>74.61</v>
      </c>
      <c r="W1620" s="24">
        <v>1007822.7632</v>
      </c>
      <c r="X1620" s="24">
        <v>2659673.71955</v>
      </c>
      <c r="Y1620" s="22" t="s">
        <v>859</v>
      </c>
      <c r="Z1620" s="22" t="s">
        <v>1237</v>
      </c>
    </row>
    <row r="1621" spans="1:26">
      <c r="A1621" s="22" t="s">
        <v>5248</v>
      </c>
      <c r="B1621" s="22" t="s">
        <v>5249</v>
      </c>
      <c r="C1621" s="22" t="s">
        <v>5250</v>
      </c>
      <c r="D1621" s="22">
        <v>21745</v>
      </c>
      <c r="E1621" s="22">
        <v>44</v>
      </c>
      <c r="F1621" s="22">
        <v>245</v>
      </c>
      <c r="G1621" s="22">
        <v>9</v>
      </c>
      <c r="H1621" s="25" t="s">
        <v>10870</v>
      </c>
      <c r="I1621" s="22" t="s">
        <v>720</v>
      </c>
      <c r="J1621" s="22">
        <v>27</v>
      </c>
      <c r="K1621" s="22">
        <v>27</v>
      </c>
      <c r="L1621" s="22">
        <v>9</v>
      </c>
      <c r="M1621" s="22">
        <v>1999</v>
      </c>
      <c r="N1621" s="22">
        <v>1991</v>
      </c>
      <c r="O1621" s="22">
        <v>4</v>
      </c>
      <c r="P1621" s="22">
        <v>4</v>
      </c>
      <c r="Q1621" s="22" t="s">
        <v>1528</v>
      </c>
      <c r="R1621" s="22" t="s">
        <v>713</v>
      </c>
      <c r="S1621" s="22" t="s">
        <v>1529</v>
      </c>
      <c r="T1621" s="23">
        <v>39.304000000000002</v>
      </c>
      <c r="U1621" s="23">
        <v>-75.964943000000005</v>
      </c>
      <c r="V1621" s="24">
        <v>65</v>
      </c>
      <c r="W1621" s="24">
        <v>998642.23238199996</v>
      </c>
      <c r="X1621" s="24">
        <v>2660123.2751000002</v>
      </c>
      <c r="Y1621" s="22" t="s">
        <v>859</v>
      </c>
      <c r="Z1621" s="22" t="s">
        <v>1503</v>
      </c>
    </row>
    <row r="1622" spans="1:26">
      <c r="A1622" s="22" t="s">
        <v>5251</v>
      </c>
      <c r="B1622" s="22" t="s">
        <v>5252</v>
      </c>
      <c r="C1622" s="22" t="s">
        <v>5253</v>
      </c>
      <c r="D1622" s="22">
        <v>18740</v>
      </c>
      <c r="E1622" s="22">
        <v>38</v>
      </c>
      <c r="F1622" s="22">
        <v>240</v>
      </c>
      <c r="G1622" s="22">
        <v>17</v>
      </c>
      <c r="H1622" s="25" t="s">
        <v>10870</v>
      </c>
      <c r="I1622" s="22" t="s">
        <v>720</v>
      </c>
      <c r="J1622" s="22">
        <v>2</v>
      </c>
      <c r="K1622" s="22">
        <v>2</v>
      </c>
      <c r="L1622" s="22">
        <v>2</v>
      </c>
      <c r="M1622" s="22">
        <v>1992</v>
      </c>
      <c r="N1622" s="22">
        <v>1991</v>
      </c>
      <c r="O1622" s="22">
        <v>2</v>
      </c>
      <c r="P1622" s="22">
        <v>2</v>
      </c>
      <c r="Q1622" s="22" t="s">
        <v>816</v>
      </c>
      <c r="R1622" s="22" t="s">
        <v>713</v>
      </c>
      <c r="S1622" s="22" t="s">
        <v>722</v>
      </c>
      <c r="T1622" s="23">
        <v>39.305109999999999</v>
      </c>
      <c r="U1622" s="23">
        <v>-76.117170999999999</v>
      </c>
      <c r="V1622" s="24">
        <v>85</v>
      </c>
      <c r="W1622" s="24">
        <v>955637.03994599998</v>
      </c>
      <c r="X1622" s="24">
        <v>2660777.8458400001</v>
      </c>
      <c r="Y1622" s="22" t="s">
        <v>859</v>
      </c>
      <c r="Z1622" s="22" t="s">
        <v>716</v>
      </c>
    </row>
    <row r="1623" spans="1:26">
      <c r="A1623" s="22" t="s">
        <v>5254</v>
      </c>
      <c r="B1623" s="22" t="s">
        <v>5255</v>
      </c>
      <c r="C1623" s="22" t="s">
        <v>5256</v>
      </c>
      <c r="D1623" s="22">
        <v>38272</v>
      </c>
      <c r="E1623" s="22">
        <v>77</v>
      </c>
      <c r="F1623" s="22">
        <v>272</v>
      </c>
      <c r="G1623" s="22">
        <v>5</v>
      </c>
      <c r="H1623" s="25" t="s">
        <v>10870</v>
      </c>
      <c r="I1623" s="22" t="s">
        <v>720</v>
      </c>
      <c r="J1623" s="22">
        <v>3</v>
      </c>
      <c r="K1623" s="22">
        <v>3</v>
      </c>
      <c r="L1623" s="22">
        <v>20</v>
      </c>
      <c r="M1623" s="22">
        <v>2008</v>
      </c>
      <c r="N1623" s="22">
        <v>1989</v>
      </c>
      <c r="O1623" s="22">
        <v>2</v>
      </c>
      <c r="P1623" s="22">
        <v>2</v>
      </c>
      <c r="Q1623" s="22" t="s">
        <v>1038</v>
      </c>
      <c r="R1623" s="22" t="s">
        <v>713</v>
      </c>
      <c r="S1623" s="22" t="s">
        <v>977</v>
      </c>
      <c r="T1623" s="23">
        <v>39.304443999999997</v>
      </c>
      <c r="U1623" s="23">
        <v>-75.168582999999998</v>
      </c>
      <c r="V1623" s="24">
        <v>10</v>
      </c>
      <c r="W1623" s="24">
        <v>1223633.0173200001</v>
      </c>
      <c r="X1623" s="24">
        <v>2660124.3862200002</v>
      </c>
      <c r="Y1623" s="22" t="s">
        <v>978</v>
      </c>
      <c r="Z1623" s="22" t="s">
        <v>716</v>
      </c>
    </row>
    <row r="1624" spans="1:26">
      <c r="A1624" s="22" t="s">
        <v>5257</v>
      </c>
      <c r="B1624" s="22" t="s">
        <v>5258</v>
      </c>
      <c r="C1624" s="22" t="s">
        <v>5259</v>
      </c>
      <c r="D1624" s="22">
        <v>11229</v>
      </c>
      <c r="E1624" s="22">
        <v>23</v>
      </c>
      <c r="F1624" s="22">
        <v>229</v>
      </c>
      <c r="G1624" s="22">
        <v>1</v>
      </c>
      <c r="H1624" s="25" t="s">
        <v>10870</v>
      </c>
      <c r="I1624" s="22" t="s">
        <v>720</v>
      </c>
      <c r="J1624" s="22">
        <v>31</v>
      </c>
      <c r="K1624" s="22">
        <v>31</v>
      </c>
      <c r="L1624" s="22">
        <v>5</v>
      </c>
      <c r="M1624" s="22">
        <v>1991</v>
      </c>
      <c r="N1624" s="22">
        <v>1987</v>
      </c>
      <c r="O1624" s="22">
        <v>11</v>
      </c>
      <c r="P1624" s="22">
        <v>11</v>
      </c>
      <c r="Q1624" s="22" t="s">
        <v>1050</v>
      </c>
      <c r="S1624" s="22" t="s">
        <v>807</v>
      </c>
      <c r="T1624" s="23">
        <v>39.306497</v>
      </c>
      <c r="U1624" s="23">
        <v>-76.458016999999998</v>
      </c>
      <c r="V1624" s="24">
        <v>6.86</v>
      </c>
      <c r="W1624" s="24">
        <v>859349.53720400005</v>
      </c>
      <c r="X1624" s="24">
        <v>2662097.1815499999</v>
      </c>
      <c r="Y1624" s="22" t="s">
        <v>859</v>
      </c>
      <c r="Z1624" s="22" t="s">
        <v>1237</v>
      </c>
    </row>
    <row r="1625" spans="1:26">
      <c r="A1625" s="22" t="s">
        <v>449</v>
      </c>
      <c r="B1625" s="22" t="s">
        <v>5260</v>
      </c>
      <c r="C1625" s="22" t="s">
        <v>5261</v>
      </c>
      <c r="D1625" s="22">
        <v>37771</v>
      </c>
      <c r="E1625" s="22">
        <v>76</v>
      </c>
      <c r="F1625" s="22">
        <v>271</v>
      </c>
      <c r="G1625" s="22">
        <v>7</v>
      </c>
      <c r="H1625" s="25" t="s">
        <v>10870</v>
      </c>
      <c r="I1625" s="22" t="s">
        <v>720</v>
      </c>
      <c r="J1625" s="22">
        <v>184</v>
      </c>
      <c r="K1625" s="22">
        <v>174</v>
      </c>
      <c r="L1625" s="22">
        <v>9</v>
      </c>
      <c r="M1625" s="22">
        <v>2001</v>
      </c>
      <c r="N1625" s="22">
        <v>1993</v>
      </c>
      <c r="O1625" s="22">
        <v>38</v>
      </c>
      <c r="P1625" s="22">
        <v>27</v>
      </c>
      <c r="Q1625" s="22" t="s">
        <v>1970</v>
      </c>
      <c r="R1625" s="22" t="s">
        <v>713</v>
      </c>
      <c r="S1625" s="22" t="s">
        <v>1502</v>
      </c>
      <c r="T1625" s="23">
        <v>39.308169999999997</v>
      </c>
      <c r="U1625" s="23">
        <v>-75.201853999999997</v>
      </c>
      <c r="V1625" s="24">
        <v>10.1</v>
      </c>
      <c r="W1625" s="24">
        <v>1214228.9489500001</v>
      </c>
      <c r="X1625" s="24">
        <v>2661451.8630499998</v>
      </c>
      <c r="Y1625" s="22" t="s">
        <v>978</v>
      </c>
    </row>
    <row r="1626" spans="1:26">
      <c r="A1626" s="22" t="s">
        <v>5262</v>
      </c>
      <c r="B1626" s="22" t="s">
        <v>5263</v>
      </c>
      <c r="C1626" s="22" t="s">
        <v>5264</v>
      </c>
      <c r="D1626" s="22">
        <v>22747</v>
      </c>
      <c r="E1626" s="22">
        <v>46</v>
      </c>
      <c r="F1626" s="22">
        <v>247</v>
      </c>
      <c r="G1626" s="22">
        <v>1</v>
      </c>
      <c r="H1626" s="25" t="s">
        <v>10870</v>
      </c>
      <c r="I1626" s="22" t="s">
        <v>720</v>
      </c>
      <c r="J1626" s="22">
        <v>16</v>
      </c>
      <c r="K1626" s="22">
        <v>16</v>
      </c>
      <c r="L1626" s="22">
        <v>1</v>
      </c>
      <c r="M1626" s="22">
        <v>1999</v>
      </c>
      <c r="N1626" s="22">
        <v>1999</v>
      </c>
      <c r="O1626" s="22">
        <v>2</v>
      </c>
      <c r="P1626" s="22">
        <v>2</v>
      </c>
      <c r="Q1626" s="22" t="s">
        <v>3034</v>
      </c>
      <c r="R1626" s="22" t="s">
        <v>713</v>
      </c>
      <c r="S1626" s="22" t="s">
        <v>807</v>
      </c>
      <c r="T1626" s="23">
        <v>39.308999999999997</v>
      </c>
      <c r="U1626" s="23">
        <v>-75.923829999999995</v>
      </c>
      <c r="V1626" s="24">
        <v>79.319999999999993</v>
      </c>
      <c r="W1626" s="24">
        <v>1010265.85072</v>
      </c>
      <c r="X1626" s="24">
        <v>2661892.1333900001</v>
      </c>
      <c r="Y1626" s="22" t="s">
        <v>859</v>
      </c>
      <c r="Z1626" s="22" t="s">
        <v>1237</v>
      </c>
    </row>
    <row r="1627" spans="1:26">
      <c r="A1627" s="22" t="s">
        <v>5265</v>
      </c>
      <c r="B1627" s="22" t="s">
        <v>5266</v>
      </c>
      <c r="C1627" s="22" t="s">
        <v>5267</v>
      </c>
      <c r="D1627" s="22">
        <v>22747</v>
      </c>
      <c r="E1627" s="22">
        <v>46</v>
      </c>
      <c r="F1627" s="22">
        <v>247</v>
      </c>
      <c r="G1627" s="22">
        <v>9</v>
      </c>
      <c r="H1627" s="25" t="s">
        <v>10870</v>
      </c>
      <c r="I1627" s="22" t="s">
        <v>720</v>
      </c>
      <c r="J1627" s="22">
        <v>16</v>
      </c>
      <c r="K1627" s="22">
        <v>16</v>
      </c>
      <c r="L1627" s="22">
        <v>1</v>
      </c>
      <c r="M1627" s="22">
        <v>1999</v>
      </c>
      <c r="N1627" s="22">
        <v>1999</v>
      </c>
      <c r="O1627" s="22">
        <v>2</v>
      </c>
      <c r="P1627" s="22">
        <v>2</v>
      </c>
      <c r="Q1627" s="22" t="s">
        <v>1528</v>
      </c>
      <c r="R1627" s="22" t="s">
        <v>713</v>
      </c>
      <c r="S1627" s="22" t="s">
        <v>1529</v>
      </c>
      <c r="T1627" s="23">
        <v>39.308999999999997</v>
      </c>
      <c r="U1627" s="23">
        <v>-75.923829999999995</v>
      </c>
      <c r="V1627" s="24">
        <v>79.319999999999993</v>
      </c>
      <c r="W1627" s="24">
        <v>1010265.85072</v>
      </c>
      <c r="X1627" s="24">
        <v>2661892.1333900001</v>
      </c>
      <c r="Y1627" s="22" t="s">
        <v>859</v>
      </c>
      <c r="Z1627" s="22" t="s">
        <v>1503</v>
      </c>
    </row>
    <row r="1628" spans="1:26">
      <c r="A1628" s="22" t="s">
        <v>5268</v>
      </c>
      <c r="B1628" s="22" t="s">
        <v>5269</v>
      </c>
      <c r="C1628" s="22" t="s">
        <v>5270</v>
      </c>
      <c r="D1628" s="22">
        <v>22246</v>
      </c>
      <c r="E1628" s="22">
        <v>45</v>
      </c>
      <c r="F1628" s="22">
        <v>246</v>
      </c>
      <c r="G1628" s="22">
        <v>1</v>
      </c>
      <c r="H1628" s="25" t="s">
        <v>10870</v>
      </c>
      <c r="I1628" s="22" t="s">
        <v>720</v>
      </c>
      <c r="J1628" s="22">
        <v>3</v>
      </c>
      <c r="K1628" s="22">
        <v>3</v>
      </c>
      <c r="L1628" s="22">
        <v>6</v>
      </c>
      <c r="M1628" s="22">
        <v>1993</v>
      </c>
      <c r="N1628" s="22">
        <v>1988</v>
      </c>
      <c r="O1628" s="22">
        <v>3</v>
      </c>
      <c r="P1628" s="22">
        <v>3</v>
      </c>
      <c r="Q1628" s="22" t="s">
        <v>3034</v>
      </c>
      <c r="R1628" s="22" t="s">
        <v>713</v>
      </c>
      <c r="S1628" s="22" t="s">
        <v>807</v>
      </c>
      <c r="T1628" s="23">
        <v>39.308999999999997</v>
      </c>
      <c r="U1628" s="23">
        <v>-75.935219000000004</v>
      </c>
      <c r="V1628" s="24">
        <v>66</v>
      </c>
      <c r="W1628" s="24">
        <v>1007048.33583</v>
      </c>
      <c r="X1628" s="24">
        <v>2661906.95615</v>
      </c>
      <c r="Y1628" s="22" t="s">
        <v>859</v>
      </c>
      <c r="Z1628" s="22" t="s">
        <v>1237</v>
      </c>
    </row>
    <row r="1629" spans="1:26">
      <c r="A1629" s="22" t="s">
        <v>5271</v>
      </c>
      <c r="B1629" s="22" t="s">
        <v>5272</v>
      </c>
      <c r="C1629" s="22" t="s">
        <v>5273</v>
      </c>
      <c r="D1629" s="22">
        <v>24750</v>
      </c>
      <c r="E1629" s="22">
        <v>50</v>
      </c>
      <c r="F1629" s="22">
        <v>250</v>
      </c>
      <c r="G1629" s="22">
        <v>1</v>
      </c>
      <c r="H1629" s="25" t="s">
        <v>10870</v>
      </c>
      <c r="I1629" s="22" t="s">
        <v>720</v>
      </c>
      <c r="J1629" s="22">
        <v>3</v>
      </c>
      <c r="K1629" s="22">
        <v>3</v>
      </c>
      <c r="L1629" s="22">
        <v>1</v>
      </c>
      <c r="M1629" s="22">
        <v>1991</v>
      </c>
      <c r="N1629" s="22">
        <v>1991</v>
      </c>
      <c r="O1629" s="22">
        <v>2</v>
      </c>
      <c r="P1629" s="22">
        <v>2</v>
      </c>
      <c r="Q1629" s="22" t="s">
        <v>3034</v>
      </c>
      <c r="R1629" s="22" t="s">
        <v>713</v>
      </c>
      <c r="S1629" s="22" t="s">
        <v>807</v>
      </c>
      <c r="T1629" s="23">
        <v>39.310110999999999</v>
      </c>
      <c r="U1629" s="23">
        <v>-75.824381000000002</v>
      </c>
      <c r="V1629" s="24">
        <v>65</v>
      </c>
      <c r="W1629" s="24">
        <v>1038362.0311500001</v>
      </c>
      <c r="X1629" s="24">
        <v>2662184.7739300001</v>
      </c>
      <c r="Y1629" s="22" t="s">
        <v>859</v>
      </c>
      <c r="Z1629" s="22" t="s">
        <v>1237</v>
      </c>
    </row>
    <row r="1630" spans="1:26">
      <c r="A1630" s="22" t="s">
        <v>5274</v>
      </c>
      <c r="B1630" s="22" t="s">
        <v>5275</v>
      </c>
      <c r="C1630" s="22" t="s">
        <v>5276</v>
      </c>
      <c r="D1630" s="22">
        <v>46787</v>
      </c>
      <c r="E1630" s="22">
        <v>94</v>
      </c>
      <c r="F1630" s="22">
        <v>287</v>
      </c>
      <c r="G1630" s="22">
        <v>5</v>
      </c>
      <c r="H1630" s="25" t="s">
        <v>10870</v>
      </c>
      <c r="I1630" s="22" t="s">
        <v>813</v>
      </c>
      <c r="J1630" s="22">
        <v>3</v>
      </c>
      <c r="K1630" s="22">
        <v>3</v>
      </c>
      <c r="L1630" s="22">
        <v>2</v>
      </c>
      <c r="M1630" s="22">
        <v>2006</v>
      </c>
      <c r="N1630" s="22">
        <v>2005</v>
      </c>
      <c r="O1630" s="22">
        <v>3</v>
      </c>
      <c r="P1630" s="22">
        <v>3</v>
      </c>
      <c r="Q1630" s="22" t="s">
        <v>1038</v>
      </c>
      <c r="R1630" s="22" t="s">
        <v>713</v>
      </c>
      <c r="S1630" s="22" t="s">
        <v>977</v>
      </c>
      <c r="T1630" s="23">
        <v>39.312336999999999</v>
      </c>
      <c r="U1630" s="23">
        <v>-74.753775000000005</v>
      </c>
      <c r="V1630" s="24">
        <v>7</v>
      </c>
      <c r="W1630" s="24">
        <v>1340801.32657</v>
      </c>
      <c r="X1630" s="24">
        <v>2663681.1901799999</v>
      </c>
      <c r="Y1630" s="22" t="s">
        <v>978</v>
      </c>
      <c r="Z1630" s="22" t="s">
        <v>716</v>
      </c>
    </row>
    <row r="1631" spans="1:26">
      <c r="A1631" s="22" t="s">
        <v>5277</v>
      </c>
      <c r="B1631" s="22" t="s">
        <v>5278</v>
      </c>
      <c r="C1631" s="22" t="s">
        <v>5279</v>
      </c>
      <c r="D1631" s="22">
        <v>39274</v>
      </c>
      <c r="E1631" s="22">
        <v>79</v>
      </c>
      <c r="F1631" s="22">
        <v>274</v>
      </c>
      <c r="G1631" s="22">
        <v>1</v>
      </c>
      <c r="H1631" s="25" t="s">
        <v>10870</v>
      </c>
      <c r="I1631" s="22" t="s">
        <v>720</v>
      </c>
      <c r="J1631" s="22">
        <v>2</v>
      </c>
      <c r="K1631" s="22">
        <v>2</v>
      </c>
      <c r="L1631" s="22">
        <v>18</v>
      </c>
      <c r="M1631" s="22">
        <v>1995</v>
      </c>
      <c r="N1631" s="22">
        <v>1978</v>
      </c>
      <c r="O1631" s="22">
        <v>2</v>
      </c>
      <c r="P1631" s="22">
        <v>2</v>
      </c>
      <c r="Q1631" s="22" t="s">
        <v>1038</v>
      </c>
      <c r="R1631" s="22" t="s">
        <v>713</v>
      </c>
      <c r="S1631" s="22" t="s">
        <v>977</v>
      </c>
      <c r="T1631" s="23">
        <v>39.312615000000001</v>
      </c>
      <c r="U1631" s="23">
        <v>-75.122127000000006</v>
      </c>
      <c r="V1631" s="24">
        <v>72.98</v>
      </c>
      <c r="W1631" s="24">
        <v>1236745.86729</v>
      </c>
      <c r="X1631" s="24">
        <v>2663155.05088</v>
      </c>
      <c r="Y1631" s="22" t="s">
        <v>978</v>
      </c>
      <c r="Z1631" s="22" t="s">
        <v>1738</v>
      </c>
    </row>
    <row r="1632" spans="1:26">
      <c r="A1632" s="22" t="s">
        <v>5280</v>
      </c>
      <c r="B1632" s="22" t="s">
        <v>5281</v>
      </c>
      <c r="C1632" s="22" t="s">
        <v>5282</v>
      </c>
      <c r="D1632" s="22">
        <v>14735</v>
      </c>
      <c r="E1632" s="22">
        <v>30</v>
      </c>
      <c r="F1632" s="22">
        <v>235</v>
      </c>
      <c r="G1632" s="22">
        <v>1</v>
      </c>
      <c r="H1632" s="25" t="s">
        <v>10870</v>
      </c>
      <c r="I1632" s="22" t="s">
        <v>720</v>
      </c>
      <c r="J1632" s="22">
        <v>19</v>
      </c>
      <c r="K1632" s="22">
        <v>19</v>
      </c>
      <c r="L1632" s="22">
        <v>5</v>
      </c>
      <c r="M1632" s="22">
        <v>1995</v>
      </c>
      <c r="N1632" s="22">
        <v>1991</v>
      </c>
      <c r="O1632" s="22">
        <v>9</v>
      </c>
      <c r="P1632" s="22">
        <v>9</v>
      </c>
      <c r="Q1632" s="22" t="s">
        <v>1050</v>
      </c>
      <c r="S1632" s="22" t="s">
        <v>807</v>
      </c>
      <c r="T1632" s="23">
        <v>39.312607999999997</v>
      </c>
      <c r="U1632" s="23">
        <v>-76.286901</v>
      </c>
      <c r="V1632" s="24">
        <v>0</v>
      </c>
      <c r="W1632" s="24">
        <v>907709.37099600001</v>
      </c>
      <c r="X1632" s="24">
        <v>2663874.5686599999</v>
      </c>
      <c r="Y1632" s="22" t="s">
        <v>859</v>
      </c>
      <c r="Z1632" s="22" t="s">
        <v>1237</v>
      </c>
    </row>
    <row r="1633" spans="1:26">
      <c r="A1633" s="22" t="s">
        <v>5283</v>
      </c>
      <c r="B1633" s="22" t="s">
        <v>5284</v>
      </c>
      <c r="C1633" s="22" t="s">
        <v>5285</v>
      </c>
      <c r="D1633" s="22">
        <v>50293</v>
      </c>
      <c r="E1633" s="22">
        <v>101</v>
      </c>
      <c r="F1633" s="22">
        <v>293</v>
      </c>
      <c r="G1633" s="22">
        <v>5</v>
      </c>
      <c r="H1633" s="25" t="s">
        <v>10870</v>
      </c>
      <c r="I1633" s="22" t="s">
        <v>720</v>
      </c>
      <c r="J1633" s="22">
        <v>3</v>
      </c>
      <c r="K1633" s="22">
        <v>3</v>
      </c>
      <c r="L1633" s="22">
        <v>37</v>
      </c>
      <c r="M1633" s="22">
        <v>1986</v>
      </c>
      <c r="N1633" s="22">
        <v>1950</v>
      </c>
      <c r="O1633" s="22">
        <v>2</v>
      </c>
      <c r="P1633" s="22">
        <v>2</v>
      </c>
      <c r="Q1633" s="22" t="s">
        <v>976</v>
      </c>
      <c r="R1633" s="22" t="s">
        <v>713</v>
      </c>
      <c r="S1633" s="22" t="s">
        <v>977</v>
      </c>
      <c r="T1633" s="23">
        <v>39.313727</v>
      </c>
      <c r="U1633" s="23">
        <v>-74.579877999999994</v>
      </c>
      <c r="V1633" s="24">
        <v>7</v>
      </c>
      <c r="W1633" s="24">
        <v>1389919.0260600001</v>
      </c>
      <c r="X1633" s="24">
        <v>2664627.11234</v>
      </c>
      <c r="Y1633" s="22" t="s">
        <v>978</v>
      </c>
      <c r="Z1633" s="22" t="s">
        <v>716</v>
      </c>
    </row>
    <row r="1634" spans="1:26">
      <c r="A1634" s="22" t="s">
        <v>5286</v>
      </c>
      <c r="B1634" s="22" t="s">
        <v>5287</v>
      </c>
      <c r="C1634" s="22" t="s">
        <v>5288</v>
      </c>
      <c r="D1634" s="22">
        <v>22247</v>
      </c>
      <c r="E1634" s="22">
        <v>45</v>
      </c>
      <c r="F1634" s="22">
        <v>247</v>
      </c>
      <c r="G1634" s="22">
        <v>9</v>
      </c>
      <c r="H1634" s="25" t="s">
        <v>10870</v>
      </c>
      <c r="I1634" s="22" t="s">
        <v>720</v>
      </c>
      <c r="J1634" s="22">
        <v>19</v>
      </c>
      <c r="K1634" s="22">
        <v>19</v>
      </c>
      <c r="L1634" s="22">
        <v>6</v>
      </c>
      <c r="M1634" s="22">
        <v>2004</v>
      </c>
      <c r="N1634" s="22">
        <v>1999</v>
      </c>
      <c r="O1634" s="22">
        <v>3</v>
      </c>
      <c r="P1634" s="22">
        <v>3</v>
      </c>
      <c r="Q1634" s="22" t="s">
        <v>1528</v>
      </c>
      <c r="R1634" s="22" t="s">
        <v>713</v>
      </c>
      <c r="S1634" s="22" t="s">
        <v>1529</v>
      </c>
      <c r="T1634" s="23">
        <v>39.313735999999999</v>
      </c>
      <c r="U1634" s="23">
        <v>-75.937455</v>
      </c>
      <c r="V1634" s="24">
        <v>70.03</v>
      </c>
      <c r="W1634" s="24">
        <v>1006424.6812699999</v>
      </c>
      <c r="X1634" s="24">
        <v>2663637.8400400002</v>
      </c>
      <c r="Y1634" s="22" t="s">
        <v>859</v>
      </c>
      <c r="Z1634" s="22" t="s">
        <v>1503</v>
      </c>
    </row>
    <row r="1635" spans="1:26">
      <c r="A1635" s="22" t="s">
        <v>5289</v>
      </c>
      <c r="B1635" s="22" t="s">
        <v>5290</v>
      </c>
      <c r="C1635" s="22" t="s">
        <v>5291</v>
      </c>
      <c r="D1635" s="22">
        <v>37772</v>
      </c>
      <c r="E1635" s="22">
        <v>76</v>
      </c>
      <c r="F1635" s="22">
        <v>272</v>
      </c>
      <c r="G1635" s="22">
        <v>5</v>
      </c>
      <c r="H1635" s="25" t="s">
        <v>10870</v>
      </c>
      <c r="I1635" s="22" t="s">
        <v>720</v>
      </c>
      <c r="J1635" s="22">
        <v>2</v>
      </c>
      <c r="K1635" s="22">
        <v>2</v>
      </c>
      <c r="L1635" s="22">
        <v>8</v>
      </c>
      <c r="M1635" s="22">
        <v>1995</v>
      </c>
      <c r="N1635" s="22">
        <v>1988</v>
      </c>
      <c r="O1635" s="22">
        <v>2</v>
      </c>
      <c r="P1635" s="22">
        <v>2</v>
      </c>
      <c r="Q1635" s="22" t="s">
        <v>1038</v>
      </c>
      <c r="R1635" s="22" t="s">
        <v>713</v>
      </c>
      <c r="S1635" s="22" t="s">
        <v>977</v>
      </c>
      <c r="T1635" s="23">
        <v>39.314003</v>
      </c>
      <c r="U1635" s="23">
        <v>-75.174908000000002</v>
      </c>
      <c r="V1635" s="24">
        <v>28</v>
      </c>
      <c r="W1635" s="24">
        <v>1221834.0220000001</v>
      </c>
      <c r="X1635" s="24">
        <v>2663605.52654</v>
      </c>
      <c r="Y1635" s="22" t="s">
        <v>978</v>
      </c>
      <c r="Z1635" s="22" t="s">
        <v>716</v>
      </c>
    </row>
    <row r="1636" spans="1:26">
      <c r="A1636" s="22" t="s">
        <v>5292</v>
      </c>
      <c r="B1636" s="22" t="s">
        <v>5293</v>
      </c>
      <c r="C1636" s="22" t="s">
        <v>5294</v>
      </c>
      <c r="D1636" s="22">
        <v>22247</v>
      </c>
      <c r="E1636" s="22">
        <v>45</v>
      </c>
      <c r="F1636" s="22">
        <v>247</v>
      </c>
      <c r="G1636" s="22">
        <v>1</v>
      </c>
      <c r="H1636" s="25" t="s">
        <v>10870</v>
      </c>
      <c r="I1636" s="22" t="s">
        <v>720</v>
      </c>
      <c r="J1636" s="22">
        <v>81</v>
      </c>
      <c r="K1636" s="22">
        <v>81</v>
      </c>
      <c r="L1636" s="22">
        <v>9</v>
      </c>
      <c r="M1636" s="22">
        <v>1999</v>
      </c>
      <c r="N1636" s="22">
        <v>1991</v>
      </c>
      <c r="O1636" s="22">
        <v>8</v>
      </c>
      <c r="P1636" s="22">
        <v>8</v>
      </c>
      <c r="Q1636" s="22" t="s">
        <v>3105</v>
      </c>
      <c r="R1636" s="22" t="s">
        <v>713</v>
      </c>
      <c r="S1636" s="22" t="s">
        <v>807</v>
      </c>
      <c r="T1636" s="23">
        <v>39.314278000000002</v>
      </c>
      <c r="U1636" s="23">
        <v>-75.937996999999996</v>
      </c>
      <c r="V1636" s="24">
        <v>70.17</v>
      </c>
      <c r="W1636" s="24">
        <v>1006272.58771</v>
      </c>
      <c r="X1636" s="24">
        <v>2663836.1804300002</v>
      </c>
      <c r="Y1636" s="22" t="s">
        <v>859</v>
      </c>
      <c r="Z1636" s="22" t="s">
        <v>1237</v>
      </c>
    </row>
    <row r="1637" spans="1:26">
      <c r="A1637" s="22" t="s">
        <v>5295</v>
      </c>
      <c r="B1637" s="22" t="s">
        <v>5296</v>
      </c>
      <c r="C1637" s="22" t="s">
        <v>5297</v>
      </c>
      <c r="D1637" s="22">
        <v>18742</v>
      </c>
      <c r="E1637" s="22">
        <v>38</v>
      </c>
      <c r="F1637" s="22">
        <v>242</v>
      </c>
      <c r="G1637" s="22">
        <v>15</v>
      </c>
      <c r="H1637" s="25" t="s">
        <v>10870</v>
      </c>
      <c r="I1637" s="22" t="s">
        <v>720</v>
      </c>
      <c r="J1637" s="22">
        <v>4</v>
      </c>
      <c r="K1637" s="22">
        <v>4</v>
      </c>
      <c r="L1637" s="22">
        <v>3</v>
      </c>
      <c r="M1637" s="22">
        <v>1991</v>
      </c>
      <c r="N1637" s="22">
        <v>1989</v>
      </c>
      <c r="O1637" s="22">
        <v>3</v>
      </c>
      <c r="P1637" s="22">
        <v>3</v>
      </c>
      <c r="Q1637" s="22" t="s">
        <v>1672</v>
      </c>
      <c r="R1637" s="22" t="s">
        <v>713</v>
      </c>
      <c r="S1637" s="22" t="s">
        <v>1126</v>
      </c>
      <c r="T1637" s="23">
        <v>39.314554999999999</v>
      </c>
      <c r="U1637" s="23">
        <v>-76.089669999999998</v>
      </c>
      <c r="V1637" s="24">
        <v>60</v>
      </c>
      <c r="W1637" s="24">
        <v>963428.32295900001</v>
      </c>
      <c r="X1637" s="24">
        <v>2664173.3236699998</v>
      </c>
      <c r="Y1637" s="22" t="s">
        <v>859</v>
      </c>
      <c r="Z1637" s="22" t="s">
        <v>1738</v>
      </c>
    </row>
    <row r="1638" spans="1:26">
      <c r="A1638" s="22" t="s">
        <v>5298</v>
      </c>
      <c r="B1638" s="22" t="s">
        <v>5299</v>
      </c>
      <c r="C1638" s="22" t="s">
        <v>5300</v>
      </c>
      <c r="D1638" s="22">
        <v>18741</v>
      </c>
      <c r="E1638" s="22">
        <v>38</v>
      </c>
      <c r="F1638" s="22">
        <v>241</v>
      </c>
      <c r="G1638" s="22">
        <v>15</v>
      </c>
      <c r="H1638" s="25" t="s">
        <v>10870</v>
      </c>
      <c r="I1638" s="22" t="s">
        <v>813</v>
      </c>
      <c r="J1638" s="22">
        <v>4</v>
      </c>
      <c r="K1638" s="22">
        <v>4</v>
      </c>
      <c r="L1638" s="22">
        <v>2</v>
      </c>
      <c r="M1638" s="22">
        <v>1991</v>
      </c>
      <c r="N1638" s="22">
        <v>1990</v>
      </c>
      <c r="O1638" s="22">
        <v>3</v>
      </c>
      <c r="P1638" s="22">
        <v>3</v>
      </c>
      <c r="Q1638" s="22" t="s">
        <v>1672</v>
      </c>
      <c r="R1638" s="22" t="s">
        <v>713</v>
      </c>
      <c r="S1638" s="22" t="s">
        <v>1126</v>
      </c>
      <c r="T1638" s="23">
        <v>39.315387999999999</v>
      </c>
      <c r="U1638" s="23">
        <v>-76.111615999999998</v>
      </c>
      <c r="V1638" s="24">
        <v>85</v>
      </c>
      <c r="W1638" s="24">
        <v>957231.208675</v>
      </c>
      <c r="X1638" s="24">
        <v>2664517.2053299998</v>
      </c>
      <c r="Y1638" s="22" t="s">
        <v>859</v>
      </c>
      <c r="Z1638" s="22" t="s">
        <v>1738</v>
      </c>
    </row>
    <row r="1639" spans="1:26">
      <c r="A1639" s="22" t="s">
        <v>5301</v>
      </c>
      <c r="B1639" s="22" t="s">
        <v>5302</v>
      </c>
      <c r="C1639" s="22" t="s">
        <v>5303</v>
      </c>
      <c r="D1639" s="22">
        <v>13733</v>
      </c>
      <c r="E1639" s="22">
        <v>28</v>
      </c>
      <c r="F1639" s="22">
        <v>233</v>
      </c>
      <c r="G1639" s="22">
        <v>1</v>
      </c>
      <c r="H1639" s="25" t="s">
        <v>10870</v>
      </c>
      <c r="I1639" s="22" t="s">
        <v>720</v>
      </c>
      <c r="J1639" s="22">
        <v>44</v>
      </c>
      <c r="K1639" s="22">
        <v>44</v>
      </c>
      <c r="L1639" s="22">
        <v>2</v>
      </c>
      <c r="M1639" s="22">
        <v>1988</v>
      </c>
      <c r="N1639" s="22">
        <v>1987</v>
      </c>
      <c r="O1639" s="22">
        <v>3</v>
      </c>
      <c r="P1639" s="22">
        <v>3</v>
      </c>
      <c r="Q1639" s="22" t="s">
        <v>1299</v>
      </c>
      <c r="R1639" s="22" t="s">
        <v>713</v>
      </c>
      <c r="S1639" s="22" t="s">
        <v>807</v>
      </c>
      <c r="T1639" s="23">
        <v>39.315385999999997</v>
      </c>
      <c r="U1639" s="23">
        <v>-76.331901999999999</v>
      </c>
      <c r="V1639" s="24">
        <v>3.91</v>
      </c>
      <c r="W1639" s="24">
        <v>895006.34805699997</v>
      </c>
      <c r="X1639" s="24">
        <v>2664998.2439299999</v>
      </c>
      <c r="Y1639" s="22" t="s">
        <v>859</v>
      </c>
      <c r="Z1639" s="22" t="s">
        <v>1237</v>
      </c>
    </row>
    <row r="1640" spans="1:26">
      <c r="A1640" s="22" t="s">
        <v>5304</v>
      </c>
      <c r="B1640" s="22" t="s">
        <v>5305</v>
      </c>
      <c r="C1640" s="22" t="s">
        <v>5306</v>
      </c>
      <c r="D1640" s="22">
        <v>20745</v>
      </c>
      <c r="E1640" s="22">
        <v>42</v>
      </c>
      <c r="F1640" s="22">
        <v>245</v>
      </c>
      <c r="G1640" s="22">
        <v>11</v>
      </c>
      <c r="H1640" s="25" t="s">
        <v>10870</v>
      </c>
      <c r="I1640" s="22" t="s">
        <v>813</v>
      </c>
      <c r="J1640" s="22">
        <v>5</v>
      </c>
      <c r="K1640" s="22">
        <v>5</v>
      </c>
      <c r="L1640" s="22">
        <v>2</v>
      </c>
      <c r="M1640" s="22">
        <v>1991</v>
      </c>
      <c r="N1640" s="22">
        <v>1990</v>
      </c>
      <c r="O1640" s="22">
        <v>3</v>
      </c>
      <c r="P1640" s="22">
        <v>3</v>
      </c>
      <c r="Q1640" s="22" t="s">
        <v>4553</v>
      </c>
      <c r="R1640" s="22" t="s">
        <v>713</v>
      </c>
      <c r="S1640" s="22" t="s">
        <v>735</v>
      </c>
      <c r="T1640" s="23">
        <v>39.316499999999998</v>
      </c>
      <c r="U1640" s="23">
        <v>-75.996054999999998</v>
      </c>
      <c r="V1640" s="24">
        <v>65</v>
      </c>
      <c r="W1640" s="24">
        <v>989876.47081299999</v>
      </c>
      <c r="X1640" s="24">
        <v>2664729.10573</v>
      </c>
      <c r="Y1640" s="22" t="s">
        <v>859</v>
      </c>
    </row>
    <row r="1641" spans="1:26">
      <c r="A1641" s="22" t="s">
        <v>5307</v>
      </c>
      <c r="B1641" s="22" t="s">
        <v>5308</v>
      </c>
      <c r="C1641" s="22" t="s">
        <v>5309</v>
      </c>
      <c r="D1641" s="22">
        <v>29259</v>
      </c>
      <c r="E1641" s="22">
        <v>59</v>
      </c>
      <c r="F1641" s="22">
        <v>259</v>
      </c>
      <c r="G1641" s="22">
        <v>1</v>
      </c>
      <c r="H1641" s="25" t="s">
        <v>10870</v>
      </c>
      <c r="I1641" s="22" t="s">
        <v>720</v>
      </c>
      <c r="J1641" s="22">
        <v>19</v>
      </c>
      <c r="K1641" s="22">
        <v>19</v>
      </c>
      <c r="L1641" s="22">
        <v>3</v>
      </c>
      <c r="M1641" s="22">
        <v>1990</v>
      </c>
      <c r="N1641" s="22">
        <v>1988</v>
      </c>
      <c r="O1641" s="22">
        <v>4</v>
      </c>
      <c r="P1641" s="22">
        <v>4</v>
      </c>
      <c r="Q1641" s="22" t="s">
        <v>3105</v>
      </c>
      <c r="R1641" s="22" t="s">
        <v>713</v>
      </c>
      <c r="S1641" s="22" t="s">
        <v>807</v>
      </c>
      <c r="T1641" s="23">
        <v>39.319834</v>
      </c>
      <c r="U1641" s="23">
        <v>-75.580759999999998</v>
      </c>
      <c r="V1641" s="24">
        <v>12</v>
      </c>
      <c r="W1641" s="24">
        <v>1107188.33057</v>
      </c>
      <c r="X1641" s="24">
        <v>2665582.53106</v>
      </c>
      <c r="Y1641" s="22" t="s">
        <v>881</v>
      </c>
      <c r="Z1641" s="22" t="s">
        <v>716</v>
      </c>
    </row>
    <row r="1642" spans="1:26">
      <c r="A1642" s="22" t="s">
        <v>5310</v>
      </c>
      <c r="B1642" s="22" t="s">
        <v>5311</v>
      </c>
      <c r="C1642" s="22" t="s">
        <v>5312</v>
      </c>
      <c r="D1642" s="22">
        <v>23749</v>
      </c>
      <c r="E1642" s="22">
        <v>48</v>
      </c>
      <c r="F1642" s="22">
        <v>249</v>
      </c>
      <c r="G1642" s="22">
        <v>1</v>
      </c>
      <c r="H1642" s="25" t="s">
        <v>10870</v>
      </c>
      <c r="I1642" s="22" t="s">
        <v>720</v>
      </c>
      <c r="J1642" s="22">
        <v>5</v>
      </c>
      <c r="K1642" s="22">
        <v>5</v>
      </c>
      <c r="L1642" s="22">
        <v>30</v>
      </c>
      <c r="M1642" s="22">
        <v>1980</v>
      </c>
      <c r="N1642" s="22">
        <v>1951</v>
      </c>
      <c r="O1642" s="22">
        <v>4</v>
      </c>
      <c r="P1642" s="22">
        <v>2</v>
      </c>
      <c r="Q1642" s="22" t="s">
        <v>3034</v>
      </c>
      <c r="R1642" s="22" t="s">
        <v>713</v>
      </c>
      <c r="S1642" s="22" t="s">
        <v>807</v>
      </c>
      <c r="T1642" s="23">
        <v>39.320110999999997</v>
      </c>
      <c r="U1642" s="23">
        <v>-75.866326999999998</v>
      </c>
      <c r="V1642" s="24">
        <v>80</v>
      </c>
      <c r="W1642" s="24">
        <v>1026526.48185</v>
      </c>
      <c r="X1642" s="24">
        <v>2665877.0562399998</v>
      </c>
      <c r="Y1642" s="22" t="s">
        <v>859</v>
      </c>
      <c r="Z1642" s="22" t="s">
        <v>1237</v>
      </c>
    </row>
    <row r="1643" spans="1:26">
      <c r="A1643" s="22" t="s">
        <v>5313</v>
      </c>
      <c r="B1643" s="22" t="s">
        <v>5314</v>
      </c>
      <c r="C1643" s="22" t="s">
        <v>5315</v>
      </c>
      <c r="D1643" s="22">
        <v>19743</v>
      </c>
      <c r="E1643" s="22">
        <v>40</v>
      </c>
      <c r="F1643" s="22">
        <v>243</v>
      </c>
      <c r="G1643" s="22">
        <v>15</v>
      </c>
      <c r="H1643" s="25" t="s">
        <v>10870</v>
      </c>
      <c r="I1643" s="22" t="s">
        <v>813</v>
      </c>
      <c r="J1643" s="22">
        <v>5</v>
      </c>
      <c r="K1643" s="22">
        <v>5</v>
      </c>
      <c r="L1643" s="22">
        <v>1</v>
      </c>
      <c r="M1643" s="22">
        <v>1990</v>
      </c>
      <c r="N1643" s="22">
        <v>1990</v>
      </c>
      <c r="O1643" s="22">
        <v>3</v>
      </c>
      <c r="P1643" s="22">
        <v>3</v>
      </c>
      <c r="Q1643" s="22" t="s">
        <v>1672</v>
      </c>
      <c r="R1643" s="22" t="s">
        <v>713</v>
      </c>
      <c r="S1643" s="22" t="s">
        <v>1126</v>
      </c>
      <c r="T1643" s="23">
        <v>39.320388999999999</v>
      </c>
      <c r="U1643" s="23">
        <v>-76.046058000000002</v>
      </c>
      <c r="V1643" s="24">
        <v>90</v>
      </c>
      <c r="W1643" s="24">
        <v>975760.53107699996</v>
      </c>
      <c r="X1643" s="24">
        <v>2666226.6787700001</v>
      </c>
      <c r="Y1643" s="22" t="s">
        <v>859</v>
      </c>
      <c r="Z1643" s="22" t="s">
        <v>1738</v>
      </c>
    </row>
    <row r="1644" spans="1:26">
      <c r="A1644" s="22" t="s">
        <v>5316</v>
      </c>
      <c r="B1644" s="22" t="s">
        <v>5317</v>
      </c>
      <c r="C1644" s="22" t="s">
        <v>5318</v>
      </c>
      <c r="D1644" s="22">
        <v>13734</v>
      </c>
      <c r="E1644" s="22">
        <v>28</v>
      </c>
      <c r="F1644" s="22">
        <v>234</v>
      </c>
      <c r="G1644" s="22">
        <v>17</v>
      </c>
      <c r="H1644" s="25" t="s">
        <v>10870</v>
      </c>
      <c r="I1644" s="22" t="s">
        <v>720</v>
      </c>
      <c r="J1644" s="22">
        <v>21</v>
      </c>
      <c r="K1644" s="22">
        <v>21</v>
      </c>
      <c r="L1644" s="22">
        <v>1</v>
      </c>
      <c r="M1644" s="22">
        <v>1988</v>
      </c>
      <c r="N1644" s="22">
        <v>1988</v>
      </c>
      <c r="O1644" s="22">
        <v>3</v>
      </c>
      <c r="P1644" s="22">
        <v>3</v>
      </c>
      <c r="Q1644" s="22" t="s">
        <v>1299</v>
      </c>
      <c r="R1644" s="22" t="s">
        <v>713</v>
      </c>
      <c r="S1644" s="22" t="s">
        <v>807</v>
      </c>
      <c r="T1644" s="23">
        <v>39.320385999999999</v>
      </c>
      <c r="U1644" s="23">
        <v>-76.335791</v>
      </c>
      <c r="V1644" s="24">
        <v>7.62</v>
      </c>
      <c r="W1644" s="24">
        <v>893924.14595599996</v>
      </c>
      <c r="X1644" s="24">
        <v>2666832.1540100002</v>
      </c>
      <c r="Y1644" s="22" t="s">
        <v>859</v>
      </c>
      <c r="Z1644" s="22" t="s">
        <v>716</v>
      </c>
    </row>
    <row r="1645" spans="1:26">
      <c r="A1645" s="22" t="s">
        <v>5319</v>
      </c>
      <c r="B1645" s="22" t="s">
        <v>5320</v>
      </c>
      <c r="C1645" s="22" t="s">
        <v>5321</v>
      </c>
      <c r="D1645" s="22">
        <v>24751</v>
      </c>
      <c r="E1645" s="22">
        <v>50</v>
      </c>
      <c r="F1645" s="22">
        <v>251</v>
      </c>
      <c r="G1645" s="22">
        <v>1</v>
      </c>
      <c r="H1645" s="25" t="s">
        <v>10870</v>
      </c>
      <c r="I1645" s="22" t="s">
        <v>720</v>
      </c>
      <c r="J1645" s="22">
        <v>5</v>
      </c>
      <c r="K1645" s="22">
        <v>5</v>
      </c>
      <c r="L1645" s="22">
        <v>2</v>
      </c>
      <c r="M1645" s="22">
        <v>1991</v>
      </c>
      <c r="N1645" s="22">
        <v>1990</v>
      </c>
      <c r="O1645" s="22">
        <v>4</v>
      </c>
      <c r="P1645" s="22">
        <v>4</v>
      </c>
      <c r="Q1645" s="22" t="s">
        <v>3034</v>
      </c>
      <c r="R1645" s="22" t="s">
        <v>713</v>
      </c>
      <c r="S1645" s="22" t="s">
        <v>807</v>
      </c>
      <c r="T1645" s="23">
        <v>39.3215</v>
      </c>
      <c r="U1645" s="23">
        <v>-75.808268999999996</v>
      </c>
      <c r="V1645" s="24">
        <v>65</v>
      </c>
      <c r="W1645" s="24">
        <v>1042927.35811</v>
      </c>
      <c r="X1645" s="24">
        <v>2666324.4162599999</v>
      </c>
      <c r="Y1645" s="22" t="s">
        <v>859</v>
      </c>
      <c r="Z1645" s="22" t="s">
        <v>1237</v>
      </c>
    </row>
    <row r="1646" spans="1:26">
      <c r="A1646" s="22" t="s">
        <v>5322</v>
      </c>
      <c r="B1646" s="22" t="s">
        <v>5323</v>
      </c>
      <c r="C1646" s="22" t="s">
        <v>5324</v>
      </c>
      <c r="D1646" s="22">
        <v>20244</v>
      </c>
      <c r="E1646" s="22">
        <v>41</v>
      </c>
      <c r="F1646" s="22">
        <v>244</v>
      </c>
      <c r="G1646" s="22">
        <v>11</v>
      </c>
      <c r="H1646" s="25" t="s">
        <v>10870</v>
      </c>
      <c r="I1646" s="22" t="s">
        <v>720</v>
      </c>
      <c r="J1646" s="22">
        <v>4</v>
      </c>
      <c r="K1646" s="22">
        <v>4</v>
      </c>
      <c r="L1646" s="22">
        <v>2</v>
      </c>
      <c r="M1646" s="22">
        <v>1991</v>
      </c>
      <c r="N1646" s="22">
        <v>1990</v>
      </c>
      <c r="O1646" s="22">
        <v>3</v>
      </c>
      <c r="P1646" s="22">
        <v>3</v>
      </c>
      <c r="Q1646" s="22" t="s">
        <v>4553</v>
      </c>
      <c r="R1646" s="22" t="s">
        <v>713</v>
      </c>
      <c r="S1646" s="22" t="s">
        <v>735</v>
      </c>
      <c r="T1646" s="23">
        <v>39.321778000000002</v>
      </c>
      <c r="U1646" s="23">
        <v>-76.013001000000003</v>
      </c>
      <c r="V1646" s="24">
        <v>60</v>
      </c>
      <c r="W1646" s="24">
        <v>985100.48153300001</v>
      </c>
      <c r="X1646" s="24">
        <v>2666680.5021500001</v>
      </c>
      <c r="Y1646" s="22" t="s">
        <v>859</v>
      </c>
    </row>
    <row r="1647" spans="1:26">
      <c r="A1647" s="22" t="s">
        <v>5325</v>
      </c>
      <c r="B1647" s="22" t="s">
        <v>5326</v>
      </c>
      <c r="C1647" s="22" t="s">
        <v>5327</v>
      </c>
      <c r="D1647" s="22">
        <v>23750</v>
      </c>
      <c r="E1647" s="22">
        <v>48</v>
      </c>
      <c r="F1647" s="22">
        <v>250</v>
      </c>
      <c r="G1647" s="22">
        <v>9</v>
      </c>
      <c r="H1647" s="25" t="s">
        <v>10870</v>
      </c>
      <c r="I1647" s="22" t="s">
        <v>720</v>
      </c>
      <c r="J1647" s="22">
        <v>5</v>
      </c>
      <c r="K1647" s="22">
        <v>5</v>
      </c>
      <c r="L1647" s="22">
        <v>1</v>
      </c>
      <c r="M1647" s="22">
        <v>1991</v>
      </c>
      <c r="N1647" s="22">
        <v>1991</v>
      </c>
      <c r="O1647" s="22">
        <v>4</v>
      </c>
      <c r="P1647" s="22">
        <v>4</v>
      </c>
      <c r="Q1647" s="22" t="s">
        <v>1528</v>
      </c>
      <c r="R1647" s="22" t="s">
        <v>713</v>
      </c>
      <c r="S1647" s="22" t="s">
        <v>1529</v>
      </c>
      <c r="T1647" s="23">
        <v>39.322056000000003</v>
      </c>
      <c r="U1647" s="23">
        <v>-75.844937000000002</v>
      </c>
      <c r="V1647" s="24">
        <v>70</v>
      </c>
      <c r="W1647" s="24">
        <v>1032570.91113</v>
      </c>
      <c r="X1647" s="24">
        <v>2666563.4057</v>
      </c>
      <c r="Y1647" s="22" t="s">
        <v>859</v>
      </c>
      <c r="Z1647" s="22" t="s">
        <v>1503</v>
      </c>
    </row>
    <row r="1648" spans="1:26">
      <c r="A1648" s="22" t="s">
        <v>5328</v>
      </c>
      <c r="B1648" s="22" t="s">
        <v>5329</v>
      </c>
      <c r="C1648" s="22" t="s">
        <v>5330</v>
      </c>
      <c r="D1648" s="22">
        <v>21747</v>
      </c>
      <c r="E1648" s="22">
        <v>44</v>
      </c>
      <c r="F1648" s="22">
        <v>247</v>
      </c>
      <c r="G1648" s="22">
        <v>1</v>
      </c>
      <c r="H1648" s="25" t="s">
        <v>10870</v>
      </c>
      <c r="I1648" s="22" t="s">
        <v>720</v>
      </c>
      <c r="J1648" s="22">
        <v>49</v>
      </c>
      <c r="K1648" s="22">
        <v>49</v>
      </c>
      <c r="L1648" s="22">
        <v>2</v>
      </c>
      <c r="M1648" s="22">
        <v>1991</v>
      </c>
      <c r="N1648" s="22">
        <v>1990</v>
      </c>
      <c r="O1648" s="22">
        <v>4</v>
      </c>
      <c r="P1648" s="22">
        <v>4</v>
      </c>
      <c r="Q1648" s="22" t="s">
        <v>3105</v>
      </c>
      <c r="R1648" s="22" t="s">
        <v>713</v>
      </c>
      <c r="S1648" s="22" t="s">
        <v>807</v>
      </c>
      <c r="T1648" s="23">
        <v>39.323166999999998</v>
      </c>
      <c r="U1648" s="23">
        <v>-75.944941999999998</v>
      </c>
      <c r="V1648" s="24">
        <v>73.64</v>
      </c>
      <c r="W1648" s="24">
        <v>1004326.25167</v>
      </c>
      <c r="X1648" s="24">
        <v>2667088.4932900001</v>
      </c>
      <c r="Y1648" s="22" t="s">
        <v>859</v>
      </c>
      <c r="Z1648" s="22" t="s">
        <v>1237</v>
      </c>
    </row>
    <row r="1649" spans="1:26">
      <c r="A1649" s="22" t="s">
        <v>5331</v>
      </c>
      <c r="B1649" s="22" t="s">
        <v>5332</v>
      </c>
      <c r="C1649" s="22" t="s">
        <v>5333</v>
      </c>
      <c r="D1649" s="22">
        <v>49793</v>
      </c>
      <c r="E1649" s="22">
        <v>100</v>
      </c>
      <c r="F1649" s="22">
        <v>293</v>
      </c>
      <c r="G1649" s="22">
        <v>1</v>
      </c>
      <c r="H1649" s="25" t="s">
        <v>10870</v>
      </c>
      <c r="I1649" s="22" t="s">
        <v>720</v>
      </c>
      <c r="J1649" s="22">
        <v>3</v>
      </c>
      <c r="K1649" s="22">
        <v>3</v>
      </c>
      <c r="L1649" s="22">
        <v>26</v>
      </c>
      <c r="M1649" s="22">
        <v>1991</v>
      </c>
      <c r="N1649" s="22">
        <v>1966</v>
      </c>
      <c r="O1649" s="22">
        <v>3</v>
      </c>
      <c r="P1649" s="22">
        <v>3</v>
      </c>
      <c r="Q1649" s="22" t="s">
        <v>1038</v>
      </c>
      <c r="R1649" s="22" t="s">
        <v>713</v>
      </c>
      <c r="S1649" s="22" t="s">
        <v>977</v>
      </c>
      <c r="T1649" s="23">
        <v>39.323670999999997</v>
      </c>
      <c r="U1649" s="23">
        <v>-74.597128999999995</v>
      </c>
      <c r="V1649" s="24">
        <v>19</v>
      </c>
      <c r="W1649" s="24">
        <v>1385010.98538</v>
      </c>
      <c r="X1649" s="24">
        <v>2668207.3877400002</v>
      </c>
      <c r="Y1649" s="22" t="s">
        <v>978</v>
      </c>
      <c r="Z1649" s="22" t="s">
        <v>1738</v>
      </c>
    </row>
    <row r="1650" spans="1:26">
      <c r="A1650" s="22" t="s">
        <v>5334</v>
      </c>
      <c r="B1650" s="22" t="s">
        <v>5335</v>
      </c>
      <c r="C1650" s="22" t="s">
        <v>5336</v>
      </c>
      <c r="D1650" s="22">
        <v>20745</v>
      </c>
      <c r="E1650" s="22">
        <v>42</v>
      </c>
      <c r="F1650" s="22">
        <v>245</v>
      </c>
      <c r="G1650" s="22">
        <v>1</v>
      </c>
      <c r="H1650" s="25" t="s">
        <v>10870</v>
      </c>
      <c r="I1650" s="22" t="s">
        <v>720</v>
      </c>
      <c r="J1650" s="22">
        <v>11</v>
      </c>
      <c r="K1650" s="22">
        <v>9</v>
      </c>
      <c r="L1650" s="22">
        <v>4</v>
      </c>
      <c r="M1650" s="22">
        <v>2010</v>
      </c>
      <c r="N1650" s="22">
        <v>2005</v>
      </c>
      <c r="O1650" s="22">
        <v>6</v>
      </c>
      <c r="P1650" s="22">
        <v>6</v>
      </c>
      <c r="Q1650" s="22" t="s">
        <v>3034</v>
      </c>
      <c r="R1650" s="22" t="s">
        <v>713</v>
      </c>
      <c r="S1650" s="22" t="s">
        <v>807</v>
      </c>
      <c r="T1650" s="23">
        <v>39.324278</v>
      </c>
      <c r="U1650" s="23">
        <v>-76.000500000000002</v>
      </c>
      <c r="V1650" s="24">
        <v>75</v>
      </c>
      <c r="W1650" s="24">
        <v>988636.16813300003</v>
      </c>
      <c r="X1650" s="24">
        <v>2667573.46233</v>
      </c>
      <c r="Y1650" s="22" t="s">
        <v>859</v>
      </c>
      <c r="Z1650" s="22" t="s">
        <v>1237</v>
      </c>
    </row>
    <row r="1651" spans="1:26">
      <c r="A1651" s="22" t="s">
        <v>5337</v>
      </c>
      <c r="B1651" s="22" t="s">
        <v>5338</v>
      </c>
      <c r="C1651" s="22" t="s">
        <v>5339</v>
      </c>
      <c r="D1651" s="22">
        <v>22748</v>
      </c>
      <c r="E1651" s="22">
        <v>46</v>
      </c>
      <c r="F1651" s="22">
        <v>248</v>
      </c>
      <c r="G1651" s="22">
        <v>9</v>
      </c>
      <c r="H1651" s="25" t="s">
        <v>10870</v>
      </c>
      <c r="I1651" s="22" t="s">
        <v>720</v>
      </c>
      <c r="J1651" s="22">
        <v>4</v>
      </c>
      <c r="K1651" s="22">
        <v>4</v>
      </c>
      <c r="L1651" s="22">
        <v>1</v>
      </c>
      <c r="M1651" s="22">
        <v>1991</v>
      </c>
      <c r="N1651" s="22">
        <v>1991</v>
      </c>
      <c r="O1651" s="22">
        <v>3</v>
      </c>
      <c r="P1651" s="22">
        <v>3</v>
      </c>
      <c r="Q1651" s="22" t="s">
        <v>1528</v>
      </c>
      <c r="R1651" s="22" t="s">
        <v>713</v>
      </c>
      <c r="S1651" s="22" t="s">
        <v>1529</v>
      </c>
      <c r="T1651" s="23">
        <v>39.324556000000001</v>
      </c>
      <c r="U1651" s="23">
        <v>-75.906885000000003</v>
      </c>
      <c r="V1651" s="24">
        <v>65</v>
      </c>
      <c r="W1651" s="24">
        <v>1015077.67084</v>
      </c>
      <c r="X1651" s="24">
        <v>2667546.0742500001</v>
      </c>
      <c r="Y1651" s="22" t="s">
        <v>859</v>
      </c>
      <c r="Z1651" s="22" t="s">
        <v>1503</v>
      </c>
    </row>
    <row r="1652" spans="1:26">
      <c r="A1652" s="22" t="s">
        <v>5340</v>
      </c>
      <c r="B1652" s="22" t="s">
        <v>5341</v>
      </c>
      <c r="C1652" s="22" t="s">
        <v>5342</v>
      </c>
      <c r="D1652" s="22">
        <v>19744</v>
      </c>
      <c r="E1652" s="22">
        <v>40</v>
      </c>
      <c r="F1652" s="22">
        <v>244</v>
      </c>
      <c r="G1652" s="22">
        <v>11</v>
      </c>
      <c r="H1652" s="25" t="s">
        <v>10870</v>
      </c>
      <c r="I1652" s="22" t="s">
        <v>720</v>
      </c>
      <c r="J1652" s="22">
        <v>4</v>
      </c>
      <c r="K1652" s="22">
        <v>4</v>
      </c>
      <c r="L1652" s="22">
        <v>2</v>
      </c>
      <c r="M1652" s="22">
        <v>1991</v>
      </c>
      <c r="N1652" s="22">
        <v>1990</v>
      </c>
      <c r="O1652" s="22">
        <v>3</v>
      </c>
      <c r="P1652" s="22">
        <v>3</v>
      </c>
      <c r="Q1652" s="22" t="s">
        <v>4553</v>
      </c>
      <c r="R1652" s="22" t="s">
        <v>713</v>
      </c>
      <c r="S1652" s="22" t="s">
        <v>735</v>
      </c>
      <c r="T1652" s="23">
        <v>39.324832999999998</v>
      </c>
      <c r="U1652" s="23">
        <v>-76.044112999999996</v>
      </c>
      <c r="V1652" s="24">
        <v>75</v>
      </c>
      <c r="W1652" s="24">
        <v>976319.23157399998</v>
      </c>
      <c r="X1652" s="24">
        <v>2667844.9745299998</v>
      </c>
      <c r="Y1652" s="22" t="s">
        <v>859</v>
      </c>
    </row>
    <row r="1653" spans="1:26">
      <c r="A1653" s="22" t="s">
        <v>5343</v>
      </c>
      <c r="B1653" s="22" t="s">
        <v>5344</v>
      </c>
      <c r="C1653" s="22" t="s">
        <v>5345</v>
      </c>
      <c r="D1653" s="22">
        <v>23750</v>
      </c>
      <c r="E1653" s="22">
        <v>48</v>
      </c>
      <c r="F1653" s="22">
        <v>250</v>
      </c>
      <c r="G1653" s="22">
        <v>1</v>
      </c>
      <c r="H1653" s="25" t="s">
        <v>10870</v>
      </c>
      <c r="I1653" s="22" t="s">
        <v>720</v>
      </c>
      <c r="J1653" s="22">
        <v>5</v>
      </c>
      <c r="K1653" s="22">
        <v>5</v>
      </c>
      <c r="L1653" s="22">
        <v>30</v>
      </c>
      <c r="M1653" s="22">
        <v>1980</v>
      </c>
      <c r="N1653" s="22">
        <v>1951</v>
      </c>
      <c r="O1653" s="22">
        <v>4</v>
      </c>
      <c r="P1653" s="22">
        <v>2</v>
      </c>
      <c r="Q1653" s="22" t="s">
        <v>3034</v>
      </c>
      <c r="R1653" s="22" t="s">
        <v>713</v>
      </c>
      <c r="S1653" s="22" t="s">
        <v>807</v>
      </c>
      <c r="T1653" s="23">
        <v>39.325667000000003</v>
      </c>
      <c r="U1653" s="23">
        <v>-75.857159999999993</v>
      </c>
      <c r="V1653" s="24">
        <v>70</v>
      </c>
      <c r="W1653" s="24">
        <v>1029123.58891</v>
      </c>
      <c r="X1653" s="24">
        <v>2667893.8827900002</v>
      </c>
      <c r="Y1653" s="22" t="s">
        <v>859</v>
      </c>
      <c r="Z1653" s="22" t="s">
        <v>1237</v>
      </c>
    </row>
    <row r="1654" spans="1:26">
      <c r="A1654" s="22" t="s">
        <v>5346</v>
      </c>
      <c r="B1654" s="22" t="s">
        <v>5347</v>
      </c>
      <c r="C1654" s="22" t="s">
        <v>5348</v>
      </c>
      <c r="D1654" s="22">
        <v>13234</v>
      </c>
      <c r="E1654" s="22">
        <v>27</v>
      </c>
      <c r="F1654" s="22">
        <v>234</v>
      </c>
      <c r="G1654" s="22">
        <v>17</v>
      </c>
      <c r="H1654" s="25" t="s">
        <v>10870</v>
      </c>
      <c r="I1654" s="22" t="s">
        <v>720</v>
      </c>
      <c r="J1654" s="22">
        <v>20</v>
      </c>
      <c r="K1654" s="22">
        <v>20</v>
      </c>
      <c r="L1654" s="22">
        <v>1</v>
      </c>
      <c r="M1654" s="22">
        <v>1988</v>
      </c>
      <c r="N1654" s="22">
        <v>1988</v>
      </c>
      <c r="O1654" s="22">
        <v>3</v>
      </c>
      <c r="P1654" s="22">
        <v>3</v>
      </c>
      <c r="Q1654" s="22" t="s">
        <v>1299</v>
      </c>
      <c r="R1654" s="22" t="s">
        <v>713</v>
      </c>
      <c r="S1654" s="22" t="s">
        <v>807</v>
      </c>
      <c r="T1654" s="23">
        <v>39.326219000000002</v>
      </c>
      <c r="U1654" s="23">
        <v>-76.346902999999998</v>
      </c>
      <c r="V1654" s="24">
        <v>2.9</v>
      </c>
      <c r="W1654" s="24">
        <v>890805.03101599996</v>
      </c>
      <c r="X1654" s="24">
        <v>2668988.5719300001</v>
      </c>
      <c r="Y1654" s="22" t="s">
        <v>859</v>
      </c>
      <c r="Z1654" s="22" t="s">
        <v>716</v>
      </c>
    </row>
    <row r="1655" spans="1:26">
      <c r="A1655" s="22" t="s">
        <v>5349</v>
      </c>
      <c r="B1655" s="22" t="s">
        <v>5350</v>
      </c>
      <c r="C1655" s="22" t="s">
        <v>5351</v>
      </c>
      <c r="D1655" s="22">
        <v>20245</v>
      </c>
      <c r="E1655" s="22">
        <v>41</v>
      </c>
      <c r="F1655" s="22">
        <v>245</v>
      </c>
      <c r="G1655" s="22">
        <v>1</v>
      </c>
      <c r="H1655" s="25" t="s">
        <v>10870</v>
      </c>
      <c r="I1655" s="22" t="s">
        <v>720</v>
      </c>
      <c r="J1655" s="22">
        <v>4</v>
      </c>
      <c r="K1655" s="22">
        <v>4</v>
      </c>
      <c r="L1655" s="22">
        <v>41</v>
      </c>
      <c r="M1655" s="22">
        <v>1991</v>
      </c>
      <c r="N1655" s="22">
        <v>1951</v>
      </c>
      <c r="O1655" s="22">
        <v>3</v>
      </c>
      <c r="P1655" s="22">
        <v>3</v>
      </c>
      <c r="Q1655" s="22" t="s">
        <v>3034</v>
      </c>
      <c r="R1655" s="22" t="s">
        <v>713</v>
      </c>
      <c r="S1655" s="22" t="s">
        <v>807</v>
      </c>
      <c r="T1655" s="23">
        <v>39.326500000000003</v>
      </c>
      <c r="U1655" s="23">
        <v>-76.016890000000004</v>
      </c>
      <c r="V1655" s="24">
        <v>80</v>
      </c>
      <c r="W1655" s="24">
        <v>984011.54599100002</v>
      </c>
      <c r="X1655" s="24">
        <v>2668409.4058500002</v>
      </c>
      <c r="Y1655" s="22" t="s">
        <v>859</v>
      </c>
      <c r="Z1655" s="22" t="s">
        <v>1237</v>
      </c>
    </row>
    <row r="1656" spans="1:26">
      <c r="A1656" s="22" t="s">
        <v>5352</v>
      </c>
      <c r="B1656" s="22" t="s">
        <v>5353</v>
      </c>
      <c r="C1656" s="22" t="s">
        <v>5354</v>
      </c>
      <c r="D1656" s="22">
        <v>42281</v>
      </c>
      <c r="E1656" s="22">
        <v>85</v>
      </c>
      <c r="F1656" s="22">
        <v>281</v>
      </c>
      <c r="G1656" s="22">
        <v>1</v>
      </c>
      <c r="H1656" s="25" t="s">
        <v>10870</v>
      </c>
      <c r="I1656" s="22" t="s">
        <v>720</v>
      </c>
      <c r="J1656" s="22">
        <v>3</v>
      </c>
      <c r="K1656" s="22">
        <v>3</v>
      </c>
      <c r="L1656" s="22">
        <v>25</v>
      </c>
      <c r="M1656" s="22">
        <v>2008</v>
      </c>
      <c r="N1656" s="22">
        <v>1984</v>
      </c>
      <c r="O1656" s="22">
        <v>2</v>
      </c>
      <c r="P1656" s="22">
        <v>2</v>
      </c>
      <c r="Q1656" s="22" t="s">
        <v>1038</v>
      </c>
      <c r="R1656" s="22" t="s">
        <v>713</v>
      </c>
      <c r="S1656" s="22" t="s">
        <v>977</v>
      </c>
      <c r="T1656" s="23">
        <v>39.327786000000003</v>
      </c>
      <c r="U1656" s="23">
        <v>-74.954367000000005</v>
      </c>
      <c r="V1656" s="24">
        <v>20.5</v>
      </c>
      <c r="W1656" s="24">
        <v>1284103.85674</v>
      </c>
      <c r="X1656" s="24">
        <v>2668924.7601999999</v>
      </c>
      <c r="Y1656" s="22" t="s">
        <v>978</v>
      </c>
      <c r="Z1656" s="22" t="s">
        <v>1738</v>
      </c>
    </row>
    <row r="1657" spans="1:26">
      <c r="A1657" s="22" t="s">
        <v>5355</v>
      </c>
      <c r="B1657" s="22" t="s">
        <v>5356</v>
      </c>
      <c r="C1657" s="22" t="s">
        <v>5357</v>
      </c>
      <c r="D1657" s="22">
        <v>13233</v>
      </c>
      <c r="E1657" s="22">
        <v>27</v>
      </c>
      <c r="F1657" s="22">
        <v>233</v>
      </c>
      <c r="G1657" s="22">
        <v>1</v>
      </c>
      <c r="H1657" s="25" t="s">
        <v>10870</v>
      </c>
      <c r="I1657" s="22" t="s">
        <v>720</v>
      </c>
      <c r="J1657" s="22">
        <v>36</v>
      </c>
      <c r="K1657" s="22">
        <v>36</v>
      </c>
      <c r="L1657" s="22">
        <v>2</v>
      </c>
      <c r="M1657" s="22">
        <v>1989</v>
      </c>
      <c r="N1657" s="22">
        <v>1988</v>
      </c>
      <c r="O1657" s="22">
        <v>3</v>
      </c>
      <c r="P1657" s="22">
        <v>3</v>
      </c>
      <c r="Q1657" s="22" t="s">
        <v>1299</v>
      </c>
      <c r="R1657" s="22" t="s">
        <v>713</v>
      </c>
      <c r="S1657" s="22" t="s">
        <v>807</v>
      </c>
      <c r="T1657" s="23">
        <v>39.327330000000003</v>
      </c>
      <c r="U1657" s="23">
        <v>-76.357180999999997</v>
      </c>
      <c r="V1657" s="24">
        <v>3.44</v>
      </c>
      <c r="W1657" s="24">
        <v>887905.94337800005</v>
      </c>
      <c r="X1657" s="24">
        <v>2669420.4362599999</v>
      </c>
      <c r="Y1657" s="22" t="s">
        <v>859</v>
      </c>
      <c r="Z1657" s="22" t="s">
        <v>1237</v>
      </c>
    </row>
    <row r="1658" spans="1:26">
      <c r="A1658" s="22" t="s">
        <v>5358</v>
      </c>
      <c r="B1658" s="22" t="s">
        <v>5359</v>
      </c>
      <c r="C1658" s="22" t="s">
        <v>5360</v>
      </c>
      <c r="D1658" s="22">
        <v>38274</v>
      </c>
      <c r="E1658" s="22">
        <v>77</v>
      </c>
      <c r="F1658" s="22">
        <v>274</v>
      </c>
      <c r="G1658" s="22">
        <v>5</v>
      </c>
      <c r="H1658" s="25" t="s">
        <v>10870</v>
      </c>
      <c r="I1658" s="22" t="s">
        <v>813</v>
      </c>
      <c r="J1658" s="22">
        <v>2</v>
      </c>
      <c r="K1658" s="22">
        <v>2</v>
      </c>
      <c r="L1658" s="22">
        <v>3</v>
      </c>
      <c r="M1658" s="22">
        <v>1995</v>
      </c>
      <c r="N1658" s="22">
        <v>1993</v>
      </c>
      <c r="O1658" s="22">
        <v>2</v>
      </c>
      <c r="P1658" s="22">
        <v>2</v>
      </c>
      <c r="Q1658" s="22" t="s">
        <v>1038</v>
      </c>
      <c r="R1658" s="22" t="s">
        <v>713</v>
      </c>
      <c r="S1658" s="22" t="s">
        <v>977</v>
      </c>
      <c r="T1658" s="23">
        <v>39.32817</v>
      </c>
      <c r="U1658" s="23">
        <v>-75.157685000000001</v>
      </c>
      <c r="V1658" s="24">
        <v>70</v>
      </c>
      <c r="W1658" s="24">
        <v>1226680.3907999999</v>
      </c>
      <c r="X1658" s="24">
        <v>2668791.43255</v>
      </c>
      <c r="Y1658" s="22" t="s">
        <v>978</v>
      </c>
      <c r="Z1658" s="22" t="s">
        <v>716</v>
      </c>
    </row>
    <row r="1659" spans="1:26">
      <c r="A1659" s="22" t="s">
        <v>5361</v>
      </c>
      <c r="B1659" s="22" t="s">
        <v>5362</v>
      </c>
      <c r="C1659" s="22" t="s">
        <v>5363</v>
      </c>
      <c r="D1659" s="22">
        <v>21747</v>
      </c>
      <c r="E1659" s="22">
        <v>44</v>
      </c>
      <c r="F1659" s="22">
        <v>247</v>
      </c>
      <c r="G1659" s="22">
        <v>9</v>
      </c>
      <c r="H1659" s="25" t="s">
        <v>10870</v>
      </c>
      <c r="I1659" s="22" t="s">
        <v>720</v>
      </c>
      <c r="J1659" s="22">
        <v>16</v>
      </c>
      <c r="K1659" s="22">
        <v>16</v>
      </c>
      <c r="L1659" s="22">
        <v>1</v>
      </c>
      <c r="M1659" s="22">
        <v>1999</v>
      </c>
      <c r="N1659" s="22">
        <v>1999</v>
      </c>
      <c r="O1659" s="22">
        <v>2</v>
      </c>
      <c r="P1659" s="22">
        <v>2</v>
      </c>
      <c r="Q1659" s="22" t="s">
        <v>1528</v>
      </c>
      <c r="R1659" s="22" t="s">
        <v>713</v>
      </c>
      <c r="S1659" s="22" t="s">
        <v>1529</v>
      </c>
      <c r="T1659" s="23">
        <v>39.328167000000001</v>
      </c>
      <c r="U1659" s="23">
        <v>-75.949941999999993</v>
      </c>
      <c r="V1659" s="24">
        <v>76.28</v>
      </c>
      <c r="W1659" s="24">
        <v>1002922.73223</v>
      </c>
      <c r="X1659" s="24">
        <v>2668919.4671800002</v>
      </c>
      <c r="Y1659" s="22" t="s">
        <v>859</v>
      </c>
      <c r="Z1659" s="22" t="s">
        <v>1503</v>
      </c>
    </row>
    <row r="1660" spans="1:26">
      <c r="A1660" s="22" t="s">
        <v>5364</v>
      </c>
      <c r="B1660" s="22" t="s">
        <v>5365</v>
      </c>
      <c r="C1660" s="22" t="s">
        <v>5366</v>
      </c>
      <c r="D1660" s="22">
        <v>42280</v>
      </c>
      <c r="E1660" s="22">
        <v>85</v>
      </c>
      <c r="F1660" s="22">
        <v>280</v>
      </c>
      <c r="G1660" s="22">
        <v>1</v>
      </c>
      <c r="H1660" s="25" t="s">
        <v>10870</v>
      </c>
      <c r="I1660" s="22" t="s">
        <v>720</v>
      </c>
      <c r="J1660" s="22">
        <v>2</v>
      </c>
      <c r="K1660" s="22">
        <v>2</v>
      </c>
      <c r="L1660" s="22">
        <v>1</v>
      </c>
      <c r="M1660" s="22">
        <v>2008</v>
      </c>
      <c r="N1660" s="22">
        <v>2008</v>
      </c>
      <c r="O1660" s="22">
        <v>1</v>
      </c>
      <c r="P1660" s="22">
        <v>1</v>
      </c>
      <c r="Q1660" s="22" t="s">
        <v>1038</v>
      </c>
      <c r="R1660" s="22" t="s">
        <v>713</v>
      </c>
      <c r="S1660" s="22" t="s">
        <v>977</v>
      </c>
      <c r="T1660" s="23">
        <v>39.320194000000001</v>
      </c>
      <c r="U1660" s="23">
        <v>-74.971138999999994</v>
      </c>
      <c r="V1660" s="24">
        <v>15</v>
      </c>
      <c r="W1660" s="24">
        <v>1279382.62943</v>
      </c>
      <c r="X1660" s="24">
        <v>2666127.8070700001</v>
      </c>
      <c r="Y1660" s="22" t="s">
        <v>978</v>
      </c>
      <c r="Z1660" s="22" t="s">
        <v>1738</v>
      </c>
    </row>
    <row r="1661" spans="1:26">
      <c r="A1661" s="22" t="s">
        <v>5367</v>
      </c>
      <c r="B1661" s="22" t="s">
        <v>5368</v>
      </c>
      <c r="C1661" s="22" t="s">
        <v>5369</v>
      </c>
      <c r="D1661" s="22">
        <v>37273</v>
      </c>
      <c r="E1661" s="22">
        <v>75</v>
      </c>
      <c r="F1661" s="22">
        <v>273</v>
      </c>
      <c r="G1661" s="22">
        <v>1</v>
      </c>
      <c r="H1661" s="25" t="s">
        <v>10870</v>
      </c>
      <c r="I1661" s="22" t="s">
        <v>720</v>
      </c>
      <c r="J1661" s="22">
        <v>2</v>
      </c>
      <c r="K1661" s="22">
        <v>2</v>
      </c>
      <c r="L1661" s="22">
        <v>3</v>
      </c>
      <c r="M1661" s="22">
        <v>1995</v>
      </c>
      <c r="N1661" s="22">
        <v>1993</v>
      </c>
      <c r="O1661" s="22">
        <v>2</v>
      </c>
      <c r="P1661" s="22">
        <v>2</v>
      </c>
      <c r="Q1661" s="22" t="s">
        <v>1038</v>
      </c>
      <c r="R1661" s="22" t="s">
        <v>713</v>
      </c>
      <c r="S1661" s="22" t="s">
        <v>977</v>
      </c>
      <c r="T1661" s="23">
        <v>39.331780999999999</v>
      </c>
      <c r="U1661" s="23">
        <v>-75.187963999999994</v>
      </c>
      <c r="V1661" s="24">
        <v>34.39</v>
      </c>
      <c r="W1661" s="24">
        <v>1218124.15616</v>
      </c>
      <c r="X1661" s="24">
        <v>2670078.8507599998</v>
      </c>
      <c r="Y1661" s="22" t="s">
        <v>978</v>
      </c>
      <c r="Z1661" s="22" t="s">
        <v>1738</v>
      </c>
    </row>
    <row r="1662" spans="1:26">
      <c r="A1662" s="22" t="s">
        <v>5370</v>
      </c>
      <c r="B1662" s="22" t="s">
        <v>5371</v>
      </c>
      <c r="C1662" s="22" t="s">
        <v>5372</v>
      </c>
      <c r="D1662" s="22">
        <v>45787</v>
      </c>
      <c r="E1662" s="22">
        <v>92</v>
      </c>
      <c r="F1662" s="22">
        <v>287</v>
      </c>
      <c r="G1662" s="22">
        <v>5</v>
      </c>
      <c r="H1662" s="25" t="s">
        <v>10870</v>
      </c>
      <c r="I1662" s="22" t="s">
        <v>813</v>
      </c>
      <c r="J1662" s="22">
        <v>2</v>
      </c>
      <c r="K1662" s="22">
        <v>2</v>
      </c>
      <c r="L1662" s="22">
        <v>5</v>
      </c>
      <c r="M1662" s="22">
        <v>1989</v>
      </c>
      <c r="N1662" s="22">
        <v>1985</v>
      </c>
      <c r="O1662" s="22">
        <v>2</v>
      </c>
      <c r="P1662" s="22">
        <v>2</v>
      </c>
      <c r="Q1662" s="22" t="s">
        <v>1038</v>
      </c>
      <c r="R1662" s="22" t="s">
        <v>713</v>
      </c>
      <c r="S1662" s="22" t="s">
        <v>977</v>
      </c>
      <c r="T1662" s="23">
        <v>39.332614999999997</v>
      </c>
      <c r="U1662" s="23">
        <v>-74.767942000000005</v>
      </c>
      <c r="V1662" s="24">
        <v>33</v>
      </c>
      <c r="W1662" s="24">
        <v>1336741.19894</v>
      </c>
      <c r="X1662" s="24">
        <v>2671047.3212100002</v>
      </c>
      <c r="Y1662" s="22" t="s">
        <v>978</v>
      </c>
      <c r="Z1662" s="22" t="s">
        <v>716</v>
      </c>
    </row>
    <row r="1663" spans="1:26">
      <c r="A1663" s="22" t="s">
        <v>5373</v>
      </c>
      <c r="B1663" s="22" t="s">
        <v>5374</v>
      </c>
      <c r="C1663" s="22" t="s">
        <v>5375</v>
      </c>
      <c r="D1663" s="22">
        <v>24252</v>
      </c>
      <c r="E1663" s="22">
        <v>49</v>
      </c>
      <c r="F1663" s="22">
        <v>252</v>
      </c>
      <c r="G1663" s="22">
        <v>1</v>
      </c>
      <c r="H1663" s="25" t="s">
        <v>10870</v>
      </c>
      <c r="I1663" s="22" t="s">
        <v>720</v>
      </c>
      <c r="J1663" s="22">
        <v>24</v>
      </c>
      <c r="K1663" s="22">
        <v>24</v>
      </c>
      <c r="L1663" s="22">
        <v>2</v>
      </c>
      <c r="M1663" s="22">
        <v>1989</v>
      </c>
      <c r="N1663" s="22">
        <v>1988</v>
      </c>
      <c r="O1663" s="22">
        <v>5</v>
      </c>
      <c r="P1663" s="22">
        <v>5</v>
      </c>
      <c r="Q1663" s="22" t="s">
        <v>3105</v>
      </c>
      <c r="R1663" s="22" t="s">
        <v>713</v>
      </c>
      <c r="S1663" s="22" t="s">
        <v>807</v>
      </c>
      <c r="T1663" s="23">
        <v>39.332611</v>
      </c>
      <c r="U1663" s="23">
        <v>-75.817992000000004</v>
      </c>
      <c r="V1663" s="24">
        <v>62</v>
      </c>
      <c r="W1663" s="24">
        <v>1040194.92271</v>
      </c>
      <c r="X1663" s="24">
        <v>2670387.3806699999</v>
      </c>
      <c r="Y1663" s="22" t="s">
        <v>859</v>
      </c>
      <c r="Z1663" s="22" t="s">
        <v>1237</v>
      </c>
    </row>
    <row r="1664" spans="1:26">
      <c r="A1664" s="22" t="s">
        <v>5376</v>
      </c>
      <c r="B1664" s="22" t="s">
        <v>5377</v>
      </c>
      <c r="C1664" s="22" t="s">
        <v>5378</v>
      </c>
      <c r="D1664" s="22">
        <v>33770</v>
      </c>
      <c r="E1664" s="22">
        <v>68</v>
      </c>
      <c r="F1664" s="22">
        <v>270</v>
      </c>
      <c r="G1664" s="22">
        <v>5</v>
      </c>
      <c r="H1664" s="25" t="s">
        <v>10870</v>
      </c>
      <c r="I1664" s="22" t="s">
        <v>720</v>
      </c>
      <c r="J1664" s="22">
        <v>20</v>
      </c>
      <c r="K1664" s="22">
        <v>20</v>
      </c>
      <c r="L1664" s="22">
        <v>35</v>
      </c>
      <c r="M1664" s="22">
        <v>2008</v>
      </c>
      <c r="N1664" s="22">
        <v>1974</v>
      </c>
      <c r="O1664" s="22">
        <v>8</v>
      </c>
      <c r="P1664" s="22">
        <v>3</v>
      </c>
      <c r="Q1664" s="22" t="s">
        <v>1038</v>
      </c>
      <c r="R1664" s="22" t="s">
        <v>713</v>
      </c>
      <c r="S1664" s="22" t="s">
        <v>977</v>
      </c>
      <c r="T1664" s="23">
        <v>39.364558000000002</v>
      </c>
      <c r="U1664" s="23">
        <v>-75.332971000000001</v>
      </c>
      <c r="V1664" s="24">
        <v>8</v>
      </c>
      <c r="W1664" s="24">
        <v>1177150.4078299999</v>
      </c>
      <c r="X1664" s="24">
        <v>2681931.7486299998</v>
      </c>
      <c r="Y1664" s="22" t="s">
        <v>978</v>
      </c>
      <c r="Z1664" s="22" t="s">
        <v>716</v>
      </c>
    </row>
    <row r="1665" spans="1:26">
      <c r="A1665" s="22" t="s">
        <v>5379</v>
      </c>
      <c r="B1665" s="22" t="s">
        <v>5380</v>
      </c>
      <c r="C1665" s="22" t="s">
        <v>5381</v>
      </c>
      <c r="D1665" s="22">
        <v>24753</v>
      </c>
      <c r="E1665" s="22">
        <v>50</v>
      </c>
      <c r="F1665" s="22">
        <v>253</v>
      </c>
      <c r="G1665" s="22">
        <v>9</v>
      </c>
      <c r="H1665" s="25" t="s">
        <v>10870</v>
      </c>
      <c r="I1665" s="22" t="s">
        <v>720</v>
      </c>
      <c r="J1665" s="22">
        <v>5</v>
      </c>
      <c r="K1665" s="22">
        <v>5</v>
      </c>
      <c r="L1665" s="22">
        <v>2</v>
      </c>
      <c r="M1665" s="22">
        <v>1990</v>
      </c>
      <c r="N1665" s="22">
        <v>1989</v>
      </c>
      <c r="O1665" s="22">
        <v>4</v>
      </c>
      <c r="P1665" s="22">
        <v>4</v>
      </c>
      <c r="Q1665" s="22" t="s">
        <v>1528</v>
      </c>
      <c r="R1665" s="22" t="s">
        <v>713</v>
      </c>
      <c r="S1665" s="22" t="s">
        <v>1529</v>
      </c>
      <c r="T1665" s="23">
        <v>39.333444999999998</v>
      </c>
      <c r="U1665" s="23">
        <v>-75.788545999999997</v>
      </c>
      <c r="V1665" s="24">
        <v>70</v>
      </c>
      <c r="W1665" s="24">
        <v>1048511.7513</v>
      </c>
      <c r="X1665" s="24">
        <v>2670664.3352899998</v>
      </c>
      <c r="Y1665" s="22" t="s">
        <v>859</v>
      </c>
      <c r="Z1665" s="22" t="s">
        <v>1503</v>
      </c>
    </row>
    <row r="1666" spans="1:26">
      <c r="A1666" s="22" t="s">
        <v>5382</v>
      </c>
      <c r="B1666" s="22" t="s">
        <v>5383</v>
      </c>
      <c r="C1666" s="22" t="s">
        <v>5384</v>
      </c>
      <c r="D1666" s="22">
        <v>22750</v>
      </c>
      <c r="E1666" s="22">
        <v>46</v>
      </c>
      <c r="F1666" s="22">
        <v>250</v>
      </c>
      <c r="G1666" s="22">
        <v>9</v>
      </c>
      <c r="H1666" s="25" t="s">
        <v>10870</v>
      </c>
      <c r="I1666" s="22" t="s">
        <v>720</v>
      </c>
      <c r="J1666" s="22">
        <v>5</v>
      </c>
      <c r="K1666" s="22">
        <v>5</v>
      </c>
      <c r="L1666" s="22">
        <v>2</v>
      </c>
      <c r="M1666" s="22">
        <v>1991</v>
      </c>
      <c r="N1666" s="22">
        <v>1990</v>
      </c>
      <c r="O1666" s="22">
        <v>4</v>
      </c>
      <c r="P1666" s="22">
        <v>4</v>
      </c>
      <c r="Q1666" s="22" t="s">
        <v>1528</v>
      </c>
      <c r="R1666" s="22" t="s">
        <v>713</v>
      </c>
      <c r="S1666" s="22" t="s">
        <v>1529</v>
      </c>
      <c r="T1666" s="23">
        <v>39.334000000000003</v>
      </c>
      <c r="U1666" s="23">
        <v>-75.877161000000001</v>
      </c>
      <c r="V1666" s="24">
        <v>70</v>
      </c>
      <c r="W1666" s="24">
        <v>1023486.82752</v>
      </c>
      <c r="X1666" s="24">
        <v>2670956.4584499998</v>
      </c>
      <c r="Y1666" s="22" t="s">
        <v>859</v>
      </c>
      <c r="Z1666" s="22" t="s">
        <v>1503</v>
      </c>
    </row>
    <row r="1667" spans="1:26">
      <c r="A1667" s="22" t="s">
        <v>5385</v>
      </c>
      <c r="B1667" s="22" t="s">
        <v>5386</v>
      </c>
      <c r="C1667" s="22" t="s">
        <v>5387</v>
      </c>
      <c r="D1667" s="22">
        <v>24753</v>
      </c>
      <c r="E1667" s="22">
        <v>50</v>
      </c>
      <c r="F1667" s="22">
        <v>253</v>
      </c>
      <c r="G1667" s="22">
        <v>1</v>
      </c>
      <c r="H1667" s="25" t="s">
        <v>10870</v>
      </c>
      <c r="I1667" s="22" t="s">
        <v>720</v>
      </c>
      <c r="J1667" s="22">
        <v>36</v>
      </c>
      <c r="K1667" s="22">
        <v>36</v>
      </c>
      <c r="L1667" s="22">
        <v>2</v>
      </c>
      <c r="M1667" s="22">
        <v>1990</v>
      </c>
      <c r="N1667" s="22">
        <v>1989</v>
      </c>
      <c r="O1667" s="22">
        <v>4</v>
      </c>
      <c r="P1667" s="22">
        <v>4</v>
      </c>
      <c r="Q1667" s="22" t="s">
        <v>3105</v>
      </c>
      <c r="R1667" s="22" t="s">
        <v>713</v>
      </c>
      <c r="S1667" s="22" t="s">
        <v>807</v>
      </c>
      <c r="T1667" s="23">
        <v>39.335110999999998</v>
      </c>
      <c r="U1667" s="23">
        <v>-75.779100999999997</v>
      </c>
      <c r="V1667" s="24">
        <v>70</v>
      </c>
      <c r="W1667" s="24">
        <v>1051180.8712200001</v>
      </c>
      <c r="X1667" s="24">
        <v>2671264.2562199999</v>
      </c>
      <c r="Y1667" s="22" t="s">
        <v>859</v>
      </c>
      <c r="Z1667" s="22" t="s">
        <v>1237</v>
      </c>
    </row>
    <row r="1668" spans="1:26">
      <c r="A1668" s="22" t="s">
        <v>452</v>
      </c>
      <c r="B1668" s="22" t="s">
        <v>5388</v>
      </c>
      <c r="C1668" s="22" t="s">
        <v>5389</v>
      </c>
      <c r="D1668" s="22">
        <v>51297</v>
      </c>
      <c r="E1668" s="22">
        <v>103</v>
      </c>
      <c r="F1668" s="22">
        <v>297</v>
      </c>
      <c r="G1668" s="22">
        <v>7</v>
      </c>
      <c r="H1668" s="25" t="s">
        <v>10870</v>
      </c>
      <c r="I1668" s="22" t="s">
        <v>720</v>
      </c>
      <c r="J1668" s="22">
        <v>117</v>
      </c>
      <c r="K1668" s="22">
        <v>108</v>
      </c>
      <c r="L1668" s="22">
        <v>3</v>
      </c>
      <c r="M1668" s="22">
        <v>2003</v>
      </c>
      <c r="N1668" s="22">
        <v>2001</v>
      </c>
      <c r="O1668" s="22">
        <v>21</v>
      </c>
      <c r="P1668" s="22">
        <v>21</v>
      </c>
      <c r="Q1668" s="22" t="s">
        <v>1970</v>
      </c>
      <c r="R1668" s="22" t="s">
        <v>713</v>
      </c>
      <c r="S1668" s="22" t="s">
        <v>1502</v>
      </c>
      <c r="T1668" s="23">
        <v>39.338172</v>
      </c>
      <c r="U1668" s="23">
        <v>-74.500152</v>
      </c>
      <c r="V1668" s="24">
        <v>5</v>
      </c>
      <c r="W1668" s="24">
        <v>1412343.73218</v>
      </c>
      <c r="X1668" s="24">
        <v>2673776.84607</v>
      </c>
      <c r="Y1668" s="22" t="s">
        <v>978</v>
      </c>
    </row>
    <row r="1669" spans="1:26">
      <c r="A1669" s="22" t="s">
        <v>5390</v>
      </c>
      <c r="B1669" s="22" t="s">
        <v>5391</v>
      </c>
      <c r="C1669" s="22" t="s">
        <v>5392</v>
      </c>
      <c r="D1669" s="22">
        <v>28759</v>
      </c>
      <c r="E1669" s="22">
        <v>58</v>
      </c>
      <c r="F1669" s="22">
        <v>259</v>
      </c>
      <c r="G1669" s="22">
        <v>1</v>
      </c>
      <c r="H1669" s="25" t="s">
        <v>10870</v>
      </c>
      <c r="I1669" s="22" t="s">
        <v>720</v>
      </c>
      <c r="J1669" s="22">
        <v>19</v>
      </c>
      <c r="K1669" s="22">
        <v>19</v>
      </c>
      <c r="L1669" s="22">
        <v>3</v>
      </c>
      <c r="M1669" s="22">
        <v>1990</v>
      </c>
      <c r="N1669" s="22">
        <v>1988</v>
      </c>
      <c r="O1669" s="22">
        <v>4</v>
      </c>
      <c r="P1669" s="22">
        <v>4</v>
      </c>
      <c r="Q1669" s="22" t="s">
        <v>3105</v>
      </c>
      <c r="R1669" s="22" t="s">
        <v>713</v>
      </c>
      <c r="S1669" s="22" t="s">
        <v>807</v>
      </c>
      <c r="T1669" s="23">
        <v>39.339001000000003</v>
      </c>
      <c r="U1669" s="23">
        <v>-75.601038000000003</v>
      </c>
      <c r="V1669" s="24">
        <v>43</v>
      </c>
      <c r="W1669" s="24">
        <v>1101467.9667400001</v>
      </c>
      <c r="X1669" s="24">
        <v>2672580.7464200002</v>
      </c>
      <c r="Y1669" s="22" t="s">
        <v>881</v>
      </c>
      <c r="Z1669" s="22" t="s">
        <v>716</v>
      </c>
    </row>
    <row r="1670" spans="1:26">
      <c r="A1670" s="22" t="s">
        <v>5393</v>
      </c>
      <c r="B1670" s="22" t="s">
        <v>5394</v>
      </c>
      <c r="C1670" s="22" t="s">
        <v>5395</v>
      </c>
      <c r="D1670" s="22">
        <v>23751</v>
      </c>
      <c r="E1670" s="22">
        <v>48</v>
      </c>
      <c r="F1670" s="22">
        <v>251</v>
      </c>
      <c r="G1670" s="22">
        <v>1</v>
      </c>
      <c r="H1670" s="25" t="s">
        <v>10870</v>
      </c>
      <c r="I1670" s="22" t="s">
        <v>720</v>
      </c>
      <c r="J1670" s="22">
        <v>7</v>
      </c>
      <c r="K1670" s="22">
        <v>7</v>
      </c>
      <c r="L1670" s="22">
        <v>10</v>
      </c>
      <c r="M1670" s="22">
        <v>1990</v>
      </c>
      <c r="N1670" s="22">
        <v>1981</v>
      </c>
      <c r="O1670" s="22">
        <v>5</v>
      </c>
      <c r="P1670" s="22">
        <v>4</v>
      </c>
      <c r="Q1670" s="22" t="s">
        <v>3034</v>
      </c>
      <c r="R1670" s="22" t="s">
        <v>713</v>
      </c>
      <c r="S1670" s="22" t="s">
        <v>807</v>
      </c>
      <c r="T1670" s="23">
        <v>39.339834000000003</v>
      </c>
      <c r="U1670" s="23">
        <v>-75.844660000000005</v>
      </c>
      <c r="V1670" s="24">
        <v>65</v>
      </c>
      <c r="W1670" s="24">
        <v>1032673.29667</v>
      </c>
      <c r="X1670" s="24">
        <v>2673049.1026099999</v>
      </c>
      <c r="Y1670" s="22" t="s">
        <v>859</v>
      </c>
      <c r="Z1670" s="22" t="s">
        <v>1237</v>
      </c>
    </row>
    <row r="1671" spans="1:26">
      <c r="A1671" s="22" t="s">
        <v>5396</v>
      </c>
      <c r="B1671" s="22" t="s">
        <v>5397</v>
      </c>
      <c r="C1671" s="22" t="s">
        <v>5398</v>
      </c>
      <c r="D1671" s="22">
        <v>14236</v>
      </c>
      <c r="E1671" s="22">
        <v>29</v>
      </c>
      <c r="F1671" s="22">
        <v>236</v>
      </c>
      <c r="G1671" s="22">
        <v>1</v>
      </c>
      <c r="H1671" s="25" t="s">
        <v>10870</v>
      </c>
      <c r="I1671" s="22" t="s">
        <v>720</v>
      </c>
      <c r="J1671" s="22">
        <v>17</v>
      </c>
      <c r="K1671" s="22">
        <v>17</v>
      </c>
      <c r="L1671" s="22">
        <v>2</v>
      </c>
      <c r="M1671" s="22">
        <v>1994</v>
      </c>
      <c r="N1671" s="22">
        <v>1993</v>
      </c>
      <c r="O1671" s="22">
        <v>2</v>
      </c>
      <c r="P1671" s="22">
        <v>2</v>
      </c>
      <c r="Q1671" s="22" t="s">
        <v>1299</v>
      </c>
      <c r="R1671" s="22" t="s">
        <v>713</v>
      </c>
      <c r="S1671" s="22" t="s">
        <v>807</v>
      </c>
      <c r="T1671" s="23">
        <v>39.339830999999997</v>
      </c>
      <c r="U1671" s="23">
        <v>-76.292733999999996</v>
      </c>
      <c r="V1671" s="24">
        <v>15.5</v>
      </c>
      <c r="W1671" s="24">
        <v>906145.89737699996</v>
      </c>
      <c r="X1671" s="24">
        <v>2673819.7425199999</v>
      </c>
      <c r="Y1671" s="22" t="s">
        <v>859</v>
      </c>
      <c r="Z1671" s="22" t="s">
        <v>1237</v>
      </c>
    </row>
    <row r="1672" spans="1:26">
      <c r="A1672" s="22" t="s">
        <v>5399</v>
      </c>
      <c r="B1672" s="22" t="s">
        <v>5400</v>
      </c>
      <c r="C1672" s="22" t="s">
        <v>5401</v>
      </c>
      <c r="D1672" s="22">
        <v>18743</v>
      </c>
      <c r="E1672" s="22">
        <v>38</v>
      </c>
      <c r="F1672" s="22">
        <v>243</v>
      </c>
      <c r="G1672" s="22">
        <v>1</v>
      </c>
      <c r="H1672" s="25" t="s">
        <v>10870</v>
      </c>
      <c r="I1672" s="22" t="s">
        <v>720</v>
      </c>
      <c r="J1672" s="22">
        <v>5</v>
      </c>
      <c r="K1672" s="22">
        <v>5</v>
      </c>
      <c r="L1672" s="22">
        <v>2</v>
      </c>
      <c r="M1672" s="22">
        <v>1990</v>
      </c>
      <c r="N1672" s="22">
        <v>1989</v>
      </c>
      <c r="O1672" s="22">
        <v>4</v>
      </c>
      <c r="P1672" s="22">
        <v>4</v>
      </c>
      <c r="Q1672" s="22" t="s">
        <v>3034</v>
      </c>
      <c r="R1672" s="22" t="s">
        <v>713</v>
      </c>
      <c r="S1672" s="22" t="s">
        <v>807</v>
      </c>
      <c r="T1672" s="23">
        <v>39.340389000000002</v>
      </c>
      <c r="U1672" s="23">
        <v>-76.082447999999999</v>
      </c>
      <c r="V1672" s="24">
        <v>85</v>
      </c>
      <c r="W1672" s="24">
        <v>965527.32142699999</v>
      </c>
      <c r="X1672" s="24">
        <v>2673585.4262100002</v>
      </c>
      <c r="Y1672" s="22" t="s">
        <v>859</v>
      </c>
      <c r="Z1672" s="22" t="s">
        <v>1237</v>
      </c>
    </row>
    <row r="1673" spans="1:26">
      <c r="A1673" s="22" t="s">
        <v>5402</v>
      </c>
      <c r="B1673" s="22" t="s">
        <v>5403</v>
      </c>
      <c r="C1673" s="22" t="s">
        <v>5404</v>
      </c>
      <c r="D1673" s="22">
        <v>35771</v>
      </c>
      <c r="E1673" s="22">
        <v>72</v>
      </c>
      <c r="F1673" s="22">
        <v>271</v>
      </c>
      <c r="G1673" s="22">
        <v>5</v>
      </c>
      <c r="H1673" s="25" t="s">
        <v>10870</v>
      </c>
      <c r="I1673" s="22" t="s">
        <v>720</v>
      </c>
      <c r="J1673" s="22">
        <v>3</v>
      </c>
      <c r="K1673" s="22">
        <v>3</v>
      </c>
      <c r="L1673" s="22">
        <v>1</v>
      </c>
      <c r="M1673" s="22">
        <v>2008</v>
      </c>
      <c r="N1673" s="22">
        <v>2008</v>
      </c>
      <c r="O1673" s="22">
        <v>2</v>
      </c>
      <c r="P1673" s="22">
        <v>2</v>
      </c>
      <c r="Q1673" s="22" t="s">
        <v>1038</v>
      </c>
      <c r="R1673" s="22" t="s">
        <v>713</v>
      </c>
      <c r="S1673" s="22" t="s">
        <v>977</v>
      </c>
      <c r="T1673" s="23">
        <v>39.340947999999997</v>
      </c>
      <c r="U1673" s="23">
        <v>-75.251579000000007</v>
      </c>
      <c r="V1673" s="24">
        <v>10</v>
      </c>
      <c r="W1673" s="24">
        <v>1200149.44416</v>
      </c>
      <c r="X1673" s="24">
        <v>2673369.12323</v>
      </c>
      <c r="Y1673" s="22" t="s">
        <v>978</v>
      </c>
      <c r="Z1673" s="22" t="s">
        <v>716</v>
      </c>
    </row>
    <row r="1674" spans="1:26">
      <c r="A1674" s="22" t="s">
        <v>5405</v>
      </c>
      <c r="B1674" s="22" t="s">
        <v>5406</v>
      </c>
      <c r="C1674" s="22" t="s">
        <v>5407</v>
      </c>
      <c r="D1674" s="22">
        <v>36271</v>
      </c>
      <c r="E1674" s="22">
        <v>73</v>
      </c>
      <c r="F1674" s="22">
        <v>271</v>
      </c>
      <c r="G1674" s="22">
        <v>5</v>
      </c>
      <c r="H1674" s="25" t="s">
        <v>10870</v>
      </c>
      <c r="I1674" s="22" t="s">
        <v>720</v>
      </c>
      <c r="J1674" s="22">
        <v>4</v>
      </c>
      <c r="K1674" s="22">
        <v>4</v>
      </c>
      <c r="L1674" s="22">
        <v>56</v>
      </c>
      <c r="M1674" s="22">
        <v>2008</v>
      </c>
      <c r="N1674" s="22">
        <v>1953</v>
      </c>
      <c r="O1674" s="22">
        <v>3</v>
      </c>
      <c r="P1674" s="22">
        <v>3</v>
      </c>
      <c r="Q1674" s="22" t="s">
        <v>1038</v>
      </c>
      <c r="R1674" s="22" t="s">
        <v>713</v>
      </c>
      <c r="S1674" s="22" t="s">
        <v>977</v>
      </c>
      <c r="T1674" s="23">
        <v>39.333610999999998</v>
      </c>
      <c r="U1674" s="23">
        <v>-75.240278000000004</v>
      </c>
      <c r="V1674" s="24">
        <v>10</v>
      </c>
      <c r="W1674" s="24">
        <v>1203348.05694</v>
      </c>
      <c r="X1674" s="24">
        <v>2670701.1573200002</v>
      </c>
      <c r="Y1674" s="22" t="s">
        <v>978</v>
      </c>
      <c r="Z1674" s="22" t="s">
        <v>716</v>
      </c>
    </row>
    <row r="1675" spans="1:26">
      <c r="A1675" s="22" t="s">
        <v>5408</v>
      </c>
      <c r="B1675" s="22" t="s">
        <v>5409</v>
      </c>
      <c r="C1675" s="22" t="s">
        <v>5410</v>
      </c>
      <c r="D1675" s="22">
        <v>13239</v>
      </c>
      <c r="E1675" s="22">
        <v>27</v>
      </c>
      <c r="F1675" s="22">
        <v>239</v>
      </c>
      <c r="G1675" s="22">
        <v>17</v>
      </c>
      <c r="H1675" s="25" t="s">
        <v>10870</v>
      </c>
      <c r="I1675" s="22" t="s">
        <v>720</v>
      </c>
      <c r="J1675" s="22">
        <v>8</v>
      </c>
      <c r="K1675" s="22">
        <v>8</v>
      </c>
      <c r="L1675" s="22">
        <v>3</v>
      </c>
      <c r="M1675" s="22">
        <v>1988</v>
      </c>
      <c r="N1675" s="22">
        <v>1986</v>
      </c>
      <c r="O1675" s="22">
        <v>4</v>
      </c>
      <c r="P1675" s="22">
        <v>4</v>
      </c>
      <c r="Q1675" s="22" t="s">
        <v>816</v>
      </c>
      <c r="R1675" s="22" t="s">
        <v>713</v>
      </c>
      <c r="S1675" s="22" t="s">
        <v>722</v>
      </c>
      <c r="T1675" s="23">
        <v>39.393163999999999</v>
      </c>
      <c r="U1675" s="23">
        <v>-76.289123000000004</v>
      </c>
      <c r="V1675" s="24">
        <v>8.3000000000000007</v>
      </c>
      <c r="W1675" s="24">
        <v>907330.18436199997</v>
      </c>
      <c r="X1675" s="24">
        <v>2693268.05828</v>
      </c>
      <c r="Y1675" s="22" t="s">
        <v>859</v>
      </c>
      <c r="Z1675" s="22" t="s">
        <v>716</v>
      </c>
    </row>
    <row r="1676" spans="1:26">
      <c r="A1676" s="22" t="s">
        <v>5411</v>
      </c>
      <c r="B1676" s="22" t="s">
        <v>5412</v>
      </c>
      <c r="C1676" s="22" t="s">
        <v>5413</v>
      </c>
      <c r="D1676" s="22">
        <v>19745</v>
      </c>
      <c r="E1676" s="22">
        <v>40</v>
      </c>
      <c r="F1676" s="22">
        <v>245</v>
      </c>
      <c r="G1676" s="22">
        <v>17</v>
      </c>
      <c r="H1676" s="25" t="s">
        <v>10870</v>
      </c>
      <c r="I1676" s="22" t="s">
        <v>813</v>
      </c>
      <c r="J1676" s="22">
        <v>4</v>
      </c>
      <c r="K1676" s="22">
        <v>4</v>
      </c>
      <c r="L1676" s="22">
        <v>2</v>
      </c>
      <c r="M1676" s="22">
        <v>1991</v>
      </c>
      <c r="N1676" s="22">
        <v>1990</v>
      </c>
      <c r="O1676" s="22">
        <v>3</v>
      </c>
      <c r="P1676" s="22">
        <v>3</v>
      </c>
      <c r="Q1676" s="22" t="s">
        <v>816</v>
      </c>
      <c r="R1676" s="22" t="s">
        <v>713</v>
      </c>
      <c r="S1676" s="22" t="s">
        <v>722</v>
      </c>
      <c r="T1676" s="23">
        <v>39.344279</v>
      </c>
      <c r="U1676" s="23">
        <v>-76.019667999999996</v>
      </c>
      <c r="V1676" s="24">
        <v>75</v>
      </c>
      <c r="W1676" s="24">
        <v>983263.04077700002</v>
      </c>
      <c r="X1676" s="24">
        <v>2674899.77575</v>
      </c>
      <c r="Y1676" s="22" t="s">
        <v>859</v>
      </c>
      <c r="Z1676" s="22" t="s">
        <v>716</v>
      </c>
    </row>
    <row r="1677" spans="1:26">
      <c r="A1677" s="22" t="s">
        <v>5414</v>
      </c>
      <c r="B1677" s="22" t="s">
        <v>5415</v>
      </c>
      <c r="C1677" s="22" t="s">
        <v>5416</v>
      </c>
      <c r="D1677" s="22">
        <v>13235</v>
      </c>
      <c r="E1677" s="22">
        <v>27</v>
      </c>
      <c r="F1677" s="22">
        <v>235</v>
      </c>
      <c r="G1677" s="22">
        <v>17</v>
      </c>
      <c r="H1677" s="25" t="s">
        <v>10870</v>
      </c>
      <c r="I1677" s="22" t="s">
        <v>720</v>
      </c>
      <c r="J1677" s="22">
        <v>15</v>
      </c>
      <c r="K1677" s="22">
        <v>15</v>
      </c>
      <c r="L1677" s="22">
        <v>2</v>
      </c>
      <c r="M1677" s="22">
        <v>1989</v>
      </c>
      <c r="N1677" s="22">
        <v>1988</v>
      </c>
      <c r="O1677" s="22">
        <v>2</v>
      </c>
      <c r="P1677" s="22">
        <v>2</v>
      </c>
      <c r="Q1677" s="22" t="s">
        <v>816</v>
      </c>
      <c r="R1677" s="22" t="s">
        <v>713</v>
      </c>
      <c r="S1677" s="22" t="s">
        <v>722</v>
      </c>
      <c r="T1677" s="23">
        <v>39.345108000000003</v>
      </c>
      <c r="U1677" s="23">
        <v>-76.337180000000004</v>
      </c>
      <c r="V1677" s="24">
        <v>5.22</v>
      </c>
      <c r="W1677" s="24">
        <v>893612.75244399998</v>
      </c>
      <c r="X1677" s="24">
        <v>2675854.8061199998</v>
      </c>
      <c r="Y1677" s="22" t="s">
        <v>859</v>
      </c>
      <c r="Z1677" s="22" t="s">
        <v>716</v>
      </c>
    </row>
    <row r="1678" spans="1:26">
      <c r="A1678" s="22" t="s">
        <v>5417</v>
      </c>
      <c r="B1678" s="22" t="s">
        <v>5418</v>
      </c>
      <c r="C1678" s="22" t="s">
        <v>5419</v>
      </c>
      <c r="D1678" s="22">
        <v>27258</v>
      </c>
      <c r="E1678" s="22">
        <v>55</v>
      </c>
      <c r="F1678" s="22">
        <v>258</v>
      </c>
      <c r="G1678" s="22">
        <v>1</v>
      </c>
      <c r="H1678" s="25" t="s">
        <v>10870</v>
      </c>
      <c r="I1678" s="22" t="s">
        <v>720</v>
      </c>
      <c r="J1678" s="22">
        <v>18</v>
      </c>
      <c r="K1678" s="22">
        <v>18</v>
      </c>
      <c r="L1678" s="22">
        <v>3</v>
      </c>
      <c r="M1678" s="22">
        <v>1990</v>
      </c>
      <c r="N1678" s="22">
        <v>1988</v>
      </c>
      <c r="O1678" s="22">
        <v>4</v>
      </c>
      <c r="P1678" s="22">
        <v>4</v>
      </c>
      <c r="Q1678" s="22" t="s">
        <v>3105</v>
      </c>
      <c r="R1678" s="22" t="s">
        <v>713</v>
      </c>
      <c r="S1678" s="22" t="s">
        <v>807</v>
      </c>
      <c r="T1678" s="23">
        <v>39.345388999999997</v>
      </c>
      <c r="U1678" s="23">
        <v>-75.652985000000001</v>
      </c>
      <c r="V1678" s="24">
        <v>55</v>
      </c>
      <c r="W1678" s="24">
        <v>1086802.69236</v>
      </c>
      <c r="X1678" s="24">
        <v>2674931.5338599999</v>
      </c>
      <c r="Y1678" s="22" t="s">
        <v>881</v>
      </c>
      <c r="Z1678" s="22" t="s">
        <v>716</v>
      </c>
    </row>
    <row r="1679" spans="1:26">
      <c r="A1679" s="22" t="s">
        <v>5420</v>
      </c>
      <c r="B1679" s="22" t="s">
        <v>5421</v>
      </c>
      <c r="C1679" s="22" t="s">
        <v>5422</v>
      </c>
      <c r="D1679" s="22">
        <v>40279</v>
      </c>
      <c r="E1679" s="22">
        <v>81</v>
      </c>
      <c r="F1679" s="22">
        <v>279</v>
      </c>
      <c r="G1679" s="22">
        <v>5</v>
      </c>
      <c r="H1679" s="25" t="s">
        <v>10870</v>
      </c>
      <c r="I1679" s="22" t="s">
        <v>720</v>
      </c>
      <c r="J1679" s="22">
        <v>4</v>
      </c>
      <c r="K1679" s="22">
        <v>2</v>
      </c>
      <c r="L1679" s="22">
        <v>14</v>
      </c>
      <c r="M1679" s="22">
        <v>2008</v>
      </c>
      <c r="N1679" s="22">
        <v>1995</v>
      </c>
      <c r="O1679" s="22">
        <v>2</v>
      </c>
      <c r="P1679" s="22">
        <v>2</v>
      </c>
      <c r="Q1679" s="22" t="s">
        <v>1038</v>
      </c>
      <c r="R1679" s="22" t="s">
        <v>713</v>
      </c>
      <c r="S1679" s="22" t="s">
        <v>977</v>
      </c>
      <c r="T1679" s="23">
        <v>39.345832999999999</v>
      </c>
      <c r="U1679" s="23">
        <v>-75.036666999999994</v>
      </c>
      <c r="V1679" s="24">
        <v>37</v>
      </c>
      <c r="W1679" s="24">
        <v>1260827.2589</v>
      </c>
      <c r="X1679" s="24">
        <v>2675383.13778</v>
      </c>
      <c r="Y1679" s="22" t="s">
        <v>978</v>
      </c>
      <c r="Z1679" s="22" t="s">
        <v>716</v>
      </c>
    </row>
    <row r="1680" spans="1:26">
      <c r="A1680" s="22" t="s">
        <v>5423</v>
      </c>
      <c r="B1680" s="22" t="s">
        <v>5424</v>
      </c>
      <c r="C1680" s="22" t="s">
        <v>5425</v>
      </c>
      <c r="D1680" s="22">
        <v>25755</v>
      </c>
      <c r="E1680" s="22">
        <v>52</v>
      </c>
      <c r="F1680" s="22">
        <v>255</v>
      </c>
      <c r="G1680" s="22">
        <v>1</v>
      </c>
      <c r="H1680" s="25" t="s">
        <v>10870</v>
      </c>
      <c r="I1680" s="22" t="s">
        <v>720</v>
      </c>
      <c r="J1680" s="22">
        <v>36</v>
      </c>
      <c r="K1680" s="22">
        <v>36</v>
      </c>
      <c r="L1680" s="22">
        <v>4</v>
      </c>
      <c r="M1680" s="22">
        <v>1993</v>
      </c>
      <c r="N1680" s="22">
        <v>1990</v>
      </c>
      <c r="O1680" s="22">
        <v>5</v>
      </c>
      <c r="P1680" s="22">
        <v>5</v>
      </c>
      <c r="Q1680" s="22" t="s">
        <v>3105</v>
      </c>
      <c r="R1680" s="22" t="s">
        <v>713</v>
      </c>
      <c r="S1680" s="22" t="s">
        <v>807</v>
      </c>
      <c r="T1680" s="23">
        <v>39.345945</v>
      </c>
      <c r="U1680" s="23">
        <v>-75.742433000000005</v>
      </c>
      <c r="V1680" s="24">
        <v>80.02</v>
      </c>
      <c r="W1680" s="24">
        <v>1061546.4151399999</v>
      </c>
      <c r="X1680" s="24">
        <v>2675187.6316399998</v>
      </c>
      <c r="Y1680" s="22" t="s">
        <v>881</v>
      </c>
      <c r="Z1680" s="22" t="s">
        <v>716</v>
      </c>
    </row>
    <row r="1681" spans="1:26">
      <c r="A1681" s="22" t="s">
        <v>5426</v>
      </c>
      <c r="B1681" s="22" t="s">
        <v>5427</v>
      </c>
      <c r="C1681" s="22" t="s">
        <v>5428</v>
      </c>
      <c r="D1681" s="22">
        <v>26256</v>
      </c>
      <c r="E1681" s="22">
        <v>53</v>
      </c>
      <c r="F1681" s="22">
        <v>256</v>
      </c>
      <c r="G1681" s="22">
        <v>1</v>
      </c>
      <c r="H1681" s="25" t="s">
        <v>10870</v>
      </c>
      <c r="I1681" s="22" t="s">
        <v>720</v>
      </c>
      <c r="J1681" s="22">
        <v>5</v>
      </c>
      <c r="K1681" s="22">
        <v>5</v>
      </c>
      <c r="L1681" s="22">
        <v>1</v>
      </c>
      <c r="M1681" s="22">
        <v>1990</v>
      </c>
      <c r="N1681" s="22">
        <v>1990</v>
      </c>
      <c r="O1681" s="22">
        <v>2</v>
      </c>
      <c r="P1681" s="22">
        <v>2</v>
      </c>
      <c r="Q1681" s="22" t="s">
        <v>3105</v>
      </c>
      <c r="R1681" s="22" t="s">
        <v>713</v>
      </c>
      <c r="S1681" s="22" t="s">
        <v>807</v>
      </c>
      <c r="T1681" s="23">
        <v>39.346778</v>
      </c>
      <c r="U1681" s="23">
        <v>-75.717153999999994</v>
      </c>
      <c r="V1681" s="24">
        <v>74</v>
      </c>
      <c r="W1681" s="24">
        <v>1068684.83932</v>
      </c>
      <c r="X1681" s="24">
        <v>2675474.1162399999</v>
      </c>
      <c r="Y1681" s="22" t="s">
        <v>881</v>
      </c>
      <c r="Z1681" s="22" t="s">
        <v>716</v>
      </c>
    </row>
    <row r="1682" spans="1:26">
      <c r="A1682" s="22" t="s">
        <v>5429</v>
      </c>
      <c r="B1682" s="22" t="s">
        <v>5430</v>
      </c>
      <c r="C1682" s="22" t="s">
        <v>5431</v>
      </c>
      <c r="D1682" s="22">
        <v>20247</v>
      </c>
      <c r="E1682" s="22">
        <v>41</v>
      </c>
      <c r="F1682" s="22">
        <v>247</v>
      </c>
      <c r="G1682" s="22">
        <v>11</v>
      </c>
      <c r="H1682" s="25" t="s">
        <v>10870</v>
      </c>
      <c r="I1682" s="22" t="s">
        <v>720</v>
      </c>
      <c r="J1682" s="22">
        <v>4</v>
      </c>
      <c r="K1682" s="22">
        <v>4</v>
      </c>
      <c r="L1682" s="22">
        <v>2</v>
      </c>
      <c r="M1682" s="22">
        <v>1991</v>
      </c>
      <c r="N1682" s="22">
        <v>1990</v>
      </c>
      <c r="O1682" s="22">
        <v>3</v>
      </c>
      <c r="P1682" s="22">
        <v>3</v>
      </c>
      <c r="Q1682" s="22" t="s">
        <v>4553</v>
      </c>
      <c r="R1682" s="22" t="s">
        <v>713</v>
      </c>
      <c r="S1682" s="22" t="s">
        <v>735</v>
      </c>
      <c r="T1682" s="23">
        <v>39.34789</v>
      </c>
      <c r="U1682" s="23">
        <v>-75.990778000000006</v>
      </c>
      <c r="V1682" s="24">
        <v>85</v>
      </c>
      <c r="W1682" s="24">
        <v>991427.50927399995</v>
      </c>
      <c r="X1682" s="24">
        <v>2676173.12971</v>
      </c>
      <c r="Y1682" s="22" t="s">
        <v>859</v>
      </c>
    </row>
    <row r="1683" spans="1:26">
      <c r="A1683" s="22" t="s">
        <v>5432</v>
      </c>
      <c r="B1683" s="22" t="s">
        <v>5433</v>
      </c>
      <c r="C1683" s="22" t="s">
        <v>5434</v>
      </c>
      <c r="D1683" s="22">
        <v>17742</v>
      </c>
      <c r="E1683" s="22">
        <v>36</v>
      </c>
      <c r="F1683" s="22">
        <v>242</v>
      </c>
      <c r="G1683" s="22">
        <v>17</v>
      </c>
      <c r="H1683" s="25" t="s">
        <v>10870</v>
      </c>
      <c r="I1683" s="22" t="s">
        <v>720</v>
      </c>
      <c r="J1683" s="22">
        <v>4</v>
      </c>
      <c r="K1683" s="22">
        <v>4</v>
      </c>
      <c r="L1683" s="22">
        <v>3</v>
      </c>
      <c r="M1683" s="22">
        <v>1991</v>
      </c>
      <c r="N1683" s="22">
        <v>1989</v>
      </c>
      <c r="O1683" s="22">
        <v>3</v>
      </c>
      <c r="P1683" s="22">
        <v>3</v>
      </c>
      <c r="Q1683" s="22" t="s">
        <v>816</v>
      </c>
      <c r="R1683" s="22" t="s">
        <v>713</v>
      </c>
      <c r="S1683" s="22" t="s">
        <v>722</v>
      </c>
      <c r="T1683" s="23">
        <v>39.348165999999999</v>
      </c>
      <c r="U1683" s="23">
        <v>-76.122450000000001</v>
      </c>
      <c r="V1683" s="24">
        <v>80</v>
      </c>
      <c r="W1683" s="24">
        <v>954250.65275000001</v>
      </c>
      <c r="X1683" s="24">
        <v>2676495.7870299998</v>
      </c>
      <c r="Y1683" s="22" t="s">
        <v>859</v>
      </c>
      <c r="Z1683" s="22" t="s">
        <v>716</v>
      </c>
    </row>
    <row r="1684" spans="1:26">
      <c r="A1684" s="22" t="s">
        <v>5435</v>
      </c>
      <c r="B1684" s="22" t="s">
        <v>5436</v>
      </c>
      <c r="C1684" s="22" t="s">
        <v>5437</v>
      </c>
      <c r="D1684" s="22">
        <v>25254</v>
      </c>
      <c r="E1684" s="22">
        <v>51</v>
      </c>
      <c r="F1684" s="22">
        <v>254</v>
      </c>
      <c r="G1684" s="22">
        <v>1</v>
      </c>
      <c r="H1684" s="25" t="s">
        <v>10870</v>
      </c>
      <c r="I1684" s="22" t="s">
        <v>720</v>
      </c>
      <c r="J1684" s="22">
        <v>21</v>
      </c>
      <c r="K1684" s="22">
        <v>21</v>
      </c>
      <c r="L1684" s="22">
        <v>3</v>
      </c>
      <c r="M1684" s="22">
        <v>1990</v>
      </c>
      <c r="N1684" s="22">
        <v>1988</v>
      </c>
      <c r="O1684" s="22">
        <v>5</v>
      </c>
      <c r="P1684" s="22">
        <v>5</v>
      </c>
      <c r="Q1684" s="22" t="s">
        <v>3105</v>
      </c>
      <c r="R1684" s="22" t="s">
        <v>713</v>
      </c>
      <c r="S1684" s="22" t="s">
        <v>807</v>
      </c>
      <c r="T1684" s="23">
        <v>39.348444999999998</v>
      </c>
      <c r="U1684" s="23">
        <v>-75.759100000000004</v>
      </c>
      <c r="V1684" s="24">
        <v>82</v>
      </c>
      <c r="W1684" s="24">
        <v>1056842.7308499999</v>
      </c>
      <c r="X1684" s="24">
        <v>2676112.3903199998</v>
      </c>
      <c r="Y1684" s="22" t="s">
        <v>881</v>
      </c>
      <c r="Z1684" s="22" t="s">
        <v>716</v>
      </c>
    </row>
    <row r="1685" spans="1:26">
      <c r="A1685" s="22" t="s">
        <v>5438</v>
      </c>
      <c r="B1685" s="22" t="s">
        <v>5439</v>
      </c>
      <c r="C1685" s="22" t="s">
        <v>5440</v>
      </c>
      <c r="D1685" s="22">
        <v>25255</v>
      </c>
      <c r="E1685" s="22">
        <v>51</v>
      </c>
      <c r="F1685" s="22">
        <v>255</v>
      </c>
      <c r="G1685" s="22">
        <v>1</v>
      </c>
      <c r="H1685" s="25" t="s">
        <v>10870</v>
      </c>
      <c r="I1685" s="22" t="s">
        <v>720</v>
      </c>
      <c r="J1685" s="22">
        <v>38</v>
      </c>
      <c r="K1685" s="22">
        <v>36</v>
      </c>
      <c r="L1685" s="22">
        <v>19</v>
      </c>
      <c r="M1685" s="22">
        <v>2010</v>
      </c>
      <c r="N1685" s="22">
        <v>1990</v>
      </c>
      <c r="O1685" s="22">
        <v>7</v>
      </c>
      <c r="P1685" s="22">
        <v>7</v>
      </c>
      <c r="Q1685" s="22" t="s">
        <v>3105</v>
      </c>
      <c r="R1685" s="22" t="s">
        <v>713</v>
      </c>
      <c r="S1685" s="22" t="s">
        <v>807</v>
      </c>
      <c r="T1685" s="23">
        <v>39.349277999999998</v>
      </c>
      <c r="U1685" s="23">
        <v>-75.742987999999997</v>
      </c>
      <c r="V1685" s="24">
        <v>85.23</v>
      </c>
      <c r="W1685" s="24">
        <v>1061392.7049199999</v>
      </c>
      <c r="X1685" s="24">
        <v>2676404.1627699998</v>
      </c>
      <c r="Y1685" s="22" t="s">
        <v>881</v>
      </c>
      <c r="Z1685" s="22" t="s">
        <v>716</v>
      </c>
    </row>
    <row r="1686" spans="1:26">
      <c r="A1686" s="22" t="s">
        <v>5441</v>
      </c>
      <c r="B1686" s="22" t="s">
        <v>5442</v>
      </c>
      <c r="C1686" s="22" t="s">
        <v>5443</v>
      </c>
      <c r="D1686" s="22">
        <v>52299</v>
      </c>
      <c r="E1686" s="22">
        <v>105</v>
      </c>
      <c r="F1686" s="22">
        <v>299</v>
      </c>
      <c r="G1686" s="22">
        <v>5</v>
      </c>
      <c r="H1686" s="25" t="s">
        <v>10870</v>
      </c>
      <c r="I1686" s="22" t="s">
        <v>720</v>
      </c>
      <c r="J1686" s="22">
        <v>6</v>
      </c>
      <c r="K1686" s="22">
        <v>6</v>
      </c>
      <c r="L1686" s="22">
        <v>8</v>
      </c>
      <c r="M1686" s="22">
        <v>1993</v>
      </c>
      <c r="N1686" s="22">
        <v>1986</v>
      </c>
      <c r="O1686" s="22">
        <v>5</v>
      </c>
      <c r="P1686" s="22">
        <v>5</v>
      </c>
      <c r="Q1686" s="22" t="s">
        <v>976</v>
      </c>
      <c r="R1686" s="22" t="s">
        <v>713</v>
      </c>
      <c r="S1686" s="22" t="s">
        <v>977</v>
      </c>
      <c r="T1686" s="23">
        <v>39.349561000000001</v>
      </c>
      <c r="U1686" s="23">
        <v>-74.452650000000006</v>
      </c>
      <c r="V1686" s="24">
        <v>10</v>
      </c>
      <c r="W1686" s="24">
        <v>1425710.4689199999</v>
      </c>
      <c r="X1686" s="24">
        <v>2678078.9728600001</v>
      </c>
      <c r="Y1686" s="22" t="s">
        <v>978</v>
      </c>
      <c r="Z1686" s="22" t="s">
        <v>716</v>
      </c>
    </row>
    <row r="1687" spans="1:26">
      <c r="A1687" s="22" t="s">
        <v>5444</v>
      </c>
      <c r="B1687" s="22" t="s">
        <v>5445</v>
      </c>
      <c r="C1687" s="22" t="s">
        <v>5446</v>
      </c>
      <c r="D1687" s="22">
        <v>36273</v>
      </c>
      <c r="E1687" s="22">
        <v>73</v>
      </c>
      <c r="F1687" s="22">
        <v>273</v>
      </c>
      <c r="G1687" s="22">
        <v>5</v>
      </c>
      <c r="H1687" s="25" t="s">
        <v>10870</v>
      </c>
      <c r="I1687" s="22" t="s">
        <v>720</v>
      </c>
      <c r="J1687" s="22">
        <v>3</v>
      </c>
      <c r="K1687" s="22">
        <v>3</v>
      </c>
      <c r="L1687" s="22">
        <v>14</v>
      </c>
      <c r="M1687" s="22">
        <v>2008</v>
      </c>
      <c r="N1687" s="22">
        <v>1995</v>
      </c>
      <c r="O1687" s="22">
        <v>2</v>
      </c>
      <c r="P1687" s="22">
        <v>2</v>
      </c>
      <c r="Q1687" s="22" t="s">
        <v>1038</v>
      </c>
      <c r="R1687" s="22" t="s">
        <v>713</v>
      </c>
      <c r="S1687" s="22" t="s">
        <v>977</v>
      </c>
      <c r="T1687" s="23">
        <v>39.352277999999998</v>
      </c>
      <c r="U1687" s="23">
        <v>-75.210722000000004</v>
      </c>
      <c r="V1687" s="24">
        <v>40</v>
      </c>
      <c r="W1687" s="24">
        <v>1211673.68233</v>
      </c>
      <c r="X1687" s="24">
        <v>2677535.9257299998</v>
      </c>
      <c r="Y1687" s="22" t="s">
        <v>978</v>
      </c>
      <c r="Z1687" s="22" t="s">
        <v>716</v>
      </c>
    </row>
    <row r="1688" spans="1:26">
      <c r="A1688" s="22" t="s">
        <v>5447</v>
      </c>
      <c r="B1688" s="22" t="s">
        <v>5448</v>
      </c>
      <c r="C1688" s="22" t="s">
        <v>5449</v>
      </c>
      <c r="D1688" s="22">
        <v>12735</v>
      </c>
      <c r="E1688" s="22">
        <v>26</v>
      </c>
      <c r="F1688" s="22">
        <v>235</v>
      </c>
      <c r="G1688" s="22">
        <v>17</v>
      </c>
      <c r="H1688" s="25" t="s">
        <v>10870</v>
      </c>
      <c r="I1688" s="22" t="s">
        <v>720</v>
      </c>
      <c r="J1688" s="22">
        <v>42</v>
      </c>
      <c r="K1688" s="22">
        <v>42</v>
      </c>
      <c r="L1688" s="22">
        <v>7</v>
      </c>
      <c r="M1688" s="22">
        <v>1994</v>
      </c>
      <c r="N1688" s="22">
        <v>1988</v>
      </c>
      <c r="O1688" s="22">
        <v>4</v>
      </c>
      <c r="P1688" s="22">
        <v>4</v>
      </c>
      <c r="Q1688" s="22" t="s">
        <v>816</v>
      </c>
      <c r="R1688" s="22" t="s">
        <v>713</v>
      </c>
      <c r="S1688" s="22" t="s">
        <v>722</v>
      </c>
      <c r="T1688" s="23">
        <v>39.350940999999999</v>
      </c>
      <c r="U1688" s="23">
        <v>-76.341069000000005</v>
      </c>
      <c r="V1688" s="24">
        <v>36.229999999999997</v>
      </c>
      <c r="W1688" s="24">
        <v>892533.87720600003</v>
      </c>
      <c r="X1688" s="24">
        <v>2677992.7823800002</v>
      </c>
      <c r="Y1688" s="22" t="s">
        <v>859</v>
      </c>
      <c r="Z1688" s="22" t="s">
        <v>716</v>
      </c>
    </row>
    <row r="1689" spans="1:26">
      <c r="A1689" s="22" t="s">
        <v>5450</v>
      </c>
      <c r="B1689" s="22" t="s">
        <v>5451</v>
      </c>
      <c r="C1689" s="22" t="s">
        <v>5452</v>
      </c>
      <c r="D1689" s="22">
        <v>24254</v>
      </c>
      <c r="E1689" s="22">
        <v>49</v>
      </c>
      <c r="F1689" s="22">
        <v>254</v>
      </c>
      <c r="G1689" s="22">
        <v>9</v>
      </c>
      <c r="H1689" s="25" t="s">
        <v>10870</v>
      </c>
      <c r="I1689" s="22" t="s">
        <v>720</v>
      </c>
      <c r="J1689" s="22">
        <v>3</v>
      </c>
      <c r="K1689" s="22">
        <v>3</v>
      </c>
      <c r="L1689" s="22">
        <v>3</v>
      </c>
      <c r="M1689" s="22">
        <v>1991</v>
      </c>
      <c r="N1689" s="22">
        <v>1989</v>
      </c>
      <c r="O1689" s="22">
        <v>3</v>
      </c>
      <c r="P1689" s="22">
        <v>3</v>
      </c>
      <c r="Q1689" s="22" t="s">
        <v>1528</v>
      </c>
      <c r="R1689" s="22" t="s">
        <v>713</v>
      </c>
      <c r="S1689" s="22" t="s">
        <v>1529</v>
      </c>
      <c r="T1689" s="23">
        <v>39.352055999999997</v>
      </c>
      <c r="U1689" s="23">
        <v>-75.789101000000002</v>
      </c>
      <c r="V1689" s="24">
        <v>65</v>
      </c>
      <c r="W1689" s="24">
        <v>1048375.87055</v>
      </c>
      <c r="X1689" s="24">
        <v>2677454.7861000001</v>
      </c>
      <c r="Y1689" s="22" t="s">
        <v>859</v>
      </c>
      <c r="Z1689" s="22" t="s">
        <v>1503</v>
      </c>
    </row>
    <row r="1690" spans="1:26">
      <c r="A1690" s="22" t="s">
        <v>5453</v>
      </c>
      <c r="B1690" s="22" t="s">
        <v>5454</v>
      </c>
      <c r="C1690" s="22" t="s">
        <v>5455</v>
      </c>
      <c r="D1690" s="22">
        <v>36774</v>
      </c>
      <c r="E1690" s="22">
        <v>74</v>
      </c>
      <c r="F1690" s="22">
        <v>274</v>
      </c>
      <c r="G1690" s="22">
        <v>5</v>
      </c>
      <c r="H1690" s="25" t="s">
        <v>10870</v>
      </c>
      <c r="I1690" s="22" t="s">
        <v>720</v>
      </c>
      <c r="J1690" s="22">
        <v>4</v>
      </c>
      <c r="K1690" s="22">
        <v>4</v>
      </c>
      <c r="L1690" s="22">
        <v>14</v>
      </c>
      <c r="M1690" s="22">
        <v>2008</v>
      </c>
      <c r="N1690" s="22">
        <v>1995</v>
      </c>
      <c r="O1690" s="22">
        <v>3</v>
      </c>
      <c r="P1690" s="22">
        <v>3</v>
      </c>
      <c r="Q1690" s="22" t="s">
        <v>1038</v>
      </c>
      <c r="R1690" s="22" t="s">
        <v>713</v>
      </c>
      <c r="S1690" s="22" t="s">
        <v>977</v>
      </c>
      <c r="T1690" s="23">
        <v>39.355114999999998</v>
      </c>
      <c r="U1690" s="23">
        <v>-75.194074999999998</v>
      </c>
      <c r="V1690" s="24">
        <v>63</v>
      </c>
      <c r="W1690" s="24">
        <v>1216370.30036</v>
      </c>
      <c r="X1690" s="24">
        <v>2678585.88631</v>
      </c>
      <c r="Y1690" s="22" t="s">
        <v>978</v>
      </c>
      <c r="Z1690" s="22" t="s">
        <v>716</v>
      </c>
    </row>
    <row r="1691" spans="1:26">
      <c r="A1691" s="22" t="s">
        <v>5456</v>
      </c>
      <c r="B1691" s="22" t="s">
        <v>5457</v>
      </c>
      <c r="C1691" s="22" t="s">
        <v>5458</v>
      </c>
      <c r="D1691" s="22">
        <v>25756</v>
      </c>
      <c r="E1691" s="22">
        <v>52</v>
      </c>
      <c r="F1691" s="22">
        <v>256</v>
      </c>
      <c r="G1691" s="22">
        <v>1</v>
      </c>
      <c r="H1691" s="25" t="s">
        <v>10870</v>
      </c>
      <c r="I1691" s="22" t="s">
        <v>720</v>
      </c>
      <c r="J1691" s="22">
        <v>17</v>
      </c>
      <c r="K1691" s="22">
        <v>17</v>
      </c>
      <c r="L1691" s="22">
        <v>2</v>
      </c>
      <c r="M1691" s="22">
        <v>1992</v>
      </c>
      <c r="N1691" s="22">
        <v>1991</v>
      </c>
      <c r="O1691" s="22">
        <v>2</v>
      </c>
      <c r="P1691" s="22">
        <v>2</v>
      </c>
      <c r="Q1691" s="22" t="s">
        <v>884</v>
      </c>
      <c r="R1691" s="22" t="s">
        <v>713</v>
      </c>
      <c r="S1691" s="22" t="s">
        <v>807</v>
      </c>
      <c r="T1691" s="23">
        <v>39.355666999999997</v>
      </c>
      <c r="U1691" s="23">
        <v>-75.728820999999996</v>
      </c>
      <c r="V1691" s="24">
        <v>74.349999999999994</v>
      </c>
      <c r="W1691" s="24">
        <v>1065398.50306</v>
      </c>
      <c r="X1691" s="24">
        <v>2678724.9353999998</v>
      </c>
      <c r="Y1691" s="22" t="s">
        <v>881</v>
      </c>
      <c r="Z1691" s="22" t="s">
        <v>716</v>
      </c>
    </row>
    <row r="1692" spans="1:26">
      <c r="A1692" s="22" t="s">
        <v>5459</v>
      </c>
      <c r="B1692" s="22" t="s">
        <v>5460</v>
      </c>
      <c r="C1692" s="22" t="s">
        <v>5461</v>
      </c>
      <c r="D1692" s="22">
        <v>23753</v>
      </c>
      <c r="E1692" s="22">
        <v>48</v>
      </c>
      <c r="F1692" s="22">
        <v>253</v>
      </c>
      <c r="G1692" s="22">
        <v>1</v>
      </c>
      <c r="H1692" s="25" t="s">
        <v>10870</v>
      </c>
      <c r="I1692" s="22" t="s">
        <v>720</v>
      </c>
      <c r="J1692" s="22">
        <v>6</v>
      </c>
      <c r="K1692" s="22">
        <v>6</v>
      </c>
      <c r="L1692" s="22">
        <v>31</v>
      </c>
      <c r="M1692" s="22">
        <v>1981</v>
      </c>
      <c r="N1692" s="22">
        <v>1951</v>
      </c>
      <c r="O1692" s="22">
        <v>5</v>
      </c>
      <c r="P1692" s="22">
        <v>3</v>
      </c>
      <c r="Q1692" s="22" t="s">
        <v>3034</v>
      </c>
      <c r="R1692" s="22" t="s">
        <v>713</v>
      </c>
      <c r="S1692" s="22" t="s">
        <v>807</v>
      </c>
      <c r="T1692" s="23">
        <v>39.355666999999997</v>
      </c>
      <c r="U1692" s="23">
        <v>-75.812714</v>
      </c>
      <c r="V1692" s="24">
        <v>50</v>
      </c>
      <c r="W1692" s="24">
        <v>1041713.68166</v>
      </c>
      <c r="X1692" s="24">
        <v>2678793.81024</v>
      </c>
      <c r="Y1692" s="22" t="s">
        <v>859</v>
      </c>
      <c r="Z1692" s="22" t="s">
        <v>1237</v>
      </c>
    </row>
    <row r="1693" spans="1:26">
      <c r="A1693" s="22" t="s">
        <v>5462</v>
      </c>
      <c r="B1693" s="22" t="s">
        <v>5463</v>
      </c>
      <c r="C1693" s="22" t="s">
        <v>5464</v>
      </c>
      <c r="D1693" s="22">
        <v>42784</v>
      </c>
      <c r="E1693" s="22">
        <v>86</v>
      </c>
      <c r="F1693" s="22">
        <v>284</v>
      </c>
      <c r="G1693" s="22">
        <v>5</v>
      </c>
      <c r="H1693" s="25" t="s">
        <v>10870</v>
      </c>
      <c r="I1693" s="22" t="s">
        <v>813</v>
      </c>
      <c r="J1693" s="22">
        <v>4</v>
      </c>
      <c r="K1693" s="22">
        <v>4</v>
      </c>
      <c r="L1693" s="22">
        <v>1</v>
      </c>
      <c r="M1693" s="22">
        <v>2008</v>
      </c>
      <c r="N1693" s="22">
        <v>2008</v>
      </c>
      <c r="O1693" s="22">
        <v>2</v>
      </c>
      <c r="P1693" s="22">
        <v>2</v>
      </c>
      <c r="Q1693" s="22" t="s">
        <v>1038</v>
      </c>
      <c r="R1693" s="22" t="s">
        <v>713</v>
      </c>
      <c r="S1693" s="22" t="s">
        <v>977</v>
      </c>
      <c r="T1693" s="23">
        <v>39.356504000000001</v>
      </c>
      <c r="U1693" s="23">
        <v>-74.896281000000002</v>
      </c>
      <c r="V1693" s="24">
        <v>83</v>
      </c>
      <c r="W1693" s="24">
        <v>1300440.89646</v>
      </c>
      <c r="X1693" s="24">
        <v>2679502.9380700001</v>
      </c>
      <c r="Y1693" s="22" t="s">
        <v>978</v>
      </c>
      <c r="Z1693" s="22" t="s">
        <v>716</v>
      </c>
    </row>
    <row r="1694" spans="1:26">
      <c r="A1694" s="22" t="s">
        <v>5465</v>
      </c>
      <c r="B1694" s="22" t="s">
        <v>5466</v>
      </c>
      <c r="C1694" s="22" t="s">
        <v>5467</v>
      </c>
      <c r="D1694" s="22">
        <v>47793</v>
      </c>
      <c r="E1694" s="22">
        <v>96</v>
      </c>
      <c r="F1694" s="22">
        <v>293</v>
      </c>
      <c r="G1694" s="22">
        <v>5</v>
      </c>
      <c r="H1694" s="25" t="s">
        <v>10870</v>
      </c>
      <c r="I1694" s="22" t="s">
        <v>813</v>
      </c>
      <c r="J1694" s="22">
        <v>2</v>
      </c>
      <c r="K1694" s="22">
        <v>2</v>
      </c>
      <c r="L1694" s="22">
        <v>5</v>
      </c>
      <c r="M1694" s="22">
        <v>1989</v>
      </c>
      <c r="N1694" s="22">
        <v>1985</v>
      </c>
      <c r="O1694" s="22">
        <v>2</v>
      </c>
      <c r="P1694" s="22">
        <v>2</v>
      </c>
      <c r="Q1694" s="22" t="s">
        <v>1038</v>
      </c>
      <c r="R1694" s="22" t="s">
        <v>713</v>
      </c>
      <c r="S1694" s="22" t="s">
        <v>977</v>
      </c>
      <c r="T1694" s="23">
        <v>39.357059999999997</v>
      </c>
      <c r="U1694" s="23">
        <v>-74.648769999999999</v>
      </c>
      <c r="V1694" s="24">
        <v>30</v>
      </c>
      <c r="W1694" s="24">
        <v>1370314.41817</v>
      </c>
      <c r="X1694" s="24">
        <v>2680251.0683900001</v>
      </c>
      <c r="Y1694" s="22" t="s">
        <v>978</v>
      </c>
      <c r="Z1694" s="22" t="s">
        <v>716</v>
      </c>
    </row>
    <row r="1695" spans="1:26">
      <c r="A1695" s="22" t="s">
        <v>5468</v>
      </c>
      <c r="B1695" s="22" t="s">
        <v>5469</v>
      </c>
      <c r="C1695" s="22" t="s">
        <v>5470</v>
      </c>
      <c r="D1695" s="22">
        <v>19746</v>
      </c>
      <c r="E1695" s="22">
        <v>40</v>
      </c>
      <c r="F1695" s="22">
        <v>246</v>
      </c>
      <c r="G1695" s="22">
        <v>1</v>
      </c>
      <c r="H1695" s="25" t="s">
        <v>10870</v>
      </c>
      <c r="I1695" s="22" t="s">
        <v>720</v>
      </c>
      <c r="J1695" s="22">
        <v>4</v>
      </c>
      <c r="K1695" s="22">
        <v>4</v>
      </c>
      <c r="L1695" s="22">
        <v>2</v>
      </c>
      <c r="M1695" s="22">
        <v>1981</v>
      </c>
      <c r="N1695" s="22">
        <v>1980</v>
      </c>
      <c r="O1695" s="22">
        <v>3</v>
      </c>
      <c r="P1695" s="22">
        <v>1</v>
      </c>
      <c r="Q1695" s="22" t="s">
        <v>3034</v>
      </c>
      <c r="R1695" s="22" t="s">
        <v>713</v>
      </c>
      <c r="S1695" s="22" t="s">
        <v>807</v>
      </c>
      <c r="T1695" s="23">
        <v>39.342612000000003</v>
      </c>
      <c r="U1695" s="23">
        <v>-76.013001000000003</v>
      </c>
      <c r="V1695" s="24">
        <v>75</v>
      </c>
      <c r="W1695" s="24">
        <v>985142.21548899997</v>
      </c>
      <c r="X1695" s="24">
        <v>2674281.3101499998</v>
      </c>
      <c r="Y1695" s="22" t="s">
        <v>859</v>
      </c>
      <c r="Z1695" s="22" t="s">
        <v>1237</v>
      </c>
    </row>
    <row r="1696" spans="1:26">
      <c r="A1696" s="22" t="s">
        <v>5471</v>
      </c>
      <c r="B1696" s="22" t="s">
        <v>5472</v>
      </c>
      <c r="C1696" s="22" t="s">
        <v>5473</v>
      </c>
      <c r="D1696" s="22">
        <v>18745</v>
      </c>
      <c r="E1696" s="22">
        <v>38</v>
      </c>
      <c r="F1696" s="22">
        <v>245</v>
      </c>
      <c r="G1696" s="22">
        <v>1</v>
      </c>
      <c r="H1696" s="25" t="s">
        <v>10870</v>
      </c>
      <c r="I1696" s="22" t="s">
        <v>720</v>
      </c>
      <c r="J1696" s="22">
        <v>7</v>
      </c>
      <c r="K1696" s="22">
        <v>7</v>
      </c>
      <c r="L1696" s="22">
        <v>10</v>
      </c>
      <c r="M1696" s="22">
        <v>1990</v>
      </c>
      <c r="N1696" s="22">
        <v>1981</v>
      </c>
      <c r="O1696" s="22">
        <v>6</v>
      </c>
      <c r="P1696" s="22">
        <v>5</v>
      </c>
      <c r="Q1696" s="22" t="s">
        <v>3034</v>
      </c>
      <c r="R1696" s="22" t="s">
        <v>713</v>
      </c>
      <c r="S1696" s="22" t="s">
        <v>807</v>
      </c>
      <c r="T1696" s="23">
        <v>39.356777999999998</v>
      </c>
      <c r="U1696" s="23">
        <v>-76.050503000000006</v>
      </c>
      <c r="V1696" s="24">
        <v>80</v>
      </c>
      <c r="W1696" s="24">
        <v>974583.34155600006</v>
      </c>
      <c r="X1696" s="24">
        <v>2679510.0188899999</v>
      </c>
      <c r="Y1696" s="22" t="s">
        <v>859</v>
      </c>
      <c r="Z1696" s="22" t="s">
        <v>1237</v>
      </c>
    </row>
    <row r="1697" spans="1:26">
      <c r="A1697" s="22" t="s">
        <v>5474</v>
      </c>
      <c r="B1697" s="22" t="s">
        <v>5475</v>
      </c>
      <c r="C1697" s="22" t="s">
        <v>5476</v>
      </c>
      <c r="D1697" s="22">
        <v>18745</v>
      </c>
      <c r="E1697" s="22">
        <v>38</v>
      </c>
      <c r="F1697" s="22">
        <v>245</v>
      </c>
      <c r="G1697" s="22">
        <v>15</v>
      </c>
      <c r="H1697" s="25" t="s">
        <v>10870</v>
      </c>
      <c r="I1697" s="22" t="s">
        <v>720</v>
      </c>
      <c r="J1697" s="22">
        <v>5</v>
      </c>
      <c r="K1697" s="22">
        <v>5</v>
      </c>
      <c r="L1697" s="22">
        <v>2</v>
      </c>
      <c r="M1697" s="22">
        <v>1991</v>
      </c>
      <c r="N1697" s="22">
        <v>1990</v>
      </c>
      <c r="O1697" s="22">
        <v>3</v>
      </c>
      <c r="P1697" s="22">
        <v>3</v>
      </c>
      <c r="Q1697" s="22" t="s">
        <v>1672</v>
      </c>
      <c r="R1697" s="22" t="s">
        <v>713</v>
      </c>
      <c r="S1697" s="22" t="s">
        <v>1126</v>
      </c>
      <c r="T1697" s="23">
        <v>39.357612000000003</v>
      </c>
      <c r="U1697" s="23">
        <v>-76.058002999999999</v>
      </c>
      <c r="V1697" s="24">
        <v>65</v>
      </c>
      <c r="W1697" s="24">
        <v>972467.72420199995</v>
      </c>
      <c r="X1697" s="24">
        <v>2679826.5973999999</v>
      </c>
      <c r="Y1697" s="22" t="s">
        <v>859</v>
      </c>
      <c r="Z1697" s="22" t="s">
        <v>1738</v>
      </c>
    </row>
    <row r="1698" spans="1:26">
      <c r="A1698" s="22" t="s">
        <v>5477</v>
      </c>
      <c r="B1698" s="22" t="s">
        <v>5478</v>
      </c>
      <c r="C1698" s="22" t="s">
        <v>5479</v>
      </c>
      <c r="D1698" s="22">
        <v>25256</v>
      </c>
      <c r="E1698" s="22">
        <v>51</v>
      </c>
      <c r="F1698" s="22">
        <v>256</v>
      </c>
      <c r="G1698" s="22">
        <v>1</v>
      </c>
      <c r="H1698" s="25" t="s">
        <v>10870</v>
      </c>
      <c r="I1698" s="22" t="s">
        <v>720</v>
      </c>
      <c r="J1698" s="22">
        <v>33</v>
      </c>
      <c r="K1698" s="22">
        <v>33</v>
      </c>
      <c r="L1698" s="22">
        <v>3</v>
      </c>
      <c r="M1698" s="22">
        <v>1992</v>
      </c>
      <c r="N1698" s="22">
        <v>1990</v>
      </c>
      <c r="O1698" s="22">
        <v>5</v>
      </c>
      <c r="P1698" s="22">
        <v>5</v>
      </c>
      <c r="Q1698" s="22" t="s">
        <v>3105</v>
      </c>
      <c r="R1698" s="22" t="s">
        <v>713</v>
      </c>
      <c r="S1698" s="22" t="s">
        <v>807</v>
      </c>
      <c r="T1698" s="23">
        <v>39.357889</v>
      </c>
      <c r="U1698" s="23">
        <v>-75.736321000000004</v>
      </c>
      <c r="V1698" s="24">
        <v>80.14</v>
      </c>
      <c r="W1698" s="24">
        <v>1063283.05217</v>
      </c>
      <c r="X1698" s="24">
        <v>2679540.9449399998</v>
      </c>
      <c r="Y1698" s="22" t="s">
        <v>881</v>
      </c>
      <c r="Z1698" s="22" t="s">
        <v>716</v>
      </c>
    </row>
    <row r="1699" spans="1:26">
      <c r="A1699" s="22" t="s">
        <v>5480</v>
      </c>
      <c r="B1699" s="22" t="s">
        <v>5481</v>
      </c>
      <c r="C1699" s="22" t="s">
        <v>5482</v>
      </c>
      <c r="D1699" s="22">
        <v>23253</v>
      </c>
      <c r="E1699" s="22">
        <v>47</v>
      </c>
      <c r="F1699" s="22">
        <v>253</v>
      </c>
      <c r="G1699" s="22">
        <v>15</v>
      </c>
      <c r="H1699" s="25" t="s">
        <v>10870</v>
      </c>
      <c r="I1699" s="22" t="s">
        <v>720</v>
      </c>
      <c r="J1699" s="22">
        <v>4</v>
      </c>
      <c r="K1699" s="22">
        <v>4</v>
      </c>
      <c r="L1699" s="22">
        <v>1</v>
      </c>
      <c r="M1699" s="22">
        <v>1990</v>
      </c>
      <c r="N1699" s="22">
        <v>1990</v>
      </c>
      <c r="O1699" s="22">
        <v>2</v>
      </c>
      <c r="P1699" s="22">
        <v>2</v>
      </c>
      <c r="Q1699" s="22" t="s">
        <v>1672</v>
      </c>
      <c r="R1699" s="22" t="s">
        <v>713</v>
      </c>
      <c r="S1699" s="22" t="s">
        <v>1126</v>
      </c>
      <c r="T1699" s="23">
        <v>39.357889</v>
      </c>
      <c r="U1699" s="23">
        <v>-75.828826000000007</v>
      </c>
      <c r="V1699" s="24">
        <v>50</v>
      </c>
      <c r="W1699" s="24">
        <v>1037167.79408</v>
      </c>
      <c r="X1699" s="24">
        <v>2679620.22511</v>
      </c>
      <c r="Y1699" s="22" t="s">
        <v>859</v>
      </c>
      <c r="Z1699" s="22" t="s">
        <v>1738</v>
      </c>
    </row>
    <row r="1700" spans="1:26">
      <c r="A1700" s="22" t="s">
        <v>5483</v>
      </c>
      <c r="B1700" s="22" t="s">
        <v>5484</v>
      </c>
      <c r="C1700" s="22" t="s">
        <v>5485</v>
      </c>
      <c r="D1700" s="22">
        <v>24254</v>
      </c>
      <c r="E1700" s="22">
        <v>49</v>
      </c>
      <c r="F1700" s="22">
        <v>254</v>
      </c>
      <c r="G1700" s="22">
        <v>1</v>
      </c>
      <c r="H1700" s="25" t="s">
        <v>10870</v>
      </c>
      <c r="I1700" s="22" t="s">
        <v>720</v>
      </c>
      <c r="J1700" s="22">
        <v>5</v>
      </c>
      <c r="K1700" s="22">
        <v>5</v>
      </c>
      <c r="L1700" s="22">
        <v>2</v>
      </c>
      <c r="M1700" s="22">
        <v>1982</v>
      </c>
      <c r="N1700" s="22">
        <v>1981</v>
      </c>
      <c r="O1700" s="22">
        <v>3</v>
      </c>
      <c r="P1700" s="22">
        <v>2</v>
      </c>
      <c r="Q1700" s="22" t="s">
        <v>3034</v>
      </c>
      <c r="R1700" s="22" t="s">
        <v>713</v>
      </c>
      <c r="S1700" s="22" t="s">
        <v>807</v>
      </c>
      <c r="T1700" s="23">
        <v>39.358167000000002</v>
      </c>
      <c r="U1700" s="23">
        <v>-75.793267999999998</v>
      </c>
      <c r="V1700" s="24">
        <v>60</v>
      </c>
      <c r="W1700" s="24">
        <v>1047206.41578</v>
      </c>
      <c r="X1700" s="24">
        <v>2679688.0127500002</v>
      </c>
      <c r="Y1700" s="22" t="s">
        <v>859</v>
      </c>
      <c r="Z1700" s="22" t="s">
        <v>1237</v>
      </c>
    </row>
    <row r="1701" spans="1:26">
      <c r="A1701" s="22" t="s">
        <v>5486</v>
      </c>
      <c r="B1701" s="22" t="s">
        <v>5487</v>
      </c>
      <c r="C1701" s="22" t="s">
        <v>5488</v>
      </c>
      <c r="D1701" s="22">
        <v>20748</v>
      </c>
      <c r="E1701" s="22">
        <v>42</v>
      </c>
      <c r="F1701" s="22">
        <v>248</v>
      </c>
      <c r="G1701" s="22">
        <v>11</v>
      </c>
      <c r="H1701" s="25" t="s">
        <v>10870</v>
      </c>
      <c r="I1701" s="22" t="s">
        <v>720</v>
      </c>
      <c r="J1701" s="22">
        <v>4</v>
      </c>
      <c r="K1701" s="22">
        <v>4</v>
      </c>
      <c r="L1701" s="22">
        <v>2</v>
      </c>
      <c r="M1701" s="22">
        <v>1991</v>
      </c>
      <c r="N1701" s="22">
        <v>1990</v>
      </c>
      <c r="O1701" s="22">
        <v>3</v>
      </c>
      <c r="P1701" s="22">
        <v>3</v>
      </c>
      <c r="Q1701" s="22" t="s">
        <v>4553</v>
      </c>
      <c r="R1701" s="22" t="s">
        <v>713</v>
      </c>
      <c r="S1701" s="22" t="s">
        <v>735</v>
      </c>
      <c r="T1701" s="23">
        <v>39.358167999999999</v>
      </c>
      <c r="U1701" s="23">
        <v>-75.951609000000005</v>
      </c>
      <c r="V1701" s="24">
        <v>30</v>
      </c>
      <c r="W1701" s="24">
        <v>1002504.88414</v>
      </c>
      <c r="X1701" s="24">
        <v>2679866.8991700001</v>
      </c>
      <c r="Y1701" s="22" t="s">
        <v>859</v>
      </c>
    </row>
    <row r="1702" spans="1:26">
      <c r="A1702" s="22" t="s">
        <v>5489</v>
      </c>
      <c r="B1702" s="22" t="s">
        <v>5490</v>
      </c>
      <c r="C1702" s="22" t="s">
        <v>5491</v>
      </c>
      <c r="D1702" s="22">
        <v>45789</v>
      </c>
      <c r="E1702" s="22">
        <v>92</v>
      </c>
      <c r="F1702" s="22">
        <v>289</v>
      </c>
      <c r="G1702" s="22">
        <v>5</v>
      </c>
      <c r="H1702" s="25" t="s">
        <v>10870</v>
      </c>
      <c r="I1702" s="22" t="s">
        <v>813</v>
      </c>
      <c r="J1702" s="22">
        <v>2</v>
      </c>
      <c r="K1702" s="22">
        <v>2</v>
      </c>
      <c r="L1702" s="22">
        <v>4</v>
      </c>
      <c r="M1702" s="22">
        <v>1989</v>
      </c>
      <c r="N1702" s="22">
        <v>1986</v>
      </c>
      <c r="O1702" s="22">
        <v>2</v>
      </c>
      <c r="P1702" s="22">
        <v>2</v>
      </c>
      <c r="Q1702" s="22" t="s">
        <v>1038</v>
      </c>
      <c r="R1702" s="22" t="s">
        <v>713</v>
      </c>
      <c r="S1702" s="22" t="s">
        <v>977</v>
      </c>
      <c r="T1702" s="23">
        <v>39.358727000000002</v>
      </c>
      <c r="U1702" s="23">
        <v>-74.758497000000006</v>
      </c>
      <c r="V1702" s="24">
        <v>31</v>
      </c>
      <c r="W1702" s="24">
        <v>1339332.72511</v>
      </c>
      <c r="X1702" s="24">
        <v>2680594.3722399999</v>
      </c>
      <c r="Y1702" s="22" t="s">
        <v>978</v>
      </c>
      <c r="Z1702" s="22" t="s">
        <v>716</v>
      </c>
    </row>
    <row r="1703" spans="1:26">
      <c r="A1703" s="22" t="s">
        <v>5492</v>
      </c>
      <c r="B1703" s="22" t="s">
        <v>5493</v>
      </c>
      <c r="C1703" s="22" t="s">
        <v>5494</v>
      </c>
      <c r="D1703" s="22">
        <v>48794</v>
      </c>
      <c r="E1703" s="22">
        <v>98</v>
      </c>
      <c r="F1703" s="22">
        <v>294</v>
      </c>
      <c r="G1703" s="22">
        <v>5</v>
      </c>
      <c r="H1703" s="25" t="s">
        <v>10870</v>
      </c>
      <c r="I1703" s="22" t="s">
        <v>813</v>
      </c>
      <c r="J1703" s="22">
        <v>2</v>
      </c>
      <c r="K1703" s="22">
        <v>2</v>
      </c>
      <c r="L1703" s="22">
        <v>7</v>
      </c>
      <c r="M1703" s="22">
        <v>1989</v>
      </c>
      <c r="N1703" s="22">
        <v>1983</v>
      </c>
      <c r="O1703" s="22">
        <v>2</v>
      </c>
      <c r="P1703" s="22">
        <v>2</v>
      </c>
      <c r="Q1703" s="22" t="s">
        <v>1038</v>
      </c>
      <c r="R1703" s="22" t="s">
        <v>713</v>
      </c>
      <c r="S1703" s="22" t="s">
        <v>977</v>
      </c>
      <c r="T1703" s="23">
        <v>39.361227</v>
      </c>
      <c r="U1703" s="23">
        <v>-74.609046000000006</v>
      </c>
      <c r="V1703" s="24">
        <v>55</v>
      </c>
      <c r="W1703" s="24">
        <v>1381514.2116400001</v>
      </c>
      <c r="X1703" s="24">
        <v>2681875.9874999998</v>
      </c>
      <c r="Y1703" s="22" t="s">
        <v>978</v>
      </c>
      <c r="Z1703" s="22" t="s">
        <v>716</v>
      </c>
    </row>
    <row r="1704" spans="1:26">
      <c r="A1704" s="22" t="s">
        <v>5495</v>
      </c>
      <c r="B1704" s="22" t="s">
        <v>5496</v>
      </c>
      <c r="C1704" s="22" t="s">
        <v>5497</v>
      </c>
      <c r="D1704" s="22">
        <v>46791</v>
      </c>
      <c r="E1704" s="22">
        <v>94</v>
      </c>
      <c r="F1704" s="22">
        <v>291</v>
      </c>
      <c r="G1704" s="22">
        <v>5</v>
      </c>
      <c r="H1704" s="25" t="s">
        <v>10870</v>
      </c>
      <c r="I1704" s="22" t="s">
        <v>813</v>
      </c>
      <c r="J1704" s="22">
        <v>2</v>
      </c>
      <c r="K1704" s="22">
        <v>2</v>
      </c>
      <c r="L1704" s="22">
        <v>4</v>
      </c>
      <c r="M1704" s="22">
        <v>1989</v>
      </c>
      <c r="N1704" s="22">
        <v>1986</v>
      </c>
      <c r="O1704" s="22">
        <v>2</v>
      </c>
      <c r="P1704" s="22">
        <v>2</v>
      </c>
      <c r="Q1704" s="22" t="s">
        <v>1038</v>
      </c>
      <c r="R1704" s="22" t="s">
        <v>713</v>
      </c>
      <c r="S1704" s="22" t="s">
        <v>977</v>
      </c>
      <c r="T1704" s="23">
        <v>39.361505000000001</v>
      </c>
      <c r="U1704" s="23">
        <v>-74.692104999999998</v>
      </c>
      <c r="V1704" s="24">
        <v>26</v>
      </c>
      <c r="W1704" s="24">
        <v>1358066.4790399999</v>
      </c>
      <c r="X1704" s="24">
        <v>2681763.5768599999</v>
      </c>
      <c r="Y1704" s="22" t="s">
        <v>978</v>
      </c>
      <c r="Z1704" s="22" t="s">
        <v>716</v>
      </c>
    </row>
    <row r="1705" spans="1:26">
      <c r="A1705" s="22" t="s">
        <v>5498</v>
      </c>
      <c r="B1705" s="22" t="s">
        <v>5499</v>
      </c>
      <c r="C1705" s="22" t="s">
        <v>5500</v>
      </c>
      <c r="D1705" s="22">
        <v>38277</v>
      </c>
      <c r="E1705" s="22">
        <v>77</v>
      </c>
      <c r="F1705" s="22">
        <v>277</v>
      </c>
      <c r="G1705" s="22">
        <v>5</v>
      </c>
      <c r="H1705" s="25" t="s">
        <v>10870</v>
      </c>
      <c r="I1705" s="22" t="s">
        <v>813</v>
      </c>
      <c r="J1705" s="22">
        <v>2</v>
      </c>
      <c r="K1705" s="22">
        <v>2</v>
      </c>
      <c r="L1705" s="22">
        <v>2</v>
      </c>
      <c r="M1705" s="22">
        <v>1995</v>
      </c>
      <c r="N1705" s="22">
        <v>1994</v>
      </c>
      <c r="O1705" s="22">
        <v>2</v>
      </c>
      <c r="P1705" s="22">
        <v>2</v>
      </c>
      <c r="Q1705" s="22" t="s">
        <v>1038</v>
      </c>
      <c r="R1705" s="22" t="s">
        <v>713</v>
      </c>
      <c r="S1705" s="22" t="s">
        <v>977</v>
      </c>
      <c r="T1705" s="23">
        <v>39.361781000000001</v>
      </c>
      <c r="U1705" s="23">
        <v>-75.117959999999997</v>
      </c>
      <c r="V1705" s="24">
        <v>81</v>
      </c>
      <c r="W1705" s="24">
        <v>1237849.58611</v>
      </c>
      <c r="X1705" s="24">
        <v>2681097.4327199999</v>
      </c>
      <c r="Y1705" s="22" t="s">
        <v>978</v>
      </c>
      <c r="Z1705" s="22" t="s">
        <v>716</v>
      </c>
    </row>
    <row r="1706" spans="1:26">
      <c r="A1706" s="22" t="s">
        <v>5501</v>
      </c>
      <c r="B1706" s="22" t="s">
        <v>5502</v>
      </c>
      <c r="C1706" s="22" t="s">
        <v>5503</v>
      </c>
      <c r="D1706" s="22">
        <v>22251</v>
      </c>
      <c r="E1706" s="22">
        <v>45</v>
      </c>
      <c r="F1706" s="22">
        <v>251</v>
      </c>
      <c r="G1706" s="22">
        <v>9</v>
      </c>
      <c r="H1706" s="25" t="s">
        <v>10870</v>
      </c>
      <c r="I1706" s="22" t="s">
        <v>720</v>
      </c>
      <c r="J1706" s="22">
        <v>5</v>
      </c>
      <c r="K1706" s="22">
        <v>5</v>
      </c>
      <c r="L1706" s="22">
        <v>3</v>
      </c>
      <c r="M1706" s="22">
        <v>1991</v>
      </c>
      <c r="N1706" s="22">
        <v>1989</v>
      </c>
      <c r="O1706" s="22">
        <v>4</v>
      </c>
      <c r="P1706" s="22">
        <v>4</v>
      </c>
      <c r="Q1706" s="22" t="s">
        <v>1528</v>
      </c>
      <c r="R1706" s="22" t="s">
        <v>713</v>
      </c>
      <c r="S1706" s="22" t="s">
        <v>1529</v>
      </c>
      <c r="T1706" s="23">
        <v>39.363723</v>
      </c>
      <c r="U1706" s="23">
        <v>-75.872161000000006</v>
      </c>
      <c r="V1706" s="24">
        <v>25</v>
      </c>
      <c r="W1706" s="24">
        <v>1024942.11448</v>
      </c>
      <c r="X1706" s="24">
        <v>2681794.51902</v>
      </c>
      <c r="Y1706" s="22" t="s">
        <v>859</v>
      </c>
      <c r="Z1706" s="22" t="s">
        <v>1503</v>
      </c>
    </row>
    <row r="1707" spans="1:26">
      <c r="A1707" s="22" t="s">
        <v>5504</v>
      </c>
      <c r="B1707" s="22" t="s">
        <v>5505</v>
      </c>
      <c r="C1707" s="22" t="s">
        <v>5506</v>
      </c>
      <c r="D1707" s="22">
        <v>48294</v>
      </c>
      <c r="E1707" s="22">
        <v>97</v>
      </c>
      <c r="F1707" s="22">
        <v>294</v>
      </c>
      <c r="G1707" s="22">
        <v>5</v>
      </c>
      <c r="H1707" s="25" t="s">
        <v>10870</v>
      </c>
      <c r="I1707" s="22" t="s">
        <v>813</v>
      </c>
      <c r="J1707" s="22">
        <v>2</v>
      </c>
      <c r="K1707" s="22">
        <v>2</v>
      </c>
      <c r="L1707" s="22">
        <v>5</v>
      </c>
      <c r="M1707" s="22">
        <v>1989</v>
      </c>
      <c r="N1707" s="22">
        <v>1985</v>
      </c>
      <c r="O1707" s="22">
        <v>2</v>
      </c>
      <c r="P1707" s="22">
        <v>2</v>
      </c>
      <c r="Q1707" s="22" t="s">
        <v>1038</v>
      </c>
      <c r="R1707" s="22" t="s">
        <v>713</v>
      </c>
      <c r="S1707" s="22" t="s">
        <v>977</v>
      </c>
      <c r="T1707" s="23">
        <v>39.366227000000002</v>
      </c>
      <c r="U1707" s="23">
        <v>-74.619879999999995</v>
      </c>
      <c r="V1707" s="24">
        <v>50</v>
      </c>
      <c r="W1707" s="24">
        <v>1378438.7050099999</v>
      </c>
      <c r="X1707" s="24">
        <v>2683671.0128100002</v>
      </c>
      <c r="Y1707" s="22" t="s">
        <v>978</v>
      </c>
      <c r="Z1707" s="22" t="s">
        <v>716</v>
      </c>
    </row>
    <row r="1708" spans="1:26">
      <c r="A1708" s="22" t="s">
        <v>5507</v>
      </c>
      <c r="B1708" s="22" t="s">
        <v>5508</v>
      </c>
      <c r="C1708" s="22" t="s">
        <v>5509</v>
      </c>
      <c r="D1708" s="22">
        <v>17744</v>
      </c>
      <c r="E1708" s="22">
        <v>36</v>
      </c>
      <c r="F1708" s="22">
        <v>244</v>
      </c>
      <c r="G1708" s="22">
        <v>17</v>
      </c>
      <c r="H1708" s="25" t="s">
        <v>10870</v>
      </c>
      <c r="I1708" s="22" t="s">
        <v>2215</v>
      </c>
      <c r="J1708" s="22">
        <v>5</v>
      </c>
      <c r="K1708" s="22">
        <v>5</v>
      </c>
      <c r="L1708" s="22">
        <v>2</v>
      </c>
      <c r="M1708" s="22">
        <v>1990</v>
      </c>
      <c r="N1708" s="22">
        <v>1989</v>
      </c>
      <c r="O1708" s="22">
        <v>4</v>
      </c>
      <c r="P1708" s="22">
        <v>4</v>
      </c>
      <c r="Q1708" s="22" t="s">
        <v>1672</v>
      </c>
      <c r="R1708" s="22" t="s">
        <v>713</v>
      </c>
      <c r="S1708" s="22" t="s">
        <v>1126</v>
      </c>
      <c r="T1708" s="23">
        <v>39.364834000000002</v>
      </c>
      <c r="U1708" s="23">
        <v>-76.084948999999995</v>
      </c>
      <c r="V1708" s="24">
        <v>85</v>
      </c>
      <c r="W1708" s="24">
        <v>964877.21543800004</v>
      </c>
      <c r="X1708" s="24">
        <v>2682507.9661400001</v>
      </c>
      <c r="Y1708" s="22" t="s">
        <v>859</v>
      </c>
      <c r="Z1708" s="22" t="s">
        <v>716</v>
      </c>
    </row>
    <row r="1709" spans="1:26">
      <c r="A1709" s="22" t="s">
        <v>5510</v>
      </c>
      <c r="B1709" s="22" t="s">
        <v>5511</v>
      </c>
      <c r="C1709" s="22" t="s">
        <v>5512</v>
      </c>
      <c r="D1709" s="22">
        <v>49796</v>
      </c>
      <c r="E1709" s="22">
        <v>100</v>
      </c>
      <c r="F1709" s="22">
        <v>296</v>
      </c>
      <c r="G1709" s="22">
        <v>1</v>
      </c>
      <c r="H1709" s="25" t="s">
        <v>10870</v>
      </c>
      <c r="I1709" s="22" t="s">
        <v>720</v>
      </c>
      <c r="J1709" s="22">
        <v>2</v>
      </c>
      <c r="K1709" s="22">
        <v>2</v>
      </c>
      <c r="L1709" s="22">
        <v>37</v>
      </c>
      <c r="M1709" s="22">
        <v>1984</v>
      </c>
      <c r="N1709" s="22">
        <v>1948</v>
      </c>
      <c r="O1709" s="22">
        <v>2</v>
      </c>
      <c r="P1709" s="22">
        <v>2</v>
      </c>
      <c r="Q1709" s="22" t="s">
        <v>1038</v>
      </c>
      <c r="R1709" s="22" t="s">
        <v>713</v>
      </c>
      <c r="S1709" s="22" t="s">
        <v>977</v>
      </c>
      <c r="T1709" s="23">
        <v>39.365949999999998</v>
      </c>
      <c r="U1709" s="23">
        <v>-74.554321000000002</v>
      </c>
      <c r="V1709" s="24">
        <v>25</v>
      </c>
      <c r="W1709" s="24">
        <v>1396944.8477</v>
      </c>
      <c r="X1709" s="24">
        <v>2683750.96496</v>
      </c>
      <c r="Y1709" s="22" t="s">
        <v>978</v>
      </c>
      <c r="Z1709" s="22" t="s">
        <v>1738</v>
      </c>
    </row>
    <row r="1710" spans="1:26">
      <c r="A1710" s="22" t="s">
        <v>5513</v>
      </c>
      <c r="B1710" s="22" t="s">
        <v>5514</v>
      </c>
      <c r="C1710" s="22" t="s">
        <v>5515</v>
      </c>
      <c r="D1710" s="22">
        <v>35273</v>
      </c>
      <c r="E1710" s="22">
        <v>71</v>
      </c>
      <c r="F1710" s="22">
        <v>273</v>
      </c>
      <c r="G1710" s="22">
        <v>5</v>
      </c>
      <c r="H1710" s="25" t="s">
        <v>10870</v>
      </c>
      <c r="I1710" s="22" t="s">
        <v>720</v>
      </c>
      <c r="J1710" s="22">
        <v>3</v>
      </c>
      <c r="K1710" s="22">
        <v>3</v>
      </c>
      <c r="L1710" s="22">
        <v>1</v>
      </c>
      <c r="M1710" s="22">
        <v>2008</v>
      </c>
      <c r="N1710" s="22">
        <v>2008</v>
      </c>
      <c r="O1710" s="22">
        <v>2</v>
      </c>
      <c r="P1710" s="22">
        <v>2</v>
      </c>
      <c r="Q1710" s="22" t="s">
        <v>1038</v>
      </c>
      <c r="R1710" s="22" t="s">
        <v>713</v>
      </c>
      <c r="S1710" s="22" t="s">
        <v>977</v>
      </c>
      <c r="T1710" s="23">
        <v>39.371389000000001</v>
      </c>
      <c r="U1710" s="23">
        <v>-75.253611000000006</v>
      </c>
      <c r="V1710" s="24">
        <v>10</v>
      </c>
      <c r="W1710" s="24">
        <v>1199546.1855500001</v>
      </c>
      <c r="X1710" s="24">
        <v>2684473.4567499999</v>
      </c>
      <c r="Y1710" s="22" t="s">
        <v>978</v>
      </c>
      <c r="Z1710" s="22" t="s">
        <v>716</v>
      </c>
    </row>
    <row r="1711" spans="1:26">
      <c r="A1711" s="22" t="s">
        <v>5516</v>
      </c>
      <c r="B1711" s="22" t="s">
        <v>5517</v>
      </c>
      <c r="C1711" s="22" t="s">
        <v>5518</v>
      </c>
      <c r="D1711" s="22">
        <v>17244</v>
      </c>
      <c r="E1711" s="22">
        <v>35</v>
      </c>
      <c r="F1711" s="22">
        <v>244</v>
      </c>
      <c r="G1711" s="22">
        <v>17</v>
      </c>
      <c r="H1711" s="25" t="s">
        <v>10870</v>
      </c>
      <c r="I1711" s="22" t="s">
        <v>720</v>
      </c>
      <c r="J1711" s="22">
        <v>5</v>
      </c>
      <c r="K1711" s="22">
        <v>5</v>
      </c>
      <c r="L1711" s="22">
        <v>2</v>
      </c>
      <c r="M1711" s="22">
        <v>1990</v>
      </c>
      <c r="N1711" s="22">
        <v>1989</v>
      </c>
      <c r="O1711" s="22">
        <v>4</v>
      </c>
      <c r="P1711" s="22">
        <v>4</v>
      </c>
      <c r="Q1711" s="22" t="s">
        <v>816</v>
      </c>
      <c r="R1711" s="22" t="s">
        <v>713</v>
      </c>
      <c r="S1711" s="22" t="s">
        <v>722</v>
      </c>
      <c r="T1711" s="23">
        <v>39.369833</v>
      </c>
      <c r="U1711" s="23">
        <v>-76.107726999999997</v>
      </c>
      <c r="V1711" s="24">
        <v>65</v>
      </c>
      <c r="W1711" s="24">
        <v>958459.06411000004</v>
      </c>
      <c r="X1711" s="24">
        <v>2684373.10189</v>
      </c>
      <c r="Y1711" s="22" t="s">
        <v>859</v>
      </c>
      <c r="Z1711" s="22" t="s">
        <v>716</v>
      </c>
    </row>
    <row r="1712" spans="1:26">
      <c r="A1712" s="22" t="s">
        <v>5519</v>
      </c>
      <c r="B1712" s="22" t="s">
        <v>5520</v>
      </c>
      <c r="C1712" s="22" t="s">
        <v>5521</v>
      </c>
      <c r="D1712" s="22">
        <v>23754</v>
      </c>
      <c r="E1712" s="22">
        <v>48</v>
      </c>
      <c r="F1712" s="22">
        <v>254</v>
      </c>
      <c r="G1712" s="22">
        <v>9</v>
      </c>
      <c r="H1712" s="25" t="s">
        <v>10870</v>
      </c>
      <c r="I1712" s="22" t="s">
        <v>1014</v>
      </c>
      <c r="J1712" s="22">
        <v>5</v>
      </c>
      <c r="K1712" s="22">
        <v>5</v>
      </c>
      <c r="L1712" s="22">
        <v>2</v>
      </c>
      <c r="M1712" s="22">
        <v>1990</v>
      </c>
      <c r="N1712" s="22">
        <v>1989</v>
      </c>
      <c r="O1712" s="22">
        <v>4</v>
      </c>
      <c r="P1712" s="22">
        <v>4</v>
      </c>
      <c r="Q1712" s="22" t="s">
        <v>1528</v>
      </c>
      <c r="R1712" s="22" t="s">
        <v>713</v>
      </c>
      <c r="S1712" s="22" t="s">
        <v>1529</v>
      </c>
      <c r="T1712" s="23">
        <v>39.370111999999999</v>
      </c>
      <c r="U1712" s="23">
        <v>-75.798269000000005</v>
      </c>
      <c r="V1712" s="24">
        <v>35</v>
      </c>
      <c r="W1712" s="24">
        <v>1045808.70944</v>
      </c>
      <c r="X1712" s="24">
        <v>2684050.2325200001</v>
      </c>
      <c r="Y1712" s="22" t="s">
        <v>859</v>
      </c>
      <c r="Z1712" s="22" t="s">
        <v>1503</v>
      </c>
    </row>
    <row r="1713" spans="1:26">
      <c r="A1713" s="22" t="s">
        <v>5522</v>
      </c>
      <c r="B1713" s="22" t="s">
        <v>5523</v>
      </c>
      <c r="C1713" s="22" t="s">
        <v>5524</v>
      </c>
      <c r="D1713" s="22">
        <v>49797</v>
      </c>
      <c r="E1713" s="22">
        <v>100</v>
      </c>
      <c r="F1713" s="22">
        <v>297</v>
      </c>
      <c r="G1713" s="22">
        <v>5</v>
      </c>
      <c r="H1713" s="25" t="s">
        <v>10870</v>
      </c>
      <c r="I1713" s="22" t="s">
        <v>813</v>
      </c>
      <c r="J1713" s="22">
        <v>2</v>
      </c>
      <c r="K1713" s="22">
        <v>2</v>
      </c>
      <c r="L1713" s="22">
        <v>18</v>
      </c>
      <c r="M1713" s="22">
        <v>1997</v>
      </c>
      <c r="N1713" s="22">
        <v>1980</v>
      </c>
      <c r="O1713" s="22">
        <v>2</v>
      </c>
      <c r="P1713" s="22">
        <v>2</v>
      </c>
      <c r="Q1713" s="22" t="s">
        <v>1038</v>
      </c>
      <c r="R1713" s="22" t="s">
        <v>713</v>
      </c>
      <c r="S1713" s="22" t="s">
        <v>977</v>
      </c>
      <c r="T1713" s="23">
        <v>39.370393999999997</v>
      </c>
      <c r="U1713" s="23">
        <v>-74.542931999999993</v>
      </c>
      <c r="V1713" s="24">
        <v>32</v>
      </c>
      <c r="W1713" s="24">
        <v>1400143.07507</v>
      </c>
      <c r="X1713" s="24">
        <v>2685405.1849600002</v>
      </c>
      <c r="Y1713" s="22" t="s">
        <v>978</v>
      </c>
      <c r="Z1713" s="22" t="s">
        <v>716</v>
      </c>
    </row>
    <row r="1714" spans="1:26">
      <c r="A1714" s="22" t="s">
        <v>5525</v>
      </c>
      <c r="B1714" s="22" t="s">
        <v>5526</v>
      </c>
      <c r="C1714" s="22" t="s">
        <v>5527</v>
      </c>
      <c r="D1714" s="22">
        <v>24255</v>
      </c>
      <c r="E1714" s="22">
        <v>49</v>
      </c>
      <c r="F1714" s="22">
        <v>255</v>
      </c>
      <c r="G1714" s="22">
        <v>1</v>
      </c>
      <c r="H1714" s="25" t="s">
        <v>10870</v>
      </c>
      <c r="I1714" s="22" t="s">
        <v>720</v>
      </c>
      <c r="J1714" s="22">
        <v>6</v>
      </c>
      <c r="K1714" s="22">
        <v>6</v>
      </c>
      <c r="L1714" s="22">
        <v>31</v>
      </c>
      <c r="M1714" s="22">
        <v>1981</v>
      </c>
      <c r="N1714" s="22">
        <v>1951</v>
      </c>
      <c r="O1714" s="22">
        <v>5</v>
      </c>
      <c r="P1714" s="22">
        <v>3</v>
      </c>
      <c r="Q1714" s="22" t="s">
        <v>3034</v>
      </c>
      <c r="R1714" s="22" t="s">
        <v>713</v>
      </c>
      <c r="S1714" s="22" t="s">
        <v>807</v>
      </c>
      <c r="T1714" s="23">
        <v>39.370666999999997</v>
      </c>
      <c r="U1714" s="23">
        <v>-75.774101000000002</v>
      </c>
      <c r="V1714" s="24">
        <v>60</v>
      </c>
      <c r="W1714" s="24">
        <v>1052631.04953</v>
      </c>
      <c r="X1714" s="24">
        <v>2684231.9159499998</v>
      </c>
      <c r="Y1714" s="22" t="s">
        <v>859</v>
      </c>
      <c r="Z1714" s="22" t="s">
        <v>1237</v>
      </c>
    </row>
    <row r="1715" spans="1:26">
      <c r="A1715" s="22" t="s">
        <v>5528</v>
      </c>
      <c r="B1715" s="22" t="s">
        <v>5529</v>
      </c>
      <c r="C1715" s="22" t="s">
        <v>5530</v>
      </c>
      <c r="D1715" s="22">
        <v>47794</v>
      </c>
      <c r="E1715" s="22">
        <v>96</v>
      </c>
      <c r="F1715" s="22">
        <v>294</v>
      </c>
      <c r="G1715" s="22">
        <v>1</v>
      </c>
      <c r="H1715" s="25" t="s">
        <v>10870</v>
      </c>
      <c r="I1715" s="22" t="s">
        <v>720</v>
      </c>
      <c r="J1715" s="22">
        <v>2</v>
      </c>
      <c r="K1715" s="22">
        <v>2</v>
      </c>
      <c r="L1715" s="22">
        <v>21</v>
      </c>
      <c r="M1715" s="22">
        <v>1989</v>
      </c>
      <c r="N1715" s="22">
        <v>1969</v>
      </c>
      <c r="O1715" s="22">
        <v>2</v>
      </c>
      <c r="P1715" s="22">
        <v>2</v>
      </c>
      <c r="Q1715" s="22" t="s">
        <v>1038</v>
      </c>
      <c r="R1715" s="22" t="s">
        <v>713</v>
      </c>
      <c r="S1715" s="22" t="s">
        <v>977</v>
      </c>
      <c r="T1715" s="23">
        <v>39.371504999999999</v>
      </c>
      <c r="U1715" s="23">
        <v>-74.632103000000001</v>
      </c>
      <c r="V1715" s="24">
        <v>50</v>
      </c>
      <c r="W1715" s="24">
        <v>1374970.64653</v>
      </c>
      <c r="X1715" s="24">
        <v>2685564.0814899998</v>
      </c>
      <c r="Y1715" s="22" t="s">
        <v>978</v>
      </c>
      <c r="Z1715" s="22" t="s">
        <v>1738</v>
      </c>
    </row>
    <row r="1716" spans="1:26">
      <c r="A1716" s="22" t="s">
        <v>5531</v>
      </c>
      <c r="B1716" s="22" t="s">
        <v>5532</v>
      </c>
      <c r="C1716" s="22" t="s">
        <v>5533</v>
      </c>
      <c r="D1716" s="22">
        <v>47293</v>
      </c>
      <c r="E1716" s="22">
        <v>95</v>
      </c>
      <c r="F1716" s="22">
        <v>293</v>
      </c>
      <c r="G1716" s="22">
        <v>1</v>
      </c>
      <c r="H1716" s="25" t="s">
        <v>10870</v>
      </c>
      <c r="I1716" s="22" t="s">
        <v>720</v>
      </c>
      <c r="J1716" s="22">
        <v>2</v>
      </c>
      <c r="K1716" s="22">
        <v>2</v>
      </c>
      <c r="L1716" s="22">
        <v>2</v>
      </c>
      <c r="M1716" s="22">
        <v>1989</v>
      </c>
      <c r="N1716" s="22">
        <v>1988</v>
      </c>
      <c r="O1716" s="22">
        <v>2</v>
      </c>
      <c r="P1716" s="22">
        <v>2</v>
      </c>
      <c r="Q1716" s="22" t="s">
        <v>1038</v>
      </c>
      <c r="R1716" s="22" t="s">
        <v>713</v>
      </c>
      <c r="S1716" s="22" t="s">
        <v>977</v>
      </c>
      <c r="T1716" s="23">
        <v>39.371226999999998</v>
      </c>
      <c r="U1716" s="23">
        <v>-74.652936999999994</v>
      </c>
      <c r="V1716" s="24">
        <v>50</v>
      </c>
      <c r="W1716" s="24">
        <v>1369091.1190899999</v>
      </c>
      <c r="X1716" s="24">
        <v>2685408.6302899998</v>
      </c>
      <c r="Y1716" s="22" t="s">
        <v>978</v>
      </c>
      <c r="Z1716" s="22" t="s">
        <v>1738</v>
      </c>
    </row>
    <row r="1717" spans="1:26">
      <c r="A1717" s="22" t="s">
        <v>5534</v>
      </c>
      <c r="B1717" s="22" t="s">
        <v>5535</v>
      </c>
      <c r="C1717" s="22" t="s">
        <v>5536</v>
      </c>
      <c r="D1717" s="22">
        <v>40782</v>
      </c>
      <c r="E1717" s="22">
        <v>82</v>
      </c>
      <c r="F1717" s="22">
        <v>282</v>
      </c>
      <c r="G1717" s="22">
        <v>5</v>
      </c>
      <c r="H1717" s="25" t="s">
        <v>10870</v>
      </c>
      <c r="I1717" s="22" t="s">
        <v>720</v>
      </c>
      <c r="J1717" s="22">
        <v>2</v>
      </c>
      <c r="K1717" s="22">
        <v>2</v>
      </c>
      <c r="L1717" s="22">
        <v>1</v>
      </c>
      <c r="M1717" s="22">
        <v>2008</v>
      </c>
      <c r="N1717" s="22">
        <v>2008</v>
      </c>
      <c r="O1717" s="22">
        <v>1</v>
      </c>
      <c r="P1717" s="22">
        <v>1</v>
      </c>
      <c r="Q1717" s="22" t="s">
        <v>1038</v>
      </c>
      <c r="R1717" s="22" t="s">
        <v>713</v>
      </c>
      <c r="S1717" s="22" t="s">
        <v>977</v>
      </c>
      <c r="T1717" s="23">
        <v>39.371226</v>
      </c>
      <c r="U1717" s="23">
        <v>-74.974063000000001</v>
      </c>
      <c r="V1717" s="24">
        <v>48</v>
      </c>
      <c r="W1717" s="24">
        <v>1278451.75297</v>
      </c>
      <c r="X1717" s="24">
        <v>2684740.9325199998</v>
      </c>
      <c r="Y1717" s="22" t="s">
        <v>978</v>
      </c>
      <c r="Z1717" s="22" t="s">
        <v>716</v>
      </c>
    </row>
    <row r="1718" spans="1:26">
      <c r="A1718" s="22" t="s">
        <v>5537</v>
      </c>
      <c r="B1718" s="22" t="s">
        <v>5538</v>
      </c>
      <c r="C1718" s="22" t="s">
        <v>5539</v>
      </c>
      <c r="D1718" s="22">
        <v>39781</v>
      </c>
      <c r="E1718" s="22">
        <v>80</v>
      </c>
      <c r="F1718" s="22">
        <v>281</v>
      </c>
      <c r="G1718" s="22">
        <v>5</v>
      </c>
      <c r="H1718" s="25" t="s">
        <v>10870</v>
      </c>
      <c r="I1718" s="22" t="s">
        <v>720</v>
      </c>
      <c r="J1718" s="22">
        <v>183</v>
      </c>
      <c r="K1718" s="22">
        <v>183</v>
      </c>
      <c r="L1718" s="22">
        <v>23</v>
      </c>
      <c r="M1718" s="22">
        <v>1986</v>
      </c>
      <c r="N1718" s="22">
        <v>1964</v>
      </c>
      <c r="O1718" s="22">
        <v>26</v>
      </c>
      <c r="P1718" s="22">
        <v>8</v>
      </c>
      <c r="Q1718" s="22" t="s">
        <v>1038</v>
      </c>
      <c r="R1718" s="22" t="s">
        <v>713</v>
      </c>
      <c r="S1718" s="22" t="s">
        <v>977</v>
      </c>
      <c r="T1718" s="23">
        <v>39.372059</v>
      </c>
      <c r="U1718" s="23">
        <v>-75.019897999999998</v>
      </c>
      <c r="V1718" s="24">
        <v>22</v>
      </c>
      <c r="W1718" s="24">
        <v>1265512.6625600001</v>
      </c>
      <c r="X1718" s="24">
        <v>2684975.1198900002</v>
      </c>
      <c r="Y1718" s="22" t="s">
        <v>978</v>
      </c>
      <c r="Z1718" s="22" t="s">
        <v>716</v>
      </c>
    </row>
    <row r="1719" spans="1:26">
      <c r="A1719" s="22" t="s">
        <v>5540</v>
      </c>
      <c r="B1719" s="22" t="s">
        <v>5541</v>
      </c>
      <c r="C1719" s="22" t="s">
        <v>5542</v>
      </c>
      <c r="D1719" s="22">
        <v>38779</v>
      </c>
      <c r="E1719" s="22">
        <v>78</v>
      </c>
      <c r="F1719" s="22">
        <v>279</v>
      </c>
      <c r="G1719" s="22">
        <v>1</v>
      </c>
      <c r="H1719" s="25" t="s">
        <v>10870</v>
      </c>
      <c r="I1719" s="22" t="s">
        <v>720</v>
      </c>
      <c r="J1719" s="22">
        <v>3</v>
      </c>
      <c r="K1719" s="22">
        <v>3</v>
      </c>
      <c r="L1719" s="22">
        <v>14</v>
      </c>
      <c r="M1719" s="22">
        <v>2008</v>
      </c>
      <c r="N1719" s="22">
        <v>1995</v>
      </c>
      <c r="O1719" s="22">
        <v>2</v>
      </c>
      <c r="P1719" s="22">
        <v>2</v>
      </c>
      <c r="Q1719" s="22" t="s">
        <v>1038</v>
      </c>
      <c r="R1719" s="22" t="s">
        <v>713</v>
      </c>
      <c r="S1719" s="22" t="s">
        <v>977</v>
      </c>
      <c r="T1719" s="23">
        <v>39.372615000000003</v>
      </c>
      <c r="U1719" s="23">
        <v>-75.073790000000002</v>
      </c>
      <c r="V1719" s="24">
        <v>66.8</v>
      </c>
      <c r="W1719" s="24">
        <v>1250300.3844999999</v>
      </c>
      <c r="X1719" s="24">
        <v>2685103.8158900002</v>
      </c>
      <c r="Y1719" s="22" t="s">
        <v>978</v>
      </c>
      <c r="Z1719" s="22" t="s">
        <v>1738</v>
      </c>
    </row>
    <row r="1720" spans="1:26">
      <c r="A1720" s="22" t="s">
        <v>5543</v>
      </c>
      <c r="B1720" s="22" t="s">
        <v>5544</v>
      </c>
      <c r="C1720" s="22" t="s">
        <v>5545</v>
      </c>
      <c r="D1720" s="22">
        <v>37276</v>
      </c>
      <c r="E1720" s="22">
        <v>75</v>
      </c>
      <c r="F1720" s="22">
        <v>276</v>
      </c>
      <c r="G1720" s="22">
        <v>5</v>
      </c>
      <c r="H1720" s="25" t="s">
        <v>10870</v>
      </c>
      <c r="I1720" s="22" t="s">
        <v>813</v>
      </c>
      <c r="J1720" s="22">
        <v>2</v>
      </c>
      <c r="K1720" s="22">
        <v>2</v>
      </c>
      <c r="L1720" s="22">
        <v>3</v>
      </c>
      <c r="M1720" s="22">
        <v>1995</v>
      </c>
      <c r="N1720" s="22">
        <v>1993</v>
      </c>
      <c r="O1720" s="22">
        <v>2</v>
      </c>
      <c r="P1720" s="22">
        <v>2</v>
      </c>
      <c r="Q1720" s="22" t="s">
        <v>1038</v>
      </c>
      <c r="R1720" s="22" t="s">
        <v>713</v>
      </c>
      <c r="S1720" s="22" t="s">
        <v>977</v>
      </c>
      <c r="T1720" s="23">
        <v>39.372892999999998</v>
      </c>
      <c r="U1720" s="23">
        <v>-75.152683999999994</v>
      </c>
      <c r="V1720" s="24">
        <v>93</v>
      </c>
      <c r="W1720" s="24">
        <v>1228031.95532</v>
      </c>
      <c r="X1720" s="24">
        <v>2685112.7370600002</v>
      </c>
      <c r="Y1720" s="22" t="s">
        <v>978</v>
      </c>
      <c r="Z1720" s="22" t="s">
        <v>716</v>
      </c>
    </row>
    <row r="1721" spans="1:26">
      <c r="A1721" s="22" t="s">
        <v>5546</v>
      </c>
      <c r="B1721" s="22" t="s">
        <v>5547</v>
      </c>
      <c r="C1721" s="22" t="s">
        <v>5548</v>
      </c>
      <c r="D1721" s="22">
        <v>23254</v>
      </c>
      <c r="E1721" s="22">
        <v>47</v>
      </c>
      <c r="F1721" s="22">
        <v>254</v>
      </c>
      <c r="G1721" s="22">
        <v>11</v>
      </c>
      <c r="H1721" s="25" t="s">
        <v>10870</v>
      </c>
      <c r="I1721" s="22" t="s">
        <v>720</v>
      </c>
      <c r="J1721" s="22">
        <v>4</v>
      </c>
      <c r="K1721" s="22">
        <v>4</v>
      </c>
      <c r="L1721" s="22">
        <v>4</v>
      </c>
      <c r="M1721" s="22">
        <v>1991</v>
      </c>
      <c r="N1721" s="22">
        <v>1988</v>
      </c>
      <c r="O1721" s="22">
        <v>3</v>
      </c>
      <c r="P1721" s="22">
        <v>3</v>
      </c>
      <c r="Q1721" s="22" t="s">
        <v>4553</v>
      </c>
      <c r="R1721" s="22" t="s">
        <v>713</v>
      </c>
      <c r="S1721" s="22" t="s">
        <v>735</v>
      </c>
      <c r="T1721" s="23">
        <v>39.372889999999998</v>
      </c>
      <c r="U1721" s="23">
        <v>-75.821048000000005</v>
      </c>
      <c r="V1721" s="24">
        <v>70</v>
      </c>
      <c r="W1721" s="24">
        <v>1039382.4990599999</v>
      </c>
      <c r="X1721" s="24">
        <v>2685085.0670599998</v>
      </c>
      <c r="Y1721" s="22" t="s">
        <v>859</v>
      </c>
    </row>
    <row r="1722" spans="1:26">
      <c r="A1722" s="22" t="s">
        <v>5549</v>
      </c>
      <c r="B1722" s="22" t="s">
        <v>5550</v>
      </c>
      <c r="C1722" s="22" t="s">
        <v>5551</v>
      </c>
      <c r="D1722" s="22">
        <v>35774</v>
      </c>
      <c r="E1722" s="22">
        <v>72</v>
      </c>
      <c r="F1722" s="22">
        <v>274</v>
      </c>
      <c r="G1722" s="22">
        <v>5</v>
      </c>
      <c r="H1722" s="25" t="s">
        <v>10870</v>
      </c>
      <c r="I1722" s="22" t="s">
        <v>720</v>
      </c>
      <c r="J1722" s="22">
        <v>3</v>
      </c>
      <c r="K1722" s="22">
        <v>3</v>
      </c>
      <c r="L1722" s="22">
        <v>1</v>
      </c>
      <c r="M1722" s="22">
        <v>2008</v>
      </c>
      <c r="N1722" s="22">
        <v>2008</v>
      </c>
      <c r="O1722" s="22">
        <v>2</v>
      </c>
      <c r="P1722" s="22">
        <v>2</v>
      </c>
      <c r="Q1722" s="22" t="s">
        <v>1038</v>
      </c>
      <c r="R1722" s="22" t="s">
        <v>713</v>
      </c>
      <c r="S1722" s="22" t="s">
        <v>977</v>
      </c>
      <c r="T1722" s="23">
        <v>39.371222000000003</v>
      </c>
      <c r="U1722" s="23">
        <v>-75.228943999999998</v>
      </c>
      <c r="V1722" s="24">
        <v>30</v>
      </c>
      <c r="W1722" s="24">
        <v>1206508.81189</v>
      </c>
      <c r="X1722" s="24">
        <v>2684431.9636499998</v>
      </c>
      <c r="Y1722" s="22" t="s">
        <v>978</v>
      </c>
      <c r="Z1722" s="22" t="s">
        <v>716</v>
      </c>
    </row>
    <row r="1723" spans="1:26">
      <c r="A1723" s="22" t="s">
        <v>5552</v>
      </c>
      <c r="B1723" s="22" t="s">
        <v>5553</v>
      </c>
      <c r="C1723" s="22" t="s">
        <v>5554</v>
      </c>
      <c r="D1723" s="22">
        <v>45290</v>
      </c>
      <c r="E1723" s="22">
        <v>91</v>
      </c>
      <c r="F1723" s="22">
        <v>290</v>
      </c>
      <c r="G1723" s="22">
        <v>5</v>
      </c>
      <c r="H1723" s="25" t="s">
        <v>10870</v>
      </c>
      <c r="I1723" s="22" t="s">
        <v>813</v>
      </c>
      <c r="J1723" s="22">
        <v>3</v>
      </c>
      <c r="K1723" s="22">
        <v>3</v>
      </c>
      <c r="L1723" s="22">
        <v>18</v>
      </c>
      <c r="M1723" s="22">
        <v>2006</v>
      </c>
      <c r="N1723" s="22">
        <v>1989</v>
      </c>
      <c r="O1723" s="22">
        <v>3</v>
      </c>
      <c r="P1723" s="22">
        <v>3</v>
      </c>
      <c r="Q1723" s="22" t="s">
        <v>1038</v>
      </c>
      <c r="R1723" s="22" t="s">
        <v>713</v>
      </c>
      <c r="S1723" s="22" t="s">
        <v>977</v>
      </c>
      <c r="T1723" s="23">
        <v>39.375948999999999</v>
      </c>
      <c r="U1723" s="23">
        <v>-74.762941999999995</v>
      </c>
      <c r="V1723" s="24">
        <v>35</v>
      </c>
      <c r="W1723" s="24">
        <v>1338028.30318</v>
      </c>
      <c r="X1723" s="24">
        <v>2686867.4649999999</v>
      </c>
      <c r="Y1723" s="22" t="s">
        <v>978</v>
      </c>
      <c r="Z1723" s="22" t="s">
        <v>716</v>
      </c>
    </row>
    <row r="1724" spans="1:26">
      <c r="A1724" s="22" t="s">
        <v>5555</v>
      </c>
      <c r="B1724" s="22" t="s">
        <v>5556</v>
      </c>
      <c r="C1724" s="22" t="s">
        <v>5557</v>
      </c>
      <c r="D1724" s="22">
        <v>22253</v>
      </c>
      <c r="E1724" s="22">
        <v>45</v>
      </c>
      <c r="F1724" s="22">
        <v>253</v>
      </c>
      <c r="G1724" s="22">
        <v>9</v>
      </c>
      <c r="H1724" s="25" t="s">
        <v>10870</v>
      </c>
      <c r="I1724" s="22" t="s">
        <v>720</v>
      </c>
      <c r="J1724" s="22">
        <v>8</v>
      </c>
      <c r="K1724" s="22">
        <v>8</v>
      </c>
      <c r="L1724" s="22">
        <v>3</v>
      </c>
      <c r="M1724" s="22">
        <v>1981</v>
      </c>
      <c r="N1724" s="22">
        <v>1979</v>
      </c>
      <c r="O1724" s="22">
        <v>6</v>
      </c>
      <c r="P1724" s="22">
        <v>3</v>
      </c>
      <c r="Q1724" s="22" t="s">
        <v>2412</v>
      </c>
      <c r="R1724" s="22" t="s">
        <v>713</v>
      </c>
      <c r="S1724" s="22" t="s">
        <v>1529</v>
      </c>
      <c r="T1724" s="23">
        <v>39.376778999999999</v>
      </c>
      <c r="U1724" s="23">
        <v>-75.858827000000005</v>
      </c>
      <c r="V1724" s="24">
        <v>60</v>
      </c>
      <c r="W1724" s="24">
        <v>1028724.47241</v>
      </c>
      <c r="X1724" s="24">
        <v>2686542.8426899998</v>
      </c>
      <c r="Y1724" s="22" t="s">
        <v>859</v>
      </c>
      <c r="Z1724" s="22" t="s">
        <v>1503</v>
      </c>
    </row>
    <row r="1725" spans="1:26">
      <c r="A1725" s="22" t="s">
        <v>5558</v>
      </c>
      <c r="B1725" s="22" t="s">
        <v>5559</v>
      </c>
      <c r="C1725" s="22" t="s">
        <v>5560</v>
      </c>
      <c r="D1725" s="22">
        <v>43788</v>
      </c>
      <c r="E1725" s="22">
        <v>88</v>
      </c>
      <c r="F1725" s="22">
        <v>288</v>
      </c>
      <c r="G1725" s="22">
        <v>5</v>
      </c>
      <c r="H1725" s="25" t="s">
        <v>10870</v>
      </c>
      <c r="I1725" s="22" t="s">
        <v>813</v>
      </c>
      <c r="J1725" s="22">
        <v>2</v>
      </c>
      <c r="K1725" s="22">
        <v>2</v>
      </c>
      <c r="L1725" s="22">
        <v>7</v>
      </c>
      <c r="M1725" s="22">
        <v>1989</v>
      </c>
      <c r="N1725" s="22">
        <v>1983</v>
      </c>
      <c r="O1725" s="22">
        <v>2</v>
      </c>
      <c r="P1725" s="22">
        <v>2</v>
      </c>
      <c r="Q1725" s="22" t="s">
        <v>1038</v>
      </c>
      <c r="R1725" s="22" t="s">
        <v>713</v>
      </c>
      <c r="S1725" s="22" t="s">
        <v>977</v>
      </c>
      <c r="T1725" s="23">
        <v>39.378171000000002</v>
      </c>
      <c r="U1725" s="23">
        <v>-74.825445000000002</v>
      </c>
      <c r="V1725" s="24">
        <v>80</v>
      </c>
      <c r="W1725" s="24">
        <v>1320381.8602199999</v>
      </c>
      <c r="X1725" s="24">
        <v>2687544.5896999999</v>
      </c>
      <c r="Y1725" s="22" t="s">
        <v>978</v>
      </c>
      <c r="Z1725" s="22" t="s">
        <v>716</v>
      </c>
    </row>
    <row r="1726" spans="1:26">
      <c r="A1726" s="22" t="s">
        <v>5561</v>
      </c>
      <c r="B1726" s="22" t="s">
        <v>5562</v>
      </c>
      <c r="C1726" s="22" t="s">
        <v>5563</v>
      </c>
      <c r="D1726" s="22">
        <v>23254</v>
      </c>
      <c r="E1726" s="22">
        <v>47</v>
      </c>
      <c r="F1726" s="22">
        <v>254</v>
      </c>
      <c r="G1726" s="22">
        <v>9</v>
      </c>
      <c r="H1726" s="25" t="s">
        <v>10870</v>
      </c>
      <c r="I1726" s="22" t="s">
        <v>720</v>
      </c>
      <c r="J1726" s="22">
        <v>5</v>
      </c>
      <c r="K1726" s="22">
        <v>5</v>
      </c>
      <c r="L1726" s="22">
        <v>2</v>
      </c>
      <c r="M1726" s="22">
        <v>1990</v>
      </c>
      <c r="N1726" s="22">
        <v>1989</v>
      </c>
      <c r="O1726" s="22">
        <v>4</v>
      </c>
      <c r="P1726" s="22">
        <v>4</v>
      </c>
      <c r="Q1726" s="22" t="s">
        <v>1528</v>
      </c>
      <c r="R1726" s="22" t="s">
        <v>713</v>
      </c>
      <c r="S1726" s="22" t="s">
        <v>1529</v>
      </c>
      <c r="T1726" s="23">
        <v>39.378723000000001</v>
      </c>
      <c r="U1726" s="23">
        <v>-75.823824999999999</v>
      </c>
      <c r="V1726" s="24">
        <v>60</v>
      </c>
      <c r="W1726" s="24">
        <v>1038605.78741</v>
      </c>
      <c r="X1726" s="24">
        <v>2687215.9761999999</v>
      </c>
      <c r="Y1726" s="22" t="s">
        <v>859</v>
      </c>
      <c r="Z1726" s="22" t="s">
        <v>1503</v>
      </c>
    </row>
    <row r="1727" spans="1:26">
      <c r="A1727" s="22" t="s">
        <v>5564</v>
      </c>
      <c r="B1727" s="22" t="s">
        <v>5565</v>
      </c>
      <c r="C1727" s="22" t="s">
        <v>5566</v>
      </c>
      <c r="D1727" s="22">
        <v>45791</v>
      </c>
      <c r="E1727" s="22">
        <v>92</v>
      </c>
      <c r="F1727" s="22">
        <v>291</v>
      </c>
      <c r="G1727" s="22">
        <v>5</v>
      </c>
      <c r="H1727" s="25" t="s">
        <v>10870</v>
      </c>
      <c r="I1727" s="22" t="s">
        <v>813</v>
      </c>
      <c r="J1727" s="22">
        <v>2</v>
      </c>
      <c r="K1727" s="22">
        <v>2</v>
      </c>
      <c r="L1727" s="22">
        <v>6</v>
      </c>
      <c r="M1727" s="22">
        <v>1989</v>
      </c>
      <c r="N1727" s="22">
        <v>1984</v>
      </c>
      <c r="O1727" s="22">
        <v>2</v>
      </c>
      <c r="P1727" s="22">
        <v>2</v>
      </c>
      <c r="Q1727" s="22" t="s">
        <v>1038</v>
      </c>
      <c r="R1727" s="22" t="s">
        <v>713</v>
      </c>
      <c r="S1727" s="22" t="s">
        <v>977</v>
      </c>
      <c r="T1727" s="23">
        <v>39.379004999999999</v>
      </c>
      <c r="U1727" s="23">
        <v>-74.738219000000001</v>
      </c>
      <c r="V1727" s="24">
        <v>8</v>
      </c>
      <c r="W1727" s="24">
        <v>1344996.9805999999</v>
      </c>
      <c r="X1727" s="24">
        <v>2688038.3209899999</v>
      </c>
      <c r="Y1727" s="22" t="s">
        <v>978</v>
      </c>
      <c r="Z1727" s="22" t="s">
        <v>716</v>
      </c>
    </row>
    <row r="1728" spans="1:26">
      <c r="A1728" s="22" t="s">
        <v>5567</v>
      </c>
      <c r="B1728" s="22" t="s">
        <v>5568</v>
      </c>
      <c r="C1728" s="22" t="s">
        <v>5569</v>
      </c>
      <c r="D1728" s="22">
        <v>46793</v>
      </c>
      <c r="E1728" s="22">
        <v>94</v>
      </c>
      <c r="F1728" s="22">
        <v>293</v>
      </c>
      <c r="G1728" s="22">
        <v>1</v>
      </c>
      <c r="H1728" s="25" t="s">
        <v>10870</v>
      </c>
      <c r="I1728" s="22" t="s">
        <v>720</v>
      </c>
      <c r="J1728" s="22">
        <v>2</v>
      </c>
      <c r="K1728" s="22">
        <v>2</v>
      </c>
      <c r="L1728" s="22">
        <v>5</v>
      </c>
      <c r="M1728" s="22">
        <v>1989</v>
      </c>
      <c r="N1728" s="22">
        <v>1985</v>
      </c>
      <c r="O1728" s="22">
        <v>2</v>
      </c>
      <c r="P1728" s="22">
        <v>2</v>
      </c>
      <c r="Q1728" s="22" t="s">
        <v>1038</v>
      </c>
      <c r="R1728" s="22" t="s">
        <v>713</v>
      </c>
      <c r="S1728" s="22" t="s">
        <v>977</v>
      </c>
      <c r="T1728" s="23">
        <v>39.381227000000003</v>
      </c>
      <c r="U1728" s="23">
        <v>-74.676827000000003</v>
      </c>
      <c r="V1728" s="24">
        <v>62</v>
      </c>
      <c r="W1728" s="24">
        <v>1362315.9209499999</v>
      </c>
      <c r="X1728" s="24">
        <v>2688996.3878100002</v>
      </c>
      <c r="Y1728" s="22" t="s">
        <v>978</v>
      </c>
      <c r="Z1728" s="22" t="s">
        <v>1738</v>
      </c>
    </row>
    <row r="1729" spans="1:26">
      <c r="A1729" s="22" t="s">
        <v>5570</v>
      </c>
      <c r="B1729" s="22" t="s">
        <v>5571</v>
      </c>
      <c r="C1729" s="22" t="s">
        <v>5572</v>
      </c>
      <c r="D1729" s="22">
        <v>37778</v>
      </c>
      <c r="E1729" s="22">
        <v>76</v>
      </c>
      <c r="F1729" s="22">
        <v>278</v>
      </c>
      <c r="G1729" s="22">
        <v>5</v>
      </c>
      <c r="H1729" s="25" t="s">
        <v>10870</v>
      </c>
      <c r="I1729" s="22" t="s">
        <v>813</v>
      </c>
      <c r="J1729" s="22">
        <v>2</v>
      </c>
      <c r="K1729" s="22">
        <v>2</v>
      </c>
      <c r="L1729" s="22">
        <v>1</v>
      </c>
      <c r="M1729" s="22">
        <v>1995</v>
      </c>
      <c r="N1729" s="22">
        <v>1995</v>
      </c>
      <c r="O1729" s="22">
        <v>1</v>
      </c>
      <c r="P1729" s="22">
        <v>1</v>
      </c>
      <c r="Q1729" s="22" t="s">
        <v>1038</v>
      </c>
      <c r="R1729" s="22" t="s">
        <v>713</v>
      </c>
      <c r="S1729" s="22" t="s">
        <v>977</v>
      </c>
      <c r="T1729" s="23">
        <v>39.382058999999998</v>
      </c>
      <c r="U1729" s="23">
        <v>-75.107958999999994</v>
      </c>
      <c r="V1729" s="24">
        <v>88</v>
      </c>
      <c r="W1729" s="24">
        <v>1240641.65542</v>
      </c>
      <c r="X1729" s="24">
        <v>2688507.0889699999</v>
      </c>
      <c r="Y1729" s="22" t="s">
        <v>978</v>
      </c>
      <c r="Z1729" s="22" t="s">
        <v>716</v>
      </c>
    </row>
    <row r="1730" spans="1:26">
      <c r="A1730" s="22" t="s">
        <v>5573</v>
      </c>
      <c r="B1730" s="22" t="s">
        <v>5574</v>
      </c>
      <c r="C1730" s="22" t="s">
        <v>5575</v>
      </c>
      <c r="D1730" s="22">
        <v>43789</v>
      </c>
      <c r="E1730" s="22">
        <v>88</v>
      </c>
      <c r="F1730" s="22">
        <v>289</v>
      </c>
      <c r="G1730" s="22">
        <v>5</v>
      </c>
      <c r="H1730" s="25" t="s">
        <v>10870</v>
      </c>
      <c r="I1730" s="22" t="s">
        <v>813</v>
      </c>
      <c r="J1730" s="22">
        <v>2</v>
      </c>
      <c r="K1730" s="22">
        <v>2</v>
      </c>
      <c r="L1730" s="22">
        <v>7</v>
      </c>
      <c r="M1730" s="22">
        <v>1989</v>
      </c>
      <c r="N1730" s="22">
        <v>1983</v>
      </c>
      <c r="O1730" s="22">
        <v>2</v>
      </c>
      <c r="P1730" s="22">
        <v>2</v>
      </c>
      <c r="Q1730" s="22" t="s">
        <v>1038</v>
      </c>
      <c r="R1730" s="22" t="s">
        <v>713</v>
      </c>
      <c r="S1730" s="22" t="s">
        <v>977</v>
      </c>
      <c r="T1730" s="23">
        <v>39.382337999999997</v>
      </c>
      <c r="U1730" s="23">
        <v>-74.808777000000006</v>
      </c>
      <c r="V1730" s="24">
        <v>71</v>
      </c>
      <c r="W1730" s="24">
        <v>1325074.6209</v>
      </c>
      <c r="X1730" s="24">
        <v>2689099.16616</v>
      </c>
      <c r="Y1730" s="22" t="s">
        <v>978</v>
      </c>
      <c r="Z1730" s="22" t="s">
        <v>716</v>
      </c>
    </row>
    <row r="1731" spans="1:26">
      <c r="A1731" s="22" t="s">
        <v>5576</v>
      </c>
      <c r="B1731" s="22" t="s">
        <v>5577</v>
      </c>
      <c r="C1731" s="22" t="s">
        <v>5578</v>
      </c>
      <c r="D1731" s="22">
        <v>38780</v>
      </c>
      <c r="E1731" s="22">
        <v>78</v>
      </c>
      <c r="F1731" s="22">
        <v>280</v>
      </c>
      <c r="G1731" s="22">
        <v>5</v>
      </c>
      <c r="H1731" s="25" t="s">
        <v>10870</v>
      </c>
      <c r="I1731" s="22" t="s">
        <v>813</v>
      </c>
      <c r="J1731" s="22">
        <v>2</v>
      </c>
      <c r="K1731" s="22">
        <v>2</v>
      </c>
      <c r="L1731" s="22">
        <v>20</v>
      </c>
      <c r="M1731" s="22">
        <v>1995</v>
      </c>
      <c r="N1731" s="22">
        <v>1976</v>
      </c>
      <c r="O1731" s="22">
        <v>2</v>
      </c>
      <c r="P1731" s="22">
        <v>2</v>
      </c>
      <c r="Q1731" s="22" t="s">
        <v>1038</v>
      </c>
      <c r="R1731" s="22" t="s">
        <v>713</v>
      </c>
      <c r="S1731" s="22" t="s">
        <v>977</v>
      </c>
      <c r="T1731" s="23">
        <v>39.385114999999999</v>
      </c>
      <c r="U1731" s="23">
        <v>-75.058790000000002</v>
      </c>
      <c r="V1731" s="24">
        <v>61.55</v>
      </c>
      <c r="W1731" s="24">
        <v>1254512.8726300001</v>
      </c>
      <c r="X1731" s="24">
        <v>2689683.8769899998</v>
      </c>
      <c r="Y1731" s="22" t="s">
        <v>978</v>
      </c>
      <c r="Z1731" s="22" t="s">
        <v>716</v>
      </c>
    </row>
    <row r="1732" spans="1:26">
      <c r="A1732" s="22" t="s">
        <v>5579</v>
      </c>
      <c r="B1732" s="22" t="s">
        <v>5580</v>
      </c>
      <c r="C1732" s="22" t="s">
        <v>5581</v>
      </c>
      <c r="D1732" s="22">
        <v>13739</v>
      </c>
      <c r="E1732" s="22">
        <v>28</v>
      </c>
      <c r="F1732" s="22">
        <v>239</v>
      </c>
      <c r="G1732" s="22">
        <v>17</v>
      </c>
      <c r="H1732" s="25" t="s">
        <v>10870</v>
      </c>
      <c r="I1732" s="22" t="s">
        <v>720</v>
      </c>
      <c r="J1732" s="22">
        <v>8</v>
      </c>
      <c r="K1732" s="22">
        <v>8</v>
      </c>
      <c r="L1732" s="22">
        <v>2</v>
      </c>
      <c r="M1732" s="22">
        <v>1989</v>
      </c>
      <c r="N1732" s="22">
        <v>1988</v>
      </c>
      <c r="O1732" s="22">
        <v>3</v>
      </c>
      <c r="P1732" s="22">
        <v>3</v>
      </c>
      <c r="Q1732" s="22" t="s">
        <v>816</v>
      </c>
      <c r="R1732" s="22" t="s">
        <v>713</v>
      </c>
      <c r="S1732" s="22" t="s">
        <v>722</v>
      </c>
      <c r="T1732" s="23">
        <v>39.385663999999998</v>
      </c>
      <c r="U1732" s="23">
        <v>-76.278289999999998</v>
      </c>
      <c r="V1732" s="24">
        <v>17.399999999999999</v>
      </c>
      <c r="W1732" s="24">
        <v>910364.28215999994</v>
      </c>
      <c r="X1732" s="24">
        <v>2690506.2655699998</v>
      </c>
      <c r="Y1732" s="22" t="s">
        <v>859</v>
      </c>
      <c r="Z1732" s="22" t="s">
        <v>716</v>
      </c>
    </row>
    <row r="1733" spans="1:26">
      <c r="A1733" s="22" t="s">
        <v>5582</v>
      </c>
      <c r="B1733" s="22" t="s">
        <v>5583</v>
      </c>
      <c r="C1733" s="22" t="s">
        <v>5584</v>
      </c>
      <c r="D1733" s="22">
        <v>45291</v>
      </c>
      <c r="E1733" s="22">
        <v>91</v>
      </c>
      <c r="F1733" s="22">
        <v>291</v>
      </c>
      <c r="G1733" s="22">
        <v>5</v>
      </c>
      <c r="H1733" s="25" t="s">
        <v>10870</v>
      </c>
      <c r="I1733" s="22" t="s">
        <v>813</v>
      </c>
      <c r="J1733" s="22">
        <v>2</v>
      </c>
      <c r="K1733" s="22">
        <v>2</v>
      </c>
      <c r="L1733" s="22">
        <v>6</v>
      </c>
      <c r="M1733" s="22">
        <v>1989</v>
      </c>
      <c r="N1733" s="22">
        <v>1984</v>
      </c>
      <c r="O1733" s="22">
        <v>2</v>
      </c>
      <c r="P1733" s="22">
        <v>2</v>
      </c>
      <c r="Q1733" s="22" t="s">
        <v>1038</v>
      </c>
      <c r="R1733" s="22" t="s">
        <v>713</v>
      </c>
      <c r="S1733" s="22" t="s">
        <v>977</v>
      </c>
      <c r="T1733" s="23">
        <v>39.392615999999997</v>
      </c>
      <c r="U1733" s="23">
        <v>-74.742384999999999</v>
      </c>
      <c r="V1733" s="24">
        <v>15</v>
      </c>
      <c r="W1733" s="24">
        <v>1343780.66341</v>
      </c>
      <c r="X1733" s="24">
        <v>2692994.3424200001</v>
      </c>
      <c r="Y1733" s="22" t="s">
        <v>978</v>
      </c>
      <c r="Z1733" s="22" t="s">
        <v>716</v>
      </c>
    </row>
    <row r="1734" spans="1:26">
      <c r="A1734" s="22" t="s">
        <v>5585</v>
      </c>
      <c r="B1734" s="22" t="s">
        <v>5586</v>
      </c>
      <c r="C1734" s="22" t="s">
        <v>5587</v>
      </c>
      <c r="D1734" s="22">
        <v>13239</v>
      </c>
      <c r="E1734" s="22">
        <v>27</v>
      </c>
      <c r="F1734" s="22">
        <v>239</v>
      </c>
      <c r="G1734" s="22">
        <v>1</v>
      </c>
      <c r="H1734" s="25" t="s">
        <v>10870</v>
      </c>
      <c r="I1734" s="22" t="s">
        <v>720</v>
      </c>
      <c r="J1734" s="22">
        <v>9</v>
      </c>
      <c r="K1734" s="22">
        <v>9</v>
      </c>
      <c r="L1734" s="22">
        <v>2</v>
      </c>
      <c r="M1734" s="22">
        <v>1989</v>
      </c>
      <c r="N1734" s="22">
        <v>1988</v>
      </c>
      <c r="O1734" s="22">
        <v>4</v>
      </c>
      <c r="P1734" s="22">
        <v>4</v>
      </c>
      <c r="Q1734" s="22" t="s">
        <v>1299</v>
      </c>
      <c r="R1734" s="22" t="s">
        <v>713</v>
      </c>
      <c r="S1734" s="22" t="s">
        <v>807</v>
      </c>
      <c r="T1734" s="23">
        <v>39.387886000000002</v>
      </c>
      <c r="U1734" s="23">
        <v>-76.286345999999995</v>
      </c>
      <c r="V1734" s="24">
        <v>19.899999999999999</v>
      </c>
      <c r="W1734" s="24">
        <v>908097.77941399999</v>
      </c>
      <c r="X1734" s="24">
        <v>2691336.0258300002</v>
      </c>
      <c r="Y1734" s="22" t="s">
        <v>859</v>
      </c>
      <c r="Z1734" s="22" t="s">
        <v>1237</v>
      </c>
    </row>
    <row r="1735" spans="1:26">
      <c r="A1735" s="22" t="s">
        <v>5588</v>
      </c>
      <c r="B1735" s="22" t="s">
        <v>5589</v>
      </c>
      <c r="C1735" s="22" t="s">
        <v>5590</v>
      </c>
      <c r="D1735" s="22">
        <v>12738</v>
      </c>
      <c r="E1735" s="22">
        <v>26</v>
      </c>
      <c r="F1735" s="22">
        <v>238</v>
      </c>
      <c r="G1735" s="22">
        <v>17</v>
      </c>
      <c r="H1735" s="25" t="s">
        <v>10870</v>
      </c>
      <c r="I1735" s="22" t="s">
        <v>720</v>
      </c>
      <c r="J1735" s="22">
        <v>6</v>
      </c>
      <c r="K1735" s="22">
        <v>6</v>
      </c>
      <c r="L1735" s="22">
        <v>2</v>
      </c>
      <c r="M1735" s="22">
        <v>1989</v>
      </c>
      <c r="N1735" s="22">
        <v>1988</v>
      </c>
      <c r="O1735" s="22">
        <v>2</v>
      </c>
      <c r="P1735" s="22">
        <v>2</v>
      </c>
      <c r="Q1735" s="22" t="s">
        <v>816</v>
      </c>
      <c r="R1735" s="22" t="s">
        <v>713</v>
      </c>
      <c r="S1735" s="22" t="s">
        <v>722</v>
      </c>
      <c r="T1735" s="23">
        <v>39.387886000000002</v>
      </c>
      <c r="U1735" s="23">
        <v>-76.303845999999993</v>
      </c>
      <c r="V1735" s="24">
        <v>27.4</v>
      </c>
      <c r="W1735" s="24">
        <v>903159.32536699995</v>
      </c>
      <c r="X1735" s="24">
        <v>2691378.1045200001</v>
      </c>
      <c r="Y1735" s="22" t="s">
        <v>859</v>
      </c>
      <c r="Z1735" s="22" t="s">
        <v>716</v>
      </c>
    </row>
    <row r="1736" spans="1:26">
      <c r="A1736" s="22" t="s">
        <v>5591</v>
      </c>
      <c r="B1736" s="22" t="s">
        <v>5592</v>
      </c>
      <c r="C1736" s="22" t="s">
        <v>5593</v>
      </c>
      <c r="D1736" s="22">
        <v>22754</v>
      </c>
      <c r="E1736" s="22">
        <v>46</v>
      </c>
      <c r="F1736" s="22">
        <v>254</v>
      </c>
      <c r="G1736" s="22">
        <v>11</v>
      </c>
      <c r="H1736" s="25" t="s">
        <v>10870</v>
      </c>
      <c r="I1736" s="22" t="s">
        <v>813</v>
      </c>
      <c r="J1736" s="22">
        <v>8</v>
      </c>
      <c r="K1736" s="22">
        <v>8</v>
      </c>
      <c r="L1736" s="22">
        <v>3</v>
      </c>
      <c r="M1736" s="22">
        <v>1981</v>
      </c>
      <c r="N1736" s="22">
        <v>1979</v>
      </c>
      <c r="O1736" s="22">
        <v>6</v>
      </c>
      <c r="P1736" s="22">
        <v>3</v>
      </c>
      <c r="Q1736" s="22" t="s">
        <v>4553</v>
      </c>
      <c r="R1736" s="22" t="s">
        <v>713</v>
      </c>
      <c r="S1736" s="22" t="s">
        <v>735</v>
      </c>
      <c r="T1736" s="23">
        <v>39.388722999999999</v>
      </c>
      <c r="U1736" s="23">
        <v>-75.831603999999999</v>
      </c>
      <c r="V1736" s="24">
        <v>60</v>
      </c>
      <c r="W1736" s="24">
        <v>1036423.5083700001</v>
      </c>
      <c r="X1736" s="24">
        <v>2690872.0382099999</v>
      </c>
      <c r="Y1736" s="22" t="s">
        <v>859</v>
      </c>
    </row>
    <row r="1737" spans="1:26">
      <c r="A1737" s="22" t="s">
        <v>5594</v>
      </c>
      <c r="B1737" s="22" t="s">
        <v>5595</v>
      </c>
      <c r="C1737" s="22" t="s">
        <v>5596</v>
      </c>
      <c r="D1737" s="22">
        <v>20752</v>
      </c>
      <c r="E1737" s="22">
        <v>42</v>
      </c>
      <c r="F1737" s="22">
        <v>252</v>
      </c>
      <c r="G1737" s="22">
        <v>15</v>
      </c>
      <c r="H1737" s="25" t="s">
        <v>10870</v>
      </c>
      <c r="I1737" s="22" t="s">
        <v>720</v>
      </c>
      <c r="J1737" s="22">
        <v>4</v>
      </c>
      <c r="K1737" s="22">
        <v>4</v>
      </c>
      <c r="L1737" s="22">
        <v>12</v>
      </c>
      <c r="M1737" s="22">
        <v>1991</v>
      </c>
      <c r="N1737" s="22">
        <v>1980</v>
      </c>
      <c r="O1737" s="22">
        <v>3</v>
      </c>
      <c r="P1737" s="22">
        <v>3</v>
      </c>
      <c r="Q1737" s="22" t="s">
        <v>1672</v>
      </c>
      <c r="R1737" s="22" t="s">
        <v>713</v>
      </c>
      <c r="S1737" s="22" t="s">
        <v>1126</v>
      </c>
      <c r="T1737" s="23">
        <v>39.390946</v>
      </c>
      <c r="U1737" s="23">
        <v>-75.912718999999996</v>
      </c>
      <c r="V1737" s="24">
        <v>90</v>
      </c>
      <c r="W1737" s="24">
        <v>1013537.03073</v>
      </c>
      <c r="X1737" s="24">
        <v>2691774.4076700001</v>
      </c>
      <c r="Y1737" s="22" t="s">
        <v>859</v>
      </c>
      <c r="Z1737" s="22" t="s">
        <v>1738</v>
      </c>
    </row>
    <row r="1738" spans="1:26">
      <c r="A1738" s="22" t="s">
        <v>5597</v>
      </c>
      <c r="B1738" s="22" t="s">
        <v>5598</v>
      </c>
      <c r="C1738" s="22" t="s">
        <v>5599</v>
      </c>
      <c r="D1738" s="22">
        <v>12739</v>
      </c>
      <c r="E1738" s="22">
        <v>26</v>
      </c>
      <c r="F1738" s="22">
        <v>239</v>
      </c>
      <c r="G1738" s="22">
        <v>1</v>
      </c>
      <c r="H1738" s="25" t="s">
        <v>10870</v>
      </c>
      <c r="I1738" s="22" t="s">
        <v>720</v>
      </c>
      <c r="J1738" s="22">
        <v>9</v>
      </c>
      <c r="K1738" s="22">
        <v>9</v>
      </c>
      <c r="L1738" s="22">
        <v>2</v>
      </c>
      <c r="M1738" s="22">
        <v>1989</v>
      </c>
      <c r="N1738" s="22">
        <v>1988</v>
      </c>
      <c r="O1738" s="22">
        <v>4</v>
      </c>
      <c r="P1738" s="22">
        <v>4</v>
      </c>
      <c r="Q1738" s="22" t="s">
        <v>1299</v>
      </c>
      <c r="R1738" s="22" t="s">
        <v>713</v>
      </c>
      <c r="S1738" s="22" t="s">
        <v>807</v>
      </c>
      <c r="T1738" s="23">
        <v>39.390942000000003</v>
      </c>
      <c r="U1738" s="23">
        <v>-76.298289999999994</v>
      </c>
      <c r="V1738" s="24">
        <v>17.5</v>
      </c>
      <c r="W1738" s="24">
        <v>904736.64552200004</v>
      </c>
      <c r="X1738" s="24">
        <v>2692479.3479300002</v>
      </c>
      <c r="Y1738" s="22" t="s">
        <v>859</v>
      </c>
      <c r="Z1738" s="22" t="s">
        <v>1237</v>
      </c>
    </row>
    <row r="1739" spans="1:26">
      <c r="A1739" s="22" t="s">
        <v>5600</v>
      </c>
      <c r="B1739" s="22" t="s">
        <v>5601</v>
      </c>
      <c r="C1739" s="22" t="s">
        <v>5602</v>
      </c>
      <c r="D1739" s="22">
        <v>49798</v>
      </c>
      <c r="E1739" s="22">
        <v>100</v>
      </c>
      <c r="F1739" s="22">
        <v>298</v>
      </c>
      <c r="G1739" s="22">
        <v>5</v>
      </c>
      <c r="H1739" s="25" t="s">
        <v>10870</v>
      </c>
      <c r="I1739" s="22" t="s">
        <v>813</v>
      </c>
      <c r="J1739" s="22">
        <v>2</v>
      </c>
      <c r="K1739" s="22">
        <v>2</v>
      </c>
      <c r="L1739" s="22">
        <v>1</v>
      </c>
      <c r="M1739" s="22">
        <v>2000</v>
      </c>
      <c r="N1739" s="22">
        <v>2000</v>
      </c>
      <c r="O1739" s="22">
        <v>1</v>
      </c>
      <c r="P1739" s="22">
        <v>1</v>
      </c>
      <c r="Q1739" s="22" t="s">
        <v>1038</v>
      </c>
      <c r="R1739" s="22" t="s">
        <v>713</v>
      </c>
      <c r="S1739" s="22" t="s">
        <v>977</v>
      </c>
      <c r="T1739" s="23">
        <v>39.391227999999998</v>
      </c>
      <c r="U1739" s="23">
        <v>-74.531265000000005</v>
      </c>
      <c r="V1739" s="24">
        <v>29</v>
      </c>
      <c r="W1739" s="24">
        <v>1403357.18294</v>
      </c>
      <c r="X1739" s="24">
        <v>2693039.4865999999</v>
      </c>
      <c r="Y1739" s="22" t="s">
        <v>978</v>
      </c>
      <c r="Z1739" s="22" t="s">
        <v>716</v>
      </c>
    </row>
    <row r="1740" spans="1:26">
      <c r="A1740" s="22" t="s">
        <v>5603</v>
      </c>
      <c r="B1740" s="22" t="s">
        <v>5604</v>
      </c>
      <c r="C1740" s="22" t="s">
        <v>5605</v>
      </c>
      <c r="D1740" s="22">
        <v>18247</v>
      </c>
      <c r="E1740" s="22">
        <v>37</v>
      </c>
      <c r="F1740" s="22">
        <v>247</v>
      </c>
      <c r="G1740" s="22">
        <v>17</v>
      </c>
      <c r="H1740" s="25" t="s">
        <v>10870</v>
      </c>
      <c r="I1740" s="22" t="s">
        <v>2215</v>
      </c>
      <c r="J1740" s="22">
        <v>3</v>
      </c>
      <c r="K1740" s="22">
        <v>3</v>
      </c>
      <c r="L1740" s="22">
        <v>1</v>
      </c>
      <c r="M1740" s="22">
        <v>1991</v>
      </c>
      <c r="N1740" s="22">
        <v>1991</v>
      </c>
      <c r="O1740" s="22">
        <v>2</v>
      </c>
      <c r="P1740" s="22">
        <v>2</v>
      </c>
      <c r="Q1740" s="22" t="s">
        <v>1672</v>
      </c>
      <c r="R1740" s="22" t="s">
        <v>713</v>
      </c>
      <c r="S1740" s="22" t="s">
        <v>1126</v>
      </c>
      <c r="T1740" s="23">
        <v>39.391224000000001</v>
      </c>
      <c r="U1740" s="23">
        <v>-76.03828</v>
      </c>
      <c r="V1740" s="24">
        <v>45</v>
      </c>
      <c r="W1740" s="24">
        <v>978106.42625500006</v>
      </c>
      <c r="X1740" s="24">
        <v>2692056.4551900001</v>
      </c>
      <c r="Y1740" s="22" t="s">
        <v>859</v>
      </c>
      <c r="Z1740" s="22" t="s">
        <v>716</v>
      </c>
    </row>
    <row r="1741" spans="1:26">
      <c r="A1741" s="22" t="s">
        <v>5606</v>
      </c>
      <c r="B1741" s="22" t="s">
        <v>5607</v>
      </c>
      <c r="C1741" s="22" t="s">
        <v>5608</v>
      </c>
      <c r="D1741" s="22">
        <v>48796</v>
      </c>
      <c r="E1741" s="22">
        <v>98</v>
      </c>
      <c r="F1741" s="22">
        <v>296</v>
      </c>
      <c r="G1741" s="22">
        <v>1</v>
      </c>
      <c r="H1741" s="25" t="s">
        <v>10870</v>
      </c>
      <c r="I1741" s="22" t="s">
        <v>720</v>
      </c>
      <c r="J1741" s="22">
        <v>3</v>
      </c>
      <c r="K1741" s="22">
        <v>3</v>
      </c>
      <c r="L1741" s="22">
        <v>27</v>
      </c>
      <c r="M1741" s="22">
        <v>2006</v>
      </c>
      <c r="N1741" s="22">
        <v>1980</v>
      </c>
      <c r="O1741" s="22">
        <v>3</v>
      </c>
      <c r="P1741" s="22">
        <v>3</v>
      </c>
      <c r="Q1741" s="22" t="s">
        <v>1038</v>
      </c>
      <c r="R1741" s="22" t="s">
        <v>713</v>
      </c>
      <c r="S1741" s="22" t="s">
        <v>977</v>
      </c>
      <c r="T1741" s="23">
        <v>39.384560999999998</v>
      </c>
      <c r="U1741" s="23">
        <v>-74.587101000000004</v>
      </c>
      <c r="V1741" s="24">
        <v>25</v>
      </c>
      <c r="W1741" s="24">
        <v>1387625.8004699999</v>
      </c>
      <c r="X1741" s="24">
        <v>2690448.3228099998</v>
      </c>
      <c r="Y1741" s="22" t="s">
        <v>978</v>
      </c>
      <c r="Z1741" s="22" t="s">
        <v>1738</v>
      </c>
    </row>
    <row r="1742" spans="1:26">
      <c r="A1742" s="22" t="s">
        <v>5609</v>
      </c>
      <c r="B1742" s="22" t="s">
        <v>5610</v>
      </c>
      <c r="C1742" s="22" t="s">
        <v>5611</v>
      </c>
      <c r="D1742" s="22">
        <v>46293</v>
      </c>
      <c r="E1742" s="22">
        <v>93</v>
      </c>
      <c r="F1742" s="22">
        <v>293</v>
      </c>
      <c r="G1742" s="22">
        <v>5</v>
      </c>
      <c r="H1742" s="25" t="s">
        <v>10870</v>
      </c>
      <c r="I1742" s="22" t="s">
        <v>813</v>
      </c>
      <c r="J1742" s="22">
        <v>5</v>
      </c>
      <c r="K1742" s="22">
        <v>3</v>
      </c>
      <c r="L1742" s="22">
        <v>14</v>
      </c>
      <c r="M1742" s="22">
        <v>2008</v>
      </c>
      <c r="N1742" s="22">
        <v>1995</v>
      </c>
      <c r="O1742" s="22">
        <v>3</v>
      </c>
      <c r="P1742" s="22">
        <v>3</v>
      </c>
      <c r="Q1742" s="22" t="s">
        <v>1038</v>
      </c>
      <c r="R1742" s="22" t="s">
        <v>713</v>
      </c>
      <c r="S1742" s="22" t="s">
        <v>977</v>
      </c>
      <c r="T1742" s="23">
        <v>39.393194000000001</v>
      </c>
      <c r="U1742" s="23">
        <v>-74.685083000000006</v>
      </c>
      <c r="V1742" s="24">
        <v>65</v>
      </c>
      <c r="W1742" s="24">
        <v>1359947.6987600001</v>
      </c>
      <c r="X1742" s="24">
        <v>2693341.8069500001</v>
      </c>
      <c r="Y1742" s="22" t="s">
        <v>978</v>
      </c>
      <c r="Z1742" s="22" t="s">
        <v>716</v>
      </c>
    </row>
    <row r="1743" spans="1:26">
      <c r="A1743" s="22" t="s">
        <v>5612</v>
      </c>
      <c r="B1743" s="22" t="s">
        <v>5613</v>
      </c>
      <c r="C1743" s="22" t="s">
        <v>5614</v>
      </c>
      <c r="D1743" s="22">
        <v>21753</v>
      </c>
      <c r="E1743" s="22">
        <v>44</v>
      </c>
      <c r="F1743" s="22">
        <v>253</v>
      </c>
      <c r="G1743" s="22">
        <v>1</v>
      </c>
      <c r="H1743" s="25" t="s">
        <v>10870</v>
      </c>
      <c r="I1743" s="22" t="s">
        <v>720</v>
      </c>
      <c r="J1743" s="22">
        <v>220</v>
      </c>
      <c r="K1743" s="22">
        <v>220</v>
      </c>
      <c r="L1743" s="22">
        <v>6</v>
      </c>
      <c r="M1743" s="22">
        <v>1963</v>
      </c>
      <c r="N1743" s="22">
        <v>1958</v>
      </c>
      <c r="O1743" s="22">
        <v>22</v>
      </c>
      <c r="P1743" s="22">
        <v>5</v>
      </c>
      <c r="Q1743" s="22" t="s">
        <v>3105</v>
      </c>
      <c r="R1743" s="22" t="s">
        <v>713</v>
      </c>
      <c r="S1743" s="22" t="s">
        <v>807</v>
      </c>
      <c r="T1743" s="23">
        <v>39.394001000000003</v>
      </c>
      <c r="U1743" s="23">
        <v>-75.870495000000005</v>
      </c>
      <c r="V1743" s="24">
        <v>70</v>
      </c>
      <c r="W1743" s="24">
        <v>1025456.44619</v>
      </c>
      <c r="X1743" s="24">
        <v>2692838.9906700002</v>
      </c>
      <c r="Y1743" s="22" t="s">
        <v>859</v>
      </c>
      <c r="Z1743" s="22" t="s">
        <v>1237</v>
      </c>
    </row>
    <row r="1744" spans="1:26">
      <c r="A1744" s="22" t="s">
        <v>5615</v>
      </c>
      <c r="B1744" s="22" t="s">
        <v>5616</v>
      </c>
      <c r="C1744" s="22" t="s">
        <v>5617</v>
      </c>
      <c r="D1744" s="22">
        <v>24758</v>
      </c>
      <c r="E1744" s="22">
        <v>50</v>
      </c>
      <c r="F1744" s="22">
        <v>258</v>
      </c>
      <c r="G1744" s="22">
        <v>11</v>
      </c>
      <c r="H1744" s="25" t="s">
        <v>10870</v>
      </c>
      <c r="I1744" s="22" t="s">
        <v>720</v>
      </c>
      <c r="J1744" s="22">
        <v>3</v>
      </c>
      <c r="K1744" s="22">
        <v>3</v>
      </c>
      <c r="L1744" s="22">
        <v>1</v>
      </c>
      <c r="M1744" s="22">
        <v>1991</v>
      </c>
      <c r="N1744" s="22">
        <v>1991</v>
      </c>
      <c r="O1744" s="22">
        <v>2</v>
      </c>
      <c r="P1744" s="22">
        <v>2</v>
      </c>
      <c r="Q1744" s="22" t="s">
        <v>4553</v>
      </c>
      <c r="R1744" s="22" t="s">
        <v>713</v>
      </c>
      <c r="S1744" s="22" t="s">
        <v>735</v>
      </c>
      <c r="T1744" s="23">
        <v>39.395667000000003</v>
      </c>
      <c r="U1744" s="23">
        <v>-75.724931999999995</v>
      </c>
      <c r="V1744" s="24">
        <v>35</v>
      </c>
      <c r="W1744" s="24">
        <v>1066531.6376199999</v>
      </c>
      <c r="X1744" s="24">
        <v>2693315.50147</v>
      </c>
      <c r="Y1744" s="22" t="s">
        <v>881</v>
      </c>
    </row>
    <row r="1745" spans="1:26">
      <c r="A1745" s="22" t="s">
        <v>5618</v>
      </c>
      <c r="B1745" s="22" t="s">
        <v>5619</v>
      </c>
      <c r="C1745" s="22" t="s">
        <v>5620</v>
      </c>
      <c r="D1745" s="22">
        <v>43289</v>
      </c>
      <c r="E1745" s="22">
        <v>87</v>
      </c>
      <c r="F1745" s="22">
        <v>289</v>
      </c>
      <c r="G1745" s="22">
        <v>5</v>
      </c>
      <c r="H1745" s="25" t="s">
        <v>10870</v>
      </c>
      <c r="I1745" s="22" t="s">
        <v>813</v>
      </c>
      <c r="J1745" s="22">
        <v>2</v>
      </c>
      <c r="K1745" s="22">
        <v>2</v>
      </c>
      <c r="L1745" s="22">
        <v>4</v>
      </c>
      <c r="M1745" s="22">
        <v>1989</v>
      </c>
      <c r="N1745" s="22">
        <v>1986</v>
      </c>
      <c r="O1745" s="22">
        <v>2</v>
      </c>
      <c r="P1745" s="22">
        <v>2</v>
      </c>
      <c r="Q1745" s="22" t="s">
        <v>1038</v>
      </c>
      <c r="R1745" s="22" t="s">
        <v>713</v>
      </c>
      <c r="S1745" s="22" t="s">
        <v>977</v>
      </c>
      <c r="T1745" s="23">
        <v>39.396227000000003</v>
      </c>
      <c r="U1745" s="23">
        <v>-74.820722000000004</v>
      </c>
      <c r="V1745" s="24">
        <v>72</v>
      </c>
      <c r="W1745" s="24">
        <v>1321666.6856</v>
      </c>
      <c r="X1745" s="24">
        <v>2694141.3466599998</v>
      </c>
      <c r="Y1745" s="22" t="s">
        <v>978</v>
      </c>
      <c r="Z1745" s="22" t="s">
        <v>716</v>
      </c>
    </row>
    <row r="1746" spans="1:26">
      <c r="A1746" s="22" t="s">
        <v>5621</v>
      </c>
      <c r="B1746" s="22" t="s">
        <v>5622</v>
      </c>
      <c r="C1746" s="22" t="s">
        <v>5623</v>
      </c>
      <c r="D1746" s="22">
        <v>36778</v>
      </c>
      <c r="E1746" s="22">
        <v>74</v>
      </c>
      <c r="F1746" s="22">
        <v>278</v>
      </c>
      <c r="G1746" s="22">
        <v>5</v>
      </c>
      <c r="H1746" s="25" t="s">
        <v>10870</v>
      </c>
      <c r="I1746" s="22" t="s">
        <v>720</v>
      </c>
      <c r="J1746" s="22">
        <v>2</v>
      </c>
      <c r="K1746" s="22">
        <v>2</v>
      </c>
      <c r="L1746" s="22">
        <v>40</v>
      </c>
      <c r="M1746" s="22">
        <v>1995</v>
      </c>
      <c r="N1746" s="22">
        <v>1956</v>
      </c>
      <c r="O1746" s="22">
        <v>2</v>
      </c>
      <c r="P1746" s="22">
        <v>2</v>
      </c>
      <c r="Q1746" s="22" t="s">
        <v>1038</v>
      </c>
      <c r="R1746" s="22" t="s">
        <v>713</v>
      </c>
      <c r="S1746" s="22" t="s">
        <v>977</v>
      </c>
      <c r="T1746" s="23">
        <v>39.396225999999999</v>
      </c>
      <c r="U1746" s="23">
        <v>-75.135738000000003</v>
      </c>
      <c r="V1746" s="24">
        <v>73</v>
      </c>
      <c r="W1746" s="24">
        <v>1232781.66442</v>
      </c>
      <c r="X1746" s="24">
        <v>2693643.6640499998</v>
      </c>
      <c r="Y1746" s="22" t="s">
        <v>978</v>
      </c>
      <c r="Z1746" s="22" t="s">
        <v>716</v>
      </c>
    </row>
    <row r="1747" spans="1:26">
      <c r="A1747" s="22" t="s">
        <v>5624</v>
      </c>
      <c r="B1747" s="22" t="s">
        <v>5625</v>
      </c>
      <c r="C1747" s="22" t="s">
        <v>5626</v>
      </c>
      <c r="D1747" s="22">
        <v>34774</v>
      </c>
      <c r="E1747" s="22">
        <v>70</v>
      </c>
      <c r="F1747" s="22">
        <v>274</v>
      </c>
      <c r="G1747" s="22">
        <v>5</v>
      </c>
      <c r="H1747" s="25" t="s">
        <v>10870</v>
      </c>
      <c r="I1747" s="22" t="s">
        <v>720</v>
      </c>
      <c r="J1747" s="22">
        <v>2</v>
      </c>
      <c r="K1747" s="22">
        <v>2</v>
      </c>
      <c r="L1747" s="22">
        <v>29</v>
      </c>
      <c r="M1747" s="22">
        <v>1995</v>
      </c>
      <c r="N1747" s="22">
        <v>1967</v>
      </c>
      <c r="O1747" s="22">
        <v>2</v>
      </c>
      <c r="P1747" s="22">
        <v>2</v>
      </c>
      <c r="Q1747" s="22" t="s">
        <v>1038</v>
      </c>
      <c r="R1747" s="22" t="s">
        <v>713</v>
      </c>
      <c r="S1747" s="22" t="s">
        <v>977</v>
      </c>
      <c r="T1747" s="23">
        <v>39.399836999999998</v>
      </c>
      <c r="U1747" s="23">
        <v>-75.250467</v>
      </c>
      <c r="V1747" s="24">
        <v>32</v>
      </c>
      <c r="W1747" s="24">
        <v>1200405.87149</v>
      </c>
      <c r="X1747" s="24">
        <v>2694854.4433300002</v>
      </c>
      <c r="Y1747" s="22" t="s">
        <v>978</v>
      </c>
      <c r="Z1747" s="22" t="s">
        <v>716</v>
      </c>
    </row>
    <row r="1748" spans="1:26">
      <c r="A1748" s="22" t="s">
        <v>5627</v>
      </c>
      <c r="B1748" s="22" t="s">
        <v>5628</v>
      </c>
      <c r="C1748" s="22" t="s">
        <v>5629</v>
      </c>
      <c r="D1748" s="22">
        <v>19750</v>
      </c>
      <c r="E1748" s="22">
        <v>40</v>
      </c>
      <c r="F1748" s="22">
        <v>250</v>
      </c>
      <c r="G1748" s="22">
        <v>11</v>
      </c>
      <c r="H1748" s="25" t="s">
        <v>10870</v>
      </c>
      <c r="I1748" s="22" t="s">
        <v>720</v>
      </c>
      <c r="J1748" s="22">
        <v>7</v>
      </c>
      <c r="K1748" s="22">
        <v>7</v>
      </c>
      <c r="L1748" s="22">
        <v>3</v>
      </c>
      <c r="M1748" s="22">
        <v>1981</v>
      </c>
      <c r="N1748" s="22">
        <v>1979</v>
      </c>
      <c r="O1748" s="22">
        <v>5</v>
      </c>
      <c r="P1748" s="22">
        <v>3</v>
      </c>
      <c r="Q1748" s="22" t="s">
        <v>4553</v>
      </c>
      <c r="R1748" s="22" t="s">
        <v>713</v>
      </c>
      <c r="S1748" s="22" t="s">
        <v>735</v>
      </c>
      <c r="T1748" s="23">
        <v>39.402614</v>
      </c>
      <c r="U1748" s="23">
        <v>-75.969666000000004</v>
      </c>
      <c r="V1748" s="24">
        <v>90</v>
      </c>
      <c r="W1748" s="24">
        <v>997488.88614700001</v>
      </c>
      <c r="X1748" s="24">
        <v>2696107.0398800001</v>
      </c>
      <c r="Y1748" s="22" t="s">
        <v>859</v>
      </c>
    </row>
    <row r="1749" spans="1:26">
      <c r="A1749" s="22" t="s">
        <v>5630</v>
      </c>
      <c r="B1749" s="22" t="s">
        <v>5631</v>
      </c>
      <c r="C1749" s="22" t="s">
        <v>5632</v>
      </c>
      <c r="D1749" s="22">
        <v>12238</v>
      </c>
      <c r="E1749" s="22">
        <v>25</v>
      </c>
      <c r="F1749" s="22">
        <v>238</v>
      </c>
      <c r="G1749" s="22">
        <v>19</v>
      </c>
      <c r="H1749" s="25" t="s">
        <v>10870</v>
      </c>
      <c r="I1749" s="22" t="s">
        <v>2724</v>
      </c>
      <c r="J1749" s="22">
        <v>4</v>
      </c>
      <c r="K1749" s="22">
        <v>4</v>
      </c>
      <c r="L1749" s="22">
        <v>3</v>
      </c>
      <c r="M1749" s="22">
        <v>1988</v>
      </c>
      <c r="N1749" s="22">
        <v>1986</v>
      </c>
      <c r="O1749" s="22">
        <v>4</v>
      </c>
      <c r="P1749" s="22">
        <v>4</v>
      </c>
      <c r="T1749" s="23">
        <v>39.403441000000001</v>
      </c>
      <c r="U1749" s="23">
        <v>-76.324680000000001</v>
      </c>
      <c r="V1749" s="24">
        <v>29</v>
      </c>
      <c r="W1749" s="24">
        <v>897330.412044</v>
      </c>
      <c r="X1749" s="24">
        <v>2697104.29207</v>
      </c>
      <c r="Y1749" s="22" t="s">
        <v>859</v>
      </c>
      <c r="Z1749" s="22" t="s">
        <v>1237</v>
      </c>
    </row>
    <row r="1750" spans="1:26">
      <c r="A1750" s="22" t="s">
        <v>5633</v>
      </c>
      <c r="B1750" s="22" t="s">
        <v>5634</v>
      </c>
      <c r="C1750" s="22" t="s">
        <v>5635</v>
      </c>
      <c r="D1750" s="22">
        <v>39783</v>
      </c>
      <c r="E1750" s="22">
        <v>80</v>
      </c>
      <c r="F1750" s="22">
        <v>283</v>
      </c>
      <c r="G1750" s="22">
        <v>5</v>
      </c>
      <c r="H1750" s="25" t="s">
        <v>10870</v>
      </c>
      <c r="I1750" s="22" t="s">
        <v>813</v>
      </c>
      <c r="J1750" s="22">
        <v>2</v>
      </c>
      <c r="K1750" s="22">
        <v>2</v>
      </c>
      <c r="L1750" s="22">
        <v>3</v>
      </c>
      <c r="M1750" s="22">
        <v>1995</v>
      </c>
      <c r="N1750" s="22">
        <v>1993</v>
      </c>
      <c r="O1750" s="22">
        <v>2</v>
      </c>
      <c r="P1750" s="22">
        <v>2</v>
      </c>
      <c r="Q1750" s="22" t="s">
        <v>1038</v>
      </c>
      <c r="R1750" s="22" t="s">
        <v>713</v>
      </c>
      <c r="S1750" s="22" t="s">
        <v>977</v>
      </c>
      <c r="T1750" s="23">
        <v>39.404559999999996</v>
      </c>
      <c r="U1750" s="23">
        <v>-74.997675000000001</v>
      </c>
      <c r="V1750" s="24">
        <v>53</v>
      </c>
      <c r="W1750" s="24">
        <v>1271721.5453000001</v>
      </c>
      <c r="X1750" s="24">
        <v>2696865.0337999999</v>
      </c>
      <c r="Y1750" s="22" t="s">
        <v>978</v>
      </c>
      <c r="Z1750" s="22" t="s">
        <v>716</v>
      </c>
    </row>
    <row r="1751" spans="1:26">
      <c r="A1751" s="22" t="s">
        <v>5636</v>
      </c>
      <c r="B1751" s="22" t="s">
        <v>5637</v>
      </c>
      <c r="C1751" s="22" t="s">
        <v>5638</v>
      </c>
      <c r="D1751" s="22">
        <v>25260</v>
      </c>
      <c r="E1751" s="22">
        <v>51</v>
      </c>
      <c r="F1751" s="22">
        <v>260</v>
      </c>
      <c r="G1751" s="22">
        <v>9</v>
      </c>
      <c r="H1751" s="25" t="s">
        <v>10870</v>
      </c>
      <c r="I1751" s="22" t="s">
        <v>720</v>
      </c>
      <c r="J1751" s="22">
        <v>3</v>
      </c>
      <c r="K1751" s="22">
        <v>3</v>
      </c>
      <c r="L1751" s="22">
        <v>1</v>
      </c>
      <c r="M1751" s="22">
        <v>1991</v>
      </c>
      <c r="N1751" s="22">
        <v>1991</v>
      </c>
      <c r="O1751" s="22">
        <v>2</v>
      </c>
      <c r="P1751" s="22">
        <v>2</v>
      </c>
      <c r="Q1751" s="22" t="s">
        <v>1528</v>
      </c>
      <c r="R1751" s="22" t="s">
        <v>713</v>
      </c>
      <c r="S1751" s="22" t="s">
        <v>1529</v>
      </c>
      <c r="T1751" s="23">
        <v>39.404834000000001</v>
      </c>
      <c r="U1751" s="23">
        <v>-75.691874999999996</v>
      </c>
      <c r="V1751" s="24">
        <v>52</v>
      </c>
      <c r="W1751" s="24">
        <v>1075866.0659399999</v>
      </c>
      <c r="X1751" s="24">
        <v>2696638.9554099999</v>
      </c>
      <c r="Y1751" s="22" t="s">
        <v>881</v>
      </c>
    </row>
    <row r="1752" spans="1:26">
      <c r="A1752" s="22" t="s">
        <v>5639</v>
      </c>
      <c r="B1752" s="22" t="s">
        <v>5640</v>
      </c>
      <c r="C1752" s="22" t="s">
        <v>5641</v>
      </c>
      <c r="D1752" s="22">
        <v>33273</v>
      </c>
      <c r="E1752" s="22">
        <v>67</v>
      </c>
      <c r="F1752" s="22">
        <v>273</v>
      </c>
      <c r="G1752" s="22">
        <v>5</v>
      </c>
      <c r="H1752" s="25" t="s">
        <v>10870</v>
      </c>
      <c r="I1752" s="22" t="s">
        <v>720</v>
      </c>
      <c r="J1752" s="22">
        <v>3</v>
      </c>
      <c r="K1752" s="22">
        <v>3</v>
      </c>
      <c r="L1752" s="22">
        <v>14</v>
      </c>
      <c r="M1752" s="22">
        <v>2008</v>
      </c>
      <c r="N1752" s="22">
        <v>1995</v>
      </c>
      <c r="O1752" s="22">
        <v>2</v>
      </c>
      <c r="P1752" s="22">
        <v>2</v>
      </c>
      <c r="Q1752" s="22" t="s">
        <v>1038</v>
      </c>
      <c r="R1752" s="22" t="s">
        <v>713</v>
      </c>
      <c r="S1752" s="22" t="s">
        <v>977</v>
      </c>
      <c r="T1752" s="23">
        <v>39.405670000000001</v>
      </c>
      <c r="U1752" s="23">
        <v>-75.302691999999993</v>
      </c>
      <c r="V1752" s="24">
        <v>43</v>
      </c>
      <c r="W1752" s="24">
        <v>1185666.18937</v>
      </c>
      <c r="X1752" s="24">
        <v>2696947.1138499998</v>
      </c>
      <c r="Y1752" s="22" t="s">
        <v>978</v>
      </c>
      <c r="Z1752" s="22" t="s">
        <v>716</v>
      </c>
    </row>
    <row r="1753" spans="1:26">
      <c r="A1753" s="22" t="s">
        <v>5642</v>
      </c>
      <c r="B1753" s="22" t="s">
        <v>5643</v>
      </c>
      <c r="C1753" s="22" t="s">
        <v>5644</v>
      </c>
      <c r="D1753" s="22">
        <v>12239</v>
      </c>
      <c r="E1753" s="22">
        <v>25</v>
      </c>
      <c r="F1753" s="22">
        <v>239</v>
      </c>
      <c r="G1753" s="22">
        <v>19</v>
      </c>
      <c r="H1753" s="25" t="s">
        <v>10870</v>
      </c>
      <c r="I1753" s="22" t="s">
        <v>720</v>
      </c>
      <c r="J1753" s="22">
        <v>5</v>
      </c>
      <c r="K1753" s="22">
        <v>5</v>
      </c>
      <c r="L1753" s="22">
        <v>3</v>
      </c>
      <c r="M1753" s="22">
        <v>1988</v>
      </c>
      <c r="N1753" s="22">
        <v>1986</v>
      </c>
      <c r="O1753" s="22">
        <v>4</v>
      </c>
      <c r="P1753" s="22">
        <v>4</v>
      </c>
      <c r="T1753" s="23">
        <v>39.405940999999999</v>
      </c>
      <c r="U1753" s="23">
        <v>-76.324124999999995</v>
      </c>
      <c r="V1753" s="24">
        <v>47</v>
      </c>
      <c r="W1753" s="24">
        <v>897495.19470600004</v>
      </c>
      <c r="X1753" s="24">
        <v>2698014.94105</v>
      </c>
      <c r="Y1753" s="22" t="s">
        <v>859</v>
      </c>
      <c r="Z1753" s="22" t="s">
        <v>1237</v>
      </c>
    </row>
    <row r="1754" spans="1:26">
      <c r="A1754" s="22" t="s">
        <v>5645</v>
      </c>
      <c r="B1754" s="22" t="s">
        <v>5646</v>
      </c>
      <c r="C1754" s="22" t="s">
        <v>5647</v>
      </c>
      <c r="D1754" s="22">
        <v>38782</v>
      </c>
      <c r="E1754" s="22">
        <v>78</v>
      </c>
      <c r="F1754" s="22">
        <v>282</v>
      </c>
      <c r="G1754" s="22">
        <v>1</v>
      </c>
      <c r="H1754" s="25" t="s">
        <v>10870</v>
      </c>
      <c r="I1754" s="22" t="s">
        <v>720</v>
      </c>
      <c r="J1754" s="22">
        <v>6</v>
      </c>
      <c r="K1754" s="22">
        <v>6</v>
      </c>
      <c r="L1754" s="22">
        <v>19</v>
      </c>
      <c r="M1754" s="22">
        <v>2008</v>
      </c>
      <c r="N1754" s="22">
        <v>1990</v>
      </c>
      <c r="O1754" s="22">
        <v>3</v>
      </c>
      <c r="P1754" s="22">
        <v>3</v>
      </c>
      <c r="Q1754" s="22" t="s">
        <v>1038</v>
      </c>
      <c r="R1754" s="22" t="s">
        <v>713</v>
      </c>
      <c r="S1754" s="22" t="s">
        <v>977</v>
      </c>
      <c r="T1754" s="23">
        <v>39.406782</v>
      </c>
      <c r="U1754" s="23">
        <v>-75.032121000000004</v>
      </c>
      <c r="V1754" s="24">
        <v>43.45</v>
      </c>
      <c r="W1754" s="24">
        <v>1261999.16389</v>
      </c>
      <c r="X1754" s="24">
        <v>2697625.1654599998</v>
      </c>
      <c r="Y1754" s="22" t="s">
        <v>978</v>
      </c>
      <c r="Z1754" s="22" t="s">
        <v>1738</v>
      </c>
    </row>
    <row r="1755" spans="1:26">
      <c r="A1755" s="22" t="s">
        <v>5648</v>
      </c>
      <c r="B1755" s="22" t="s">
        <v>5649</v>
      </c>
      <c r="C1755" s="22" t="s">
        <v>5650</v>
      </c>
      <c r="D1755" s="22">
        <v>33774</v>
      </c>
      <c r="E1755" s="22">
        <v>68</v>
      </c>
      <c r="F1755" s="22">
        <v>274</v>
      </c>
      <c r="G1755" s="22">
        <v>5</v>
      </c>
      <c r="H1755" s="25" t="s">
        <v>10870</v>
      </c>
      <c r="I1755" s="22" t="s">
        <v>720</v>
      </c>
      <c r="J1755" s="22">
        <v>2</v>
      </c>
      <c r="K1755" s="22">
        <v>2</v>
      </c>
      <c r="L1755" s="22">
        <v>34</v>
      </c>
      <c r="M1755" s="22">
        <v>1995</v>
      </c>
      <c r="N1755" s="22">
        <v>1962</v>
      </c>
      <c r="O1755" s="22">
        <v>2</v>
      </c>
      <c r="P1755" s="22">
        <v>2</v>
      </c>
      <c r="Q1755" s="22" t="s">
        <v>1038</v>
      </c>
      <c r="R1755" s="22" t="s">
        <v>713</v>
      </c>
      <c r="S1755" s="22" t="s">
        <v>977</v>
      </c>
      <c r="T1755" s="23">
        <v>39.407058999999997</v>
      </c>
      <c r="U1755" s="23">
        <v>-75.277690000000007</v>
      </c>
      <c r="V1755" s="24">
        <v>82</v>
      </c>
      <c r="W1755" s="24">
        <v>1192718.5053399999</v>
      </c>
      <c r="X1755" s="24">
        <v>2697469.7712699999</v>
      </c>
      <c r="Y1755" s="22" t="s">
        <v>978</v>
      </c>
      <c r="Z1755" s="22" t="s">
        <v>716</v>
      </c>
    </row>
    <row r="1756" spans="1:26">
      <c r="A1756" s="22" t="s">
        <v>5651</v>
      </c>
      <c r="B1756" s="22" t="s">
        <v>5652</v>
      </c>
      <c r="C1756" s="22" t="s">
        <v>5653</v>
      </c>
      <c r="D1756" s="22">
        <v>24759</v>
      </c>
      <c r="E1756" s="22">
        <v>50</v>
      </c>
      <c r="F1756" s="22">
        <v>259</v>
      </c>
      <c r="G1756" s="22">
        <v>11</v>
      </c>
      <c r="H1756" s="25" t="s">
        <v>10870</v>
      </c>
      <c r="I1756" s="22" t="s">
        <v>813</v>
      </c>
      <c r="J1756" s="22">
        <v>3</v>
      </c>
      <c r="K1756" s="22">
        <v>3</v>
      </c>
      <c r="L1756" s="22">
        <v>1</v>
      </c>
      <c r="M1756" s="22">
        <v>1991</v>
      </c>
      <c r="N1756" s="22">
        <v>1991</v>
      </c>
      <c r="O1756" s="22">
        <v>2</v>
      </c>
      <c r="P1756" s="22">
        <v>2</v>
      </c>
      <c r="Q1756" s="22" t="s">
        <v>4553</v>
      </c>
      <c r="R1756" s="22" t="s">
        <v>713</v>
      </c>
      <c r="S1756" s="22" t="s">
        <v>735</v>
      </c>
      <c r="T1756" s="23">
        <v>39.407888999999997</v>
      </c>
      <c r="U1756" s="23">
        <v>-75.724931999999995</v>
      </c>
      <c r="V1756" s="24">
        <v>65</v>
      </c>
      <c r="W1756" s="24">
        <v>1066542.3922300001</v>
      </c>
      <c r="X1756" s="24">
        <v>2697774.5161799998</v>
      </c>
      <c r="Y1756" s="22" t="s">
        <v>881</v>
      </c>
    </row>
    <row r="1757" spans="1:26">
      <c r="A1757" s="22" t="s">
        <v>5654</v>
      </c>
      <c r="B1757" s="22" t="s">
        <v>5655</v>
      </c>
      <c r="C1757" s="22" t="s">
        <v>5656</v>
      </c>
      <c r="D1757" s="22">
        <v>52805</v>
      </c>
      <c r="E1757" s="22">
        <v>106</v>
      </c>
      <c r="F1757" s="22">
        <v>305</v>
      </c>
      <c r="G1757" s="22">
        <v>5</v>
      </c>
      <c r="H1757" s="25" t="s">
        <v>10870</v>
      </c>
      <c r="I1757" s="22" t="s">
        <v>720</v>
      </c>
      <c r="J1757" s="22">
        <v>8</v>
      </c>
      <c r="K1757" s="22">
        <v>8</v>
      </c>
      <c r="L1757" s="22">
        <v>9</v>
      </c>
      <c r="M1757" s="22">
        <v>1986</v>
      </c>
      <c r="N1757" s="22">
        <v>1978</v>
      </c>
      <c r="O1757" s="22">
        <v>7</v>
      </c>
      <c r="P1757" s="22">
        <v>5</v>
      </c>
      <c r="Q1757" s="22" t="s">
        <v>976</v>
      </c>
      <c r="R1757" s="22" t="s">
        <v>713</v>
      </c>
      <c r="S1757" s="22" t="s">
        <v>977</v>
      </c>
      <c r="T1757" s="23">
        <v>39.408728000000004</v>
      </c>
      <c r="U1757" s="23">
        <v>-74.364312999999996</v>
      </c>
      <c r="V1757" s="24">
        <v>9</v>
      </c>
      <c r="W1757" s="24">
        <v>1450387.65384</v>
      </c>
      <c r="X1757" s="24">
        <v>2699955.35378</v>
      </c>
      <c r="Y1757" s="22" t="s">
        <v>978</v>
      </c>
      <c r="Z1757" s="22" t="s">
        <v>716</v>
      </c>
    </row>
    <row r="1758" spans="1:26">
      <c r="A1758" s="22" t="s">
        <v>5657</v>
      </c>
      <c r="B1758" s="22" t="s">
        <v>5658</v>
      </c>
      <c r="C1758" s="22" t="s">
        <v>5659</v>
      </c>
      <c r="D1758" s="22">
        <v>37279</v>
      </c>
      <c r="E1758" s="22">
        <v>75</v>
      </c>
      <c r="F1758" s="22">
        <v>279</v>
      </c>
      <c r="G1758" s="22">
        <v>5</v>
      </c>
      <c r="H1758" s="25" t="s">
        <v>10870</v>
      </c>
      <c r="I1758" s="22" t="s">
        <v>813</v>
      </c>
      <c r="J1758" s="22">
        <v>2</v>
      </c>
      <c r="K1758" s="22">
        <v>2</v>
      </c>
      <c r="L1758" s="22">
        <v>14</v>
      </c>
      <c r="M1758" s="22">
        <v>1995</v>
      </c>
      <c r="N1758" s="22">
        <v>1982</v>
      </c>
      <c r="O1758" s="22">
        <v>2</v>
      </c>
      <c r="P1758" s="22">
        <v>2</v>
      </c>
      <c r="Q1758" s="22" t="s">
        <v>1038</v>
      </c>
      <c r="R1758" s="22" t="s">
        <v>713</v>
      </c>
      <c r="S1758" s="22" t="s">
        <v>977</v>
      </c>
      <c r="T1758" s="23">
        <v>39.408726000000001</v>
      </c>
      <c r="U1758" s="23">
        <v>-75.118236999999993</v>
      </c>
      <c r="V1758" s="24">
        <v>102</v>
      </c>
      <c r="W1758" s="24">
        <v>1237701.1496300001</v>
      </c>
      <c r="X1758" s="24">
        <v>2698223.7730800002</v>
      </c>
      <c r="Y1758" s="22" t="s">
        <v>978</v>
      </c>
      <c r="Z1758" s="22" t="s">
        <v>716</v>
      </c>
    </row>
    <row r="1759" spans="1:26">
      <c r="A1759" s="22" t="s">
        <v>5660</v>
      </c>
      <c r="B1759" s="22" t="s">
        <v>5661</v>
      </c>
      <c r="C1759" s="22" t="s">
        <v>5662</v>
      </c>
      <c r="D1759" s="22">
        <v>43290</v>
      </c>
      <c r="E1759" s="22">
        <v>87</v>
      </c>
      <c r="F1759" s="22">
        <v>290</v>
      </c>
      <c r="G1759" s="22">
        <v>5</v>
      </c>
      <c r="H1759" s="25" t="s">
        <v>10870</v>
      </c>
      <c r="I1759" s="22" t="s">
        <v>813</v>
      </c>
      <c r="J1759" s="22">
        <v>5</v>
      </c>
      <c r="K1759" s="22">
        <v>3</v>
      </c>
      <c r="L1759" s="22">
        <v>16</v>
      </c>
      <c r="M1759" s="22">
        <v>2007</v>
      </c>
      <c r="N1759" s="22">
        <v>1992</v>
      </c>
      <c r="O1759" s="22">
        <v>3</v>
      </c>
      <c r="P1759" s="22">
        <v>3</v>
      </c>
      <c r="Q1759" s="22" t="s">
        <v>1038</v>
      </c>
      <c r="R1759" s="22" t="s">
        <v>713</v>
      </c>
      <c r="S1759" s="22" t="s">
        <v>977</v>
      </c>
      <c r="T1759" s="23">
        <v>39.409917</v>
      </c>
      <c r="U1759" s="23">
        <v>-74.808194</v>
      </c>
      <c r="V1759" s="24">
        <v>61</v>
      </c>
      <c r="W1759" s="24">
        <v>1325164.46618</v>
      </c>
      <c r="X1759" s="24">
        <v>2699161.68897</v>
      </c>
      <c r="Y1759" s="22" t="s">
        <v>978</v>
      </c>
      <c r="Z1759" s="22" t="s">
        <v>716</v>
      </c>
    </row>
    <row r="1760" spans="1:26">
      <c r="A1760" s="22" t="s">
        <v>5663</v>
      </c>
      <c r="B1760" s="22" t="s">
        <v>5664</v>
      </c>
      <c r="C1760" s="22" t="s">
        <v>5665</v>
      </c>
      <c r="D1760" s="22">
        <v>21254</v>
      </c>
      <c r="E1760" s="22">
        <v>43</v>
      </c>
      <c r="F1760" s="22">
        <v>254</v>
      </c>
      <c r="G1760" s="22">
        <v>1</v>
      </c>
      <c r="H1760" s="25" t="s">
        <v>10870</v>
      </c>
      <c r="I1760" s="22" t="s">
        <v>720</v>
      </c>
      <c r="J1760" s="22">
        <v>4</v>
      </c>
      <c r="K1760" s="22">
        <v>4</v>
      </c>
      <c r="L1760" s="22">
        <v>3</v>
      </c>
      <c r="M1760" s="22">
        <v>1981</v>
      </c>
      <c r="N1760" s="22">
        <v>1979</v>
      </c>
      <c r="O1760" s="22">
        <v>3</v>
      </c>
      <c r="P1760" s="22">
        <v>2</v>
      </c>
      <c r="Q1760" s="22" t="s">
        <v>1302</v>
      </c>
      <c r="R1760" s="22" t="s">
        <v>713</v>
      </c>
      <c r="S1760" s="22" t="s">
        <v>807</v>
      </c>
      <c r="T1760" s="23">
        <v>39.409835000000001</v>
      </c>
      <c r="U1760" s="23">
        <v>-75.882994999999994</v>
      </c>
      <c r="V1760" s="24">
        <v>70</v>
      </c>
      <c r="W1760" s="24">
        <v>1021952.80723</v>
      </c>
      <c r="X1760" s="24">
        <v>2698629.7896699999</v>
      </c>
      <c r="Y1760" s="22" t="s">
        <v>859</v>
      </c>
      <c r="Z1760" s="22" t="s">
        <v>1237</v>
      </c>
    </row>
    <row r="1761" spans="1:26">
      <c r="A1761" s="22" t="s">
        <v>5666</v>
      </c>
      <c r="B1761" s="22" t="s">
        <v>5667</v>
      </c>
      <c r="C1761" s="22" t="s">
        <v>5668</v>
      </c>
      <c r="D1761" s="22">
        <v>48798</v>
      </c>
      <c r="E1761" s="22">
        <v>98</v>
      </c>
      <c r="F1761" s="22">
        <v>298</v>
      </c>
      <c r="G1761" s="22">
        <v>1</v>
      </c>
      <c r="H1761" s="25" t="s">
        <v>10870</v>
      </c>
      <c r="I1761" s="22" t="s">
        <v>720</v>
      </c>
      <c r="J1761" s="22">
        <v>2</v>
      </c>
      <c r="K1761" s="22">
        <v>2</v>
      </c>
      <c r="L1761" s="22">
        <v>13</v>
      </c>
      <c r="M1761" s="22">
        <v>1984</v>
      </c>
      <c r="N1761" s="22">
        <v>1972</v>
      </c>
      <c r="O1761" s="22">
        <v>2</v>
      </c>
      <c r="P1761" s="22">
        <v>2</v>
      </c>
      <c r="Q1761" s="22" t="s">
        <v>1038</v>
      </c>
      <c r="R1761" s="22" t="s">
        <v>713</v>
      </c>
      <c r="S1761" s="22" t="s">
        <v>977</v>
      </c>
      <c r="T1761" s="23">
        <v>39.407893999999999</v>
      </c>
      <c r="U1761" s="23">
        <v>-74.557377000000002</v>
      </c>
      <c r="V1761" s="24">
        <v>50</v>
      </c>
      <c r="W1761" s="24">
        <v>1395927.6374900001</v>
      </c>
      <c r="X1761" s="24">
        <v>2699044.1346800001</v>
      </c>
      <c r="Y1761" s="22" t="s">
        <v>978</v>
      </c>
      <c r="Z1761" s="22" t="s">
        <v>1738</v>
      </c>
    </row>
    <row r="1762" spans="1:26">
      <c r="A1762" s="22" t="s">
        <v>5669</v>
      </c>
      <c r="B1762" s="22" t="s">
        <v>5670</v>
      </c>
      <c r="C1762" s="22" t="s">
        <v>5671</v>
      </c>
      <c r="D1762" s="22">
        <v>47296</v>
      </c>
      <c r="E1762" s="22">
        <v>95</v>
      </c>
      <c r="F1762" s="22">
        <v>296</v>
      </c>
      <c r="G1762" s="22">
        <v>5</v>
      </c>
      <c r="H1762" s="25" t="s">
        <v>10870</v>
      </c>
      <c r="I1762" s="22" t="s">
        <v>813</v>
      </c>
      <c r="J1762" s="22">
        <v>2</v>
      </c>
      <c r="K1762" s="22">
        <v>2</v>
      </c>
      <c r="L1762" s="22">
        <v>4</v>
      </c>
      <c r="M1762" s="22">
        <v>1989</v>
      </c>
      <c r="N1762" s="22">
        <v>1986</v>
      </c>
      <c r="O1762" s="22">
        <v>2</v>
      </c>
      <c r="P1762" s="22">
        <v>2</v>
      </c>
      <c r="Q1762" s="22" t="s">
        <v>1038</v>
      </c>
      <c r="R1762" s="22" t="s">
        <v>713</v>
      </c>
      <c r="S1762" s="22" t="s">
        <v>977</v>
      </c>
      <c r="T1762" s="23">
        <v>39.411226999999997</v>
      </c>
      <c r="U1762" s="23">
        <v>-74.629603000000003</v>
      </c>
      <c r="V1762" s="24">
        <v>65</v>
      </c>
      <c r="W1762" s="24">
        <v>1375541.01159</v>
      </c>
      <c r="X1762" s="24">
        <v>2700061.97126</v>
      </c>
      <c r="Y1762" s="22" t="s">
        <v>978</v>
      </c>
      <c r="Z1762" s="22" t="s">
        <v>716</v>
      </c>
    </row>
    <row r="1763" spans="1:26">
      <c r="A1763" s="22" t="s">
        <v>5672</v>
      </c>
      <c r="B1763" s="22" t="s">
        <v>5673</v>
      </c>
      <c r="C1763" s="22" t="s">
        <v>5674</v>
      </c>
      <c r="D1763" s="22">
        <v>22757</v>
      </c>
      <c r="E1763" s="22">
        <v>46</v>
      </c>
      <c r="F1763" s="22">
        <v>257</v>
      </c>
      <c r="G1763" s="22">
        <v>1</v>
      </c>
      <c r="H1763" s="25" t="s">
        <v>10870</v>
      </c>
      <c r="I1763" s="22" t="s">
        <v>720</v>
      </c>
      <c r="J1763" s="22">
        <v>3</v>
      </c>
      <c r="K1763" s="22">
        <v>3</v>
      </c>
      <c r="L1763" s="22">
        <v>3</v>
      </c>
      <c r="M1763" s="22">
        <v>1981</v>
      </c>
      <c r="N1763" s="22">
        <v>1979</v>
      </c>
      <c r="O1763" s="22">
        <v>3</v>
      </c>
      <c r="P1763" s="22">
        <v>1</v>
      </c>
      <c r="Q1763" s="22" t="s">
        <v>1302</v>
      </c>
      <c r="R1763" s="22" t="s">
        <v>713</v>
      </c>
      <c r="S1763" s="22" t="s">
        <v>807</v>
      </c>
      <c r="T1763" s="23">
        <v>39.411223</v>
      </c>
      <c r="U1763" s="23">
        <v>-75.796601999999993</v>
      </c>
      <c r="V1763" s="24">
        <v>80</v>
      </c>
      <c r="W1763" s="24">
        <v>1046326.81904</v>
      </c>
      <c r="X1763" s="24">
        <v>2699047.3201000001</v>
      </c>
      <c r="Y1763" s="22" t="s">
        <v>859</v>
      </c>
      <c r="Z1763" s="22" t="s">
        <v>1237</v>
      </c>
    </row>
    <row r="1764" spans="1:26">
      <c r="A1764" s="22" t="s">
        <v>5675</v>
      </c>
      <c r="B1764" s="22" t="s">
        <v>5676</v>
      </c>
      <c r="C1764" s="22" t="s">
        <v>5677</v>
      </c>
      <c r="D1764" s="22">
        <v>11739</v>
      </c>
      <c r="E1764" s="22">
        <v>24</v>
      </c>
      <c r="F1764" s="22">
        <v>239</v>
      </c>
      <c r="G1764" s="22">
        <v>19</v>
      </c>
      <c r="H1764" s="25" t="s">
        <v>10870</v>
      </c>
      <c r="I1764" s="22" t="s">
        <v>720</v>
      </c>
      <c r="J1764" s="22">
        <v>5</v>
      </c>
      <c r="K1764" s="22">
        <v>5</v>
      </c>
      <c r="L1764" s="22">
        <v>3</v>
      </c>
      <c r="M1764" s="22">
        <v>1988</v>
      </c>
      <c r="N1764" s="22">
        <v>1986</v>
      </c>
      <c r="O1764" s="22">
        <v>4</v>
      </c>
      <c r="P1764" s="22">
        <v>4</v>
      </c>
      <c r="T1764" s="23">
        <v>39.411496999999997</v>
      </c>
      <c r="U1764" s="23">
        <v>-76.325513999999998</v>
      </c>
      <c r="V1764" s="24">
        <v>92</v>
      </c>
      <c r="W1764" s="24">
        <v>897121.30917499994</v>
      </c>
      <c r="X1764" s="24">
        <v>2700045.1435199999</v>
      </c>
      <c r="Y1764" s="22" t="s">
        <v>859</v>
      </c>
      <c r="Z1764" s="22" t="s">
        <v>1237</v>
      </c>
    </row>
    <row r="1765" spans="1:26">
      <c r="A1765" s="22" t="s">
        <v>5678</v>
      </c>
      <c r="B1765" s="22" t="s">
        <v>5679</v>
      </c>
      <c r="C1765" s="22" t="s">
        <v>5680</v>
      </c>
      <c r="D1765" s="22">
        <v>33275</v>
      </c>
      <c r="E1765" s="22">
        <v>67</v>
      </c>
      <c r="F1765" s="22">
        <v>275</v>
      </c>
      <c r="G1765" s="22">
        <v>5</v>
      </c>
      <c r="H1765" s="25" t="s">
        <v>10870</v>
      </c>
      <c r="I1765" s="22" t="s">
        <v>720</v>
      </c>
      <c r="J1765" s="22">
        <v>2</v>
      </c>
      <c r="K1765" s="22">
        <v>2</v>
      </c>
      <c r="L1765" s="22">
        <v>17</v>
      </c>
      <c r="M1765" s="22">
        <v>1995</v>
      </c>
      <c r="N1765" s="22">
        <v>1979</v>
      </c>
      <c r="O1765" s="22">
        <v>2</v>
      </c>
      <c r="P1765" s="22">
        <v>2</v>
      </c>
      <c r="Q1765" s="22" t="s">
        <v>1038</v>
      </c>
      <c r="R1765" s="22" t="s">
        <v>713</v>
      </c>
      <c r="S1765" s="22" t="s">
        <v>977</v>
      </c>
      <c r="T1765" s="23">
        <v>39.424559000000002</v>
      </c>
      <c r="U1765" s="23">
        <v>-75.277135000000001</v>
      </c>
      <c r="V1765" s="24">
        <v>83</v>
      </c>
      <c r="W1765" s="24">
        <v>1192860.0164699999</v>
      </c>
      <c r="X1765" s="24">
        <v>2703854.6320799999</v>
      </c>
      <c r="Y1765" s="22" t="s">
        <v>978</v>
      </c>
      <c r="Z1765" s="22" t="s">
        <v>716</v>
      </c>
    </row>
    <row r="1766" spans="1:26">
      <c r="A1766" s="22" t="s">
        <v>5681</v>
      </c>
      <c r="B1766" s="22" t="s">
        <v>5682</v>
      </c>
      <c r="C1766" s="22" t="s">
        <v>5683</v>
      </c>
      <c r="D1766" s="22">
        <v>32773</v>
      </c>
      <c r="E1766" s="22">
        <v>66</v>
      </c>
      <c r="F1766" s="22">
        <v>273</v>
      </c>
      <c r="G1766" s="22">
        <v>11</v>
      </c>
      <c r="H1766" s="25" t="s">
        <v>10870</v>
      </c>
      <c r="I1766" s="22" t="s">
        <v>813</v>
      </c>
      <c r="J1766" s="22">
        <v>48</v>
      </c>
      <c r="K1766" s="22">
        <v>48</v>
      </c>
      <c r="L1766" s="22">
        <v>4</v>
      </c>
      <c r="M1766" s="22">
        <v>1983</v>
      </c>
      <c r="N1766" s="22">
        <v>1980</v>
      </c>
      <c r="O1766" s="22">
        <v>17</v>
      </c>
      <c r="P1766" s="22">
        <v>7</v>
      </c>
      <c r="Q1766" s="22" t="s">
        <v>5684</v>
      </c>
      <c r="R1766" s="22" t="s">
        <v>713</v>
      </c>
      <c r="S1766" s="22" t="s">
        <v>735</v>
      </c>
      <c r="T1766" s="23">
        <v>39.411780999999998</v>
      </c>
      <c r="U1766" s="23">
        <v>-75.321303</v>
      </c>
      <c r="V1766" s="24">
        <v>31.8</v>
      </c>
      <c r="W1766" s="24">
        <v>1180410.9911799999</v>
      </c>
      <c r="X1766" s="24">
        <v>2699165.9515399998</v>
      </c>
      <c r="Y1766" s="22" t="s">
        <v>978</v>
      </c>
    </row>
    <row r="1767" spans="1:26">
      <c r="A1767" s="22" t="s">
        <v>5685</v>
      </c>
      <c r="B1767" s="22" t="s">
        <v>5686</v>
      </c>
      <c r="C1767" s="22" t="s">
        <v>5687</v>
      </c>
      <c r="D1767" s="22">
        <v>46295</v>
      </c>
      <c r="E1767" s="22">
        <v>93</v>
      </c>
      <c r="F1767" s="22">
        <v>295</v>
      </c>
      <c r="G1767" s="22">
        <v>1</v>
      </c>
      <c r="H1767" s="25" t="s">
        <v>10870</v>
      </c>
      <c r="I1767" s="22" t="s">
        <v>720</v>
      </c>
      <c r="J1767" s="22">
        <v>4</v>
      </c>
      <c r="K1767" s="22">
        <v>4</v>
      </c>
      <c r="L1767" s="22">
        <v>22</v>
      </c>
      <c r="M1767" s="22">
        <v>2006</v>
      </c>
      <c r="N1767" s="22">
        <v>1985</v>
      </c>
      <c r="O1767" s="22">
        <v>4</v>
      </c>
      <c r="P1767" s="22">
        <v>4</v>
      </c>
      <c r="Q1767" s="22" t="s">
        <v>1038</v>
      </c>
      <c r="R1767" s="22" t="s">
        <v>713</v>
      </c>
      <c r="S1767" s="22" t="s">
        <v>977</v>
      </c>
      <c r="T1767" s="23">
        <v>39.412894000000001</v>
      </c>
      <c r="U1767" s="23">
        <v>-74.670159999999996</v>
      </c>
      <c r="V1767" s="24">
        <v>35</v>
      </c>
      <c r="W1767" s="24">
        <v>1364094.60669</v>
      </c>
      <c r="X1767" s="24">
        <v>2700565.6145899999</v>
      </c>
      <c r="Y1767" s="22" t="s">
        <v>978</v>
      </c>
      <c r="Z1767" s="22" t="s">
        <v>1738</v>
      </c>
    </row>
    <row r="1768" spans="1:26">
      <c r="A1768" s="22" t="s">
        <v>5688</v>
      </c>
      <c r="B1768" s="22" t="s">
        <v>5689</v>
      </c>
      <c r="C1768" s="22" t="s">
        <v>5690</v>
      </c>
      <c r="D1768" s="22">
        <v>38783</v>
      </c>
      <c r="E1768" s="22">
        <v>78</v>
      </c>
      <c r="F1768" s="22">
        <v>283</v>
      </c>
      <c r="G1768" s="22">
        <v>1</v>
      </c>
      <c r="H1768" s="25" t="s">
        <v>10870</v>
      </c>
      <c r="I1768" s="22" t="s">
        <v>720</v>
      </c>
      <c r="J1768" s="22">
        <v>6</v>
      </c>
      <c r="K1768" s="22">
        <v>6</v>
      </c>
      <c r="L1768" s="22">
        <v>19</v>
      </c>
      <c r="M1768" s="22">
        <v>2008</v>
      </c>
      <c r="N1768" s="22">
        <v>1990</v>
      </c>
      <c r="O1768" s="22">
        <v>3</v>
      </c>
      <c r="P1768" s="22">
        <v>3</v>
      </c>
      <c r="Q1768" s="22" t="s">
        <v>1038</v>
      </c>
      <c r="R1768" s="22" t="s">
        <v>713</v>
      </c>
      <c r="S1768" s="22" t="s">
        <v>977</v>
      </c>
      <c r="T1768" s="23">
        <v>39.412892999999997</v>
      </c>
      <c r="U1768" s="23">
        <v>-75.028788000000006</v>
      </c>
      <c r="V1768" s="24">
        <v>51.98</v>
      </c>
      <c r="W1768" s="24">
        <v>1262928.37158</v>
      </c>
      <c r="X1768" s="24">
        <v>2699859.3865499999</v>
      </c>
      <c r="Y1768" s="22" t="s">
        <v>978</v>
      </c>
      <c r="Z1768" s="22" t="s">
        <v>1738</v>
      </c>
    </row>
    <row r="1769" spans="1:26">
      <c r="A1769" s="22" t="s">
        <v>5691</v>
      </c>
      <c r="B1769" s="22" t="s">
        <v>5692</v>
      </c>
      <c r="C1769" s="22" t="s">
        <v>5693</v>
      </c>
      <c r="D1769" s="22">
        <v>33775</v>
      </c>
      <c r="E1769" s="22">
        <v>68</v>
      </c>
      <c r="F1769" s="22">
        <v>275</v>
      </c>
      <c r="G1769" s="22">
        <v>5</v>
      </c>
      <c r="H1769" s="25" t="s">
        <v>10870</v>
      </c>
      <c r="I1769" s="22" t="s">
        <v>720</v>
      </c>
      <c r="J1769" s="22">
        <v>2</v>
      </c>
      <c r="K1769" s="22">
        <v>2</v>
      </c>
      <c r="L1769" s="22">
        <v>59</v>
      </c>
      <c r="M1769" s="22">
        <v>1995</v>
      </c>
      <c r="N1769" s="22">
        <v>1937</v>
      </c>
      <c r="O1769" s="22">
        <v>2</v>
      </c>
      <c r="P1769" s="22">
        <v>2</v>
      </c>
      <c r="Q1769" s="22" t="s">
        <v>1038</v>
      </c>
      <c r="R1769" s="22" t="s">
        <v>713</v>
      </c>
      <c r="S1769" s="22" t="s">
        <v>977</v>
      </c>
      <c r="T1769" s="23">
        <v>39.412891999999999</v>
      </c>
      <c r="U1769" s="23">
        <v>-75.264078999999995</v>
      </c>
      <c r="V1769" s="24">
        <v>100</v>
      </c>
      <c r="W1769" s="24">
        <v>1196553.30211</v>
      </c>
      <c r="X1769" s="24">
        <v>2699607.4235999999</v>
      </c>
      <c r="Y1769" s="22" t="s">
        <v>978</v>
      </c>
      <c r="Z1769" s="22" t="s">
        <v>716</v>
      </c>
    </row>
    <row r="1770" spans="1:26">
      <c r="A1770" s="22" t="s">
        <v>5694</v>
      </c>
      <c r="B1770" s="22" t="s">
        <v>5695</v>
      </c>
      <c r="C1770" s="22" t="s">
        <v>5696</v>
      </c>
      <c r="D1770" s="22">
        <v>11238</v>
      </c>
      <c r="E1770" s="22">
        <v>23</v>
      </c>
      <c r="F1770" s="22">
        <v>238</v>
      </c>
      <c r="G1770" s="22">
        <v>19</v>
      </c>
      <c r="H1770" s="25" t="s">
        <v>10870</v>
      </c>
      <c r="I1770" s="22" t="s">
        <v>720</v>
      </c>
      <c r="J1770" s="22">
        <v>5</v>
      </c>
      <c r="K1770" s="22">
        <v>5</v>
      </c>
      <c r="L1770" s="22">
        <v>4</v>
      </c>
      <c r="M1770" s="22">
        <v>1989</v>
      </c>
      <c r="N1770" s="22">
        <v>1986</v>
      </c>
      <c r="O1770" s="22">
        <v>4</v>
      </c>
      <c r="P1770" s="22">
        <v>4</v>
      </c>
      <c r="T1770" s="23">
        <v>39.413164000000002</v>
      </c>
      <c r="U1770" s="23">
        <v>-76.349402999999995</v>
      </c>
      <c r="V1770" s="24">
        <v>23</v>
      </c>
      <c r="W1770" s="24">
        <v>890387.68232999998</v>
      </c>
      <c r="X1770" s="24">
        <v>2700713.6372000002</v>
      </c>
      <c r="Y1770" s="22" t="s">
        <v>859</v>
      </c>
      <c r="Z1770" s="22" t="s">
        <v>1237</v>
      </c>
    </row>
    <row r="1771" spans="1:26">
      <c r="A1771" s="22" t="s">
        <v>5697</v>
      </c>
      <c r="B1771" s="22" t="s">
        <v>5698</v>
      </c>
      <c r="C1771" s="22" t="s">
        <v>5699</v>
      </c>
      <c r="D1771" s="22">
        <v>48299</v>
      </c>
      <c r="E1771" s="22">
        <v>97</v>
      </c>
      <c r="F1771" s="22">
        <v>299</v>
      </c>
      <c r="G1771" s="22">
        <v>1</v>
      </c>
      <c r="H1771" s="25" t="s">
        <v>10870</v>
      </c>
      <c r="I1771" s="22" t="s">
        <v>720</v>
      </c>
      <c r="J1771" s="22">
        <v>2</v>
      </c>
      <c r="K1771" s="22">
        <v>2</v>
      </c>
      <c r="L1771" s="22">
        <v>14</v>
      </c>
      <c r="M1771" s="22">
        <v>1984</v>
      </c>
      <c r="N1771" s="22">
        <v>1971</v>
      </c>
      <c r="O1771" s="22">
        <v>2</v>
      </c>
      <c r="P1771" s="22">
        <v>2</v>
      </c>
      <c r="Q1771" s="22" t="s">
        <v>1038</v>
      </c>
      <c r="R1771" s="22" t="s">
        <v>713</v>
      </c>
      <c r="S1771" s="22" t="s">
        <v>977</v>
      </c>
      <c r="T1771" s="23">
        <v>39.423366999999999</v>
      </c>
      <c r="U1771" s="23">
        <v>-74.557682999999997</v>
      </c>
      <c r="V1771" s="24">
        <v>42</v>
      </c>
      <c r="W1771" s="24">
        <v>1395784.3770099999</v>
      </c>
      <c r="X1771" s="24">
        <v>2704687.6943199998</v>
      </c>
      <c r="Y1771" s="22" t="s">
        <v>978</v>
      </c>
      <c r="Z1771" s="22" t="s">
        <v>1738</v>
      </c>
    </row>
    <row r="1772" spans="1:26">
      <c r="A1772" s="22" t="s">
        <v>5700</v>
      </c>
      <c r="B1772" s="22" t="s">
        <v>5701</v>
      </c>
      <c r="C1772" s="22" t="s">
        <v>5702</v>
      </c>
      <c r="D1772" s="22">
        <v>43791</v>
      </c>
      <c r="E1772" s="22">
        <v>88</v>
      </c>
      <c r="F1772" s="22">
        <v>291</v>
      </c>
      <c r="G1772" s="22">
        <v>5</v>
      </c>
      <c r="H1772" s="25" t="s">
        <v>10870</v>
      </c>
      <c r="I1772" s="22" t="s">
        <v>813</v>
      </c>
      <c r="J1772" s="22">
        <v>2</v>
      </c>
      <c r="K1772" s="22">
        <v>2</v>
      </c>
      <c r="L1772" s="22">
        <v>1</v>
      </c>
      <c r="M1772" s="22">
        <v>1989</v>
      </c>
      <c r="N1772" s="22">
        <v>1989</v>
      </c>
      <c r="O1772" s="22">
        <v>1</v>
      </c>
      <c r="P1772" s="22">
        <v>1</v>
      </c>
      <c r="Q1772" s="22" t="s">
        <v>1038</v>
      </c>
      <c r="R1772" s="22" t="s">
        <v>713</v>
      </c>
      <c r="S1772" s="22" t="s">
        <v>977</v>
      </c>
      <c r="T1772" s="23">
        <v>39.415393999999999</v>
      </c>
      <c r="U1772" s="23">
        <v>-74.794054000000003</v>
      </c>
      <c r="V1772" s="24">
        <v>50</v>
      </c>
      <c r="W1772" s="24">
        <v>1329138.28061</v>
      </c>
      <c r="X1772" s="24">
        <v>2701189.65968</v>
      </c>
      <c r="Y1772" s="22" t="s">
        <v>978</v>
      </c>
      <c r="Z1772" s="22" t="s">
        <v>716</v>
      </c>
    </row>
    <row r="1773" spans="1:26">
      <c r="A1773" s="22" t="s">
        <v>5703</v>
      </c>
      <c r="B1773" s="22" t="s">
        <v>5704</v>
      </c>
      <c r="C1773" s="22" t="s">
        <v>5705</v>
      </c>
      <c r="D1773" s="22">
        <v>41788</v>
      </c>
      <c r="E1773" s="22">
        <v>84</v>
      </c>
      <c r="F1773" s="22">
        <v>288</v>
      </c>
      <c r="G1773" s="22">
        <v>7</v>
      </c>
      <c r="H1773" s="25" t="s">
        <v>10870</v>
      </c>
      <c r="I1773" s="22" t="s">
        <v>720</v>
      </c>
      <c r="J1773" s="22">
        <v>8</v>
      </c>
      <c r="K1773" s="22">
        <v>8</v>
      </c>
      <c r="L1773" s="22">
        <v>2</v>
      </c>
      <c r="M1773" s="22">
        <v>1986</v>
      </c>
      <c r="N1773" s="22">
        <v>1985</v>
      </c>
      <c r="O1773" s="22">
        <v>5</v>
      </c>
      <c r="P1773" s="22">
        <v>3</v>
      </c>
      <c r="Q1773" s="22" t="s">
        <v>1970</v>
      </c>
      <c r="R1773" s="22" t="s">
        <v>713</v>
      </c>
      <c r="S1773" s="22" t="s">
        <v>1502</v>
      </c>
      <c r="T1773" s="23">
        <v>39.420670999999999</v>
      </c>
      <c r="U1773" s="23">
        <v>-74.871002000000004</v>
      </c>
      <c r="V1773" s="24">
        <v>85</v>
      </c>
      <c r="W1773" s="24">
        <v>1307419.61616</v>
      </c>
      <c r="X1773" s="24">
        <v>2702959.6411700002</v>
      </c>
      <c r="Y1773" s="22" t="s">
        <v>978</v>
      </c>
    </row>
    <row r="1774" spans="1:26">
      <c r="A1774" s="22" t="s">
        <v>5706</v>
      </c>
      <c r="B1774" s="22" t="s">
        <v>5707</v>
      </c>
      <c r="C1774" s="22" t="s">
        <v>5708</v>
      </c>
      <c r="D1774" s="22">
        <v>11239</v>
      </c>
      <c r="E1774" s="22">
        <v>23</v>
      </c>
      <c r="F1774" s="22">
        <v>239</v>
      </c>
      <c r="G1774" s="22">
        <v>19</v>
      </c>
      <c r="H1774" s="25" t="s">
        <v>10870</v>
      </c>
      <c r="I1774" s="22" t="s">
        <v>720</v>
      </c>
      <c r="J1774" s="22">
        <v>4</v>
      </c>
      <c r="K1774" s="22">
        <v>4</v>
      </c>
      <c r="L1774" s="22">
        <v>2</v>
      </c>
      <c r="M1774" s="22">
        <v>1988</v>
      </c>
      <c r="N1774" s="22">
        <v>1987</v>
      </c>
      <c r="O1774" s="22">
        <v>3</v>
      </c>
      <c r="P1774" s="22">
        <v>3</v>
      </c>
      <c r="T1774" s="23">
        <v>39.420107999999999</v>
      </c>
      <c r="U1774" s="23">
        <v>-76.346626000000001</v>
      </c>
      <c r="V1774" s="24">
        <v>84</v>
      </c>
      <c r="W1774" s="24">
        <v>891194.26905300003</v>
      </c>
      <c r="X1774" s="24">
        <v>2703239.9328100001</v>
      </c>
      <c r="Y1774" s="22" t="s">
        <v>859</v>
      </c>
      <c r="Z1774" s="22" t="s">
        <v>1237</v>
      </c>
    </row>
    <row r="1775" spans="1:26">
      <c r="A1775" s="22" t="s">
        <v>5709</v>
      </c>
      <c r="B1775" s="22" t="s">
        <v>5710</v>
      </c>
      <c r="C1775" s="22" t="s">
        <v>5711</v>
      </c>
      <c r="D1775" s="22">
        <v>39284</v>
      </c>
      <c r="E1775" s="22">
        <v>79</v>
      </c>
      <c r="F1775" s="22">
        <v>284</v>
      </c>
      <c r="G1775" s="22">
        <v>1</v>
      </c>
      <c r="H1775" s="25" t="s">
        <v>10870</v>
      </c>
      <c r="I1775" s="22" t="s">
        <v>720</v>
      </c>
      <c r="J1775" s="22">
        <v>2</v>
      </c>
      <c r="K1775" s="22">
        <v>2</v>
      </c>
      <c r="L1775" s="22">
        <v>3</v>
      </c>
      <c r="M1775" s="22">
        <v>1995</v>
      </c>
      <c r="N1775" s="22">
        <v>1993</v>
      </c>
      <c r="O1775" s="22">
        <v>2</v>
      </c>
      <c r="P1775" s="22">
        <v>2</v>
      </c>
      <c r="Q1775" s="22" t="s">
        <v>1038</v>
      </c>
      <c r="R1775" s="22" t="s">
        <v>713</v>
      </c>
      <c r="S1775" s="22" t="s">
        <v>977</v>
      </c>
      <c r="T1775" s="23">
        <v>39.421225999999997</v>
      </c>
      <c r="U1775" s="23">
        <v>-74.999341000000001</v>
      </c>
      <c r="V1775" s="24">
        <v>80</v>
      </c>
      <c r="W1775" s="24">
        <v>1271218.6711299999</v>
      </c>
      <c r="X1775" s="24">
        <v>2702942.9081899999</v>
      </c>
      <c r="Y1775" s="22" t="s">
        <v>978</v>
      </c>
      <c r="Z1775" s="22" t="s">
        <v>1738</v>
      </c>
    </row>
    <row r="1776" spans="1:26">
      <c r="A1776" s="22" t="s">
        <v>5712</v>
      </c>
      <c r="B1776" s="22" t="s">
        <v>5713</v>
      </c>
      <c r="C1776" s="22" t="s">
        <v>5714</v>
      </c>
      <c r="D1776" s="22">
        <v>46796</v>
      </c>
      <c r="E1776" s="22">
        <v>94</v>
      </c>
      <c r="F1776" s="22">
        <v>296</v>
      </c>
      <c r="G1776" s="22">
        <v>1</v>
      </c>
      <c r="H1776" s="25" t="s">
        <v>10870</v>
      </c>
      <c r="I1776" s="22" t="s">
        <v>720</v>
      </c>
      <c r="J1776" s="22">
        <v>2</v>
      </c>
      <c r="K1776" s="22">
        <v>2</v>
      </c>
      <c r="L1776" s="22">
        <v>5</v>
      </c>
      <c r="M1776" s="22">
        <v>1989</v>
      </c>
      <c r="N1776" s="22">
        <v>1985</v>
      </c>
      <c r="O1776" s="22">
        <v>2</v>
      </c>
      <c r="P1776" s="22">
        <v>2</v>
      </c>
      <c r="Q1776" s="22" t="s">
        <v>1038</v>
      </c>
      <c r="R1776" s="22" t="s">
        <v>713</v>
      </c>
      <c r="S1776" s="22" t="s">
        <v>977</v>
      </c>
      <c r="T1776" s="23">
        <v>39.422060999999999</v>
      </c>
      <c r="U1776" s="23">
        <v>-74.637381000000005</v>
      </c>
      <c r="V1776" s="24">
        <v>55</v>
      </c>
      <c r="W1776" s="24">
        <v>1373310.29192</v>
      </c>
      <c r="X1776" s="24">
        <v>2703993.72028</v>
      </c>
      <c r="Y1776" s="22" t="s">
        <v>978</v>
      </c>
      <c r="Z1776" s="22" t="s">
        <v>1738</v>
      </c>
    </row>
    <row r="1777" spans="1:26">
      <c r="A1777" s="22" t="s">
        <v>5715</v>
      </c>
      <c r="B1777" s="22" t="s">
        <v>5716</v>
      </c>
      <c r="C1777" s="22" t="s">
        <v>5717</v>
      </c>
      <c r="D1777" s="22">
        <v>19752</v>
      </c>
      <c r="E1777" s="22">
        <v>40</v>
      </c>
      <c r="F1777" s="22">
        <v>252</v>
      </c>
      <c r="G1777" s="22">
        <v>17</v>
      </c>
      <c r="H1777" s="25" t="s">
        <v>10870</v>
      </c>
      <c r="I1777" s="22" t="s">
        <v>813</v>
      </c>
      <c r="J1777" s="22">
        <v>4</v>
      </c>
      <c r="K1777" s="22">
        <v>4</v>
      </c>
      <c r="L1777" s="22">
        <v>1</v>
      </c>
      <c r="M1777" s="22">
        <v>1991</v>
      </c>
      <c r="N1777" s="22">
        <v>1991</v>
      </c>
      <c r="O1777" s="22">
        <v>3</v>
      </c>
      <c r="P1777" s="22">
        <v>3</v>
      </c>
      <c r="Q1777" s="22" t="s">
        <v>816</v>
      </c>
      <c r="R1777" s="22" t="s">
        <v>713</v>
      </c>
      <c r="S1777" s="22" t="s">
        <v>722</v>
      </c>
      <c r="T1777" s="23">
        <v>39.422058</v>
      </c>
      <c r="U1777" s="23">
        <v>-75.948554000000001</v>
      </c>
      <c r="V1777" s="24">
        <v>70</v>
      </c>
      <c r="W1777" s="24">
        <v>1003479.45958</v>
      </c>
      <c r="X1777" s="24">
        <v>2703171.5915100002</v>
      </c>
      <c r="Y1777" s="22" t="s">
        <v>859</v>
      </c>
      <c r="Z1777" s="22" t="s">
        <v>716</v>
      </c>
    </row>
    <row r="1778" spans="1:26">
      <c r="A1778" s="22" t="s">
        <v>5718</v>
      </c>
      <c r="B1778" s="22" t="s">
        <v>5719</v>
      </c>
      <c r="C1778" s="22" t="s">
        <v>5720</v>
      </c>
      <c r="D1778" s="22">
        <v>36780</v>
      </c>
      <c r="E1778" s="22">
        <v>74</v>
      </c>
      <c r="F1778" s="22">
        <v>280</v>
      </c>
      <c r="G1778" s="22">
        <v>5</v>
      </c>
      <c r="H1778" s="25" t="s">
        <v>10870</v>
      </c>
      <c r="I1778" s="22" t="s">
        <v>720</v>
      </c>
      <c r="J1778" s="22">
        <v>41</v>
      </c>
      <c r="K1778" s="22">
        <v>41</v>
      </c>
      <c r="L1778" s="22">
        <v>3</v>
      </c>
      <c r="M1778" s="22">
        <v>1976</v>
      </c>
      <c r="N1778" s="22">
        <v>1974</v>
      </c>
      <c r="O1778" s="22">
        <v>20</v>
      </c>
      <c r="P1778" s="22">
        <v>9</v>
      </c>
      <c r="Q1778" s="22" t="s">
        <v>1038</v>
      </c>
      <c r="R1778" s="22" t="s">
        <v>713</v>
      </c>
      <c r="S1778" s="22" t="s">
        <v>977</v>
      </c>
      <c r="T1778" s="23">
        <v>39.424003999999996</v>
      </c>
      <c r="U1778" s="23">
        <v>-75.11157</v>
      </c>
      <c r="V1778" s="24">
        <v>80</v>
      </c>
      <c r="W1778" s="24">
        <v>1239558.8087800001</v>
      </c>
      <c r="X1778" s="24">
        <v>2703805.2712300001</v>
      </c>
      <c r="Y1778" s="22" t="s">
        <v>978</v>
      </c>
      <c r="Z1778" s="22" t="s">
        <v>716</v>
      </c>
    </row>
    <row r="1779" spans="1:26">
      <c r="A1779" s="22" t="s">
        <v>5721</v>
      </c>
      <c r="B1779" s="22" t="s">
        <v>5722</v>
      </c>
      <c r="C1779" s="22" t="s">
        <v>5723</v>
      </c>
      <c r="D1779" s="22">
        <v>12741</v>
      </c>
      <c r="E1779" s="22">
        <v>26</v>
      </c>
      <c r="F1779" s="22">
        <v>241</v>
      </c>
      <c r="G1779" s="22">
        <v>19</v>
      </c>
      <c r="H1779" s="25" t="s">
        <v>10870</v>
      </c>
      <c r="I1779" s="22" t="s">
        <v>2215</v>
      </c>
      <c r="J1779" s="22">
        <v>5</v>
      </c>
      <c r="K1779" s="22">
        <v>5</v>
      </c>
      <c r="L1779" s="22">
        <v>2</v>
      </c>
      <c r="M1779" s="22">
        <v>1988</v>
      </c>
      <c r="N1779" s="22">
        <v>1987</v>
      </c>
      <c r="O1779" s="22">
        <v>4</v>
      </c>
      <c r="P1779" s="22">
        <v>4</v>
      </c>
      <c r="Q1779" s="22" t="s">
        <v>816</v>
      </c>
      <c r="R1779" s="22" t="s">
        <v>713</v>
      </c>
      <c r="S1779" s="22" t="s">
        <v>722</v>
      </c>
      <c r="T1779" s="23">
        <v>39.424275000000002</v>
      </c>
      <c r="U1779" s="23">
        <v>-76.285235</v>
      </c>
      <c r="V1779" s="24">
        <v>49</v>
      </c>
      <c r="W1779" s="24">
        <v>908523.06564299995</v>
      </c>
      <c r="X1779" s="24">
        <v>2704608.5853599999</v>
      </c>
      <c r="Y1779" s="22" t="s">
        <v>859</v>
      </c>
      <c r="Z1779" s="22" t="s">
        <v>1237</v>
      </c>
    </row>
    <row r="1780" spans="1:26">
      <c r="A1780" s="22" t="s">
        <v>457</v>
      </c>
      <c r="B1780" s="22" t="s">
        <v>5724</v>
      </c>
      <c r="C1780" s="22" t="s">
        <v>5725</v>
      </c>
      <c r="D1780" s="22">
        <v>36780</v>
      </c>
      <c r="E1780" s="22">
        <v>74</v>
      </c>
      <c r="F1780" s="22">
        <v>280</v>
      </c>
      <c r="G1780" s="22">
        <v>7</v>
      </c>
      <c r="H1780" s="25" t="s">
        <v>10870</v>
      </c>
      <c r="I1780" s="22" t="s">
        <v>720</v>
      </c>
      <c r="J1780" s="22">
        <v>94</v>
      </c>
      <c r="K1780" s="22">
        <v>87</v>
      </c>
      <c r="L1780" s="22">
        <v>35</v>
      </c>
      <c r="M1780" s="22">
        <v>2008</v>
      </c>
      <c r="N1780" s="22">
        <v>1974</v>
      </c>
      <c r="O1780" s="22">
        <v>37</v>
      </c>
      <c r="P1780" s="22">
        <v>27</v>
      </c>
      <c r="Q1780" s="22" t="s">
        <v>1970</v>
      </c>
      <c r="R1780" s="22" t="s">
        <v>713</v>
      </c>
      <c r="S1780" s="22" t="s">
        <v>1502</v>
      </c>
      <c r="T1780" s="23">
        <v>39.424003999999996</v>
      </c>
      <c r="U1780" s="23">
        <v>-75.11157</v>
      </c>
      <c r="V1780" s="24">
        <v>80</v>
      </c>
      <c r="W1780" s="24">
        <v>1239558.8087800001</v>
      </c>
      <c r="X1780" s="24">
        <v>2703805.2712300001</v>
      </c>
      <c r="Y1780" s="22" t="s">
        <v>978</v>
      </c>
    </row>
    <row r="1781" spans="1:26">
      <c r="A1781" s="22" t="s">
        <v>5726</v>
      </c>
      <c r="B1781" s="22" t="s">
        <v>5727</v>
      </c>
      <c r="C1781" s="22" t="s">
        <v>5728</v>
      </c>
      <c r="D1781" s="22">
        <v>12240</v>
      </c>
      <c r="E1781" s="22">
        <v>25</v>
      </c>
      <c r="F1781" s="22">
        <v>240</v>
      </c>
      <c r="G1781" s="22">
        <v>19</v>
      </c>
      <c r="H1781" s="25" t="s">
        <v>10870</v>
      </c>
      <c r="I1781" s="22" t="s">
        <v>720</v>
      </c>
      <c r="J1781" s="22">
        <v>128</v>
      </c>
      <c r="K1781" s="22">
        <v>128</v>
      </c>
      <c r="L1781" s="22">
        <v>12</v>
      </c>
      <c r="M1781" s="22">
        <v>1999</v>
      </c>
      <c r="N1781" s="22">
        <v>1988</v>
      </c>
      <c r="O1781" s="22">
        <v>17</v>
      </c>
      <c r="P1781" s="22">
        <v>17</v>
      </c>
      <c r="Q1781" s="22" t="s">
        <v>712</v>
      </c>
      <c r="R1781" s="22" t="s">
        <v>713</v>
      </c>
      <c r="S1781" s="22" t="s">
        <v>714</v>
      </c>
      <c r="T1781" s="23">
        <v>39.42483</v>
      </c>
      <c r="U1781" s="23">
        <v>-76.302180000000007</v>
      </c>
      <c r="V1781" s="24">
        <v>99.05</v>
      </c>
      <c r="W1781" s="24">
        <v>903745.55357700004</v>
      </c>
      <c r="X1781" s="24">
        <v>2704851.9070199998</v>
      </c>
      <c r="Y1781" s="22" t="s">
        <v>859</v>
      </c>
      <c r="Z1781" s="22" t="s">
        <v>1237</v>
      </c>
    </row>
    <row r="1782" spans="1:26">
      <c r="A1782" s="22" t="s">
        <v>5729</v>
      </c>
      <c r="B1782" s="22" t="s">
        <v>5730</v>
      </c>
      <c r="C1782" s="22" t="s">
        <v>5731</v>
      </c>
      <c r="D1782" s="22">
        <v>13743</v>
      </c>
      <c r="E1782" s="22">
        <v>28</v>
      </c>
      <c r="F1782" s="22">
        <v>243</v>
      </c>
      <c r="G1782" s="22">
        <v>1</v>
      </c>
      <c r="H1782" s="25" t="s">
        <v>10870</v>
      </c>
      <c r="I1782" s="22" t="s">
        <v>720</v>
      </c>
      <c r="J1782" s="22">
        <v>10</v>
      </c>
      <c r="K1782" s="22">
        <v>10</v>
      </c>
      <c r="L1782" s="22">
        <v>2</v>
      </c>
      <c r="M1782" s="22">
        <v>1995</v>
      </c>
      <c r="N1782" s="22">
        <v>1994</v>
      </c>
      <c r="O1782" s="22">
        <v>4</v>
      </c>
      <c r="P1782" s="22">
        <v>4</v>
      </c>
      <c r="Q1782" s="22" t="s">
        <v>1299</v>
      </c>
      <c r="R1782" s="22" t="s">
        <v>713</v>
      </c>
      <c r="S1782" s="22" t="s">
        <v>807</v>
      </c>
      <c r="T1782" s="23">
        <v>39.427332</v>
      </c>
      <c r="U1782" s="23">
        <v>-76.218288000000001</v>
      </c>
      <c r="V1782" s="24">
        <v>32</v>
      </c>
      <c r="W1782" s="24">
        <v>927413.76274100004</v>
      </c>
      <c r="X1782" s="24">
        <v>2705571.4120499999</v>
      </c>
      <c r="Y1782" s="22" t="s">
        <v>859</v>
      </c>
      <c r="Z1782" s="22" t="s">
        <v>1237</v>
      </c>
    </row>
    <row r="1783" spans="1:26">
      <c r="A1783" s="22" t="s">
        <v>5732</v>
      </c>
      <c r="B1783" s="22" t="s">
        <v>5733</v>
      </c>
      <c r="C1783" s="22" t="s">
        <v>5734</v>
      </c>
      <c r="D1783" s="22">
        <v>11740</v>
      </c>
      <c r="E1783" s="22">
        <v>24</v>
      </c>
      <c r="F1783" s="22">
        <v>240</v>
      </c>
      <c r="G1783" s="22">
        <v>19</v>
      </c>
      <c r="H1783" s="25" t="s">
        <v>10870</v>
      </c>
      <c r="I1783" s="22" t="s">
        <v>720</v>
      </c>
      <c r="J1783" s="22">
        <v>5</v>
      </c>
      <c r="K1783" s="22">
        <v>5</v>
      </c>
      <c r="L1783" s="22">
        <v>2</v>
      </c>
      <c r="M1783" s="22">
        <v>1988</v>
      </c>
      <c r="N1783" s="22">
        <v>1987</v>
      </c>
      <c r="O1783" s="22">
        <v>4</v>
      </c>
      <c r="P1783" s="22">
        <v>4</v>
      </c>
      <c r="T1783" s="23">
        <v>39.428719000000001</v>
      </c>
      <c r="U1783" s="23">
        <v>-76.310790999999995</v>
      </c>
      <c r="V1783" s="24">
        <v>95.6</v>
      </c>
      <c r="W1783" s="24">
        <v>901329.08200000005</v>
      </c>
      <c r="X1783" s="24">
        <v>2706291.6100699999</v>
      </c>
      <c r="Y1783" s="22" t="s">
        <v>859</v>
      </c>
      <c r="Z1783" s="22" t="s">
        <v>1237</v>
      </c>
    </row>
    <row r="1784" spans="1:26">
      <c r="A1784" s="22" t="s">
        <v>5735</v>
      </c>
      <c r="B1784" s="22" t="s">
        <v>5736</v>
      </c>
      <c r="C1784" s="22" t="s">
        <v>5737</v>
      </c>
      <c r="D1784" s="22">
        <v>19252</v>
      </c>
      <c r="E1784" s="22">
        <v>39</v>
      </c>
      <c r="F1784" s="22">
        <v>252</v>
      </c>
      <c r="G1784" s="22">
        <v>1</v>
      </c>
      <c r="H1784" s="25" t="s">
        <v>10870</v>
      </c>
      <c r="I1784" s="22" t="s">
        <v>720</v>
      </c>
      <c r="J1784" s="22">
        <v>7</v>
      </c>
      <c r="K1784" s="22">
        <v>7</v>
      </c>
      <c r="L1784" s="22">
        <v>3</v>
      </c>
      <c r="M1784" s="22">
        <v>1981</v>
      </c>
      <c r="N1784" s="22">
        <v>1979</v>
      </c>
      <c r="O1784" s="22">
        <v>5</v>
      </c>
      <c r="P1784" s="22">
        <v>2</v>
      </c>
      <c r="Q1784" s="22" t="s">
        <v>1302</v>
      </c>
      <c r="R1784" s="22" t="s">
        <v>713</v>
      </c>
      <c r="S1784" s="22" t="s">
        <v>807</v>
      </c>
      <c r="T1784" s="23">
        <v>39.429003000000002</v>
      </c>
      <c r="U1784" s="23">
        <v>-75.962999999999994</v>
      </c>
      <c r="V1784" s="24">
        <v>60</v>
      </c>
      <c r="W1784" s="24">
        <v>999417.586702</v>
      </c>
      <c r="X1784" s="24">
        <v>2705725.1275499999</v>
      </c>
      <c r="Y1784" s="22" t="s">
        <v>859</v>
      </c>
      <c r="Z1784" s="22" t="s">
        <v>1237</v>
      </c>
    </row>
    <row r="1785" spans="1:26">
      <c r="A1785" s="22" t="s">
        <v>5738</v>
      </c>
      <c r="B1785" s="22" t="s">
        <v>5739</v>
      </c>
      <c r="C1785" s="22" t="s">
        <v>5740</v>
      </c>
      <c r="D1785" s="22">
        <v>32774</v>
      </c>
      <c r="E1785" s="22">
        <v>66</v>
      </c>
      <c r="F1785" s="22">
        <v>274</v>
      </c>
      <c r="G1785" s="22">
        <v>5</v>
      </c>
      <c r="H1785" s="25" t="s">
        <v>10870</v>
      </c>
      <c r="I1785" s="22" t="s">
        <v>720</v>
      </c>
      <c r="J1785" s="22">
        <v>2</v>
      </c>
      <c r="K1785" s="22">
        <v>2</v>
      </c>
      <c r="L1785" s="22">
        <v>21</v>
      </c>
      <c r="M1785" s="22">
        <v>1995</v>
      </c>
      <c r="N1785" s="22">
        <v>1975</v>
      </c>
      <c r="O1785" s="22">
        <v>2</v>
      </c>
      <c r="P1785" s="22">
        <v>2</v>
      </c>
      <c r="Q1785" s="22" t="s">
        <v>1038</v>
      </c>
      <c r="R1785" s="22" t="s">
        <v>713</v>
      </c>
      <c r="S1785" s="22" t="s">
        <v>977</v>
      </c>
      <c r="T1785" s="23">
        <v>39.430114000000003</v>
      </c>
      <c r="U1785" s="23">
        <v>-75.303246999999999</v>
      </c>
      <c r="V1785" s="24">
        <v>100</v>
      </c>
      <c r="W1785" s="24">
        <v>1185490.7045799999</v>
      </c>
      <c r="X1785" s="24">
        <v>2705864.77263</v>
      </c>
      <c r="Y1785" s="22" t="s">
        <v>978</v>
      </c>
      <c r="Z1785" s="22" t="s">
        <v>716</v>
      </c>
    </row>
    <row r="1786" spans="1:26">
      <c r="A1786" s="22" t="s">
        <v>5741</v>
      </c>
      <c r="B1786" s="22" t="s">
        <v>5742</v>
      </c>
      <c r="C1786" s="22" t="s">
        <v>5743</v>
      </c>
      <c r="D1786" s="22">
        <v>49301</v>
      </c>
      <c r="E1786" s="22">
        <v>99</v>
      </c>
      <c r="F1786" s="22">
        <v>301</v>
      </c>
      <c r="G1786" s="22">
        <v>1</v>
      </c>
      <c r="H1786" s="25" t="s">
        <v>10870</v>
      </c>
      <c r="I1786" s="22" t="s">
        <v>720</v>
      </c>
      <c r="J1786" s="22">
        <v>2</v>
      </c>
      <c r="K1786" s="22">
        <v>2</v>
      </c>
      <c r="L1786" s="22">
        <v>25</v>
      </c>
      <c r="M1786" s="22">
        <v>1984</v>
      </c>
      <c r="N1786" s="22">
        <v>1960</v>
      </c>
      <c r="O1786" s="22">
        <v>2</v>
      </c>
      <c r="P1786" s="22">
        <v>2</v>
      </c>
      <c r="Q1786" s="22" t="s">
        <v>1038</v>
      </c>
      <c r="R1786" s="22" t="s">
        <v>713</v>
      </c>
      <c r="S1786" s="22" t="s">
        <v>977</v>
      </c>
      <c r="T1786" s="23">
        <v>39.431589000000002</v>
      </c>
      <c r="U1786" s="23">
        <v>-74.506596999999999</v>
      </c>
      <c r="V1786" s="24">
        <v>22</v>
      </c>
      <c r="W1786" s="24">
        <v>1410160.7814799999</v>
      </c>
      <c r="X1786" s="24">
        <v>2707836.8824499999</v>
      </c>
      <c r="Y1786" s="22" t="s">
        <v>978</v>
      </c>
      <c r="Z1786" s="22" t="s">
        <v>1738</v>
      </c>
    </row>
    <row r="1787" spans="1:26">
      <c r="A1787" s="22" t="s">
        <v>5744</v>
      </c>
      <c r="B1787" s="22" t="s">
        <v>5745</v>
      </c>
      <c r="C1787" s="22" t="s">
        <v>5746</v>
      </c>
      <c r="D1787" s="22">
        <v>35278</v>
      </c>
      <c r="E1787" s="22">
        <v>71</v>
      </c>
      <c r="F1787" s="22">
        <v>278</v>
      </c>
      <c r="G1787" s="22">
        <v>1</v>
      </c>
      <c r="H1787" s="25" t="s">
        <v>10870</v>
      </c>
      <c r="I1787" s="22" t="s">
        <v>720</v>
      </c>
      <c r="J1787" s="22">
        <v>2</v>
      </c>
      <c r="K1787" s="22">
        <v>2</v>
      </c>
      <c r="L1787" s="22">
        <v>29</v>
      </c>
      <c r="M1787" s="22">
        <v>1995</v>
      </c>
      <c r="N1787" s="22">
        <v>1967</v>
      </c>
      <c r="O1787" s="22">
        <v>2</v>
      </c>
      <c r="P1787" s="22">
        <v>2</v>
      </c>
      <c r="Q1787" s="22" t="s">
        <v>1038</v>
      </c>
      <c r="R1787" s="22" t="s">
        <v>713</v>
      </c>
      <c r="S1787" s="22" t="s">
        <v>977</v>
      </c>
      <c r="T1787" s="23">
        <v>39.431226000000002</v>
      </c>
      <c r="U1787" s="23">
        <v>-75.188518999999999</v>
      </c>
      <c r="V1787" s="24">
        <v>100</v>
      </c>
      <c r="W1787" s="24">
        <v>1217846.29498</v>
      </c>
      <c r="X1787" s="24">
        <v>2706358.5812200001</v>
      </c>
      <c r="Y1787" s="22" t="s">
        <v>978</v>
      </c>
      <c r="Z1787" s="22" t="s">
        <v>1738</v>
      </c>
    </row>
    <row r="1788" spans="1:26">
      <c r="A1788" s="22" t="s">
        <v>5747</v>
      </c>
      <c r="B1788" s="22" t="s">
        <v>5748</v>
      </c>
      <c r="C1788" s="22" t="s">
        <v>5749</v>
      </c>
      <c r="D1788" s="22">
        <v>43793</v>
      </c>
      <c r="E1788" s="22">
        <v>88</v>
      </c>
      <c r="F1788" s="22">
        <v>293</v>
      </c>
      <c r="G1788" s="22">
        <v>1</v>
      </c>
      <c r="H1788" s="25" t="s">
        <v>10870</v>
      </c>
      <c r="I1788" s="22" t="s">
        <v>720</v>
      </c>
      <c r="J1788" s="22">
        <v>4</v>
      </c>
      <c r="K1788" s="22">
        <v>4</v>
      </c>
      <c r="L1788" s="22">
        <v>27</v>
      </c>
      <c r="M1788" s="22">
        <v>2006</v>
      </c>
      <c r="N1788" s="22">
        <v>1980</v>
      </c>
      <c r="O1788" s="22">
        <v>4</v>
      </c>
      <c r="P1788" s="22">
        <v>4</v>
      </c>
      <c r="Q1788" s="22" t="s">
        <v>1038</v>
      </c>
      <c r="R1788" s="22" t="s">
        <v>713</v>
      </c>
      <c r="S1788" s="22" t="s">
        <v>977</v>
      </c>
      <c r="T1788" s="23">
        <v>39.431227</v>
      </c>
      <c r="U1788" s="23">
        <v>-74.765441999999993</v>
      </c>
      <c r="V1788" s="24">
        <v>52.2</v>
      </c>
      <c r="W1788" s="24">
        <v>1337163.80162</v>
      </c>
      <c r="X1788" s="24">
        <v>2707028.3186599999</v>
      </c>
      <c r="Y1788" s="22" t="s">
        <v>978</v>
      </c>
      <c r="Z1788" s="22" t="s">
        <v>1738</v>
      </c>
    </row>
    <row r="1789" spans="1:26">
      <c r="A1789" s="22" t="s">
        <v>5750</v>
      </c>
      <c r="B1789" s="22" t="s">
        <v>5751</v>
      </c>
      <c r="C1789" s="22" t="s">
        <v>5752</v>
      </c>
      <c r="D1789" s="22">
        <v>20254</v>
      </c>
      <c r="E1789" s="22">
        <v>41</v>
      </c>
      <c r="F1789" s="22">
        <v>254</v>
      </c>
      <c r="G1789" s="22">
        <v>11</v>
      </c>
      <c r="H1789" s="25" t="s">
        <v>10870</v>
      </c>
      <c r="I1789" s="22" t="s">
        <v>720</v>
      </c>
      <c r="J1789" s="22">
        <v>7</v>
      </c>
      <c r="K1789" s="22">
        <v>7</v>
      </c>
      <c r="L1789" s="22">
        <v>3</v>
      </c>
      <c r="M1789" s="22">
        <v>1981</v>
      </c>
      <c r="N1789" s="22">
        <v>1979</v>
      </c>
      <c r="O1789" s="22">
        <v>5</v>
      </c>
      <c r="P1789" s="22">
        <v>2</v>
      </c>
      <c r="Q1789" s="22" t="s">
        <v>4553</v>
      </c>
      <c r="R1789" s="22" t="s">
        <v>713</v>
      </c>
      <c r="S1789" s="22" t="s">
        <v>735</v>
      </c>
      <c r="T1789" s="23">
        <v>39.431224999999998</v>
      </c>
      <c r="U1789" s="23">
        <v>-75.898274000000001</v>
      </c>
      <c r="V1789" s="24">
        <v>80</v>
      </c>
      <c r="W1789" s="24">
        <v>1017675.85013</v>
      </c>
      <c r="X1789" s="24">
        <v>2706451.2322300002</v>
      </c>
      <c r="Y1789" s="22" t="s">
        <v>859</v>
      </c>
    </row>
    <row r="1790" spans="1:26">
      <c r="A1790" s="22" t="s">
        <v>5753</v>
      </c>
      <c r="B1790" s="22" t="s">
        <v>5754</v>
      </c>
      <c r="C1790" s="22" t="s">
        <v>5755</v>
      </c>
      <c r="D1790" s="22">
        <v>43292</v>
      </c>
      <c r="E1790" s="22">
        <v>87</v>
      </c>
      <c r="F1790" s="22">
        <v>292</v>
      </c>
      <c r="G1790" s="22">
        <v>5</v>
      </c>
      <c r="H1790" s="25" t="s">
        <v>10870</v>
      </c>
      <c r="I1790" s="22" t="s">
        <v>813</v>
      </c>
      <c r="J1790" s="22">
        <v>2</v>
      </c>
      <c r="K1790" s="22">
        <v>2</v>
      </c>
      <c r="L1790" s="22">
        <v>5</v>
      </c>
      <c r="M1790" s="22">
        <v>1989</v>
      </c>
      <c r="N1790" s="22">
        <v>1985</v>
      </c>
      <c r="O1790" s="22">
        <v>2</v>
      </c>
      <c r="P1790" s="22">
        <v>2</v>
      </c>
      <c r="Q1790" s="22" t="s">
        <v>1038</v>
      </c>
      <c r="R1790" s="22" t="s">
        <v>713</v>
      </c>
      <c r="S1790" s="22" t="s">
        <v>977</v>
      </c>
      <c r="T1790" s="23">
        <v>39.431505000000001</v>
      </c>
      <c r="U1790" s="23">
        <v>-74.797387999999998</v>
      </c>
      <c r="V1790" s="24">
        <v>70</v>
      </c>
      <c r="W1790" s="24">
        <v>1328153.66658</v>
      </c>
      <c r="X1790" s="24">
        <v>2707060.18964</v>
      </c>
      <c r="Y1790" s="22" t="s">
        <v>978</v>
      </c>
      <c r="Z1790" s="22" t="s">
        <v>716</v>
      </c>
    </row>
    <row r="1791" spans="1:26">
      <c r="A1791" s="22" t="s">
        <v>5756</v>
      </c>
      <c r="B1791" s="22" t="s">
        <v>5757</v>
      </c>
      <c r="C1791" s="22" t="s">
        <v>5758</v>
      </c>
      <c r="D1791" s="22">
        <v>32273</v>
      </c>
      <c r="E1791" s="22">
        <v>65</v>
      </c>
      <c r="F1791" s="22">
        <v>273</v>
      </c>
      <c r="G1791" s="22">
        <v>5</v>
      </c>
      <c r="H1791" s="25" t="s">
        <v>10870</v>
      </c>
      <c r="I1791" s="22" t="s">
        <v>720</v>
      </c>
      <c r="J1791" s="22">
        <v>2</v>
      </c>
      <c r="K1791" s="22">
        <v>2</v>
      </c>
      <c r="L1791" s="22">
        <v>3</v>
      </c>
      <c r="M1791" s="22">
        <v>1995</v>
      </c>
      <c r="N1791" s="22">
        <v>1993</v>
      </c>
      <c r="O1791" s="22">
        <v>2</v>
      </c>
      <c r="P1791" s="22">
        <v>2</v>
      </c>
      <c r="Q1791" s="22" t="s">
        <v>1038</v>
      </c>
      <c r="R1791" s="22" t="s">
        <v>713</v>
      </c>
      <c r="S1791" s="22" t="s">
        <v>977</v>
      </c>
      <c r="T1791" s="23">
        <v>39.432335999999999</v>
      </c>
      <c r="U1791" s="23">
        <v>-75.331858999999994</v>
      </c>
      <c r="V1791" s="24">
        <v>91</v>
      </c>
      <c r="W1791" s="24">
        <v>1177419.61228</v>
      </c>
      <c r="X1791" s="24">
        <v>2706659.5940999999</v>
      </c>
      <c r="Y1791" s="22" t="s">
        <v>978</v>
      </c>
      <c r="Z1791" s="22" t="s">
        <v>716</v>
      </c>
    </row>
    <row r="1792" spans="1:26">
      <c r="A1792" s="22" t="s">
        <v>5759</v>
      </c>
      <c r="B1792" s="22" t="s">
        <v>5760</v>
      </c>
      <c r="C1792" s="22" t="s">
        <v>5761</v>
      </c>
      <c r="D1792" s="22">
        <v>43792</v>
      </c>
      <c r="E1792" s="22">
        <v>88</v>
      </c>
      <c r="F1792" s="22">
        <v>292</v>
      </c>
      <c r="G1792" s="22">
        <v>5</v>
      </c>
      <c r="H1792" s="25" t="s">
        <v>10870</v>
      </c>
      <c r="I1792" s="22" t="s">
        <v>813</v>
      </c>
      <c r="J1792" s="22">
        <v>2</v>
      </c>
      <c r="K1792" s="22">
        <v>2</v>
      </c>
      <c r="L1792" s="22">
        <v>4</v>
      </c>
      <c r="M1792" s="22">
        <v>1989</v>
      </c>
      <c r="N1792" s="22">
        <v>1986</v>
      </c>
      <c r="O1792" s="22">
        <v>2</v>
      </c>
      <c r="P1792" s="22">
        <v>2</v>
      </c>
      <c r="Q1792" s="22" t="s">
        <v>1038</v>
      </c>
      <c r="R1792" s="22" t="s">
        <v>713</v>
      </c>
      <c r="S1792" s="22" t="s">
        <v>977</v>
      </c>
      <c r="T1792" s="23">
        <v>39.430672000000001</v>
      </c>
      <c r="U1792" s="23">
        <v>-74.773498000000004</v>
      </c>
      <c r="V1792" s="24">
        <v>75.3</v>
      </c>
      <c r="W1792" s="24">
        <v>1334893.43298</v>
      </c>
      <c r="X1792" s="24">
        <v>2706807.82583</v>
      </c>
      <c r="Y1792" s="22" t="s">
        <v>978</v>
      </c>
      <c r="Z1792" s="22" t="s">
        <v>716</v>
      </c>
    </row>
    <row r="1793" spans="1:26">
      <c r="A1793" s="22" t="s">
        <v>5762</v>
      </c>
      <c r="B1793" s="22" t="s">
        <v>5763</v>
      </c>
      <c r="C1793" s="22" t="s">
        <v>5764</v>
      </c>
      <c r="D1793" s="22">
        <v>12742</v>
      </c>
      <c r="E1793" s="22">
        <v>26</v>
      </c>
      <c r="F1793" s="22">
        <v>242</v>
      </c>
      <c r="G1793" s="22">
        <v>19</v>
      </c>
      <c r="H1793" s="25" t="s">
        <v>10870</v>
      </c>
      <c r="I1793" s="22" t="s">
        <v>2215</v>
      </c>
      <c r="J1793" s="22">
        <v>23</v>
      </c>
      <c r="K1793" s="22">
        <v>23</v>
      </c>
      <c r="L1793" s="22">
        <v>2</v>
      </c>
      <c r="M1793" s="22">
        <v>1989</v>
      </c>
      <c r="N1793" s="22">
        <v>1988</v>
      </c>
      <c r="O1793" s="22">
        <v>8</v>
      </c>
      <c r="P1793" s="22">
        <v>8</v>
      </c>
      <c r="Q1793" s="22" t="s">
        <v>816</v>
      </c>
      <c r="R1793" s="22" t="s">
        <v>713</v>
      </c>
      <c r="S1793" s="22" t="s">
        <v>722</v>
      </c>
      <c r="T1793" s="23">
        <v>39.432608000000002</v>
      </c>
      <c r="U1793" s="23">
        <v>-76.270790000000005</v>
      </c>
      <c r="V1793" s="24">
        <v>33.89</v>
      </c>
      <c r="W1793" s="24">
        <v>912622.31430099998</v>
      </c>
      <c r="X1793" s="24">
        <v>2707614.7253299998</v>
      </c>
      <c r="Y1793" s="22" t="s">
        <v>859</v>
      </c>
      <c r="Z1793" s="22" t="s">
        <v>1237</v>
      </c>
    </row>
    <row r="1794" spans="1:26">
      <c r="A1794" s="22" t="s">
        <v>5765</v>
      </c>
      <c r="B1794" s="22" t="s">
        <v>5766</v>
      </c>
      <c r="C1794" s="22" t="s">
        <v>5767</v>
      </c>
      <c r="D1794" s="22">
        <v>37282</v>
      </c>
      <c r="E1794" s="22">
        <v>75</v>
      </c>
      <c r="F1794" s="22">
        <v>282</v>
      </c>
      <c r="G1794" s="22">
        <v>5</v>
      </c>
      <c r="H1794" s="25" t="s">
        <v>10870</v>
      </c>
      <c r="I1794" s="22" t="s">
        <v>813</v>
      </c>
      <c r="J1794" s="22">
        <v>9</v>
      </c>
      <c r="K1794" s="22">
        <v>8</v>
      </c>
      <c r="L1794" s="22">
        <v>13</v>
      </c>
      <c r="M1794" s="22">
        <v>2008</v>
      </c>
      <c r="N1794" s="22">
        <v>1996</v>
      </c>
      <c r="O1794" s="22">
        <v>3</v>
      </c>
      <c r="P1794" s="22">
        <v>3</v>
      </c>
      <c r="Q1794" s="22" t="s">
        <v>1038</v>
      </c>
      <c r="R1794" s="22" t="s">
        <v>713</v>
      </c>
      <c r="S1794" s="22" t="s">
        <v>977</v>
      </c>
      <c r="T1794" s="23">
        <v>39.429138999999999</v>
      </c>
      <c r="U1794" s="23">
        <v>-75.085471999999996</v>
      </c>
      <c r="V1794" s="24">
        <v>50</v>
      </c>
      <c r="W1794" s="24">
        <v>1246911.4602699999</v>
      </c>
      <c r="X1794" s="24">
        <v>2705710.3068300001</v>
      </c>
      <c r="Y1794" s="22" t="s">
        <v>978</v>
      </c>
      <c r="Z1794" s="22" t="s">
        <v>716</v>
      </c>
    </row>
    <row r="1795" spans="1:26">
      <c r="A1795" s="22" t="s">
        <v>5768</v>
      </c>
      <c r="B1795" s="22" t="s">
        <v>5769</v>
      </c>
      <c r="C1795" s="22" t="s">
        <v>5770</v>
      </c>
      <c r="D1795" s="22">
        <v>45295</v>
      </c>
      <c r="E1795" s="22">
        <v>91</v>
      </c>
      <c r="F1795" s="22">
        <v>295</v>
      </c>
      <c r="G1795" s="22">
        <v>5</v>
      </c>
      <c r="H1795" s="25" t="s">
        <v>10870</v>
      </c>
      <c r="I1795" s="22" t="s">
        <v>813</v>
      </c>
      <c r="J1795" s="22">
        <v>4</v>
      </c>
      <c r="K1795" s="22">
        <v>4</v>
      </c>
      <c r="L1795" s="22">
        <v>22</v>
      </c>
      <c r="M1795" s="22">
        <v>2006</v>
      </c>
      <c r="N1795" s="22">
        <v>1985</v>
      </c>
      <c r="O1795" s="22">
        <v>4</v>
      </c>
      <c r="P1795" s="22">
        <v>4</v>
      </c>
      <c r="Q1795" s="22" t="s">
        <v>1038</v>
      </c>
      <c r="R1795" s="22" t="s">
        <v>713</v>
      </c>
      <c r="S1795" s="22" t="s">
        <v>977</v>
      </c>
      <c r="T1795" s="23">
        <v>39.435116000000001</v>
      </c>
      <c r="U1795" s="23">
        <v>-74.698494999999994</v>
      </c>
      <c r="V1795" s="24">
        <v>60</v>
      </c>
      <c r="W1795" s="24">
        <v>1356032.01232</v>
      </c>
      <c r="X1795" s="24">
        <v>2708602.6627699998</v>
      </c>
      <c r="Y1795" s="22" t="s">
        <v>978</v>
      </c>
      <c r="Z1795" s="22" t="s">
        <v>716</v>
      </c>
    </row>
    <row r="1796" spans="1:26">
      <c r="A1796" s="22" t="s">
        <v>5771</v>
      </c>
      <c r="B1796" s="22" t="s">
        <v>5772</v>
      </c>
      <c r="C1796" s="22" t="s">
        <v>5773</v>
      </c>
      <c r="D1796" s="22">
        <v>46798</v>
      </c>
      <c r="E1796" s="22">
        <v>94</v>
      </c>
      <c r="F1796" s="22">
        <v>298</v>
      </c>
      <c r="G1796" s="22">
        <v>5</v>
      </c>
      <c r="H1796" s="25" t="s">
        <v>10870</v>
      </c>
      <c r="I1796" s="22" t="s">
        <v>813</v>
      </c>
      <c r="J1796" s="22">
        <v>2</v>
      </c>
      <c r="K1796" s="22">
        <v>2</v>
      </c>
      <c r="L1796" s="22">
        <v>6</v>
      </c>
      <c r="M1796" s="22">
        <v>1989</v>
      </c>
      <c r="N1796" s="22">
        <v>1984</v>
      </c>
      <c r="O1796" s="22">
        <v>2</v>
      </c>
      <c r="P1796" s="22">
        <v>2</v>
      </c>
      <c r="Q1796" s="22" t="s">
        <v>1038</v>
      </c>
      <c r="R1796" s="22" t="s">
        <v>713</v>
      </c>
      <c r="S1796" s="22" t="s">
        <v>977</v>
      </c>
      <c r="T1796" s="23">
        <v>39.435394000000002</v>
      </c>
      <c r="U1796" s="23">
        <v>-74.616269000000003</v>
      </c>
      <c r="V1796" s="24">
        <v>70</v>
      </c>
      <c r="W1796" s="24">
        <v>1379218.88267</v>
      </c>
      <c r="X1796" s="24">
        <v>2708913.68199</v>
      </c>
      <c r="Y1796" s="22" t="s">
        <v>978</v>
      </c>
      <c r="Z1796" s="22" t="s">
        <v>716</v>
      </c>
    </row>
    <row r="1797" spans="1:26">
      <c r="A1797" s="22" t="s">
        <v>5774</v>
      </c>
      <c r="B1797" s="22" t="s">
        <v>5775</v>
      </c>
      <c r="C1797" s="22" t="s">
        <v>5776</v>
      </c>
      <c r="D1797" s="22">
        <v>38784</v>
      </c>
      <c r="E1797" s="22">
        <v>78</v>
      </c>
      <c r="F1797" s="22">
        <v>284</v>
      </c>
      <c r="G1797" s="22">
        <v>1</v>
      </c>
      <c r="H1797" s="25" t="s">
        <v>10870</v>
      </c>
      <c r="I1797" s="22" t="s">
        <v>720</v>
      </c>
      <c r="J1797" s="22">
        <v>2</v>
      </c>
      <c r="K1797" s="22">
        <v>2</v>
      </c>
      <c r="L1797" s="22">
        <v>1</v>
      </c>
      <c r="M1797" s="22">
        <v>1995</v>
      </c>
      <c r="N1797" s="22">
        <v>1995</v>
      </c>
      <c r="O1797" s="22">
        <v>1</v>
      </c>
      <c r="P1797" s="22">
        <v>1</v>
      </c>
      <c r="Q1797" s="22" t="s">
        <v>1038</v>
      </c>
      <c r="R1797" s="22" t="s">
        <v>713</v>
      </c>
      <c r="S1797" s="22" t="s">
        <v>977</v>
      </c>
      <c r="T1797" s="23">
        <v>39.435392999999998</v>
      </c>
      <c r="U1797" s="23">
        <v>-75.012952999999996</v>
      </c>
      <c r="V1797" s="24">
        <v>89</v>
      </c>
      <c r="W1797" s="24">
        <v>1267352.28462</v>
      </c>
      <c r="X1797" s="24">
        <v>2708090.8859299999</v>
      </c>
      <c r="Y1797" s="22" t="s">
        <v>978</v>
      </c>
      <c r="Z1797" s="22" t="s">
        <v>1738</v>
      </c>
    </row>
    <row r="1798" spans="1:26">
      <c r="A1798" s="22" t="s">
        <v>5777</v>
      </c>
      <c r="B1798" s="22" t="s">
        <v>5778</v>
      </c>
      <c r="C1798" s="22" t="s">
        <v>5779</v>
      </c>
      <c r="D1798" s="22">
        <v>35780</v>
      </c>
      <c r="E1798" s="22">
        <v>72</v>
      </c>
      <c r="F1798" s="22">
        <v>280</v>
      </c>
      <c r="G1798" s="22">
        <v>5</v>
      </c>
      <c r="H1798" s="25" t="s">
        <v>10870</v>
      </c>
      <c r="I1798" s="22" t="s">
        <v>720</v>
      </c>
      <c r="J1798" s="22">
        <v>2</v>
      </c>
      <c r="K1798" s="22">
        <v>2</v>
      </c>
      <c r="L1798" s="22">
        <v>5</v>
      </c>
      <c r="M1798" s="22">
        <v>1995</v>
      </c>
      <c r="N1798" s="22">
        <v>1991</v>
      </c>
      <c r="O1798" s="22">
        <v>2</v>
      </c>
      <c r="P1798" s="22">
        <v>2</v>
      </c>
      <c r="Q1798" s="22" t="s">
        <v>1038</v>
      </c>
      <c r="R1798" s="22" t="s">
        <v>713</v>
      </c>
      <c r="S1798" s="22" t="s">
        <v>977</v>
      </c>
      <c r="T1798" s="23">
        <v>39.435948000000003</v>
      </c>
      <c r="U1798" s="23">
        <v>-75.150182999999998</v>
      </c>
      <c r="V1798" s="24">
        <v>88</v>
      </c>
      <c r="W1798" s="24">
        <v>1228651.4485899999</v>
      </c>
      <c r="X1798" s="24">
        <v>2708119.7453999999</v>
      </c>
      <c r="Y1798" s="22" t="s">
        <v>978</v>
      </c>
      <c r="Z1798" s="22" t="s">
        <v>716</v>
      </c>
    </row>
    <row r="1799" spans="1:26">
      <c r="A1799" s="22" t="s">
        <v>5780</v>
      </c>
      <c r="B1799" s="22" t="s">
        <v>5781</v>
      </c>
      <c r="C1799" s="22" t="s">
        <v>5782</v>
      </c>
      <c r="D1799" s="22">
        <v>44794</v>
      </c>
      <c r="E1799" s="22">
        <v>90</v>
      </c>
      <c r="F1799" s="22">
        <v>294</v>
      </c>
      <c r="G1799" s="22">
        <v>5</v>
      </c>
      <c r="H1799" s="25" t="s">
        <v>10870</v>
      </c>
      <c r="I1799" s="22" t="s">
        <v>813</v>
      </c>
      <c r="J1799" s="22">
        <v>2</v>
      </c>
      <c r="K1799" s="22">
        <v>2</v>
      </c>
      <c r="L1799" s="22">
        <v>5</v>
      </c>
      <c r="M1799" s="22">
        <v>1989</v>
      </c>
      <c r="N1799" s="22">
        <v>1985</v>
      </c>
      <c r="O1799" s="22">
        <v>2</v>
      </c>
      <c r="P1799" s="22">
        <v>2</v>
      </c>
      <c r="Q1799" s="22" t="s">
        <v>1038</v>
      </c>
      <c r="R1799" s="22" t="s">
        <v>713</v>
      </c>
      <c r="S1799" s="22" t="s">
        <v>977</v>
      </c>
      <c r="T1799" s="23">
        <v>39.436227000000002</v>
      </c>
      <c r="U1799" s="23">
        <v>-74.723495999999997</v>
      </c>
      <c r="V1799" s="24">
        <v>20</v>
      </c>
      <c r="W1799" s="24">
        <v>1348978.2529800001</v>
      </c>
      <c r="X1799" s="24">
        <v>2708948.3119299999</v>
      </c>
      <c r="Y1799" s="22" t="s">
        <v>978</v>
      </c>
      <c r="Z1799" s="22" t="s">
        <v>716</v>
      </c>
    </row>
    <row r="1800" spans="1:26">
      <c r="A1800" s="22" t="s">
        <v>5783</v>
      </c>
      <c r="B1800" s="22" t="s">
        <v>5784</v>
      </c>
      <c r="C1800" s="22" t="s">
        <v>5785</v>
      </c>
      <c r="D1800" s="22">
        <v>41790</v>
      </c>
      <c r="E1800" s="22">
        <v>84</v>
      </c>
      <c r="F1800" s="22">
        <v>290</v>
      </c>
      <c r="G1800" s="22">
        <v>5</v>
      </c>
      <c r="H1800" s="25" t="s">
        <v>10870</v>
      </c>
      <c r="I1800" s="22" t="s">
        <v>813</v>
      </c>
      <c r="J1800" s="22">
        <v>2</v>
      </c>
      <c r="K1800" s="22">
        <v>2</v>
      </c>
      <c r="L1800" s="22">
        <v>7</v>
      </c>
      <c r="M1800" s="22">
        <v>1995</v>
      </c>
      <c r="N1800" s="22">
        <v>1989</v>
      </c>
      <c r="O1800" s="22">
        <v>2</v>
      </c>
      <c r="P1800" s="22">
        <v>2</v>
      </c>
      <c r="Q1800" s="22" t="s">
        <v>1038</v>
      </c>
      <c r="R1800" s="22" t="s">
        <v>713</v>
      </c>
      <c r="S1800" s="22" t="s">
        <v>977</v>
      </c>
      <c r="T1800" s="23">
        <v>39.436504999999997</v>
      </c>
      <c r="U1800" s="23">
        <v>-74.863780000000006</v>
      </c>
      <c r="V1800" s="24">
        <v>96.73</v>
      </c>
      <c r="W1800" s="24">
        <v>1309417.42625</v>
      </c>
      <c r="X1800" s="24">
        <v>2708749.7879900001</v>
      </c>
      <c r="Y1800" s="22" t="s">
        <v>978</v>
      </c>
      <c r="Z1800" s="22" t="s">
        <v>716</v>
      </c>
    </row>
    <row r="1801" spans="1:26">
      <c r="A1801" s="22" t="s">
        <v>5786</v>
      </c>
      <c r="B1801" s="22" t="s">
        <v>5787</v>
      </c>
      <c r="C1801" s="22" t="s">
        <v>5788</v>
      </c>
      <c r="D1801" s="22">
        <v>21757</v>
      </c>
      <c r="E1801" s="22">
        <v>44</v>
      </c>
      <c r="F1801" s="22">
        <v>257</v>
      </c>
      <c r="G1801" s="22">
        <v>11</v>
      </c>
      <c r="H1801" s="25" t="s">
        <v>10870</v>
      </c>
      <c r="I1801" s="22" t="s">
        <v>720</v>
      </c>
      <c r="J1801" s="22">
        <v>6</v>
      </c>
      <c r="K1801" s="22">
        <v>6</v>
      </c>
      <c r="L1801" s="22">
        <v>3</v>
      </c>
      <c r="M1801" s="22">
        <v>1981</v>
      </c>
      <c r="N1801" s="22">
        <v>1979</v>
      </c>
      <c r="O1801" s="22">
        <v>5</v>
      </c>
      <c r="P1801" s="22">
        <v>3</v>
      </c>
      <c r="Q1801" s="22" t="s">
        <v>4553</v>
      </c>
      <c r="R1801" s="22" t="s">
        <v>713</v>
      </c>
      <c r="S1801" s="22" t="s">
        <v>735</v>
      </c>
      <c r="T1801" s="23">
        <v>39.436501</v>
      </c>
      <c r="U1801" s="23">
        <v>-75.822158999999999</v>
      </c>
      <c r="V1801" s="24">
        <v>60</v>
      </c>
      <c r="W1801" s="24">
        <v>1039148.93357</v>
      </c>
      <c r="X1801" s="24">
        <v>2708293.4034899999</v>
      </c>
      <c r="Y1801" s="22" t="s">
        <v>859</v>
      </c>
    </row>
    <row r="1802" spans="1:26">
      <c r="A1802" s="22" t="s">
        <v>5789</v>
      </c>
      <c r="B1802" s="22" t="s">
        <v>5790</v>
      </c>
      <c r="C1802" s="22" t="s">
        <v>5791</v>
      </c>
      <c r="D1802" s="22">
        <v>10739</v>
      </c>
      <c r="E1802" s="22">
        <v>22</v>
      </c>
      <c r="F1802" s="22">
        <v>239</v>
      </c>
      <c r="G1802" s="22">
        <v>19</v>
      </c>
      <c r="H1802" s="25" t="s">
        <v>10870</v>
      </c>
      <c r="I1802" s="22" t="s">
        <v>720</v>
      </c>
      <c r="J1802" s="22">
        <v>5</v>
      </c>
      <c r="K1802" s="22">
        <v>5</v>
      </c>
      <c r="L1802" s="22">
        <v>2</v>
      </c>
      <c r="M1802" s="22">
        <v>1988</v>
      </c>
      <c r="N1802" s="22">
        <v>1987</v>
      </c>
      <c r="O1802" s="22">
        <v>3</v>
      </c>
      <c r="P1802" s="22">
        <v>3</v>
      </c>
      <c r="T1802" s="23">
        <v>39.436497000000003</v>
      </c>
      <c r="U1802" s="23">
        <v>-76.346903999999995</v>
      </c>
      <c r="V1802" s="24">
        <v>168.95</v>
      </c>
      <c r="W1802" s="24">
        <v>891170.20022100001</v>
      </c>
      <c r="X1802" s="24">
        <v>2709219.4739199998</v>
      </c>
      <c r="Y1802" s="22" t="s">
        <v>859</v>
      </c>
      <c r="Z1802" s="22" t="s">
        <v>1237</v>
      </c>
    </row>
    <row r="1803" spans="1:26">
      <c r="A1803" s="22" t="s">
        <v>5792</v>
      </c>
      <c r="B1803" s="22" t="s">
        <v>5793</v>
      </c>
      <c r="C1803" s="22" t="s">
        <v>5794</v>
      </c>
      <c r="D1803" s="22">
        <v>13244</v>
      </c>
      <c r="E1803" s="22">
        <v>27</v>
      </c>
      <c r="F1803" s="22">
        <v>244</v>
      </c>
      <c r="G1803" s="22">
        <v>1</v>
      </c>
      <c r="H1803" s="25" t="s">
        <v>10870</v>
      </c>
      <c r="I1803" s="22" t="s">
        <v>720</v>
      </c>
      <c r="J1803" s="22">
        <v>13</v>
      </c>
      <c r="K1803" s="22">
        <v>13</v>
      </c>
      <c r="L1803" s="22">
        <v>2</v>
      </c>
      <c r="M1803" s="22">
        <v>1995</v>
      </c>
      <c r="N1803" s="22">
        <v>1994</v>
      </c>
      <c r="O1803" s="22">
        <v>5</v>
      </c>
      <c r="P1803" s="22">
        <v>5</v>
      </c>
      <c r="Q1803" s="22" t="s">
        <v>1299</v>
      </c>
      <c r="R1803" s="22" t="s">
        <v>713</v>
      </c>
      <c r="S1803" s="22" t="s">
        <v>807</v>
      </c>
      <c r="T1803" s="23">
        <v>39.441220000000001</v>
      </c>
      <c r="U1803" s="23">
        <v>-76.224954999999994</v>
      </c>
      <c r="V1803" s="24">
        <v>32.549999999999997</v>
      </c>
      <c r="W1803" s="24">
        <v>925572.83441300003</v>
      </c>
      <c r="X1803" s="24">
        <v>2710652.7828500001</v>
      </c>
      <c r="Y1803" s="22" t="s">
        <v>859</v>
      </c>
      <c r="Z1803" s="22" t="s">
        <v>1237</v>
      </c>
    </row>
    <row r="1804" spans="1:26">
      <c r="A1804" s="22" t="s">
        <v>5795</v>
      </c>
      <c r="B1804" s="22" t="s">
        <v>5796</v>
      </c>
      <c r="C1804" s="22" t="s">
        <v>5797</v>
      </c>
      <c r="D1804" s="22">
        <v>11240</v>
      </c>
      <c r="E1804" s="22">
        <v>23</v>
      </c>
      <c r="F1804" s="22">
        <v>240</v>
      </c>
      <c r="G1804" s="22">
        <v>19</v>
      </c>
      <c r="H1804" s="25" t="s">
        <v>10870</v>
      </c>
      <c r="I1804" s="22" t="s">
        <v>720</v>
      </c>
      <c r="J1804" s="22">
        <v>2</v>
      </c>
      <c r="K1804" s="22">
        <v>2</v>
      </c>
      <c r="L1804" s="22">
        <v>2</v>
      </c>
      <c r="M1804" s="22">
        <v>1987</v>
      </c>
      <c r="N1804" s="22">
        <v>1986</v>
      </c>
      <c r="O1804" s="22">
        <v>2</v>
      </c>
      <c r="P1804" s="22">
        <v>2</v>
      </c>
      <c r="T1804" s="23">
        <v>39.442608</v>
      </c>
      <c r="U1804" s="23">
        <v>-76.333569999999995</v>
      </c>
      <c r="V1804" s="24">
        <v>107</v>
      </c>
      <c r="W1804" s="24">
        <v>894950.20488099998</v>
      </c>
      <c r="X1804" s="24">
        <v>2711415.0134200002</v>
      </c>
      <c r="Y1804" s="22" t="s">
        <v>859</v>
      </c>
      <c r="Z1804" s="22" t="s">
        <v>1237</v>
      </c>
    </row>
    <row r="1805" spans="1:26">
      <c r="A1805" s="22" t="s">
        <v>5798</v>
      </c>
      <c r="B1805" s="22" t="s">
        <v>5799</v>
      </c>
      <c r="C1805" s="22" t="s">
        <v>5800</v>
      </c>
      <c r="D1805" s="22">
        <v>41289</v>
      </c>
      <c r="E1805" s="22">
        <v>83</v>
      </c>
      <c r="F1805" s="22">
        <v>289</v>
      </c>
      <c r="G1805" s="22">
        <v>5</v>
      </c>
      <c r="H1805" s="25" t="s">
        <v>10870</v>
      </c>
      <c r="I1805" s="22" t="s">
        <v>813</v>
      </c>
      <c r="J1805" s="22">
        <v>4</v>
      </c>
      <c r="K1805" s="22">
        <v>4</v>
      </c>
      <c r="L1805" s="22">
        <v>15</v>
      </c>
      <c r="M1805" s="22">
        <v>2008</v>
      </c>
      <c r="N1805" s="22">
        <v>1994</v>
      </c>
      <c r="O1805" s="22">
        <v>3</v>
      </c>
      <c r="P1805" s="22">
        <v>3</v>
      </c>
      <c r="Q1805" s="22" t="s">
        <v>1038</v>
      </c>
      <c r="R1805" s="22" t="s">
        <v>713</v>
      </c>
      <c r="S1805" s="22" t="s">
        <v>977</v>
      </c>
      <c r="T1805" s="23">
        <v>39.443806000000002</v>
      </c>
      <c r="U1805" s="23">
        <v>-74.882694000000001</v>
      </c>
      <c r="V1805" s="24">
        <v>90</v>
      </c>
      <c r="W1805" s="24">
        <v>1304065.8268200001</v>
      </c>
      <c r="X1805" s="24">
        <v>2711377.4230399998</v>
      </c>
      <c r="Y1805" s="22" t="s">
        <v>978</v>
      </c>
      <c r="Z1805" s="22" t="s">
        <v>716</v>
      </c>
    </row>
    <row r="1806" spans="1:26">
      <c r="A1806" s="22" t="s">
        <v>5801</v>
      </c>
      <c r="B1806" s="22" t="s">
        <v>5802</v>
      </c>
      <c r="C1806" s="22" t="s">
        <v>5803</v>
      </c>
      <c r="D1806" s="22">
        <v>33777</v>
      </c>
      <c r="E1806" s="22">
        <v>68</v>
      </c>
      <c r="F1806" s="22">
        <v>277</v>
      </c>
      <c r="G1806" s="22">
        <v>5</v>
      </c>
      <c r="H1806" s="25" t="s">
        <v>10870</v>
      </c>
      <c r="I1806" s="22" t="s">
        <v>720</v>
      </c>
      <c r="J1806" s="22">
        <v>2</v>
      </c>
      <c r="K1806" s="22">
        <v>2</v>
      </c>
      <c r="L1806" s="22">
        <v>15</v>
      </c>
      <c r="M1806" s="22">
        <v>2008</v>
      </c>
      <c r="N1806" s="22">
        <v>1994</v>
      </c>
      <c r="O1806" s="22">
        <v>2</v>
      </c>
      <c r="P1806" s="22">
        <v>2</v>
      </c>
      <c r="Q1806" s="22" t="s">
        <v>1038</v>
      </c>
      <c r="R1806" s="22" t="s">
        <v>713</v>
      </c>
      <c r="S1806" s="22" t="s">
        <v>977</v>
      </c>
      <c r="T1806" s="23">
        <v>39.443556000000001</v>
      </c>
      <c r="U1806" s="23">
        <v>-75.232221999999993</v>
      </c>
      <c r="V1806" s="24">
        <v>26</v>
      </c>
      <c r="W1806" s="24">
        <v>1205507.8235599999</v>
      </c>
      <c r="X1806" s="24">
        <v>2710818.4088099999</v>
      </c>
      <c r="Y1806" s="22" t="s">
        <v>978</v>
      </c>
      <c r="Z1806" s="22" t="s">
        <v>716</v>
      </c>
    </row>
    <row r="1807" spans="1:26">
      <c r="A1807" s="22" t="s">
        <v>5804</v>
      </c>
      <c r="B1807" s="22" t="s">
        <v>5805</v>
      </c>
      <c r="C1807" s="22" t="s">
        <v>5806</v>
      </c>
      <c r="D1807" s="22">
        <v>13744</v>
      </c>
      <c r="E1807" s="22">
        <v>28</v>
      </c>
      <c r="F1807" s="22">
        <v>244</v>
      </c>
      <c r="G1807" s="22">
        <v>1</v>
      </c>
      <c r="H1807" s="25" t="s">
        <v>10870</v>
      </c>
      <c r="I1807" s="22" t="s">
        <v>720</v>
      </c>
      <c r="J1807" s="22">
        <v>14</v>
      </c>
      <c r="K1807" s="22">
        <v>14</v>
      </c>
      <c r="L1807" s="22">
        <v>2</v>
      </c>
      <c r="M1807" s="22">
        <v>1995</v>
      </c>
      <c r="N1807" s="22">
        <v>1994</v>
      </c>
      <c r="O1807" s="22">
        <v>6</v>
      </c>
      <c r="P1807" s="22">
        <v>6</v>
      </c>
      <c r="Q1807" s="22" t="s">
        <v>1299</v>
      </c>
      <c r="R1807" s="22" t="s">
        <v>713</v>
      </c>
      <c r="S1807" s="22" t="s">
        <v>807</v>
      </c>
      <c r="T1807" s="23">
        <v>39.444276000000002</v>
      </c>
      <c r="U1807" s="23">
        <v>-76.214399</v>
      </c>
      <c r="V1807" s="24">
        <v>33.83</v>
      </c>
      <c r="W1807" s="24">
        <v>928557.93485299998</v>
      </c>
      <c r="X1807" s="24">
        <v>2711744.6236299998</v>
      </c>
      <c r="Y1807" s="22" t="s">
        <v>859</v>
      </c>
      <c r="Z1807" s="22" t="s">
        <v>1237</v>
      </c>
    </row>
    <row r="1808" spans="1:26">
      <c r="A1808" s="22" t="s">
        <v>5807</v>
      </c>
      <c r="B1808" s="22" t="s">
        <v>5808</v>
      </c>
      <c r="C1808" s="22" t="s">
        <v>5809</v>
      </c>
      <c r="D1808" s="22">
        <v>46799</v>
      </c>
      <c r="E1808" s="22">
        <v>94</v>
      </c>
      <c r="F1808" s="22">
        <v>299</v>
      </c>
      <c r="G1808" s="22">
        <v>5</v>
      </c>
      <c r="H1808" s="25" t="s">
        <v>10870</v>
      </c>
      <c r="I1808" s="22" t="s">
        <v>813</v>
      </c>
      <c r="J1808" s="22">
        <v>4</v>
      </c>
      <c r="K1808" s="22">
        <v>4</v>
      </c>
      <c r="L1808" s="22">
        <v>31</v>
      </c>
      <c r="M1808" s="22">
        <v>2006</v>
      </c>
      <c r="N1808" s="22">
        <v>1976</v>
      </c>
      <c r="O1808" s="22">
        <v>4</v>
      </c>
      <c r="P1808" s="22">
        <v>4</v>
      </c>
      <c r="Q1808" s="22" t="s">
        <v>1038</v>
      </c>
      <c r="R1808" s="22" t="s">
        <v>713</v>
      </c>
      <c r="S1808" s="22" t="s">
        <v>977</v>
      </c>
      <c r="T1808" s="23">
        <v>39.444561</v>
      </c>
      <c r="U1808" s="23">
        <v>-74.612380000000002</v>
      </c>
      <c r="V1808" s="24">
        <v>70.900000000000006</v>
      </c>
      <c r="W1808" s="24">
        <v>1380283.7393700001</v>
      </c>
      <c r="X1808" s="24">
        <v>2712268.2045100001</v>
      </c>
      <c r="Y1808" s="22" t="s">
        <v>978</v>
      </c>
      <c r="Z1808" s="22" t="s">
        <v>716</v>
      </c>
    </row>
    <row r="1809" spans="1:26">
      <c r="A1809" s="22" t="s">
        <v>5810</v>
      </c>
      <c r="B1809" s="22" t="s">
        <v>5811</v>
      </c>
      <c r="C1809" s="22" t="s">
        <v>5812</v>
      </c>
      <c r="D1809" s="22">
        <v>46298</v>
      </c>
      <c r="E1809" s="22">
        <v>93</v>
      </c>
      <c r="F1809" s="22">
        <v>298</v>
      </c>
      <c r="G1809" s="22">
        <v>7</v>
      </c>
      <c r="H1809" s="25" t="s">
        <v>10870</v>
      </c>
      <c r="I1809" s="22" t="s">
        <v>720</v>
      </c>
      <c r="J1809" s="22">
        <v>70</v>
      </c>
      <c r="K1809" s="22">
        <v>63</v>
      </c>
      <c r="L1809" s="22">
        <v>3</v>
      </c>
      <c r="M1809" s="22">
        <v>2003</v>
      </c>
      <c r="N1809" s="22">
        <v>2001</v>
      </c>
      <c r="O1809" s="22">
        <v>14</v>
      </c>
      <c r="P1809" s="22">
        <v>14</v>
      </c>
      <c r="Q1809" s="22" t="s">
        <v>1970</v>
      </c>
      <c r="R1809" s="22" t="s">
        <v>713</v>
      </c>
      <c r="S1809" s="22" t="s">
        <v>1502</v>
      </c>
      <c r="T1809" s="23">
        <v>39.444561</v>
      </c>
      <c r="U1809" s="23">
        <v>-74.622935999999996</v>
      </c>
      <c r="V1809" s="24">
        <v>68</v>
      </c>
      <c r="W1809" s="24">
        <v>1377307.3384700001</v>
      </c>
      <c r="X1809" s="24">
        <v>2712240.0253699999</v>
      </c>
      <c r="Y1809" s="22" t="s">
        <v>978</v>
      </c>
    </row>
    <row r="1810" spans="1:26">
      <c r="A1810" s="22" t="s">
        <v>5813</v>
      </c>
      <c r="B1810" s="22" t="s">
        <v>5814</v>
      </c>
      <c r="C1810" s="22" t="s">
        <v>5815</v>
      </c>
      <c r="D1810" s="22">
        <v>42291</v>
      </c>
      <c r="E1810" s="22">
        <v>85</v>
      </c>
      <c r="F1810" s="22">
        <v>291</v>
      </c>
      <c r="G1810" s="22">
        <v>5</v>
      </c>
      <c r="H1810" s="25" t="s">
        <v>10870</v>
      </c>
      <c r="I1810" s="22" t="s">
        <v>813</v>
      </c>
      <c r="J1810" s="22">
        <v>2</v>
      </c>
      <c r="K1810" s="22">
        <v>2</v>
      </c>
      <c r="L1810" s="22">
        <v>5</v>
      </c>
      <c r="M1810" s="22">
        <v>1989</v>
      </c>
      <c r="N1810" s="22">
        <v>1985</v>
      </c>
      <c r="O1810" s="22">
        <v>2</v>
      </c>
      <c r="P1810" s="22">
        <v>2</v>
      </c>
      <c r="Q1810" s="22" t="s">
        <v>1038</v>
      </c>
      <c r="R1810" s="22" t="s">
        <v>713</v>
      </c>
      <c r="S1810" s="22" t="s">
        <v>977</v>
      </c>
      <c r="T1810" s="23">
        <v>39.444837999999997</v>
      </c>
      <c r="U1810" s="23">
        <v>-74.837112000000005</v>
      </c>
      <c r="V1810" s="24">
        <v>95</v>
      </c>
      <c r="W1810" s="24">
        <v>1316916.14469</v>
      </c>
      <c r="X1810" s="24">
        <v>2711842.3513199999</v>
      </c>
      <c r="Y1810" s="22" t="s">
        <v>978</v>
      </c>
      <c r="Z1810" s="22" t="s">
        <v>716</v>
      </c>
    </row>
    <row r="1811" spans="1:26">
      <c r="A1811" s="22" t="s">
        <v>5816</v>
      </c>
      <c r="B1811" s="22" t="s">
        <v>5817</v>
      </c>
      <c r="C1811" s="22" t="s">
        <v>5818</v>
      </c>
      <c r="D1811" s="22">
        <v>32776</v>
      </c>
      <c r="E1811" s="22">
        <v>66</v>
      </c>
      <c r="F1811" s="22">
        <v>276</v>
      </c>
      <c r="G1811" s="22">
        <v>5</v>
      </c>
      <c r="H1811" s="25" t="s">
        <v>10870</v>
      </c>
      <c r="I1811" s="22" t="s">
        <v>720</v>
      </c>
      <c r="J1811" s="22">
        <v>4</v>
      </c>
      <c r="K1811" s="22">
        <v>4</v>
      </c>
      <c r="L1811" s="22">
        <v>14</v>
      </c>
      <c r="M1811" s="22">
        <v>2008</v>
      </c>
      <c r="N1811" s="22">
        <v>1995</v>
      </c>
      <c r="O1811" s="22">
        <v>3</v>
      </c>
      <c r="P1811" s="22">
        <v>3</v>
      </c>
      <c r="Q1811" s="22" t="s">
        <v>1038</v>
      </c>
      <c r="R1811" s="22" t="s">
        <v>713</v>
      </c>
      <c r="S1811" s="22" t="s">
        <v>977</v>
      </c>
      <c r="T1811" s="23">
        <v>39.44567</v>
      </c>
      <c r="U1811" s="23">
        <v>-75.289079999999998</v>
      </c>
      <c r="V1811" s="24">
        <v>105</v>
      </c>
      <c r="W1811" s="24">
        <v>1189473.5222199999</v>
      </c>
      <c r="X1811" s="24">
        <v>2711548.6121399999</v>
      </c>
      <c r="Y1811" s="22" t="s">
        <v>978</v>
      </c>
      <c r="Z1811" s="22" t="s">
        <v>716</v>
      </c>
    </row>
    <row r="1812" spans="1:26">
      <c r="A1812" s="22" t="s">
        <v>5819</v>
      </c>
      <c r="B1812" s="22" t="s">
        <v>5820</v>
      </c>
      <c r="C1812" s="22" t="s">
        <v>5821</v>
      </c>
      <c r="D1812" s="22">
        <v>13745</v>
      </c>
      <c r="E1812" s="22">
        <v>28</v>
      </c>
      <c r="F1812" s="22">
        <v>245</v>
      </c>
      <c r="G1812" s="22">
        <v>1</v>
      </c>
      <c r="H1812" s="25" t="s">
        <v>10870</v>
      </c>
      <c r="I1812" s="22" t="s">
        <v>720</v>
      </c>
      <c r="J1812" s="22">
        <v>14</v>
      </c>
      <c r="K1812" s="22">
        <v>14</v>
      </c>
      <c r="L1812" s="22">
        <v>2</v>
      </c>
      <c r="M1812" s="22">
        <v>1995</v>
      </c>
      <c r="N1812" s="22">
        <v>1994</v>
      </c>
      <c r="O1812" s="22">
        <v>6</v>
      </c>
      <c r="P1812" s="22">
        <v>6</v>
      </c>
      <c r="Q1812" s="22" t="s">
        <v>1299</v>
      </c>
      <c r="R1812" s="22" t="s">
        <v>713</v>
      </c>
      <c r="S1812" s="22" t="s">
        <v>807</v>
      </c>
      <c r="T1812" s="23">
        <v>39.445943</v>
      </c>
      <c r="U1812" s="23">
        <v>-76.209953999999996</v>
      </c>
      <c r="V1812" s="24">
        <v>30.69</v>
      </c>
      <c r="W1812" s="24">
        <v>929815.80342100002</v>
      </c>
      <c r="X1812" s="24">
        <v>2712343.11889</v>
      </c>
      <c r="Y1812" s="22" t="s">
        <v>859</v>
      </c>
      <c r="Z1812" s="22" t="s">
        <v>1237</v>
      </c>
    </row>
    <row r="1813" spans="1:26">
      <c r="A1813" s="22" t="s">
        <v>5822</v>
      </c>
      <c r="B1813" s="22" t="s">
        <v>5823</v>
      </c>
      <c r="C1813" s="22" t="s">
        <v>5824</v>
      </c>
      <c r="D1813" s="22">
        <v>32275</v>
      </c>
      <c r="E1813" s="22">
        <v>65</v>
      </c>
      <c r="F1813" s="22">
        <v>275</v>
      </c>
      <c r="G1813" s="22">
        <v>5</v>
      </c>
      <c r="H1813" s="25" t="s">
        <v>10870</v>
      </c>
      <c r="I1813" s="22" t="s">
        <v>720</v>
      </c>
      <c r="J1813" s="22">
        <v>2</v>
      </c>
      <c r="K1813" s="22">
        <v>2</v>
      </c>
      <c r="L1813" s="22">
        <v>7</v>
      </c>
      <c r="M1813" s="22">
        <v>1995</v>
      </c>
      <c r="N1813" s="22">
        <v>1989</v>
      </c>
      <c r="O1813" s="22">
        <v>2</v>
      </c>
      <c r="P1813" s="22">
        <v>2</v>
      </c>
      <c r="Q1813" s="22" t="s">
        <v>1038</v>
      </c>
      <c r="R1813" s="22" t="s">
        <v>713</v>
      </c>
      <c r="S1813" s="22" t="s">
        <v>977</v>
      </c>
      <c r="T1813" s="23">
        <v>39.446503</v>
      </c>
      <c r="U1813" s="23">
        <v>-75.315470000000005</v>
      </c>
      <c r="V1813" s="24">
        <v>112</v>
      </c>
      <c r="W1813" s="24">
        <v>1182031.6809700001</v>
      </c>
      <c r="X1813" s="24">
        <v>2711836.7587899999</v>
      </c>
      <c r="Y1813" s="22" t="s">
        <v>978</v>
      </c>
      <c r="Z1813" s="22" t="s">
        <v>716</v>
      </c>
    </row>
    <row r="1814" spans="1:26">
      <c r="A1814" s="22" t="s">
        <v>5825</v>
      </c>
      <c r="B1814" s="22" t="s">
        <v>5826</v>
      </c>
      <c r="C1814" s="22" t="s">
        <v>5827</v>
      </c>
      <c r="D1814" s="22">
        <v>31774</v>
      </c>
      <c r="E1814" s="22">
        <v>64</v>
      </c>
      <c r="F1814" s="22">
        <v>274</v>
      </c>
      <c r="G1814" s="22">
        <v>5</v>
      </c>
      <c r="H1814" s="25" t="s">
        <v>10870</v>
      </c>
      <c r="I1814" s="22" t="s">
        <v>720</v>
      </c>
      <c r="J1814" s="22">
        <v>2</v>
      </c>
      <c r="K1814" s="22">
        <v>2</v>
      </c>
      <c r="L1814" s="22">
        <v>7</v>
      </c>
      <c r="M1814" s="22">
        <v>1995</v>
      </c>
      <c r="N1814" s="22">
        <v>1989</v>
      </c>
      <c r="O1814" s="22">
        <v>2</v>
      </c>
      <c r="P1814" s="22">
        <v>2</v>
      </c>
      <c r="Q1814" s="22" t="s">
        <v>1038</v>
      </c>
      <c r="R1814" s="22" t="s">
        <v>713</v>
      </c>
      <c r="S1814" s="22" t="s">
        <v>977</v>
      </c>
      <c r="T1814" s="23">
        <v>39.446781000000001</v>
      </c>
      <c r="U1814" s="23">
        <v>-75.332137000000003</v>
      </c>
      <c r="V1814" s="24">
        <v>125</v>
      </c>
      <c r="W1814" s="24">
        <v>1177331.8293300001</v>
      </c>
      <c r="X1814" s="24">
        <v>2711929.1560900002</v>
      </c>
      <c r="Y1814" s="22" t="s">
        <v>978</v>
      </c>
      <c r="Z1814" s="22" t="s">
        <v>716</v>
      </c>
    </row>
    <row r="1815" spans="1:26">
      <c r="A1815" s="22" t="s">
        <v>5828</v>
      </c>
      <c r="B1815" s="22" t="s">
        <v>5829</v>
      </c>
      <c r="C1815" s="22" t="s">
        <v>5830</v>
      </c>
      <c r="D1815" s="22">
        <v>40288</v>
      </c>
      <c r="E1815" s="22">
        <v>81</v>
      </c>
      <c r="F1815" s="22">
        <v>288</v>
      </c>
      <c r="G1815" s="22">
        <v>5</v>
      </c>
      <c r="H1815" s="25" t="s">
        <v>10870</v>
      </c>
      <c r="I1815" s="22" t="s">
        <v>813</v>
      </c>
      <c r="J1815" s="22">
        <v>4</v>
      </c>
      <c r="K1815" s="22">
        <v>4</v>
      </c>
      <c r="L1815" s="22">
        <v>14</v>
      </c>
      <c r="M1815" s="22">
        <v>2008</v>
      </c>
      <c r="N1815" s="22">
        <v>1995</v>
      </c>
      <c r="O1815" s="22">
        <v>3</v>
      </c>
      <c r="P1815" s="22">
        <v>3</v>
      </c>
      <c r="Q1815" s="22" t="s">
        <v>1038</v>
      </c>
      <c r="R1815" s="22" t="s">
        <v>713</v>
      </c>
      <c r="S1815" s="22" t="s">
        <v>977</v>
      </c>
      <c r="T1815" s="23">
        <v>39.449005</v>
      </c>
      <c r="U1815" s="23">
        <v>-74.923226999999997</v>
      </c>
      <c r="V1815" s="24">
        <v>99</v>
      </c>
      <c r="W1815" s="24">
        <v>1292625.07806</v>
      </c>
      <c r="X1815" s="24">
        <v>2713200.9325600001</v>
      </c>
      <c r="Y1815" s="22" t="s">
        <v>978</v>
      </c>
      <c r="Z1815" s="22" t="s">
        <v>716</v>
      </c>
    </row>
    <row r="1816" spans="1:26">
      <c r="A1816" s="22" t="s">
        <v>5831</v>
      </c>
      <c r="B1816" s="22" t="s">
        <v>5832</v>
      </c>
      <c r="C1816" s="22" t="s">
        <v>5833</v>
      </c>
      <c r="D1816" s="22">
        <v>38786</v>
      </c>
      <c r="E1816" s="22">
        <v>78</v>
      </c>
      <c r="F1816" s="22">
        <v>286</v>
      </c>
      <c r="G1816" s="22">
        <v>5</v>
      </c>
      <c r="H1816" s="25" t="s">
        <v>10870</v>
      </c>
      <c r="I1816" s="22" t="s">
        <v>813</v>
      </c>
      <c r="J1816" s="22">
        <v>2</v>
      </c>
      <c r="K1816" s="22">
        <v>2</v>
      </c>
      <c r="L1816" s="22">
        <v>2</v>
      </c>
      <c r="M1816" s="22">
        <v>1995</v>
      </c>
      <c r="N1816" s="22">
        <v>1994</v>
      </c>
      <c r="O1816" s="22">
        <v>2</v>
      </c>
      <c r="P1816" s="22">
        <v>2</v>
      </c>
      <c r="Q1816" s="22" t="s">
        <v>1038</v>
      </c>
      <c r="R1816" s="22" t="s">
        <v>713</v>
      </c>
      <c r="S1816" s="22" t="s">
        <v>977</v>
      </c>
      <c r="T1816" s="23">
        <v>39.449281999999997</v>
      </c>
      <c r="U1816" s="23">
        <v>-75.001007999999999</v>
      </c>
      <c r="V1816" s="24">
        <v>83</v>
      </c>
      <c r="W1816" s="24">
        <v>1270693.8337999999</v>
      </c>
      <c r="X1816" s="24">
        <v>2713175.6743999999</v>
      </c>
      <c r="Y1816" s="22" t="s">
        <v>978</v>
      </c>
      <c r="Z1816" s="22" t="s">
        <v>716</v>
      </c>
    </row>
    <row r="1817" spans="1:26">
      <c r="A1817" s="22" t="s">
        <v>5834</v>
      </c>
      <c r="B1817" s="22" t="s">
        <v>5835</v>
      </c>
      <c r="C1817" s="22" t="s">
        <v>5836</v>
      </c>
      <c r="D1817" s="22">
        <v>19755</v>
      </c>
      <c r="E1817" s="22">
        <v>40</v>
      </c>
      <c r="F1817" s="22">
        <v>255</v>
      </c>
      <c r="G1817" s="22">
        <v>1</v>
      </c>
      <c r="H1817" s="25" t="s">
        <v>10870</v>
      </c>
      <c r="I1817" s="22" t="s">
        <v>720</v>
      </c>
      <c r="J1817" s="22">
        <v>7</v>
      </c>
      <c r="K1817" s="22">
        <v>7</v>
      </c>
      <c r="L1817" s="22">
        <v>3</v>
      </c>
      <c r="M1817" s="22">
        <v>1981</v>
      </c>
      <c r="N1817" s="22">
        <v>1979</v>
      </c>
      <c r="O1817" s="22">
        <v>5</v>
      </c>
      <c r="P1817" s="22">
        <v>2</v>
      </c>
      <c r="Q1817" s="22" t="s">
        <v>1302</v>
      </c>
      <c r="R1817" s="22" t="s">
        <v>713</v>
      </c>
      <c r="S1817" s="22" t="s">
        <v>807</v>
      </c>
      <c r="T1817" s="23">
        <v>39.450392000000001</v>
      </c>
      <c r="U1817" s="23">
        <v>-75.899107999999998</v>
      </c>
      <c r="V1817" s="24">
        <v>80</v>
      </c>
      <c r="W1817" s="24">
        <v>1017470.69202</v>
      </c>
      <c r="X1817" s="24">
        <v>2713444.7800400001</v>
      </c>
      <c r="Y1817" s="22" t="s">
        <v>859</v>
      </c>
      <c r="Z1817" s="22" t="s">
        <v>1237</v>
      </c>
    </row>
    <row r="1818" spans="1:26">
      <c r="A1818" s="22" t="s">
        <v>5837</v>
      </c>
      <c r="B1818" s="22" t="s">
        <v>5838</v>
      </c>
      <c r="C1818" s="22" t="s">
        <v>5839</v>
      </c>
      <c r="D1818" s="22">
        <v>45798</v>
      </c>
      <c r="E1818" s="22">
        <v>92</v>
      </c>
      <c r="F1818" s="22">
        <v>298</v>
      </c>
      <c r="G1818" s="22">
        <v>1</v>
      </c>
      <c r="H1818" s="25" t="s">
        <v>10870</v>
      </c>
      <c r="I1818" s="22" t="s">
        <v>720</v>
      </c>
      <c r="J1818" s="22">
        <v>2</v>
      </c>
      <c r="K1818" s="22">
        <v>2</v>
      </c>
      <c r="L1818" s="22">
        <v>4</v>
      </c>
      <c r="M1818" s="22">
        <v>1989</v>
      </c>
      <c r="N1818" s="22">
        <v>1986</v>
      </c>
      <c r="O1818" s="22">
        <v>2</v>
      </c>
      <c r="P1818" s="22">
        <v>2</v>
      </c>
      <c r="Q1818" s="22" t="s">
        <v>1038</v>
      </c>
      <c r="R1818" s="22" t="s">
        <v>713</v>
      </c>
      <c r="S1818" s="22" t="s">
        <v>977</v>
      </c>
      <c r="T1818" s="23">
        <v>39.451228</v>
      </c>
      <c r="U1818" s="23">
        <v>-74.637935999999996</v>
      </c>
      <c r="V1818" s="24">
        <v>73</v>
      </c>
      <c r="W1818" s="24">
        <v>1373055.20258</v>
      </c>
      <c r="X1818" s="24">
        <v>2714632.62084</v>
      </c>
      <c r="Y1818" s="22" t="s">
        <v>978</v>
      </c>
      <c r="Z1818" s="22" t="s">
        <v>1738</v>
      </c>
    </row>
    <row r="1819" spans="1:26">
      <c r="A1819" s="22" t="s">
        <v>5840</v>
      </c>
      <c r="B1819" s="22" t="s">
        <v>5841</v>
      </c>
      <c r="C1819" s="22" t="s">
        <v>5842</v>
      </c>
      <c r="D1819" s="22">
        <v>13746</v>
      </c>
      <c r="E1819" s="22">
        <v>28</v>
      </c>
      <c r="F1819" s="22">
        <v>246</v>
      </c>
      <c r="G1819" s="22">
        <v>17</v>
      </c>
      <c r="H1819" s="25" t="s">
        <v>10870</v>
      </c>
      <c r="I1819" s="22" t="s">
        <v>720</v>
      </c>
      <c r="J1819" s="22">
        <v>6</v>
      </c>
      <c r="K1819" s="22">
        <v>6</v>
      </c>
      <c r="L1819" s="22">
        <v>2</v>
      </c>
      <c r="M1819" s="22">
        <v>1995</v>
      </c>
      <c r="N1819" s="22">
        <v>1994</v>
      </c>
      <c r="O1819" s="22">
        <v>2</v>
      </c>
      <c r="P1819" s="22">
        <v>2</v>
      </c>
      <c r="Q1819" s="22" t="s">
        <v>816</v>
      </c>
      <c r="R1819" s="22" t="s">
        <v>713</v>
      </c>
      <c r="S1819" s="22" t="s">
        <v>722</v>
      </c>
      <c r="T1819" s="23">
        <v>39.453721000000002</v>
      </c>
      <c r="U1819" s="23">
        <v>-76.187454000000002</v>
      </c>
      <c r="V1819" s="24">
        <v>34.549999999999997</v>
      </c>
      <c r="W1819" s="24">
        <v>936181.109314</v>
      </c>
      <c r="X1819" s="24">
        <v>2715133.2587100002</v>
      </c>
      <c r="Y1819" s="22" t="s">
        <v>859</v>
      </c>
      <c r="Z1819" s="22" t="s">
        <v>716</v>
      </c>
    </row>
    <row r="1820" spans="1:26">
      <c r="A1820" s="22" t="s">
        <v>5843</v>
      </c>
      <c r="B1820" s="22" t="s">
        <v>5844</v>
      </c>
      <c r="C1820" s="22" t="s">
        <v>5845</v>
      </c>
      <c r="D1820" s="22">
        <v>13245</v>
      </c>
      <c r="E1820" s="22">
        <v>27</v>
      </c>
      <c r="F1820" s="22">
        <v>245</v>
      </c>
      <c r="G1820" s="22">
        <v>1</v>
      </c>
      <c r="H1820" s="25" t="s">
        <v>10870</v>
      </c>
      <c r="I1820" s="22" t="s">
        <v>720</v>
      </c>
      <c r="J1820" s="22">
        <v>14</v>
      </c>
      <c r="K1820" s="22">
        <v>14</v>
      </c>
      <c r="L1820" s="22">
        <v>10</v>
      </c>
      <c r="M1820" s="22">
        <v>1995</v>
      </c>
      <c r="N1820" s="22">
        <v>1986</v>
      </c>
      <c r="O1820" s="22">
        <v>6</v>
      </c>
      <c r="P1820" s="22">
        <v>6</v>
      </c>
      <c r="Q1820" s="22" t="s">
        <v>1299</v>
      </c>
      <c r="R1820" s="22" t="s">
        <v>713</v>
      </c>
      <c r="S1820" s="22" t="s">
        <v>807</v>
      </c>
      <c r="T1820" s="23">
        <v>39.453721000000002</v>
      </c>
      <c r="U1820" s="23">
        <v>-76.213842999999997</v>
      </c>
      <c r="V1820" s="24">
        <v>32</v>
      </c>
      <c r="W1820" s="24">
        <v>928740.94868100004</v>
      </c>
      <c r="X1820" s="24">
        <v>2715188.9011400002</v>
      </c>
      <c r="Y1820" s="22" t="s">
        <v>859</v>
      </c>
      <c r="Z1820" s="22" t="s">
        <v>1237</v>
      </c>
    </row>
    <row r="1821" spans="1:26">
      <c r="A1821" s="22" t="s">
        <v>5846</v>
      </c>
      <c r="B1821" s="22" t="s">
        <v>5847</v>
      </c>
      <c r="C1821" s="22" t="s">
        <v>5848</v>
      </c>
      <c r="D1821" s="22">
        <v>32276</v>
      </c>
      <c r="E1821" s="22">
        <v>65</v>
      </c>
      <c r="F1821" s="22">
        <v>276</v>
      </c>
      <c r="G1821" s="22">
        <v>5</v>
      </c>
      <c r="H1821" s="25" t="s">
        <v>10870</v>
      </c>
      <c r="I1821" s="22" t="s">
        <v>720</v>
      </c>
      <c r="J1821" s="22">
        <v>3</v>
      </c>
      <c r="K1821" s="22">
        <v>3</v>
      </c>
      <c r="L1821" s="22">
        <v>1</v>
      </c>
      <c r="M1821" s="22">
        <v>2008</v>
      </c>
      <c r="N1821" s="22">
        <v>2008</v>
      </c>
      <c r="O1821" s="22">
        <v>2</v>
      </c>
      <c r="P1821" s="22">
        <v>2</v>
      </c>
      <c r="Q1821" s="22" t="s">
        <v>1038</v>
      </c>
      <c r="R1821" s="22" t="s">
        <v>713</v>
      </c>
      <c r="S1821" s="22" t="s">
        <v>977</v>
      </c>
      <c r="T1821" s="23">
        <v>39.454281000000002</v>
      </c>
      <c r="U1821" s="23">
        <v>-75.291578999999999</v>
      </c>
      <c r="V1821" s="24">
        <v>95</v>
      </c>
      <c r="W1821" s="24">
        <v>1188761.57259</v>
      </c>
      <c r="X1821" s="24">
        <v>2714688.5556600001</v>
      </c>
      <c r="Y1821" s="22" t="s">
        <v>978</v>
      </c>
      <c r="Z1821" s="22" t="s">
        <v>716</v>
      </c>
    </row>
    <row r="1822" spans="1:26">
      <c r="A1822" s="22" t="s">
        <v>5849</v>
      </c>
      <c r="B1822" s="22" t="s">
        <v>5850</v>
      </c>
      <c r="C1822" s="22" t="s">
        <v>5851</v>
      </c>
      <c r="D1822" s="22">
        <v>13745</v>
      </c>
      <c r="E1822" s="22">
        <v>28</v>
      </c>
      <c r="F1822" s="22">
        <v>245</v>
      </c>
      <c r="G1822" s="22">
        <v>17</v>
      </c>
      <c r="H1822" s="25" t="s">
        <v>10870</v>
      </c>
      <c r="I1822" s="22" t="s">
        <v>720</v>
      </c>
      <c r="J1822" s="22">
        <v>4</v>
      </c>
      <c r="K1822" s="22">
        <v>4</v>
      </c>
      <c r="L1822" s="22">
        <v>3</v>
      </c>
      <c r="M1822" s="22">
        <v>1989</v>
      </c>
      <c r="N1822" s="22">
        <v>1987</v>
      </c>
      <c r="O1822" s="22">
        <v>2</v>
      </c>
      <c r="P1822" s="22">
        <v>2</v>
      </c>
      <c r="T1822" s="23">
        <v>39.454554000000002</v>
      </c>
      <c r="U1822" s="23">
        <v>-76.205787999999998</v>
      </c>
      <c r="V1822" s="24">
        <v>40.18</v>
      </c>
      <c r="W1822" s="24">
        <v>931014.43722900003</v>
      </c>
      <c r="X1822" s="24">
        <v>2715475.7037</v>
      </c>
      <c r="Y1822" s="22" t="s">
        <v>859</v>
      </c>
      <c r="Z1822" s="22" t="s">
        <v>716</v>
      </c>
    </row>
    <row r="1823" spans="1:26">
      <c r="A1823" s="22" t="s">
        <v>5852</v>
      </c>
      <c r="B1823" s="22" t="s">
        <v>5853</v>
      </c>
      <c r="C1823" s="22" t="s">
        <v>5854</v>
      </c>
      <c r="D1823" s="22">
        <v>33277</v>
      </c>
      <c r="E1823" s="22">
        <v>67</v>
      </c>
      <c r="F1823" s="22">
        <v>277</v>
      </c>
      <c r="G1823" s="22">
        <v>5</v>
      </c>
      <c r="H1823" s="25" t="s">
        <v>10870</v>
      </c>
      <c r="I1823" s="22" t="s">
        <v>1014</v>
      </c>
      <c r="J1823" s="22">
        <v>4</v>
      </c>
      <c r="K1823" s="22">
        <v>4</v>
      </c>
      <c r="L1823" s="22">
        <v>14</v>
      </c>
      <c r="M1823" s="22">
        <v>2008</v>
      </c>
      <c r="N1823" s="22">
        <v>1995</v>
      </c>
      <c r="O1823" s="22">
        <v>3</v>
      </c>
      <c r="P1823" s="22">
        <v>3</v>
      </c>
      <c r="Q1823" s="22" t="s">
        <v>1038</v>
      </c>
      <c r="R1823" s="22" t="s">
        <v>713</v>
      </c>
      <c r="S1823" s="22" t="s">
        <v>977</v>
      </c>
      <c r="T1823" s="23">
        <v>39.455669999999998</v>
      </c>
      <c r="U1823" s="23">
        <v>-75.261855999999995</v>
      </c>
      <c r="V1823" s="24">
        <v>107</v>
      </c>
      <c r="W1823" s="24">
        <v>1197140.46102</v>
      </c>
      <c r="X1823" s="24">
        <v>2715215.4359900001</v>
      </c>
      <c r="Y1823" s="22" t="s">
        <v>978</v>
      </c>
      <c r="Z1823" s="22" t="s">
        <v>716</v>
      </c>
    </row>
    <row r="1824" spans="1:26">
      <c r="A1824" s="22" t="s">
        <v>5855</v>
      </c>
      <c r="B1824" s="22" t="s">
        <v>5856</v>
      </c>
      <c r="C1824" s="22" t="s">
        <v>5857</v>
      </c>
      <c r="D1824" s="22">
        <v>34780</v>
      </c>
      <c r="E1824" s="22">
        <v>70</v>
      </c>
      <c r="F1824" s="22">
        <v>280</v>
      </c>
      <c r="G1824" s="22">
        <v>5</v>
      </c>
      <c r="H1824" s="25" t="s">
        <v>10870</v>
      </c>
      <c r="I1824" s="22" t="s">
        <v>720</v>
      </c>
      <c r="J1824" s="22">
        <v>2</v>
      </c>
      <c r="K1824" s="22">
        <v>2</v>
      </c>
      <c r="L1824" s="22">
        <v>31</v>
      </c>
      <c r="M1824" s="22">
        <v>1995</v>
      </c>
      <c r="N1824" s="22">
        <v>1965</v>
      </c>
      <c r="O1824" s="22">
        <v>2</v>
      </c>
      <c r="P1824" s="22">
        <v>2</v>
      </c>
      <c r="Q1824" s="22" t="s">
        <v>1038</v>
      </c>
      <c r="R1824" s="22" t="s">
        <v>713</v>
      </c>
      <c r="S1824" s="22" t="s">
        <v>977</v>
      </c>
      <c r="T1824" s="23">
        <v>39.456504000000002</v>
      </c>
      <c r="U1824" s="23">
        <v>-75.182685000000006</v>
      </c>
      <c r="V1824" s="24">
        <v>100</v>
      </c>
      <c r="W1824" s="24">
        <v>1219460.22322</v>
      </c>
      <c r="X1824" s="24">
        <v>2715586.0694400002</v>
      </c>
      <c r="Y1824" s="22" t="s">
        <v>978</v>
      </c>
      <c r="Z1824" s="22" t="s">
        <v>716</v>
      </c>
    </row>
    <row r="1825" spans="1:26">
      <c r="A1825" s="22" t="s">
        <v>5858</v>
      </c>
      <c r="B1825" s="22" t="s">
        <v>5859</v>
      </c>
      <c r="C1825" s="22" t="s">
        <v>5860</v>
      </c>
      <c r="D1825" s="22">
        <v>22260</v>
      </c>
      <c r="E1825" s="22">
        <v>45</v>
      </c>
      <c r="F1825" s="22">
        <v>260</v>
      </c>
      <c r="G1825" s="22">
        <v>11</v>
      </c>
      <c r="H1825" s="25" t="s">
        <v>10870</v>
      </c>
      <c r="I1825" s="22" t="s">
        <v>720</v>
      </c>
      <c r="J1825" s="22">
        <v>6</v>
      </c>
      <c r="K1825" s="22">
        <v>6</v>
      </c>
      <c r="L1825" s="22">
        <v>3</v>
      </c>
      <c r="M1825" s="22">
        <v>1981</v>
      </c>
      <c r="N1825" s="22">
        <v>1979</v>
      </c>
      <c r="O1825" s="22">
        <v>4</v>
      </c>
      <c r="P1825" s="22">
        <v>2</v>
      </c>
      <c r="Q1825" s="22" t="s">
        <v>4553</v>
      </c>
      <c r="R1825" s="22" t="s">
        <v>713</v>
      </c>
      <c r="S1825" s="22" t="s">
        <v>735</v>
      </c>
      <c r="T1825" s="23">
        <v>39.457611999999997</v>
      </c>
      <c r="U1825" s="23">
        <v>-75.775490000000005</v>
      </c>
      <c r="V1825" s="24">
        <v>60</v>
      </c>
      <c r="W1825" s="24">
        <v>1052332.62534</v>
      </c>
      <c r="X1825" s="24">
        <v>2715952.84558</v>
      </c>
      <c r="Y1825" s="22" t="s">
        <v>859</v>
      </c>
    </row>
    <row r="1826" spans="1:26">
      <c r="A1826" s="22" t="s">
        <v>5861</v>
      </c>
      <c r="B1826" s="22" t="s">
        <v>5862</v>
      </c>
      <c r="C1826" s="22" t="s">
        <v>5863</v>
      </c>
      <c r="D1826" s="22">
        <v>33778</v>
      </c>
      <c r="E1826" s="22">
        <v>68</v>
      </c>
      <c r="F1826" s="22">
        <v>278</v>
      </c>
      <c r="G1826" s="22">
        <v>5</v>
      </c>
      <c r="H1826" s="25" t="s">
        <v>10870</v>
      </c>
      <c r="I1826" s="22" t="s">
        <v>720</v>
      </c>
      <c r="J1826" s="22">
        <v>2</v>
      </c>
      <c r="K1826" s="22">
        <v>2</v>
      </c>
      <c r="L1826" s="22">
        <v>5</v>
      </c>
      <c r="M1826" s="22">
        <v>1995</v>
      </c>
      <c r="N1826" s="22">
        <v>1991</v>
      </c>
      <c r="O1826" s="22">
        <v>2</v>
      </c>
      <c r="P1826" s="22">
        <v>2</v>
      </c>
      <c r="Q1826" s="22" t="s">
        <v>1038</v>
      </c>
      <c r="R1826" s="22" t="s">
        <v>713</v>
      </c>
      <c r="S1826" s="22" t="s">
        <v>977</v>
      </c>
      <c r="T1826" s="23">
        <v>39.457892999999999</v>
      </c>
      <c r="U1826" s="23">
        <v>-75.227408999999994</v>
      </c>
      <c r="V1826" s="24">
        <v>78</v>
      </c>
      <c r="W1826" s="24">
        <v>1206849.6097200001</v>
      </c>
      <c r="X1826" s="24">
        <v>2716052.8337400001</v>
      </c>
      <c r="Y1826" s="22" t="s">
        <v>978</v>
      </c>
      <c r="Z1826" s="22" t="s">
        <v>716</v>
      </c>
    </row>
    <row r="1827" spans="1:26">
      <c r="A1827" s="22" t="s">
        <v>5864</v>
      </c>
      <c r="B1827" s="22" t="s">
        <v>5865</v>
      </c>
      <c r="C1827" s="22" t="s">
        <v>5866</v>
      </c>
      <c r="D1827" s="22">
        <v>49304</v>
      </c>
      <c r="E1827" s="22">
        <v>99</v>
      </c>
      <c r="F1827" s="22">
        <v>304</v>
      </c>
      <c r="G1827" s="22">
        <v>1</v>
      </c>
      <c r="H1827" s="25" t="s">
        <v>10870</v>
      </c>
      <c r="I1827" s="22" t="s">
        <v>720</v>
      </c>
      <c r="J1827" s="22">
        <v>5</v>
      </c>
      <c r="K1827" s="22">
        <v>3</v>
      </c>
      <c r="L1827" s="22">
        <v>12</v>
      </c>
      <c r="M1827" s="22">
        <v>2008</v>
      </c>
      <c r="N1827" s="22">
        <v>1997</v>
      </c>
      <c r="O1827" s="22">
        <v>3</v>
      </c>
      <c r="P1827" s="22">
        <v>3</v>
      </c>
      <c r="Q1827" s="22" t="s">
        <v>1038</v>
      </c>
      <c r="R1827" s="22" t="s">
        <v>713</v>
      </c>
      <c r="S1827" s="22" t="s">
        <v>977</v>
      </c>
      <c r="T1827" s="23">
        <v>39.458055999999999</v>
      </c>
      <c r="U1827" s="23">
        <v>-74.475555999999997</v>
      </c>
      <c r="V1827" s="24">
        <v>55</v>
      </c>
      <c r="W1827" s="24">
        <v>1418808.6795000001</v>
      </c>
      <c r="X1827" s="24">
        <v>2717586.6099800002</v>
      </c>
      <c r="Y1827" s="22" t="s">
        <v>978</v>
      </c>
      <c r="Z1827" s="22" t="s">
        <v>1738</v>
      </c>
    </row>
    <row r="1828" spans="1:26">
      <c r="A1828" s="22" t="s">
        <v>5867</v>
      </c>
      <c r="B1828" s="22" t="s">
        <v>5868</v>
      </c>
      <c r="C1828" s="22" t="s">
        <v>5869</v>
      </c>
      <c r="D1828" s="22">
        <v>31274</v>
      </c>
      <c r="E1828" s="22">
        <v>63</v>
      </c>
      <c r="F1828" s="22">
        <v>274</v>
      </c>
      <c r="G1828" s="22">
        <v>5</v>
      </c>
      <c r="H1828" s="25" t="s">
        <v>10870</v>
      </c>
      <c r="I1828" s="22" t="s">
        <v>720</v>
      </c>
      <c r="J1828" s="22">
        <v>2</v>
      </c>
      <c r="K1828" s="22">
        <v>2</v>
      </c>
      <c r="L1828" s="22">
        <v>7</v>
      </c>
      <c r="M1828" s="22">
        <v>1993</v>
      </c>
      <c r="N1828" s="22">
        <v>1987</v>
      </c>
      <c r="O1828" s="22">
        <v>2</v>
      </c>
      <c r="P1828" s="22">
        <v>2</v>
      </c>
      <c r="Q1828" s="22" t="s">
        <v>1038</v>
      </c>
      <c r="R1828" s="22" t="s">
        <v>713</v>
      </c>
      <c r="S1828" s="22" t="s">
        <v>977</v>
      </c>
      <c r="T1828" s="23">
        <v>39.458725000000001</v>
      </c>
      <c r="U1828" s="23">
        <v>-75.340749000000002</v>
      </c>
      <c r="V1828" s="24">
        <v>95.3</v>
      </c>
      <c r="W1828" s="24">
        <v>1174896.2298000001</v>
      </c>
      <c r="X1828" s="24">
        <v>2716282.4808800002</v>
      </c>
      <c r="Y1828" s="22" t="s">
        <v>978</v>
      </c>
      <c r="Z1828" s="22" t="s">
        <v>716</v>
      </c>
    </row>
    <row r="1829" spans="1:26">
      <c r="A1829" s="22" t="s">
        <v>5870</v>
      </c>
      <c r="B1829" s="22" t="s">
        <v>5871</v>
      </c>
      <c r="C1829" s="22" t="s">
        <v>5872</v>
      </c>
      <c r="D1829" s="22">
        <v>13245</v>
      </c>
      <c r="E1829" s="22">
        <v>27</v>
      </c>
      <c r="F1829" s="22">
        <v>245</v>
      </c>
      <c r="G1829" s="22">
        <v>19</v>
      </c>
      <c r="H1829" s="25" t="s">
        <v>10870</v>
      </c>
      <c r="I1829" s="22" t="s">
        <v>2724</v>
      </c>
      <c r="J1829" s="22">
        <v>4</v>
      </c>
      <c r="K1829" s="22">
        <v>4</v>
      </c>
      <c r="L1829" s="22">
        <v>3</v>
      </c>
      <c r="M1829" s="22">
        <v>1989</v>
      </c>
      <c r="N1829" s="22">
        <v>1987</v>
      </c>
      <c r="O1829" s="22">
        <v>2</v>
      </c>
      <c r="P1829" s="22">
        <v>2</v>
      </c>
      <c r="T1829" s="23">
        <v>39.458720999999997</v>
      </c>
      <c r="U1829" s="23">
        <v>-76.207177000000001</v>
      </c>
      <c r="V1829" s="24">
        <v>40</v>
      </c>
      <c r="W1829" s="24">
        <v>930634.39602999995</v>
      </c>
      <c r="X1829" s="24">
        <v>2716998.7187700002</v>
      </c>
      <c r="Y1829" s="22" t="s">
        <v>859</v>
      </c>
      <c r="Z1829" s="22" t="s">
        <v>1237</v>
      </c>
    </row>
    <row r="1830" spans="1:26">
      <c r="A1830" s="22" t="s">
        <v>5873</v>
      </c>
      <c r="B1830" s="22" t="s">
        <v>5874</v>
      </c>
      <c r="C1830" s="22" t="s">
        <v>5875</v>
      </c>
      <c r="D1830" s="22">
        <v>47301</v>
      </c>
      <c r="E1830" s="22">
        <v>95</v>
      </c>
      <c r="F1830" s="22">
        <v>301</v>
      </c>
      <c r="G1830" s="22">
        <v>5</v>
      </c>
      <c r="H1830" s="25" t="s">
        <v>10870</v>
      </c>
      <c r="I1830" s="22" t="s">
        <v>813</v>
      </c>
      <c r="J1830" s="22">
        <v>2</v>
      </c>
      <c r="K1830" s="22">
        <v>2</v>
      </c>
      <c r="L1830" s="22">
        <v>18</v>
      </c>
      <c r="M1830" s="22">
        <v>2005</v>
      </c>
      <c r="N1830" s="22">
        <v>1988</v>
      </c>
      <c r="O1830" s="22">
        <v>2</v>
      </c>
      <c r="P1830" s="22">
        <v>2</v>
      </c>
      <c r="Q1830" s="22" t="s">
        <v>1038</v>
      </c>
      <c r="R1830" s="22" t="s">
        <v>713</v>
      </c>
      <c r="S1830" s="22" t="s">
        <v>977</v>
      </c>
      <c r="T1830" s="23">
        <v>39.458786000000003</v>
      </c>
      <c r="U1830" s="23">
        <v>-74.558655999999999</v>
      </c>
      <c r="V1830" s="24">
        <v>60.45</v>
      </c>
      <c r="W1830" s="24">
        <v>1395379.48572</v>
      </c>
      <c r="X1830" s="24">
        <v>2717606.1422799998</v>
      </c>
      <c r="Y1830" s="22" t="s">
        <v>978</v>
      </c>
      <c r="Z1830" s="22" t="s">
        <v>716</v>
      </c>
    </row>
    <row r="1831" spans="1:26">
      <c r="A1831" s="22" t="s">
        <v>5876</v>
      </c>
      <c r="B1831" s="22" t="s">
        <v>5877</v>
      </c>
      <c r="C1831" s="22" t="s">
        <v>5878</v>
      </c>
      <c r="D1831" s="22">
        <v>36784</v>
      </c>
      <c r="E1831" s="22">
        <v>74</v>
      </c>
      <c r="F1831" s="22">
        <v>284</v>
      </c>
      <c r="G1831" s="22">
        <v>5</v>
      </c>
      <c r="H1831" s="25" t="s">
        <v>10870</v>
      </c>
      <c r="I1831" s="22" t="s">
        <v>813</v>
      </c>
      <c r="J1831" s="22">
        <v>4</v>
      </c>
      <c r="K1831" s="22">
        <v>4</v>
      </c>
      <c r="L1831" s="22">
        <v>14</v>
      </c>
      <c r="M1831" s="22">
        <v>2008</v>
      </c>
      <c r="N1831" s="22">
        <v>1995</v>
      </c>
      <c r="O1831" s="22">
        <v>3</v>
      </c>
      <c r="P1831" s="22">
        <v>3</v>
      </c>
      <c r="Q1831" s="22" t="s">
        <v>1038</v>
      </c>
      <c r="R1831" s="22" t="s">
        <v>713</v>
      </c>
      <c r="S1831" s="22" t="s">
        <v>977</v>
      </c>
      <c r="T1831" s="23">
        <v>39.459004</v>
      </c>
      <c r="U1831" s="23">
        <v>-75.069901000000002</v>
      </c>
      <c r="V1831" s="24">
        <v>52.37</v>
      </c>
      <c r="W1831" s="24">
        <v>1251252.90854</v>
      </c>
      <c r="X1831" s="24">
        <v>2716625.6837800001</v>
      </c>
      <c r="Y1831" s="22" t="s">
        <v>978</v>
      </c>
      <c r="Z1831" s="22" t="s">
        <v>716</v>
      </c>
    </row>
    <row r="1832" spans="1:26">
      <c r="A1832" s="22" t="s">
        <v>5879</v>
      </c>
      <c r="B1832" s="22" t="s">
        <v>5880</v>
      </c>
      <c r="C1832" s="22" t="s">
        <v>5881</v>
      </c>
      <c r="D1832" s="22">
        <v>28269</v>
      </c>
      <c r="E1832" s="22">
        <v>57</v>
      </c>
      <c r="F1832" s="22">
        <v>269</v>
      </c>
      <c r="G1832" s="22">
        <v>17</v>
      </c>
      <c r="H1832" s="25" t="s">
        <v>10870</v>
      </c>
      <c r="I1832" s="22" t="s">
        <v>720</v>
      </c>
      <c r="J1832" s="22">
        <v>3</v>
      </c>
      <c r="K1832" s="22">
        <v>3</v>
      </c>
      <c r="L1832" s="22">
        <v>10</v>
      </c>
      <c r="M1832" s="22">
        <v>1983</v>
      </c>
      <c r="N1832" s="22">
        <v>1974</v>
      </c>
      <c r="O1832" s="22">
        <v>3</v>
      </c>
      <c r="P1832" s="22">
        <v>3</v>
      </c>
      <c r="Q1832" s="22" t="s">
        <v>1369</v>
      </c>
      <c r="R1832" s="22" t="s">
        <v>713</v>
      </c>
      <c r="S1832" s="22" t="s">
        <v>722</v>
      </c>
      <c r="T1832" s="23">
        <v>39.459001000000001</v>
      </c>
      <c r="U1832" s="23">
        <v>-75.494089000000002</v>
      </c>
      <c r="V1832" s="24">
        <v>5</v>
      </c>
      <c r="W1832" s="24">
        <v>1131666.3717199999</v>
      </c>
      <c r="X1832" s="24">
        <v>2716344.9334399998</v>
      </c>
      <c r="Y1832" s="22" t="s">
        <v>978</v>
      </c>
      <c r="Z1832" s="22" t="s">
        <v>1237</v>
      </c>
    </row>
    <row r="1833" spans="1:26">
      <c r="A1833" s="22" t="s">
        <v>458</v>
      </c>
      <c r="B1833" s="22" t="s">
        <v>5882</v>
      </c>
      <c r="C1833" s="22" t="s">
        <v>5883</v>
      </c>
      <c r="D1833" s="22">
        <v>35281</v>
      </c>
      <c r="E1833" s="22">
        <v>71</v>
      </c>
      <c r="F1833" s="22">
        <v>281</v>
      </c>
      <c r="G1833" s="22">
        <v>7</v>
      </c>
      <c r="H1833" s="25" t="s">
        <v>10870</v>
      </c>
      <c r="I1833" s="22" t="s">
        <v>720</v>
      </c>
      <c r="J1833" s="22">
        <v>161</v>
      </c>
      <c r="K1833" s="22">
        <v>149</v>
      </c>
      <c r="L1833" s="22">
        <v>8</v>
      </c>
      <c r="M1833" s="22">
        <v>2008</v>
      </c>
      <c r="N1833" s="22">
        <v>2001</v>
      </c>
      <c r="O1833" s="22">
        <v>37</v>
      </c>
      <c r="P1833" s="22">
        <v>27</v>
      </c>
      <c r="Q1833" s="22" t="s">
        <v>1970</v>
      </c>
      <c r="R1833" s="22" t="s">
        <v>713</v>
      </c>
      <c r="S1833" s="22" t="s">
        <v>1502</v>
      </c>
      <c r="T1833" s="23">
        <v>39.459004</v>
      </c>
      <c r="U1833" s="23">
        <v>-75.157683000000006</v>
      </c>
      <c r="V1833" s="24">
        <v>81.95</v>
      </c>
      <c r="W1833" s="24">
        <v>1226505.4587600001</v>
      </c>
      <c r="X1833" s="24">
        <v>2716523.0885700001</v>
      </c>
      <c r="Y1833" s="22" t="s">
        <v>978</v>
      </c>
    </row>
    <row r="1834" spans="1:26">
      <c r="A1834" s="22" t="s">
        <v>5884</v>
      </c>
      <c r="B1834" s="22" t="s">
        <v>5885</v>
      </c>
      <c r="C1834" s="22" t="s">
        <v>5886</v>
      </c>
      <c r="D1834" s="22">
        <v>13246</v>
      </c>
      <c r="E1834" s="22">
        <v>27</v>
      </c>
      <c r="F1834" s="22">
        <v>246</v>
      </c>
      <c r="G1834" s="22">
        <v>1</v>
      </c>
      <c r="H1834" s="25" t="s">
        <v>10870</v>
      </c>
      <c r="I1834" s="22" t="s">
        <v>720</v>
      </c>
      <c r="J1834" s="22">
        <v>6</v>
      </c>
      <c r="K1834" s="22">
        <v>6</v>
      </c>
      <c r="L1834" s="22">
        <v>2</v>
      </c>
      <c r="M1834" s="22">
        <v>1987</v>
      </c>
      <c r="N1834" s="22">
        <v>1986</v>
      </c>
      <c r="O1834" s="22">
        <v>5</v>
      </c>
      <c r="P1834" s="22">
        <v>5</v>
      </c>
      <c r="Q1834" s="22" t="s">
        <v>1299</v>
      </c>
      <c r="R1834" s="22" t="s">
        <v>713</v>
      </c>
      <c r="S1834" s="22" t="s">
        <v>807</v>
      </c>
      <c r="T1834" s="23">
        <v>39.461221000000002</v>
      </c>
      <c r="U1834" s="23">
        <v>-76.204398999999995</v>
      </c>
      <c r="V1834" s="24">
        <v>38.659999999999997</v>
      </c>
      <c r="W1834" s="24">
        <v>931424.38301700004</v>
      </c>
      <c r="X1834" s="24">
        <v>2717904.8553499999</v>
      </c>
      <c r="Y1834" s="22" t="s">
        <v>859</v>
      </c>
      <c r="Z1834" s="22" t="s">
        <v>1237</v>
      </c>
    </row>
    <row r="1835" spans="1:26">
      <c r="A1835" s="22" t="s">
        <v>5887</v>
      </c>
      <c r="B1835" s="22" t="s">
        <v>5888</v>
      </c>
      <c r="C1835" s="22" t="s">
        <v>5889</v>
      </c>
      <c r="D1835" s="22">
        <v>37284</v>
      </c>
      <c r="E1835" s="22">
        <v>75</v>
      </c>
      <c r="F1835" s="22">
        <v>284</v>
      </c>
      <c r="G1835" s="22">
        <v>5</v>
      </c>
      <c r="H1835" s="25" t="s">
        <v>10870</v>
      </c>
      <c r="I1835" s="22" t="s">
        <v>813</v>
      </c>
      <c r="J1835" s="22">
        <v>3</v>
      </c>
      <c r="K1835" s="22">
        <v>3</v>
      </c>
      <c r="L1835" s="22">
        <v>14</v>
      </c>
      <c r="M1835" s="22">
        <v>2008</v>
      </c>
      <c r="N1835" s="22">
        <v>1995</v>
      </c>
      <c r="O1835" s="22">
        <v>2</v>
      </c>
      <c r="P1835" s="22">
        <v>2</v>
      </c>
      <c r="Q1835" s="22" t="s">
        <v>1038</v>
      </c>
      <c r="R1835" s="22" t="s">
        <v>713</v>
      </c>
      <c r="S1835" s="22" t="s">
        <v>977</v>
      </c>
      <c r="T1835" s="23">
        <v>39.462060000000001</v>
      </c>
      <c r="U1835" s="23">
        <v>-75.059622000000005</v>
      </c>
      <c r="V1835" s="24">
        <v>53.32</v>
      </c>
      <c r="W1835" s="24">
        <v>1254145.26324</v>
      </c>
      <c r="X1835" s="24">
        <v>2717753.9514199998</v>
      </c>
      <c r="Y1835" s="22" t="s">
        <v>978</v>
      </c>
      <c r="Z1835" s="22" t="s">
        <v>716</v>
      </c>
    </row>
    <row r="1836" spans="1:26">
      <c r="A1836" s="22" t="s">
        <v>5890</v>
      </c>
      <c r="B1836" s="22" t="s">
        <v>5891</v>
      </c>
      <c r="C1836" s="22" t="s">
        <v>5892</v>
      </c>
      <c r="D1836" s="22">
        <v>35781</v>
      </c>
      <c r="E1836" s="22">
        <v>72</v>
      </c>
      <c r="F1836" s="22">
        <v>281</v>
      </c>
      <c r="G1836" s="22">
        <v>5</v>
      </c>
      <c r="H1836" s="25" t="s">
        <v>10870</v>
      </c>
      <c r="I1836" s="22" t="s">
        <v>720</v>
      </c>
      <c r="J1836" s="22">
        <v>3</v>
      </c>
      <c r="K1836" s="22">
        <v>3</v>
      </c>
      <c r="L1836" s="22">
        <v>32</v>
      </c>
      <c r="M1836" s="22">
        <v>1995</v>
      </c>
      <c r="N1836" s="22">
        <v>1964</v>
      </c>
      <c r="O1836" s="22">
        <v>3</v>
      </c>
      <c r="P1836" s="22">
        <v>3</v>
      </c>
      <c r="Q1836" s="22" t="s">
        <v>1038</v>
      </c>
      <c r="R1836" s="22" t="s">
        <v>713</v>
      </c>
      <c r="S1836" s="22" t="s">
        <v>977</v>
      </c>
      <c r="T1836" s="23">
        <v>39.453583000000002</v>
      </c>
      <c r="U1836" s="23">
        <v>-75.135610999999997</v>
      </c>
      <c r="V1836" s="24">
        <v>85</v>
      </c>
      <c r="W1836" s="24">
        <v>1232735.74556</v>
      </c>
      <c r="X1836" s="24">
        <v>2714569.0988099999</v>
      </c>
      <c r="Y1836" s="22" t="s">
        <v>978</v>
      </c>
      <c r="Z1836" s="22" t="s">
        <v>716</v>
      </c>
    </row>
    <row r="1837" spans="1:26">
      <c r="A1837" s="22" t="s">
        <v>5893</v>
      </c>
      <c r="B1837" s="22" t="s">
        <v>5894</v>
      </c>
      <c r="C1837" s="22" t="s">
        <v>5895</v>
      </c>
      <c r="D1837" s="22">
        <v>48303</v>
      </c>
      <c r="E1837" s="22">
        <v>97</v>
      </c>
      <c r="F1837" s="22">
        <v>303</v>
      </c>
      <c r="G1837" s="22">
        <v>5</v>
      </c>
      <c r="H1837" s="25" t="s">
        <v>10870</v>
      </c>
      <c r="I1837" s="22" t="s">
        <v>813</v>
      </c>
      <c r="J1837" s="22">
        <v>3</v>
      </c>
      <c r="K1837" s="22">
        <v>3</v>
      </c>
      <c r="L1837" s="22">
        <v>21</v>
      </c>
      <c r="M1837" s="22">
        <v>2006</v>
      </c>
      <c r="N1837" s="22">
        <v>1986</v>
      </c>
      <c r="O1837" s="22">
        <v>3</v>
      </c>
      <c r="P1837" s="22">
        <v>3</v>
      </c>
      <c r="Q1837" s="22" t="s">
        <v>1038</v>
      </c>
      <c r="R1837" s="22" t="s">
        <v>713</v>
      </c>
      <c r="S1837" s="22" t="s">
        <v>977</v>
      </c>
      <c r="T1837" s="23">
        <v>39.462139000000001</v>
      </c>
      <c r="U1837" s="23">
        <v>-74.509472000000002</v>
      </c>
      <c r="V1837" s="24">
        <v>59.91</v>
      </c>
      <c r="W1837" s="24">
        <v>1409231.5403799999</v>
      </c>
      <c r="X1837" s="24">
        <v>2718972.8975900002</v>
      </c>
      <c r="Y1837" s="22" t="s">
        <v>978</v>
      </c>
      <c r="Z1837" s="22" t="s">
        <v>716</v>
      </c>
    </row>
    <row r="1838" spans="1:26">
      <c r="A1838" s="22" t="s">
        <v>5896</v>
      </c>
      <c r="B1838" s="22" t="s">
        <v>5897</v>
      </c>
      <c r="C1838" s="22" t="s">
        <v>5898</v>
      </c>
      <c r="D1838" s="22">
        <v>20257</v>
      </c>
      <c r="E1838" s="22">
        <v>41</v>
      </c>
      <c r="F1838" s="22">
        <v>257</v>
      </c>
      <c r="G1838" s="22">
        <v>17</v>
      </c>
      <c r="H1838" s="25" t="s">
        <v>10870</v>
      </c>
      <c r="I1838" s="22" t="s">
        <v>720</v>
      </c>
      <c r="J1838" s="22">
        <v>4</v>
      </c>
      <c r="K1838" s="22">
        <v>4</v>
      </c>
      <c r="L1838" s="22">
        <v>9</v>
      </c>
      <c r="M1838" s="22">
        <v>1991</v>
      </c>
      <c r="N1838" s="22">
        <v>1983</v>
      </c>
      <c r="O1838" s="22">
        <v>3</v>
      </c>
      <c r="P1838" s="22">
        <v>3</v>
      </c>
      <c r="Q1838" s="22" t="s">
        <v>816</v>
      </c>
      <c r="R1838" s="22" t="s">
        <v>713</v>
      </c>
      <c r="S1838" s="22" t="s">
        <v>722</v>
      </c>
      <c r="T1838" s="23">
        <v>39.462614000000002</v>
      </c>
      <c r="U1838" s="23">
        <v>-75.876328999999998</v>
      </c>
      <c r="V1838" s="24">
        <v>20</v>
      </c>
      <c r="W1838" s="24">
        <v>1023911.20844</v>
      </c>
      <c r="X1838" s="24">
        <v>2717876.9446399999</v>
      </c>
      <c r="Y1838" s="22" t="s">
        <v>859</v>
      </c>
      <c r="Z1838" s="22" t="s">
        <v>716</v>
      </c>
    </row>
    <row r="1839" spans="1:26">
      <c r="A1839" s="22" t="s">
        <v>5899</v>
      </c>
      <c r="B1839" s="22" t="s">
        <v>5900</v>
      </c>
      <c r="C1839" s="22" t="s">
        <v>5901</v>
      </c>
      <c r="D1839" s="22">
        <v>44296</v>
      </c>
      <c r="E1839" s="22">
        <v>89</v>
      </c>
      <c r="F1839" s="22">
        <v>296</v>
      </c>
      <c r="G1839" s="22">
        <v>5</v>
      </c>
      <c r="H1839" s="25" t="s">
        <v>10870</v>
      </c>
      <c r="I1839" s="22" t="s">
        <v>720</v>
      </c>
      <c r="J1839" s="22">
        <v>2</v>
      </c>
      <c r="K1839" s="22">
        <v>2</v>
      </c>
      <c r="L1839" s="22">
        <v>4</v>
      </c>
      <c r="M1839" s="22">
        <v>2005</v>
      </c>
      <c r="N1839" s="22">
        <v>2002</v>
      </c>
      <c r="O1839" s="22">
        <v>2</v>
      </c>
      <c r="P1839" s="22">
        <v>2</v>
      </c>
      <c r="Q1839" s="22" t="s">
        <v>976</v>
      </c>
      <c r="R1839" s="22" t="s">
        <v>713</v>
      </c>
      <c r="S1839" s="22" t="s">
        <v>977</v>
      </c>
      <c r="T1839" s="23">
        <v>39.463611</v>
      </c>
      <c r="U1839" s="23">
        <v>-74.716389000000007</v>
      </c>
      <c r="V1839" s="24">
        <v>22</v>
      </c>
      <c r="W1839" s="24">
        <v>1350898.3999000001</v>
      </c>
      <c r="X1839" s="24">
        <v>2718955.00385</v>
      </c>
      <c r="Y1839" s="22" t="s">
        <v>978</v>
      </c>
      <c r="Z1839" s="22" t="s">
        <v>716</v>
      </c>
    </row>
    <row r="1840" spans="1:26">
      <c r="A1840" s="22" t="s">
        <v>5902</v>
      </c>
      <c r="B1840" s="22" t="s">
        <v>5903</v>
      </c>
      <c r="C1840" s="22" t="s">
        <v>5904</v>
      </c>
      <c r="D1840" s="22">
        <v>29772</v>
      </c>
      <c r="E1840" s="22">
        <v>60</v>
      </c>
      <c r="F1840" s="22">
        <v>272</v>
      </c>
      <c r="G1840" s="22">
        <v>11</v>
      </c>
      <c r="H1840" s="25" t="s">
        <v>10870</v>
      </c>
      <c r="I1840" s="22" t="s">
        <v>720</v>
      </c>
      <c r="J1840" s="22">
        <v>2</v>
      </c>
      <c r="K1840" s="22">
        <v>2</v>
      </c>
      <c r="L1840" s="22">
        <v>6</v>
      </c>
      <c r="M1840" s="22">
        <v>1988</v>
      </c>
      <c r="N1840" s="22">
        <v>1983</v>
      </c>
      <c r="O1840" s="22">
        <v>2</v>
      </c>
      <c r="P1840" s="22">
        <v>2</v>
      </c>
      <c r="Q1840" s="22" t="s">
        <v>5684</v>
      </c>
      <c r="R1840" s="22" t="s">
        <v>713</v>
      </c>
      <c r="S1840" s="22" t="s">
        <v>735</v>
      </c>
      <c r="T1840" s="23">
        <v>39.464280000000002</v>
      </c>
      <c r="U1840" s="23">
        <v>-75.411029999999997</v>
      </c>
      <c r="V1840" s="24">
        <v>14</v>
      </c>
      <c r="W1840" s="24">
        <v>1155080.63595</v>
      </c>
      <c r="X1840" s="24">
        <v>2718282.6347099999</v>
      </c>
      <c r="Y1840" s="22" t="s">
        <v>978</v>
      </c>
    </row>
    <row r="1841" spans="1:26">
      <c r="A1841" s="22" t="s">
        <v>5905</v>
      </c>
      <c r="B1841" s="22" t="s">
        <v>5906</v>
      </c>
      <c r="C1841" s="22" t="s">
        <v>5907</v>
      </c>
      <c r="D1841" s="22">
        <v>32277</v>
      </c>
      <c r="E1841" s="22">
        <v>65</v>
      </c>
      <c r="F1841" s="22">
        <v>277</v>
      </c>
      <c r="G1841" s="22">
        <v>5</v>
      </c>
      <c r="H1841" s="25" t="s">
        <v>10870</v>
      </c>
      <c r="I1841" s="22" t="s">
        <v>720</v>
      </c>
      <c r="J1841" s="22">
        <v>4</v>
      </c>
      <c r="K1841" s="22">
        <v>4</v>
      </c>
      <c r="L1841" s="22">
        <v>14</v>
      </c>
      <c r="M1841" s="22">
        <v>2008</v>
      </c>
      <c r="N1841" s="22">
        <v>1995</v>
      </c>
      <c r="O1841" s="22">
        <v>3</v>
      </c>
      <c r="P1841" s="22">
        <v>3</v>
      </c>
      <c r="Q1841" s="22" t="s">
        <v>1038</v>
      </c>
      <c r="R1841" s="22" t="s">
        <v>713</v>
      </c>
      <c r="S1841" s="22" t="s">
        <v>977</v>
      </c>
      <c r="T1841" s="23">
        <v>39.464837000000003</v>
      </c>
      <c r="U1841" s="23">
        <v>-75.281023000000005</v>
      </c>
      <c r="V1841" s="24">
        <v>112</v>
      </c>
      <c r="W1841" s="24">
        <v>1191728.6841</v>
      </c>
      <c r="X1841" s="24">
        <v>2718546.3305700002</v>
      </c>
      <c r="Y1841" s="22" t="s">
        <v>978</v>
      </c>
      <c r="Z1841" s="22" t="s">
        <v>716</v>
      </c>
    </row>
    <row r="1842" spans="1:26">
      <c r="A1842" s="22" t="s">
        <v>5908</v>
      </c>
      <c r="B1842" s="22" t="s">
        <v>5909</v>
      </c>
      <c r="C1842" s="22" t="s">
        <v>5910</v>
      </c>
      <c r="D1842" s="22">
        <v>31275</v>
      </c>
      <c r="E1842" s="22">
        <v>63</v>
      </c>
      <c r="F1842" s="22">
        <v>275</v>
      </c>
      <c r="G1842" s="22">
        <v>5</v>
      </c>
      <c r="H1842" s="25" t="s">
        <v>10870</v>
      </c>
      <c r="I1842" s="22" t="s">
        <v>720</v>
      </c>
      <c r="J1842" s="22">
        <v>3</v>
      </c>
      <c r="K1842" s="22">
        <v>3</v>
      </c>
      <c r="L1842" s="22">
        <v>9</v>
      </c>
      <c r="M1842" s="22">
        <v>2008</v>
      </c>
      <c r="N1842" s="22">
        <v>2000</v>
      </c>
      <c r="O1842" s="22">
        <v>2</v>
      </c>
      <c r="P1842" s="22">
        <v>2</v>
      </c>
      <c r="Q1842" s="22" t="s">
        <v>1038</v>
      </c>
      <c r="R1842" s="22" t="s">
        <v>713</v>
      </c>
      <c r="S1842" s="22" t="s">
        <v>977</v>
      </c>
      <c r="T1842" s="23">
        <v>39.464835999999998</v>
      </c>
      <c r="U1842" s="23">
        <v>-75.346025999999995</v>
      </c>
      <c r="V1842" s="24">
        <v>50</v>
      </c>
      <c r="W1842" s="24">
        <v>1173404.5768800001</v>
      </c>
      <c r="X1842" s="24">
        <v>2718509.4262299999</v>
      </c>
      <c r="Y1842" s="22" t="s">
        <v>978</v>
      </c>
      <c r="Z1842" s="22" t="s">
        <v>716</v>
      </c>
    </row>
    <row r="1843" spans="1:26">
      <c r="A1843" s="22" t="s">
        <v>5911</v>
      </c>
      <c r="B1843" s="22" t="s">
        <v>5912</v>
      </c>
      <c r="C1843" s="22" t="s">
        <v>5913</v>
      </c>
      <c r="D1843" s="22">
        <v>13746</v>
      </c>
      <c r="E1843" s="22">
        <v>28</v>
      </c>
      <c r="F1843" s="22">
        <v>246</v>
      </c>
      <c r="G1843" s="22">
        <v>1</v>
      </c>
      <c r="H1843" s="25" t="s">
        <v>10870</v>
      </c>
      <c r="I1843" s="22" t="s">
        <v>720</v>
      </c>
      <c r="J1843" s="22">
        <v>8</v>
      </c>
      <c r="K1843" s="22">
        <v>8</v>
      </c>
      <c r="L1843" s="22">
        <v>26</v>
      </c>
      <c r="M1843" s="22">
        <v>1995</v>
      </c>
      <c r="N1843" s="22">
        <v>1970</v>
      </c>
      <c r="O1843" s="22">
        <v>3</v>
      </c>
      <c r="P1843" s="22">
        <v>3</v>
      </c>
      <c r="Q1843" s="22" t="s">
        <v>1299</v>
      </c>
      <c r="R1843" s="22" t="s">
        <v>713</v>
      </c>
      <c r="S1843" s="22" t="s">
        <v>807</v>
      </c>
      <c r="T1843" s="23">
        <v>39.464832000000001</v>
      </c>
      <c r="U1843" s="23">
        <v>-76.195232000000004</v>
      </c>
      <c r="V1843" s="24">
        <v>41.84</v>
      </c>
      <c r="W1843" s="24">
        <v>934018.41238600004</v>
      </c>
      <c r="X1843" s="24">
        <v>2719202.9429299999</v>
      </c>
      <c r="Y1843" s="22" t="s">
        <v>859</v>
      </c>
      <c r="Z1843" s="22" t="s">
        <v>1237</v>
      </c>
    </row>
    <row r="1844" spans="1:26">
      <c r="A1844" s="22" t="s">
        <v>5914</v>
      </c>
      <c r="B1844" s="22" t="s">
        <v>5915</v>
      </c>
      <c r="C1844" s="22" t="s">
        <v>5916</v>
      </c>
      <c r="D1844" s="22">
        <v>35782</v>
      </c>
      <c r="E1844" s="22">
        <v>72</v>
      </c>
      <c r="F1844" s="22">
        <v>282</v>
      </c>
      <c r="G1844" s="22">
        <v>1</v>
      </c>
      <c r="H1844" s="25" t="s">
        <v>10870</v>
      </c>
      <c r="I1844" s="22" t="s">
        <v>720</v>
      </c>
      <c r="J1844" s="22">
        <v>4</v>
      </c>
      <c r="K1844" s="22">
        <v>4</v>
      </c>
      <c r="L1844" s="22">
        <v>14</v>
      </c>
      <c r="M1844" s="22">
        <v>2008</v>
      </c>
      <c r="N1844" s="22">
        <v>1995</v>
      </c>
      <c r="O1844" s="22">
        <v>3</v>
      </c>
      <c r="P1844" s="22">
        <v>3</v>
      </c>
      <c r="Q1844" s="22" t="s">
        <v>1038</v>
      </c>
      <c r="R1844" s="22" t="s">
        <v>713</v>
      </c>
      <c r="S1844" s="22" t="s">
        <v>977</v>
      </c>
      <c r="T1844" s="23">
        <v>39.467059999999996</v>
      </c>
      <c r="U1844" s="23">
        <v>-75.123514999999998</v>
      </c>
      <c r="V1844" s="24">
        <v>89.91</v>
      </c>
      <c r="W1844" s="24">
        <v>1236126.3316200001</v>
      </c>
      <c r="X1844" s="24">
        <v>2719499.0965</v>
      </c>
      <c r="Y1844" s="22" t="s">
        <v>978</v>
      </c>
      <c r="Z1844" s="22" t="s">
        <v>1738</v>
      </c>
    </row>
    <row r="1845" spans="1:26">
      <c r="A1845" s="22" t="s">
        <v>5917</v>
      </c>
      <c r="B1845" s="22" t="s">
        <v>5918</v>
      </c>
      <c r="C1845" s="22" t="s">
        <v>5919</v>
      </c>
      <c r="D1845" s="22">
        <v>34280</v>
      </c>
      <c r="E1845" s="22">
        <v>69</v>
      </c>
      <c r="F1845" s="22">
        <v>280</v>
      </c>
      <c r="G1845" s="22">
        <v>5</v>
      </c>
      <c r="H1845" s="25" t="s">
        <v>10870</v>
      </c>
      <c r="I1845" s="22" t="s">
        <v>720</v>
      </c>
      <c r="J1845" s="22">
        <v>2</v>
      </c>
      <c r="K1845" s="22">
        <v>2</v>
      </c>
      <c r="L1845" s="22">
        <v>1</v>
      </c>
      <c r="M1845" s="22">
        <v>2008</v>
      </c>
      <c r="N1845" s="22">
        <v>2008</v>
      </c>
      <c r="O1845" s="22">
        <v>1</v>
      </c>
      <c r="P1845" s="22">
        <v>1</v>
      </c>
      <c r="Q1845" s="22" t="s">
        <v>1038</v>
      </c>
      <c r="R1845" s="22" t="s">
        <v>713</v>
      </c>
      <c r="S1845" s="22" t="s">
        <v>977</v>
      </c>
      <c r="T1845" s="23">
        <v>39.468083</v>
      </c>
      <c r="U1845" s="23">
        <v>-75.193721999999994</v>
      </c>
      <c r="V1845" s="24">
        <v>106</v>
      </c>
      <c r="W1845" s="24">
        <v>1216334.59895</v>
      </c>
      <c r="X1845" s="24">
        <v>2719800.0783000002</v>
      </c>
      <c r="Y1845" s="22" t="s">
        <v>978</v>
      </c>
      <c r="Z1845" s="22" t="s">
        <v>716</v>
      </c>
    </row>
    <row r="1846" spans="1:26">
      <c r="A1846" s="22" t="s">
        <v>5920</v>
      </c>
      <c r="B1846" s="22" t="s">
        <v>5921</v>
      </c>
      <c r="C1846" s="22" t="s">
        <v>5922</v>
      </c>
      <c r="D1846" s="22">
        <v>11744</v>
      </c>
      <c r="E1846" s="22">
        <v>24</v>
      </c>
      <c r="F1846" s="22">
        <v>244</v>
      </c>
      <c r="G1846" s="22">
        <v>19</v>
      </c>
      <c r="H1846" s="25" t="s">
        <v>10870</v>
      </c>
      <c r="I1846" s="22" t="s">
        <v>5923</v>
      </c>
      <c r="J1846" s="22">
        <v>4</v>
      </c>
      <c r="K1846" s="22">
        <v>4</v>
      </c>
      <c r="L1846" s="22">
        <v>2</v>
      </c>
      <c r="M1846" s="22">
        <v>1988</v>
      </c>
      <c r="N1846" s="22">
        <v>1987</v>
      </c>
      <c r="O1846" s="22">
        <v>3</v>
      </c>
      <c r="P1846" s="22">
        <v>3</v>
      </c>
      <c r="T1846" s="23">
        <v>39.467886</v>
      </c>
      <c r="U1846" s="23">
        <v>-76.272178999999994</v>
      </c>
      <c r="V1846" s="24">
        <v>68</v>
      </c>
      <c r="W1846" s="24">
        <v>912337.13134900003</v>
      </c>
      <c r="X1846" s="24">
        <v>2720487.6790800001</v>
      </c>
      <c r="Y1846" s="22" t="s">
        <v>859</v>
      </c>
      <c r="Z1846" s="22" t="s">
        <v>1237</v>
      </c>
    </row>
    <row r="1847" spans="1:26">
      <c r="A1847" s="22" t="s">
        <v>5924</v>
      </c>
      <c r="B1847" s="22" t="s">
        <v>5925</v>
      </c>
      <c r="C1847" s="22" t="s">
        <v>5926</v>
      </c>
      <c r="D1847" s="22">
        <v>30774</v>
      </c>
      <c r="E1847" s="22">
        <v>62</v>
      </c>
      <c r="F1847" s="22">
        <v>274</v>
      </c>
      <c r="G1847" s="22">
        <v>11</v>
      </c>
      <c r="H1847" s="25" t="s">
        <v>10870</v>
      </c>
      <c r="I1847" s="22" t="s">
        <v>813</v>
      </c>
      <c r="J1847" s="22">
        <v>3</v>
      </c>
      <c r="K1847" s="22">
        <v>3</v>
      </c>
      <c r="L1847" s="22">
        <v>11</v>
      </c>
      <c r="M1847" s="22">
        <v>1983</v>
      </c>
      <c r="N1847" s="22">
        <v>1973</v>
      </c>
      <c r="O1847" s="22">
        <v>3</v>
      </c>
      <c r="P1847" s="22">
        <v>3</v>
      </c>
      <c r="Q1847" s="22" t="s">
        <v>5684</v>
      </c>
      <c r="R1847" s="22" t="s">
        <v>713</v>
      </c>
      <c r="S1847" s="22" t="s">
        <v>735</v>
      </c>
      <c r="T1847" s="23">
        <v>39.469002000000003</v>
      </c>
      <c r="U1847" s="23">
        <v>-75.368527</v>
      </c>
      <c r="V1847" s="24">
        <v>100</v>
      </c>
      <c r="W1847" s="24">
        <v>1167059.4845199999</v>
      </c>
      <c r="X1847" s="24">
        <v>2720019.7370500001</v>
      </c>
      <c r="Y1847" s="22" t="s">
        <v>978</v>
      </c>
    </row>
    <row r="1848" spans="1:26">
      <c r="A1848" s="22" t="s">
        <v>5927</v>
      </c>
      <c r="B1848" s="22" t="s">
        <v>5928</v>
      </c>
      <c r="C1848" s="22" t="s">
        <v>5929</v>
      </c>
      <c r="D1848" s="22">
        <v>47302</v>
      </c>
      <c r="E1848" s="22">
        <v>95</v>
      </c>
      <c r="F1848" s="22">
        <v>302</v>
      </c>
      <c r="G1848" s="22">
        <v>1</v>
      </c>
      <c r="H1848" s="25" t="s">
        <v>10870</v>
      </c>
      <c r="I1848" s="22" t="s">
        <v>720</v>
      </c>
      <c r="J1848" s="22">
        <v>2</v>
      </c>
      <c r="K1848" s="22">
        <v>2</v>
      </c>
      <c r="L1848" s="22">
        <v>2</v>
      </c>
      <c r="M1848" s="22">
        <v>2006</v>
      </c>
      <c r="N1848" s="22">
        <v>2005</v>
      </c>
      <c r="O1848" s="22">
        <v>2</v>
      </c>
      <c r="P1848" s="22">
        <v>2</v>
      </c>
      <c r="Q1848" s="22" t="s">
        <v>1038</v>
      </c>
      <c r="R1848" s="22" t="s">
        <v>713</v>
      </c>
      <c r="S1848" s="22" t="s">
        <v>977</v>
      </c>
      <c r="T1848" s="23">
        <v>39.469833000000001</v>
      </c>
      <c r="U1848" s="23">
        <v>-74.558222000000001</v>
      </c>
      <c r="V1848" s="24">
        <v>51.58</v>
      </c>
      <c r="W1848" s="24">
        <v>1395460.9544800001</v>
      </c>
      <c r="X1848" s="24">
        <v>2721637.44031</v>
      </c>
      <c r="Y1848" s="22" t="s">
        <v>978</v>
      </c>
      <c r="Z1848" s="22" t="s">
        <v>1738</v>
      </c>
    </row>
    <row r="1849" spans="1:26">
      <c r="A1849" s="22" t="s">
        <v>5930</v>
      </c>
      <c r="B1849" s="22" t="s">
        <v>5931</v>
      </c>
      <c r="C1849" s="22" t="s">
        <v>5932</v>
      </c>
      <c r="D1849" s="22">
        <v>14749</v>
      </c>
      <c r="E1849" s="22">
        <v>30</v>
      </c>
      <c r="F1849" s="22">
        <v>249</v>
      </c>
      <c r="G1849" s="22">
        <v>17</v>
      </c>
      <c r="H1849" s="25" t="s">
        <v>10870</v>
      </c>
      <c r="I1849" s="22" t="s">
        <v>813</v>
      </c>
      <c r="J1849" s="22">
        <v>7</v>
      </c>
      <c r="K1849" s="22">
        <v>7</v>
      </c>
      <c r="L1849" s="22">
        <v>2</v>
      </c>
      <c r="M1849" s="22">
        <v>1995</v>
      </c>
      <c r="N1849" s="22">
        <v>1994</v>
      </c>
      <c r="O1849" s="22">
        <v>3</v>
      </c>
      <c r="P1849" s="22">
        <v>3</v>
      </c>
      <c r="Q1849" s="22" t="s">
        <v>816</v>
      </c>
      <c r="R1849" s="22" t="s">
        <v>713</v>
      </c>
      <c r="S1849" s="22" t="s">
        <v>722</v>
      </c>
      <c r="T1849" s="23">
        <v>39.470112</v>
      </c>
      <c r="U1849" s="23">
        <v>-76.124396000000004</v>
      </c>
      <c r="V1849" s="24">
        <v>30.18</v>
      </c>
      <c r="W1849" s="24">
        <v>953999.20643699996</v>
      </c>
      <c r="X1849" s="24">
        <v>2720987.8285400001</v>
      </c>
      <c r="Y1849" s="22" t="s">
        <v>859</v>
      </c>
      <c r="Z1849" s="22" t="s">
        <v>716</v>
      </c>
    </row>
    <row r="1850" spans="1:26">
      <c r="A1850" s="22" t="s">
        <v>5933</v>
      </c>
      <c r="B1850" s="22" t="s">
        <v>5934</v>
      </c>
      <c r="C1850" s="22" t="s">
        <v>5935</v>
      </c>
      <c r="D1850" s="22">
        <v>47802</v>
      </c>
      <c r="E1850" s="22">
        <v>96</v>
      </c>
      <c r="F1850" s="22">
        <v>302</v>
      </c>
      <c r="G1850" s="22">
        <v>1</v>
      </c>
      <c r="H1850" s="25" t="s">
        <v>10870</v>
      </c>
      <c r="I1850" s="22" t="s">
        <v>720</v>
      </c>
      <c r="J1850" s="22">
        <v>2</v>
      </c>
      <c r="K1850" s="22">
        <v>2</v>
      </c>
      <c r="L1850" s="22">
        <v>12</v>
      </c>
      <c r="M1850" s="22">
        <v>2005</v>
      </c>
      <c r="N1850" s="22">
        <v>1994</v>
      </c>
      <c r="O1850" s="22">
        <v>2</v>
      </c>
      <c r="P1850" s="22">
        <v>2</v>
      </c>
      <c r="Q1850" s="22" t="s">
        <v>1038</v>
      </c>
      <c r="R1850" s="22" t="s">
        <v>713</v>
      </c>
      <c r="S1850" s="22" t="s">
        <v>977</v>
      </c>
      <c r="T1850" s="23">
        <v>39.470416999999998</v>
      </c>
      <c r="U1850" s="23">
        <v>-74.536528000000004</v>
      </c>
      <c r="V1850" s="24">
        <v>63</v>
      </c>
      <c r="W1850" s="24">
        <v>1401573.5933099999</v>
      </c>
      <c r="X1850" s="24">
        <v>2721912.7350599999</v>
      </c>
      <c r="Y1850" s="22" t="s">
        <v>978</v>
      </c>
      <c r="Z1850" s="22" t="s">
        <v>1738</v>
      </c>
    </row>
    <row r="1851" spans="1:26">
      <c r="A1851" s="22" t="s">
        <v>5936</v>
      </c>
      <c r="B1851" s="22" t="s">
        <v>5937</v>
      </c>
      <c r="C1851" s="22" t="s">
        <v>5938</v>
      </c>
      <c r="D1851" s="22">
        <v>33279</v>
      </c>
      <c r="E1851" s="22">
        <v>67</v>
      </c>
      <c r="F1851" s="22">
        <v>279</v>
      </c>
      <c r="G1851" s="22">
        <v>5</v>
      </c>
      <c r="H1851" s="25" t="s">
        <v>10870</v>
      </c>
      <c r="I1851" s="22" t="s">
        <v>720</v>
      </c>
      <c r="J1851" s="22">
        <v>2</v>
      </c>
      <c r="K1851" s="22">
        <v>2</v>
      </c>
      <c r="L1851" s="22">
        <v>33</v>
      </c>
      <c r="M1851" s="22">
        <v>1995</v>
      </c>
      <c r="N1851" s="22">
        <v>1963</v>
      </c>
      <c r="O1851" s="22">
        <v>2</v>
      </c>
      <c r="P1851" s="22">
        <v>2</v>
      </c>
      <c r="Q1851" s="22" t="s">
        <v>1038</v>
      </c>
      <c r="R1851" s="22" t="s">
        <v>713</v>
      </c>
      <c r="S1851" s="22" t="s">
        <v>977</v>
      </c>
      <c r="T1851" s="23">
        <v>39.471504000000003</v>
      </c>
      <c r="U1851" s="23">
        <v>-75.241021000000003</v>
      </c>
      <c r="V1851" s="24">
        <v>97</v>
      </c>
      <c r="W1851" s="24">
        <v>1202998.3463399999</v>
      </c>
      <c r="X1851" s="24">
        <v>2721007.5171099999</v>
      </c>
      <c r="Y1851" s="22" t="s">
        <v>978</v>
      </c>
      <c r="Z1851" s="22" t="s">
        <v>716</v>
      </c>
    </row>
    <row r="1852" spans="1:26">
      <c r="A1852" s="22" t="s">
        <v>5939</v>
      </c>
      <c r="B1852" s="22" t="s">
        <v>5940</v>
      </c>
      <c r="C1852" s="22" t="s">
        <v>5941</v>
      </c>
      <c r="D1852" s="22">
        <v>47803</v>
      </c>
      <c r="E1852" s="22">
        <v>96</v>
      </c>
      <c r="F1852" s="22">
        <v>303</v>
      </c>
      <c r="G1852" s="22">
        <v>1</v>
      </c>
      <c r="H1852" s="25" t="s">
        <v>10870</v>
      </c>
      <c r="I1852" s="22" t="s">
        <v>720</v>
      </c>
      <c r="J1852" s="22">
        <v>2</v>
      </c>
      <c r="K1852" s="22">
        <v>2</v>
      </c>
      <c r="L1852" s="22">
        <v>21</v>
      </c>
      <c r="M1852" s="22">
        <v>2005</v>
      </c>
      <c r="N1852" s="22">
        <v>1985</v>
      </c>
      <c r="O1852" s="22">
        <v>2</v>
      </c>
      <c r="P1852" s="22">
        <v>2</v>
      </c>
      <c r="Q1852" s="22" t="s">
        <v>1038</v>
      </c>
      <c r="R1852" s="22" t="s">
        <v>713</v>
      </c>
      <c r="S1852" s="22" t="s">
        <v>977</v>
      </c>
      <c r="T1852" s="23">
        <v>39.471167000000001</v>
      </c>
      <c r="U1852" s="23">
        <v>-74.518833000000001</v>
      </c>
      <c r="V1852" s="24">
        <v>59.71</v>
      </c>
      <c r="W1852" s="24">
        <v>1406558.06868</v>
      </c>
      <c r="X1852" s="24">
        <v>2722238.3495800002</v>
      </c>
      <c r="Y1852" s="22" t="s">
        <v>978</v>
      </c>
      <c r="Z1852" s="22" t="s">
        <v>1738</v>
      </c>
    </row>
    <row r="1853" spans="1:26">
      <c r="A1853" s="22" t="s">
        <v>5942</v>
      </c>
      <c r="B1853" s="22" t="s">
        <v>5943</v>
      </c>
      <c r="C1853" s="22" t="s">
        <v>5944</v>
      </c>
      <c r="D1853" s="22">
        <v>12746</v>
      </c>
      <c r="E1853" s="22">
        <v>26</v>
      </c>
      <c r="F1853" s="22">
        <v>246</v>
      </c>
      <c r="G1853" s="22">
        <v>19</v>
      </c>
      <c r="H1853" s="25" t="s">
        <v>10870</v>
      </c>
      <c r="I1853" s="22" t="s">
        <v>2215</v>
      </c>
      <c r="J1853" s="22">
        <v>41</v>
      </c>
      <c r="K1853" s="22">
        <v>37</v>
      </c>
      <c r="L1853" s="22">
        <v>2</v>
      </c>
      <c r="M1853" s="22">
        <v>1989</v>
      </c>
      <c r="N1853" s="22">
        <v>1988</v>
      </c>
      <c r="O1853" s="22">
        <v>11</v>
      </c>
      <c r="P1853" s="22">
        <v>11</v>
      </c>
      <c r="Q1853" s="22" t="s">
        <v>725</v>
      </c>
      <c r="R1853" s="22" t="s">
        <v>713</v>
      </c>
      <c r="S1853" s="22" t="s">
        <v>722</v>
      </c>
      <c r="T1853" s="23">
        <v>39.472054</v>
      </c>
      <c r="U1853" s="23">
        <v>-76.218844000000004</v>
      </c>
      <c r="V1853" s="24">
        <v>19.079999999999998</v>
      </c>
      <c r="W1853" s="24">
        <v>927382.77232999995</v>
      </c>
      <c r="X1853" s="24">
        <v>2721887.9227200001</v>
      </c>
      <c r="Y1853" s="22" t="s">
        <v>859</v>
      </c>
      <c r="Z1853" s="22" t="s">
        <v>1237</v>
      </c>
    </row>
    <row r="1854" spans="1:26">
      <c r="A1854" s="22" t="s">
        <v>5945</v>
      </c>
      <c r="B1854" s="22" t="s">
        <v>5946</v>
      </c>
      <c r="C1854" s="22" t="s">
        <v>5947</v>
      </c>
      <c r="D1854" s="22">
        <v>33278</v>
      </c>
      <c r="E1854" s="22">
        <v>67</v>
      </c>
      <c r="F1854" s="22">
        <v>278</v>
      </c>
      <c r="G1854" s="22">
        <v>5</v>
      </c>
      <c r="H1854" s="25" t="s">
        <v>10870</v>
      </c>
      <c r="I1854" s="22" t="s">
        <v>1014</v>
      </c>
      <c r="J1854" s="22">
        <v>3</v>
      </c>
      <c r="K1854" s="22">
        <v>2</v>
      </c>
      <c r="L1854" s="22">
        <v>16</v>
      </c>
      <c r="M1854" s="22">
        <v>2007</v>
      </c>
      <c r="N1854" s="22">
        <v>1992</v>
      </c>
      <c r="O1854" s="22">
        <v>2</v>
      </c>
      <c r="P1854" s="22">
        <v>2</v>
      </c>
      <c r="Q1854" s="22" t="s">
        <v>1038</v>
      </c>
      <c r="R1854" s="22" t="s">
        <v>713</v>
      </c>
      <c r="S1854" s="22" t="s">
        <v>977</v>
      </c>
      <c r="T1854" s="23">
        <v>39.472278000000003</v>
      </c>
      <c r="U1854" s="23">
        <v>-75.244777999999997</v>
      </c>
      <c r="V1854" s="24">
        <v>80</v>
      </c>
      <c r="W1854" s="24">
        <v>1201938.7339399999</v>
      </c>
      <c r="X1854" s="24">
        <v>2721286.9758000001</v>
      </c>
      <c r="Y1854" s="22" t="s">
        <v>978</v>
      </c>
      <c r="Z1854" s="22" t="s">
        <v>716</v>
      </c>
    </row>
    <row r="1855" spans="1:26">
      <c r="A1855" s="22" t="s">
        <v>5948</v>
      </c>
      <c r="B1855" s="22" t="s">
        <v>5949</v>
      </c>
      <c r="C1855" s="22" t="s">
        <v>5950</v>
      </c>
      <c r="D1855" s="22">
        <v>49305</v>
      </c>
      <c r="E1855" s="22">
        <v>99</v>
      </c>
      <c r="F1855" s="22">
        <v>305</v>
      </c>
      <c r="G1855" s="22">
        <v>1</v>
      </c>
      <c r="H1855" s="25" t="s">
        <v>10870</v>
      </c>
      <c r="I1855" s="22" t="s">
        <v>720</v>
      </c>
      <c r="J1855" s="22">
        <v>5</v>
      </c>
      <c r="K1855" s="22">
        <v>3</v>
      </c>
      <c r="L1855" s="22">
        <v>2</v>
      </c>
      <c r="M1855" s="22">
        <v>2009</v>
      </c>
      <c r="N1855" s="22">
        <v>2007</v>
      </c>
      <c r="O1855" s="22">
        <v>3</v>
      </c>
      <c r="P1855" s="22">
        <v>3</v>
      </c>
      <c r="Q1855" s="22" t="s">
        <v>1038</v>
      </c>
      <c r="R1855" s="22" t="s">
        <v>713</v>
      </c>
      <c r="S1855" s="22" t="s">
        <v>977</v>
      </c>
      <c r="T1855" s="23">
        <v>39.473278000000001</v>
      </c>
      <c r="U1855" s="23">
        <v>-74.457055999999994</v>
      </c>
      <c r="V1855" s="24">
        <v>45</v>
      </c>
      <c r="W1855" s="24">
        <v>1423961.81568</v>
      </c>
      <c r="X1855" s="24">
        <v>2723197.4959</v>
      </c>
      <c r="Y1855" s="22" t="s">
        <v>978</v>
      </c>
      <c r="Z1855" s="22" t="s">
        <v>1738</v>
      </c>
    </row>
    <row r="1856" spans="1:26">
      <c r="A1856" s="22" t="s">
        <v>5951</v>
      </c>
      <c r="B1856" s="22" t="s">
        <v>5952</v>
      </c>
      <c r="C1856" s="22" t="s">
        <v>5953</v>
      </c>
      <c r="D1856" s="22">
        <v>48304</v>
      </c>
      <c r="E1856" s="22">
        <v>97</v>
      </c>
      <c r="F1856" s="22">
        <v>304</v>
      </c>
      <c r="G1856" s="22">
        <v>1</v>
      </c>
      <c r="H1856" s="25" t="s">
        <v>10870</v>
      </c>
      <c r="I1856" s="22" t="s">
        <v>720</v>
      </c>
      <c r="J1856" s="22">
        <v>2</v>
      </c>
      <c r="K1856" s="22">
        <v>2</v>
      </c>
      <c r="L1856" s="22">
        <v>17</v>
      </c>
      <c r="M1856" s="22">
        <v>2005</v>
      </c>
      <c r="N1856" s="22">
        <v>1989</v>
      </c>
      <c r="O1856" s="22">
        <v>2</v>
      </c>
      <c r="P1856" s="22">
        <v>2</v>
      </c>
      <c r="Q1856" s="22" t="s">
        <v>1038</v>
      </c>
      <c r="R1856" s="22" t="s">
        <v>713</v>
      </c>
      <c r="S1856" s="22" t="s">
        <v>977</v>
      </c>
      <c r="T1856" s="23">
        <v>39.473806000000003</v>
      </c>
      <c r="U1856" s="23">
        <v>-74.492861000000005</v>
      </c>
      <c r="V1856" s="24">
        <v>53.48</v>
      </c>
      <c r="W1856" s="24">
        <v>1413868.0826999999</v>
      </c>
      <c r="X1856" s="24">
        <v>2723279.0773999998</v>
      </c>
      <c r="Y1856" s="22" t="s">
        <v>978</v>
      </c>
      <c r="Z1856" s="22" t="s">
        <v>1738</v>
      </c>
    </row>
    <row r="1857" spans="1:26">
      <c r="A1857" s="22" t="s">
        <v>5954</v>
      </c>
      <c r="B1857" s="22" t="s">
        <v>5955</v>
      </c>
      <c r="C1857" s="22" t="s">
        <v>5956</v>
      </c>
      <c r="D1857" s="22">
        <v>39289</v>
      </c>
      <c r="E1857" s="22">
        <v>79</v>
      </c>
      <c r="F1857" s="22">
        <v>289</v>
      </c>
      <c r="G1857" s="22">
        <v>5</v>
      </c>
      <c r="H1857" s="25" t="s">
        <v>10870</v>
      </c>
      <c r="I1857" s="22" t="s">
        <v>813</v>
      </c>
      <c r="J1857" s="22">
        <v>4</v>
      </c>
      <c r="K1857" s="22">
        <v>4</v>
      </c>
      <c r="L1857" s="22">
        <v>18</v>
      </c>
      <c r="M1857" s="22">
        <v>2008</v>
      </c>
      <c r="N1857" s="22">
        <v>1991</v>
      </c>
      <c r="O1857" s="22">
        <v>3</v>
      </c>
      <c r="P1857" s="22">
        <v>3</v>
      </c>
      <c r="Q1857" s="22" t="s">
        <v>1038</v>
      </c>
      <c r="R1857" s="22" t="s">
        <v>713</v>
      </c>
      <c r="S1857" s="22" t="s">
        <v>977</v>
      </c>
      <c r="T1857" s="23">
        <v>39.473722000000002</v>
      </c>
      <c r="U1857" s="23">
        <v>-74.935056000000003</v>
      </c>
      <c r="V1857" s="24">
        <v>89</v>
      </c>
      <c r="W1857" s="24">
        <v>1289235.2422499999</v>
      </c>
      <c r="X1857" s="24">
        <v>2722197.8991800002</v>
      </c>
      <c r="Y1857" s="22" t="s">
        <v>978</v>
      </c>
      <c r="Z1857" s="22" t="s">
        <v>716</v>
      </c>
    </row>
    <row r="1858" spans="1:26">
      <c r="A1858" s="22" t="s">
        <v>5957</v>
      </c>
      <c r="B1858" s="22" t="s">
        <v>5958</v>
      </c>
      <c r="C1858" s="22" t="s">
        <v>5959</v>
      </c>
      <c r="D1858" s="22">
        <v>37286</v>
      </c>
      <c r="E1858" s="22">
        <v>75</v>
      </c>
      <c r="F1858" s="22">
        <v>286</v>
      </c>
      <c r="G1858" s="22">
        <v>5</v>
      </c>
      <c r="H1858" s="25" t="s">
        <v>10870</v>
      </c>
      <c r="I1858" s="22" t="s">
        <v>813</v>
      </c>
      <c r="J1858" s="22">
        <v>5</v>
      </c>
      <c r="K1858" s="22">
        <v>5</v>
      </c>
      <c r="L1858" s="22">
        <v>1</v>
      </c>
      <c r="M1858" s="22">
        <v>1997</v>
      </c>
      <c r="N1858" s="22">
        <v>1997</v>
      </c>
      <c r="O1858" s="22">
        <v>2</v>
      </c>
      <c r="P1858" s="22">
        <v>2</v>
      </c>
      <c r="Q1858" s="22" t="s">
        <v>1038</v>
      </c>
      <c r="R1858" s="22" t="s">
        <v>713</v>
      </c>
      <c r="S1858" s="22" t="s">
        <v>977</v>
      </c>
      <c r="T1858" s="23">
        <v>39.474389000000002</v>
      </c>
      <c r="U1858" s="23">
        <v>-75.027305999999996</v>
      </c>
      <c r="V1858" s="24">
        <v>95</v>
      </c>
      <c r="W1858" s="24">
        <v>1263232.66643</v>
      </c>
      <c r="X1858" s="24">
        <v>2722296.4306100002</v>
      </c>
      <c r="Y1858" s="22" t="s">
        <v>978</v>
      </c>
      <c r="Z1858" s="22" t="s">
        <v>716</v>
      </c>
    </row>
    <row r="1859" spans="1:26">
      <c r="A1859" s="22" t="s">
        <v>5960</v>
      </c>
      <c r="B1859" s="22" t="s">
        <v>5961</v>
      </c>
      <c r="C1859" s="22" t="s">
        <v>5962</v>
      </c>
      <c r="D1859" s="22">
        <v>46801</v>
      </c>
      <c r="E1859" s="22">
        <v>94</v>
      </c>
      <c r="F1859" s="22">
        <v>301</v>
      </c>
      <c r="G1859" s="22">
        <v>5</v>
      </c>
      <c r="H1859" s="25" t="s">
        <v>10870</v>
      </c>
      <c r="I1859" s="22" t="s">
        <v>813</v>
      </c>
      <c r="J1859" s="22">
        <v>2</v>
      </c>
      <c r="K1859" s="22">
        <v>2</v>
      </c>
      <c r="L1859" s="22">
        <v>10</v>
      </c>
      <c r="M1859" s="22">
        <v>2005</v>
      </c>
      <c r="N1859" s="22">
        <v>1996</v>
      </c>
      <c r="O1859" s="22">
        <v>2</v>
      </c>
      <c r="P1859" s="22">
        <v>2</v>
      </c>
      <c r="Q1859" s="22" t="s">
        <v>1038</v>
      </c>
      <c r="R1859" s="22" t="s">
        <v>713</v>
      </c>
      <c r="S1859" s="22" t="s">
        <v>977</v>
      </c>
      <c r="T1859" s="23">
        <v>39.474916999999998</v>
      </c>
      <c r="U1859" s="23">
        <v>-74.586111000000002</v>
      </c>
      <c r="V1859" s="24">
        <v>70.53</v>
      </c>
      <c r="W1859" s="24">
        <v>1387581.92765</v>
      </c>
      <c r="X1859" s="24">
        <v>2723413.6466600001</v>
      </c>
      <c r="Y1859" s="22" t="s">
        <v>978</v>
      </c>
      <c r="Z1859" s="22" t="s">
        <v>716</v>
      </c>
    </row>
    <row r="1860" spans="1:26">
      <c r="A1860" s="22" t="s">
        <v>5963</v>
      </c>
      <c r="B1860" s="22" t="s">
        <v>5964</v>
      </c>
      <c r="C1860" s="22" t="s">
        <v>5965</v>
      </c>
      <c r="D1860" s="22">
        <v>14749</v>
      </c>
      <c r="E1860" s="22">
        <v>30</v>
      </c>
      <c r="F1860" s="22">
        <v>249</v>
      </c>
      <c r="G1860" s="22">
        <v>1</v>
      </c>
      <c r="H1860" s="25" t="s">
        <v>10870</v>
      </c>
      <c r="I1860" s="22" t="s">
        <v>720</v>
      </c>
      <c r="J1860" s="22">
        <v>2</v>
      </c>
      <c r="K1860" s="22">
        <v>2</v>
      </c>
      <c r="L1860" s="22">
        <v>1</v>
      </c>
      <c r="M1860" s="22">
        <v>1994</v>
      </c>
      <c r="N1860" s="22">
        <v>1994</v>
      </c>
      <c r="O1860" s="22">
        <v>1</v>
      </c>
      <c r="P1860" s="22">
        <v>1</v>
      </c>
      <c r="Q1860" s="22" t="s">
        <v>1299</v>
      </c>
      <c r="R1860" s="22" t="s">
        <v>713</v>
      </c>
      <c r="S1860" s="22" t="s">
        <v>807</v>
      </c>
      <c r="T1860" s="23">
        <v>39.475389999999997</v>
      </c>
      <c r="U1860" s="23">
        <v>-76.127729000000002</v>
      </c>
      <c r="V1860" s="24">
        <v>33.43</v>
      </c>
      <c r="W1860" s="24">
        <v>953072.55482700001</v>
      </c>
      <c r="X1860" s="24">
        <v>2722919.5223900001</v>
      </c>
      <c r="Y1860" s="22" t="s">
        <v>859</v>
      </c>
      <c r="Z1860" s="22" t="s">
        <v>1237</v>
      </c>
    </row>
    <row r="1861" spans="1:26">
      <c r="A1861" s="22" t="s">
        <v>5966</v>
      </c>
      <c r="B1861" s="22" t="s">
        <v>5967</v>
      </c>
      <c r="C1861" s="22" t="s">
        <v>5968</v>
      </c>
      <c r="D1861" s="22">
        <v>13747</v>
      </c>
      <c r="E1861" s="22">
        <v>28</v>
      </c>
      <c r="F1861" s="22">
        <v>247</v>
      </c>
      <c r="G1861" s="22">
        <v>1</v>
      </c>
      <c r="H1861" s="25" t="s">
        <v>10870</v>
      </c>
      <c r="I1861" s="22" t="s">
        <v>720</v>
      </c>
      <c r="J1861" s="22">
        <v>8</v>
      </c>
      <c r="K1861" s="22">
        <v>8</v>
      </c>
      <c r="L1861" s="22">
        <v>2</v>
      </c>
      <c r="M1861" s="22">
        <v>1995</v>
      </c>
      <c r="N1861" s="22">
        <v>1994</v>
      </c>
      <c r="O1861" s="22">
        <v>3</v>
      </c>
      <c r="P1861" s="22">
        <v>3</v>
      </c>
      <c r="Q1861" s="22" t="s">
        <v>1299</v>
      </c>
      <c r="R1861" s="22" t="s">
        <v>713</v>
      </c>
      <c r="S1861" s="22" t="s">
        <v>807</v>
      </c>
      <c r="T1861" s="23">
        <v>39.473166999999997</v>
      </c>
      <c r="U1861" s="23">
        <v>-76.166064000000006</v>
      </c>
      <c r="V1861" s="24">
        <v>55.48</v>
      </c>
      <c r="W1861" s="24">
        <v>942262.18489200005</v>
      </c>
      <c r="X1861" s="24">
        <v>2722183.36479</v>
      </c>
      <c r="Y1861" s="22" t="s">
        <v>859</v>
      </c>
      <c r="Z1861" s="22" t="s">
        <v>1237</v>
      </c>
    </row>
    <row r="1862" spans="1:26">
      <c r="A1862" s="22" t="s">
        <v>5969</v>
      </c>
      <c r="B1862" s="22" t="s">
        <v>5970</v>
      </c>
      <c r="C1862" s="22" t="s">
        <v>5971</v>
      </c>
      <c r="D1862" s="22">
        <v>37286</v>
      </c>
      <c r="E1862" s="22">
        <v>75</v>
      </c>
      <c r="F1862" s="22">
        <v>286</v>
      </c>
      <c r="G1862" s="22">
        <v>1</v>
      </c>
      <c r="H1862" s="25" t="s">
        <v>10870</v>
      </c>
      <c r="I1862" s="22" t="s">
        <v>720</v>
      </c>
      <c r="J1862" s="22">
        <v>5</v>
      </c>
      <c r="K1862" s="22">
        <v>5</v>
      </c>
      <c r="L1862" s="22">
        <v>1</v>
      </c>
      <c r="M1862" s="22">
        <v>1997</v>
      </c>
      <c r="N1862" s="22">
        <v>1997</v>
      </c>
      <c r="O1862" s="22">
        <v>2</v>
      </c>
      <c r="P1862" s="22">
        <v>2</v>
      </c>
      <c r="Q1862" s="22" t="s">
        <v>1038</v>
      </c>
      <c r="R1862" s="22" t="s">
        <v>713</v>
      </c>
      <c r="S1862" s="22" t="s">
        <v>977</v>
      </c>
      <c r="T1862" s="23">
        <v>39.474389000000002</v>
      </c>
      <c r="U1862" s="23">
        <v>-75.027332999999999</v>
      </c>
      <c r="V1862" s="24">
        <v>95</v>
      </c>
      <c r="W1862" s="24">
        <v>1263224.8590299999</v>
      </c>
      <c r="X1862" s="24">
        <v>2722296.3910300001</v>
      </c>
      <c r="Y1862" s="22" t="s">
        <v>978</v>
      </c>
      <c r="Z1862" s="22" t="s">
        <v>1738</v>
      </c>
    </row>
    <row r="1863" spans="1:26">
      <c r="A1863" s="22" t="s">
        <v>5972</v>
      </c>
      <c r="B1863" s="22" t="s">
        <v>5973</v>
      </c>
      <c r="C1863" s="22" t="s">
        <v>5974</v>
      </c>
      <c r="D1863" s="22">
        <v>31777</v>
      </c>
      <c r="E1863" s="22">
        <v>64</v>
      </c>
      <c r="F1863" s="22">
        <v>277</v>
      </c>
      <c r="G1863" s="22">
        <v>5</v>
      </c>
      <c r="H1863" s="25" t="s">
        <v>10870</v>
      </c>
      <c r="I1863" s="22" t="s">
        <v>720</v>
      </c>
      <c r="J1863" s="22">
        <v>2</v>
      </c>
      <c r="K1863" s="22">
        <v>2</v>
      </c>
      <c r="L1863" s="22">
        <v>31</v>
      </c>
      <c r="M1863" s="22">
        <v>1995</v>
      </c>
      <c r="N1863" s="22">
        <v>1965</v>
      </c>
      <c r="O1863" s="22">
        <v>2</v>
      </c>
      <c r="P1863" s="22">
        <v>2</v>
      </c>
      <c r="Q1863" s="22" t="s">
        <v>1038</v>
      </c>
      <c r="R1863" s="22" t="s">
        <v>713</v>
      </c>
      <c r="S1863" s="22" t="s">
        <v>977</v>
      </c>
      <c r="T1863" s="23">
        <v>39.477058999999997</v>
      </c>
      <c r="U1863" s="23">
        <v>-75.292689999999993</v>
      </c>
      <c r="V1863" s="24">
        <v>95</v>
      </c>
      <c r="W1863" s="24">
        <v>1188429.8691199999</v>
      </c>
      <c r="X1863" s="24">
        <v>2722997.7077799998</v>
      </c>
      <c r="Y1863" s="22" t="s">
        <v>978</v>
      </c>
      <c r="Z1863" s="22" t="s">
        <v>716</v>
      </c>
    </row>
    <row r="1864" spans="1:26">
      <c r="A1864" s="22" t="s">
        <v>5975</v>
      </c>
      <c r="B1864" s="22" t="s">
        <v>5976</v>
      </c>
      <c r="C1864" s="22" t="s">
        <v>5977</v>
      </c>
      <c r="D1864" s="22">
        <v>14248</v>
      </c>
      <c r="E1864" s="22">
        <v>29</v>
      </c>
      <c r="F1864" s="22">
        <v>248</v>
      </c>
      <c r="G1864" s="22">
        <v>1</v>
      </c>
      <c r="H1864" s="25" t="s">
        <v>10870</v>
      </c>
      <c r="I1864" s="22" t="s">
        <v>720</v>
      </c>
      <c r="J1864" s="22">
        <v>7</v>
      </c>
      <c r="K1864" s="22">
        <v>7</v>
      </c>
      <c r="L1864" s="22">
        <v>2</v>
      </c>
      <c r="M1864" s="22">
        <v>1995</v>
      </c>
      <c r="N1864" s="22">
        <v>1994</v>
      </c>
      <c r="O1864" s="22">
        <v>2</v>
      </c>
      <c r="P1864" s="22">
        <v>2</v>
      </c>
      <c r="Q1864" s="22" t="s">
        <v>1299</v>
      </c>
      <c r="R1864" s="22" t="s">
        <v>713</v>
      </c>
      <c r="S1864" s="22" t="s">
        <v>807</v>
      </c>
      <c r="T1864" s="23">
        <v>39.475667000000001</v>
      </c>
      <c r="U1864" s="23">
        <v>-76.147175000000004</v>
      </c>
      <c r="V1864" s="24">
        <v>37.61</v>
      </c>
      <c r="W1864" s="24">
        <v>947592.65370499995</v>
      </c>
      <c r="X1864" s="24">
        <v>2723058.1199400001</v>
      </c>
      <c r="Y1864" s="22" t="s">
        <v>859</v>
      </c>
      <c r="Z1864" s="22" t="s">
        <v>1237</v>
      </c>
    </row>
    <row r="1865" spans="1:26">
      <c r="A1865" s="22" t="s">
        <v>5978</v>
      </c>
      <c r="B1865" s="22" t="s">
        <v>5979</v>
      </c>
      <c r="C1865" s="22" t="s">
        <v>5980</v>
      </c>
      <c r="D1865" s="22">
        <v>48805</v>
      </c>
      <c r="E1865" s="22">
        <v>98</v>
      </c>
      <c r="F1865" s="22">
        <v>305</v>
      </c>
      <c r="G1865" s="22">
        <v>5</v>
      </c>
      <c r="H1865" s="25" t="s">
        <v>10870</v>
      </c>
      <c r="I1865" s="22" t="s">
        <v>813</v>
      </c>
      <c r="J1865" s="22">
        <v>4</v>
      </c>
      <c r="K1865" s="22">
        <v>4</v>
      </c>
      <c r="L1865" s="22">
        <v>27</v>
      </c>
      <c r="M1865" s="22">
        <v>2006</v>
      </c>
      <c r="N1865" s="22">
        <v>1980</v>
      </c>
      <c r="O1865" s="22">
        <v>4</v>
      </c>
      <c r="P1865" s="22">
        <v>4</v>
      </c>
      <c r="Q1865" s="22" t="s">
        <v>1038</v>
      </c>
      <c r="R1865" s="22" t="s">
        <v>713</v>
      </c>
      <c r="S1865" s="22" t="s">
        <v>977</v>
      </c>
      <c r="T1865" s="23">
        <v>39.475693999999997</v>
      </c>
      <c r="U1865" s="23">
        <v>-74.476416999999998</v>
      </c>
      <c r="V1865" s="24">
        <v>42.2</v>
      </c>
      <c r="W1865" s="24">
        <v>1418495.28468</v>
      </c>
      <c r="X1865" s="24">
        <v>2724018.6161600002</v>
      </c>
      <c r="Y1865" s="22" t="s">
        <v>978</v>
      </c>
      <c r="Z1865" s="22" t="s">
        <v>716</v>
      </c>
    </row>
    <row r="1866" spans="1:26">
      <c r="A1866" s="22" t="s">
        <v>5981</v>
      </c>
      <c r="B1866" s="22" t="s">
        <v>5982</v>
      </c>
      <c r="C1866" s="22" t="s">
        <v>5983</v>
      </c>
      <c r="D1866" s="22">
        <v>14249</v>
      </c>
      <c r="E1866" s="22">
        <v>29</v>
      </c>
      <c r="F1866" s="22">
        <v>249</v>
      </c>
      <c r="G1866" s="22">
        <v>1</v>
      </c>
      <c r="H1866" s="25" t="s">
        <v>10870</v>
      </c>
      <c r="I1866" s="22" t="s">
        <v>720</v>
      </c>
      <c r="J1866" s="22">
        <v>7</v>
      </c>
      <c r="K1866" s="22">
        <v>7</v>
      </c>
      <c r="L1866" s="22">
        <v>2</v>
      </c>
      <c r="M1866" s="22">
        <v>1995</v>
      </c>
      <c r="N1866" s="22">
        <v>1994</v>
      </c>
      <c r="O1866" s="22">
        <v>2</v>
      </c>
      <c r="P1866" s="22">
        <v>2</v>
      </c>
      <c r="Q1866" s="22" t="s">
        <v>1299</v>
      </c>
      <c r="R1866" s="22" t="s">
        <v>713</v>
      </c>
      <c r="S1866" s="22" t="s">
        <v>807</v>
      </c>
      <c r="T1866" s="23">
        <v>39.476222999999997</v>
      </c>
      <c r="U1866" s="23">
        <v>-76.137730000000005</v>
      </c>
      <c r="V1866" s="24">
        <v>32.61</v>
      </c>
      <c r="W1866" s="24">
        <v>950256.03356200003</v>
      </c>
      <c r="X1866" s="24">
        <v>2723242.5655200002</v>
      </c>
      <c r="Y1866" s="22" t="s">
        <v>859</v>
      </c>
      <c r="Z1866" s="22" t="s">
        <v>1237</v>
      </c>
    </row>
    <row r="1867" spans="1:26">
      <c r="A1867" s="22" t="s">
        <v>5984</v>
      </c>
      <c r="B1867" s="22" t="s">
        <v>5985</v>
      </c>
      <c r="C1867" s="22" t="s">
        <v>5986</v>
      </c>
      <c r="D1867" s="22">
        <v>46301</v>
      </c>
      <c r="E1867" s="22">
        <v>93</v>
      </c>
      <c r="F1867" s="22">
        <v>301</v>
      </c>
      <c r="G1867" s="22">
        <v>1</v>
      </c>
      <c r="H1867" s="25" t="s">
        <v>10870</v>
      </c>
      <c r="I1867" s="22" t="s">
        <v>720</v>
      </c>
      <c r="J1867" s="22">
        <v>4</v>
      </c>
      <c r="K1867" s="22">
        <v>4</v>
      </c>
      <c r="L1867" s="22">
        <v>10</v>
      </c>
      <c r="M1867" s="22">
        <v>2005</v>
      </c>
      <c r="N1867" s="22">
        <v>1996</v>
      </c>
      <c r="O1867" s="22">
        <v>3</v>
      </c>
      <c r="P1867" s="22">
        <v>3</v>
      </c>
      <c r="Q1867" s="22" t="s">
        <v>1038</v>
      </c>
      <c r="R1867" s="22" t="s">
        <v>713</v>
      </c>
      <c r="S1867" s="22" t="s">
        <v>977</v>
      </c>
      <c r="T1867" s="23">
        <v>39.476861</v>
      </c>
      <c r="U1867" s="23">
        <v>-74.595027999999999</v>
      </c>
      <c r="V1867" s="24">
        <v>68.239999999999995</v>
      </c>
      <c r="W1867" s="24">
        <v>1385061.9326200001</v>
      </c>
      <c r="X1867" s="24">
        <v>2724098.46949</v>
      </c>
      <c r="Y1867" s="22" t="s">
        <v>978</v>
      </c>
      <c r="Z1867" s="22" t="s">
        <v>1738</v>
      </c>
    </row>
    <row r="1868" spans="1:26">
      <c r="A1868" s="22" t="s">
        <v>5987</v>
      </c>
      <c r="B1868" s="22" t="s">
        <v>5988</v>
      </c>
      <c r="C1868" s="22" t="s">
        <v>5989</v>
      </c>
      <c r="D1868" s="22">
        <v>47303</v>
      </c>
      <c r="E1868" s="22">
        <v>95</v>
      </c>
      <c r="F1868" s="22">
        <v>303</v>
      </c>
      <c r="G1868" s="22">
        <v>1</v>
      </c>
      <c r="H1868" s="25" t="s">
        <v>10870</v>
      </c>
      <c r="I1868" s="22" t="s">
        <v>720</v>
      </c>
      <c r="J1868" s="22">
        <v>2</v>
      </c>
      <c r="K1868" s="22">
        <v>2</v>
      </c>
      <c r="L1868" s="22">
        <v>32</v>
      </c>
      <c r="M1868" s="22">
        <v>2005</v>
      </c>
      <c r="N1868" s="22">
        <v>1974</v>
      </c>
      <c r="O1868" s="22">
        <v>2</v>
      </c>
      <c r="P1868" s="22">
        <v>2</v>
      </c>
      <c r="Q1868" s="22" t="s">
        <v>1038</v>
      </c>
      <c r="R1868" s="22" t="s">
        <v>713</v>
      </c>
      <c r="S1868" s="22" t="s">
        <v>977</v>
      </c>
      <c r="T1868" s="23">
        <v>39.477944000000001</v>
      </c>
      <c r="U1868" s="23">
        <v>-74.538471999999999</v>
      </c>
      <c r="V1868" s="24">
        <v>68.239999999999995</v>
      </c>
      <c r="W1868" s="24">
        <v>1400997.21808</v>
      </c>
      <c r="X1868" s="24">
        <v>2724653.2257099999</v>
      </c>
      <c r="Y1868" s="22" t="s">
        <v>978</v>
      </c>
      <c r="Z1868" s="22" t="s">
        <v>1738</v>
      </c>
    </row>
    <row r="1869" spans="1:26">
      <c r="A1869" s="22" t="s">
        <v>5990</v>
      </c>
      <c r="B1869" s="22" t="s">
        <v>5991</v>
      </c>
      <c r="C1869" s="22" t="s">
        <v>5992</v>
      </c>
      <c r="D1869" s="22">
        <v>43796</v>
      </c>
      <c r="E1869" s="22">
        <v>88</v>
      </c>
      <c r="F1869" s="22">
        <v>296</v>
      </c>
      <c r="G1869" s="22">
        <v>5</v>
      </c>
      <c r="H1869" s="25" t="s">
        <v>10870</v>
      </c>
      <c r="I1869" s="22" t="s">
        <v>813</v>
      </c>
      <c r="J1869" s="22">
        <v>2</v>
      </c>
      <c r="K1869" s="22">
        <v>2</v>
      </c>
      <c r="L1869" s="22">
        <v>24</v>
      </c>
      <c r="M1869" s="22">
        <v>1989</v>
      </c>
      <c r="N1869" s="22">
        <v>1966</v>
      </c>
      <c r="O1869" s="22">
        <v>2</v>
      </c>
      <c r="P1869" s="22">
        <v>2</v>
      </c>
      <c r="Q1869" s="22" t="s">
        <v>1038</v>
      </c>
      <c r="R1869" s="22" t="s">
        <v>713</v>
      </c>
      <c r="S1869" s="22" t="s">
        <v>977</v>
      </c>
      <c r="T1869" s="23">
        <v>39.474283</v>
      </c>
      <c r="U1869" s="23">
        <v>-74.721272999999997</v>
      </c>
      <c r="V1869" s="24">
        <v>30</v>
      </c>
      <c r="W1869" s="24">
        <v>1349488.9803899999</v>
      </c>
      <c r="X1869" s="24">
        <v>2722836.7150900001</v>
      </c>
      <c r="Y1869" s="22" t="s">
        <v>978</v>
      </c>
      <c r="Z1869" s="22" t="s">
        <v>716</v>
      </c>
    </row>
    <row r="1870" spans="1:26">
      <c r="A1870" s="22" t="s">
        <v>5993</v>
      </c>
      <c r="B1870" s="22" t="s">
        <v>5994</v>
      </c>
      <c r="C1870" s="22" t="s">
        <v>5995</v>
      </c>
      <c r="D1870" s="22">
        <v>13247</v>
      </c>
      <c r="E1870" s="22">
        <v>27</v>
      </c>
      <c r="F1870" s="22">
        <v>247</v>
      </c>
      <c r="G1870" s="22">
        <v>1</v>
      </c>
      <c r="H1870" s="25" t="s">
        <v>10870</v>
      </c>
      <c r="I1870" s="22" t="s">
        <v>720</v>
      </c>
      <c r="J1870" s="22">
        <v>6</v>
      </c>
      <c r="K1870" s="22">
        <v>6</v>
      </c>
      <c r="L1870" s="22">
        <v>2</v>
      </c>
      <c r="M1870" s="22">
        <v>1995</v>
      </c>
      <c r="N1870" s="22">
        <v>1994</v>
      </c>
      <c r="O1870" s="22">
        <v>3</v>
      </c>
      <c r="P1870" s="22">
        <v>3</v>
      </c>
      <c r="Q1870" s="22" t="s">
        <v>1299</v>
      </c>
      <c r="R1870" s="22" t="s">
        <v>713</v>
      </c>
      <c r="S1870" s="22" t="s">
        <v>807</v>
      </c>
      <c r="T1870" s="23">
        <v>39.478721</v>
      </c>
      <c r="U1870" s="23">
        <v>-76.201065</v>
      </c>
      <c r="V1870" s="24">
        <v>5.08</v>
      </c>
      <c r="W1870" s="24">
        <v>932412.08330000006</v>
      </c>
      <c r="X1870" s="24">
        <v>2724282.0390099999</v>
      </c>
      <c r="Y1870" s="22" t="s">
        <v>859</v>
      </c>
      <c r="Z1870" s="22" t="s">
        <v>1237</v>
      </c>
    </row>
    <row r="1871" spans="1:26">
      <c r="A1871" s="22" t="s">
        <v>5996</v>
      </c>
      <c r="B1871" s="22" t="s">
        <v>5997</v>
      </c>
      <c r="C1871" s="22" t="s">
        <v>5998</v>
      </c>
      <c r="D1871" s="22">
        <v>45801</v>
      </c>
      <c r="E1871" s="22">
        <v>92</v>
      </c>
      <c r="F1871" s="22">
        <v>301</v>
      </c>
      <c r="G1871" s="22">
        <v>1</v>
      </c>
      <c r="H1871" s="25" t="s">
        <v>10870</v>
      </c>
      <c r="I1871" s="22" t="s">
        <v>720</v>
      </c>
      <c r="J1871" s="22">
        <v>2</v>
      </c>
      <c r="K1871" s="22">
        <v>2</v>
      </c>
      <c r="L1871" s="22">
        <v>23</v>
      </c>
      <c r="M1871" s="22">
        <v>1989</v>
      </c>
      <c r="N1871" s="22">
        <v>1967</v>
      </c>
      <c r="O1871" s="22">
        <v>2</v>
      </c>
      <c r="P1871" s="22">
        <v>2</v>
      </c>
      <c r="Q1871" s="22" t="s">
        <v>1038</v>
      </c>
      <c r="R1871" s="22" t="s">
        <v>713</v>
      </c>
      <c r="S1871" s="22" t="s">
        <v>977</v>
      </c>
      <c r="T1871" s="23">
        <v>39.488728000000002</v>
      </c>
      <c r="U1871" s="23">
        <v>-74.600989999999996</v>
      </c>
      <c r="V1871" s="24">
        <v>65</v>
      </c>
      <c r="W1871" s="24">
        <v>1383339.7620099999</v>
      </c>
      <c r="X1871" s="24">
        <v>2728411.3595099999</v>
      </c>
      <c r="Y1871" s="22" t="s">
        <v>978</v>
      </c>
      <c r="Z1871" s="22" t="s">
        <v>1738</v>
      </c>
    </row>
    <row r="1872" spans="1:26">
      <c r="A1872" s="22" t="s">
        <v>5999</v>
      </c>
      <c r="B1872" s="22" t="s">
        <v>6000</v>
      </c>
      <c r="C1872" s="22" t="s">
        <v>6001</v>
      </c>
      <c r="D1872" s="22">
        <v>41293</v>
      </c>
      <c r="E1872" s="22">
        <v>83</v>
      </c>
      <c r="F1872" s="22">
        <v>293</v>
      </c>
      <c r="G1872" s="22">
        <v>5</v>
      </c>
      <c r="H1872" s="25" t="s">
        <v>10870</v>
      </c>
      <c r="I1872" s="22" t="s">
        <v>813</v>
      </c>
      <c r="J1872" s="22">
        <v>2</v>
      </c>
      <c r="K1872" s="22">
        <v>2</v>
      </c>
      <c r="L1872" s="22">
        <v>5</v>
      </c>
      <c r="M1872" s="22">
        <v>1989</v>
      </c>
      <c r="N1872" s="22">
        <v>1985</v>
      </c>
      <c r="O1872" s="22">
        <v>2</v>
      </c>
      <c r="P1872" s="22">
        <v>2</v>
      </c>
      <c r="Q1872" s="22" t="s">
        <v>1038</v>
      </c>
      <c r="R1872" s="22" t="s">
        <v>713</v>
      </c>
      <c r="S1872" s="22" t="s">
        <v>977</v>
      </c>
      <c r="T1872" s="23">
        <v>39.479838000000001</v>
      </c>
      <c r="U1872" s="23">
        <v>-74.841555999999997</v>
      </c>
      <c r="V1872" s="24">
        <v>93.19</v>
      </c>
      <c r="W1872" s="24">
        <v>1315572.7645</v>
      </c>
      <c r="X1872" s="24">
        <v>2724602.0277100001</v>
      </c>
      <c r="Y1872" s="22" t="s">
        <v>978</v>
      </c>
      <c r="Z1872" s="22" t="s">
        <v>716</v>
      </c>
    </row>
    <row r="1873" spans="1:26">
      <c r="A1873" s="22" t="s">
        <v>6002</v>
      </c>
      <c r="B1873" s="22" t="s">
        <v>6003</v>
      </c>
      <c r="C1873" s="22" t="s">
        <v>6004</v>
      </c>
      <c r="D1873" s="22">
        <v>13748</v>
      </c>
      <c r="E1873" s="22">
        <v>28</v>
      </c>
      <c r="F1873" s="22">
        <v>248</v>
      </c>
      <c r="G1873" s="22">
        <v>1</v>
      </c>
      <c r="H1873" s="25" t="s">
        <v>10870</v>
      </c>
      <c r="I1873" s="22" t="s">
        <v>720</v>
      </c>
      <c r="J1873" s="22">
        <v>5</v>
      </c>
      <c r="K1873" s="22">
        <v>5</v>
      </c>
      <c r="L1873" s="22">
        <v>8</v>
      </c>
      <c r="M1873" s="22">
        <v>1994</v>
      </c>
      <c r="N1873" s="22">
        <v>1987</v>
      </c>
      <c r="O1873" s="22">
        <v>4</v>
      </c>
      <c r="P1873" s="22">
        <v>4</v>
      </c>
      <c r="Q1873" s="22" t="s">
        <v>1299</v>
      </c>
      <c r="R1873" s="22" t="s">
        <v>713</v>
      </c>
      <c r="S1873" s="22" t="s">
        <v>807</v>
      </c>
      <c r="T1873" s="23">
        <v>39.479556000000002</v>
      </c>
      <c r="U1873" s="23">
        <v>-76.158286000000004</v>
      </c>
      <c r="V1873" s="24">
        <v>60.2</v>
      </c>
      <c r="W1873" s="24">
        <v>944470.92437899997</v>
      </c>
      <c r="X1873" s="24">
        <v>2724498.6546200002</v>
      </c>
      <c r="Y1873" s="22" t="s">
        <v>859</v>
      </c>
      <c r="Z1873" s="22" t="s">
        <v>1237</v>
      </c>
    </row>
    <row r="1874" spans="1:26">
      <c r="A1874" s="22" t="s">
        <v>6005</v>
      </c>
      <c r="B1874" s="22" t="s">
        <v>6006</v>
      </c>
      <c r="C1874" s="22" t="s">
        <v>6007</v>
      </c>
      <c r="D1874" s="22">
        <v>34782</v>
      </c>
      <c r="E1874" s="22">
        <v>70</v>
      </c>
      <c r="F1874" s="22">
        <v>282</v>
      </c>
      <c r="G1874" s="22">
        <v>5</v>
      </c>
      <c r="H1874" s="25" t="s">
        <v>10870</v>
      </c>
      <c r="I1874" s="22" t="s">
        <v>813</v>
      </c>
      <c r="J1874" s="22">
        <v>2</v>
      </c>
      <c r="K1874" s="22">
        <v>2</v>
      </c>
      <c r="L1874" s="22">
        <v>31</v>
      </c>
      <c r="M1874" s="22">
        <v>1995</v>
      </c>
      <c r="N1874" s="22">
        <v>1965</v>
      </c>
      <c r="O1874" s="22">
        <v>2</v>
      </c>
      <c r="P1874" s="22">
        <v>2</v>
      </c>
      <c r="Q1874" s="22" t="s">
        <v>1038</v>
      </c>
      <c r="R1874" s="22" t="s">
        <v>713</v>
      </c>
      <c r="S1874" s="22" t="s">
        <v>977</v>
      </c>
      <c r="T1874" s="23">
        <v>39.480947999999998</v>
      </c>
      <c r="U1874" s="23">
        <v>-75.163794999999993</v>
      </c>
      <c r="V1874" s="24">
        <v>100</v>
      </c>
      <c r="W1874" s="24">
        <v>1224753.7302900001</v>
      </c>
      <c r="X1874" s="24">
        <v>2724522.6082100002</v>
      </c>
      <c r="Y1874" s="22" t="s">
        <v>978</v>
      </c>
      <c r="Z1874" s="22" t="s">
        <v>716</v>
      </c>
    </row>
    <row r="1875" spans="1:26">
      <c r="A1875" s="22" t="s">
        <v>6008</v>
      </c>
      <c r="B1875" s="22" t="s">
        <v>6009</v>
      </c>
      <c r="C1875" s="22" t="s">
        <v>6010</v>
      </c>
      <c r="D1875" s="22">
        <v>46802</v>
      </c>
      <c r="E1875" s="22">
        <v>94</v>
      </c>
      <c r="F1875" s="22">
        <v>302</v>
      </c>
      <c r="G1875" s="22">
        <v>1</v>
      </c>
      <c r="H1875" s="25" t="s">
        <v>10870</v>
      </c>
      <c r="I1875" s="22" t="s">
        <v>720</v>
      </c>
      <c r="J1875" s="22">
        <v>2</v>
      </c>
      <c r="K1875" s="22">
        <v>2</v>
      </c>
      <c r="L1875" s="22">
        <v>19</v>
      </c>
      <c r="M1875" s="22">
        <v>2005</v>
      </c>
      <c r="N1875" s="22">
        <v>1987</v>
      </c>
      <c r="O1875" s="22">
        <v>2</v>
      </c>
      <c r="P1875" s="22">
        <v>2</v>
      </c>
      <c r="Q1875" s="22" t="s">
        <v>1038</v>
      </c>
      <c r="R1875" s="22" t="s">
        <v>713</v>
      </c>
      <c r="S1875" s="22" t="s">
        <v>977</v>
      </c>
      <c r="T1875" s="23">
        <v>39.481527999999997</v>
      </c>
      <c r="U1875" s="23">
        <v>-74.571944000000002</v>
      </c>
      <c r="V1875" s="24">
        <v>62.99</v>
      </c>
      <c r="W1875" s="24">
        <v>1391550.7104</v>
      </c>
      <c r="X1875" s="24">
        <v>2725864.8432900002</v>
      </c>
      <c r="Y1875" s="22" t="s">
        <v>978</v>
      </c>
      <c r="Z1875" s="22" t="s">
        <v>1738</v>
      </c>
    </row>
    <row r="1876" spans="1:26">
      <c r="A1876" s="22" t="s">
        <v>6011</v>
      </c>
      <c r="B1876" s="22" t="s">
        <v>6012</v>
      </c>
      <c r="C1876" s="22" t="s">
        <v>6013</v>
      </c>
      <c r="D1876" s="22">
        <v>40291</v>
      </c>
      <c r="E1876" s="22">
        <v>81</v>
      </c>
      <c r="F1876" s="22">
        <v>291</v>
      </c>
      <c r="G1876" s="22">
        <v>1</v>
      </c>
      <c r="H1876" s="25" t="s">
        <v>10870</v>
      </c>
      <c r="I1876" s="22" t="s">
        <v>720</v>
      </c>
      <c r="J1876" s="22">
        <v>2</v>
      </c>
      <c r="K1876" s="22">
        <v>2</v>
      </c>
      <c r="L1876" s="22">
        <v>21</v>
      </c>
      <c r="M1876" s="22">
        <v>1986</v>
      </c>
      <c r="N1876" s="22">
        <v>1966</v>
      </c>
      <c r="O1876" s="22">
        <v>2</v>
      </c>
      <c r="P1876" s="22">
        <v>2</v>
      </c>
      <c r="Q1876" s="22" t="s">
        <v>1038</v>
      </c>
      <c r="R1876" s="22" t="s">
        <v>713</v>
      </c>
      <c r="S1876" s="22" t="s">
        <v>977</v>
      </c>
      <c r="T1876" s="23">
        <v>39.482616</v>
      </c>
      <c r="U1876" s="23">
        <v>-74.894058999999999</v>
      </c>
      <c r="V1876" s="24">
        <v>97</v>
      </c>
      <c r="W1876" s="24">
        <v>1300769.3910699999</v>
      </c>
      <c r="X1876" s="24">
        <v>2725515.0303099998</v>
      </c>
      <c r="Y1876" s="22" t="s">
        <v>978</v>
      </c>
      <c r="Z1876" s="22" t="s">
        <v>1738</v>
      </c>
    </row>
    <row r="1877" spans="1:26">
      <c r="A1877" s="22" t="s">
        <v>6014</v>
      </c>
      <c r="B1877" s="22" t="s">
        <v>6015</v>
      </c>
      <c r="C1877" s="22" t="s">
        <v>6016</v>
      </c>
      <c r="D1877" s="22">
        <v>20258</v>
      </c>
      <c r="E1877" s="22">
        <v>41</v>
      </c>
      <c r="F1877" s="22">
        <v>258</v>
      </c>
      <c r="G1877" s="22">
        <v>1</v>
      </c>
      <c r="H1877" s="25" t="s">
        <v>10870</v>
      </c>
      <c r="I1877" s="22" t="s">
        <v>720</v>
      </c>
      <c r="J1877" s="22">
        <v>3</v>
      </c>
      <c r="K1877" s="22">
        <v>3</v>
      </c>
      <c r="L1877" s="22">
        <v>3</v>
      </c>
      <c r="M1877" s="22">
        <v>1981</v>
      </c>
      <c r="N1877" s="22">
        <v>1979</v>
      </c>
      <c r="O1877" s="22">
        <v>3</v>
      </c>
      <c r="P1877" s="22">
        <v>1</v>
      </c>
      <c r="Q1877" s="22" t="s">
        <v>1302</v>
      </c>
      <c r="R1877" s="22" t="s">
        <v>713</v>
      </c>
      <c r="S1877" s="22" t="s">
        <v>807</v>
      </c>
      <c r="T1877" s="23">
        <v>39.483168999999997</v>
      </c>
      <c r="U1877" s="23">
        <v>-75.854939000000002</v>
      </c>
      <c r="V1877" s="24">
        <v>80</v>
      </c>
      <c r="W1877" s="24">
        <v>1029969.63466</v>
      </c>
      <c r="X1877" s="24">
        <v>2725352.3404100002</v>
      </c>
      <c r="Y1877" s="22" t="s">
        <v>859</v>
      </c>
      <c r="Z1877" s="22" t="s">
        <v>1237</v>
      </c>
    </row>
    <row r="1878" spans="1:26">
      <c r="A1878" s="22" t="s">
        <v>6017</v>
      </c>
      <c r="B1878" s="22" t="s">
        <v>6018</v>
      </c>
      <c r="C1878" s="22" t="s">
        <v>6019</v>
      </c>
      <c r="D1878" s="22">
        <v>34281</v>
      </c>
      <c r="E1878" s="22">
        <v>69</v>
      </c>
      <c r="F1878" s="22">
        <v>281</v>
      </c>
      <c r="G1878" s="22">
        <v>5</v>
      </c>
      <c r="H1878" s="25" t="s">
        <v>10870</v>
      </c>
      <c r="I1878" s="22" t="s">
        <v>720</v>
      </c>
      <c r="J1878" s="22">
        <v>2</v>
      </c>
      <c r="K1878" s="22">
        <v>2</v>
      </c>
      <c r="L1878" s="22">
        <v>31</v>
      </c>
      <c r="M1878" s="22">
        <v>1995</v>
      </c>
      <c r="N1878" s="22">
        <v>1965</v>
      </c>
      <c r="O1878" s="22">
        <v>2</v>
      </c>
      <c r="P1878" s="22">
        <v>2</v>
      </c>
      <c r="Q1878" s="22" t="s">
        <v>1038</v>
      </c>
      <c r="R1878" s="22" t="s">
        <v>713</v>
      </c>
      <c r="S1878" s="22" t="s">
        <v>977</v>
      </c>
      <c r="T1878" s="23">
        <v>39.484836999999999</v>
      </c>
      <c r="U1878" s="23">
        <v>-75.176294999999996</v>
      </c>
      <c r="V1878" s="24">
        <v>110</v>
      </c>
      <c r="W1878" s="24">
        <v>1221225.7109900001</v>
      </c>
      <c r="X1878" s="24">
        <v>2725928.8583300002</v>
      </c>
      <c r="Y1878" s="22" t="s">
        <v>978</v>
      </c>
      <c r="Z1878" s="22" t="s">
        <v>716</v>
      </c>
    </row>
    <row r="1879" spans="1:26">
      <c r="A1879" s="22" t="s">
        <v>6020</v>
      </c>
      <c r="B1879" s="22" t="s">
        <v>6021</v>
      </c>
      <c r="C1879" s="22" t="s">
        <v>6022</v>
      </c>
      <c r="D1879" s="22">
        <v>40793</v>
      </c>
      <c r="E1879" s="22">
        <v>82</v>
      </c>
      <c r="F1879" s="22">
        <v>293</v>
      </c>
      <c r="G1879" s="22">
        <v>7</v>
      </c>
      <c r="H1879" s="25" t="s">
        <v>10870</v>
      </c>
      <c r="I1879" s="22" t="s">
        <v>720</v>
      </c>
      <c r="J1879" s="22">
        <v>23</v>
      </c>
      <c r="K1879" s="22">
        <v>23</v>
      </c>
      <c r="L1879" s="22">
        <v>1</v>
      </c>
      <c r="M1879" s="22">
        <v>1986</v>
      </c>
      <c r="N1879" s="22">
        <v>1986</v>
      </c>
      <c r="O1879" s="22">
        <v>8</v>
      </c>
      <c r="P1879" s="22">
        <v>8</v>
      </c>
      <c r="Q1879" s="22" t="s">
        <v>1970</v>
      </c>
      <c r="R1879" s="22" t="s">
        <v>713</v>
      </c>
      <c r="S1879" s="22" t="s">
        <v>1502</v>
      </c>
      <c r="T1879" s="23">
        <v>39.484005000000003</v>
      </c>
      <c r="U1879" s="23">
        <v>-74.847111999999996</v>
      </c>
      <c r="V1879" s="24">
        <v>100</v>
      </c>
      <c r="W1879" s="24">
        <v>1313996.32418</v>
      </c>
      <c r="X1879" s="24">
        <v>2726111.07895</v>
      </c>
      <c r="Y1879" s="22" t="s">
        <v>978</v>
      </c>
    </row>
    <row r="1880" spans="1:26">
      <c r="A1880" s="22" t="s">
        <v>6023</v>
      </c>
      <c r="B1880" s="22" t="s">
        <v>6024</v>
      </c>
      <c r="C1880" s="22" t="s">
        <v>6025</v>
      </c>
      <c r="D1880" s="22">
        <v>40793</v>
      </c>
      <c r="E1880" s="22">
        <v>82</v>
      </c>
      <c r="F1880" s="22">
        <v>293</v>
      </c>
      <c r="G1880" s="22">
        <v>5</v>
      </c>
      <c r="H1880" s="25" t="s">
        <v>10870</v>
      </c>
      <c r="I1880" s="22" t="s">
        <v>720</v>
      </c>
      <c r="J1880" s="22">
        <v>3</v>
      </c>
      <c r="K1880" s="22">
        <v>3</v>
      </c>
      <c r="L1880" s="22">
        <v>22</v>
      </c>
      <c r="M1880" s="22">
        <v>2006</v>
      </c>
      <c r="N1880" s="22">
        <v>1985</v>
      </c>
      <c r="O1880" s="22">
        <v>3</v>
      </c>
      <c r="P1880" s="22">
        <v>3</v>
      </c>
      <c r="Q1880" s="22" t="s">
        <v>1038</v>
      </c>
      <c r="R1880" s="22" t="s">
        <v>713</v>
      </c>
      <c r="S1880" s="22" t="s">
        <v>977</v>
      </c>
      <c r="T1880" s="23">
        <v>39.484005000000003</v>
      </c>
      <c r="U1880" s="23">
        <v>-74.847111999999996</v>
      </c>
      <c r="V1880" s="24">
        <v>100</v>
      </c>
      <c r="W1880" s="24">
        <v>1313996.32418</v>
      </c>
      <c r="X1880" s="24">
        <v>2726111.07895</v>
      </c>
      <c r="Y1880" s="22" t="s">
        <v>978</v>
      </c>
      <c r="Z1880" s="22" t="s">
        <v>716</v>
      </c>
    </row>
    <row r="1881" spans="1:26">
      <c r="A1881" s="22" t="s">
        <v>6026</v>
      </c>
      <c r="B1881" s="22" t="s">
        <v>6027</v>
      </c>
      <c r="C1881" s="22" t="s">
        <v>6028</v>
      </c>
      <c r="D1881" s="22">
        <v>45299</v>
      </c>
      <c r="E1881" s="22">
        <v>91</v>
      </c>
      <c r="F1881" s="22">
        <v>299</v>
      </c>
      <c r="G1881" s="22">
        <v>5</v>
      </c>
      <c r="H1881" s="25" t="s">
        <v>10870</v>
      </c>
      <c r="I1881" s="22" t="s">
        <v>813</v>
      </c>
      <c r="J1881" s="22">
        <v>2</v>
      </c>
      <c r="K1881" s="22">
        <v>2</v>
      </c>
      <c r="L1881" s="22">
        <v>2</v>
      </c>
      <c r="M1881" s="22">
        <v>1989</v>
      </c>
      <c r="N1881" s="22">
        <v>1988</v>
      </c>
      <c r="O1881" s="22">
        <v>2</v>
      </c>
      <c r="P1881" s="22">
        <v>2</v>
      </c>
      <c r="Q1881" s="22" t="s">
        <v>1038</v>
      </c>
      <c r="R1881" s="22" t="s">
        <v>713</v>
      </c>
      <c r="S1881" s="22" t="s">
        <v>977</v>
      </c>
      <c r="T1881" s="23">
        <v>39.484560999999999</v>
      </c>
      <c r="U1881" s="23">
        <v>-74.649047999999993</v>
      </c>
      <c r="V1881" s="24">
        <v>65</v>
      </c>
      <c r="W1881" s="24">
        <v>1369811.42713</v>
      </c>
      <c r="X1881" s="24">
        <v>2726764.1634499999</v>
      </c>
      <c r="Y1881" s="22" t="s">
        <v>978</v>
      </c>
      <c r="Z1881" s="22" t="s">
        <v>716</v>
      </c>
    </row>
    <row r="1882" spans="1:26">
      <c r="A1882" s="22" t="s">
        <v>6029</v>
      </c>
      <c r="B1882" s="22" t="s">
        <v>6030</v>
      </c>
      <c r="C1882" s="22" t="s">
        <v>6031</v>
      </c>
      <c r="D1882" s="22">
        <v>43297</v>
      </c>
      <c r="E1882" s="22">
        <v>87</v>
      </c>
      <c r="F1882" s="22">
        <v>297</v>
      </c>
      <c r="G1882" s="22">
        <v>5</v>
      </c>
      <c r="H1882" s="25" t="s">
        <v>10870</v>
      </c>
      <c r="I1882" s="22" t="s">
        <v>813</v>
      </c>
      <c r="J1882" s="22">
        <v>2</v>
      </c>
      <c r="K1882" s="22">
        <v>2</v>
      </c>
      <c r="L1882" s="22">
        <v>5</v>
      </c>
      <c r="M1882" s="22">
        <v>1989</v>
      </c>
      <c r="N1882" s="22">
        <v>1985</v>
      </c>
      <c r="O1882" s="22">
        <v>2</v>
      </c>
      <c r="P1882" s="22">
        <v>2</v>
      </c>
      <c r="Q1882" s="22" t="s">
        <v>1038</v>
      </c>
      <c r="R1882" s="22" t="s">
        <v>713</v>
      </c>
      <c r="S1882" s="22" t="s">
        <v>977</v>
      </c>
      <c r="T1882" s="23">
        <v>39.484560999999999</v>
      </c>
      <c r="U1882" s="23">
        <v>-74.725718000000001</v>
      </c>
      <c r="V1882" s="24">
        <v>38</v>
      </c>
      <c r="W1882" s="24">
        <v>1348205.1072199999</v>
      </c>
      <c r="X1882" s="24">
        <v>2726575.7345199999</v>
      </c>
      <c r="Y1882" s="22" t="s">
        <v>978</v>
      </c>
      <c r="Z1882" s="22" t="s">
        <v>716</v>
      </c>
    </row>
    <row r="1883" spans="1:26">
      <c r="A1883" s="22" t="s">
        <v>6032</v>
      </c>
      <c r="B1883" s="22" t="s">
        <v>6033</v>
      </c>
      <c r="C1883" s="22" t="s">
        <v>6034</v>
      </c>
      <c r="D1883" s="22">
        <v>45300</v>
      </c>
      <c r="E1883" s="22">
        <v>91</v>
      </c>
      <c r="F1883" s="22">
        <v>300</v>
      </c>
      <c r="G1883" s="22">
        <v>5</v>
      </c>
      <c r="H1883" s="25" t="s">
        <v>10870</v>
      </c>
      <c r="I1883" s="22" t="s">
        <v>813</v>
      </c>
      <c r="J1883" s="22">
        <v>2</v>
      </c>
      <c r="K1883" s="22">
        <v>2</v>
      </c>
      <c r="L1883" s="22">
        <v>3</v>
      </c>
      <c r="M1883" s="22">
        <v>1989</v>
      </c>
      <c r="N1883" s="22">
        <v>1987</v>
      </c>
      <c r="O1883" s="22">
        <v>2</v>
      </c>
      <c r="P1883" s="22">
        <v>2</v>
      </c>
      <c r="Q1883" s="22" t="s">
        <v>1038</v>
      </c>
      <c r="R1883" s="22" t="s">
        <v>713</v>
      </c>
      <c r="S1883" s="22" t="s">
        <v>977</v>
      </c>
      <c r="T1883" s="23">
        <v>39.485117000000002</v>
      </c>
      <c r="U1883" s="23">
        <v>-74.629603000000003</v>
      </c>
      <c r="V1883" s="24">
        <v>61</v>
      </c>
      <c r="W1883" s="24">
        <v>1375289.3684700001</v>
      </c>
      <c r="X1883" s="24">
        <v>2727017.4503299999</v>
      </c>
      <c r="Y1883" s="22" t="s">
        <v>978</v>
      </c>
      <c r="Z1883" s="22" t="s">
        <v>716</v>
      </c>
    </row>
    <row r="1884" spans="1:26">
      <c r="A1884" s="22" t="s">
        <v>6035</v>
      </c>
      <c r="B1884" s="22" t="s">
        <v>6036</v>
      </c>
      <c r="C1884" s="22" t="s">
        <v>6037</v>
      </c>
      <c r="D1884" s="22">
        <v>31277</v>
      </c>
      <c r="E1884" s="22">
        <v>63</v>
      </c>
      <c r="F1884" s="22">
        <v>277</v>
      </c>
      <c r="G1884" s="22">
        <v>5</v>
      </c>
      <c r="H1884" s="25" t="s">
        <v>10870</v>
      </c>
      <c r="I1884" s="22" t="s">
        <v>720</v>
      </c>
      <c r="J1884" s="22">
        <v>4</v>
      </c>
      <c r="K1884" s="22">
        <v>4</v>
      </c>
      <c r="L1884" s="22">
        <v>16</v>
      </c>
      <c r="M1884" s="22">
        <v>2008</v>
      </c>
      <c r="N1884" s="22">
        <v>1993</v>
      </c>
      <c r="O1884" s="22">
        <v>3</v>
      </c>
      <c r="P1884" s="22">
        <v>3</v>
      </c>
      <c r="Q1884" s="22" t="s">
        <v>1038</v>
      </c>
      <c r="R1884" s="22" t="s">
        <v>713</v>
      </c>
      <c r="S1884" s="22" t="s">
        <v>977</v>
      </c>
      <c r="T1884" s="23">
        <v>39.485669999999999</v>
      </c>
      <c r="U1884" s="23">
        <v>-75.305469000000002</v>
      </c>
      <c r="V1884" s="24">
        <v>127</v>
      </c>
      <c r="W1884" s="24">
        <v>1184821.7702200001</v>
      </c>
      <c r="X1884" s="24">
        <v>2726131.39971</v>
      </c>
      <c r="Y1884" s="22" t="s">
        <v>978</v>
      </c>
      <c r="Z1884" s="22" t="s">
        <v>716</v>
      </c>
    </row>
    <row r="1885" spans="1:26">
      <c r="A1885" s="22" t="s">
        <v>6038</v>
      </c>
      <c r="B1885" s="22" t="s">
        <v>6039</v>
      </c>
      <c r="C1885" s="22" t="s">
        <v>6040</v>
      </c>
      <c r="D1885" s="22">
        <v>39791</v>
      </c>
      <c r="E1885" s="22">
        <v>80</v>
      </c>
      <c r="F1885" s="22">
        <v>291</v>
      </c>
      <c r="G1885" s="22">
        <v>5</v>
      </c>
      <c r="H1885" s="25" t="s">
        <v>10870</v>
      </c>
      <c r="I1885" s="22" t="s">
        <v>813</v>
      </c>
      <c r="J1885" s="22">
        <v>2</v>
      </c>
      <c r="K1885" s="22">
        <v>2</v>
      </c>
      <c r="L1885" s="22">
        <v>3</v>
      </c>
      <c r="M1885" s="22">
        <v>1995</v>
      </c>
      <c r="N1885" s="22">
        <v>1993</v>
      </c>
      <c r="O1885" s="22">
        <v>2</v>
      </c>
      <c r="P1885" s="22">
        <v>2</v>
      </c>
      <c r="Q1885" s="22" t="s">
        <v>1038</v>
      </c>
      <c r="R1885" s="22" t="s">
        <v>713</v>
      </c>
      <c r="S1885" s="22" t="s">
        <v>977</v>
      </c>
      <c r="T1885" s="23">
        <v>39.487338000000001</v>
      </c>
      <c r="U1885" s="23">
        <v>-74.900726000000006</v>
      </c>
      <c r="V1885" s="24">
        <v>100</v>
      </c>
      <c r="W1885" s="24">
        <v>1298879.43958</v>
      </c>
      <c r="X1885" s="24">
        <v>2727225.6147599998</v>
      </c>
      <c r="Y1885" s="22" t="s">
        <v>978</v>
      </c>
      <c r="Z1885" s="22" t="s">
        <v>716</v>
      </c>
    </row>
    <row r="1886" spans="1:26">
      <c r="A1886" s="22" t="s">
        <v>6041</v>
      </c>
      <c r="B1886" s="22" t="s">
        <v>6042</v>
      </c>
      <c r="C1886" s="22" t="s">
        <v>6043</v>
      </c>
      <c r="D1886" s="22">
        <v>21261</v>
      </c>
      <c r="E1886" s="22">
        <v>43</v>
      </c>
      <c r="F1886" s="22">
        <v>261</v>
      </c>
      <c r="G1886" s="22">
        <v>1</v>
      </c>
      <c r="H1886" s="25" t="s">
        <v>10870</v>
      </c>
      <c r="I1886" s="22" t="s">
        <v>720</v>
      </c>
      <c r="J1886" s="22">
        <v>6</v>
      </c>
      <c r="K1886" s="22">
        <v>6</v>
      </c>
      <c r="L1886" s="22">
        <v>3</v>
      </c>
      <c r="M1886" s="22">
        <v>1981</v>
      </c>
      <c r="N1886" s="22">
        <v>1979</v>
      </c>
      <c r="O1886" s="22">
        <v>4</v>
      </c>
      <c r="P1886" s="22">
        <v>2</v>
      </c>
      <c r="Q1886" s="22" t="s">
        <v>1302</v>
      </c>
      <c r="R1886" s="22" t="s">
        <v>713</v>
      </c>
      <c r="S1886" s="22" t="s">
        <v>807</v>
      </c>
      <c r="T1886" s="23">
        <v>39.487335000000002</v>
      </c>
      <c r="U1886" s="23">
        <v>-75.789102</v>
      </c>
      <c r="V1886" s="24">
        <v>60</v>
      </c>
      <c r="W1886" s="24">
        <v>1048528.70577</v>
      </c>
      <c r="X1886" s="24">
        <v>2726807.8954099999</v>
      </c>
      <c r="Y1886" s="22" t="s">
        <v>859</v>
      </c>
      <c r="Z1886" s="22" t="s">
        <v>1237</v>
      </c>
    </row>
    <row r="1887" spans="1:26">
      <c r="A1887" s="22" t="s">
        <v>6044</v>
      </c>
      <c r="B1887" s="22" t="s">
        <v>6045</v>
      </c>
      <c r="C1887" s="22" t="s">
        <v>6046</v>
      </c>
      <c r="D1887" s="22">
        <v>37787</v>
      </c>
      <c r="E1887" s="22">
        <v>76</v>
      </c>
      <c r="F1887" s="22">
        <v>287</v>
      </c>
      <c r="G1887" s="22">
        <v>1</v>
      </c>
      <c r="H1887" s="25" t="s">
        <v>10870</v>
      </c>
      <c r="I1887" s="22" t="s">
        <v>720</v>
      </c>
      <c r="J1887" s="22">
        <v>6</v>
      </c>
      <c r="K1887" s="22">
        <v>6</v>
      </c>
      <c r="L1887" s="22">
        <v>1</v>
      </c>
      <c r="M1887" s="22">
        <v>1997</v>
      </c>
      <c r="N1887" s="22">
        <v>1997</v>
      </c>
      <c r="O1887" s="22">
        <v>3</v>
      </c>
      <c r="P1887" s="22">
        <v>3</v>
      </c>
      <c r="Q1887" s="22" t="s">
        <v>1038</v>
      </c>
      <c r="R1887" s="22" t="s">
        <v>713</v>
      </c>
      <c r="S1887" s="22" t="s">
        <v>977</v>
      </c>
      <c r="T1887" s="23">
        <v>39.488250000000001</v>
      </c>
      <c r="U1887" s="23">
        <v>-75.010193999999998</v>
      </c>
      <c r="V1887" s="24">
        <v>96</v>
      </c>
      <c r="W1887" s="24">
        <v>1268028.98484</v>
      </c>
      <c r="X1887" s="24">
        <v>2727378.0806900002</v>
      </c>
      <c r="Y1887" s="22" t="s">
        <v>978</v>
      </c>
      <c r="Z1887" s="22" t="s">
        <v>1738</v>
      </c>
    </row>
    <row r="1888" spans="1:26">
      <c r="A1888" s="22" t="s">
        <v>6047</v>
      </c>
      <c r="B1888" s="22" t="s">
        <v>6048</v>
      </c>
      <c r="C1888" s="22" t="s">
        <v>6049</v>
      </c>
      <c r="D1888" s="22">
        <v>46803</v>
      </c>
      <c r="E1888" s="22">
        <v>94</v>
      </c>
      <c r="F1888" s="22">
        <v>303</v>
      </c>
      <c r="G1888" s="22">
        <v>1</v>
      </c>
      <c r="H1888" s="25" t="s">
        <v>10870</v>
      </c>
      <c r="I1888" s="22" t="s">
        <v>720</v>
      </c>
      <c r="J1888" s="22">
        <v>3</v>
      </c>
      <c r="K1888" s="22">
        <v>3</v>
      </c>
      <c r="L1888" s="22">
        <v>13</v>
      </c>
      <c r="M1888" s="22">
        <v>2005</v>
      </c>
      <c r="N1888" s="22">
        <v>1993</v>
      </c>
      <c r="O1888" s="22">
        <v>2</v>
      </c>
      <c r="P1888" s="22">
        <v>2</v>
      </c>
      <c r="Q1888" s="22" t="s">
        <v>1038</v>
      </c>
      <c r="R1888" s="22" t="s">
        <v>713</v>
      </c>
      <c r="S1888" s="22" t="s">
        <v>977</v>
      </c>
      <c r="T1888" s="23">
        <v>39.488500000000002</v>
      </c>
      <c r="U1888" s="23">
        <v>-74.551777999999999</v>
      </c>
      <c r="V1888" s="24">
        <v>56.43</v>
      </c>
      <c r="W1888" s="24">
        <v>1397208.13705</v>
      </c>
      <c r="X1888" s="24">
        <v>2728465.5096399998</v>
      </c>
      <c r="Y1888" s="22" t="s">
        <v>978</v>
      </c>
      <c r="Z1888" s="22" t="s">
        <v>1738</v>
      </c>
    </row>
    <row r="1889" spans="1:26">
      <c r="A1889" s="22" t="s">
        <v>6050</v>
      </c>
      <c r="B1889" s="22" t="s">
        <v>6051</v>
      </c>
      <c r="C1889" s="22" t="s">
        <v>6052</v>
      </c>
      <c r="D1889" s="22">
        <v>32780</v>
      </c>
      <c r="E1889" s="22">
        <v>66</v>
      </c>
      <c r="F1889" s="22">
        <v>280</v>
      </c>
      <c r="G1889" s="22">
        <v>1</v>
      </c>
      <c r="H1889" s="25" t="s">
        <v>10870</v>
      </c>
      <c r="I1889" s="22" t="s">
        <v>720</v>
      </c>
      <c r="J1889" s="22">
        <v>2</v>
      </c>
      <c r="K1889" s="22">
        <v>2</v>
      </c>
      <c r="L1889" s="22">
        <v>18</v>
      </c>
      <c r="M1889" s="22">
        <v>1995</v>
      </c>
      <c r="N1889" s="22">
        <v>1978</v>
      </c>
      <c r="O1889" s="22">
        <v>2</v>
      </c>
      <c r="P1889" s="22">
        <v>2</v>
      </c>
      <c r="Q1889" s="22" t="s">
        <v>1331</v>
      </c>
      <c r="R1889" s="22" t="s">
        <v>6053</v>
      </c>
      <c r="S1889" s="22" t="s">
        <v>807</v>
      </c>
      <c r="T1889" s="23">
        <v>39.490948000000003</v>
      </c>
      <c r="U1889" s="23">
        <v>-75.241577000000007</v>
      </c>
      <c r="V1889" s="24">
        <v>94.76</v>
      </c>
      <c r="W1889" s="24">
        <v>1202822.13421</v>
      </c>
      <c r="X1889" s="24">
        <v>2728100.8198299999</v>
      </c>
      <c r="Y1889" s="22" t="s">
        <v>978</v>
      </c>
      <c r="Z1889" s="22" t="s">
        <v>1738</v>
      </c>
    </row>
    <row r="1890" spans="1:26">
      <c r="A1890" s="22" t="s">
        <v>6054</v>
      </c>
      <c r="B1890" s="22" t="s">
        <v>6055</v>
      </c>
      <c r="C1890" s="22" t="s">
        <v>6056</v>
      </c>
      <c r="D1890" s="22">
        <v>13749</v>
      </c>
      <c r="E1890" s="22">
        <v>28</v>
      </c>
      <c r="F1890" s="22">
        <v>249</v>
      </c>
      <c r="G1890" s="22">
        <v>1</v>
      </c>
      <c r="H1890" s="25" t="s">
        <v>10870</v>
      </c>
      <c r="I1890" s="22" t="s">
        <v>720</v>
      </c>
      <c r="J1890" s="22">
        <v>9</v>
      </c>
      <c r="K1890" s="22">
        <v>9</v>
      </c>
      <c r="L1890" s="22">
        <v>19</v>
      </c>
      <c r="M1890" s="22">
        <v>1994</v>
      </c>
      <c r="N1890" s="22">
        <v>1976</v>
      </c>
      <c r="O1890" s="22">
        <v>4</v>
      </c>
      <c r="P1890" s="22">
        <v>4</v>
      </c>
      <c r="Q1890" s="22" t="s">
        <v>1299</v>
      </c>
      <c r="R1890" s="22" t="s">
        <v>713</v>
      </c>
      <c r="S1890" s="22" t="s">
        <v>807</v>
      </c>
      <c r="T1890" s="23">
        <v>39.489556</v>
      </c>
      <c r="U1890" s="23">
        <v>-76.155230000000003</v>
      </c>
      <c r="V1890" s="24">
        <v>66.8</v>
      </c>
      <c r="W1890" s="24">
        <v>945357.72874199995</v>
      </c>
      <c r="X1890" s="24">
        <v>2728140.7793299998</v>
      </c>
      <c r="Y1890" s="22" t="s">
        <v>859</v>
      </c>
      <c r="Z1890" s="22" t="s">
        <v>1237</v>
      </c>
    </row>
    <row r="1891" spans="1:26">
      <c r="A1891" s="22" t="s">
        <v>6057</v>
      </c>
      <c r="B1891" s="22" t="s">
        <v>6058</v>
      </c>
      <c r="C1891" s="22" t="s">
        <v>6059</v>
      </c>
      <c r="D1891" s="22">
        <v>12747</v>
      </c>
      <c r="E1891" s="22">
        <v>26</v>
      </c>
      <c r="F1891" s="22">
        <v>247</v>
      </c>
      <c r="G1891" s="22">
        <v>19</v>
      </c>
      <c r="H1891" s="25" t="s">
        <v>10870</v>
      </c>
      <c r="I1891" s="22" t="s">
        <v>720</v>
      </c>
      <c r="J1891" s="22">
        <v>5</v>
      </c>
      <c r="K1891" s="22">
        <v>5</v>
      </c>
      <c r="L1891" s="22">
        <v>2</v>
      </c>
      <c r="M1891" s="22">
        <v>1988</v>
      </c>
      <c r="N1891" s="22">
        <v>1987</v>
      </c>
      <c r="O1891" s="22">
        <v>4</v>
      </c>
      <c r="P1891" s="22">
        <v>4</v>
      </c>
      <c r="T1891" s="23">
        <v>39.489553999999998</v>
      </c>
      <c r="U1891" s="23">
        <v>-76.201898999999997</v>
      </c>
      <c r="V1891" s="24">
        <v>62</v>
      </c>
      <c r="W1891" s="24">
        <v>932206.93038499996</v>
      </c>
      <c r="X1891" s="24">
        <v>2728235.9409099999</v>
      </c>
      <c r="Y1891" s="22" t="s">
        <v>859</v>
      </c>
      <c r="Z1891" s="22" t="s">
        <v>1237</v>
      </c>
    </row>
    <row r="1892" spans="1:26">
      <c r="A1892" s="22" t="s">
        <v>6060</v>
      </c>
      <c r="B1892" s="22" t="s">
        <v>6061</v>
      </c>
      <c r="C1892" s="22" t="s">
        <v>6062</v>
      </c>
      <c r="D1892" s="22">
        <v>31778</v>
      </c>
      <c r="E1892" s="22">
        <v>64</v>
      </c>
      <c r="F1892" s="22">
        <v>278</v>
      </c>
      <c r="G1892" s="22">
        <v>5</v>
      </c>
      <c r="H1892" s="25" t="s">
        <v>10870</v>
      </c>
      <c r="I1892" s="22" t="s">
        <v>720</v>
      </c>
      <c r="J1892" s="22">
        <v>4</v>
      </c>
      <c r="K1892" s="22">
        <v>4</v>
      </c>
      <c r="L1892" s="22">
        <v>14</v>
      </c>
      <c r="M1892" s="22">
        <v>2008</v>
      </c>
      <c r="N1892" s="22">
        <v>1995</v>
      </c>
      <c r="O1892" s="22">
        <v>3</v>
      </c>
      <c r="P1892" s="22">
        <v>3</v>
      </c>
      <c r="Q1892" s="22" t="s">
        <v>1038</v>
      </c>
      <c r="R1892" s="22" t="s">
        <v>713</v>
      </c>
      <c r="S1892" s="22" t="s">
        <v>977</v>
      </c>
      <c r="T1892" s="23">
        <v>39.490948000000003</v>
      </c>
      <c r="U1892" s="23">
        <v>-75.278801000000001</v>
      </c>
      <c r="V1892" s="24">
        <v>89</v>
      </c>
      <c r="W1892" s="24">
        <v>1192332.6284</v>
      </c>
      <c r="X1892" s="24">
        <v>2728073.70842</v>
      </c>
      <c r="Y1892" s="22" t="s">
        <v>978</v>
      </c>
      <c r="Z1892" s="22" t="s">
        <v>716</v>
      </c>
    </row>
    <row r="1893" spans="1:26">
      <c r="A1893" s="22" t="s">
        <v>6063</v>
      </c>
      <c r="B1893" s="22" t="s">
        <v>6064</v>
      </c>
      <c r="C1893" s="22" t="s">
        <v>6065</v>
      </c>
      <c r="D1893" s="22">
        <v>36787</v>
      </c>
      <c r="E1893" s="22">
        <v>74</v>
      </c>
      <c r="F1893" s="22">
        <v>287</v>
      </c>
      <c r="G1893" s="22">
        <v>1</v>
      </c>
      <c r="H1893" s="25" t="s">
        <v>10870</v>
      </c>
      <c r="I1893" s="22" t="s">
        <v>720</v>
      </c>
      <c r="J1893" s="22">
        <v>8</v>
      </c>
      <c r="K1893" s="22">
        <v>8</v>
      </c>
      <c r="L1893" s="22">
        <v>12</v>
      </c>
      <c r="M1893" s="22">
        <v>2008</v>
      </c>
      <c r="N1893" s="22">
        <v>1997</v>
      </c>
      <c r="O1893" s="22">
        <v>4</v>
      </c>
      <c r="P1893" s="22">
        <v>4</v>
      </c>
      <c r="Q1893" s="22" t="s">
        <v>1038</v>
      </c>
      <c r="R1893" s="22" t="s">
        <v>713</v>
      </c>
      <c r="S1893" s="22" t="s">
        <v>977</v>
      </c>
      <c r="T1893" s="23">
        <v>39.491444000000001</v>
      </c>
      <c r="U1893" s="23">
        <v>-75.033083000000005</v>
      </c>
      <c r="V1893" s="24">
        <v>90</v>
      </c>
      <c r="W1893" s="24">
        <v>1261573.02932</v>
      </c>
      <c r="X1893" s="24">
        <v>2728510.36894</v>
      </c>
      <c r="Y1893" s="22" t="s">
        <v>978</v>
      </c>
      <c r="Z1893" s="22" t="s">
        <v>1738</v>
      </c>
    </row>
    <row r="1894" spans="1:26">
      <c r="A1894" s="22" t="s">
        <v>6066</v>
      </c>
      <c r="B1894" s="22" t="s">
        <v>6067</v>
      </c>
      <c r="C1894" s="22" t="s">
        <v>6068</v>
      </c>
      <c r="D1894" s="22">
        <v>39290</v>
      </c>
      <c r="E1894" s="22">
        <v>79</v>
      </c>
      <c r="F1894" s="22">
        <v>290</v>
      </c>
      <c r="G1894" s="22">
        <v>5</v>
      </c>
      <c r="H1894" s="25" t="s">
        <v>10870</v>
      </c>
      <c r="I1894" s="22" t="s">
        <v>813</v>
      </c>
      <c r="J1894" s="22">
        <v>2</v>
      </c>
      <c r="K1894" s="22">
        <v>2</v>
      </c>
      <c r="L1894" s="22">
        <v>8</v>
      </c>
      <c r="M1894" s="22">
        <v>1995</v>
      </c>
      <c r="N1894" s="22">
        <v>1988</v>
      </c>
      <c r="O1894" s="22">
        <v>2</v>
      </c>
      <c r="P1894" s="22">
        <v>2</v>
      </c>
      <c r="Q1894" s="22" t="s">
        <v>1038</v>
      </c>
      <c r="R1894" s="22" t="s">
        <v>713</v>
      </c>
      <c r="S1894" s="22" t="s">
        <v>977</v>
      </c>
      <c r="T1894" s="23">
        <v>39.492060000000002</v>
      </c>
      <c r="U1894" s="23">
        <v>-74.922115000000005</v>
      </c>
      <c r="V1894" s="24">
        <v>103.33</v>
      </c>
      <c r="W1894" s="24">
        <v>1292841.05513</v>
      </c>
      <c r="X1894" s="24">
        <v>2728910.2838499998</v>
      </c>
      <c r="Y1894" s="22" t="s">
        <v>978</v>
      </c>
      <c r="Z1894" s="22" t="s">
        <v>716</v>
      </c>
    </row>
    <row r="1895" spans="1:26">
      <c r="A1895" s="22" t="s">
        <v>6069</v>
      </c>
      <c r="B1895" s="22" t="s">
        <v>6070</v>
      </c>
      <c r="C1895" s="22" t="s">
        <v>6071</v>
      </c>
      <c r="D1895" s="22">
        <v>47804</v>
      </c>
      <c r="E1895" s="22">
        <v>96</v>
      </c>
      <c r="F1895" s="22">
        <v>304</v>
      </c>
      <c r="G1895" s="22">
        <v>1</v>
      </c>
      <c r="H1895" s="25" t="s">
        <v>10870</v>
      </c>
      <c r="I1895" s="22" t="s">
        <v>720</v>
      </c>
      <c r="J1895" s="22">
        <v>16</v>
      </c>
      <c r="K1895" s="22">
        <v>16</v>
      </c>
      <c r="L1895" s="22">
        <v>3</v>
      </c>
      <c r="M1895" s="22">
        <v>2006</v>
      </c>
      <c r="N1895" s="22">
        <v>2004</v>
      </c>
      <c r="O1895" s="22">
        <v>3</v>
      </c>
      <c r="P1895" s="22">
        <v>3</v>
      </c>
      <c r="Q1895" s="22" t="s">
        <v>1038</v>
      </c>
      <c r="R1895" s="22" t="s">
        <v>713</v>
      </c>
      <c r="S1895" s="22" t="s">
        <v>977</v>
      </c>
      <c r="T1895" s="23">
        <v>39.492389000000003</v>
      </c>
      <c r="U1895" s="23">
        <v>-74.519221999999999</v>
      </c>
      <c r="V1895" s="24">
        <v>39.880000000000003</v>
      </c>
      <c r="W1895" s="24">
        <v>1406367.0123699999</v>
      </c>
      <c r="X1895" s="24">
        <v>2729979.0808999999</v>
      </c>
      <c r="Y1895" s="22" t="s">
        <v>978</v>
      </c>
      <c r="Z1895" s="22" t="s">
        <v>1738</v>
      </c>
    </row>
    <row r="1896" spans="1:26">
      <c r="A1896" s="22" t="s">
        <v>6072</v>
      </c>
      <c r="B1896" s="22" t="s">
        <v>6073</v>
      </c>
      <c r="C1896" s="22" t="s">
        <v>6074</v>
      </c>
      <c r="D1896" s="22">
        <v>42296</v>
      </c>
      <c r="E1896" s="22">
        <v>85</v>
      </c>
      <c r="F1896" s="22">
        <v>296</v>
      </c>
      <c r="G1896" s="22">
        <v>7</v>
      </c>
      <c r="H1896" s="25" t="s">
        <v>10870</v>
      </c>
      <c r="I1896" s="22" t="s">
        <v>720</v>
      </c>
      <c r="J1896" s="22">
        <v>5</v>
      </c>
      <c r="K1896" s="22">
        <v>5</v>
      </c>
      <c r="L1896" s="22">
        <v>6</v>
      </c>
      <c r="M1896" s="22">
        <v>1993</v>
      </c>
      <c r="N1896" s="22">
        <v>1988</v>
      </c>
      <c r="O1896" s="22">
        <v>5</v>
      </c>
      <c r="P1896" s="22">
        <v>5</v>
      </c>
      <c r="Q1896" s="22" t="s">
        <v>1970</v>
      </c>
      <c r="R1896" s="22" t="s">
        <v>713</v>
      </c>
      <c r="S1896" s="22" t="s">
        <v>1502</v>
      </c>
      <c r="T1896" s="23">
        <v>39.492615999999998</v>
      </c>
      <c r="U1896" s="23">
        <v>-74.767386999999999</v>
      </c>
      <c r="V1896" s="24">
        <v>40</v>
      </c>
      <c r="W1896" s="24">
        <v>1336439.4071200001</v>
      </c>
      <c r="X1896" s="24">
        <v>2729419.5374599998</v>
      </c>
      <c r="Y1896" s="22" t="s">
        <v>978</v>
      </c>
    </row>
    <row r="1897" spans="1:26">
      <c r="A1897" s="22" t="s">
        <v>6075</v>
      </c>
      <c r="B1897" s="22" t="s">
        <v>6076</v>
      </c>
      <c r="C1897" s="22" t="s">
        <v>6077</v>
      </c>
      <c r="D1897" s="22">
        <v>42296</v>
      </c>
      <c r="E1897" s="22">
        <v>85</v>
      </c>
      <c r="F1897" s="22">
        <v>296</v>
      </c>
      <c r="G1897" s="22">
        <v>5</v>
      </c>
      <c r="H1897" s="25" t="s">
        <v>10870</v>
      </c>
      <c r="I1897" s="22" t="s">
        <v>720</v>
      </c>
      <c r="J1897" s="22">
        <v>4</v>
      </c>
      <c r="K1897" s="22">
        <v>4</v>
      </c>
      <c r="L1897" s="22">
        <v>23</v>
      </c>
      <c r="M1897" s="22">
        <v>2006</v>
      </c>
      <c r="N1897" s="22">
        <v>1984</v>
      </c>
      <c r="O1897" s="22">
        <v>4</v>
      </c>
      <c r="P1897" s="22">
        <v>4</v>
      </c>
      <c r="Q1897" s="22" t="s">
        <v>1038</v>
      </c>
      <c r="R1897" s="22" t="s">
        <v>713</v>
      </c>
      <c r="S1897" s="22" t="s">
        <v>977</v>
      </c>
      <c r="T1897" s="23">
        <v>39.492615999999998</v>
      </c>
      <c r="U1897" s="23">
        <v>-74.767386999999999</v>
      </c>
      <c r="V1897" s="24">
        <v>40</v>
      </c>
      <c r="W1897" s="24">
        <v>1336439.4071200001</v>
      </c>
      <c r="X1897" s="24">
        <v>2729419.5374599998</v>
      </c>
      <c r="Y1897" s="22" t="s">
        <v>978</v>
      </c>
      <c r="Z1897" s="22" t="s">
        <v>716</v>
      </c>
    </row>
    <row r="1898" spans="1:26">
      <c r="A1898" s="22" t="s">
        <v>6078</v>
      </c>
      <c r="B1898" s="22" t="s">
        <v>6079</v>
      </c>
      <c r="C1898" s="22" t="s">
        <v>6080</v>
      </c>
      <c r="D1898" s="22">
        <v>46302</v>
      </c>
      <c r="E1898" s="22">
        <v>93</v>
      </c>
      <c r="F1898" s="22">
        <v>302</v>
      </c>
      <c r="G1898" s="22">
        <v>1</v>
      </c>
      <c r="H1898" s="25" t="s">
        <v>10870</v>
      </c>
      <c r="I1898" s="22" t="s">
        <v>720</v>
      </c>
      <c r="J1898" s="22">
        <v>3</v>
      </c>
      <c r="K1898" s="22">
        <v>3</v>
      </c>
      <c r="L1898" s="22">
        <v>34</v>
      </c>
      <c r="M1898" s="22">
        <v>2005</v>
      </c>
      <c r="N1898" s="22">
        <v>1972</v>
      </c>
      <c r="O1898" s="22">
        <v>3</v>
      </c>
      <c r="P1898" s="22">
        <v>3</v>
      </c>
      <c r="Q1898" s="22" t="s">
        <v>1038</v>
      </c>
      <c r="R1898" s="22" t="s">
        <v>713</v>
      </c>
      <c r="S1898" s="22" t="s">
        <v>977</v>
      </c>
      <c r="T1898" s="23">
        <v>39.493082999999999</v>
      </c>
      <c r="U1898" s="23">
        <v>-74.575083000000006</v>
      </c>
      <c r="V1898" s="24">
        <v>54.79</v>
      </c>
      <c r="W1898" s="24">
        <v>1390624.2943200001</v>
      </c>
      <c r="X1898" s="24">
        <v>2730071.53633</v>
      </c>
      <c r="Y1898" s="22" t="s">
        <v>978</v>
      </c>
      <c r="Z1898" s="22" t="s">
        <v>1738</v>
      </c>
    </row>
    <row r="1899" spans="1:26">
      <c r="A1899" s="22" t="s">
        <v>6081</v>
      </c>
      <c r="B1899" s="22" t="s">
        <v>6082</v>
      </c>
      <c r="C1899" s="22" t="s">
        <v>6083</v>
      </c>
      <c r="D1899" s="22">
        <v>39291</v>
      </c>
      <c r="E1899" s="22">
        <v>79</v>
      </c>
      <c r="F1899" s="22">
        <v>291</v>
      </c>
      <c r="G1899" s="22">
        <v>1</v>
      </c>
      <c r="H1899" s="25" t="s">
        <v>10870</v>
      </c>
      <c r="I1899" s="22" t="s">
        <v>720</v>
      </c>
      <c r="J1899" s="22">
        <v>4</v>
      </c>
      <c r="K1899" s="22">
        <v>4</v>
      </c>
      <c r="L1899" s="22">
        <v>14</v>
      </c>
      <c r="M1899" s="22">
        <v>2008</v>
      </c>
      <c r="N1899" s="22">
        <v>1995</v>
      </c>
      <c r="O1899" s="22">
        <v>3</v>
      </c>
      <c r="P1899" s="22">
        <v>3</v>
      </c>
      <c r="Q1899" s="22" t="s">
        <v>1038</v>
      </c>
      <c r="R1899" s="22" t="s">
        <v>713</v>
      </c>
      <c r="S1899" s="22" t="s">
        <v>977</v>
      </c>
      <c r="T1899" s="23">
        <v>39.492894</v>
      </c>
      <c r="U1899" s="23">
        <v>-74.921282000000005</v>
      </c>
      <c r="V1899" s="24">
        <v>108.7</v>
      </c>
      <c r="W1899" s="24">
        <v>1293074.00734</v>
      </c>
      <c r="X1899" s="24">
        <v>2729215.7537500001</v>
      </c>
      <c r="Y1899" s="22" t="s">
        <v>978</v>
      </c>
      <c r="Z1899" s="22" t="s">
        <v>1738</v>
      </c>
    </row>
    <row r="1900" spans="1:26">
      <c r="A1900" s="22" t="s">
        <v>6084</v>
      </c>
      <c r="B1900" s="22" t="s">
        <v>6085</v>
      </c>
      <c r="C1900" s="22" t="s">
        <v>6086</v>
      </c>
      <c r="D1900" s="22">
        <v>33280</v>
      </c>
      <c r="E1900" s="22">
        <v>67</v>
      </c>
      <c r="F1900" s="22">
        <v>280</v>
      </c>
      <c r="G1900" s="22">
        <v>1</v>
      </c>
      <c r="H1900" s="25" t="s">
        <v>10870</v>
      </c>
      <c r="I1900" s="22" t="s">
        <v>720</v>
      </c>
      <c r="J1900" s="22">
        <v>2</v>
      </c>
      <c r="K1900" s="22">
        <v>2</v>
      </c>
      <c r="L1900" s="22">
        <v>18</v>
      </c>
      <c r="M1900" s="22">
        <v>1995</v>
      </c>
      <c r="N1900" s="22">
        <v>1978</v>
      </c>
      <c r="O1900" s="22">
        <v>2</v>
      </c>
      <c r="P1900" s="22">
        <v>2</v>
      </c>
      <c r="Q1900" s="22" t="s">
        <v>1331</v>
      </c>
      <c r="R1900" s="22" t="s">
        <v>6053</v>
      </c>
      <c r="S1900" s="22" t="s">
        <v>807</v>
      </c>
      <c r="T1900" s="23">
        <v>39.492058999999998</v>
      </c>
      <c r="U1900" s="23">
        <v>-75.225465</v>
      </c>
      <c r="V1900" s="24">
        <v>82.34</v>
      </c>
      <c r="W1900" s="24">
        <v>1207361.18973</v>
      </c>
      <c r="X1900" s="24">
        <v>2728519.1609399999</v>
      </c>
      <c r="Y1900" s="22" t="s">
        <v>978</v>
      </c>
      <c r="Z1900" s="22" t="s">
        <v>1738</v>
      </c>
    </row>
    <row r="1901" spans="1:26">
      <c r="A1901" s="22" t="s">
        <v>6087</v>
      </c>
      <c r="B1901" s="22" t="s">
        <v>6088</v>
      </c>
      <c r="C1901" s="22" t="s">
        <v>6089</v>
      </c>
      <c r="D1901" s="22">
        <v>49307</v>
      </c>
      <c r="E1901" s="22">
        <v>99</v>
      </c>
      <c r="F1901" s="22">
        <v>307</v>
      </c>
      <c r="G1901" s="22">
        <v>1</v>
      </c>
      <c r="H1901" s="25" t="s">
        <v>10870</v>
      </c>
      <c r="I1901" s="22" t="s">
        <v>720</v>
      </c>
      <c r="J1901" s="22">
        <v>3</v>
      </c>
      <c r="K1901" s="22">
        <v>3</v>
      </c>
      <c r="L1901" s="22">
        <v>22</v>
      </c>
      <c r="M1901" s="22">
        <v>2006</v>
      </c>
      <c r="N1901" s="22">
        <v>1985</v>
      </c>
      <c r="O1901" s="22">
        <v>3</v>
      </c>
      <c r="P1901" s="22">
        <v>3</v>
      </c>
      <c r="Q1901" s="22" t="s">
        <v>1038</v>
      </c>
      <c r="R1901" s="22" t="s">
        <v>713</v>
      </c>
      <c r="S1901" s="22" t="s">
        <v>977</v>
      </c>
      <c r="T1901" s="23">
        <v>39.494284</v>
      </c>
      <c r="U1901" s="23">
        <v>-74.428482000000002</v>
      </c>
      <c r="V1901" s="24">
        <v>25</v>
      </c>
      <c r="W1901" s="24">
        <v>1431926.99572</v>
      </c>
      <c r="X1901" s="24">
        <v>2730951.8854899998</v>
      </c>
      <c r="Y1901" s="22" t="s">
        <v>978</v>
      </c>
      <c r="Z1901" s="22" t="s">
        <v>1738</v>
      </c>
    </row>
    <row r="1902" spans="1:26">
      <c r="A1902" s="22" t="s">
        <v>6090</v>
      </c>
      <c r="B1902" s="22" t="s">
        <v>6091</v>
      </c>
      <c r="C1902" s="22" t="s">
        <v>6092</v>
      </c>
      <c r="D1902" s="22">
        <v>37788</v>
      </c>
      <c r="E1902" s="22">
        <v>76</v>
      </c>
      <c r="F1902" s="22">
        <v>288</v>
      </c>
      <c r="G1902" s="22">
        <v>5</v>
      </c>
      <c r="H1902" s="25" t="s">
        <v>10870</v>
      </c>
      <c r="I1902" s="22" t="s">
        <v>813</v>
      </c>
      <c r="J1902" s="22">
        <v>4</v>
      </c>
      <c r="K1902" s="22">
        <v>4</v>
      </c>
      <c r="L1902" s="22">
        <v>17</v>
      </c>
      <c r="M1902" s="22">
        <v>2008</v>
      </c>
      <c r="N1902" s="22">
        <v>1992</v>
      </c>
      <c r="O1902" s="22">
        <v>3</v>
      </c>
      <c r="P1902" s="22">
        <v>3</v>
      </c>
      <c r="Q1902" s="22" t="s">
        <v>1038</v>
      </c>
      <c r="R1902" s="22" t="s">
        <v>713</v>
      </c>
      <c r="S1902" s="22" t="s">
        <v>977</v>
      </c>
      <c r="T1902" s="23">
        <v>39.49456</v>
      </c>
      <c r="U1902" s="23">
        <v>-74.985729000000006</v>
      </c>
      <c r="V1902" s="24">
        <v>98.72</v>
      </c>
      <c r="W1902" s="24">
        <v>1274910.6031899999</v>
      </c>
      <c r="X1902" s="24">
        <v>2729717.25728</v>
      </c>
      <c r="Y1902" s="22" t="s">
        <v>978</v>
      </c>
      <c r="Z1902" s="22" t="s">
        <v>716</v>
      </c>
    </row>
    <row r="1903" spans="1:26">
      <c r="A1903" s="22" t="s">
        <v>6093</v>
      </c>
      <c r="B1903" s="22" t="s">
        <v>6094</v>
      </c>
      <c r="C1903" s="22" t="s">
        <v>6095</v>
      </c>
      <c r="D1903" s="22">
        <v>33782</v>
      </c>
      <c r="E1903" s="22">
        <v>68</v>
      </c>
      <c r="F1903" s="22">
        <v>282</v>
      </c>
      <c r="G1903" s="22">
        <v>5</v>
      </c>
      <c r="H1903" s="25" t="s">
        <v>10870</v>
      </c>
      <c r="I1903" s="22" t="s">
        <v>720</v>
      </c>
      <c r="J1903" s="22">
        <v>2</v>
      </c>
      <c r="K1903" s="22">
        <v>2</v>
      </c>
      <c r="L1903" s="22">
        <v>6</v>
      </c>
      <c r="M1903" s="22">
        <v>1995</v>
      </c>
      <c r="N1903" s="22">
        <v>1990</v>
      </c>
      <c r="O1903" s="22">
        <v>2</v>
      </c>
      <c r="P1903" s="22">
        <v>2</v>
      </c>
      <c r="Q1903" s="22" t="s">
        <v>1038</v>
      </c>
      <c r="R1903" s="22" t="s">
        <v>713</v>
      </c>
      <c r="S1903" s="22" t="s">
        <v>977</v>
      </c>
      <c r="T1903" s="23">
        <v>39.497337000000002</v>
      </c>
      <c r="U1903" s="23">
        <v>-75.176850999999999</v>
      </c>
      <c r="V1903" s="24">
        <v>109</v>
      </c>
      <c r="W1903" s="24">
        <v>1221053.36191</v>
      </c>
      <c r="X1903" s="24">
        <v>2730488.5692099999</v>
      </c>
      <c r="Y1903" s="22" t="s">
        <v>978</v>
      </c>
      <c r="Z1903" s="22" t="s">
        <v>716</v>
      </c>
    </row>
    <row r="1904" spans="1:26">
      <c r="A1904" s="22" t="s">
        <v>6096</v>
      </c>
      <c r="B1904" s="22" t="s">
        <v>6097</v>
      </c>
      <c r="C1904" s="22" t="s">
        <v>6098</v>
      </c>
      <c r="D1904" s="22">
        <v>38790</v>
      </c>
      <c r="E1904" s="22">
        <v>78</v>
      </c>
      <c r="F1904" s="22">
        <v>290</v>
      </c>
      <c r="G1904" s="22">
        <v>1</v>
      </c>
      <c r="H1904" s="25" t="s">
        <v>10870</v>
      </c>
      <c r="I1904" s="22" t="s">
        <v>720</v>
      </c>
      <c r="J1904" s="22">
        <v>2</v>
      </c>
      <c r="K1904" s="22">
        <v>2</v>
      </c>
      <c r="L1904" s="22">
        <v>43</v>
      </c>
      <c r="M1904" s="22">
        <v>1995</v>
      </c>
      <c r="N1904" s="22">
        <v>1953</v>
      </c>
      <c r="O1904" s="22">
        <v>2</v>
      </c>
      <c r="P1904" s="22">
        <v>2</v>
      </c>
      <c r="Q1904" s="22" t="s">
        <v>1038</v>
      </c>
      <c r="R1904" s="22" t="s">
        <v>713</v>
      </c>
      <c r="S1904" s="22" t="s">
        <v>977</v>
      </c>
      <c r="T1904" s="23">
        <v>39.498170999999999</v>
      </c>
      <c r="U1904" s="23">
        <v>-74.938783000000001</v>
      </c>
      <c r="V1904" s="24">
        <v>100</v>
      </c>
      <c r="W1904" s="24">
        <v>1288131.04467</v>
      </c>
      <c r="X1904" s="24">
        <v>2731111.0030899998</v>
      </c>
      <c r="Y1904" s="22" t="s">
        <v>978</v>
      </c>
      <c r="Z1904" s="22" t="s">
        <v>1738</v>
      </c>
    </row>
    <row r="1905" spans="1:26">
      <c r="A1905" s="22" t="s">
        <v>6099</v>
      </c>
      <c r="B1905" s="22" t="s">
        <v>6100</v>
      </c>
      <c r="C1905" s="22" t="s">
        <v>6101</v>
      </c>
      <c r="D1905" s="22">
        <v>20260</v>
      </c>
      <c r="E1905" s="22">
        <v>41</v>
      </c>
      <c r="F1905" s="22">
        <v>260</v>
      </c>
      <c r="G1905" s="22">
        <v>15</v>
      </c>
      <c r="H1905" s="25" t="s">
        <v>10870</v>
      </c>
      <c r="I1905" s="22" t="s">
        <v>720</v>
      </c>
      <c r="J1905" s="22">
        <v>7</v>
      </c>
      <c r="K1905" s="22">
        <v>7</v>
      </c>
      <c r="L1905" s="22">
        <v>3</v>
      </c>
      <c r="M1905" s="22">
        <v>1981</v>
      </c>
      <c r="N1905" s="22">
        <v>1979</v>
      </c>
      <c r="O1905" s="22">
        <v>5</v>
      </c>
      <c r="P1905" s="22">
        <v>2</v>
      </c>
      <c r="T1905" s="23">
        <v>39.495114000000001</v>
      </c>
      <c r="U1905" s="23">
        <v>-75.838826999999995</v>
      </c>
      <c r="V1905" s="24">
        <v>60</v>
      </c>
      <c r="W1905" s="24">
        <v>1034526.17156</v>
      </c>
      <c r="X1905" s="24">
        <v>2729692.94172</v>
      </c>
      <c r="Y1905" s="22" t="s">
        <v>859</v>
      </c>
      <c r="Z1905" s="22" t="s">
        <v>1738</v>
      </c>
    </row>
    <row r="1906" spans="1:26">
      <c r="A1906" s="22" t="s">
        <v>6102</v>
      </c>
      <c r="B1906" s="22" t="s">
        <v>6103</v>
      </c>
      <c r="C1906" s="22" t="s">
        <v>6104</v>
      </c>
      <c r="D1906" s="22">
        <v>48306</v>
      </c>
      <c r="E1906" s="22">
        <v>97</v>
      </c>
      <c r="F1906" s="22">
        <v>306</v>
      </c>
      <c r="G1906" s="22">
        <v>1</v>
      </c>
      <c r="H1906" s="25" t="s">
        <v>10870</v>
      </c>
      <c r="I1906" s="22" t="s">
        <v>720</v>
      </c>
      <c r="J1906" s="22">
        <v>2</v>
      </c>
      <c r="K1906" s="22">
        <v>2</v>
      </c>
      <c r="L1906" s="22">
        <v>15</v>
      </c>
      <c r="M1906" s="22">
        <v>2005</v>
      </c>
      <c r="N1906" s="22">
        <v>1991</v>
      </c>
      <c r="O1906" s="22">
        <v>2</v>
      </c>
      <c r="P1906" s="22">
        <v>2</v>
      </c>
      <c r="Q1906" s="22" t="s">
        <v>1038</v>
      </c>
      <c r="R1906" s="22" t="s">
        <v>713</v>
      </c>
      <c r="S1906" s="22" t="s">
        <v>977</v>
      </c>
      <c r="T1906" s="23">
        <v>39.496000000000002</v>
      </c>
      <c r="U1906" s="23">
        <v>-74.471556000000007</v>
      </c>
      <c r="V1906" s="24">
        <v>32.15</v>
      </c>
      <c r="W1906" s="24">
        <v>1419783.6107099999</v>
      </c>
      <c r="X1906" s="24">
        <v>2731441.1308599999</v>
      </c>
      <c r="Y1906" s="22" t="s">
        <v>978</v>
      </c>
      <c r="Z1906" s="22" t="s">
        <v>1738</v>
      </c>
    </row>
    <row r="1907" spans="1:26">
      <c r="A1907" s="22" t="s">
        <v>6105</v>
      </c>
      <c r="B1907" s="22" t="s">
        <v>6106</v>
      </c>
      <c r="C1907" s="22" t="s">
        <v>6107</v>
      </c>
      <c r="D1907" s="22">
        <v>13249</v>
      </c>
      <c r="E1907" s="22">
        <v>27</v>
      </c>
      <c r="F1907" s="22">
        <v>249</v>
      </c>
      <c r="G1907" s="22">
        <v>1</v>
      </c>
      <c r="H1907" s="25" t="s">
        <v>10870</v>
      </c>
      <c r="I1907" s="22" t="s">
        <v>720</v>
      </c>
      <c r="J1907" s="22">
        <v>11</v>
      </c>
      <c r="K1907" s="22">
        <v>11</v>
      </c>
      <c r="L1907" s="22">
        <v>2</v>
      </c>
      <c r="M1907" s="22">
        <v>1995</v>
      </c>
      <c r="N1907" s="22">
        <v>1994</v>
      </c>
      <c r="O1907" s="22">
        <v>6</v>
      </c>
      <c r="P1907" s="22">
        <v>6</v>
      </c>
      <c r="Q1907" s="22" t="s">
        <v>1299</v>
      </c>
      <c r="R1907" s="22" t="s">
        <v>713</v>
      </c>
      <c r="S1907" s="22" t="s">
        <v>807</v>
      </c>
      <c r="T1907" s="23">
        <v>39.495944999999999</v>
      </c>
      <c r="U1907" s="23">
        <v>-76.169398000000001</v>
      </c>
      <c r="V1907" s="24">
        <v>58.5</v>
      </c>
      <c r="W1907" s="24">
        <v>941382.22597100004</v>
      </c>
      <c r="X1907" s="24">
        <v>2730499.7318099998</v>
      </c>
      <c r="Y1907" s="22" t="s">
        <v>859</v>
      </c>
      <c r="Z1907" s="22" t="s">
        <v>1237</v>
      </c>
    </row>
    <row r="1908" spans="1:26">
      <c r="A1908" s="22" t="s">
        <v>6108</v>
      </c>
      <c r="B1908" s="22" t="s">
        <v>6109</v>
      </c>
      <c r="C1908" s="22" t="s">
        <v>6110</v>
      </c>
      <c r="D1908" s="22">
        <v>37287</v>
      </c>
      <c r="E1908" s="22">
        <v>75</v>
      </c>
      <c r="F1908" s="22">
        <v>287</v>
      </c>
      <c r="G1908" s="22">
        <v>1</v>
      </c>
      <c r="H1908" s="25" t="s">
        <v>10870</v>
      </c>
      <c r="I1908" s="22" t="s">
        <v>720</v>
      </c>
      <c r="J1908" s="22">
        <v>2</v>
      </c>
      <c r="K1908" s="22">
        <v>2</v>
      </c>
      <c r="L1908" s="22">
        <v>21</v>
      </c>
      <c r="M1908" s="22">
        <v>1995</v>
      </c>
      <c r="N1908" s="22">
        <v>1975</v>
      </c>
      <c r="O1908" s="22">
        <v>2</v>
      </c>
      <c r="P1908" s="22">
        <v>2</v>
      </c>
      <c r="Q1908" s="22" t="s">
        <v>1038</v>
      </c>
      <c r="R1908" s="22" t="s">
        <v>713</v>
      </c>
      <c r="S1908" s="22" t="s">
        <v>977</v>
      </c>
      <c r="T1908" s="23">
        <v>39.496226999999998</v>
      </c>
      <c r="U1908" s="23">
        <v>-75.021563999999998</v>
      </c>
      <c r="V1908" s="24">
        <v>95.91</v>
      </c>
      <c r="W1908" s="24">
        <v>1264810.0015199999</v>
      </c>
      <c r="X1908" s="24">
        <v>2730271.49474</v>
      </c>
      <c r="Y1908" s="22" t="s">
        <v>978</v>
      </c>
      <c r="Z1908" s="22" t="s">
        <v>1738</v>
      </c>
    </row>
    <row r="1909" spans="1:26">
      <c r="A1909" s="22" t="s">
        <v>6111</v>
      </c>
      <c r="B1909" s="22" t="s">
        <v>6112</v>
      </c>
      <c r="C1909" s="22" t="s">
        <v>6113</v>
      </c>
      <c r="D1909" s="22">
        <v>34783</v>
      </c>
      <c r="E1909" s="22">
        <v>70</v>
      </c>
      <c r="F1909" s="22">
        <v>283</v>
      </c>
      <c r="G1909" s="22">
        <v>5</v>
      </c>
      <c r="H1909" s="25" t="s">
        <v>10870</v>
      </c>
      <c r="I1909" s="22" t="s">
        <v>720</v>
      </c>
      <c r="J1909" s="22">
        <v>2</v>
      </c>
      <c r="K1909" s="22">
        <v>2</v>
      </c>
      <c r="L1909" s="22">
        <v>7</v>
      </c>
      <c r="M1909" s="22">
        <v>1995</v>
      </c>
      <c r="N1909" s="22">
        <v>1989</v>
      </c>
      <c r="O1909" s="22">
        <v>2</v>
      </c>
      <c r="P1909" s="22">
        <v>2</v>
      </c>
      <c r="Q1909" s="22" t="s">
        <v>1038</v>
      </c>
      <c r="R1909" s="22" t="s">
        <v>713</v>
      </c>
      <c r="S1909" s="22" t="s">
        <v>977</v>
      </c>
      <c r="T1909" s="23">
        <v>39.496782000000003</v>
      </c>
      <c r="U1909" s="23">
        <v>-75.141014999999996</v>
      </c>
      <c r="V1909" s="24">
        <v>105</v>
      </c>
      <c r="W1909" s="24">
        <v>1231151.35788</v>
      </c>
      <c r="X1909" s="24">
        <v>2730322.8722399999</v>
      </c>
      <c r="Y1909" s="22" t="s">
        <v>978</v>
      </c>
      <c r="Z1909" s="22" t="s">
        <v>716</v>
      </c>
    </row>
    <row r="1910" spans="1:26">
      <c r="A1910" s="22" t="s">
        <v>6114</v>
      </c>
      <c r="B1910" s="22" t="s">
        <v>6115</v>
      </c>
      <c r="C1910" s="22" t="s">
        <v>6116</v>
      </c>
      <c r="D1910" s="22">
        <v>44299</v>
      </c>
      <c r="E1910" s="22">
        <v>89</v>
      </c>
      <c r="F1910" s="22">
        <v>299</v>
      </c>
      <c r="G1910" s="22">
        <v>5</v>
      </c>
      <c r="H1910" s="25" t="s">
        <v>10870</v>
      </c>
      <c r="I1910" s="22" t="s">
        <v>813</v>
      </c>
      <c r="J1910" s="22">
        <v>2</v>
      </c>
      <c r="K1910" s="22">
        <v>2</v>
      </c>
      <c r="L1910" s="22">
        <v>5</v>
      </c>
      <c r="M1910" s="22">
        <v>1989</v>
      </c>
      <c r="N1910" s="22">
        <v>1985</v>
      </c>
      <c r="O1910" s="22">
        <v>2</v>
      </c>
      <c r="P1910" s="22">
        <v>2</v>
      </c>
      <c r="Q1910" s="22" t="s">
        <v>1038</v>
      </c>
      <c r="R1910" s="22" t="s">
        <v>713</v>
      </c>
      <c r="S1910" s="22" t="s">
        <v>977</v>
      </c>
      <c r="T1910" s="23">
        <v>39.497616999999998</v>
      </c>
      <c r="U1910" s="23">
        <v>-74.676827000000003</v>
      </c>
      <c r="V1910" s="24">
        <v>61</v>
      </c>
      <c r="W1910" s="24">
        <v>1361941.0040899999</v>
      </c>
      <c r="X1910" s="24">
        <v>2731456.61779</v>
      </c>
      <c r="Y1910" s="22" t="s">
        <v>978</v>
      </c>
      <c r="Z1910" s="22" t="s">
        <v>716</v>
      </c>
    </row>
    <row r="1911" spans="1:26">
      <c r="A1911" s="22" t="s">
        <v>6117</v>
      </c>
      <c r="B1911" s="22" t="s">
        <v>6118</v>
      </c>
      <c r="C1911" s="22" t="s">
        <v>6119</v>
      </c>
      <c r="D1911" s="22">
        <v>47304</v>
      </c>
      <c r="E1911" s="22">
        <v>95</v>
      </c>
      <c r="F1911" s="22">
        <v>304</v>
      </c>
      <c r="G1911" s="22">
        <v>1</v>
      </c>
      <c r="H1911" s="25" t="s">
        <v>10870</v>
      </c>
      <c r="I1911" s="22" t="s">
        <v>720</v>
      </c>
      <c r="J1911" s="22">
        <v>2</v>
      </c>
      <c r="K1911" s="22">
        <v>2</v>
      </c>
      <c r="L1911" s="22">
        <v>35</v>
      </c>
      <c r="M1911" s="22">
        <v>2005</v>
      </c>
      <c r="N1911" s="22">
        <v>1971</v>
      </c>
      <c r="O1911" s="22">
        <v>2</v>
      </c>
      <c r="P1911" s="22">
        <v>2</v>
      </c>
      <c r="Q1911" s="22" t="s">
        <v>1038</v>
      </c>
      <c r="R1911" s="22" t="s">
        <v>713</v>
      </c>
      <c r="S1911" s="22" t="s">
        <v>977</v>
      </c>
      <c r="T1911" s="23">
        <v>39.492972000000002</v>
      </c>
      <c r="U1911" s="23">
        <v>-74.525917000000007</v>
      </c>
      <c r="V1911" s="24">
        <v>32.81</v>
      </c>
      <c r="W1911" s="24">
        <v>1404478.45829</v>
      </c>
      <c r="X1911" s="24">
        <v>2730172.0965100001</v>
      </c>
      <c r="Y1911" s="22" t="s">
        <v>978</v>
      </c>
      <c r="Z1911" s="22" t="s">
        <v>1738</v>
      </c>
    </row>
    <row r="1912" spans="1:26">
      <c r="A1912" s="22" t="s">
        <v>6120</v>
      </c>
      <c r="B1912" s="22" t="s">
        <v>6121</v>
      </c>
      <c r="C1912" s="22" t="s">
        <v>6122</v>
      </c>
      <c r="D1912" s="22">
        <v>43298</v>
      </c>
      <c r="E1912" s="22">
        <v>87</v>
      </c>
      <c r="F1912" s="22">
        <v>298</v>
      </c>
      <c r="G1912" s="22">
        <v>5</v>
      </c>
      <c r="H1912" s="25" t="s">
        <v>10870</v>
      </c>
      <c r="I1912" s="22" t="s">
        <v>813</v>
      </c>
      <c r="J1912" s="22">
        <v>2</v>
      </c>
      <c r="K1912" s="22">
        <v>2</v>
      </c>
      <c r="L1912" s="22">
        <v>4</v>
      </c>
      <c r="M1912" s="22">
        <v>1989</v>
      </c>
      <c r="N1912" s="22">
        <v>1986</v>
      </c>
      <c r="O1912" s="22">
        <v>2</v>
      </c>
      <c r="P1912" s="22">
        <v>2</v>
      </c>
      <c r="Q1912" s="22" t="s">
        <v>1038</v>
      </c>
      <c r="R1912" s="22" t="s">
        <v>713</v>
      </c>
      <c r="S1912" s="22" t="s">
        <v>977</v>
      </c>
      <c r="T1912" s="23">
        <v>39.499282999999998</v>
      </c>
      <c r="U1912" s="23">
        <v>-74.710994999999997</v>
      </c>
      <c r="V1912" s="24">
        <v>45</v>
      </c>
      <c r="W1912" s="24">
        <v>1352308.70493</v>
      </c>
      <c r="X1912" s="24">
        <v>2731981.3502500001</v>
      </c>
      <c r="Y1912" s="22" t="s">
        <v>978</v>
      </c>
      <c r="Z1912" s="22" t="s">
        <v>716</v>
      </c>
    </row>
    <row r="1913" spans="1:26">
      <c r="A1913" s="22" t="s">
        <v>6123</v>
      </c>
      <c r="B1913" s="22" t="s">
        <v>6124</v>
      </c>
      <c r="C1913" s="22" t="s">
        <v>6125</v>
      </c>
      <c r="D1913" s="22">
        <v>46303</v>
      </c>
      <c r="E1913" s="22">
        <v>93</v>
      </c>
      <c r="F1913" s="22">
        <v>303</v>
      </c>
      <c r="G1913" s="22">
        <v>1</v>
      </c>
      <c r="H1913" s="25" t="s">
        <v>10870</v>
      </c>
      <c r="I1913" s="22" t="s">
        <v>720</v>
      </c>
      <c r="J1913" s="22">
        <v>4</v>
      </c>
      <c r="K1913" s="22">
        <v>4</v>
      </c>
      <c r="L1913" s="22">
        <v>2</v>
      </c>
      <c r="M1913" s="22">
        <v>2006</v>
      </c>
      <c r="N1913" s="22">
        <v>2005</v>
      </c>
      <c r="O1913" s="22">
        <v>2</v>
      </c>
      <c r="P1913" s="22">
        <v>2</v>
      </c>
      <c r="Q1913" s="22" t="s">
        <v>1038</v>
      </c>
      <c r="R1913" s="22" t="s">
        <v>713</v>
      </c>
      <c r="S1913" s="22" t="s">
        <v>977</v>
      </c>
      <c r="T1913" s="23">
        <v>39.499333</v>
      </c>
      <c r="U1913" s="23">
        <v>-74.569028000000003</v>
      </c>
      <c r="V1913" s="24">
        <v>54.79</v>
      </c>
      <c r="W1913" s="24">
        <v>1392307.80354</v>
      </c>
      <c r="X1913" s="24">
        <v>2732368.5281600002</v>
      </c>
      <c r="Y1913" s="22" t="s">
        <v>978</v>
      </c>
      <c r="Z1913" s="22" t="s">
        <v>1738</v>
      </c>
    </row>
    <row r="1914" spans="1:26">
      <c r="A1914" s="22" t="s">
        <v>6126</v>
      </c>
      <c r="B1914" s="22" t="s">
        <v>6127</v>
      </c>
      <c r="C1914" s="22" t="s">
        <v>6128</v>
      </c>
      <c r="D1914" s="22">
        <v>31278</v>
      </c>
      <c r="E1914" s="22">
        <v>63</v>
      </c>
      <c r="F1914" s="22">
        <v>278</v>
      </c>
      <c r="G1914" s="22">
        <v>5</v>
      </c>
      <c r="H1914" s="25" t="s">
        <v>10870</v>
      </c>
      <c r="I1914" s="22" t="s">
        <v>720</v>
      </c>
      <c r="J1914" s="22">
        <v>3</v>
      </c>
      <c r="K1914" s="22">
        <v>3</v>
      </c>
      <c r="L1914" s="22">
        <v>14</v>
      </c>
      <c r="M1914" s="22">
        <v>2008</v>
      </c>
      <c r="N1914" s="22">
        <v>1995</v>
      </c>
      <c r="O1914" s="22">
        <v>2</v>
      </c>
      <c r="P1914" s="22">
        <v>2</v>
      </c>
      <c r="Q1914" s="22" t="s">
        <v>1038</v>
      </c>
      <c r="R1914" s="22" t="s">
        <v>713</v>
      </c>
      <c r="S1914" s="22" t="s">
        <v>977</v>
      </c>
      <c r="T1914" s="23">
        <v>39.499836999999999</v>
      </c>
      <c r="U1914" s="23">
        <v>-75.292411999999999</v>
      </c>
      <c r="V1914" s="24">
        <v>128</v>
      </c>
      <c r="W1914" s="24">
        <v>1188489.71841</v>
      </c>
      <c r="X1914" s="24">
        <v>2731307.6827799999</v>
      </c>
      <c r="Y1914" s="22" t="s">
        <v>978</v>
      </c>
      <c r="Z1914" s="22" t="s">
        <v>716</v>
      </c>
    </row>
    <row r="1915" spans="1:26">
      <c r="A1915" s="22" t="s">
        <v>6129</v>
      </c>
      <c r="B1915" s="22" t="s">
        <v>6130</v>
      </c>
      <c r="C1915" s="22" t="s">
        <v>6131</v>
      </c>
      <c r="D1915" s="22">
        <v>46804</v>
      </c>
      <c r="E1915" s="22">
        <v>94</v>
      </c>
      <c r="F1915" s="22">
        <v>304</v>
      </c>
      <c r="G1915" s="22">
        <v>1</v>
      </c>
      <c r="H1915" s="25" t="s">
        <v>10870</v>
      </c>
      <c r="I1915" s="22" t="s">
        <v>720</v>
      </c>
      <c r="J1915" s="22">
        <v>4</v>
      </c>
      <c r="K1915" s="22">
        <v>4</v>
      </c>
      <c r="L1915" s="22">
        <v>10</v>
      </c>
      <c r="M1915" s="22">
        <v>2005</v>
      </c>
      <c r="N1915" s="22">
        <v>1996</v>
      </c>
      <c r="O1915" s="22">
        <v>2</v>
      </c>
      <c r="P1915" s="22">
        <v>2</v>
      </c>
      <c r="Q1915" s="22" t="s">
        <v>1038</v>
      </c>
      <c r="R1915" s="22" t="s">
        <v>713</v>
      </c>
      <c r="S1915" s="22" t="s">
        <v>977</v>
      </c>
      <c r="T1915" s="23">
        <v>39.500250000000001</v>
      </c>
      <c r="U1915" s="23">
        <v>-74.544916999999998</v>
      </c>
      <c r="V1915" s="24">
        <v>55.77</v>
      </c>
      <c r="W1915" s="24">
        <v>1399097.6052000001</v>
      </c>
      <c r="X1915" s="24">
        <v>2732771.6525500002</v>
      </c>
      <c r="Y1915" s="22" t="s">
        <v>978</v>
      </c>
      <c r="Z1915" s="22" t="s">
        <v>1738</v>
      </c>
    </row>
    <row r="1916" spans="1:26">
      <c r="A1916" s="22" t="s">
        <v>6132</v>
      </c>
      <c r="B1916" s="22" t="s">
        <v>6133</v>
      </c>
      <c r="C1916" s="22" t="s">
        <v>6134</v>
      </c>
      <c r="D1916" s="22">
        <v>31779</v>
      </c>
      <c r="E1916" s="22">
        <v>64</v>
      </c>
      <c r="F1916" s="22">
        <v>279</v>
      </c>
      <c r="G1916" s="22">
        <v>5</v>
      </c>
      <c r="H1916" s="25" t="s">
        <v>10870</v>
      </c>
      <c r="I1916" s="22" t="s">
        <v>720</v>
      </c>
      <c r="J1916" s="22">
        <v>2</v>
      </c>
      <c r="K1916" s="22">
        <v>2</v>
      </c>
      <c r="L1916" s="22">
        <v>3</v>
      </c>
      <c r="M1916" s="22">
        <v>1995</v>
      </c>
      <c r="N1916" s="22">
        <v>1993</v>
      </c>
      <c r="O1916" s="22">
        <v>2</v>
      </c>
      <c r="P1916" s="22">
        <v>2</v>
      </c>
      <c r="Q1916" s="22" t="s">
        <v>1038</v>
      </c>
      <c r="R1916" s="22" t="s">
        <v>713</v>
      </c>
      <c r="S1916" s="22" t="s">
        <v>977</v>
      </c>
      <c r="T1916" s="23">
        <v>39.501781000000001</v>
      </c>
      <c r="U1916" s="23">
        <v>-75.268244999999993</v>
      </c>
      <c r="V1916" s="24">
        <v>115</v>
      </c>
      <c r="W1916" s="24">
        <v>1195297.4701799999</v>
      </c>
      <c r="X1916" s="24">
        <v>2732033.18835</v>
      </c>
      <c r="Y1916" s="22" t="s">
        <v>978</v>
      </c>
      <c r="Z1916" s="22" t="s">
        <v>716</v>
      </c>
    </row>
    <row r="1917" spans="1:26">
      <c r="A1917" s="22" t="s">
        <v>6135</v>
      </c>
      <c r="B1917" s="22" t="s">
        <v>6136</v>
      </c>
      <c r="C1917" s="22" t="s">
        <v>6137</v>
      </c>
      <c r="D1917" s="22">
        <v>47305</v>
      </c>
      <c r="E1917" s="22">
        <v>95</v>
      </c>
      <c r="F1917" s="22">
        <v>305</v>
      </c>
      <c r="G1917" s="22">
        <v>5</v>
      </c>
      <c r="H1917" s="25" t="s">
        <v>10870</v>
      </c>
      <c r="I1917" s="22" t="s">
        <v>813</v>
      </c>
      <c r="J1917" s="22">
        <v>3</v>
      </c>
      <c r="K1917" s="22">
        <v>3</v>
      </c>
      <c r="L1917" s="22">
        <v>5</v>
      </c>
      <c r="M1917" s="22">
        <v>2005</v>
      </c>
      <c r="N1917" s="22">
        <v>2001</v>
      </c>
      <c r="O1917" s="22">
        <v>2</v>
      </c>
      <c r="P1917" s="22">
        <v>2</v>
      </c>
      <c r="Q1917" s="22" t="s">
        <v>1038</v>
      </c>
      <c r="R1917" s="22" t="s">
        <v>713</v>
      </c>
      <c r="S1917" s="22" t="s">
        <v>977</v>
      </c>
      <c r="T1917" s="23">
        <v>39.502000000000002</v>
      </c>
      <c r="U1917" s="23">
        <v>-74.524833000000001</v>
      </c>
      <c r="V1917" s="24">
        <v>39.29</v>
      </c>
      <c r="W1917" s="24">
        <v>1404749.28226</v>
      </c>
      <c r="X1917" s="24">
        <v>2733468.6254500002</v>
      </c>
      <c r="Y1917" s="22" t="s">
        <v>978</v>
      </c>
      <c r="Z1917" s="22" t="s">
        <v>716</v>
      </c>
    </row>
    <row r="1918" spans="1:26">
      <c r="A1918" s="22" t="s">
        <v>6138</v>
      </c>
      <c r="B1918" s="22" t="s">
        <v>6139</v>
      </c>
      <c r="C1918" s="22" t="s">
        <v>6140</v>
      </c>
      <c r="D1918" s="22">
        <v>19760</v>
      </c>
      <c r="E1918" s="22">
        <v>40</v>
      </c>
      <c r="F1918" s="22">
        <v>260</v>
      </c>
      <c r="G1918" s="22">
        <v>1</v>
      </c>
      <c r="H1918" s="25" t="s">
        <v>10870</v>
      </c>
      <c r="I1918" s="22" t="s">
        <v>720</v>
      </c>
      <c r="J1918" s="22">
        <v>3</v>
      </c>
      <c r="K1918" s="22">
        <v>3</v>
      </c>
      <c r="L1918" s="22">
        <v>3</v>
      </c>
      <c r="M1918" s="22">
        <v>1981</v>
      </c>
      <c r="N1918" s="22">
        <v>1979</v>
      </c>
      <c r="O1918" s="22">
        <v>2</v>
      </c>
      <c r="P1918" s="22">
        <v>1</v>
      </c>
      <c r="Q1918" s="22" t="s">
        <v>1302</v>
      </c>
      <c r="R1918" s="22" t="s">
        <v>713</v>
      </c>
      <c r="S1918" s="22" t="s">
        <v>807</v>
      </c>
      <c r="T1918" s="23">
        <v>39.502614000000001</v>
      </c>
      <c r="U1918" s="23">
        <v>-75.846604999999997</v>
      </c>
      <c r="V1918" s="24">
        <v>60</v>
      </c>
      <c r="W1918" s="24">
        <v>1032344.60691</v>
      </c>
      <c r="X1918" s="24">
        <v>2732437.19777</v>
      </c>
      <c r="Y1918" s="22" t="s">
        <v>859</v>
      </c>
      <c r="Z1918" s="22" t="s">
        <v>1237</v>
      </c>
    </row>
    <row r="1919" spans="1:26">
      <c r="A1919" s="22" t="s">
        <v>6141</v>
      </c>
      <c r="B1919" s="22" t="s">
        <v>6142</v>
      </c>
      <c r="C1919" s="22" t="s">
        <v>6143</v>
      </c>
      <c r="D1919" s="22">
        <v>36788</v>
      </c>
      <c r="E1919" s="22">
        <v>74</v>
      </c>
      <c r="F1919" s="22">
        <v>288</v>
      </c>
      <c r="G1919" s="22">
        <v>1</v>
      </c>
      <c r="H1919" s="25" t="s">
        <v>10870</v>
      </c>
      <c r="I1919" s="22" t="s">
        <v>720</v>
      </c>
      <c r="J1919" s="22">
        <v>27</v>
      </c>
      <c r="K1919" s="22">
        <v>27</v>
      </c>
      <c r="L1919" s="22">
        <v>6</v>
      </c>
      <c r="M1919" s="22">
        <v>1997</v>
      </c>
      <c r="N1919" s="22">
        <v>1992</v>
      </c>
      <c r="O1919" s="22">
        <v>5</v>
      </c>
      <c r="P1919" s="22">
        <v>5</v>
      </c>
      <c r="Q1919" s="22" t="s">
        <v>1038</v>
      </c>
      <c r="R1919" s="22" t="s">
        <v>713</v>
      </c>
      <c r="S1919" s="22" t="s">
        <v>977</v>
      </c>
      <c r="T1919" s="23">
        <v>39.503726999999998</v>
      </c>
      <c r="U1919" s="23">
        <v>-75.025452999999999</v>
      </c>
      <c r="V1919" s="24">
        <v>95</v>
      </c>
      <c r="W1919" s="24">
        <v>1263700.27171</v>
      </c>
      <c r="X1919" s="24">
        <v>2733002.0037799999</v>
      </c>
      <c r="Y1919" s="22" t="s">
        <v>978</v>
      </c>
      <c r="Z1919" s="22" t="s">
        <v>1738</v>
      </c>
    </row>
    <row r="1920" spans="1:26">
      <c r="A1920" s="22" t="s">
        <v>6144</v>
      </c>
      <c r="B1920" s="22" t="s">
        <v>6145</v>
      </c>
      <c r="C1920" s="22" t="s">
        <v>6146</v>
      </c>
      <c r="D1920" s="22">
        <v>32280</v>
      </c>
      <c r="E1920" s="22">
        <v>65</v>
      </c>
      <c r="F1920" s="22">
        <v>280</v>
      </c>
      <c r="G1920" s="22">
        <v>5</v>
      </c>
      <c r="H1920" s="25" t="s">
        <v>10870</v>
      </c>
      <c r="I1920" s="22" t="s">
        <v>720</v>
      </c>
      <c r="J1920" s="22">
        <v>49</v>
      </c>
      <c r="K1920" s="22">
        <v>41</v>
      </c>
      <c r="L1920" s="22">
        <v>2</v>
      </c>
      <c r="M1920" s="22">
        <v>2007</v>
      </c>
      <c r="N1920" s="22">
        <v>2006</v>
      </c>
      <c r="O1920" s="22">
        <v>6</v>
      </c>
      <c r="P1920" s="22">
        <v>6</v>
      </c>
      <c r="Q1920" s="22" t="s">
        <v>1038</v>
      </c>
      <c r="R1920" s="22" t="s">
        <v>713</v>
      </c>
      <c r="S1920" s="22" t="s">
        <v>977</v>
      </c>
      <c r="T1920" s="23">
        <v>39.503610999999999</v>
      </c>
      <c r="U1920" s="23">
        <v>-75.257889000000006</v>
      </c>
      <c r="V1920" s="24">
        <v>73.66</v>
      </c>
      <c r="W1920" s="24">
        <v>1198213.46893</v>
      </c>
      <c r="X1920" s="24">
        <v>2732708.11742</v>
      </c>
      <c r="Y1920" s="22" t="s">
        <v>978</v>
      </c>
      <c r="Z1920" s="22" t="s">
        <v>716</v>
      </c>
    </row>
    <row r="1921" spans="1:26">
      <c r="A1921" s="22" t="s">
        <v>6147</v>
      </c>
      <c r="B1921" s="22" t="s">
        <v>6148</v>
      </c>
      <c r="C1921" s="22" t="s">
        <v>6149</v>
      </c>
      <c r="D1921" s="22">
        <v>35285</v>
      </c>
      <c r="E1921" s="22">
        <v>71</v>
      </c>
      <c r="F1921" s="22">
        <v>285</v>
      </c>
      <c r="G1921" s="22">
        <v>5</v>
      </c>
      <c r="H1921" s="25" t="s">
        <v>10870</v>
      </c>
      <c r="I1921" s="22" t="s">
        <v>813</v>
      </c>
      <c r="J1921" s="22">
        <v>6</v>
      </c>
      <c r="K1921" s="22">
        <v>6</v>
      </c>
      <c r="L1921" s="22">
        <v>13</v>
      </c>
      <c r="M1921" s="22">
        <v>2008</v>
      </c>
      <c r="N1921" s="22">
        <v>1996</v>
      </c>
      <c r="O1921" s="22">
        <v>3</v>
      </c>
      <c r="P1921" s="22">
        <v>3</v>
      </c>
      <c r="Q1921" s="22" t="s">
        <v>1038</v>
      </c>
      <c r="R1921" s="22" t="s">
        <v>713</v>
      </c>
      <c r="S1921" s="22" t="s">
        <v>977</v>
      </c>
      <c r="T1921" s="23">
        <v>39.504694000000001</v>
      </c>
      <c r="U1921" s="23">
        <v>-75.095556000000002</v>
      </c>
      <c r="V1921" s="24">
        <v>88</v>
      </c>
      <c r="W1921" s="24">
        <v>1243948.0336800001</v>
      </c>
      <c r="X1921" s="24">
        <v>2733261.91934</v>
      </c>
      <c r="Y1921" s="22" t="s">
        <v>978</v>
      </c>
      <c r="Z1921" s="22" t="s">
        <v>716</v>
      </c>
    </row>
    <row r="1922" spans="1:26">
      <c r="A1922" s="22" t="s">
        <v>6150</v>
      </c>
      <c r="B1922" s="22" t="s">
        <v>6151</v>
      </c>
      <c r="C1922" s="22" t="s">
        <v>6152</v>
      </c>
      <c r="D1922" s="22">
        <v>28274</v>
      </c>
      <c r="E1922" s="22">
        <v>57</v>
      </c>
      <c r="F1922" s="22">
        <v>274</v>
      </c>
      <c r="G1922" s="22">
        <v>9</v>
      </c>
      <c r="H1922" s="25" t="s">
        <v>10870</v>
      </c>
      <c r="I1922" s="22" t="s">
        <v>720</v>
      </c>
      <c r="J1922" s="22">
        <v>2</v>
      </c>
      <c r="K1922" s="22">
        <v>2</v>
      </c>
      <c r="L1922" s="22">
        <v>31</v>
      </c>
      <c r="M1922" s="22">
        <v>1989</v>
      </c>
      <c r="N1922" s="22">
        <v>1959</v>
      </c>
      <c r="O1922" s="22">
        <v>2</v>
      </c>
      <c r="P1922" s="22">
        <v>2</v>
      </c>
      <c r="Q1922" s="22" t="s">
        <v>6153</v>
      </c>
      <c r="R1922" s="22" t="s">
        <v>713</v>
      </c>
      <c r="S1922" s="22" t="s">
        <v>1529</v>
      </c>
      <c r="T1922" s="23">
        <v>39.504556999999998</v>
      </c>
      <c r="U1922" s="23">
        <v>-75.438807999999995</v>
      </c>
      <c r="V1922" s="24">
        <v>10</v>
      </c>
      <c r="W1922" s="24">
        <v>1147240.15897</v>
      </c>
      <c r="X1922" s="24">
        <v>2732970.3993500001</v>
      </c>
      <c r="Y1922" s="22" t="s">
        <v>978</v>
      </c>
    </row>
    <row r="1923" spans="1:26">
      <c r="A1923" s="22" t="s">
        <v>6154</v>
      </c>
      <c r="B1923" s="22" t="s">
        <v>6155</v>
      </c>
      <c r="C1923" s="22" t="s">
        <v>6156</v>
      </c>
      <c r="D1923" s="22">
        <v>45802</v>
      </c>
      <c r="E1923" s="22">
        <v>92</v>
      </c>
      <c r="F1923" s="22">
        <v>302</v>
      </c>
      <c r="G1923" s="22">
        <v>1</v>
      </c>
      <c r="H1923" s="25" t="s">
        <v>10870</v>
      </c>
      <c r="I1923" s="22" t="s">
        <v>720</v>
      </c>
      <c r="J1923" s="22">
        <v>3</v>
      </c>
      <c r="K1923" s="22">
        <v>3</v>
      </c>
      <c r="L1923" s="22">
        <v>13</v>
      </c>
      <c r="M1923" s="22">
        <v>1984</v>
      </c>
      <c r="N1923" s="22">
        <v>1972</v>
      </c>
      <c r="O1923" s="22">
        <v>3</v>
      </c>
      <c r="P1923" s="22">
        <v>3</v>
      </c>
      <c r="Q1923" s="22" t="s">
        <v>1038</v>
      </c>
      <c r="R1923" s="22" t="s">
        <v>713</v>
      </c>
      <c r="S1923" s="22" t="s">
        <v>977</v>
      </c>
      <c r="T1923" s="23">
        <v>39.505395</v>
      </c>
      <c r="U1923" s="23">
        <v>-74.600712000000001</v>
      </c>
      <c r="V1923" s="24">
        <v>65</v>
      </c>
      <c r="W1923" s="24">
        <v>1383359.4254099999</v>
      </c>
      <c r="X1923" s="24">
        <v>2734492.18872</v>
      </c>
      <c r="Y1923" s="22" t="s">
        <v>978</v>
      </c>
      <c r="Z1923" s="22" t="s">
        <v>1738</v>
      </c>
    </row>
    <row r="1924" spans="1:26">
      <c r="A1924" s="22" t="s">
        <v>6157</v>
      </c>
      <c r="B1924" s="22" t="s">
        <v>6158</v>
      </c>
      <c r="C1924" s="22" t="s">
        <v>6159</v>
      </c>
      <c r="D1924" s="22">
        <v>21262</v>
      </c>
      <c r="E1924" s="22">
        <v>43</v>
      </c>
      <c r="F1924" s="22">
        <v>262</v>
      </c>
      <c r="G1924" s="22">
        <v>1</v>
      </c>
      <c r="H1924" s="25" t="s">
        <v>10870</v>
      </c>
      <c r="I1924" s="22" t="s">
        <v>720</v>
      </c>
      <c r="J1924" s="22">
        <v>6</v>
      </c>
      <c r="K1924" s="22">
        <v>6</v>
      </c>
      <c r="L1924" s="22">
        <v>3</v>
      </c>
      <c r="M1924" s="22">
        <v>1981</v>
      </c>
      <c r="N1924" s="22">
        <v>1979</v>
      </c>
      <c r="O1924" s="22">
        <v>4</v>
      </c>
      <c r="P1924" s="22">
        <v>2</v>
      </c>
      <c r="Q1924" s="22" t="s">
        <v>1302</v>
      </c>
      <c r="R1924" s="22" t="s">
        <v>713</v>
      </c>
      <c r="S1924" s="22" t="s">
        <v>807</v>
      </c>
      <c r="T1924" s="23">
        <v>39.507612000000002</v>
      </c>
      <c r="U1924" s="23">
        <v>-75.777713000000006</v>
      </c>
      <c r="V1924" s="24">
        <v>70</v>
      </c>
      <c r="W1924" s="24">
        <v>1051760.35522</v>
      </c>
      <c r="X1924" s="24">
        <v>2734195.7747599999</v>
      </c>
      <c r="Y1924" s="22" t="s">
        <v>859</v>
      </c>
      <c r="Z1924" s="22" t="s">
        <v>1237</v>
      </c>
    </row>
    <row r="1925" spans="1:26">
      <c r="A1925" s="22" t="s">
        <v>6160</v>
      </c>
      <c r="B1925" s="22" t="s">
        <v>6161</v>
      </c>
      <c r="C1925" s="22" t="s">
        <v>6162</v>
      </c>
      <c r="D1925" s="22">
        <v>39292</v>
      </c>
      <c r="E1925" s="22">
        <v>79</v>
      </c>
      <c r="F1925" s="22">
        <v>292</v>
      </c>
      <c r="G1925" s="22">
        <v>5</v>
      </c>
      <c r="H1925" s="25" t="s">
        <v>10870</v>
      </c>
      <c r="I1925" s="22" t="s">
        <v>813</v>
      </c>
      <c r="J1925" s="22">
        <v>5</v>
      </c>
      <c r="K1925" s="22">
        <v>3</v>
      </c>
      <c r="L1925" s="22">
        <v>14</v>
      </c>
      <c r="M1925" s="22">
        <v>2008</v>
      </c>
      <c r="N1925" s="22">
        <v>1995</v>
      </c>
      <c r="O1925" s="22">
        <v>3</v>
      </c>
      <c r="P1925" s="22">
        <v>3</v>
      </c>
      <c r="Q1925" s="22" t="s">
        <v>1038</v>
      </c>
      <c r="R1925" s="22" t="s">
        <v>713</v>
      </c>
      <c r="S1925" s="22" t="s">
        <v>977</v>
      </c>
      <c r="T1925" s="23">
        <v>39.510027999999998</v>
      </c>
      <c r="U1925" s="23">
        <v>-74.893332999999998</v>
      </c>
      <c r="V1925" s="24">
        <v>92</v>
      </c>
      <c r="W1925" s="24">
        <v>1300908.74844</v>
      </c>
      <c r="X1925" s="24">
        <v>2735516.5114199999</v>
      </c>
      <c r="Y1925" s="22" t="s">
        <v>978</v>
      </c>
      <c r="Z1925" s="22" t="s">
        <v>716</v>
      </c>
    </row>
    <row r="1926" spans="1:26">
      <c r="A1926" s="22" t="s">
        <v>6163</v>
      </c>
      <c r="B1926" s="22" t="s">
        <v>6164</v>
      </c>
      <c r="C1926" s="22" t="s">
        <v>6165</v>
      </c>
      <c r="D1926" s="22">
        <v>33783</v>
      </c>
      <c r="E1926" s="22">
        <v>68</v>
      </c>
      <c r="F1926" s="22">
        <v>283</v>
      </c>
      <c r="G1926" s="22">
        <v>5</v>
      </c>
      <c r="H1926" s="25" t="s">
        <v>10870</v>
      </c>
      <c r="I1926" s="22" t="s">
        <v>720</v>
      </c>
      <c r="J1926" s="22">
        <v>2</v>
      </c>
      <c r="K1926" s="22">
        <v>2</v>
      </c>
      <c r="L1926" s="22">
        <v>1</v>
      </c>
      <c r="M1926" s="22">
        <v>2008</v>
      </c>
      <c r="N1926" s="22">
        <v>2008</v>
      </c>
      <c r="O1926" s="22">
        <v>1</v>
      </c>
      <c r="P1926" s="22">
        <v>1</v>
      </c>
      <c r="Q1926" s="22" t="s">
        <v>1038</v>
      </c>
      <c r="R1926" s="22" t="s">
        <v>713</v>
      </c>
      <c r="S1926" s="22" t="s">
        <v>977</v>
      </c>
      <c r="T1926" s="23">
        <v>39.508194000000003</v>
      </c>
      <c r="U1926" s="23">
        <v>-75.169083000000001</v>
      </c>
      <c r="V1926" s="24">
        <v>120</v>
      </c>
      <c r="W1926" s="24">
        <v>1223227.9281599999</v>
      </c>
      <c r="X1926" s="24">
        <v>2734457.0831200001</v>
      </c>
      <c r="Y1926" s="22" t="s">
        <v>978</v>
      </c>
      <c r="Z1926" s="22" t="s">
        <v>716</v>
      </c>
    </row>
    <row r="1927" spans="1:26">
      <c r="A1927" s="22" t="s">
        <v>6166</v>
      </c>
      <c r="B1927" s="22" t="s">
        <v>6167</v>
      </c>
      <c r="C1927" s="22" t="s">
        <v>6168</v>
      </c>
      <c r="D1927" s="22">
        <v>48307</v>
      </c>
      <c r="E1927" s="22">
        <v>97</v>
      </c>
      <c r="F1927" s="22">
        <v>307</v>
      </c>
      <c r="G1927" s="22">
        <v>5</v>
      </c>
      <c r="H1927" s="25" t="s">
        <v>10870</v>
      </c>
      <c r="I1927" s="22" t="s">
        <v>813</v>
      </c>
      <c r="J1927" s="22">
        <v>2</v>
      </c>
      <c r="K1927" s="22">
        <v>2</v>
      </c>
      <c r="L1927" s="22">
        <v>4</v>
      </c>
      <c r="M1927" s="22">
        <v>1991</v>
      </c>
      <c r="N1927" s="22">
        <v>1988</v>
      </c>
      <c r="O1927" s="22">
        <v>2</v>
      </c>
      <c r="P1927" s="22">
        <v>2</v>
      </c>
      <c r="Q1927" s="22" t="s">
        <v>1038</v>
      </c>
      <c r="R1927" s="22" t="s">
        <v>713</v>
      </c>
      <c r="S1927" s="22" t="s">
        <v>977</v>
      </c>
      <c r="T1927" s="23">
        <v>39.510395000000003</v>
      </c>
      <c r="U1927" s="23">
        <v>-74.469040000000007</v>
      </c>
      <c r="V1927" s="24">
        <v>20</v>
      </c>
      <c r="W1927" s="24">
        <v>1420434.4141800001</v>
      </c>
      <c r="X1927" s="24">
        <v>2736700.3504699999</v>
      </c>
      <c r="Y1927" s="22" t="s">
        <v>978</v>
      </c>
      <c r="Z1927" s="22" t="s">
        <v>716</v>
      </c>
    </row>
    <row r="1928" spans="1:26">
      <c r="A1928" s="22" t="s">
        <v>6169</v>
      </c>
      <c r="B1928" s="22" t="s">
        <v>6170</v>
      </c>
      <c r="C1928" s="22" t="s">
        <v>6171</v>
      </c>
      <c r="D1928" s="22">
        <v>37790</v>
      </c>
      <c r="E1928" s="22">
        <v>76</v>
      </c>
      <c r="F1928" s="22">
        <v>290</v>
      </c>
      <c r="G1928" s="22">
        <v>5</v>
      </c>
      <c r="H1928" s="25" t="s">
        <v>10870</v>
      </c>
      <c r="I1928" s="22" t="s">
        <v>813</v>
      </c>
      <c r="J1928" s="22">
        <v>2</v>
      </c>
      <c r="K1928" s="22">
        <v>2</v>
      </c>
      <c r="L1928" s="22">
        <v>6</v>
      </c>
      <c r="M1928" s="22">
        <v>1995</v>
      </c>
      <c r="N1928" s="22">
        <v>1990</v>
      </c>
      <c r="O1928" s="22">
        <v>2</v>
      </c>
      <c r="P1928" s="22">
        <v>2</v>
      </c>
      <c r="Q1928" s="22" t="s">
        <v>1038</v>
      </c>
      <c r="R1928" s="22" t="s">
        <v>713</v>
      </c>
      <c r="S1928" s="22" t="s">
        <v>977</v>
      </c>
      <c r="T1928" s="23">
        <v>39.510671000000002</v>
      </c>
      <c r="U1928" s="23">
        <v>-74.97045</v>
      </c>
      <c r="V1928" s="24">
        <v>112.29</v>
      </c>
      <c r="W1928" s="24">
        <v>1279182.4132999999</v>
      </c>
      <c r="X1928" s="24">
        <v>2735618.93095</v>
      </c>
      <c r="Y1928" s="22" t="s">
        <v>978</v>
      </c>
      <c r="Z1928" s="22" t="s">
        <v>716</v>
      </c>
    </row>
    <row r="1929" spans="1:26">
      <c r="A1929" s="22" t="s">
        <v>6172</v>
      </c>
      <c r="B1929" s="22" t="s">
        <v>6173</v>
      </c>
      <c r="C1929" s="22" t="s">
        <v>6174</v>
      </c>
      <c r="D1929" s="22">
        <v>43800</v>
      </c>
      <c r="E1929" s="22">
        <v>88</v>
      </c>
      <c r="F1929" s="22">
        <v>300</v>
      </c>
      <c r="G1929" s="22">
        <v>1</v>
      </c>
      <c r="H1929" s="25" t="s">
        <v>10870</v>
      </c>
      <c r="I1929" s="22" t="s">
        <v>720</v>
      </c>
      <c r="J1929" s="22">
        <v>2</v>
      </c>
      <c r="K1929" s="22">
        <v>2</v>
      </c>
      <c r="L1929" s="22">
        <v>5</v>
      </c>
      <c r="M1929" s="22">
        <v>1989</v>
      </c>
      <c r="N1929" s="22">
        <v>1985</v>
      </c>
      <c r="O1929" s="22">
        <v>2</v>
      </c>
      <c r="P1929" s="22">
        <v>2</v>
      </c>
      <c r="Q1929" s="22" t="s">
        <v>1038</v>
      </c>
      <c r="R1929" s="22" t="s">
        <v>713</v>
      </c>
      <c r="S1929" s="22" t="s">
        <v>977</v>
      </c>
      <c r="T1929" s="23">
        <v>39.512895</v>
      </c>
      <c r="U1929" s="23">
        <v>-74.686548999999999</v>
      </c>
      <c r="V1929" s="24">
        <v>83</v>
      </c>
      <c r="W1929" s="24">
        <v>1359152.9903599999</v>
      </c>
      <c r="X1929" s="24">
        <v>2737005.9902900001</v>
      </c>
      <c r="Y1929" s="22" t="s">
        <v>978</v>
      </c>
      <c r="Z1929" s="22" t="s">
        <v>1738</v>
      </c>
    </row>
    <row r="1930" spans="1:26">
      <c r="A1930" s="22" t="s">
        <v>6175</v>
      </c>
      <c r="B1930" s="22" t="s">
        <v>6176</v>
      </c>
      <c r="C1930" s="22" t="s">
        <v>6177</v>
      </c>
      <c r="D1930" s="22">
        <v>44300</v>
      </c>
      <c r="E1930" s="22">
        <v>89</v>
      </c>
      <c r="F1930" s="22">
        <v>300</v>
      </c>
      <c r="G1930" s="22">
        <v>5</v>
      </c>
      <c r="H1930" s="25" t="s">
        <v>10870</v>
      </c>
      <c r="I1930" s="22" t="s">
        <v>813</v>
      </c>
      <c r="J1930" s="22">
        <v>5</v>
      </c>
      <c r="K1930" s="22">
        <v>5</v>
      </c>
      <c r="L1930" s="22">
        <v>22</v>
      </c>
      <c r="M1930" s="22">
        <v>2006</v>
      </c>
      <c r="N1930" s="22">
        <v>1985</v>
      </c>
      <c r="O1930" s="22">
        <v>5</v>
      </c>
      <c r="P1930" s="22">
        <v>5</v>
      </c>
      <c r="Q1930" s="22" t="s">
        <v>1038</v>
      </c>
      <c r="R1930" s="22" t="s">
        <v>713</v>
      </c>
      <c r="S1930" s="22" t="s">
        <v>977</v>
      </c>
      <c r="T1930" s="23">
        <v>39.513728</v>
      </c>
      <c r="U1930" s="23">
        <v>-74.666270999999995</v>
      </c>
      <c r="V1930" s="24">
        <v>67</v>
      </c>
      <c r="W1930" s="24">
        <v>1364862.7302000001</v>
      </c>
      <c r="X1930" s="24">
        <v>2737360.4938500002</v>
      </c>
      <c r="Y1930" s="22" t="s">
        <v>978</v>
      </c>
      <c r="Z1930" s="22" t="s">
        <v>716</v>
      </c>
    </row>
    <row r="1931" spans="1:26">
      <c r="A1931" s="22" t="s">
        <v>6178</v>
      </c>
      <c r="B1931" s="22" t="s">
        <v>6179</v>
      </c>
      <c r="C1931" s="22" t="s">
        <v>6180</v>
      </c>
      <c r="D1931" s="22">
        <v>45803</v>
      </c>
      <c r="E1931" s="22">
        <v>92</v>
      </c>
      <c r="F1931" s="22">
        <v>303</v>
      </c>
      <c r="G1931" s="22">
        <v>1</v>
      </c>
      <c r="H1931" s="25" t="s">
        <v>10870</v>
      </c>
      <c r="I1931" s="22" t="s">
        <v>720</v>
      </c>
      <c r="J1931" s="22">
        <v>3</v>
      </c>
      <c r="K1931" s="22">
        <v>3</v>
      </c>
      <c r="L1931" s="22">
        <v>22</v>
      </c>
      <c r="M1931" s="22">
        <v>2005</v>
      </c>
      <c r="N1931" s="22">
        <v>1984</v>
      </c>
      <c r="O1931" s="22">
        <v>3</v>
      </c>
      <c r="P1931" s="22">
        <v>3</v>
      </c>
      <c r="Q1931" s="22" t="s">
        <v>1038</v>
      </c>
      <c r="R1931" s="22" t="s">
        <v>713</v>
      </c>
      <c r="S1931" s="22" t="s">
        <v>977</v>
      </c>
      <c r="T1931" s="23">
        <v>39.513638999999998</v>
      </c>
      <c r="U1931" s="23">
        <v>-74.577500000000001</v>
      </c>
      <c r="V1931" s="24">
        <v>59.51</v>
      </c>
      <c r="W1931" s="24">
        <v>1389869.1388999999</v>
      </c>
      <c r="X1931" s="24">
        <v>2737563.4916599998</v>
      </c>
      <c r="Y1931" s="22" t="s">
        <v>978</v>
      </c>
      <c r="Z1931" s="22" t="s">
        <v>1738</v>
      </c>
    </row>
    <row r="1932" spans="1:26">
      <c r="A1932" s="22" t="s">
        <v>6181</v>
      </c>
      <c r="B1932" s="22" t="s">
        <v>6182</v>
      </c>
      <c r="C1932" s="22" t="s">
        <v>6183</v>
      </c>
      <c r="D1932" s="22">
        <v>30779</v>
      </c>
      <c r="E1932" s="22">
        <v>62</v>
      </c>
      <c r="F1932" s="22">
        <v>279</v>
      </c>
      <c r="G1932" s="22">
        <v>5</v>
      </c>
      <c r="H1932" s="25" t="s">
        <v>10870</v>
      </c>
      <c r="I1932" s="22" t="s">
        <v>720</v>
      </c>
      <c r="J1932" s="22">
        <v>9</v>
      </c>
      <c r="K1932" s="22">
        <v>9</v>
      </c>
      <c r="L1932" s="22">
        <v>11</v>
      </c>
      <c r="M1932" s="22">
        <v>2008</v>
      </c>
      <c r="N1932" s="22">
        <v>1998</v>
      </c>
      <c r="O1932" s="22">
        <v>3</v>
      </c>
      <c r="P1932" s="22">
        <v>3</v>
      </c>
      <c r="Q1932" s="22" t="s">
        <v>1038</v>
      </c>
      <c r="R1932" s="22" t="s">
        <v>713</v>
      </c>
      <c r="S1932" s="22" t="s">
        <v>977</v>
      </c>
      <c r="T1932" s="23">
        <v>39.514361000000001</v>
      </c>
      <c r="U1932" s="23">
        <v>-75.300278000000006</v>
      </c>
      <c r="V1932" s="24">
        <v>120</v>
      </c>
      <c r="W1932" s="24">
        <v>1186262.25239</v>
      </c>
      <c r="X1932" s="24">
        <v>2736601.60843</v>
      </c>
      <c r="Y1932" s="22" t="s">
        <v>978</v>
      </c>
      <c r="Z1932" s="22" t="s">
        <v>716</v>
      </c>
    </row>
    <row r="1933" spans="1:26">
      <c r="A1933" s="22" t="s">
        <v>6184</v>
      </c>
      <c r="B1933" s="22" t="s">
        <v>6185</v>
      </c>
      <c r="C1933" s="22" t="s">
        <v>6186</v>
      </c>
      <c r="D1933" s="22">
        <v>46304</v>
      </c>
      <c r="E1933" s="22">
        <v>93</v>
      </c>
      <c r="F1933" s="22">
        <v>304</v>
      </c>
      <c r="G1933" s="22">
        <v>5</v>
      </c>
      <c r="H1933" s="25" t="s">
        <v>10870</v>
      </c>
      <c r="I1933" s="22" t="s">
        <v>813</v>
      </c>
      <c r="J1933" s="22">
        <v>2</v>
      </c>
      <c r="K1933" s="22">
        <v>2</v>
      </c>
      <c r="L1933" s="22">
        <v>8</v>
      </c>
      <c r="M1933" s="22">
        <v>2005</v>
      </c>
      <c r="N1933" s="22">
        <v>1998</v>
      </c>
      <c r="O1933" s="22">
        <v>2</v>
      </c>
      <c r="P1933" s="22">
        <v>2</v>
      </c>
      <c r="Q1933" s="22" t="s">
        <v>1038</v>
      </c>
      <c r="R1933" s="22" t="s">
        <v>713</v>
      </c>
      <c r="S1933" s="22" t="s">
        <v>977</v>
      </c>
      <c r="T1933" s="23">
        <v>39.514806</v>
      </c>
      <c r="U1933" s="23">
        <v>-74.564806000000004</v>
      </c>
      <c r="V1933" s="24">
        <v>49.54</v>
      </c>
      <c r="W1933" s="24">
        <v>1393440.7753999999</v>
      </c>
      <c r="X1933" s="24">
        <v>2738024.7179299998</v>
      </c>
      <c r="Y1933" s="22" t="s">
        <v>978</v>
      </c>
      <c r="Z1933" s="22" t="s">
        <v>716</v>
      </c>
    </row>
    <row r="1934" spans="1:26">
      <c r="A1934" s="22" t="s">
        <v>6187</v>
      </c>
      <c r="B1934" s="22" t="s">
        <v>6188</v>
      </c>
      <c r="C1934" s="22" t="s">
        <v>6189</v>
      </c>
      <c r="D1934" s="22">
        <v>34284</v>
      </c>
      <c r="E1934" s="22">
        <v>69</v>
      </c>
      <c r="F1934" s="22">
        <v>284</v>
      </c>
      <c r="G1934" s="22">
        <v>11</v>
      </c>
      <c r="H1934" s="25" t="s">
        <v>10870</v>
      </c>
      <c r="I1934" s="22" t="s">
        <v>720</v>
      </c>
      <c r="J1934" s="22">
        <v>76</v>
      </c>
      <c r="K1934" s="22">
        <v>67</v>
      </c>
      <c r="L1934" s="22">
        <v>9</v>
      </c>
      <c r="M1934" s="22">
        <v>2006</v>
      </c>
      <c r="N1934" s="22">
        <v>1998</v>
      </c>
      <c r="O1934" s="22">
        <v>11</v>
      </c>
      <c r="P1934" s="22">
        <v>11</v>
      </c>
      <c r="Q1934" s="22" t="s">
        <v>5684</v>
      </c>
      <c r="R1934" s="22" t="s">
        <v>713</v>
      </c>
      <c r="S1934" s="22" t="s">
        <v>735</v>
      </c>
      <c r="T1934" s="23">
        <v>39.515393000000003</v>
      </c>
      <c r="U1934" s="23">
        <v>-75.142681999999994</v>
      </c>
      <c r="V1934" s="24">
        <v>77.2</v>
      </c>
      <c r="W1934" s="24">
        <v>1230655.82473</v>
      </c>
      <c r="X1934" s="24">
        <v>2737110.6777499998</v>
      </c>
      <c r="Y1934" s="22" t="s">
        <v>978</v>
      </c>
    </row>
    <row r="1935" spans="1:26">
      <c r="A1935" s="22" t="s">
        <v>6190</v>
      </c>
      <c r="B1935" s="22" t="s">
        <v>6191</v>
      </c>
      <c r="C1935" s="22" t="s">
        <v>6192</v>
      </c>
      <c r="D1935" s="22">
        <v>45303</v>
      </c>
      <c r="E1935" s="22">
        <v>91</v>
      </c>
      <c r="F1935" s="22">
        <v>303</v>
      </c>
      <c r="G1935" s="22">
        <v>5</v>
      </c>
      <c r="H1935" s="25" t="s">
        <v>10870</v>
      </c>
      <c r="I1935" s="22" t="s">
        <v>813</v>
      </c>
      <c r="J1935" s="22">
        <v>2</v>
      </c>
      <c r="K1935" s="22">
        <v>2</v>
      </c>
      <c r="L1935" s="22">
        <v>1</v>
      </c>
      <c r="M1935" s="22">
        <v>1991</v>
      </c>
      <c r="N1935" s="22">
        <v>1991</v>
      </c>
      <c r="O1935" s="22">
        <v>1</v>
      </c>
      <c r="P1935" s="22">
        <v>1</v>
      </c>
      <c r="Q1935" s="22" t="s">
        <v>1038</v>
      </c>
      <c r="R1935" s="22" t="s">
        <v>713</v>
      </c>
      <c r="S1935" s="22" t="s">
        <v>977</v>
      </c>
      <c r="T1935" s="23">
        <v>39.517617000000001</v>
      </c>
      <c r="U1935" s="23">
        <v>-74.593490000000003</v>
      </c>
      <c r="V1935" s="24">
        <v>60</v>
      </c>
      <c r="W1935" s="24">
        <v>1385350.88518</v>
      </c>
      <c r="X1935" s="24">
        <v>2738970.6189600001</v>
      </c>
      <c r="Y1935" s="22" t="s">
        <v>978</v>
      </c>
      <c r="Z1935" s="22" t="s">
        <v>716</v>
      </c>
    </row>
    <row r="1936" spans="1:26">
      <c r="A1936" s="22" t="s">
        <v>6193</v>
      </c>
      <c r="B1936" s="22" t="s">
        <v>6194</v>
      </c>
      <c r="C1936" s="22" t="s">
        <v>6195</v>
      </c>
      <c r="D1936" s="22">
        <v>32782</v>
      </c>
      <c r="E1936" s="22">
        <v>66</v>
      </c>
      <c r="F1936" s="22">
        <v>282</v>
      </c>
      <c r="G1936" s="22">
        <v>5</v>
      </c>
      <c r="H1936" s="25" t="s">
        <v>10870</v>
      </c>
      <c r="I1936" s="22" t="s">
        <v>720</v>
      </c>
      <c r="J1936" s="22">
        <v>63</v>
      </c>
      <c r="K1936" s="22">
        <v>63</v>
      </c>
      <c r="L1936" s="22">
        <v>2</v>
      </c>
      <c r="M1936" s="22">
        <v>1997</v>
      </c>
      <c r="N1936" s="22">
        <v>1996</v>
      </c>
      <c r="O1936" s="22">
        <v>8</v>
      </c>
      <c r="P1936" s="22">
        <v>8</v>
      </c>
      <c r="Q1936" s="22" t="s">
        <v>1038</v>
      </c>
      <c r="R1936" s="22" t="s">
        <v>713</v>
      </c>
      <c r="S1936" s="22" t="s">
        <v>977</v>
      </c>
      <c r="T1936" s="23">
        <v>39.516249999999999</v>
      </c>
      <c r="U1936" s="23">
        <v>-75.205305999999993</v>
      </c>
      <c r="V1936" s="24">
        <v>119.62</v>
      </c>
      <c r="W1936" s="24">
        <v>1213013.9018699999</v>
      </c>
      <c r="X1936" s="24">
        <v>2737361.64542</v>
      </c>
      <c r="Y1936" s="22" t="s">
        <v>978</v>
      </c>
      <c r="Z1936" s="22" t="s">
        <v>716</v>
      </c>
    </row>
    <row r="1937" spans="1:26">
      <c r="A1937" s="22" t="s">
        <v>6196</v>
      </c>
      <c r="B1937" s="22" t="s">
        <v>6197</v>
      </c>
      <c r="C1937" s="22" t="s">
        <v>6198</v>
      </c>
      <c r="D1937" s="22">
        <v>31781</v>
      </c>
      <c r="E1937" s="22">
        <v>64</v>
      </c>
      <c r="F1937" s="22">
        <v>281</v>
      </c>
      <c r="G1937" s="22">
        <v>5</v>
      </c>
      <c r="H1937" s="25" t="s">
        <v>10870</v>
      </c>
      <c r="I1937" s="22" t="s">
        <v>720</v>
      </c>
      <c r="J1937" s="22">
        <v>38</v>
      </c>
      <c r="K1937" s="22">
        <v>38</v>
      </c>
      <c r="L1937" s="22">
        <v>2</v>
      </c>
      <c r="M1937" s="22">
        <v>2007</v>
      </c>
      <c r="N1937" s="22">
        <v>2006</v>
      </c>
      <c r="O1937" s="22">
        <v>6</v>
      </c>
      <c r="P1937" s="22">
        <v>6</v>
      </c>
      <c r="Q1937" s="22" t="s">
        <v>1038</v>
      </c>
      <c r="R1937" s="22" t="s">
        <v>713</v>
      </c>
      <c r="S1937" s="22" t="s">
        <v>977</v>
      </c>
      <c r="T1937" s="23">
        <v>39.519556000000001</v>
      </c>
      <c r="U1937" s="23">
        <v>-75.252250000000004</v>
      </c>
      <c r="V1937" s="24">
        <v>103.62</v>
      </c>
      <c r="W1937" s="24">
        <v>1199786.7346699999</v>
      </c>
      <c r="X1937" s="24">
        <v>2738529.0988099999</v>
      </c>
      <c r="Y1937" s="22" t="s">
        <v>978</v>
      </c>
      <c r="Z1937" s="22" t="s">
        <v>716</v>
      </c>
    </row>
    <row r="1938" spans="1:26">
      <c r="A1938" s="22" t="s">
        <v>6199</v>
      </c>
      <c r="B1938" s="22" t="s">
        <v>6200</v>
      </c>
      <c r="C1938" s="22" t="s">
        <v>6201</v>
      </c>
      <c r="D1938" s="22">
        <v>47807</v>
      </c>
      <c r="E1938" s="22">
        <v>96</v>
      </c>
      <c r="F1938" s="22">
        <v>307</v>
      </c>
      <c r="G1938" s="22">
        <v>5</v>
      </c>
      <c r="H1938" s="25" t="s">
        <v>10870</v>
      </c>
      <c r="I1938" s="22" t="s">
        <v>813</v>
      </c>
      <c r="J1938" s="22">
        <v>2</v>
      </c>
      <c r="K1938" s="22">
        <v>2</v>
      </c>
      <c r="L1938" s="22">
        <v>3</v>
      </c>
      <c r="M1938" s="22">
        <v>2005</v>
      </c>
      <c r="N1938" s="22">
        <v>2003</v>
      </c>
      <c r="O1938" s="22">
        <v>2</v>
      </c>
      <c r="P1938" s="22">
        <v>2</v>
      </c>
      <c r="Q1938" s="22" t="s">
        <v>1038</v>
      </c>
      <c r="R1938" s="22" t="s">
        <v>713</v>
      </c>
      <c r="S1938" s="22" t="s">
        <v>977</v>
      </c>
      <c r="T1938" s="23">
        <v>39.518056000000001</v>
      </c>
      <c r="U1938" s="23">
        <v>-74.490416999999994</v>
      </c>
      <c r="V1938" s="24">
        <v>10.5</v>
      </c>
      <c r="W1938" s="24">
        <v>1414382.2239300001</v>
      </c>
      <c r="X1938" s="24">
        <v>2739428.85347</v>
      </c>
      <c r="Y1938" s="22" t="s">
        <v>978</v>
      </c>
      <c r="Z1938" s="22" t="s">
        <v>716</v>
      </c>
    </row>
    <row r="1939" spans="1:26">
      <c r="A1939" s="22" t="s">
        <v>6202</v>
      </c>
      <c r="B1939" s="22" t="s">
        <v>6203</v>
      </c>
      <c r="C1939" s="22" t="s">
        <v>6204</v>
      </c>
      <c r="D1939" s="22">
        <v>36288</v>
      </c>
      <c r="E1939" s="22">
        <v>73</v>
      </c>
      <c r="F1939" s="22">
        <v>288</v>
      </c>
      <c r="G1939" s="22">
        <v>1</v>
      </c>
      <c r="H1939" s="25" t="s">
        <v>10870</v>
      </c>
      <c r="I1939" s="22" t="s">
        <v>720</v>
      </c>
      <c r="J1939" s="22">
        <v>2</v>
      </c>
      <c r="K1939" s="22">
        <v>2</v>
      </c>
      <c r="L1939" s="22">
        <v>4</v>
      </c>
      <c r="M1939" s="22">
        <v>1995</v>
      </c>
      <c r="N1939" s="22">
        <v>1992</v>
      </c>
      <c r="O1939" s="22">
        <v>2</v>
      </c>
      <c r="P1939" s="22">
        <v>2</v>
      </c>
      <c r="Q1939" s="22" t="s">
        <v>1038</v>
      </c>
      <c r="R1939" s="22" t="s">
        <v>713</v>
      </c>
      <c r="S1939" s="22" t="s">
        <v>977</v>
      </c>
      <c r="T1939" s="23">
        <v>39.520116000000002</v>
      </c>
      <c r="U1939" s="23">
        <v>-75.041286999999997</v>
      </c>
      <c r="V1939" s="24">
        <v>78.540000000000006</v>
      </c>
      <c r="W1939" s="24">
        <v>1259209.8564299999</v>
      </c>
      <c r="X1939" s="24">
        <v>2738958.5247900002</v>
      </c>
      <c r="Y1939" s="22" t="s">
        <v>978</v>
      </c>
      <c r="Z1939" s="22" t="s">
        <v>1738</v>
      </c>
    </row>
    <row r="1940" spans="1:26">
      <c r="A1940" s="22" t="s">
        <v>6205</v>
      </c>
      <c r="B1940" s="22" t="s">
        <v>6206</v>
      </c>
      <c r="C1940" s="22" t="s">
        <v>6207</v>
      </c>
      <c r="D1940" s="22">
        <v>35286</v>
      </c>
      <c r="E1940" s="22">
        <v>71</v>
      </c>
      <c r="F1940" s="22">
        <v>286</v>
      </c>
      <c r="G1940" s="22">
        <v>5</v>
      </c>
      <c r="H1940" s="25" t="s">
        <v>10870</v>
      </c>
      <c r="I1940" s="22" t="s">
        <v>720</v>
      </c>
      <c r="J1940" s="22">
        <v>4</v>
      </c>
      <c r="K1940" s="22">
        <v>4</v>
      </c>
      <c r="L1940" s="22">
        <v>14</v>
      </c>
      <c r="M1940" s="22">
        <v>2008</v>
      </c>
      <c r="N1940" s="22">
        <v>1995</v>
      </c>
      <c r="O1940" s="22">
        <v>2</v>
      </c>
      <c r="P1940" s="22">
        <v>2</v>
      </c>
      <c r="Q1940" s="22" t="s">
        <v>1038</v>
      </c>
      <c r="R1940" s="22" t="s">
        <v>713</v>
      </c>
      <c r="S1940" s="22" t="s">
        <v>977</v>
      </c>
      <c r="T1940" s="23">
        <v>39.520114999999997</v>
      </c>
      <c r="U1940" s="23">
        <v>-75.096845999999999</v>
      </c>
      <c r="V1940" s="24">
        <v>100</v>
      </c>
      <c r="W1940" s="24">
        <v>1243560.2148899999</v>
      </c>
      <c r="X1940" s="24">
        <v>2738886.1189999999</v>
      </c>
      <c r="Y1940" s="22" t="s">
        <v>978</v>
      </c>
      <c r="Z1940" s="22" t="s">
        <v>716</v>
      </c>
    </row>
    <row r="1941" spans="1:26">
      <c r="A1941" s="22" t="s">
        <v>6208</v>
      </c>
      <c r="B1941" s="22" t="s">
        <v>6209</v>
      </c>
      <c r="C1941" s="22" t="s">
        <v>6210</v>
      </c>
      <c r="D1941" s="22">
        <v>50813</v>
      </c>
      <c r="E1941" s="22">
        <v>102</v>
      </c>
      <c r="F1941" s="22">
        <v>313</v>
      </c>
      <c r="G1941" s="22">
        <v>7</v>
      </c>
      <c r="H1941" s="25" t="s">
        <v>10870</v>
      </c>
      <c r="I1941" s="22" t="s">
        <v>720</v>
      </c>
      <c r="J1941" s="22">
        <v>82</v>
      </c>
      <c r="K1941" s="22">
        <v>71</v>
      </c>
      <c r="L1941" s="22">
        <v>7</v>
      </c>
      <c r="M1941" s="22">
        <v>2005</v>
      </c>
      <c r="N1941" s="22">
        <v>1999</v>
      </c>
      <c r="O1941" s="22">
        <v>12</v>
      </c>
      <c r="P1941" s="22">
        <v>12</v>
      </c>
      <c r="Q1941" s="22" t="s">
        <v>1970</v>
      </c>
      <c r="R1941" s="22" t="s">
        <v>713</v>
      </c>
      <c r="S1941" s="22" t="s">
        <v>1502</v>
      </c>
      <c r="T1941" s="23">
        <v>39.520950999999997</v>
      </c>
      <c r="U1941" s="23">
        <v>-74.319033000000005</v>
      </c>
      <c r="V1941" s="24">
        <v>5.6</v>
      </c>
      <c r="W1941" s="24">
        <v>1462642.2914100001</v>
      </c>
      <c r="X1941" s="24">
        <v>2741052.2133300002</v>
      </c>
      <c r="Y1941" s="22" t="s">
        <v>978</v>
      </c>
    </row>
    <row r="1942" spans="1:26">
      <c r="A1942" s="22" t="s">
        <v>6211</v>
      </c>
      <c r="B1942" s="22" t="s">
        <v>6212</v>
      </c>
      <c r="C1942" s="22" t="s">
        <v>6213</v>
      </c>
      <c r="D1942" s="22">
        <v>38292</v>
      </c>
      <c r="E1942" s="22">
        <v>77</v>
      </c>
      <c r="F1942" s="22">
        <v>292</v>
      </c>
      <c r="G1942" s="22">
        <v>1</v>
      </c>
      <c r="H1942" s="25" t="s">
        <v>10870</v>
      </c>
      <c r="I1942" s="22" t="s">
        <v>720</v>
      </c>
      <c r="J1942" s="22">
        <v>2</v>
      </c>
      <c r="K1942" s="22">
        <v>2</v>
      </c>
      <c r="L1942" s="22">
        <v>18</v>
      </c>
      <c r="M1942" s="22">
        <v>1995</v>
      </c>
      <c r="N1942" s="22">
        <v>1978</v>
      </c>
      <c r="O1942" s="22">
        <v>2</v>
      </c>
      <c r="P1942" s="22">
        <v>2</v>
      </c>
      <c r="Q1942" s="22" t="s">
        <v>1038</v>
      </c>
      <c r="R1942" s="22" t="s">
        <v>713</v>
      </c>
      <c r="S1942" s="22" t="s">
        <v>977</v>
      </c>
      <c r="T1942" s="23">
        <v>39.522337999999998</v>
      </c>
      <c r="U1942" s="23">
        <v>-74.927115000000001</v>
      </c>
      <c r="V1942" s="24">
        <v>110.27</v>
      </c>
      <c r="W1942" s="24">
        <v>1291364.402</v>
      </c>
      <c r="X1942" s="24">
        <v>2739947.2815700001</v>
      </c>
      <c r="Y1942" s="22" t="s">
        <v>978</v>
      </c>
      <c r="Z1942" s="22" t="s">
        <v>1738</v>
      </c>
    </row>
    <row r="1943" spans="1:26">
      <c r="A1943" s="22" t="s">
        <v>6214</v>
      </c>
      <c r="B1943" s="22" t="s">
        <v>6215</v>
      </c>
      <c r="C1943" s="22" t="s">
        <v>6216</v>
      </c>
      <c r="D1943" s="22">
        <v>38792</v>
      </c>
      <c r="E1943" s="22">
        <v>78</v>
      </c>
      <c r="F1943" s="22">
        <v>292</v>
      </c>
      <c r="G1943" s="22">
        <v>15</v>
      </c>
      <c r="H1943" s="25" t="s">
        <v>10870</v>
      </c>
      <c r="I1943" s="22" t="s">
        <v>720</v>
      </c>
      <c r="J1943" s="22">
        <v>4</v>
      </c>
      <c r="K1943" s="22">
        <v>4</v>
      </c>
      <c r="L1943" s="22">
        <v>1</v>
      </c>
      <c r="M1943" s="22">
        <v>1993</v>
      </c>
      <c r="N1943" s="22">
        <v>1993</v>
      </c>
      <c r="O1943" s="22">
        <v>3</v>
      </c>
      <c r="P1943" s="22">
        <v>3</v>
      </c>
      <c r="Q1943" s="22" t="s">
        <v>1374</v>
      </c>
      <c r="R1943" s="22" t="s">
        <v>713</v>
      </c>
      <c r="S1943" s="22" t="s">
        <v>1126</v>
      </c>
      <c r="T1943" s="23">
        <v>39.522888999999999</v>
      </c>
      <c r="U1943" s="23">
        <v>-74.922222000000005</v>
      </c>
      <c r="V1943" s="24">
        <v>97</v>
      </c>
      <c r="W1943" s="24">
        <v>1292741.2650299999</v>
      </c>
      <c r="X1943" s="24">
        <v>2740156.6864800001</v>
      </c>
      <c r="Y1943" s="22" t="s">
        <v>978</v>
      </c>
      <c r="Z1943" s="22" t="s">
        <v>1503</v>
      </c>
    </row>
    <row r="1944" spans="1:26">
      <c r="A1944" s="22" t="s">
        <v>6217</v>
      </c>
      <c r="B1944" s="22" t="s">
        <v>6218</v>
      </c>
      <c r="C1944" s="22" t="s">
        <v>6219</v>
      </c>
      <c r="D1944" s="22">
        <v>44302</v>
      </c>
      <c r="E1944" s="22">
        <v>89</v>
      </c>
      <c r="F1944" s="22">
        <v>302</v>
      </c>
      <c r="G1944" s="22">
        <v>1</v>
      </c>
      <c r="H1944" s="25" t="s">
        <v>10870</v>
      </c>
      <c r="I1944" s="22" t="s">
        <v>720</v>
      </c>
      <c r="J1944" s="22">
        <v>2</v>
      </c>
      <c r="K1944" s="22">
        <v>2</v>
      </c>
      <c r="L1944" s="22">
        <v>1</v>
      </c>
      <c r="M1944" s="22">
        <v>2000</v>
      </c>
      <c r="N1944" s="22">
        <v>2000</v>
      </c>
      <c r="O1944" s="22">
        <v>1</v>
      </c>
      <c r="P1944" s="22">
        <v>1</v>
      </c>
      <c r="Q1944" s="22" t="s">
        <v>1038</v>
      </c>
      <c r="R1944" s="22" t="s">
        <v>713</v>
      </c>
      <c r="S1944" s="22" t="s">
        <v>977</v>
      </c>
      <c r="T1944" s="23">
        <v>39.524977999999997</v>
      </c>
      <c r="U1944" s="23">
        <v>-74.641964000000002</v>
      </c>
      <c r="V1944" s="24">
        <v>56</v>
      </c>
      <c r="W1944" s="24">
        <v>1371672.0302500001</v>
      </c>
      <c r="X1944" s="24">
        <v>2741526.6956500001</v>
      </c>
      <c r="Y1944" s="22" t="s">
        <v>978</v>
      </c>
      <c r="Z1944" s="22" t="s">
        <v>1738</v>
      </c>
    </row>
    <row r="1945" spans="1:26">
      <c r="A1945" s="22" t="s">
        <v>6220</v>
      </c>
      <c r="B1945" s="22" t="s">
        <v>6221</v>
      </c>
      <c r="C1945" s="22" t="s">
        <v>6222</v>
      </c>
      <c r="D1945" s="22">
        <v>36789</v>
      </c>
      <c r="E1945" s="22">
        <v>74</v>
      </c>
      <c r="F1945" s="22">
        <v>289</v>
      </c>
      <c r="G1945" s="22">
        <v>1</v>
      </c>
      <c r="H1945" s="25" t="s">
        <v>10870</v>
      </c>
      <c r="I1945" s="22" t="s">
        <v>720</v>
      </c>
      <c r="J1945" s="22">
        <v>28</v>
      </c>
      <c r="K1945" s="22">
        <v>28</v>
      </c>
      <c r="L1945" s="22">
        <v>12</v>
      </c>
      <c r="M1945" s="22">
        <v>2008</v>
      </c>
      <c r="N1945" s="22">
        <v>1997</v>
      </c>
      <c r="O1945" s="22">
        <v>5</v>
      </c>
      <c r="P1945" s="22">
        <v>5</v>
      </c>
      <c r="Q1945" s="22" t="s">
        <v>1038</v>
      </c>
      <c r="R1945" s="22" t="s">
        <v>713</v>
      </c>
      <c r="S1945" s="22" t="s">
        <v>977</v>
      </c>
      <c r="T1945" s="23">
        <v>39.525360999999997</v>
      </c>
      <c r="U1945" s="23">
        <v>-75.005667000000003</v>
      </c>
      <c r="V1945" s="24">
        <v>106.87</v>
      </c>
      <c r="W1945" s="24">
        <v>1269233.11302</v>
      </c>
      <c r="X1945" s="24">
        <v>2740923.4445000002</v>
      </c>
      <c r="Y1945" s="22" t="s">
        <v>978</v>
      </c>
      <c r="Z1945" s="22" t="s">
        <v>1738</v>
      </c>
    </row>
    <row r="1946" spans="1:26">
      <c r="A1946" s="22" t="s">
        <v>6223</v>
      </c>
      <c r="B1946" s="22" t="s">
        <v>6224</v>
      </c>
      <c r="C1946" s="22" t="s">
        <v>6225</v>
      </c>
      <c r="D1946" s="22">
        <v>31280</v>
      </c>
      <c r="E1946" s="22">
        <v>63</v>
      </c>
      <c r="F1946" s="22">
        <v>280</v>
      </c>
      <c r="G1946" s="22">
        <v>5</v>
      </c>
      <c r="H1946" s="25" t="s">
        <v>10870</v>
      </c>
      <c r="I1946" s="22" t="s">
        <v>720</v>
      </c>
      <c r="J1946" s="22">
        <v>3</v>
      </c>
      <c r="K1946" s="22">
        <v>3</v>
      </c>
      <c r="L1946" s="22">
        <v>14</v>
      </c>
      <c r="M1946" s="22">
        <v>2008</v>
      </c>
      <c r="N1946" s="22">
        <v>1995</v>
      </c>
      <c r="O1946" s="22">
        <v>2</v>
      </c>
      <c r="P1946" s="22">
        <v>2</v>
      </c>
      <c r="Q1946" s="22" t="s">
        <v>1038</v>
      </c>
      <c r="R1946" s="22" t="s">
        <v>713</v>
      </c>
      <c r="S1946" s="22" t="s">
        <v>977</v>
      </c>
      <c r="T1946" s="23">
        <v>39.525391999999997</v>
      </c>
      <c r="U1946" s="23">
        <v>-75.286579000000003</v>
      </c>
      <c r="V1946" s="24">
        <v>114</v>
      </c>
      <c r="W1946" s="24">
        <v>1190112.1556299999</v>
      </c>
      <c r="X1946" s="24">
        <v>2740634.4843799998</v>
      </c>
      <c r="Y1946" s="22" t="s">
        <v>978</v>
      </c>
      <c r="Z1946" s="22" t="s">
        <v>716</v>
      </c>
    </row>
    <row r="1947" spans="1:26">
      <c r="A1947" s="22" t="s">
        <v>6226</v>
      </c>
      <c r="B1947" s="22" t="s">
        <v>6227</v>
      </c>
      <c r="C1947" s="22" t="s">
        <v>6228</v>
      </c>
      <c r="D1947" s="22">
        <v>46305</v>
      </c>
      <c r="E1947" s="22">
        <v>93</v>
      </c>
      <c r="F1947" s="22">
        <v>305</v>
      </c>
      <c r="G1947" s="22">
        <v>1</v>
      </c>
      <c r="H1947" s="25" t="s">
        <v>10870</v>
      </c>
      <c r="I1947" s="22" t="s">
        <v>720</v>
      </c>
      <c r="J1947" s="22">
        <v>2</v>
      </c>
      <c r="K1947" s="22">
        <v>2</v>
      </c>
      <c r="L1947" s="22">
        <v>8</v>
      </c>
      <c r="M1947" s="22">
        <v>2005</v>
      </c>
      <c r="N1947" s="22">
        <v>1998</v>
      </c>
      <c r="O1947" s="22">
        <v>2</v>
      </c>
      <c r="P1947" s="22">
        <v>2</v>
      </c>
      <c r="Q1947" s="22" t="s">
        <v>1038</v>
      </c>
      <c r="R1947" s="22" t="s">
        <v>713</v>
      </c>
      <c r="S1947" s="22" t="s">
        <v>977</v>
      </c>
      <c r="T1947" s="23">
        <v>39.526055999999997</v>
      </c>
      <c r="U1947" s="23">
        <v>-74.546833000000007</v>
      </c>
      <c r="V1947" s="24">
        <v>56.43</v>
      </c>
      <c r="W1947" s="24">
        <v>1398461.3733600001</v>
      </c>
      <c r="X1947" s="24">
        <v>2742179.9668999999</v>
      </c>
      <c r="Y1947" s="22" t="s">
        <v>978</v>
      </c>
      <c r="Z1947" s="22" t="s">
        <v>1738</v>
      </c>
    </row>
    <row r="1948" spans="1:26">
      <c r="A1948" s="22" t="s">
        <v>6229</v>
      </c>
      <c r="B1948" s="22" t="s">
        <v>6230</v>
      </c>
      <c r="C1948" s="22" t="s">
        <v>6231</v>
      </c>
      <c r="D1948" s="22">
        <v>43801</v>
      </c>
      <c r="E1948" s="22">
        <v>88</v>
      </c>
      <c r="F1948" s="22">
        <v>301</v>
      </c>
      <c r="G1948" s="22">
        <v>1</v>
      </c>
      <c r="H1948" s="25" t="s">
        <v>10870</v>
      </c>
      <c r="I1948" s="22" t="s">
        <v>720</v>
      </c>
      <c r="J1948" s="22">
        <v>2</v>
      </c>
      <c r="K1948" s="22">
        <v>2</v>
      </c>
      <c r="L1948" s="22">
        <v>6</v>
      </c>
      <c r="M1948" s="22">
        <v>1991</v>
      </c>
      <c r="N1948" s="22">
        <v>1986</v>
      </c>
      <c r="O1948" s="22">
        <v>2</v>
      </c>
      <c r="P1948" s="22">
        <v>2</v>
      </c>
      <c r="Q1948" s="22" t="s">
        <v>1038</v>
      </c>
      <c r="R1948" s="22" t="s">
        <v>713</v>
      </c>
      <c r="S1948" s="22" t="s">
        <v>977</v>
      </c>
      <c r="T1948" s="23">
        <v>39.527895000000001</v>
      </c>
      <c r="U1948" s="23">
        <v>-74.658491999999995</v>
      </c>
      <c r="V1948" s="24">
        <v>56.22</v>
      </c>
      <c r="W1948" s="24">
        <v>1367007.21147</v>
      </c>
      <c r="X1948" s="24">
        <v>2742548.2466899999</v>
      </c>
      <c r="Y1948" s="22" t="s">
        <v>978</v>
      </c>
      <c r="Z1948" s="22" t="s">
        <v>1738</v>
      </c>
    </row>
    <row r="1949" spans="1:26">
      <c r="A1949" s="22" t="s">
        <v>6232</v>
      </c>
      <c r="B1949" s="22" t="s">
        <v>6233</v>
      </c>
      <c r="C1949" s="22" t="s">
        <v>6234</v>
      </c>
      <c r="D1949" s="22">
        <v>31281</v>
      </c>
      <c r="E1949" s="22">
        <v>63</v>
      </c>
      <c r="F1949" s="22">
        <v>281</v>
      </c>
      <c r="G1949" s="22">
        <v>5</v>
      </c>
      <c r="H1949" s="25" t="s">
        <v>10870</v>
      </c>
      <c r="I1949" s="22" t="s">
        <v>720</v>
      </c>
      <c r="J1949" s="22">
        <v>30</v>
      </c>
      <c r="K1949" s="22">
        <v>30</v>
      </c>
      <c r="L1949" s="22">
        <v>9</v>
      </c>
      <c r="M1949" s="22">
        <v>1982</v>
      </c>
      <c r="N1949" s="22">
        <v>1974</v>
      </c>
      <c r="O1949" s="22">
        <v>15</v>
      </c>
      <c r="P1949" s="22">
        <v>5</v>
      </c>
      <c r="Q1949" s="22" t="s">
        <v>1038</v>
      </c>
      <c r="R1949" s="22" t="s">
        <v>713</v>
      </c>
      <c r="S1949" s="22" t="s">
        <v>977</v>
      </c>
      <c r="T1949" s="23">
        <v>39.528170000000003</v>
      </c>
      <c r="U1949" s="23">
        <v>-75.266576999999998</v>
      </c>
      <c r="V1949" s="24">
        <v>72.52</v>
      </c>
      <c r="W1949" s="24">
        <v>1195743.07812</v>
      </c>
      <c r="X1949" s="24">
        <v>2741661.4230800001</v>
      </c>
      <c r="Y1949" s="22" t="s">
        <v>978</v>
      </c>
      <c r="Z1949" s="22" t="s">
        <v>716</v>
      </c>
    </row>
    <row r="1950" spans="1:26">
      <c r="A1950" s="22" t="s">
        <v>6235</v>
      </c>
      <c r="B1950" s="22" t="s">
        <v>6236</v>
      </c>
      <c r="C1950" s="22" t="s">
        <v>6237</v>
      </c>
      <c r="D1950" s="22">
        <v>19761</v>
      </c>
      <c r="E1950" s="22">
        <v>40</v>
      </c>
      <c r="F1950" s="22">
        <v>261</v>
      </c>
      <c r="G1950" s="22">
        <v>17</v>
      </c>
      <c r="H1950" s="25" t="s">
        <v>10870</v>
      </c>
      <c r="I1950" s="22" t="s">
        <v>813</v>
      </c>
      <c r="J1950" s="22">
        <v>2</v>
      </c>
      <c r="K1950" s="22">
        <v>2</v>
      </c>
      <c r="L1950" s="22">
        <v>2</v>
      </c>
      <c r="M1950" s="22">
        <v>1980</v>
      </c>
      <c r="N1950" s="22">
        <v>1979</v>
      </c>
      <c r="O1950" s="22">
        <v>2</v>
      </c>
      <c r="P1950" s="22">
        <v>1</v>
      </c>
      <c r="Q1950" s="22" t="s">
        <v>816</v>
      </c>
      <c r="R1950" s="22" t="s">
        <v>713</v>
      </c>
      <c r="S1950" s="22" t="s">
        <v>722</v>
      </c>
      <c r="T1950" s="23">
        <v>39.528723999999997</v>
      </c>
      <c r="U1950" s="23">
        <v>-75.837438000000006</v>
      </c>
      <c r="V1950" s="24">
        <v>30</v>
      </c>
      <c r="W1950" s="24">
        <v>1034961.88018</v>
      </c>
      <c r="X1950" s="24">
        <v>2741953.2706800001</v>
      </c>
      <c r="Y1950" s="22" t="s">
        <v>859</v>
      </c>
      <c r="Z1950" s="22" t="s">
        <v>716</v>
      </c>
    </row>
    <row r="1951" spans="1:26">
      <c r="A1951" s="22" t="s">
        <v>6238</v>
      </c>
      <c r="B1951" s="22" t="s">
        <v>6239</v>
      </c>
      <c r="C1951" s="22" t="s">
        <v>6240</v>
      </c>
      <c r="D1951" s="22">
        <v>47307</v>
      </c>
      <c r="E1951" s="22">
        <v>95</v>
      </c>
      <c r="F1951" s="22">
        <v>307</v>
      </c>
      <c r="G1951" s="22">
        <v>5</v>
      </c>
      <c r="H1951" s="25" t="s">
        <v>10870</v>
      </c>
      <c r="I1951" s="22" t="s">
        <v>813</v>
      </c>
      <c r="J1951" s="22">
        <v>4</v>
      </c>
      <c r="K1951" s="22">
        <v>4</v>
      </c>
      <c r="L1951" s="22">
        <v>22</v>
      </c>
      <c r="M1951" s="22">
        <v>2006</v>
      </c>
      <c r="N1951" s="22">
        <v>1985</v>
      </c>
      <c r="O1951" s="22">
        <v>4</v>
      </c>
      <c r="P1951" s="22">
        <v>4</v>
      </c>
      <c r="Q1951" s="22" t="s">
        <v>1038</v>
      </c>
      <c r="R1951" s="22" t="s">
        <v>713</v>
      </c>
      <c r="S1951" s="22" t="s">
        <v>977</v>
      </c>
      <c r="T1951" s="23">
        <v>39.529283999999997</v>
      </c>
      <c r="U1951" s="23">
        <v>-74.502097000000006</v>
      </c>
      <c r="V1951" s="24">
        <v>31</v>
      </c>
      <c r="W1951" s="24">
        <v>1411048.48282</v>
      </c>
      <c r="X1951" s="24">
        <v>2743489.6632500002</v>
      </c>
      <c r="Y1951" s="22" t="s">
        <v>978</v>
      </c>
      <c r="Z1951" s="22" t="s">
        <v>716</v>
      </c>
    </row>
    <row r="1952" spans="1:26">
      <c r="A1952" s="22" t="s">
        <v>6241</v>
      </c>
      <c r="B1952" s="22" t="s">
        <v>6242</v>
      </c>
      <c r="C1952" s="22" t="s">
        <v>6243</v>
      </c>
      <c r="D1952" s="22">
        <v>31281</v>
      </c>
      <c r="E1952" s="22">
        <v>63</v>
      </c>
      <c r="F1952" s="22">
        <v>281</v>
      </c>
      <c r="G1952" s="22">
        <v>7</v>
      </c>
      <c r="H1952" s="25" t="s">
        <v>10870</v>
      </c>
      <c r="I1952" s="22" t="s">
        <v>720</v>
      </c>
      <c r="J1952" s="22">
        <v>3</v>
      </c>
      <c r="K1952" s="22">
        <v>3</v>
      </c>
      <c r="L1952" s="22">
        <v>18</v>
      </c>
      <c r="M1952" s="22">
        <v>1988</v>
      </c>
      <c r="N1952" s="22">
        <v>1971</v>
      </c>
      <c r="O1952" s="22">
        <v>3</v>
      </c>
      <c r="P1952" s="22">
        <v>3</v>
      </c>
      <c r="Q1952" s="22" t="s">
        <v>1970</v>
      </c>
      <c r="R1952" s="22" t="s">
        <v>713</v>
      </c>
      <c r="S1952" s="22" t="s">
        <v>1502</v>
      </c>
      <c r="T1952" s="23">
        <v>39.529003000000003</v>
      </c>
      <c r="U1952" s="23">
        <v>-75.265743999999998</v>
      </c>
      <c r="V1952" s="24">
        <v>79.83</v>
      </c>
      <c r="W1952" s="24">
        <v>1195977.03675</v>
      </c>
      <c r="X1952" s="24">
        <v>2741966.0269399998</v>
      </c>
      <c r="Y1952" s="22" t="s">
        <v>978</v>
      </c>
    </row>
    <row r="1953" spans="1:26">
      <c r="A1953" s="22" t="s">
        <v>6244</v>
      </c>
      <c r="B1953" s="22" t="s">
        <v>6245</v>
      </c>
      <c r="C1953" s="22" t="s">
        <v>6246</v>
      </c>
      <c r="D1953" s="22">
        <v>47808</v>
      </c>
      <c r="E1953" s="22">
        <v>96</v>
      </c>
      <c r="F1953" s="22">
        <v>308</v>
      </c>
      <c r="G1953" s="22">
        <v>5</v>
      </c>
      <c r="H1953" s="25" t="s">
        <v>10870</v>
      </c>
      <c r="I1953" s="22" t="s">
        <v>813</v>
      </c>
      <c r="J1953" s="22">
        <v>4</v>
      </c>
      <c r="K1953" s="22">
        <v>4</v>
      </c>
      <c r="L1953" s="22">
        <v>18</v>
      </c>
      <c r="M1953" s="22">
        <v>2006</v>
      </c>
      <c r="N1953" s="22">
        <v>1989</v>
      </c>
      <c r="O1953" s="22">
        <v>4</v>
      </c>
      <c r="P1953" s="22">
        <v>4</v>
      </c>
      <c r="Q1953" s="22" t="s">
        <v>1038</v>
      </c>
      <c r="R1953" s="22" t="s">
        <v>713</v>
      </c>
      <c r="S1953" s="22" t="s">
        <v>977</v>
      </c>
      <c r="T1953" s="23">
        <v>39.530673</v>
      </c>
      <c r="U1953" s="23">
        <v>-74.459873000000002</v>
      </c>
      <c r="V1953" s="24">
        <v>10</v>
      </c>
      <c r="W1953" s="24">
        <v>1422934.2959</v>
      </c>
      <c r="X1953" s="24">
        <v>2744126.3047099998</v>
      </c>
      <c r="Y1953" s="22" t="s">
        <v>978</v>
      </c>
      <c r="Z1953" s="22" t="s">
        <v>716</v>
      </c>
    </row>
    <row r="1954" spans="1:26">
      <c r="A1954" s="22" t="s">
        <v>6247</v>
      </c>
      <c r="B1954" s="22" t="s">
        <v>6248</v>
      </c>
      <c r="C1954" s="22" t="s">
        <v>6249</v>
      </c>
      <c r="D1954" s="22">
        <v>33785</v>
      </c>
      <c r="E1954" s="22">
        <v>68</v>
      </c>
      <c r="F1954" s="22">
        <v>285</v>
      </c>
      <c r="G1954" s="22">
        <v>5</v>
      </c>
      <c r="H1954" s="25" t="s">
        <v>10870</v>
      </c>
      <c r="I1954" s="22" t="s">
        <v>720</v>
      </c>
      <c r="J1954" s="22">
        <v>26</v>
      </c>
      <c r="K1954" s="22">
        <v>26</v>
      </c>
      <c r="L1954" s="22">
        <v>2</v>
      </c>
      <c r="M1954" s="22">
        <v>1997</v>
      </c>
      <c r="N1954" s="22">
        <v>1996</v>
      </c>
      <c r="O1954" s="22">
        <v>4</v>
      </c>
      <c r="P1954" s="22">
        <v>4</v>
      </c>
      <c r="Q1954" s="22" t="s">
        <v>1038</v>
      </c>
      <c r="R1954" s="22" t="s">
        <v>713</v>
      </c>
      <c r="S1954" s="22" t="s">
        <v>977</v>
      </c>
      <c r="T1954" s="23">
        <v>39.531225999999997</v>
      </c>
      <c r="U1954" s="23">
        <v>-75.159070999999997</v>
      </c>
      <c r="V1954" s="24">
        <v>88.1</v>
      </c>
      <c r="W1954" s="24">
        <v>1226017.8348600001</v>
      </c>
      <c r="X1954" s="24">
        <v>2742869.5710800001</v>
      </c>
      <c r="Y1954" s="22" t="s">
        <v>978</v>
      </c>
      <c r="Z1954" s="22" t="s">
        <v>716</v>
      </c>
    </row>
    <row r="1955" spans="1:26">
      <c r="A1955" s="22" t="s">
        <v>6250</v>
      </c>
      <c r="B1955" s="22" t="s">
        <v>6251</v>
      </c>
      <c r="C1955" s="22" t="s">
        <v>6252</v>
      </c>
      <c r="D1955" s="22">
        <v>31782</v>
      </c>
      <c r="E1955" s="22">
        <v>64</v>
      </c>
      <c r="F1955" s="22">
        <v>282</v>
      </c>
      <c r="G1955" s="22">
        <v>5</v>
      </c>
      <c r="H1955" s="25" t="s">
        <v>10870</v>
      </c>
      <c r="I1955" s="22" t="s">
        <v>720</v>
      </c>
      <c r="J1955" s="22">
        <v>8</v>
      </c>
      <c r="K1955" s="22">
        <v>8</v>
      </c>
      <c r="L1955" s="22">
        <v>13</v>
      </c>
      <c r="M1955" s="22">
        <v>2008</v>
      </c>
      <c r="N1955" s="22">
        <v>1996</v>
      </c>
      <c r="O1955" s="22">
        <v>4</v>
      </c>
      <c r="P1955" s="22">
        <v>4</v>
      </c>
      <c r="Q1955" s="22" t="s">
        <v>1038</v>
      </c>
      <c r="R1955" s="22" t="s">
        <v>713</v>
      </c>
      <c r="S1955" s="22" t="s">
        <v>977</v>
      </c>
      <c r="T1955" s="23">
        <v>39.533028000000002</v>
      </c>
      <c r="U1955" s="23">
        <v>-75.250611000000006</v>
      </c>
      <c r="V1955" s="24">
        <v>122</v>
      </c>
      <c r="W1955" s="24">
        <v>1200235.2358899999</v>
      </c>
      <c r="X1955" s="24">
        <v>2743445.2023700001</v>
      </c>
      <c r="Y1955" s="22" t="s">
        <v>978</v>
      </c>
      <c r="Z1955" s="22" t="s">
        <v>716</v>
      </c>
    </row>
    <row r="1956" spans="1:26">
      <c r="A1956" s="22" t="s">
        <v>6253</v>
      </c>
      <c r="B1956" s="22" t="s">
        <v>6254</v>
      </c>
      <c r="C1956" s="22" t="s">
        <v>6255</v>
      </c>
      <c r="D1956" s="22">
        <v>40796</v>
      </c>
      <c r="E1956" s="22">
        <v>82</v>
      </c>
      <c r="F1956" s="22">
        <v>296</v>
      </c>
      <c r="G1956" s="22">
        <v>5</v>
      </c>
      <c r="H1956" s="25" t="s">
        <v>10870</v>
      </c>
      <c r="I1956" s="22" t="s">
        <v>813</v>
      </c>
      <c r="J1956" s="22">
        <v>2</v>
      </c>
      <c r="K1956" s="22">
        <v>2</v>
      </c>
      <c r="L1956" s="22">
        <v>6</v>
      </c>
      <c r="M1956" s="22">
        <v>1989</v>
      </c>
      <c r="N1956" s="22">
        <v>1984</v>
      </c>
      <c r="O1956" s="22">
        <v>2</v>
      </c>
      <c r="P1956" s="22">
        <v>2</v>
      </c>
      <c r="Q1956" s="22" t="s">
        <v>1038</v>
      </c>
      <c r="R1956" s="22" t="s">
        <v>713</v>
      </c>
      <c r="S1956" s="22" t="s">
        <v>977</v>
      </c>
      <c r="T1956" s="23">
        <v>39.533726999999999</v>
      </c>
      <c r="U1956" s="23">
        <v>-74.815720999999996</v>
      </c>
      <c r="V1956" s="24">
        <v>85</v>
      </c>
      <c r="W1956" s="24">
        <v>1322709.59751</v>
      </c>
      <c r="X1956" s="24">
        <v>2744313.7113000001</v>
      </c>
      <c r="Y1956" s="22" t="s">
        <v>978</v>
      </c>
      <c r="Z1956" s="22" t="s">
        <v>716</v>
      </c>
    </row>
    <row r="1957" spans="1:26">
      <c r="A1957" s="22" t="s">
        <v>6256</v>
      </c>
      <c r="B1957" s="22" t="s">
        <v>6257</v>
      </c>
      <c r="C1957" s="22" t="s">
        <v>6258</v>
      </c>
      <c r="D1957" s="22">
        <v>31281</v>
      </c>
      <c r="E1957" s="22">
        <v>63</v>
      </c>
      <c r="F1957" s="22">
        <v>281</v>
      </c>
      <c r="G1957" s="22">
        <v>11</v>
      </c>
      <c r="H1957" s="25" t="s">
        <v>10870</v>
      </c>
      <c r="I1957" s="22" t="s">
        <v>720</v>
      </c>
      <c r="J1957" s="22">
        <v>31</v>
      </c>
      <c r="K1957" s="22">
        <v>31</v>
      </c>
      <c r="L1957" s="22">
        <v>11</v>
      </c>
      <c r="M1957" s="22">
        <v>1982</v>
      </c>
      <c r="N1957" s="22">
        <v>1972</v>
      </c>
      <c r="O1957" s="22">
        <v>21</v>
      </c>
      <c r="P1957" s="22">
        <v>11</v>
      </c>
      <c r="Q1957" s="22" t="s">
        <v>5684</v>
      </c>
      <c r="R1957" s="22" t="s">
        <v>713</v>
      </c>
      <c r="S1957" s="22" t="s">
        <v>735</v>
      </c>
      <c r="T1957" s="23">
        <v>39.534002999999998</v>
      </c>
      <c r="U1957" s="23">
        <v>-75.274632999999994</v>
      </c>
      <c r="V1957" s="24">
        <v>85</v>
      </c>
      <c r="W1957" s="24">
        <v>1193469.00453</v>
      </c>
      <c r="X1957" s="24">
        <v>2743783.8911100002</v>
      </c>
      <c r="Y1957" s="22" t="s">
        <v>978</v>
      </c>
    </row>
    <row r="1958" spans="1:26">
      <c r="A1958" s="22" t="s">
        <v>6259</v>
      </c>
      <c r="B1958" s="22" t="s">
        <v>6260</v>
      </c>
      <c r="C1958" s="22" t="s">
        <v>6261</v>
      </c>
      <c r="D1958" s="22">
        <v>34787</v>
      </c>
      <c r="E1958" s="22">
        <v>70</v>
      </c>
      <c r="F1958" s="22">
        <v>287</v>
      </c>
      <c r="G1958" s="22">
        <v>5</v>
      </c>
      <c r="H1958" s="25" t="s">
        <v>10870</v>
      </c>
      <c r="I1958" s="22" t="s">
        <v>720</v>
      </c>
      <c r="J1958" s="22">
        <v>4</v>
      </c>
      <c r="K1958" s="22">
        <v>4</v>
      </c>
      <c r="L1958" s="22">
        <v>28</v>
      </c>
      <c r="M1958" s="22">
        <v>2008</v>
      </c>
      <c r="N1958" s="22">
        <v>1981</v>
      </c>
      <c r="O1958" s="22">
        <v>3</v>
      </c>
      <c r="P1958" s="22">
        <v>3</v>
      </c>
      <c r="Q1958" s="22" t="s">
        <v>1038</v>
      </c>
      <c r="R1958" s="22" t="s">
        <v>713</v>
      </c>
      <c r="S1958" s="22" t="s">
        <v>977</v>
      </c>
      <c r="T1958" s="23">
        <v>39.535114999999998</v>
      </c>
      <c r="U1958" s="23">
        <v>-75.096568000000005</v>
      </c>
      <c r="V1958" s="24">
        <v>92</v>
      </c>
      <c r="W1958" s="24">
        <v>1243614.8936300001</v>
      </c>
      <c r="X1958" s="24">
        <v>2744358.6327800001</v>
      </c>
      <c r="Y1958" s="22" t="s">
        <v>978</v>
      </c>
      <c r="Z1958" s="22" t="s">
        <v>716</v>
      </c>
    </row>
    <row r="1959" spans="1:26">
      <c r="A1959" s="22" t="s">
        <v>6262</v>
      </c>
      <c r="B1959" s="22" t="s">
        <v>6263</v>
      </c>
      <c r="C1959" s="22" t="s">
        <v>6264</v>
      </c>
      <c r="D1959" s="22">
        <v>30280</v>
      </c>
      <c r="E1959" s="22">
        <v>61</v>
      </c>
      <c r="F1959" s="22">
        <v>280</v>
      </c>
      <c r="G1959" s="22">
        <v>5</v>
      </c>
      <c r="H1959" s="25" t="s">
        <v>10870</v>
      </c>
      <c r="I1959" s="22" t="s">
        <v>720</v>
      </c>
      <c r="J1959" s="22">
        <v>2</v>
      </c>
      <c r="K1959" s="22">
        <v>2</v>
      </c>
      <c r="L1959" s="22">
        <v>11</v>
      </c>
      <c r="M1959" s="22">
        <v>1995</v>
      </c>
      <c r="N1959" s="22">
        <v>1985</v>
      </c>
      <c r="O1959" s="22">
        <v>2</v>
      </c>
      <c r="P1959" s="22">
        <v>2</v>
      </c>
      <c r="Q1959" s="22" t="s">
        <v>1038</v>
      </c>
      <c r="R1959" s="22" t="s">
        <v>713</v>
      </c>
      <c r="S1959" s="22" t="s">
        <v>977</v>
      </c>
      <c r="T1959" s="23">
        <v>39.535114</v>
      </c>
      <c r="U1959" s="23">
        <v>-75.312968999999995</v>
      </c>
      <c r="V1959" s="24">
        <v>93.34</v>
      </c>
      <c r="W1959" s="24">
        <v>1182672.0338399999</v>
      </c>
      <c r="X1959" s="24">
        <v>2744165.2218399998</v>
      </c>
      <c r="Y1959" s="22" t="s">
        <v>978</v>
      </c>
      <c r="Z1959" s="22" t="s">
        <v>716</v>
      </c>
    </row>
    <row r="1960" spans="1:26">
      <c r="A1960" s="22" t="s">
        <v>6265</v>
      </c>
      <c r="B1960" s="22" t="s">
        <v>6266</v>
      </c>
      <c r="C1960" s="22" t="s">
        <v>6267</v>
      </c>
      <c r="D1960" s="22">
        <v>34286</v>
      </c>
      <c r="E1960" s="22">
        <v>69</v>
      </c>
      <c r="F1960" s="22">
        <v>286</v>
      </c>
      <c r="G1960" s="22">
        <v>5</v>
      </c>
      <c r="H1960" s="25" t="s">
        <v>10870</v>
      </c>
      <c r="I1960" s="22" t="s">
        <v>720</v>
      </c>
      <c r="J1960" s="22">
        <v>4</v>
      </c>
      <c r="K1960" s="22">
        <v>4</v>
      </c>
      <c r="L1960" s="22">
        <v>14</v>
      </c>
      <c r="M1960" s="22">
        <v>2008</v>
      </c>
      <c r="N1960" s="22">
        <v>1995</v>
      </c>
      <c r="O1960" s="22">
        <v>3</v>
      </c>
      <c r="P1960" s="22">
        <v>3</v>
      </c>
      <c r="Q1960" s="22" t="s">
        <v>1038</v>
      </c>
      <c r="R1960" s="22" t="s">
        <v>713</v>
      </c>
      <c r="S1960" s="22" t="s">
        <v>977</v>
      </c>
      <c r="T1960" s="23">
        <v>39.535392999999999</v>
      </c>
      <c r="U1960" s="23">
        <v>-75.125457999999995</v>
      </c>
      <c r="V1960" s="24">
        <v>115</v>
      </c>
      <c r="W1960" s="24">
        <v>1235478.3483200001</v>
      </c>
      <c r="X1960" s="24">
        <v>2744425.9855200001</v>
      </c>
      <c r="Y1960" s="22" t="s">
        <v>978</v>
      </c>
      <c r="Z1960" s="22" t="s">
        <v>716</v>
      </c>
    </row>
    <row r="1961" spans="1:26">
      <c r="A1961" s="22" t="s">
        <v>6268</v>
      </c>
      <c r="B1961" s="22" t="s">
        <v>6269</v>
      </c>
      <c r="C1961" s="22" t="s">
        <v>6270</v>
      </c>
      <c r="D1961" s="22">
        <v>18260</v>
      </c>
      <c r="E1961" s="22">
        <v>37</v>
      </c>
      <c r="F1961" s="22">
        <v>260</v>
      </c>
      <c r="G1961" s="22">
        <v>17</v>
      </c>
      <c r="H1961" s="25" t="s">
        <v>10870</v>
      </c>
      <c r="I1961" s="22" t="s">
        <v>720</v>
      </c>
      <c r="J1961" s="22">
        <v>91</v>
      </c>
      <c r="K1961" s="22">
        <v>91</v>
      </c>
      <c r="L1961" s="22">
        <v>7</v>
      </c>
      <c r="M1961" s="22">
        <v>2003</v>
      </c>
      <c r="N1961" s="22">
        <v>1997</v>
      </c>
      <c r="O1961" s="22">
        <v>9</v>
      </c>
      <c r="P1961" s="22">
        <v>9</v>
      </c>
      <c r="Q1961" s="22" t="s">
        <v>867</v>
      </c>
      <c r="R1961" s="22" t="s">
        <v>713</v>
      </c>
      <c r="S1961" s="22" t="s">
        <v>722</v>
      </c>
      <c r="T1961" s="23">
        <v>39.535947999999998</v>
      </c>
      <c r="U1961" s="23">
        <v>-75.903274999999994</v>
      </c>
      <c r="V1961" s="24">
        <v>120</v>
      </c>
      <c r="W1961" s="24">
        <v>1016430.6901</v>
      </c>
      <c r="X1961" s="24">
        <v>2744662.0562999998</v>
      </c>
      <c r="Y1961" s="22" t="s">
        <v>859</v>
      </c>
      <c r="Z1961" s="22" t="s">
        <v>716</v>
      </c>
    </row>
    <row r="1962" spans="1:26">
      <c r="A1962" s="22" t="s">
        <v>6271</v>
      </c>
      <c r="B1962" s="22" t="s">
        <v>6272</v>
      </c>
      <c r="C1962" s="22" t="s">
        <v>6273</v>
      </c>
      <c r="D1962" s="22">
        <v>44303</v>
      </c>
      <c r="E1962" s="22">
        <v>89</v>
      </c>
      <c r="F1962" s="22">
        <v>303</v>
      </c>
      <c r="G1962" s="22">
        <v>1</v>
      </c>
      <c r="H1962" s="25" t="s">
        <v>10870</v>
      </c>
      <c r="I1962" s="22" t="s">
        <v>720</v>
      </c>
      <c r="J1962" s="22">
        <v>4</v>
      </c>
      <c r="K1962" s="22">
        <v>4</v>
      </c>
      <c r="L1962" s="22">
        <v>24</v>
      </c>
      <c r="M1962" s="22">
        <v>2006</v>
      </c>
      <c r="N1962" s="22">
        <v>1983</v>
      </c>
      <c r="O1962" s="22">
        <v>4</v>
      </c>
      <c r="P1962" s="22">
        <v>4</v>
      </c>
      <c r="Q1962" s="22" t="s">
        <v>1038</v>
      </c>
      <c r="R1962" s="22" t="s">
        <v>713</v>
      </c>
      <c r="S1962" s="22" t="s">
        <v>977</v>
      </c>
      <c r="T1962" s="23">
        <v>39.536228000000001</v>
      </c>
      <c r="U1962" s="23">
        <v>-74.620712999999995</v>
      </c>
      <c r="V1962" s="24">
        <v>47</v>
      </c>
      <c r="W1962" s="24">
        <v>1377618.6749400001</v>
      </c>
      <c r="X1962" s="24">
        <v>2745686.5164999999</v>
      </c>
      <c r="Y1962" s="22" t="s">
        <v>978</v>
      </c>
      <c r="Z1962" s="22" t="s">
        <v>1738</v>
      </c>
    </row>
    <row r="1963" spans="1:26">
      <c r="A1963" s="22" t="s">
        <v>6274</v>
      </c>
      <c r="B1963" s="22" t="s">
        <v>6275</v>
      </c>
      <c r="C1963" s="22" t="s">
        <v>6276</v>
      </c>
      <c r="D1963" s="22">
        <v>47308</v>
      </c>
      <c r="E1963" s="22">
        <v>95</v>
      </c>
      <c r="F1963" s="22">
        <v>308</v>
      </c>
      <c r="G1963" s="22">
        <v>5</v>
      </c>
      <c r="H1963" s="25" t="s">
        <v>10870</v>
      </c>
      <c r="I1963" s="22" t="s">
        <v>813</v>
      </c>
      <c r="J1963" s="22">
        <v>2</v>
      </c>
      <c r="K1963" s="22">
        <v>2</v>
      </c>
      <c r="L1963" s="22">
        <v>6</v>
      </c>
      <c r="M1963" s="22">
        <v>1991</v>
      </c>
      <c r="N1963" s="22">
        <v>1986</v>
      </c>
      <c r="O1963" s="22">
        <v>2</v>
      </c>
      <c r="P1963" s="22">
        <v>2</v>
      </c>
      <c r="Q1963" s="22" t="s">
        <v>1038</v>
      </c>
      <c r="R1963" s="22" t="s">
        <v>713</v>
      </c>
      <c r="S1963" s="22" t="s">
        <v>977</v>
      </c>
      <c r="T1963" s="23">
        <v>39.536783999999997</v>
      </c>
      <c r="U1963" s="23">
        <v>-74.482928999999999</v>
      </c>
      <c r="V1963" s="24">
        <v>11</v>
      </c>
      <c r="W1963" s="24">
        <v>1416416.76404</v>
      </c>
      <c r="X1963" s="24">
        <v>2746283.9755600002</v>
      </c>
      <c r="Y1963" s="22" t="s">
        <v>978</v>
      </c>
      <c r="Z1963" s="22" t="s">
        <v>716</v>
      </c>
    </row>
    <row r="1964" spans="1:26">
      <c r="A1964" s="22" t="s">
        <v>6277</v>
      </c>
      <c r="B1964" s="22" t="s">
        <v>6278</v>
      </c>
      <c r="C1964" s="22" t="s">
        <v>6279</v>
      </c>
      <c r="D1964" s="22">
        <v>39796</v>
      </c>
      <c r="E1964" s="22">
        <v>80</v>
      </c>
      <c r="F1964" s="22">
        <v>296</v>
      </c>
      <c r="G1964" s="22">
        <v>5</v>
      </c>
      <c r="H1964" s="25" t="s">
        <v>10870</v>
      </c>
      <c r="I1964" s="22" t="s">
        <v>813</v>
      </c>
      <c r="J1964" s="22">
        <v>2</v>
      </c>
      <c r="K1964" s="22">
        <v>2</v>
      </c>
      <c r="L1964" s="22">
        <v>5</v>
      </c>
      <c r="M1964" s="22">
        <v>1989</v>
      </c>
      <c r="N1964" s="22">
        <v>1985</v>
      </c>
      <c r="O1964" s="22">
        <v>2</v>
      </c>
      <c r="P1964" s="22">
        <v>2</v>
      </c>
      <c r="Q1964" s="22" t="s">
        <v>1038</v>
      </c>
      <c r="R1964" s="22" t="s">
        <v>713</v>
      </c>
      <c r="S1964" s="22" t="s">
        <v>977</v>
      </c>
      <c r="T1964" s="23">
        <v>39.536783</v>
      </c>
      <c r="U1964" s="23">
        <v>-74.839888999999999</v>
      </c>
      <c r="V1964" s="24">
        <v>85</v>
      </c>
      <c r="W1964" s="24">
        <v>1315895.6630299999</v>
      </c>
      <c r="X1964" s="24">
        <v>2745379.2970699999</v>
      </c>
      <c r="Y1964" s="22" t="s">
        <v>978</v>
      </c>
      <c r="Z1964" s="22" t="s">
        <v>716</v>
      </c>
    </row>
    <row r="1965" spans="1:26">
      <c r="A1965" s="22" t="s">
        <v>6280</v>
      </c>
      <c r="B1965" s="22" t="s">
        <v>6281</v>
      </c>
      <c r="C1965" s="22" t="s">
        <v>6282</v>
      </c>
      <c r="D1965" s="22">
        <v>44803</v>
      </c>
      <c r="E1965" s="22">
        <v>90</v>
      </c>
      <c r="F1965" s="22">
        <v>303</v>
      </c>
      <c r="G1965" s="22">
        <v>1</v>
      </c>
      <c r="H1965" s="25" t="s">
        <v>10870</v>
      </c>
      <c r="I1965" s="22" t="s">
        <v>720</v>
      </c>
      <c r="J1965" s="22">
        <v>2</v>
      </c>
      <c r="K1965" s="22">
        <v>2</v>
      </c>
      <c r="L1965" s="22">
        <v>2</v>
      </c>
      <c r="M1965" s="22">
        <v>1991</v>
      </c>
      <c r="N1965" s="22">
        <v>1990</v>
      </c>
      <c r="O1965" s="22">
        <v>2</v>
      </c>
      <c r="P1965" s="22">
        <v>2</v>
      </c>
      <c r="Q1965" s="22" t="s">
        <v>1038</v>
      </c>
      <c r="R1965" s="22" t="s">
        <v>713</v>
      </c>
      <c r="S1965" s="22" t="s">
        <v>977</v>
      </c>
      <c r="T1965" s="23">
        <v>39.537339000000003</v>
      </c>
      <c r="U1965" s="23">
        <v>-74.615713</v>
      </c>
      <c r="V1965" s="24">
        <v>60</v>
      </c>
      <c r="W1965" s="24">
        <v>1379022.90958</v>
      </c>
      <c r="X1965" s="24">
        <v>2746105.17692</v>
      </c>
      <c r="Y1965" s="22" t="s">
        <v>978</v>
      </c>
      <c r="Z1965" s="22" t="s">
        <v>1738</v>
      </c>
    </row>
    <row r="1966" spans="1:26">
      <c r="A1966" s="22" t="s">
        <v>6283</v>
      </c>
      <c r="B1966" s="22" t="s">
        <v>6284</v>
      </c>
      <c r="C1966" s="22" t="s">
        <v>6285</v>
      </c>
      <c r="D1966" s="22">
        <v>45304</v>
      </c>
      <c r="E1966" s="22">
        <v>91</v>
      </c>
      <c r="F1966" s="22">
        <v>304</v>
      </c>
      <c r="G1966" s="22">
        <v>5</v>
      </c>
      <c r="H1966" s="25" t="s">
        <v>10870</v>
      </c>
      <c r="I1966" s="22" t="s">
        <v>813</v>
      </c>
      <c r="J1966" s="22">
        <v>2</v>
      </c>
      <c r="K1966" s="22">
        <v>2</v>
      </c>
      <c r="L1966" s="22">
        <v>7</v>
      </c>
      <c r="M1966" s="22">
        <v>1991</v>
      </c>
      <c r="N1966" s="22">
        <v>1985</v>
      </c>
      <c r="O1966" s="22">
        <v>2</v>
      </c>
      <c r="P1966" s="22">
        <v>2</v>
      </c>
      <c r="Q1966" s="22" t="s">
        <v>1038</v>
      </c>
      <c r="R1966" s="22" t="s">
        <v>713</v>
      </c>
      <c r="S1966" s="22" t="s">
        <v>977</v>
      </c>
      <c r="T1966" s="23">
        <v>39.534840000000003</v>
      </c>
      <c r="U1966" s="23">
        <v>-74.593489000000005</v>
      </c>
      <c r="V1966" s="24">
        <v>49</v>
      </c>
      <c r="W1966" s="24">
        <v>1385289.82901</v>
      </c>
      <c r="X1966" s="24">
        <v>2745253.3117399998</v>
      </c>
      <c r="Y1966" s="22" t="s">
        <v>978</v>
      </c>
      <c r="Z1966" s="22" t="s">
        <v>716</v>
      </c>
    </row>
    <row r="1967" spans="1:26">
      <c r="A1967" s="22" t="s">
        <v>6286</v>
      </c>
      <c r="B1967" s="22" t="s">
        <v>6287</v>
      </c>
      <c r="C1967" s="22" t="s">
        <v>6288</v>
      </c>
      <c r="D1967" s="22">
        <v>37292</v>
      </c>
      <c r="E1967" s="22">
        <v>75</v>
      </c>
      <c r="F1967" s="22">
        <v>292</v>
      </c>
      <c r="G1967" s="22">
        <v>5</v>
      </c>
      <c r="H1967" s="25" t="s">
        <v>10870</v>
      </c>
      <c r="I1967" s="22" t="s">
        <v>813</v>
      </c>
      <c r="J1967" s="22">
        <v>2</v>
      </c>
      <c r="K1967" s="22">
        <v>2</v>
      </c>
      <c r="L1967" s="22">
        <v>17</v>
      </c>
      <c r="M1967" s="22">
        <v>1995</v>
      </c>
      <c r="N1967" s="22">
        <v>1979</v>
      </c>
      <c r="O1967" s="22">
        <v>2</v>
      </c>
      <c r="P1967" s="22">
        <v>2</v>
      </c>
      <c r="Q1967" s="22" t="s">
        <v>1038</v>
      </c>
      <c r="R1967" s="22" t="s">
        <v>713</v>
      </c>
      <c r="S1967" s="22" t="s">
        <v>977</v>
      </c>
      <c r="T1967" s="23">
        <v>39.537616</v>
      </c>
      <c r="U1967" s="23">
        <v>-74.961838</v>
      </c>
      <c r="V1967" s="24">
        <v>119</v>
      </c>
      <c r="W1967" s="24">
        <v>1281551.8686200001</v>
      </c>
      <c r="X1967" s="24">
        <v>2745462.4350100001</v>
      </c>
      <c r="Y1967" s="22" t="s">
        <v>978</v>
      </c>
      <c r="Z1967" s="22" t="s">
        <v>716</v>
      </c>
    </row>
    <row r="1968" spans="1:26">
      <c r="A1968" s="22" t="s">
        <v>6289</v>
      </c>
      <c r="B1968" s="22" t="s">
        <v>6290</v>
      </c>
      <c r="C1968" s="22" t="s">
        <v>6291</v>
      </c>
      <c r="D1968" s="22">
        <v>36289</v>
      </c>
      <c r="E1968" s="22">
        <v>73</v>
      </c>
      <c r="F1968" s="22">
        <v>289</v>
      </c>
      <c r="G1968" s="22">
        <v>1</v>
      </c>
      <c r="H1968" s="25" t="s">
        <v>10870</v>
      </c>
      <c r="I1968" s="22" t="s">
        <v>720</v>
      </c>
      <c r="J1968" s="22">
        <v>30</v>
      </c>
      <c r="K1968" s="22">
        <v>30</v>
      </c>
      <c r="L1968" s="22">
        <v>2</v>
      </c>
      <c r="M1968" s="22">
        <v>1997</v>
      </c>
      <c r="N1968" s="22">
        <v>1996</v>
      </c>
      <c r="O1968" s="22">
        <v>5</v>
      </c>
      <c r="P1968" s="22">
        <v>5</v>
      </c>
      <c r="Q1968" s="22" t="s">
        <v>1038</v>
      </c>
      <c r="R1968" s="22" t="s">
        <v>713</v>
      </c>
      <c r="S1968" s="22" t="s">
        <v>977</v>
      </c>
      <c r="T1968" s="23">
        <v>39.537616</v>
      </c>
      <c r="U1968" s="23">
        <v>-75.031008</v>
      </c>
      <c r="V1968" s="24">
        <v>91.71</v>
      </c>
      <c r="W1968" s="24">
        <v>1262073.0695499999</v>
      </c>
      <c r="X1968" s="24">
        <v>2745357.1173299998</v>
      </c>
      <c r="Y1968" s="22" t="s">
        <v>978</v>
      </c>
      <c r="Z1968" s="22" t="s">
        <v>1738</v>
      </c>
    </row>
    <row r="1969" spans="1:26">
      <c r="A1969" s="22" t="s">
        <v>6292</v>
      </c>
      <c r="B1969" s="22" t="s">
        <v>6293</v>
      </c>
      <c r="C1969" s="22" t="s">
        <v>6294</v>
      </c>
      <c r="D1969" s="22">
        <v>37291</v>
      </c>
      <c r="E1969" s="22">
        <v>75</v>
      </c>
      <c r="F1969" s="22">
        <v>291</v>
      </c>
      <c r="G1969" s="22">
        <v>5</v>
      </c>
      <c r="H1969" s="25" t="s">
        <v>10870</v>
      </c>
      <c r="I1969" s="22" t="s">
        <v>813</v>
      </c>
      <c r="J1969" s="22">
        <v>4</v>
      </c>
      <c r="K1969" s="22">
        <v>4</v>
      </c>
      <c r="L1969" s="22">
        <v>28</v>
      </c>
      <c r="M1969" s="22">
        <v>2006</v>
      </c>
      <c r="N1969" s="22">
        <v>1979</v>
      </c>
      <c r="O1969" s="22">
        <v>4</v>
      </c>
      <c r="P1969" s="22">
        <v>4</v>
      </c>
      <c r="Q1969" s="22" t="s">
        <v>1038</v>
      </c>
      <c r="R1969" s="22" t="s">
        <v>713</v>
      </c>
      <c r="S1969" s="22" t="s">
        <v>977</v>
      </c>
      <c r="T1969" s="23">
        <v>39.538170999999998</v>
      </c>
      <c r="U1969" s="23">
        <v>-74.964616000000007</v>
      </c>
      <c r="V1969" s="24">
        <v>120</v>
      </c>
      <c r="W1969" s="24">
        <v>1280768.4285599999</v>
      </c>
      <c r="X1969" s="24">
        <v>2745660.5975299999</v>
      </c>
      <c r="Y1969" s="22" t="s">
        <v>978</v>
      </c>
      <c r="Z1969" s="22" t="s">
        <v>716</v>
      </c>
    </row>
    <row r="1970" spans="1:26">
      <c r="A1970" s="22" t="s">
        <v>6295</v>
      </c>
      <c r="B1970" s="22" t="s">
        <v>6296</v>
      </c>
      <c r="C1970" s="22" t="s">
        <v>6297</v>
      </c>
      <c r="D1970" s="22">
        <v>26276</v>
      </c>
      <c r="E1970" s="22">
        <v>53</v>
      </c>
      <c r="F1970" s="22">
        <v>276</v>
      </c>
      <c r="G1970" s="22">
        <v>11</v>
      </c>
      <c r="H1970" s="25" t="s">
        <v>10870</v>
      </c>
      <c r="I1970" s="22" t="s">
        <v>720</v>
      </c>
      <c r="J1970" s="22">
        <v>3</v>
      </c>
      <c r="K1970" s="22">
        <v>3</v>
      </c>
      <c r="L1970" s="22">
        <v>6</v>
      </c>
      <c r="M1970" s="22">
        <v>1988</v>
      </c>
      <c r="N1970" s="22">
        <v>1983</v>
      </c>
      <c r="O1970" s="22">
        <v>3</v>
      </c>
      <c r="P1970" s="22">
        <v>3</v>
      </c>
      <c r="Q1970" s="22" t="s">
        <v>5684</v>
      </c>
      <c r="R1970" s="22" t="s">
        <v>713</v>
      </c>
      <c r="S1970" s="22" t="s">
        <v>735</v>
      </c>
      <c r="T1970" s="23">
        <v>39.567891000000003</v>
      </c>
      <c r="U1970" s="23">
        <v>-75.469364999999996</v>
      </c>
      <c r="V1970" s="24">
        <v>10</v>
      </c>
      <c r="W1970" s="24">
        <v>1138623.63099</v>
      </c>
      <c r="X1970" s="24">
        <v>2756071.15839</v>
      </c>
      <c r="Y1970" s="22" t="s">
        <v>978</v>
      </c>
    </row>
    <row r="1971" spans="1:26">
      <c r="A1971" s="22" t="s">
        <v>6298</v>
      </c>
      <c r="B1971" s="22" t="s">
        <v>6299</v>
      </c>
      <c r="C1971" s="22" t="s">
        <v>6300</v>
      </c>
      <c r="D1971" s="22">
        <v>20263</v>
      </c>
      <c r="E1971" s="22">
        <v>41</v>
      </c>
      <c r="F1971" s="22">
        <v>263</v>
      </c>
      <c r="G1971" s="22">
        <v>19</v>
      </c>
      <c r="H1971" s="25" t="s">
        <v>10870</v>
      </c>
      <c r="I1971" s="22" t="s">
        <v>720</v>
      </c>
      <c r="J1971" s="22">
        <v>5267</v>
      </c>
      <c r="K1971" s="22">
        <v>5267</v>
      </c>
      <c r="L1971" s="22">
        <v>16</v>
      </c>
      <c r="M1971" s="22">
        <v>1985</v>
      </c>
      <c r="N1971" s="22">
        <v>1970</v>
      </c>
      <c r="O1971" s="22">
        <v>20</v>
      </c>
      <c r="P1971" s="22">
        <v>6</v>
      </c>
      <c r="Q1971" s="22" t="s">
        <v>712</v>
      </c>
      <c r="R1971" s="22" t="s">
        <v>713</v>
      </c>
      <c r="S1971" s="22" t="s">
        <v>714</v>
      </c>
      <c r="T1971" s="23">
        <v>39.538446</v>
      </c>
      <c r="U1971" s="23">
        <v>-75.797991999999994</v>
      </c>
      <c r="V1971" s="24">
        <v>70</v>
      </c>
      <c r="W1971" s="24">
        <v>1046083.12071</v>
      </c>
      <c r="X1971" s="24">
        <v>2745461.9443999999</v>
      </c>
      <c r="Y1971" s="22" t="s">
        <v>859</v>
      </c>
      <c r="Z1971" s="22" t="s">
        <v>1237</v>
      </c>
    </row>
    <row r="1972" spans="1:26">
      <c r="A1972" s="22" t="s">
        <v>6301</v>
      </c>
      <c r="B1972" s="22" t="s">
        <v>6302</v>
      </c>
      <c r="C1972" s="22" t="s">
        <v>6303</v>
      </c>
      <c r="D1972" s="22">
        <v>39295</v>
      </c>
      <c r="E1972" s="22">
        <v>79</v>
      </c>
      <c r="F1972" s="22">
        <v>295</v>
      </c>
      <c r="G1972" s="22">
        <v>5</v>
      </c>
      <c r="H1972" s="25" t="s">
        <v>10870</v>
      </c>
      <c r="I1972" s="22" t="s">
        <v>813</v>
      </c>
      <c r="J1972" s="22">
        <v>3</v>
      </c>
      <c r="K1972" s="22">
        <v>3</v>
      </c>
      <c r="L1972" s="22">
        <v>18</v>
      </c>
      <c r="M1972" s="22">
        <v>2006</v>
      </c>
      <c r="N1972" s="22">
        <v>1989</v>
      </c>
      <c r="O1972" s="22">
        <v>3</v>
      </c>
      <c r="P1972" s="22">
        <v>3</v>
      </c>
      <c r="Q1972" s="22" t="s">
        <v>1038</v>
      </c>
      <c r="R1972" s="22" t="s">
        <v>713</v>
      </c>
      <c r="S1972" s="22" t="s">
        <v>977</v>
      </c>
      <c r="T1972" s="23">
        <v>39.539005000000003</v>
      </c>
      <c r="U1972" s="23">
        <v>-74.871001000000007</v>
      </c>
      <c r="V1972" s="24">
        <v>85</v>
      </c>
      <c r="W1972" s="24">
        <v>1307128.7131399999</v>
      </c>
      <c r="X1972" s="24">
        <v>2746129.36448</v>
      </c>
      <c r="Y1972" s="22" t="s">
        <v>978</v>
      </c>
      <c r="Z1972" s="22" t="s">
        <v>716</v>
      </c>
    </row>
    <row r="1973" spans="1:26">
      <c r="A1973" s="22" t="s">
        <v>6304</v>
      </c>
      <c r="B1973" s="22" t="s">
        <v>6305</v>
      </c>
      <c r="C1973" s="22" t="s">
        <v>6306</v>
      </c>
      <c r="D1973" s="22">
        <v>33285</v>
      </c>
      <c r="E1973" s="22">
        <v>67</v>
      </c>
      <c r="F1973" s="22">
        <v>285</v>
      </c>
      <c r="G1973" s="22">
        <v>5</v>
      </c>
      <c r="H1973" s="25" t="s">
        <v>10870</v>
      </c>
      <c r="I1973" s="22" t="s">
        <v>1014</v>
      </c>
      <c r="J1973" s="22">
        <v>3</v>
      </c>
      <c r="K1973" s="22">
        <v>3</v>
      </c>
      <c r="L1973" s="22">
        <v>14</v>
      </c>
      <c r="M1973" s="22">
        <v>2008</v>
      </c>
      <c r="N1973" s="22">
        <v>1995</v>
      </c>
      <c r="O1973" s="22">
        <v>2</v>
      </c>
      <c r="P1973" s="22">
        <v>2</v>
      </c>
      <c r="Q1973" s="22" t="s">
        <v>1038</v>
      </c>
      <c r="R1973" s="22" t="s">
        <v>713</v>
      </c>
      <c r="S1973" s="22" t="s">
        <v>977</v>
      </c>
      <c r="T1973" s="23">
        <v>39.538249999999998</v>
      </c>
      <c r="U1973" s="23">
        <v>-75.156582999999998</v>
      </c>
      <c r="V1973" s="24">
        <v>100.59</v>
      </c>
      <c r="W1973" s="24">
        <v>1226709.10427</v>
      </c>
      <c r="X1973" s="24">
        <v>2745434.5221699998</v>
      </c>
      <c r="Y1973" s="22" t="s">
        <v>978</v>
      </c>
      <c r="Z1973" s="22" t="s">
        <v>716</v>
      </c>
    </row>
    <row r="1974" spans="1:26">
      <c r="A1974" s="22" t="s">
        <v>6307</v>
      </c>
      <c r="B1974" s="22" t="s">
        <v>6308</v>
      </c>
      <c r="C1974" s="22" t="s">
        <v>6309</v>
      </c>
      <c r="D1974" s="22">
        <v>40797</v>
      </c>
      <c r="E1974" s="22">
        <v>82</v>
      </c>
      <c r="F1974" s="22">
        <v>297</v>
      </c>
      <c r="G1974" s="22">
        <v>5</v>
      </c>
      <c r="H1974" s="25" t="s">
        <v>10870</v>
      </c>
      <c r="I1974" s="22" t="s">
        <v>813</v>
      </c>
      <c r="J1974" s="22">
        <v>2</v>
      </c>
      <c r="K1974" s="22">
        <v>2</v>
      </c>
      <c r="L1974" s="22">
        <v>5</v>
      </c>
      <c r="M1974" s="22">
        <v>1989</v>
      </c>
      <c r="N1974" s="22">
        <v>1985</v>
      </c>
      <c r="O1974" s="22">
        <v>2</v>
      </c>
      <c r="P1974" s="22">
        <v>2</v>
      </c>
      <c r="Q1974" s="22" t="s">
        <v>1038</v>
      </c>
      <c r="R1974" s="22" t="s">
        <v>713</v>
      </c>
      <c r="S1974" s="22" t="s">
        <v>977</v>
      </c>
      <c r="T1974" s="23">
        <v>39.540672000000001</v>
      </c>
      <c r="U1974" s="23">
        <v>-74.801553999999996</v>
      </c>
      <c r="V1974" s="24">
        <v>55</v>
      </c>
      <c r="W1974" s="24">
        <v>1326680.4310999999</v>
      </c>
      <c r="X1974" s="24">
        <v>2746876.6876300001</v>
      </c>
      <c r="Y1974" s="22" t="s">
        <v>978</v>
      </c>
      <c r="Z1974" s="22" t="s">
        <v>716</v>
      </c>
    </row>
    <row r="1975" spans="1:26">
      <c r="A1975" s="22" t="s">
        <v>6310</v>
      </c>
      <c r="B1975" s="22" t="s">
        <v>6311</v>
      </c>
      <c r="C1975" s="22" t="s">
        <v>6312</v>
      </c>
      <c r="D1975" s="22">
        <v>35289</v>
      </c>
      <c r="E1975" s="22">
        <v>71</v>
      </c>
      <c r="F1975" s="22">
        <v>289</v>
      </c>
      <c r="G1975" s="22">
        <v>1</v>
      </c>
      <c r="H1975" s="25" t="s">
        <v>10870</v>
      </c>
      <c r="I1975" s="22" t="s">
        <v>720</v>
      </c>
      <c r="J1975" s="22">
        <v>25</v>
      </c>
      <c r="K1975" s="22">
        <v>25</v>
      </c>
      <c r="L1975" s="22">
        <v>3</v>
      </c>
      <c r="M1975" s="22">
        <v>1997</v>
      </c>
      <c r="N1975" s="22">
        <v>1995</v>
      </c>
      <c r="O1975" s="22">
        <v>4</v>
      </c>
      <c r="P1975" s="22">
        <v>4</v>
      </c>
      <c r="Q1975" s="22" t="s">
        <v>1038</v>
      </c>
      <c r="R1975" s="22" t="s">
        <v>713</v>
      </c>
      <c r="S1975" s="22" t="s">
        <v>977</v>
      </c>
      <c r="T1975" s="23">
        <v>39.541226999999999</v>
      </c>
      <c r="U1975" s="23">
        <v>-75.057399000000004</v>
      </c>
      <c r="V1975" s="24">
        <v>80</v>
      </c>
      <c r="W1975" s="24">
        <v>1254635.0582399999</v>
      </c>
      <c r="X1975" s="24">
        <v>2746638.1190800001</v>
      </c>
      <c r="Y1975" s="22" t="s">
        <v>978</v>
      </c>
      <c r="Z1975" s="22" t="s">
        <v>1738</v>
      </c>
    </row>
    <row r="1976" spans="1:26">
      <c r="A1976" s="22" t="s">
        <v>6313</v>
      </c>
      <c r="B1976" s="22" t="s">
        <v>6314</v>
      </c>
      <c r="C1976" s="22" t="s">
        <v>6315</v>
      </c>
      <c r="D1976" s="22">
        <v>37793</v>
      </c>
      <c r="E1976" s="22">
        <v>76</v>
      </c>
      <c r="F1976" s="22">
        <v>293</v>
      </c>
      <c r="G1976" s="22">
        <v>5</v>
      </c>
      <c r="H1976" s="25" t="s">
        <v>10870</v>
      </c>
      <c r="I1976" s="22" t="s">
        <v>813</v>
      </c>
      <c r="J1976" s="22">
        <v>2</v>
      </c>
      <c r="K1976" s="22">
        <v>2</v>
      </c>
      <c r="L1976" s="22">
        <v>1</v>
      </c>
      <c r="M1976" s="22">
        <v>1989</v>
      </c>
      <c r="N1976" s="22">
        <v>1989</v>
      </c>
      <c r="O1976" s="22">
        <v>1</v>
      </c>
      <c r="P1976" s="22">
        <v>1</v>
      </c>
      <c r="Q1976" s="22" t="s">
        <v>1038</v>
      </c>
      <c r="R1976" s="22" t="s">
        <v>713</v>
      </c>
      <c r="S1976" s="22" t="s">
        <v>977</v>
      </c>
      <c r="T1976" s="23">
        <v>39.541505000000001</v>
      </c>
      <c r="U1976" s="23">
        <v>-74.938503999999995</v>
      </c>
      <c r="V1976" s="24">
        <v>130</v>
      </c>
      <c r="W1976" s="24">
        <v>1288114.4511899999</v>
      </c>
      <c r="X1976" s="24">
        <v>2746919.9203599999</v>
      </c>
      <c r="Y1976" s="22" t="s">
        <v>978</v>
      </c>
      <c r="Z1976" s="22" t="s">
        <v>716</v>
      </c>
    </row>
    <row r="1977" spans="1:26">
      <c r="A1977" s="22" t="s">
        <v>6316</v>
      </c>
      <c r="B1977" s="22" t="s">
        <v>6317</v>
      </c>
      <c r="C1977" s="22" t="s">
        <v>6318</v>
      </c>
      <c r="D1977" s="22">
        <v>43802</v>
      </c>
      <c r="E1977" s="22">
        <v>88</v>
      </c>
      <c r="F1977" s="22">
        <v>302</v>
      </c>
      <c r="G1977" s="22">
        <v>5</v>
      </c>
      <c r="H1977" s="25" t="s">
        <v>10870</v>
      </c>
      <c r="I1977" s="22" t="s">
        <v>813</v>
      </c>
      <c r="J1977" s="22">
        <v>2</v>
      </c>
      <c r="K1977" s="22">
        <v>2</v>
      </c>
      <c r="L1977" s="22">
        <v>6</v>
      </c>
      <c r="M1977" s="22">
        <v>1991</v>
      </c>
      <c r="N1977" s="22">
        <v>1986</v>
      </c>
      <c r="O1977" s="22">
        <v>2</v>
      </c>
      <c r="P1977" s="22">
        <v>2</v>
      </c>
      <c r="Q1977" s="22" t="s">
        <v>1038</v>
      </c>
      <c r="R1977" s="22" t="s">
        <v>713</v>
      </c>
      <c r="S1977" s="22" t="s">
        <v>977</v>
      </c>
      <c r="T1977" s="23">
        <v>39.541784</v>
      </c>
      <c r="U1977" s="23">
        <v>-74.660158999999993</v>
      </c>
      <c r="V1977" s="24">
        <v>75</v>
      </c>
      <c r="W1977" s="24">
        <v>1366492.1923499999</v>
      </c>
      <c r="X1977" s="24">
        <v>2747610.7207300002</v>
      </c>
      <c r="Y1977" s="22" t="s">
        <v>978</v>
      </c>
      <c r="Z1977" s="22" t="s">
        <v>716</v>
      </c>
    </row>
    <row r="1978" spans="1:26">
      <c r="A1978" s="22" t="s">
        <v>6319</v>
      </c>
      <c r="B1978" s="22" t="s">
        <v>6320</v>
      </c>
      <c r="C1978" s="22" t="s">
        <v>6321</v>
      </c>
      <c r="D1978" s="22">
        <v>36290</v>
      </c>
      <c r="E1978" s="22">
        <v>73</v>
      </c>
      <c r="F1978" s="22">
        <v>290</v>
      </c>
      <c r="G1978" s="22">
        <v>1</v>
      </c>
      <c r="H1978" s="25" t="s">
        <v>10870</v>
      </c>
      <c r="I1978" s="22" t="s">
        <v>720</v>
      </c>
      <c r="J1978" s="22">
        <v>28</v>
      </c>
      <c r="K1978" s="22">
        <v>28</v>
      </c>
      <c r="L1978" s="22">
        <v>2</v>
      </c>
      <c r="M1978" s="22">
        <v>1997</v>
      </c>
      <c r="N1978" s="22">
        <v>1996</v>
      </c>
      <c r="O1978" s="22">
        <v>4</v>
      </c>
      <c r="P1978" s="22">
        <v>4</v>
      </c>
      <c r="Q1978" s="22" t="s">
        <v>1038</v>
      </c>
      <c r="R1978" s="22" t="s">
        <v>713</v>
      </c>
      <c r="S1978" s="22" t="s">
        <v>977</v>
      </c>
      <c r="T1978" s="23">
        <v>39.542616000000002</v>
      </c>
      <c r="U1978" s="23">
        <v>-75.017951999999994</v>
      </c>
      <c r="V1978" s="24">
        <v>105.93</v>
      </c>
      <c r="W1978" s="24">
        <v>1265740.4263599999</v>
      </c>
      <c r="X1978" s="24">
        <v>2747199.9435700001</v>
      </c>
      <c r="Y1978" s="22" t="s">
        <v>978</v>
      </c>
      <c r="Z1978" s="22" t="s">
        <v>1738</v>
      </c>
    </row>
    <row r="1979" spans="1:26">
      <c r="A1979" s="22" t="s">
        <v>6322</v>
      </c>
      <c r="B1979" s="22" t="s">
        <v>6323</v>
      </c>
      <c r="C1979" s="22" t="s">
        <v>6324</v>
      </c>
      <c r="D1979" s="22">
        <v>32284</v>
      </c>
      <c r="E1979" s="22">
        <v>65</v>
      </c>
      <c r="F1979" s="22">
        <v>284</v>
      </c>
      <c r="G1979" s="22">
        <v>5</v>
      </c>
      <c r="H1979" s="25" t="s">
        <v>10870</v>
      </c>
      <c r="I1979" s="22" t="s">
        <v>720</v>
      </c>
      <c r="J1979" s="22">
        <v>2</v>
      </c>
      <c r="K1979" s="22">
        <v>2</v>
      </c>
      <c r="L1979" s="22">
        <v>29</v>
      </c>
      <c r="M1979" s="22">
        <v>1995</v>
      </c>
      <c r="N1979" s="22">
        <v>1967</v>
      </c>
      <c r="O1979" s="22">
        <v>2</v>
      </c>
      <c r="P1979" s="22">
        <v>2</v>
      </c>
      <c r="Q1979" s="22" t="s">
        <v>1038</v>
      </c>
      <c r="R1979" s="22" t="s">
        <v>713</v>
      </c>
      <c r="S1979" s="22" t="s">
        <v>977</v>
      </c>
      <c r="T1979" s="23">
        <v>39.543447999999998</v>
      </c>
      <c r="U1979" s="23">
        <v>-75.207963000000007</v>
      </c>
      <c r="V1979" s="24">
        <v>120</v>
      </c>
      <c r="W1979" s="24">
        <v>1212234.27743</v>
      </c>
      <c r="X1979" s="24">
        <v>2747281.5735499999</v>
      </c>
      <c r="Y1979" s="22" t="s">
        <v>978</v>
      </c>
      <c r="Z1979" s="22" t="s">
        <v>716</v>
      </c>
    </row>
    <row r="1980" spans="1:26">
      <c r="A1980" s="22" t="s">
        <v>6325</v>
      </c>
      <c r="B1980" s="22" t="s">
        <v>6326</v>
      </c>
      <c r="C1980" s="22" t="s">
        <v>6327</v>
      </c>
      <c r="D1980" s="22">
        <v>45305</v>
      </c>
      <c r="E1980" s="22">
        <v>91</v>
      </c>
      <c r="F1980" s="22">
        <v>305</v>
      </c>
      <c r="G1980" s="22">
        <v>5</v>
      </c>
      <c r="H1980" s="25" t="s">
        <v>10870</v>
      </c>
      <c r="I1980" s="22" t="s">
        <v>813</v>
      </c>
      <c r="J1980" s="22">
        <v>2</v>
      </c>
      <c r="K1980" s="22">
        <v>2</v>
      </c>
      <c r="L1980" s="22">
        <v>5</v>
      </c>
      <c r="M1980" s="22">
        <v>1991</v>
      </c>
      <c r="N1980" s="22">
        <v>1987</v>
      </c>
      <c r="O1980" s="22">
        <v>2</v>
      </c>
      <c r="P1980" s="22">
        <v>2</v>
      </c>
      <c r="Q1980" s="22" t="s">
        <v>1038</v>
      </c>
      <c r="R1980" s="22" t="s">
        <v>713</v>
      </c>
      <c r="S1980" s="22" t="s">
        <v>977</v>
      </c>
      <c r="T1980" s="23">
        <v>39.544006000000003</v>
      </c>
      <c r="U1980" s="23">
        <v>-74.574877000000001</v>
      </c>
      <c r="V1980" s="24">
        <v>50</v>
      </c>
      <c r="W1980" s="24">
        <v>1390497.95704</v>
      </c>
      <c r="X1980" s="24">
        <v>2748648.8210900002</v>
      </c>
      <c r="Y1980" s="22" t="s">
        <v>978</v>
      </c>
      <c r="Z1980" s="22" t="s">
        <v>716</v>
      </c>
    </row>
    <row r="1981" spans="1:26">
      <c r="A1981" s="22" t="s">
        <v>6328</v>
      </c>
      <c r="B1981" s="22" t="s">
        <v>6329</v>
      </c>
      <c r="C1981" s="22" t="s">
        <v>6330</v>
      </c>
      <c r="D1981" s="22">
        <v>40297</v>
      </c>
      <c r="E1981" s="22">
        <v>81</v>
      </c>
      <c r="F1981" s="22">
        <v>297</v>
      </c>
      <c r="G1981" s="22">
        <v>5</v>
      </c>
      <c r="H1981" s="25" t="s">
        <v>10870</v>
      </c>
      <c r="I1981" s="22" t="s">
        <v>813</v>
      </c>
      <c r="J1981" s="22">
        <v>4</v>
      </c>
      <c r="K1981" s="22">
        <v>4</v>
      </c>
      <c r="L1981" s="22">
        <v>22</v>
      </c>
      <c r="M1981" s="22">
        <v>2006</v>
      </c>
      <c r="N1981" s="22">
        <v>1985</v>
      </c>
      <c r="O1981" s="22">
        <v>4</v>
      </c>
      <c r="P1981" s="22">
        <v>4</v>
      </c>
      <c r="Q1981" s="22" t="s">
        <v>1038</v>
      </c>
      <c r="R1981" s="22" t="s">
        <v>713</v>
      </c>
      <c r="S1981" s="22" t="s">
        <v>977</v>
      </c>
      <c r="T1981" s="23">
        <v>39.544839000000003</v>
      </c>
      <c r="U1981" s="23">
        <v>-74.804608999999999</v>
      </c>
      <c r="V1981" s="24">
        <v>68</v>
      </c>
      <c r="W1981" s="24">
        <v>1325808.66442</v>
      </c>
      <c r="X1981" s="24">
        <v>2748390.2882599998</v>
      </c>
      <c r="Y1981" s="22" t="s">
        <v>978</v>
      </c>
      <c r="Z1981" s="22" t="s">
        <v>716</v>
      </c>
    </row>
    <row r="1982" spans="1:26">
      <c r="A1982" s="22" t="s">
        <v>6331</v>
      </c>
      <c r="B1982" s="22" t="s">
        <v>6332</v>
      </c>
      <c r="C1982" s="22" t="s">
        <v>6333</v>
      </c>
      <c r="D1982" s="22">
        <v>31783</v>
      </c>
      <c r="E1982" s="22">
        <v>64</v>
      </c>
      <c r="F1982" s="22">
        <v>283</v>
      </c>
      <c r="G1982" s="22">
        <v>5</v>
      </c>
      <c r="H1982" s="25" t="s">
        <v>10870</v>
      </c>
      <c r="I1982" s="22" t="s">
        <v>720</v>
      </c>
      <c r="J1982" s="22">
        <v>2</v>
      </c>
      <c r="K1982" s="22">
        <v>2</v>
      </c>
      <c r="L1982" s="22">
        <v>28</v>
      </c>
      <c r="M1982" s="22">
        <v>1995</v>
      </c>
      <c r="N1982" s="22">
        <v>1968</v>
      </c>
      <c r="O1982" s="22">
        <v>2</v>
      </c>
      <c r="P1982" s="22">
        <v>2</v>
      </c>
      <c r="Q1982" s="22" t="s">
        <v>1038</v>
      </c>
      <c r="R1982" s="22" t="s">
        <v>713</v>
      </c>
      <c r="S1982" s="22" t="s">
        <v>977</v>
      </c>
      <c r="T1982" s="23">
        <v>39.545115000000003</v>
      </c>
      <c r="U1982" s="23">
        <v>-75.227964</v>
      </c>
      <c r="V1982" s="24">
        <v>140</v>
      </c>
      <c r="W1982" s="24">
        <v>1206600.44108</v>
      </c>
      <c r="X1982" s="24">
        <v>2747872.52709</v>
      </c>
      <c r="Y1982" s="22" t="s">
        <v>978</v>
      </c>
      <c r="Z1982" s="22" t="s">
        <v>716</v>
      </c>
    </row>
    <row r="1983" spans="1:26">
      <c r="A1983" s="22" t="s">
        <v>6334</v>
      </c>
      <c r="B1983" s="22" t="s">
        <v>6335</v>
      </c>
      <c r="C1983" s="22" t="s">
        <v>6336</v>
      </c>
      <c r="D1983" s="22">
        <v>35288</v>
      </c>
      <c r="E1983" s="22">
        <v>71</v>
      </c>
      <c r="F1983" s="22">
        <v>288</v>
      </c>
      <c r="G1983" s="22">
        <v>5</v>
      </c>
      <c r="H1983" s="25" t="s">
        <v>10870</v>
      </c>
      <c r="I1983" s="22" t="s">
        <v>813</v>
      </c>
      <c r="J1983" s="22">
        <v>6</v>
      </c>
      <c r="K1983" s="22">
        <v>6</v>
      </c>
      <c r="L1983" s="22">
        <v>13</v>
      </c>
      <c r="M1983" s="22">
        <v>2008</v>
      </c>
      <c r="N1983" s="22">
        <v>1996</v>
      </c>
      <c r="O1983" s="22">
        <v>3</v>
      </c>
      <c r="P1983" s="22">
        <v>3</v>
      </c>
      <c r="Q1983" s="22" t="s">
        <v>1038</v>
      </c>
      <c r="R1983" s="22" t="s">
        <v>713</v>
      </c>
      <c r="S1983" s="22" t="s">
        <v>977</v>
      </c>
      <c r="T1983" s="23">
        <v>39.545558</v>
      </c>
      <c r="U1983" s="23">
        <v>-75.068083000000001</v>
      </c>
      <c r="V1983" s="24">
        <v>70</v>
      </c>
      <c r="W1983" s="24">
        <v>1251618.95637</v>
      </c>
      <c r="X1983" s="24">
        <v>2748204.2966100001</v>
      </c>
      <c r="Y1983" s="22" t="s">
        <v>978</v>
      </c>
      <c r="Z1983" s="22" t="s">
        <v>716</v>
      </c>
    </row>
    <row r="1984" spans="1:26">
      <c r="A1984" s="22" t="s">
        <v>6337</v>
      </c>
      <c r="B1984" s="22" t="s">
        <v>6338</v>
      </c>
      <c r="C1984" s="22" t="s">
        <v>6339</v>
      </c>
      <c r="D1984" s="22">
        <v>47809</v>
      </c>
      <c r="E1984" s="22">
        <v>96</v>
      </c>
      <c r="F1984" s="22">
        <v>309</v>
      </c>
      <c r="G1984" s="22">
        <v>5</v>
      </c>
      <c r="H1984" s="25" t="s">
        <v>10870</v>
      </c>
      <c r="I1984" s="22" t="s">
        <v>813</v>
      </c>
      <c r="J1984" s="22">
        <v>2</v>
      </c>
      <c r="K1984" s="22">
        <v>2</v>
      </c>
      <c r="L1984" s="22">
        <v>5</v>
      </c>
      <c r="M1984" s="22">
        <v>1991</v>
      </c>
      <c r="N1984" s="22">
        <v>1987</v>
      </c>
      <c r="O1984" s="22">
        <v>2</v>
      </c>
      <c r="P1984" s="22">
        <v>2</v>
      </c>
      <c r="Q1984" s="22" t="s">
        <v>1038</v>
      </c>
      <c r="R1984" s="22" t="s">
        <v>713</v>
      </c>
      <c r="S1984" s="22" t="s">
        <v>977</v>
      </c>
      <c r="T1984" s="23">
        <v>39.546506999999998</v>
      </c>
      <c r="U1984" s="23">
        <v>-74.459316999999999</v>
      </c>
      <c r="V1984" s="24">
        <v>5</v>
      </c>
      <c r="W1984" s="24">
        <v>1423026.2920899999</v>
      </c>
      <c r="X1984" s="24">
        <v>2749903.97382</v>
      </c>
      <c r="Y1984" s="22" t="s">
        <v>978</v>
      </c>
      <c r="Z1984" s="22" t="s">
        <v>716</v>
      </c>
    </row>
    <row r="1985" spans="1:26">
      <c r="A1985" s="22" t="s">
        <v>6340</v>
      </c>
      <c r="B1985" s="22" t="s">
        <v>6341</v>
      </c>
      <c r="C1985" s="22" t="s">
        <v>6342</v>
      </c>
      <c r="D1985" s="22">
        <v>36791</v>
      </c>
      <c r="E1985" s="22">
        <v>74</v>
      </c>
      <c r="F1985" s="22">
        <v>291</v>
      </c>
      <c r="G1985" s="22">
        <v>5</v>
      </c>
      <c r="H1985" s="25" t="s">
        <v>10870</v>
      </c>
      <c r="I1985" s="22" t="s">
        <v>813</v>
      </c>
      <c r="J1985" s="22">
        <v>2</v>
      </c>
      <c r="K1985" s="22">
        <v>2</v>
      </c>
      <c r="L1985" s="22">
        <v>22</v>
      </c>
      <c r="M1985" s="22">
        <v>1995</v>
      </c>
      <c r="N1985" s="22">
        <v>1974</v>
      </c>
      <c r="O1985" s="22">
        <v>2</v>
      </c>
      <c r="P1985" s="22">
        <v>2</v>
      </c>
      <c r="Q1985" s="22" t="s">
        <v>1038</v>
      </c>
      <c r="R1985" s="22" t="s">
        <v>713</v>
      </c>
      <c r="S1985" s="22" t="s">
        <v>977</v>
      </c>
      <c r="T1985" s="23">
        <v>39.547060000000002</v>
      </c>
      <c r="U1985" s="23">
        <v>-74.991838999999999</v>
      </c>
      <c r="V1985" s="24">
        <v>115</v>
      </c>
      <c r="W1985" s="24">
        <v>1273084.61754</v>
      </c>
      <c r="X1985" s="24">
        <v>2748860.3963899999</v>
      </c>
      <c r="Y1985" s="22" t="s">
        <v>978</v>
      </c>
      <c r="Z1985" s="22" t="s">
        <v>716</v>
      </c>
    </row>
    <row r="1986" spans="1:26">
      <c r="A1986" s="22" t="s">
        <v>6343</v>
      </c>
      <c r="B1986" s="22" t="s">
        <v>6344</v>
      </c>
      <c r="C1986" s="22" t="s">
        <v>6345</v>
      </c>
      <c r="D1986" s="22">
        <v>28277</v>
      </c>
      <c r="E1986" s="22">
        <v>57</v>
      </c>
      <c r="F1986" s="22">
        <v>277</v>
      </c>
      <c r="G1986" s="22">
        <v>9</v>
      </c>
      <c r="H1986" s="25" t="s">
        <v>10870</v>
      </c>
      <c r="I1986" s="22" t="s">
        <v>720</v>
      </c>
      <c r="J1986" s="22">
        <v>4</v>
      </c>
      <c r="K1986" s="22">
        <v>4</v>
      </c>
      <c r="L1986" s="22">
        <v>44</v>
      </c>
      <c r="M1986" s="22">
        <v>1989</v>
      </c>
      <c r="N1986" s="22">
        <v>1946</v>
      </c>
      <c r="O1986" s="22">
        <v>4</v>
      </c>
      <c r="P1986" s="22">
        <v>4</v>
      </c>
      <c r="Q1986" s="22" t="s">
        <v>6153</v>
      </c>
      <c r="R1986" s="22" t="s">
        <v>713</v>
      </c>
      <c r="S1986" s="22" t="s">
        <v>1529</v>
      </c>
      <c r="T1986" s="23">
        <v>39.548222000000003</v>
      </c>
      <c r="U1986" s="23">
        <v>-75.40625</v>
      </c>
      <c r="V1986" s="24">
        <v>7</v>
      </c>
      <c r="W1986" s="24">
        <v>1156397.2056499999</v>
      </c>
      <c r="X1986" s="24">
        <v>2748907.6957100001</v>
      </c>
      <c r="Y1986" s="22" t="s">
        <v>978</v>
      </c>
    </row>
    <row r="1987" spans="1:26">
      <c r="A1987" s="22" t="s">
        <v>6346</v>
      </c>
      <c r="B1987" s="22" t="s">
        <v>6347</v>
      </c>
      <c r="C1987" s="22" t="s">
        <v>6348</v>
      </c>
      <c r="D1987" s="22">
        <v>28277</v>
      </c>
      <c r="E1987" s="22">
        <v>57</v>
      </c>
      <c r="F1987" s="22">
        <v>277</v>
      </c>
      <c r="G1987" s="22">
        <v>11</v>
      </c>
      <c r="H1987" s="25" t="s">
        <v>10870</v>
      </c>
      <c r="I1987" s="22" t="s">
        <v>720</v>
      </c>
      <c r="J1987" s="22">
        <v>6</v>
      </c>
      <c r="K1987" s="22">
        <v>6</v>
      </c>
      <c r="L1987" s="22">
        <v>11</v>
      </c>
      <c r="M1987" s="22">
        <v>2003</v>
      </c>
      <c r="N1987" s="22">
        <v>1993</v>
      </c>
      <c r="O1987" s="22">
        <v>6</v>
      </c>
      <c r="P1987" s="22">
        <v>6</v>
      </c>
      <c r="Q1987" s="22" t="s">
        <v>5684</v>
      </c>
      <c r="R1987" s="22" t="s">
        <v>713</v>
      </c>
      <c r="S1987" s="22" t="s">
        <v>735</v>
      </c>
      <c r="T1987" s="23">
        <v>39.548693999999998</v>
      </c>
      <c r="U1987" s="23">
        <v>-75.406278</v>
      </c>
      <c r="V1987" s="24">
        <v>10</v>
      </c>
      <c r="W1987" s="24">
        <v>1156389.21046</v>
      </c>
      <c r="X1987" s="24">
        <v>2749079.9676999999</v>
      </c>
      <c r="Y1987" s="22" t="s">
        <v>978</v>
      </c>
    </row>
    <row r="1988" spans="1:26">
      <c r="A1988" s="22" t="s">
        <v>6349</v>
      </c>
      <c r="B1988" s="22" t="s">
        <v>6350</v>
      </c>
      <c r="C1988" s="22" t="s">
        <v>6351</v>
      </c>
      <c r="D1988" s="22">
        <v>41800</v>
      </c>
      <c r="E1988" s="22">
        <v>84</v>
      </c>
      <c r="F1988" s="22">
        <v>300</v>
      </c>
      <c r="G1988" s="22">
        <v>1</v>
      </c>
      <c r="H1988" s="25" t="s">
        <v>10870</v>
      </c>
      <c r="I1988" s="22" t="s">
        <v>720</v>
      </c>
      <c r="J1988" s="22">
        <v>2</v>
      </c>
      <c r="K1988" s="22">
        <v>2</v>
      </c>
      <c r="L1988" s="22">
        <v>26</v>
      </c>
      <c r="M1988" s="22">
        <v>1989</v>
      </c>
      <c r="N1988" s="22">
        <v>1964</v>
      </c>
      <c r="O1988" s="22">
        <v>2</v>
      </c>
      <c r="P1988" s="22">
        <v>2</v>
      </c>
      <c r="Q1988" s="22" t="s">
        <v>1038</v>
      </c>
      <c r="R1988" s="22" t="s">
        <v>713</v>
      </c>
      <c r="S1988" s="22" t="s">
        <v>977</v>
      </c>
      <c r="T1988" s="23">
        <v>39.551506000000003</v>
      </c>
      <c r="U1988" s="23">
        <v>-74.735718000000006</v>
      </c>
      <c r="V1988" s="24">
        <v>75</v>
      </c>
      <c r="W1988" s="24">
        <v>1345186.92224</v>
      </c>
      <c r="X1988" s="24">
        <v>2750974.27006</v>
      </c>
      <c r="Y1988" s="22" t="s">
        <v>978</v>
      </c>
      <c r="Z1988" s="22" t="s">
        <v>1738</v>
      </c>
    </row>
    <row r="1989" spans="1:26">
      <c r="A1989" s="22" t="s">
        <v>6352</v>
      </c>
      <c r="B1989" s="22" t="s">
        <v>6353</v>
      </c>
      <c r="C1989" s="22" t="s">
        <v>6354</v>
      </c>
      <c r="D1989" s="22">
        <v>40298</v>
      </c>
      <c r="E1989" s="22">
        <v>81</v>
      </c>
      <c r="F1989" s="22">
        <v>298</v>
      </c>
      <c r="G1989" s="22">
        <v>5</v>
      </c>
      <c r="H1989" s="25" t="s">
        <v>10870</v>
      </c>
      <c r="I1989" s="22" t="s">
        <v>813</v>
      </c>
      <c r="J1989" s="22">
        <v>2</v>
      </c>
      <c r="K1989" s="22">
        <v>2</v>
      </c>
      <c r="L1989" s="22">
        <v>6</v>
      </c>
      <c r="M1989" s="22">
        <v>1989</v>
      </c>
      <c r="N1989" s="22">
        <v>1984</v>
      </c>
      <c r="O1989" s="22">
        <v>2</v>
      </c>
      <c r="P1989" s="22">
        <v>2</v>
      </c>
      <c r="Q1989" s="22" t="s">
        <v>1038</v>
      </c>
      <c r="R1989" s="22" t="s">
        <v>713</v>
      </c>
      <c r="S1989" s="22" t="s">
        <v>977</v>
      </c>
      <c r="T1989" s="23">
        <v>39.549560999999997</v>
      </c>
      <c r="U1989" s="23">
        <v>-74.803775999999999</v>
      </c>
      <c r="V1989" s="24">
        <v>60</v>
      </c>
      <c r="W1989" s="24">
        <v>1326030.4908100001</v>
      </c>
      <c r="X1989" s="24">
        <v>2750114.7188400002</v>
      </c>
      <c r="Y1989" s="22" t="s">
        <v>978</v>
      </c>
      <c r="Z1989" s="22" t="s">
        <v>716</v>
      </c>
    </row>
    <row r="1990" spans="1:26">
      <c r="A1990" s="22" t="s">
        <v>6355</v>
      </c>
      <c r="B1990" s="22" t="s">
        <v>6356</v>
      </c>
      <c r="C1990" s="22" t="s">
        <v>6357</v>
      </c>
      <c r="D1990" s="22">
        <v>34788</v>
      </c>
      <c r="E1990" s="22">
        <v>70</v>
      </c>
      <c r="F1990" s="22">
        <v>288</v>
      </c>
      <c r="G1990" s="22">
        <v>5</v>
      </c>
      <c r="H1990" s="25" t="s">
        <v>10870</v>
      </c>
      <c r="I1990" s="22" t="s">
        <v>1014</v>
      </c>
      <c r="J1990" s="22">
        <v>2</v>
      </c>
      <c r="K1990" s="22">
        <v>2</v>
      </c>
      <c r="L1990" s="22">
        <v>3</v>
      </c>
      <c r="M1990" s="22">
        <v>1995</v>
      </c>
      <c r="N1990" s="22">
        <v>1993</v>
      </c>
      <c r="O1990" s="22">
        <v>2</v>
      </c>
      <c r="P1990" s="22">
        <v>2</v>
      </c>
      <c r="Q1990" s="22" t="s">
        <v>1038</v>
      </c>
      <c r="R1990" s="22" t="s">
        <v>713</v>
      </c>
      <c r="S1990" s="22" t="s">
        <v>977</v>
      </c>
      <c r="T1990" s="23">
        <v>39.555115000000001</v>
      </c>
      <c r="U1990" s="23">
        <v>-75.082121999999998</v>
      </c>
      <c r="V1990" s="24">
        <v>108</v>
      </c>
      <c r="W1990" s="24">
        <v>1247650.40656</v>
      </c>
      <c r="X1990" s="24">
        <v>2751672.7616599998</v>
      </c>
      <c r="Y1990" s="22" t="s">
        <v>978</v>
      </c>
      <c r="Z1990" s="22" t="s">
        <v>716</v>
      </c>
    </row>
    <row r="1991" spans="1:26">
      <c r="A1991" s="22" t="s">
        <v>6358</v>
      </c>
      <c r="B1991" s="22" t="s">
        <v>6359</v>
      </c>
      <c r="C1991" s="22" t="s">
        <v>6360</v>
      </c>
      <c r="D1991" s="22">
        <v>43803</v>
      </c>
      <c r="E1991" s="22">
        <v>88</v>
      </c>
      <c r="F1991" s="22">
        <v>303</v>
      </c>
      <c r="G1991" s="22">
        <v>1</v>
      </c>
      <c r="H1991" s="25" t="s">
        <v>10870</v>
      </c>
      <c r="I1991" s="22" t="s">
        <v>720</v>
      </c>
      <c r="J1991" s="22">
        <v>2</v>
      </c>
      <c r="K1991" s="22">
        <v>2</v>
      </c>
      <c r="L1991" s="22">
        <v>4</v>
      </c>
      <c r="M1991" s="22">
        <v>1991</v>
      </c>
      <c r="N1991" s="22">
        <v>1988</v>
      </c>
      <c r="O1991" s="22">
        <v>2</v>
      </c>
      <c r="P1991" s="22">
        <v>2</v>
      </c>
      <c r="Q1991" s="22" t="s">
        <v>1038</v>
      </c>
      <c r="R1991" s="22" t="s">
        <v>713</v>
      </c>
      <c r="S1991" s="22" t="s">
        <v>977</v>
      </c>
      <c r="T1991" s="23">
        <v>39.552894999999999</v>
      </c>
      <c r="U1991" s="23">
        <v>-74.645157999999995</v>
      </c>
      <c r="V1991" s="24">
        <v>60</v>
      </c>
      <c r="W1991" s="24">
        <v>1370679.00988</v>
      </c>
      <c r="X1991" s="24">
        <v>2751702.4811100001</v>
      </c>
      <c r="Y1991" s="22" t="s">
        <v>978</v>
      </c>
      <c r="Z1991" s="22" t="s">
        <v>1738</v>
      </c>
    </row>
    <row r="1992" spans="1:26">
      <c r="A1992" s="22" t="s">
        <v>6361</v>
      </c>
      <c r="B1992" s="22" t="s">
        <v>6362</v>
      </c>
      <c r="C1992" s="22" t="s">
        <v>6363</v>
      </c>
      <c r="D1992" s="22">
        <v>44304</v>
      </c>
      <c r="E1992" s="22">
        <v>89</v>
      </c>
      <c r="F1992" s="22">
        <v>304</v>
      </c>
      <c r="G1992" s="22">
        <v>5</v>
      </c>
      <c r="H1992" s="25" t="s">
        <v>10870</v>
      </c>
      <c r="I1992" s="22" t="s">
        <v>813</v>
      </c>
      <c r="J1992" s="22">
        <v>2</v>
      </c>
      <c r="K1992" s="22">
        <v>2</v>
      </c>
      <c r="L1992" s="22">
        <v>6</v>
      </c>
      <c r="M1992" s="22">
        <v>1991</v>
      </c>
      <c r="N1992" s="22">
        <v>1986</v>
      </c>
      <c r="O1992" s="22">
        <v>2</v>
      </c>
      <c r="P1992" s="22">
        <v>2</v>
      </c>
      <c r="Q1992" s="22" t="s">
        <v>1038</v>
      </c>
      <c r="R1992" s="22" t="s">
        <v>713</v>
      </c>
      <c r="S1992" s="22" t="s">
        <v>977</v>
      </c>
      <c r="T1992" s="23">
        <v>39.553173000000001</v>
      </c>
      <c r="U1992" s="23">
        <v>-74.620712999999995</v>
      </c>
      <c r="V1992" s="24">
        <v>45</v>
      </c>
      <c r="W1992" s="24">
        <v>1377560.4345499999</v>
      </c>
      <c r="X1992" s="24">
        <v>2751867.8606699998</v>
      </c>
      <c r="Y1992" s="22" t="s">
        <v>978</v>
      </c>
      <c r="Z1992" s="22" t="s">
        <v>716</v>
      </c>
    </row>
    <row r="1993" spans="1:26">
      <c r="A1993" s="22" t="s">
        <v>6364</v>
      </c>
      <c r="B1993" s="22" t="s">
        <v>6365</v>
      </c>
      <c r="C1993" s="22" t="s">
        <v>6366</v>
      </c>
      <c r="D1993" s="22">
        <v>32785</v>
      </c>
      <c r="E1993" s="22">
        <v>66</v>
      </c>
      <c r="F1993" s="22">
        <v>285</v>
      </c>
      <c r="G1993" s="22">
        <v>5</v>
      </c>
      <c r="H1993" s="25" t="s">
        <v>10870</v>
      </c>
      <c r="I1993" s="22" t="s">
        <v>1014</v>
      </c>
      <c r="J1993" s="22">
        <v>2</v>
      </c>
      <c r="K1993" s="22">
        <v>2</v>
      </c>
      <c r="L1993" s="22">
        <v>7</v>
      </c>
      <c r="M1993" s="22">
        <v>1995</v>
      </c>
      <c r="N1993" s="22">
        <v>1989</v>
      </c>
      <c r="O1993" s="22">
        <v>2</v>
      </c>
      <c r="P1993" s="22">
        <v>2</v>
      </c>
      <c r="Q1993" s="22" t="s">
        <v>1038</v>
      </c>
      <c r="R1993" s="22" t="s">
        <v>713</v>
      </c>
      <c r="S1993" s="22" t="s">
        <v>977</v>
      </c>
      <c r="T1993" s="23">
        <v>39.555115000000001</v>
      </c>
      <c r="U1993" s="23">
        <v>-75.178239000000005</v>
      </c>
      <c r="V1993" s="24">
        <v>108</v>
      </c>
      <c r="W1993" s="24">
        <v>1220589.54917</v>
      </c>
      <c r="X1993" s="24">
        <v>2751565.28553</v>
      </c>
      <c r="Y1993" s="22" t="s">
        <v>978</v>
      </c>
      <c r="Z1993" s="22" t="s">
        <v>716</v>
      </c>
    </row>
    <row r="1994" spans="1:26">
      <c r="A1994" s="22" t="s">
        <v>6367</v>
      </c>
      <c r="B1994" s="22" t="s">
        <v>6368</v>
      </c>
      <c r="C1994" s="22" t="s">
        <v>6369</v>
      </c>
      <c r="D1994" s="22">
        <v>45306</v>
      </c>
      <c r="E1994" s="22">
        <v>91</v>
      </c>
      <c r="F1994" s="22">
        <v>306</v>
      </c>
      <c r="G1994" s="22">
        <v>5</v>
      </c>
      <c r="H1994" s="25" t="s">
        <v>10870</v>
      </c>
      <c r="I1994" s="22" t="s">
        <v>813</v>
      </c>
      <c r="J1994" s="22">
        <v>4</v>
      </c>
      <c r="K1994" s="22">
        <v>4</v>
      </c>
      <c r="L1994" s="22">
        <v>19</v>
      </c>
      <c r="M1994" s="22">
        <v>2006</v>
      </c>
      <c r="N1994" s="22">
        <v>1988</v>
      </c>
      <c r="O1994" s="22">
        <v>4</v>
      </c>
      <c r="P1994" s="22">
        <v>4</v>
      </c>
      <c r="Q1994" s="22" t="s">
        <v>1038</v>
      </c>
      <c r="R1994" s="22" t="s">
        <v>713</v>
      </c>
      <c r="S1994" s="22" t="s">
        <v>977</v>
      </c>
      <c r="T1994" s="23">
        <v>39.555951</v>
      </c>
      <c r="U1994" s="23">
        <v>-74.564321000000007</v>
      </c>
      <c r="V1994" s="24">
        <v>52</v>
      </c>
      <c r="W1994" s="24">
        <v>1393426.5313299999</v>
      </c>
      <c r="X1994" s="24">
        <v>2753035.79776</v>
      </c>
      <c r="Y1994" s="22" t="s">
        <v>978</v>
      </c>
      <c r="Z1994" s="22" t="s">
        <v>716</v>
      </c>
    </row>
    <row r="1995" spans="1:26">
      <c r="A1995" s="22" t="s">
        <v>6370</v>
      </c>
      <c r="B1995" s="22" t="s">
        <v>6371</v>
      </c>
      <c r="C1995" s="22" t="s">
        <v>6372</v>
      </c>
      <c r="D1995" s="22">
        <v>42802</v>
      </c>
      <c r="E1995" s="22">
        <v>86</v>
      </c>
      <c r="F1995" s="22">
        <v>302</v>
      </c>
      <c r="G1995" s="22">
        <v>5</v>
      </c>
      <c r="H1995" s="25" t="s">
        <v>10870</v>
      </c>
      <c r="I1995" s="22" t="s">
        <v>813</v>
      </c>
      <c r="J1995" s="22">
        <v>2</v>
      </c>
      <c r="K1995" s="22">
        <v>2</v>
      </c>
      <c r="L1995" s="22">
        <v>4</v>
      </c>
      <c r="M1995" s="22">
        <v>1991</v>
      </c>
      <c r="N1995" s="22">
        <v>1988</v>
      </c>
      <c r="O1995" s="22">
        <v>2</v>
      </c>
      <c r="P1995" s="22">
        <v>2</v>
      </c>
      <c r="Q1995" s="22" t="s">
        <v>1038</v>
      </c>
      <c r="R1995" s="22" t="s">
        <v>713</v>
      </c>
      <c r="S1995" s="22" t="s">
        <v>977</v>
      </c>
      <c r="T1995" s="23">
        <v>39.557062000000002</v>
      </c>
      <c r="U1995" s="23">
        <v>-74.679047999999995</v>
      </c>
      <c r="V1995" s="24">
        <v>81</v>
      </c>
      <c r="W1995" s="24">
        <v>1361124.1313799999</v>
      </c>
      <c r="X1995" s="24">
        <v>2753136.6680899998</v>
      </c>
      <c r="Y1995" s="22" t="s">
        <v>978</v>
      </c>
      <c r="Z1995" s="22" t="s">
        <v>716</v>
      </c>
    </row>
    <row r="1996" spans="1:26">
      <c r="A1996" s="22" t="s">
        <v>6373</v>
      </c>
      <c r="B1996" s="22" t="s">
        <v>6374</v>
      </c>
      <c r="C1996" s="22" t="s">
        <v>6375</v>
      </c>
      <c r="D1996" s="22">
        <v>31283</v>
      </c>
      <c r="E1996" s="22">
        <v>63</v>
      </c>
      <c r="F1996" s="22">
        <v>283</v>
      </c>
      <c r="G1996" s="22">
        <v>5</v>
      </c>
      <c r="H1996" s="25" t="s">
        <v>10870</v>
      </c>
      <c r="I1996" s="22" t="s">
        <v>720</v>
      </c>
      <c r="J1996" s="22">
        <v>2</v>
      </c>
      <c r="K1996" s="22">
        <v>2</v>
      </c>
      <c r="L1996" s="22">
        <v>32</v>
      </c>
      <c r="M1996" s="22">
        <v>1995</v>
      </c>
      <c r="N1996" s="22">
        <v>1964</v>
      </c>
      <c r="O1996" s="22">
        <v>2</v>
      </c>
      <c r="P1996" s="22">
        <v>2</v>
      </c>
      <c r="Q1996" s="22" t="s">
        <v>1038</v>
      </c>
      <c r="R1996" s="22" t="s">
        <v>713</v>
      </c>
      <c r="S1996" s="22" t="s">
        <v>977</v>
      </c>
      <c r="T1996" s="23">
        <v>39.557059000000002</v>
      </c>
      <c r="U1996" s="23">
        <v>-75.246020999999999</v>
      </c>
      <c r="V1996" s="24">
        <v>120</v>
      </c>
      <c r="W1996" s="24">
        <v>1201504.19878</v>
      </c>
      <c r="X1996" s="24">
        <v>2752215.6212499999</v>
      </c>
      <c r="Y1996" s="22" t="s">
        <v>978</v>
      </c>
      <c r="Z1996" s="22" t="s">
        <v>716</v>
      </c>
    </row>
    <row r="1997" spans="1:26">
      <c r="A1997" s="22" t="s">
        <v>6376</v>
      </c>
      <c r="B1997" s="22" t="s">
        <v>6377</v>
      </c>
      <c r="C1997" s="22" t="s">
        <v>6378</v>
      </c>
      <c r="D1997" s="22">
        <v>40799</v>
      </c>
      <c r="E1997" s="22">
        <v>82</v>
      </c>
      <c r="F1997" s="22">
        <v>299</v>
      </c>
      <c r="G1997" s="22">
        <v>5</v>
      </c>
      <c r="H1997" s="25" t="s">
        <v>10870</v>
      </c>
      <c r="I1997" s="22" t="s">
        <v>813</v>
      </c>
      <c r="J1997" s="22">
        <v>2</v>
      </c>
      <c r="K1997" s="22">
        <v>2</v>
      </c>
      <c r="L1997" s="22">
        <v>7</v>
      </c>
      <c r="M1997" s="22">
        <v>1989</v>
      </c>
      <c r="N1997" s="22">
        <v>1983</v>
      </c>
      <c r="O1997" s="22">
        <v>2</v>
      </c>
      <c r="P1997" s="22">
        <v>2</v>
      </c>
      <c r="Q1997" s="22" t="s">
        <v>1038</v>
      </c>
      <c r="R1997" s="22" t="s">
        <v>713</v>
      </c>
      <c r="S1997" s="22" t="s">
        <v>977</v>
      </c>
      <c r="T1997" s="23">
        <v>39.561506000000001</v>
      </c>
      <c r="U1997" s="23">
        <v>-74.784053</v>
      </c>
      <c r="V1997" s="24">
        <v>50</v>
      </c>
      <c r="W1997" s="24">
        <v>1331550.2335699999</v>
      </c>
      <c r="X1997" s="24">
        <v>2754514.1993</v>
      </c>
      <c r="Y1997" s="22" t="s">
        <v>978</v>
      </c>
      <c r="Z1997" s="22" t="s">
        <v>716</v>
      </c>
    </row>
    <row r="1998" spans="1:26">
      <c r="A1998" s="22" t="s">
        <v>6379</v>
      </c>
      <c r="B1998" s="22" t="s">
        <v>6380</v>
      </c>
      <c r="C1998" s="22" t="s">
        <v>6381</v>
      </c>
      <c r="D1998" s="22">
        <v>29781</v>
      </c>
      <c r="E1998" s="22">
        <v>60</v>
      </c>
      <c r="F1998" s="22">
        <v>281</v>
      </c>
      <c r="G1998" s="22">
        <v>11</v>
      </c>
      <c r="H1998" s="25" t="s">
        <v>10870</v>
      </c>
      <c r="I1998" s="22" t="s">
        <v>720</v>
      </c>
      <c r="J1998" s="22">
        <v>6</v>
      </c>
      <c r="K1998" s="22">
        <v>6</v>
      </c>
      <c r="L1998" s="22">
        <v>50</v>
      </c>
      <c r="M1998" s="22">
        <v>1998</v>
      </c>
      <c r="N1998" s="22">
        <v>1949</v>
      </c>
      <c r="O1998" s="22">
        <v>6</v>
      </c>
      <c r="P1998" s="22">
        <v>6</v>
      </c>
      <c r="Q1998" s="22" t="s">
        <v>5684</v>
      </c>
      <c r="R1998" s="22" t="s">
        <v>713</v>
      </c>
      <c r="S1998" s="22" t="s">
        <v>735</v>
      </c>
      <c r="T1998" s="23">
        <v>39.558194</v>
      </c>
      <c r="U1998" s="23">
        <v>-75.306083000000001</v>
      </c>
      <c r="V1998" s="24">
        <v>62</v>
      </c>
      <c r="W1998" s="24">
        <v>1184593.56608</v>
      </c>
      <c r="X1998" s="24">
        <v>2752589.2092800001</v>
      </c>
      <c r="Y1998" s="22" t="s">
        <v>978</v>
      </c>
    </row>
    <row r="1999" spans="1:26">
      <c r="A1999" s="22" t="s">
        <v>6382</v>
      </c>
      <c r="B1999" s="22" t="s">
        <v>6383</v>
      </c>
      <c r="C1999" s="22" t="s">
        <v>6384</v>
      </c>
      <c r="D1999" s="22">
        <v>28779</v>
      </c>
      <c r="E1999" s="22">
        <v>58</v>
      </c>
      <c r="F1999" s="22">
        <v>279</v>
      </c>
      <c r="G1999" s="22">
        <v>11</v>
      </c>
      <c r="H1999" s="25" t="s">
        <v>10870</v>
      </c>
      <c r="I1999" s="22" t="s">
        <v>720</v>
      </c>
      <c r="J1999" s="22">
        <v>2</v>
      </c>
      <c r="K1999" s="22">
        <v>2</v>
      </c>
      <c r="L1999" s="22">
        <v>20</v>
      </c>
      <c r="M1999" s="22">
        <v>2008</v>
      </c>
      <c r="N1999" s="22">
        <v>1989</v>
      </c>
      <c r="O1999" s="22">
        <v>2</v>
      </c>
      <c r="P1999" s="22">
        <v>2</v>
      </c>
      <c r="Q1999" s="22" t="s">
        <v>5684</v>
      </c>
      <c r="R1999" s="22" t="s">
        <v>713</v>
      </c>
      <c r="S1999" s="22" t="s">
        <v>735</v>
      </c>
      <c r="T1999" s="23">
        <v>39.558917000000001</v>
      </c>
      <c r="U1999" s="23">
        <v>-75.364193999999998</v>
      </c>
      <c r="V1999" s="24">
        <v>39</v>
      </c>
      <c r="W1999" s="24">
        <v>1168233.1191700001</v>
      </c>
      <c r="X1999" s="24">
        <v>2752823.7599399998</v>
      </c>
      <c r="Y1999" s="22" t="s">
        <v>978</v>
      </c>
    </row>
    <row r="2000" spans="1:26">
      <c r="A2000" s="22" t="s">
        <v>6385</v>
      </c>
      <c r="B2000" s="22" t="s">
        <v>6386</v>
      </c>
      <c r="C2000" s="22" t="s">
        <v>6387</v>
      </c>
      <c r="D2000" s="22">
        <v>37794</v>
      </c>
      <c r="E2000" s="22">
        <v>76</v>
      </c>
      <c r="F2000" s="22">
        <v>294</v>
      </c>
      <c r="G2000" s="22">
        <v>5</v>
      </c>
      <c r="H2000" s="25" t="s">
        <v>10870</v>
      </c>
      <c r="I2000" s="22" t="s">
        <v>813</v>
      </c>
      <c r="J2000" s="22">
        <v>4</v>
      </c>
      <c r="K2000" s="22">
        <v>4</v>
      </c>
      <c r="L2000" s="22">
        <v>3</v>
      </c>
      <c r="M2000" s="22">
        <v>1998</v>
      </c>
      <c r="N2000" s="22">
        <v>1996</v>
      </c>
      <c r="O2000" s="22">
        <v>2</v>
      </c>
      <c r="P2000" s="22">
        <v>2</v>
      </c>
      <c r="Q2000" s="22" t="s">
        <v>1038</v>
      </c>
      <c r="R2000" s="22" t="s">
        <v>713</v>
      </c>
      <c r="S2000" s="22" t="s">
        <v>977</v>
      </c>
      <c r="T2000" s="23">
        <v>39.560943999999999</v>
      </c>
      <c r="U2000" s="23">
        <v>-74.920693999999997</v>
      </c>
      <c r="V2000" s="24">
        <v>113</v>
      </c>
      <c r="W2000" s="24">
        <v>1293085.33045</v>
      </c>
      <c r="X2000" s="24">
        <v>2754042.3264000001</v>
      </c>
      <c r="Y2000" s="22" t="s">
        <v>978</v>
      </c>
      <c r="Z2000" s="22" t="s">
        <v>716</v>
      </c>
    </row>
    <row r="2001" spans="1:26">
      <c r="A2001" s="22" t="s">
        <v>6388</v>
      </c>
      <c r="B2001" s="22" t="s">
        <v>6389</v>
      </c>
      <c r="C2001" s="22" t="s">
        <v>6390</v>
      </c>
      <c r="D2001" s="22">
        <v>26776</v>
      </c>
      <c r="E2001" s="22">
        <v>54</v>
      </c>
      <c r="F2001" s="22">
        <v>276</v>
      </c>
      <c r="G2001" s="22">
        <v>9</v>
      </c>
      <c r="H2001" s="25" t="s">
        <v>10870</v>
      </c>
      <c r="I2001" s="22" t="s">
        <v>720</v>
      </c>
      <c r="J2001" s="22">
        <v>2</v>
      </c>
      <c r="K2001" s="22">
        <v>2</v>
      </c>
      <c r="L2001" s="22">
        <v>10</v>
      </c>
      <c r="M2001" s="22">
        <v>1998</v>
      </c>
      <c r="N2001" s="22">
        <v>1989</v>
      </c>
      <c r="O2001" s="22">
        <v>2</v>
      </c>
      <c r="P2001" s="22">
        <v>2</v>
      </c>
      <c r="Q2001" s="22" t="s">
        <v>6153</v>
      </c>
      <c r="R2001" s="22" t="s">
        <v>713</v>
      </c>
      <c r="S2001" s="22" t="s">
        <v>1529</v>
      </c>
      <c r="T2001" s="23">
        <v>39.560946000000001</v>
      </c>
      <c r="U2001" s="23">
        <v>-75.454642000000007</v>
      </c>
      <c r="V2001" s="24">
        <v>5</v>
      </c>
      <c r="W2001" s="24">
        <v>1142769.2605600001</v>
      </c>
      <c r="X2001" s="24">
        <v>2753539.4532599999</v>
      </c>
      <c r="Y2001" s="22" t="s">
        <v>978</v>
      </c>
    </row>
    <row r="2002" spans="1:26">
      <c r="A2002" s="22" t="s">
        <v>6391</v>
      </c>
      <c r="B2002" s="22" t="s">
        <v>6392</v>
      </c>
      <c r="C2002" s="22" t="s">
        <v>6393</v>
      </c>
      <c r="D2002" s="22">
        <v>42302</v>
      </c>
      <c r="E2002" s="22">
        <v>85</v>
      </c>
      <c r="F2002" s="22">
        <v>302</v>
      </c>
      <c r="G2002" s="22">
        <v>1</v>
      </c>
      <c r="H2002" s="25" t="s">
        <v>10870</v>
      </c>
      <c r="I2002" s="22" t="s">
        <v>720</v>
      </c>
      <c r="J2002" s="22">
        <v>2</v>
      </c>
      <c r="K2002" s="22">
        <v>2</v>
      </c>
      <c r="L2002" s="22">
        <v>4</v>
      </c>
      <c r="M2002" s="22">
        <v>1989</v>
      </c>
      <c r="N2002" s="22">
        <v>1986</v>
      </c>
      <c r="O2002" s="22">
        <v>2</v>
      </c>
      <c r="P2002" s="22">
        <v>2</v>
      </c>
      <c r="Q2002" s="22" t="s">
        <v>1038</v>
      </c>
      <c r="R2002" s="22" t="s">
        <v>713</v>
      </c>
      <c r="S2002" s="22" t="s">
        <v>977</v>
      </c>
      <c r="T2002" s="23">
        <v>39.562617000000003</v>
      </c>
      <c r="U2002" s="23">
        <v>-74.705994000000004</v>
      </c>
      <c r="V2002" s="24">
        <v>82</v>
      </c>
      <c r="W2002" s="24">
        <v>1353521.0374</v>
      </c>
      <c r="X2002" s="24">
        <v>2755097.6110100001</v>
      </c>
      <c r="Y2002" s="22" t="s">
        <v>978</v>
      </c>
      <c r="Z2002" s="22" t="s">
        <v>1738</v>
      </c>
    </row>
    <row r="2003" spans="1:26">
      <c r="A2003" s="22" t="s">
        <v>6394</v>
      </c>
      <c r="B2003" s="22" t="s">
        <v>6395</v>
      </c>
      <c r="C2003" s="22" t="s">
        <v>6396</v>
      </c>
      <c r="D2003" s="22">
        <v>39297</v>
      </c>
      <c r="E2003" s="22">
        <v>79</v>
      </c>
      <c r="F2003" s="22">
        <v>297</v>
      </c>
      <c r="G2003" s="22">
        <v>5</v>
      </c>
      <c r="H2003" s="25" t="s">
        <v>10870</v>
      </c>
      <c r="I2003" s="22" t="s">
        <v>813</v>
      </c>
      <c r="J2003" s="22">
        <v>4</v>
      </c>
      <c r="K2003" s="22">
        <v>4</v>
      </c>
      <c r="L2003" s="22">
        <v>18</v>
      </c>
      <c r="M2003" s="22">
        <v>2006</v>
      </c>
      <c r="N2003" s="22">
        <v>1989</v>
      </c>
      <c r="O2003" s="22">
        <v>4</v>
      </c>
      <c r="P2003" s="22">
        <v>4</v>
      </c>
      <c r="Q2003" s="22" t="s">
        <v>1038</v>
      </c>
      <c r="R2003" s="22" t="s">
        <v>713</v>
      </c>
      <c r="S2003" s="22" t="s">
        <v>977</v>
      </c>
      <c r="T2003" s="23">
        <v>39.562894</v>
      </c>
      <c r="U2003" s="23">
        <v>-74.848500000000001</v>
      </c>
      <c r="V2003" s="24">
        <v>85</v>
      </c>
      <c r="W2003" s="24">
        <v>1313404.2081299999</v>
      </c>
      <c r="X2003" s="24">
        <v>2754887.7125900001</v>
      </c>
      <c r="Y2003" s="22" t="s">
        <v>978</v>
      </c>
      <c r="Z2003" s="22" t="s">
        <v>716</v>
      </c>
    </row>
    <row r="2004" spans="1:26">
      <c r="A2004" s="22" t="s">
        <v>6397</v>
      </c>
      <c r="B2004" s="22" t="s">
        <v>6398</v>
      </c>
      <c r="C2004" s="22" t="s">
        <v>6399</v>
      </c>
      <c r="D2004" s="22">
        <v>25774</v>
      </c>
      <c r="E2004" s="22">
        <v>52</v>
      </c>
      <c r="F2004" s="22">
        <v>274</v>
      </c>
      <c r="G2004" s="22">
        <v>11</v>
      </c>
      <c r="H2004" s="25" t="s">
        <v>10870</v>
      </c>
      <c r="I2004" s="22" t="s">
        <v>720</v>
      </c>
      <c r="J2004" s="22">
        <v>2</v>
      </c>
      <c r="K2004" s="22">
        <v>2</v>
      </c>
      <c r="L2004" s="22">
        <v>8</v>
      </c>
      <c r="M2004" s="22">
        <v>1993</v>
      </c>
      <c r="N2004" s="22">
        <v>1986</v>
      </c>
      <c r="O2004" s="22">
        <v>2</v>
      </c>
      <c r="P2004" s="22">
        <v>2</v>
      </c>
      <c r="Q2004" s="22" t="s">
        <v>5684</v>
      </c>
      <c r="R2004" s="22" t="s">
        <v>713</v>
      </c>
      <c r="S2004" s="22" t="s">
        <v>735</v>
      </c>
      <c r="T2004" s="23">
        <v>39.564278999999999</v>
      </c>
      <c r="U2004" s="23">
        <v>-75.508810999999994</v>
      </c>
      <c r="V2004" s="24">
        <v>8.6</v>
      </c>
      <c r="W2004" s="24">
        <v>1127519.6100399999</v>
      </c>
      <c r="X2004" s="24">
        <v>2754752.3748499998</v>
      </c>
      <c r="Y2004" s="22" t="s">
        <v>978</v>
      </c>
    </row>
    <row r="2005" spans="1:26">
      <c r="A2005" s="22" t="s">
        <v>6400</v>
      </c>
      <c r="B2005" s="22" t="s">
        <v>6401</v>
      </c>
      <c r="C2005" s="22" t="s">
        <v>6402</v>
      </c>
      <c r="D2005" s="22">
        <v>25775</v>
      </c>
      <c r="E2005" s="22">
        <v>52</v>
      </c>
      <c r="F2005" s="22">
        <v>275</v>
      </c>
      <c r="G2005" s="22">
        <v>11</v>
      </c>
      <c r="H2005" s="25" t="s">
        <v>10870</v>
      </c>
      <c r="I2005" s="22" t="s">
        <v>720</v>
      </c>
      <c r="J2005" s="22">
        <v>2</v>
      </c>
      <c r="K2005" s="22">
        <v>2</v>
      </c>
      <c r="L2005" s="22">
        <v>8</v>
      </c>
      <c r="M2005" s="22">
        <v>1993</v>
      </c>
      <c r="N2005" s="22">
        <v>1986</v>
      </c>
      <c r="O2005" s="22">
        <v>2</v>
      </c>
      <c r="P2005" s="22">
        <v>2</v>
      </c>
      <c r="Q2005" s="22" t="s">
        <v>5684</v>
      </c>
      <c r="R2005" s="22" t="s">
        <v>713</v>
      </c>
      <c r="S2005" s="22" t="s">
        <v>735</v>
      </c>
      <c r="T2005" s="23">
        <v>39.564557000000001</v>
      </c>
      <c r="U2005" s="23">
        <v>-75.5077</v>
      </c>
      <c r="V2005" s="24">
        <v>10.74</v>
      </c>
      <c r="W2005" s="24">
        <v>1127832.40129</v>
      </c>
      <c r="X2005" s="24">
        <v>2754853.6848300002</v>
      </c>
      <c r="Y2005" s="22" t="s">
        <v>978</v>
      </c>
    </row>
    <row r="2006" spans="1:26">
      <c r="A2006" s="22" t="s">
        <v>6403</v>
      </c>
      <c r="B2006" s="22" t="s">
        <v>6404</v>
      </c>
      <c r="C2006" s="22" t="s">
        <v>6405</v>
      </c>
      <c r="D2006" s="22">
        <v>29281</v>
      </c>
      <c r="E2006" s="22">
        <v>59</v>
      </c>
      <c r="F2006" s="22">
        <v>281</v>
      </c>
      <c r="G2006" s="22">
        <v>11</v>
      </c>
      <c r="H2006" s="25" t="s">
        <v>10870</v>
      </c>
      <c r="I2006" s="22" t="s">
        <v>720</v>
      </c>
      <c r="J2006" s="22">
        <v>4</v>
      </c>
      <c r="K2006" s="22">
        <v>4</v>
      </c>
      <c r="L2006" s="22">
        <v>2</v>
      </c>
      <c r="M2006" s="22">
        <v>1988</v>
      </c>
      <c r="N2006" s="22">
        <v>1987</v>
      </c>
      <c r="O2006" s="22">
        <v>4</v>
      </c>
      <c r="P2006" s="22">
        <v>4</v>
      </c>
      <c r="Q2006" s="22" t="s">
        <v>5684</v>
      </c>
      <c r="R2006" s="22" t="s">
        <v>713</v>
      </c>
      <c r="S2006" s="22" t="s">
        <v>735</v>
      </c>
      <c r="T2006" s="23">
        <v>39.565392000000003</v>
      </c>
      <c r="U2006" s="23">
        <v>-75.320469000000003</v>
      </c>
      <c r="V2006" s="24">
        <v>64</v>
      </c>
      <c r="W2006" s="24">
        <v>1180538.6353500001</v>
      </c>
      <c r="X2006" s="24">
        <v>2755206.7767599998</v>
      </c>
      <c r="Y2006" s="22" t="s">
        <v>978</v>
      </c>
    </row>
    <row r="2007" spans="1:26">
      <c r="A2007" s="22" t="s">
        <v>6406</v>
      </c>
      <c r="B2007" s="22" t="s">
        <v>6407</v>
      </c>
      <c r="C2007" s="22" t="s">
        <v>6408</v>
      </c>
      <c r="D2007" s="22">
        <v>33788</v>
      </c>
      <c r="E2007" s="22">
        <v>68</v>
      </c>
      <c r="F2007" s="22">
        <v>288</v>
      </c>
      <c r="G2007" s="22">
        <v>5</v>
      </c>
      <c r="H2007" s="25" t="s">
        <v>10870</v>
      </c>
      <c r="I2007" s="22" t="s">
        <v>720</v>
      </c>
      <c r="J2007" s="22">
        <v>2</v>
      </c>
      <c r="K2007" s="22">
        <v>2</v>
      </c>
      <c r="L2007" s="22">
        <v>1</v>
      </c>
      <c r="M2007" s="22">
        <v>2008</v>
      </c>
      <c r="N2007" s="22">
        <v>2008</v>
      </c>
      <c r="O2007" s="22">
        <v>1</v>
      </c>
      <c r="P2007" s="22">
        <v>1</v>
      </c>
      <c r="Q2007" s="22" t="s">
        <v>1038</v>
      </c>
      <c r="R2007" s="22" t="s">
        <v>713</v>
      </c>
      <c r="S2007" s="22" t="s">
        <v>977</v>
      </c>
      <c r="T2007" s="23">
        <v>39.565556000000001</v>
      </c>
      <c r="U2007" s="23">
        <v>-75.101944000000003</v>
      </c>
      <c r="V2007" s="24">
        <v>103</v>
      </c>
      <c r="W2007" s="24">
        <v>1242053.2738900001</v>
      </c>
      <c r="X2007" s="24">
        <v>2755457.0654600002</v>
      </c>
      <c r="Y2007" s="22" t="s">
        <v>978</v>
      </c>
      <c r="Z2007" s="22" t="s">
        <v>716</v>
      </c>
    </row>
    <row r="2008" spans="1:26">
      <c r="A2008" s="22" t="s">
        <v>6409</v>
      </c>
      <c r="B2008" s="22" t="s">
        <v>6410</v>
      </c>
      <c r="C2008" s="22" t="s">
        <v>6411</v>
      </c>
      <c r="D2008" s="22">
        <v>42803</v>
      </c>
      <c r="E2008" s="22">
        <v>86</v>
      </c>
      <c r="F2008" s="22">
        <v>303</v>
      </c>
      <c r="G2008" s="22">
        <v>5</v>
      </c>
      <c r="H2008" s="25" t="s">
        <v>10870</v>
      </c>
      <c r="I2008" s="22" t="s">
        <v>813</v>
      </c>
      <c r="J2008" s="22">
        <v>3</v>
      </c>
      <c r="K2008" s="22">
        <v>3</v>
      </c>
      <c r="L2008" s="22">
        <v>25</v>
      </c>
      <c r="M2008" s="22">
        <v>1991</v>
      </c>
      <c r="N2008" s="22">
        <v>1967</v>
      </c>
      <c r="O2008" s="22">
        <v>3</v>
      </c>
      <c r="P2008" s="22">
        <v>3</v>
      </c>
      <c r="Q2008" s="22" t="s">
        <v>1038</v>
      </c>
      <c r="R2008" s="22" t="s">
        <v>713</v>
      </c>
      <c r="S2008" s="22" t="s">
        <v>977</v>
      </c>
      <c r="T2008" s="23">
        <v>39.566505999999997</v>
      </c>
      <c r="U2008" s="23">
        <v>-74.681826000000001</v>
      </c>
      <c r="V2008" s="24">
        <v>75</v>
      </c>
      <c r="W2008" s="24">
        <v>1360311.87989</v>
      </c>
      <c r="X2008" s="24">
        <v>2756575.1373999999</v>
      </c>
      <c r="Y2008" s="22" t="s">
        <v>978</v>
      </c>
      <c r="Z2008" s="22" t="s">
        <v>716</v>
      </c>
    </row>
    <row r="2009" spans="1:26">
      <c r="A2009" s="22" t="s">
        <v>6412</v>
      </c>
      <c r="B2009" s="22" t="s">
        <v>6413</v>
      </c>
      <c r="C2009" s="22" t="s">
        <v>6414</v>
      </c>
      <c r="D2009" s="22">
        <v>33287</v>
      </c>
      <c r="E2009" s="22">
        <v>67</v>
      </c>
      <c r="F2009" s="22">
        <v>287</v>
      </c>
      <c r="G2009" s="22">
        <v>5</v>
      </c>
      <c r="H2009" s="25" t="s">
        <v>10870</v>
      </c>
      <c r="I2009" s="22" t="s">
        <v>720</v>
      </c>
      <c r="J2009" s="22">
        <v>2</v>
      </c>
      <c r="K2009" s="22">
        <v>2</v>
      </c>
      <c r="L2009" s="22">
        <v>6</v>
      </c>
      <c r="M2009" s="22">
        <v>1995</v>
      </c>
      <c r="N2009" s="22">
        <v>1990</v>
      </c>
      <c r="O2009" s="22">
        <v>2</v>
      </c>
      <c r="P2009" s="22">
        <v>2</v>
      </c>
      <c r="Q2009" s="22" t="s">
        <v>1038</v>
      </c>
      <c r="R2009" s="22" t="s">
        <v>713</v>
      </c>
      <c r="S2009" s="22" t="s">
        <v>977</v>
      </c>
      <c r="T2009" s="23">
        <v>39.567615000000004</v>
      </c>
      <c r="U2009" s="23">
        <v>-75.138236000000006</v>
      </c>
      <c r="V2009" s="24">
        <v>120</v>
      </c>
      <c r="W2009" s="24">
        <v>1231834.27608</v>
      </c>
      <c r="X2009" s="24">
        <v>2756166.73398</v>
      </c>
      <c r="Y2009" s="22" t="s">
        <v>978</v>
      </c>
      <c r="Z2009" s="22" t="s">
        <v>716</v>
      </c>
    </row>
    <row r="2010" spans="1:26">
      <c r="A2010" s="22" t="s">
        <v>6415</v>
      </c>
      <c r="B2010" s="22" t="s">
        <v>6416</v>
      </c>
      <c r="C2010" s="22" t="s">
        <v>6417</v>
      </c>
      <c r="D2010" s="22">
        <v>37294</v>
      </c>
      <c r="E2010" s="22">
        <v>75</v>
      </c>
      <c r="F2010" s="22">
        <v>294</v>
      </c>
      <c r="G2010" s="22">
        <v>5</v>
      </c>
      <c r="H2010" s="25" t="s">
        <v>10870</v>
      </c>
      <c r="I2010" s="22" t="s">
        <v>813</v>
      </c>
      <c r="J2010" s="22">
        <v>7</v>
      </c>
      <c r="K2010" s="22">
        <v>7</v>
      </c>
      <c r="L2010" s="22">
        <v>2</v>
      </c>
      <c r="M2010" s="22">
        <v>1997</v>
      </c>
      <c r="N2010" s="22">
        <v>1996</v>
      </c>
      <c r="O2010" s="22">
        <v>5</v>
      </c>
      <c r="P2010" s="22">
        <v>5</v>
      </c>
      <c r="Q2010" s="22" t="s">
        <v>1038</v>
      </c>
      <c r="R2010" s="22" t="s">
        <v>713</v>
      </c>
      <c r="S2010" s="22" t="s">
        <v>977</v>
      </c>
      <c r="T2010" s="23">
        <v>39.570943999999997</v>
      </c>
      <c r="U2010" s="23">
        <v>-74.943083000000001</v>
      </c>
      <c r="V2010" s="24">
        <v>120</v>
      </c>
      <c r="W2010" s="24">
        <v>1286760.7231300001</v>
      </c>
      <c r="X2010" s="24">
        <v>2757651.9814900002</v>
      </c>
      <c r="Y2010" s="22" t="s">
        <v>978</v>
      </c>
      <c r="Z2010" s="22" t="s">
        <v>716</v>
      </c>
    </row>
    <row r="2011" spans="1:26">
      <c r="A2011" s="22" t="s">
        <v>6418</v>
      </c>
      <c r="B2011" s="22" t="s">
        <v>6419</v>
      </c>
      <c r="C2011" s="22" t="s">
        <v>6420</v>
      </c>
      <c r="D2011" s="22">
        <v>19265</v>
      </c>
      <c r="E2011" s="22">
        <v>39</v>
      </c>
      <c r="F2011" s="22">
        <v>265</v>
      </c>
      <c r="G2011" s="22">
        <v>17</v>
      </c>
      <c r="H2011" s="25" t="s">
        <v>10870</v>
      </c>
      <c r="I2011" s="22" t="s">
        <v>720</v>
      </c>
      <c r="J2011" s="22">
        <v>640</v>
      </c>
      <c r="K2011" s="22">
        <v>640</v>
      </c>
      <c r="L2011" s="22">
        <v>32</v>
      </c>
      <c r="M2011" s="22">
        <v>1982</v>
      </c>
      <c r="N2011" s="22">
        <v>1951</v>
      </c>
      <c r="O2011" s="22">
        <v>36</v>
      </c>
      <c r="P2011" s="22">
        <v>8</v>
      </c>
      <c r="Q2011" s="22" t="s">
        <v>816</v>
      </c>
      <c r="R2011" s="22" t="s">
        <v>713</v>
      </c>
      <c r="S2011" s="22" t="s">
        <v>722</v>
      </c>
      <c r="T2011" s="23">
        <v>39.570945999999999</v>
      </c>
      <c r="U2011" s="23">
        <v>-75.814660000000003</v>
      </c>
      <c r="V2011" s="24">
        <v>10</v>
      </c>
      <c r="W2011" s="24">
        <v>1041429.39412</v>
      </c>
      <c r="X2011" s="24">
        <v>2757333.7333900002</v>
      </c>
      <c r="Y2011" s="22" t="s">
        <v>859</v>
      </c>
      <c r="Z2011" s="22" t="s">
        <v>716</v>
      </c>
    </row>
    <row r="2012" spans="1:26">
      <c r="A2012" s="22" t="s">
        <v>6421</v>
      </c>
      <c r="B2012" s="22" t="s">
        <v>6422</v>
      </c>
      <c r="C2012" s="22" t="s">
        <v>6423</v>
      </c>
      <c r="D2012" s="22">
        <v>44306</v>
      </c>
      <c r="E2012" s="22">
        <v>89</v>
      </c>
      <c r="F2012" s="22">
        <v>306</v>
      </c>
      <c r="G2012" s="22">
        <v>5</v>
      </c>
      <c r="H2012" s="25" t="s">
        <v>10870</v>
      </c>
      <c r="I2012" s="22" t="s">
        <v>813</v>
      </c>
      <c r="J2012" s="22">
        <v>17</v>
      </c>
      <c r="K2012" s="22">
        <v>17</v>
      </c>
      <c r="L2012" s="22">
        <v>21</v>
      </c>
      <c r="M2012" s="22">
        <v>2006</v>
      </c>
      <c r="N2012" s="22">
        <v>1986</v>
      </c>
      <c r="O2012" s="22">
        <v>5</v>
      </c>
      <c r="P2012" s="22">
        <v>5</v>
      </c>
      <c r="Q2012" s="22" t="s">
        <v>1038</v>
      </c>
      <c r="R2012" s="22" t="s">
        <v>713</v>
      </c>
      <c r="S2012" s="22" t="s">
        <v>977</v>
      </c>
      <c r="T2012" s="23">
        <v>39.571784000000001</v>
      </c>
      <c r="U2012" s="23">
        <v>-74.593210999999997</v>
      </c>
      <c r="V2012" s="24">
        <v>15</v>
      </c>
      <c r="W2012" s="24">
        <v>1385237.0608399999</v>
      </c>
      <c r="X2012" s="24">
        <v>2758731.3493400002</v>
      </c>
      <c r="Y2012" s="22" t="s">
        <v>978</v>
      </c>
      <c r="Z2012" s="22" t="s">
        <v>716</v>
      </c>
    </row>
    <row r="2013" spans="1:26">
      <c r="A2013" s="22" t="s">
        <v>6424</v>
      </c>
      <c r="B2013" s="22" t="s">
        <v>6425</v>
      </c>
      <c r="C2013" s="22" t="s">
        <v>6426</v>
      </c>
      <c r="D2013" s="22">
        <v>31284</v>
      </c>
      <c r="E2013" s="22">
        <v>63</v>
      </c>
      <c r="F2013" s="22">
        <v>284</v>
      </c>
      <c r="G2013" s="22">
        <v>5</v>
      </c>
      <c r="H2013" s="25" t="s">
        <v>10870</v>
      </c>
      <c r="I2013" s="22" t="s">
        <v>720</v>
      </c>
      <c r="J2013" s="22">
        <v>4</v>
      </c>
      <c r="K2013" s="22">
        <v>4</v>
      </c>
      <c r="L2013" s="22">
        <v>14</v>
      </c>
      <c r="M2013" s="22">
        <v>2008</v>
      </c>
      <c r="N2013" s="22">
        <v>1995</v>
      </c>
      <c r="O2013" s="22">
        <v>3</v>
      </c>
      <c r="P2013" s="22">
        <v>3</v>
      </c>
      <c r="Q2013" s="22" t="s">
        <v>1038</v>
      </c>
      <c r="R2013" s="22" t="s">
        <v>713</v>
      </c>
      <c r="S2013" s="22" t="s">
        <v>977</v>
      </c>
      <c r="T2013" s="23">
        <v>39.572336999999997</v>
      </c>
      <c r="U2013" s="23">
        <v>-75.228797</v>
      </c>
      <c r="V2013" s="24">
        <v>132</v>
      </c>
      <c r="W2013" s="24">
        <v>1206337.0025299999</v>
      </c>
      <c r="X2013" s="24">
        <v>2757802.7714499999</v>
      </c>
      <c r="Y2013" s="22" t="s">
        <v>978</v>
      </c>
      <c r="Z2013" s="22" t="s">
        <v>716</v>
      </c>
    </row>
    <row r="2014" spans="1:26">
      <c r="A2014" s="22" t="s">
        <v>6427</v>
      </c>
      <c r="B2014" s="22" t="s">
        <v>6428</v>
      </c>
      <c r="C2014" s="22" t="s">
        <v>6429</v>
      </c>
      <c r="D2014" s="22">
        <v>30282</v>
      </c>
      <c r="E2014" s="22">
        <v>61</v>
      </c>
      <c r="F2014" s="22">
        <v>282</v>
      </c>
      <c r="G2014" s="22">
        <v>11</v>
      </c>
      <c r="H2014" s="25" t="s">
        <v>10870</v>
      </c>
      <c r="I2014" s="22" t="s">
        <v>720</v>
      </c>
      <c r="J2014" s="22">
        <v>2</v>
      </c>
      <c r="K2014" s="22">
        <v>2</v>
      </c>
      <c r="L2014" s="22">
        <v>62</v>
      </c>
      <c r="M2014" s="22">
        <v>1989</v>
      </c>
      <c r="N2014" s="22">
        <v>1928</v>
      </c>
      <c r="O2014" s="22">
        <v>2</v>
      </c>
      <c r="P2014" s="22">
        <v>2</v>
      </c>
      <c r="Q2014" s="22" t="s">
        <v>5684</v>
      </c>
      <c r="R2014" s="22" t="s">
        <v>713</v>
      </c>
      <c r="S2014" s="22" t="s">
        <v>735</v>
      </c>
      <c r="T2014" s="23">
        <v>39.572614000000002</v>
      </c>
      <c r="U2014" s="23">
        <v>-75.285189000000003</v>
      </c>
      <c r="V2014" s="24">
        <v>100</v>
      </c>
      <c r="W2014" s="24">
        <v>1190463.8607000001</v>
      </c>
      <c r="X2014" s="24">
        <v>2757862.6137700002</v>
      </c>
      <c r="Y2014" s="22" t="s">
        <v>978</v>
      </c>
    </row>
    <row r="2015" spans="1:26">
      <c r="A2015" s="22" t="s">
        <v>6430</v>
      </c>
      <c r="B2015" s="22" t="s">
        <v>6431</v>
      </c>
      <c r="C2015" s="22" t="s">
        <v>6432</v>
      </c>
      <c r="D2015" s="22">
        <v>30283</v>
      </c>
      <c r="E2015" s="22">
        <v>61</v>
      </c>
      <c r="F2015" s="22">
        <v>283</v>
      </c>
      <c r="G2015" s="22">
        <v>11</v>
      </c>
      <c r="H2015" s="25" t="s">
        <v>10870</v>
      </c>
      <c r="I2015" s="22" t="s">
        <v>720</v>
      </c>
      <c r="J2015" s="22">
        <v>3</v>
      </c>
      <c r="K2015" s="22">
        <v>3</v>
      </c>
      <c r="L2015" s="22">
        <v>12</v>
      </c>
      <c r="M2015" s="22">
        <v>2003</v>
      </c>
      <c r="N2015" s="22">
        <v>1992</v>
      </c>
      <c r="O2015" s="22">
        <v>3</v>
      </c>
      <c r="P2015" s="22">
        <v>3</v>
      </c>
      <c r="Q2015" s="22" t="s">
        <v>5684</v>
      </c>
      <c r="R2015" s="22" t="s">
        <v>713</v>
      </c>
      <c r="S2015" s="22" t="s">
        <v>735</v>
      </c>
      <c r="T2015" s="23">
        <v>39.572975</v>
      </c>
      <c r="U2015" s="23">
        <v>-75.284577999999996</v>
      </c>
      <c r="V2015" s="24">
        <v>102</v>
      </c>
      <c r="W2015" s="24">
        <v>1190635.5904300001</v>
      </c>
      <c r="X2015" s="24">
        <v>2757994.7511900002</v>
      </c>
      <c r="Y2015" s="22" t="s">
        <v>978</v>
      </c>
    </row>
    <row r="2016" spans="1:26">
      <c r="A2016" s="22" t="s">
        <v>6433</v>
      </c>
      <c r="B2016" s="22" t="s">
        <v>6434</v>
      </c>
      <c r="C2016" s="22" t="s">
        <v>6435</v>
      </c>
      <c r="D2016" s="22">
        <v>32286</v>
      </c>
      <c r="E2016" s="22">
        <v>65</v>
      </c>
      <c r="F2016" s="22">
        <v>286</v>
      </c>
      <c r="G2016" s="22">
        <v>5</v>
      </c>
      <c r="H2016" s="25" t="s">
        <v>10870</v>
      </c>
      <c r="I2016" s="22" t="s">
        <v>720</v>
      </c>
      <c r="J2016" s="22">
        <v>2</v>
      </c>
      <c r="K2016" s="22">
        <v>2</v>
      </c>
      <c r="L2016" s="22">
        <v>3</v>
      </c>
      <c r="M2016" s="22">
        <v>1995</v>
      </c>
      <c r="N2016" s="22">
        <v>1993</v>
      </c>
      <c r="O2016" s="22">
        <v>2</v>
      </c>
      <c r="P2016" s="22">
        <v>2</v>
      </c>
      <c r="Q2016" s="22" t="s">
        <v>1038</v>
      </c>
      <c r="R2016" s="22" t="s">
        <v>713</v>
      </c>
      <c r="S2016" s="22" t="s">
        <v>977</v>
      </c>
      <c r="T2016" s="23">
        <v>39.573169999999998</v>
      </c>
      <c r="U2016" s="23">
        <v>-75.172404999999998</v>
      </c>
      <c r="V2016" s="24">
        <v>122</v>
      </c>
      <c r="W2016" s="24">
        <v>1222208.9470599999</v>
      </c>
      <c r="X2016" s="24">
        <v>2758157.83745</v>
      </c>
      <c r="Y2016" s="22" t="s">
        <v>978</v>
      </c>
      <c r="Z2016" s="22" t="s">
        <v>716</v>
      </c>
    </row>
    <row r="2017" spans="1:26">
      <c r="A2017" s="22" t="s">
        <v>6436</v>
      </c>
      <c r="B2017" s="22" t="s">
        <v>6437</v>
      </c>
      <c r="C2017" s="22" t="s">
        <v>6438</v>
      </c>
      <c r="D2017" s="22">
        <v>35291</v>
      </c>
      <c r="E2017" s="22">
        <v>71</v>
      </c>
      <c r="F2017" s="22">
        <v>291</v>
      </c>
      <c r="G2017" s="22">
        <v>5</v>
      </c>
      <c r="H2017" s="25" t="s">
        <v>10870</v>
      </c>
      <c r="I2017" s="22" t="s">
        <v>813</v>
      </c>
      <c r="J2017" s="22">
        <v>2</v>
      </c>
      <c r="K2017" s="22">
        <v>2</v>
      </c>
      <c r="L2017" s="22">
        <v>3</v>
      </c>
      <c r="M2017" s="22">
        <v>1995</v>
      </c>
      <c r="N2017" s="22">
        <v>1993</v>
      </c>
      <c r="O2017" s="22">
        <v>2</v>
      </c>
      <c r="P2017" s="22">
        <v>2</v>
      </c>
      <c r="Q2017" s="22" t="s">
        <v>1038</v>
      </c>
      <c r="R2017" s="22" t="s">
        <v>713</v>
      </c>
      <c r="S2017" s="22" t="s">
        <v>977</v>
      </c>
      <c r="T2017" s="23">
        <v>39.574004000000002</v>
      </c>
      <c r="U2017" s="23">
        <v>-75.039340999999993</v>
      </c>
      <c r="V2017" s="24">
        <v>112</v>
      </c>
      <c r="W2017" s="24">
        <v>1259660.9006099999</v>
      </c>
      <c r="X2017" s="24">
        <v>2758620.3675799998</v>
      </c>
      <c r="Y2017" s="22" t="s">
        <v>978</v>
      </c>
      <c r="Z2017" s="22" t="s">
        <v>716</v>
      </c>
    </row>
    <row r="2018" spans="1:26">
      <c r="A2018" s="22" t="s">
        <v>6439</v>
      </c>
      <c r="B2018" s="22" t="s">
        <v>6440</v>
      </c>
      <c r="C2018" s="22" t="s">
        <v>6441</v>
      </c>
      <c r="D2018" s="22">
        <v>29782</v>
      </c>
      <c r="E2018" s="22">
        <v>60</v>
      </c>
      <c r="F2018" s="22">
        <v>282</v>
      </c>
      <c r="G2018" s="22">
        <v>11</v>
      </c>
      <c r="H2018" s="25" t="s">
        <v>10870</v>
      </c>
      <c r="I2018" s="22" t="s">
        <v>720</v>
      </c>
      <c r="J2018" s="22">
        <v>2</v>
      </c>
      <c r="K2018" s="22">
        <v>2</v>
      </c>
      <c r="L2018" s="22">
        <v>2</v>
      </c>
      <c r="M2018" s="22">
        <v>1998</v>
      </c>
      <c r="N2018" s="22">
        <v>1997</v>
      </c>
      <c r="O2018" s="22">
        <v>2</v>
      </c>
      <c r="P2018" s="22">
        <v>2</v>
      </c>
      <c r="Q2018" s="22" t="s">
        <v>5684</v>
      </c>
      <c r="R2018" s="22" t="s">
        <v>713</v>
      </c>
      <c r="S2018" s="22" t="s">
        <v>735</v>
      </c>
      <c r="T2018" s="23">
        <v>39.574002999999998</v>
      </c>
      <c r="U2018" s="23">
        <v>-75.289632999999995</v>
      </c>
      <c r="V2018" s="24">
        <v>92</v>
      </c>
      <c r="W2018" s="24">
        <v>1189211.67505</v>
      </c>
      <c r="X2018" s="24">
        <v>2758366.42876</v>
      </c>
      <c r="Y2018" s="22" t="s">
        <v>978</v>
      </c>
    </row>
    <row r="2019" spans="1:26">
      <c r="A2019" s="22" t="s">
        <v>6442</v>
      </c>
      <c r="B2019" s="22" t="s">
        <v>6443</v>
      </c>
      <c r="C2019" s="22" t="s">
        <v>6444</v>
      </c>
      <c r="D2019" s="22">
        <v>48814</v>
      </c>
      <c r="E2019" s="22">
        <v>98</v>
      </c>
      <c r="F2019" s="22">
        <v>314</v>
      </c>
      <c r="G2019" s="22">
        <v>5</v>
      </c>
      <c r="H2019" s="25" t="s">
        <v>10870</v>
      </c>
      <c r="I2019" s="22" t="s">
        <v>720</v>
      </c>
      <c r="J2019" s="22">
        <v>15</v>
      </c>
      <c r="K2019" s="22">
        <v>15</v>
      </c>
      <c r="L2019" s="22">
        <v>18</v>
      </c>
      <c r="M2019" s="22">
        <v>2003</v>
      </c>
      <c r="N2019" s="22">
        <v>1986</v>
      </c>
      <c r="O2019" s="22">
        <v>11</v>
      </c>
      <c r="P2019" s="22">
        <v>9</v>
      </c>
      <c r="Q2019" s="22" t="s">
        <v>976</v>
      </c>
      <c r="R2019" s="22" t="s">
        <v>713</v>
      </c>
      <c r="S2019" s="22" t="s">
        <v>977</v>
      </c>
      <c r="T2019" s="23">
        <v>39.574562999999998</v>
      </c>
      <c r="U2019" s="23">
        <v>-74.366812999999993</v>
      </c>
      <c r="V2019" s="24">
        <v>25</v>
      </c>
      <c r="W2019" s="24">
        <v>1448947.1546199999</v>
      </c>
      <c r="X2019" s="24">
        <v>2760441.9962800001</v>
      </c>
      <c r="Y2019" s="22" t="s">
        <v>978</v>
      </c>
      <c r="Z2019" s="22" t="s">
        <v>716</v>
      </c>
    </row>
    <row r="2020" spans="1:26">
      <c r="A2020" s="22" t="s">
        <v>6445</v>
      </c>
      <c r="B2020" s="22" t="s">
        <v>6446</v>
      </c>
      <c r="C2020" s="22" t="s">
        <v>6447</v>
      </c>
      <c r="D2020" s="22">
        <v>34290</v>
      </c>
      <c r="E2020" s="22">
        <v>69</v>
      </c>
      <c r="F2020" s="22">
        <v>290</v>
      </c>
      <c r="G2020" s="22">
        <v>5</v>
      </c>
      <c r="H2020" s="25" t="s">
        <v>10870</v>
      </c>
      <c r="I2020" s="22" t="s">
        <v>1014</v>
      </c>
      <c r="J2020" s="22">
        <v>2</v>
      </c>
      <c r="K2020" s="22">
        <v>2</v>
      </c>
      <c r="L2020" s="22">
        <v>6</v>
      </c>
      <c r="M2020" s="22">
        <v>2001</v>
      </c>
      <c r="N2020" s="22">
        <v>1996</v>
      </c>
      <c r="O2020" s="22">
        <v>2</v>
      </c>
      <c r="P2020" s="22">
        <v>2</v>
      </c>
      <c r="Q2020" s="22" t="s">
        <v>1038</v>
      </c>
      <c r="R2020" s="22" t="s">
        <v>713</v>
      </c>
      <c r="S2020" s="22" t="s">
        <v>977</v>
      </c>
      <c r="T2020" s="23">
        <v>39.577610999999997</v>
      </c>
      <c r="U2020" s="23">
        <v>-75.075277999999997</v>
      </c>
      <c r="V2020" s="24">
        <v>85</v>
      </c>
      <c r="W2020" s="24">
        <v>1249539.8844000001</v>
      </c>
      <c r="X2020" s="24">
        <v>2759888.1469700001</v>
      </c>
      <c r="Y2020" s="22" t="s">
        <v>978</v>
      </c>
      <c r="Z2020" s="22" t="s">
        <v>716</v>
      </c>
    </row>
    <row r="2021" spans="1:26">
      <c r="A2021" s="22" t="s">
        <v>6448</v>
      </c>
      <c r="B2021" s="22" t="s">
        <v>6449</v>
      </c>
      <c r="C2021" s="22" t="s">
        <v>6450</v>
      </c>
      <c r="D2021" s="22">
        <v>41802</v>
      </c>
      <c r="E2021" s="22">
        <v>84</v>
      </c>
      <c r="F2021" s="22">
        <v>302</v>
      </c>
      <c r="G2021" s="22">
        <v>5</v>
      </c>
      <c r="H2021" s="25" t="s">
        <v>10870</v>
      </c>
      <c r="I2021" s="22" t="s">
        <v>813</v>
      </c>
      <c r="J2021" s="22">
        <v>4</v>
      </c>
      <c r="K2021" s="22">
        <v>4</v>
      </c>
      <c r="L2021" s="22">
        <v>21</v>
      </c>
      <c r="M2021" s="22">
        <v>2006</v>
      </c>
      <c r="N2021" s="22">
        <v>1986</v>
      </c>
      <c r="O2021" s="22">
        <v>4</v>
      </c>
      <c r="P2021" s="22">
        <v>4</v>
      </c>
      <c r="Q2021" s="22" t="s">
        <v>1038</v>
      </c>
      <c r="R2021" s="22" t="s">
        <v>713</v>
      </c>
      <c r="S2021" s="22" t="s">
        <v>977</v>
      </c>
      <c r="T2021" s="23">
        <v>39.578449999999997</v>
      </c>
      <c r="U2021" s="23">
        <v>-74.717382999999998</v>
      </c>
      <c r="V2021" s="24">
        <v>95</v>
      </c>
      <c r="W2021" s="24">
        <v>1350266.44924</v>
      </c>
      <c r="X2021" s="24">
        <v>2760846.4815099998</v>
      </c>
      <c r="Y2021" s="22" t="s">
        <v>978</v>
      </c>
      <c r="Z2021" s="22" t="s">
        <v>716</v>
      </c>
    </row>
    <row r="2022" spans="1:26">
      <c r="A2022" s="22" t="s">
        <v>6451</v>
      </c>
      <c r="B2022" s="22" t="s">
        <v>6452</v>
      </c>
      <c r="C2022" s="22" t="s">
        <v>6453</v>
      </c>
      <c r="D2022" s="22">
        <v>36794</v>
      </c>
      <c r="E2022" s="22">
        <v>74</v>
      </c>
      <c r="F2022" s="22">
        <v>294</v>
      </c>
      <c r="G2022" s="22">
        <v>5</v>
      </c>
      <c r="H2022" s="25" t="s">
        <v>10870</v>
      </c>
      <c r="I2022" s="22" t="s">
        <v>720</v>
      </c>
      <c r="J2022" s="22">
        <v>2</v>
      </c>
      <c r="K2022" s="22">
        <v>2</v>
      </c>
      <c r="L2022" s="22">
        <v>4</v>
      </c>
      <c r="M2022" s="22">
        <v>1989</v>
      </c>
      <c r="N2022" s="22">
        <v>1986</v>
      </c>
      <c r="O2022" s="22">
        <v>2</v>
      </c>
      <c r="P2022" s="22">
        <v>2</v>
      </c>
      <c r="Q2022" s="22" t="s">
        <v>1038</v>
      </c>
      <c r="R2022" s="22" t="s">
        <v>713</v>
      </c>
      <c r="S2022" s="22" t="s">
        <v>977</v>
      </c>
      <c r="T2022" s="23">
        <v>39.580671000000002</v>
      </c>
      <c r="U2022" s="23">
        <v>-74.951003</v>
      </c>
      <c r="V2022" s="24">
        <v>116</v>
      </c>
      <c r="W2022" s="24">
        <v>1284510.59788</v>
      </c>
      <c r="X2022" s="24">
        <v>2761187.1691200002</v>
      </c>
      <c r="Y2022" s="22" t="s">
        <v>978</v>
      </c>
      <c r="Z2022" s="22" t="s">
        <v>716</v>
      </c>
    </row>
    <row r="2023" spans="1:26">
      <c r="A2023" s="22" t="s">
        <v>6454</v>
      </c>
      <c r="B2023" s="22" t="s">
        <v>6455</v>
      </c>
      <c r="C2023" s="22" t="s">
        <v>6456</v>
      </c>
      <c r="D2023" s="22">
        <v>36293</v>
      </c>
      <c r="E2023" s="22">
        <v>73</v>
      </c>
      <c r="F2023" s="22">
        <v>293</v>
      </c>
      <c r="G2023" s="22">
        <v>5</v>
      </c>
      <c r="H2023" s="25" t="s">
        <v>10870</v>
      </c>
      <c r="I2023" s="22" t="s">
        <v>720</v>
      </c>
      <c r="J2023" s="22">
        <v>2</v>
      </c>
      <c r="K2023" s="22">
        <v>2</v>
      </c>
      <c r="L2023" s="22">
        <v>4</v>
      </c>
      <c r="M2023" s="22">
        <v>1989</v>
      </c>
      <c r="N2023" s="22">
        <v>1986</v>
      </c>
      <c r="O2023" s="22">
        <v>2</v>
      </c>
      <c r="P2023" s="22">
        <v>2</v>
      </c>
      <c r="Q2023" s="22" t="s">
        <v>1038</v>
      </c>
      <c r="R2023" s="22" t="s">
        <v>713</v>
      </c>
      <c r="S2023" s="22" t="s">
        <v>977</v>
      </c>
      <c r="T2023" s="23">
        <v>39.582616000000002</v>
      </c>
      <c r="U2023" s="23">
        <v>-74.977114999999998</v>
      </c>
      <c r="V2023" s="24">
        <v>135</v>
      </c>
      <c r="W2023" s="24">
        <v>1277157.6890199999</v>
      </c>
      <c r="X2023" s="24">
        <v>2761854.2158900001</v>
      </c>
      <c r="Y2023" s="22" t="s">
        <v>978</v>
      </c>
      <c r="Z2023" s="22" t="s">
        <v>716</v>
      </c>
    </row>
    <row r="2024" spans="1:26">
      <c r="A2024" s="22" t="s">
        <v>6457</v>
      </c>
      <c r="B2024" s="22" t="s">
        <v>6458</v>
      </c>
      <c r="C2024" s="22" t="s">
        <v>6459</v>
      </c>
      <c r="D2024" s="22">
        <v>25276</v>
      </c>
      <c r="E2024" s="22">
        <v>51</v>
      </c>
      <c r="F2024" s="22">
        <v>276</v>
      </c>
      <c r="G2024" s="22">
        <v>15</v>
      </c>
      <c r="H2024" s="25" t="s">
        <v>10870</v>
      </c>
      <c r="I2024" s="22" t="s">
        <v>720</v>
      </c>
      <c r="J2024" s="22">
        <v>5</v>
      </c>
      <c r="K2024" s="22">
        <v>5</v>
      </c>
      <c r="L2024" s="22">
        <v>39</v>
      </c>
      <c r="M2024" s="22">
        <v>1988</v>
      </c>
      <c r="N2024" s="22">
        <v>1950</v>
      </c>
      <c r="O2024" s="22">
        <v>5</v>
      </c>
      <c r="P2024" s="22">
        <v>5</v>
      </c>
      <c r="Q2024" s="22" t="s">
        <v>1669</v>
      </c>
      <c r="R2024" s="22" t="s">
        <v>713</v>
      </c>
      <c r="S2024" s="22" t="s">
        <v>1126</v>
      </c>
      <c r="T2024" s="23">
        <v>39.582890999999996</v>
      </c>
      <c r="U2024" s="23">
        <v>-75.495476999999994</v>
      </c>
      <c r="V2024" s="24">
        <v>10</v>
      </c>
      <c r="W2024" s="24">
        <v>1131272.9624300001</v>
      </c>
      <c r="X2024" s="24">
        <v>2761541.9090300002</v>
      </c>
      <c r="Y2024" s="22" t="s">
        <v>978</v>
      </c>
      <c r="Z2024" s="22" t="s">
        <v>1503</v>
      </c>
    </row>
    <row r="2025" spans="1:26">
      <c r="A2025" s="22" t="s">
        <v>6460</v>
      </c>
      <c r="B2025" s="22" t="s">
        <v>6461</v>
      </c>
      <c r="C2025" s="22" t="s">
        <v>6462</v>
      </c>
      <c r="D2025" s="22">
        <v>22772</v>
      </c>
      <c r="E2025" s="22">
        <v>46</v>
      </c>
      <c r="F2025" s="22">
        <v>272</v>
      </c>
      <c r="G2025" s="22">
        <v>1</v>
      </c>
      <c r="H2025" s="25" t="s">
        <v>10870</v>
      </c>
      <c r="I2025" s="22" t="s">
        <v>720</v>
      </c>
      <c r="J2025" s="22">
        <v>10</v>
      </c>
      <c r="K2025" s="22">
        <v>10</v>
      </c>
      <c r="L2025" s="22">
        <v>5</v>
      </c>
      <c r="M2025" s="22">
        <v>1994</v>
      </c>
      <c r="N2025" s="22">
        <v>1990</v>
      </c>
      <c r="O2025" s="22">
        <v>3</v>
      </c>
      <c r="P2025" s="22">
        <v>3</v>
      </c>
      <c r="Q2025" s="22" t="s">
        <v>884</v>
      </c>
      <c r="R2025" s="22" t="s">
        <v>713</v>
      </c>
      <c r="S2025" s="22" t="s">
        <v>807</v>
      </c>
      <c r="T2025" s="23">
        <v>39.583168000000001</v>
      </c>
      <c r="U2025" s="23">
        <v>-75.625483000000003</v>
      </c>
      <c r="V2025" s="24">
        <v>46.14</v>
      </c>
      <c r="W2025" s="24">
        <v>1094684.7774</v>
      </c>
      <c r="X2025" s="24">
        <v>2761666.7466899999</v>
      </c>
      <c r="Y2025" s="22" t="s">
        <v>881</v>
      </c>
      <c r="Z2025" s="22" t="s">
        <v>716</v>
      </c>
    </row>
    <row r="2026" spans="1:26">
      <c r="A2026" s="22" t="s">
        <v>6463</v>
      </c>
      <c r="B2026" s="22" t="s">
        <v>6464</v>
      </c>
      <c r="C2026" s="22" t="s">
        <v>6465</v>
      </c>
      <c r="D2026" s="22">
        <v>42304</v>
      </c>
      <c r="E2026" s="22">
        <v>85</v>
      </c>
      <c r="F2026" s="22">
        <v>304</v>
      </c>
      <c r="G2026" s="22">
        <v>5</v>
      </c>
      <c r="H2026" s="25" t="s">
        <v>10870</v>
      </c>
      <c r="I2026" s="22" t="s">
        <v>813</v>
      </c>
      <c r="J2026" s="22">
        <v>4</v>
      </c>
      <c r="K2026" s="22">
        <v>4</v>
      </c>
      <c r="L2026" s="22">
        <v>21</v>
      </c>
      <c r="M2026" s="22">
        <v>2006</v>
      </c>
      <c r="N2026" s="22">
        <v>1986</v>
      </c>
      <c r="O2026" s="22">
        <v>4</v>
      </c>
      <c r="P2026" s="22">
        <v>4</v>
      </c>
      <c r="Q2026" s="22" t="s">
        <v>1038</v>
      </c>
      <c r="R2026" s="22" t="s">
        <v>713</v>
      </c>
      <c r="S2026" s="22" t="s">
        <v>977</v>
      </c>
      <c r="T2026" s="23">
        <v>39.585116999999997</v>
      </c>
      <c r="U2026" s="23">
        <v>-74.674880999999999</v>
      </c>
      <c r="V2026" s="24">
        <v>98.65</v>
      </c>
      <c r="W2026" s="24">
        <v>1362206.7239300001</v>
      </c>
      <c r="X2026" s="24">
        <v>2763381.67949</v>
      </c>
      <c r="Y2026" s="22" t="s">
        <v>978</v>
      </c>
      <c r="Z2026" s="22" t="s">
        <v>716</v>
      </c>
    </row>
    <row r="2027" spans="1:26">
      <c r="A2027" s="22" t="s">
        <v>6466</v>
      </c>
      <c r="B2027" s="22" t="s">
        <v>6467</v>
      </c>
      <c r="C2027" s="22" t="s">
        <v>6468</v>
      </c>
      <c r="D2027" s="22">
        <v>25776</v>
      </c>
      <c r="E2027" s="22">
        <v>52</v>
      </c>
      <c r="F2027" s="22">
        <v>276</v>
      </c>
      <c r="G2027" s="22">
        <v>17</v>
      </c>
      <c r="H2027" s="25" t="s">
        <v>10870</v>
      </c>
      <c r="I2027" s="22" t="s">
        <v>720</v>
      </c>
      <c r="J2027" s="22">
        <v>7</v>
      </c>
      <c r="K2027" s="22">
        <v>7</v>
      </c>
      <c r="L2027" s="22">
        <v>28</v>
      </c>
      <c r="M2027" s="22">
        <v>1989</v>
      </c>
      <c r="N2027" s="22">
        <v>1962</v>
      </c>
      <c r="O2027" s="22">
        <v>7</v>
      </c>
      <c r="P2027" s="22">
        <v>7</v>
      </c>
      <c r="Q2027" s="22" t="s">
        <v>1369</v>
      </c>
      <c r="R2027" s="22" t="s">
        <v>713</v>
      </c>
      <c r="S2027" s="22" t="s">
        <v>722</v>
      </c>
      <c r="T2027" s="23">
        <v>39.587335000000003</v>
      </c>
      <c r="U2027" s="23">
        <v>-75.487699000000006</v>
      </c>
      <c r="V2027" s="24">
        <v>5</v>
      </c>
      <c r="W2027" s="24">
        <v>1133461.7974</v>
      </c>
      <c r="X2027" s="24">
        <v>2763163.51768</v>
      </c>
      <c r="Y2027" s="22" t="s">
        <v>978</v>
      </c>
      <c r="Z2027" s="22" t="s">
        <v>1237</v>
      </c>
    </row>
    <row r="2028" spans="1:26">
      <c r="A2028" s="22" t="s">
        <v>6469</v>
      </c>
      <c r="B2028" s="22" t="s">
        <v>6470</v>
      </c>
      <c r="C2028" s="22" t="s">
        <v>6471</v>
      </c>
      <c r="D2028" s="22">
        <v>41803</v>
      </c>
      <c r="E2028" s="22">
        <v>84</v>
      </c>
      <c r="F2028" s="22">
        <v>303</v>
      </c>
      <c r="G2028" s="22">
        <v>5</v>
      </c>
      <c r="H2028" s="25" t="s">
        <v>10870</v>
      </c>
      <c r="I2028" s="22" t="s">
        <v>813</v>
      </c>
      <c r="J2028" s="22">
        <v>2</v>
      </c>
      <c r="K2028" s="22">
        <v>2</v>
      </c>
      <c r="L2028" s="22">
        <v>12</v>
      </c>
      <c r="M2028" s="22">
        <v>1991</v>
      </c>
      <c r="N2028" s="22">
        <v>1980</v>
      </c>
      <c r="O2028" s="22">
        <v>2</v>
      </c>
      <c r="P2028" s="22">
        <v>2</v>
      </c>
      <c r="Q2028" s="22" t="s">
        <v>1038</v>
      </c>
      <c r="R2028" s="22" t="s">
        <v>713</v>
      </c>
      <c r="S2028" s="22" t="s">
        <v>977</v>
      </c>
      <c r="T2028" s="23">
        <v>39.586506</v>
      </c>
      <c r="U2028" s="23">
        <v>-74.704048999999998</v>
      </c>
      <c r="V2028" s="24">
        <v>95</v>
      </c>
      <c r="W2028" s="24">
        <v>1353994.1070999999</v>
      </c>
      <c r="X2028" s="24">
        <v>2763816.9463999998</v>
      </c>
      <c r="Y2028" s="22" t="s">
        <v>978</v>
      </c>
      <c r="Z2028" s="22" t="s">
        <v>716</v>
      </c>
    </row>
    <row r="2029" spans="1:26">
      <c r="A2029" s="22" t="s">
        <v>6472</v>
      </c>
      <c r="B2029" s="22" t="s">
        <v>6473</v>
      </c>
      <c r="C2029" s="22" t="s">
        <v>6474</v>
      </c>
      <c r="D2029" s="22">
        <v>31286</v>
      </c>
      <c r="E2029" s="22">
        <v>63</v>
      </c>
      <c r="F2029" s="22">
        <v>286</v>
      </c>
      <c r="G2029" s="22">
        <v>5</v>
      </c>
      <c r="H2029" s="25" t="s">
        <v>10870</v>
      </c>
      <c r="I2029" s="22" t="s">
        <v>720</v>
      </c>
      <c r="J2029" s="22">
        <v>2</v>
      </c>
      <c r="K2029" s="22">
        <v>2</v>
      </c>
      <c r="L2029" s="22">
        <v>13</v>
      </c>
      <c r="M2029" s="22">
        <v>1995</v>
      </c>
      <c r="N2029" s="22">
        <v>1983</v>
      </c>
      <c r="O2029" s="22">
        <v>2</v>
      </c>
      <c r="P2029" s="22">
        <v>2</v>
      </c>
      <c r="Q2029" s="22" t="s">
        <v>1038</v>
      </c>
      <c r="R2029" s="22" t="s">
        <v>713</v>
      </c>
      <c r="S2029" s="22" t="s">
        <v>977</v>
      </c>
      <c r="T2029" s="23">
        <v>39.587336999999998</v>
      </c>
      <c r="U2029" s="23">
        <v>-75.214350999999994</v>
      </c>
      <c r="V2029" s="24">
        <v>145</v>
      </c>
      <c r="W2029" s="24">
        <v>1210386.30165</v>
      </c>
      <c r="X2029" s="24">
        <v>2763287.0502999998</v>
      </c>
      <c r="Y2029" s="22" t="s">
        <v>978</v>
      </c>
      <c r="Z2029" s="22" t="s">
        <v>716</v>
      </c>
    </row>
    <row r="2030" spans="1:26">
      <c r="A2030" s="22" t="s">
        <v>6475</v>
      </c>
      <c r="B2030" s="22" t="s">
        <v>6476</v>
      </c>
      <c r="C2030" s="22" t="s">
        <v>6477</v>
      </c>
      <c r="D2030" s="22">
        <v>46812</v>
      </c>
      <c r="E2030" s="22">
        <v>94</v>
      </c>
      <c r="F2030" s="22">
        <v>312</v>
      </c>
      <c r="G2030" s="22">
        <v>5</v>
      </c>
      <c r="H2030" s="25" t="s">
        <v>10870</v>
      </c>
      <c r="I2030" s="22" t="s">
        <v>813</v>
      </c>
      <c r="J2030" s="22">
        <v>2</v>
      </c>
      <c r="K2030" s="22">
        <v>2</v>
      </c>
      <c r="L2030" s="22">
        <v>13</v>
      </c>
      <c r="M2030" s="22">
        <v>1991</v>
      </c>
      <c r="N2030" s="22">
        <v>1979</v>
      </c>
      <c r="O2030" s="22">
        <v>2</v>
      </c>
      <c r="P2030" s="22">
        <v>2</v>
      </c>
      <c r="Q2030" s="22" t="s">
        <v>1038</v>
      </c>
      <c r="R2030" s="22" t="s">
        <v>713</v>
      </c>
      <c r="S2030" s="22" t="s">
        <v>977</v>
      </c>
      <c r="T2030" s="23">
        <v>39.587617999999999</v>
      </c>
      <c r="U2030" s="23">
        <v>-74.453483000000006</v>
      </c>
      <c r="V2030" s="24">
        <v>10.039999999999999</v>
      </c>
      <c r="W2030" s="24">
        <v>1424500.51312</v>
      </c>
      <c r="X2030" s="24">
        <v>2764919.3644400002</v>
      </c>
      <c r="Y2030" s="22" t="s">
        <v>978</v>
      </c>
      <c r="Z2030" s="22" t="s">
        <v>716</v>
      </c>
    </row>
    <row r="2031" spans="1:26">
      <c r="A2031" s="22" t="s">
        <v>6478</v>
      </c>
      <c r="B2031" s="22" t="s">
        <v>6479</v>
      </c>
      <c r="C2031" s="22" t="s">
        <v>6480</v>
      </c>
      <c r="D2031" s="22">
        <v>46811</v>
      </c>
      <c r="E2031" s="22">
        <v>94</v>
      </c>
      <c r="F2031" s="22">
        <v>311</v>
      </c>
      <c r="G2031" s="22">
        <v>5</v>
      </c>
      <c r="H2031" s="25" t="s">
        <v>10870</v>
      </c>
      <c r="I2031" s="22" t="s">
        <v>813</v>
      </c>
      <c r="J2031" s="22">
        <v>2</v>
      </c>
      <c r="K2031" s="22">
        <v>2</v>
      </c>
      <c r="L2031" s="22">
        <v>6</v>
      </c>
      <c r="M2031" s="22">
        <v>1991</v>
      </c>
      <c r="N2031" s="22">
        <v>1986</v>
      </c>
      <c r="O2031" s="22">
        <v>2</v>
      </c>
      <c r="P2031" s="22">
        <v>2</v>
      </c>
      <c r="Q2031" s="22" t="s">
        <v>1038</v>
      </c>
      <c r="R2031" s="22" t="s">
        <v>713</v>
      </c>
      <c r="S2031" s="22" t="s">
        <v>977</v>
      </c>
      <c r="T2031" s="23">
        <v>39.587617999999999</v>
      </c>
      <c r="U2031" s="23">
        <v>-74.455704999999995</v>
      </c>
      <c r="V2031" s="24">
        <v>5.69</v>
      </c>
      <c r="W2031" s="24">
        <v>1423875.13347</v>
      </c>
      <c r="X2031" s="24">
        <v>2764912.3374800002</v>
      </c>
      <c r="Y2031" s="22" t="s">
        <v>978</v>
      </c>
      <c r="Z2031" s="22" t="s">
        <v>716</v>
      </c>
    </row>
    <row r="2032" spans="1:26">
      <c r="A2032" s="22" t="s">
        <v>6481</v>
      </c>
      <c r="B2032" s="22" t="s">
        <v>6482</v>
      </c>
      <c r="C2032" s="22" t="s">
        <v>6483</v>
      </c>
      <c r="D2032" s="22">
        <v>41302</v>
      </c>
      <c r="E2032" s="22">
        <v>83</v>
      </c>
      <c r="F2032" s="22">
        <v>302</v>
      </c>
      <c r="G2032" s="22">
        <v>1</v>
      </c>
      <c r="H2032" s="25" t="s">
        <v>10870</v>
      </c>
      <c r="I2032" s="22" t="s">
        <v>720</v>
      </c>
      <c r="J2032" s="22">
        <v>2</v>
      </c>
      <c r="K2032" s="22">
        <v>2</v>
      </c>
      <c r="L2032" s="22">
        <v>1</v>
      </c>
      <c r="M2032" s="22">
        <v>1989</v>
      </c>
      <c r="N2032" s="22">
        <v>1989</v>
      </c>
      <c r="O2032" s="22">
        <v>1</v>
      </c>
      <c r="P2032" s="22">
        <v>1</v>
      </c>
      <c r="Q2032" s="22" t="s">
        <v>1038</v>
      </c>
      <c r="R2032" s="22" t="s">
        <v>713</v>
      </c>
      <c r="S2032" s="22" t="s">
        <v>977</v>
      </c>
      <c r="T2032" s="23">
        <v>39.587617000000002</v>
      </c>
      <c r="U2032" s="23">
        <v>-74.728217000000001</v>
      </c>
      <c r="V2032" s="24">
        <v>80</v>
      </c>
      <c r="W2032" s="24">
        <v>1347189.73578</v>
      </c>
      <c r="X2032" s="24">
        <v>2764165.05675</v>
      </c>
      <c r="Y2032" s="22" t="s">
        <v>978</v>
      </c>
      <c r="Z2032" s="22" t="s">
        <v>1738</v>
      </c>
    </row>
    <row r="2033" spans="1:26">
      <c r="A2033" s="22" t="s">
        <v>6484</v>
      </c>
      <c r="B2033" s="22" t="s">
        <v>6485</v>
      </c>
      <c r="C2033" s="22" t="s">
        <v>6486</v>
      </c>
      <c r="D2033" s="22">
        <v>29783</v>
      </c>
      <c r="E2033" s="22">
        <v>60</v>
      </c>
      <c r="F2033" s="22">
        <v>283</v>
      </c>
      <c r="G2033" s="22">
        <v>5</v>
      </c>
      <c r="H2033" s="25" t="s">
        <v>10870</v>
      </c>
      <c r="I2033" s="22" t="s">
        <v>720</v>
      </c>
      <c r="J2033" s="22">
        <v>7</v>
      </c>
      <c r="K2033" s="22">
        <v>7</v>
      </c>
      <c r="L2033" s="22">
        <v>2</v>
      </c>
      <c r="M2033" s="22">
        <v>1997</v>
      </c>
      <c r="N2033" s="22">
        <v>1996</v>
      </c>
      <c r="O2033" s="22">
        <v>3</v>
      </c>
      <c r="P2033" s="22">
        <v>3</v>
      </c>
      <c r="Q2033" s="22" t="s">
        <v>1038</v>
      </c>
      <c r="R2033" s="22" t="s">
        <v>713</v>
      </c>
      <c r="S2033" s="22" t="s">
        <v>977</v>
      </c>
      <c r="T2033" s="23">
        <v>39.587721999999999</v>
      </c>
      <c r="U2033" s="23">
        <v>-75.280139000000005</v>
      </c>
      <c r="V2033" s="24">
        <v>138</v>
      </c>
      <c r="W2033" s="24">
        <v>1191872.3076899999</v>
      </c>
      <c r="X2033" s="24">
        <v>2763377.4622</v>
      </c>
      <c r="Y2033" s="22" t="s">
        <v>978</v>
      </c>
      <c r="Z2033" s="22" t="s">
        <v>716</v>
      </c>
    </row>
    <row r="2034" spans="1:26">
      <c r="A2034" s="22" t="s">
        <v>6487</v>
      </c>
      <c r="B2034" s="22" t="s">
        <v>6488</v>
      </c>
      <c r="C2034" s="22" t="s">
        <v>6489</v>
      </c>
      <c r="D2034" s="22">
        <v>37295</v>
      </c>
      <c r="E2034" s="22">
        <v>75</v>
      </c>
      <c r="F2034" s="22">
        <v>295</v>
      </c>
      <c r="G2034" s="22">
        <v>5</v>
      </c>
      <c r="H2034" s="25" t="s">
        <v>10870</v>
      </c>
      <c r="I2034" s="22" t="s">
        <v>813</v>
      </c>
      <c r="J2034" s="22">
        <v>2</v>
      </c>
      <c r="K2034" s="22">
        <v>2</v>
      </c>
      <c r="L2034" s="22">
        <v>4</v>
      </c>
      <c r="M2034" s="22">
        <v>1989</v>
      </c>
      <c r="N2034" s="22">
        <v>1986</v>
      </c>
      <c r="O2034" s="22">
        <v>2</v>
      </c>
      <c r="P2034" s="22">
        <v>2</v>
      </c>
      <c r="Q2034" s="22" t="s">
        <v>1038</v>
      </c>
      <c r="R2034" s="22" t="s">
        <v>713</v>
      </c>
      <c r="S2034" s="22" t="s">
        <v>977</v>
      </c>
      <c r="T2034" s="23">
        <v>39.588171000000003</v>
      </c>
      <c r="U2034" s="23">
        <v>-74.927113000000006</v>
      </c>
      <c r="V2034" s="24">
        <v>110</v>
      </c>
      <c r="W2034" s="24">
        <v>1291217.3411399999</v>
      </c>
      <c r="X2034" s="24">
        <v>2763963.6997199999</v>
      </c>
      <c r="Y2034" s="22" t="s">
        <v>978</v>
      </c>
      <c r="Z2034" s="22" t="s">
        <v>716</v>
      </c>
    </row>
    <row r="2035" spans="1:26">
      <c r="A2035" s="22" t="s">
        <v>6490</v>
      </c>
      <c r="B2035" s="22" t="s">
        <v>6491</v>
      </c>
      <c r="C2035" s="22" t="s">
        <v>6492</v>
      </c>
      <c r="D2035" s="22">
        <v>35794</v>
      </c>
      <c r="E2035" s="22">
        <v>72</v>
      </c>
      <c r="F2035" s="22">
        <v>294</v>
      </c>
      <c r="G2035" s="22">
        <v>5</v>
      </c>
      <c r="H2035" s="25" t="s">
        <v>10870</v>
      </c>
      <c r="I2035" s="22" t="s">
        <v>720</v>
      </c>
      <c r="J2035" s="22">
        <v>14</v>
      </c>
      <c r="K2035" s="22">
        <v>14</v>
      </c>
      <c r="L2035" s="22">
        <v>10</v>
      </c>
      <c r="M2035" s="22">
        <v>1995</v>
      </c>
      <c r="N2035" s="22">
        <v>1986</v>
      </c>
      <c r="O2035" s="22">
        <v>9</v>
      </c>
      <c r="P2035" s="22">
        <v>9</v>
      </c>
      <c r="Q2035" s="22" t="s">
        <v>1038</v>
      </c>
      <c r="R2035" s="22" t="s">
        <v>713</v>
      </c>
      <c r="S2035" s="22" t="s">
        <v>977</v>
      </c>
      <c r="T2035" s="23">
        <v>39.589838</v>
      </c>
      <c r="U2035" s="23">
        <v>-74.986282000000003</v>
      </c>
      <c r="V2035" s="24">
        <v>138</v>
      </c>
      <c r="W2035" s="24">
        <v>1274563.35311</v>
      </c>
      <c r="X2035" s="24">
        <v>2764474.5569000002</v>
      </c>
      <c r="Y2035" s="22" t="s">
        <v>978</v>
      </c>
      <c r="Z2035" s="22" t="s">
        <v>716</v>
      </c>
    </row>
    <row r="2036" spans="1:26">
      <c r="A2036" s="22" t="s">
        <v>6493</v>
      </c>
      <c r="B2036" s="22" t="s">
        <v>6494</v>
      </c>
      <c r="C2036" s="22" t="s">
        <v>6495</v>
      </c>
      <c r="D2036" s="22">
        <v>30786</v>
      </c>
      <c r="E2036" s="22">
        <v>62</v>
      </c>
      <c r="F2036" s="22">
        <v>286</v>
      </c>
      <c r="G2036" s="22">
        <v>5</v>
      </c>
      <c r="H2036" s="25" t="s">
        <v>10870</v>
      </c>
      <c r="I2036" s="22" t="s">
        <v>720</v>
      </c>
      <c r="J2036" s="22">
        <v>11</v>
      </c>
      <c r="K2036" s="22">
        <v>11</v>
      </c>
      <c r="L2036" s="22">
        <v>13</v>
      </c>
      <c r="M2036" s="22">
        <v>2008</v>
      </c>
      <c r="N2036" s="22">
        <v>1996</v>
      </c>
      <c r="O2036" s="22">
        <v>4</v>
      </c>
      <c r="P2036" s="22">
        <v>4</v>
      </c>
      <c r="Q2036" s="22" t="s">
        <v>1038</v>
      </c>
      <c r="R2036" s="22" t="s">
        <v>713</v>
      </c>
      <c r="S2036" s="22" t="s">
        <v>977</v>
      </c>
      <c r="T2036" s="23">
        <v>39.590249999999997</v>
      </c>
      <c r="U2036" s="23">
        <v>-75.223111000000003</v>
      </c>
      <c r="V2036" s="24">
        <v>150</v>
      </c>
      <c r="W2036" s="24">
        <v>1207918.0264999999</v>
      </c>
      <c r="X2036" s="24">
        <v>2764342.3773400001</v>
      </c>
      <c r="Y2036" s="22" t="s">
        <v>978</v>
      </c>
      <c r="Z2036" s="22" t="s">
        <v>716</v>
      </c>
    </row>
    <row r="2037" spans="1:26">
      <c r="A2037" s="22" t="s">
        <v>6496</v>
      </c>
      <c r="B2037" s="22" t="s">
        <v>6497</v>
      </c>
      <c r="C2037" s="22" t="s">
        <v>6498</v>
      </c>
      <c r="D2037" s="22">
        <v>37296</v>
      </c>
      <c r="E2037" s="22">
        <v>75</v>
      </c>
      <c r="F2037" s="22">
        <v>296</v>
      </c>
      <c r="G2037" s="22">
        <v>7</v>
      </c>
      <c r="H2037" s="25" t="s">
        <v>10870</v>
      </c>
      <c r="I2037" s="22" t="s">
        <v>720</v>
      </c>
      <c r="J2037" s="22">
        <v>2</v>
      </c>
      <c r="K2037" s="22">
        <v>2</v>
      </c>
      <c r="L2037" s="22">
        <v>9</v>
      </c>
      <c r="M2037" s="22">
        <v>2008</v>
      </c>
      <c r="N2037" s="22">
        <v>2000</v>
      </c>
      <c r="O2037" s="22">
        <v>2</v>
      </c>
      <c r="P2037" s="22">
        <v>2</v>
      </c>
      <c r="Q2037" s="22" t="s">
        <v>1970</v>
      </c>
      <c r="R2037" s="22" t="s">
        <v>713</v>
      </c>
      <c r="S2037" s="22" t="s">
        <v>1502</v>
      </c>
      <c r="T2037" s="23">
        <v>39.589972000000003</v>
      </c>
      <c r="U2037" s="23">
        <v>-74.909193999999999</v>
      </c>
      <c r="V2037" s="24">
        <v>100.1</v>
      </c>
      <c r="W2037" s="24">
        <v>1296255.6491100001</v>
      </c>
      <c r="X2037" s="24">
        <v>2764652.0902999998</v>
      </c>
      <c r="Y2037" s="22" t="s">
        <v>978</v>
      </c>
    </row>
    <row r="2038" spans="1:26">
      <c r="A2038" s="22" t="s">
        <v>6499</v>
      </c>
      <c r="B2038" s="22" t="s">
        <v>6500</v>
      </c>
      <c r="C2038" s="22" t="s">
        <v>6501</v>
      </c>
      <c r="D2038" s="22">
        <v>31787</v>
      </c>
      <c r="E2038" s="22">
        <v>64</v>
      </c>
      <c r="F2038" s="22">
        <v>287</v>
      </c>
      <c r="G2038" s="22">
        <v>1</v>
      </c>
      <c r="H2038" s="25" t="s">
        <v>10870</v>
      </c>
      <c r="I2038" s="22" t="s">
        <v>720</v>
      </c>
      <c r="J2038" s="22">
        <v>27</v>
      </c>
      <c r="K2038" s="22">
        <v>27</v>
      </c>
      <c r="L2038" s="22">
        <v>3</v>
      </c>
      <c r="M2038" s="22">
        <v>1997</v>
      </c>
      <c r="N2038" s="22">
        <v>1995</v>
      </c>
      <c r="O2038" s="22">
        <v>5</v>
      </c>
      <c r="P2038" s="22">
        <v>5</v>
      </c>
      <c r="Q2038" s="22" t="s">
        <v>1038</v>
      </c>
      <c r="R2038" s="22" t="s">
        <v>713</v>
      </c>
      <c r="S2038" s="22" t="s">
        <v>977</v>
      </c>
      <c r="T2038" s="23">
        <v>39.590114999999997</v>
      </c>
      <c r="U2038" s="23">
        <v>-75.186571999999998</v>
      </c>
      <c r="V2038" s="24">
        <v>142.18</v>
      </c>
      <c r="W2038" s="24">
        <v>1218200.5116399999</v>
      </c>
      <c r="X2038" s="24">
        <v>2764325.5589700001</v>
      </c>
      <c r="Y2038" s="22" t="s">
        <v>978</v>
      </c>
      <c r="Z2038" s="22" t="s">
        <v>1738</v>
      </c>
    </row>
    <row r="2039" spans="1:26">
      <c r="A2039" s="22" t="s">
        <v>6502</v>
      </c>
      <c r="B2039" s="22" t="s">
        <v>6503</v>
      </c>
      <c r="C2039" s="22" t="s">
        <v>6504</v>
      </c>
      <c r="D2039" s="22">
        <v>42805</v>
      </c>
      <c r="E2039" s="22">
        <v>86</v>
      </c>
      <c r="F2039" s="22">
        <v>305</v>
      </c>
      <c r="G2039" s="22">
        <v>5</v>
      </c>
      <c r="H2039" s="25" t="s">
        <v>10870</v>
      </c>
      <c r="I2039" s="22" t="s">
        <v>813</v>
      </c>
      <c r="J2039" s="22">
        <v>2</v>
      </c>
      <c r="K2039" s="22">
        <v>2</v>
      </c>
      <c r="L2039" s="22">
        <v>2</v>
      </c>
      <c r="M2039" s="22">
        <v>1991</v>
      </c>
      <c r="N2039" s="22">
        <v>1990</v>
      </c>
      <c r="O2039" s="22">
        <v>2</v>
      </c>
      <c r="P2039" s="22">
        <v>2</v>
      </c>
      <c r="Q2039" s="22" t="s">
        <v>1038</v>
      </c>
      <c r="R2039" s="22" t="s">
        <v>713</v>
      </c>
      <c r="S2039" s="22" t="s">
        <v>977</v>
      </c>
      <c r="T2039" s="23">
        <v>39.591228000000001</v>
      </c>
      <c r="U2039" s="23">
        <v>-74.655158</v>
      </c>
      <c r="V2039" s="24">
        <v>58</v>
      </c>
      <c r="W2039" s="24">
        <v>1367736.8960899999</v>
      </c>
      <c r="X2039" s="24">
        <v>2765660.7531099999</v>
      </c>
      <c r="Y2039" s="22" t="s">
        <v>978</v>
      </c>
      <c r="Z2039" s="22" t="s">
        <v>716</v>
      </c>
    </row>
    <row r="2040" spans="1:26">
      <c r="A2040" s="22" t="s">
        <v>6505</v>
      </c>
      <c r="B2040" s="22" t="s">
        <v>6506</v>
      </c>
      <c r="C2040" s="22" t="s">
        <v>6507</v>
      </c>
      <c r="D2040" s="22">
        <v>39800</v>
      </c>
      <c r="E2040" s="22">
        <v>80</v>
      </c>
      <c r="F2040" s="22">
        <v>300</v>
      </c>
      <c r="G2040" s="22">
        <v>5</v>
      </c>
      <c r="H2040" s="25" t="s">
        <v>10870</v>
      </c>
      <c r="I2040" s="22" t="s">
        <v>813</v>
      </c>
      <c r="J2040" s="22">
        <v>3</v>
      </c>
      <c r="K2040" s="22">
        <v>3</v>
      </c>
      <c r="L2040" s="22">
        <v>22</v>
      </c>
      <c r="M2040" s="22">
        <v>2006</v>
      </c>
      <c r="N2040" s="22">
        <v>1985</v>
      </c>
      <c r="O2040" s="22">
        <v>3</v>
      </c>
      <c r="P2040" s="22">
        <v>3</v>
      </c>
      <c r="Q2040" s="22" t="s">
        <v>1038</v>
      </c>
      <c r="R2040" s="22" t="s">
        <v>713</v>
      </c>
      <c r="S2040" s="22" t="s">
        <v>977</v>
      </c>
      <c r="T2040" s="23">
        <v>39.591783</v>
      </c>
      <c r="U2040" s="23">
        <v>-74.802663999999993</v>
      </c>
      <c r="V2040" s="24">
        <v>75.650000000000006</v>
      </c>
      <c r="W2040" s="24">
        <v>1326228.3784099999</v>
      </c>
      <c r="X2040" s="24">
        <v>2765519.8564900002</v>
      </c>
      <c r="Y2040" s="22" t="s">
        <v>978</v>
      </c>
      <c r="Z2040" s="22" t="s">
        <v>716</v>
      </c>
    </row>
    <row r="2041" spans="1:26">
      <c r="A2041" s="22" t="s">
        <v>6508</v>
      </c>
      <c r="B2041" s="22" t="s">
        <v>6509</v>
      </c>
      <c r="C2041" s="22" t="s">
        <v>6510</v>
      </c>
      <c r="D2041" s="22">
        <v>37797</v>
      </c>
      <c r="E2041" s="22">
        <v>76</v>
      </c>
      <c r="F2041" s="22">
        <v>297</v>
      </c>
      <c r="G2041" s="22">
        <v>5</v>
      </c>
      <c r="H2041" s="25" t="s">
        <v>10870</v>
      </c>
      <c r="I2041" s="22" t="s">
        <v>813</v>
      </c>
      <c r="J2041" s="22">
        <v>2</v>
      </c>
      <c r="K2041" s="22">
        <v>2</v>
      </c>
      <c r="L2041" s="22">
        <v>6</v>
      </c>
      <c r="M2041" s="22">
        <v>2001</v>
      </c>
      <c r="N2041" s="22">
        <v>1996</v>
      </c>
      <c r="O2041" s="22">
        <v>2</v>
      </c>
      <c r="P2041" s="22">
        <v>2</v>
      </c>
      <c r="Q2041" s="22" t="s">
        <v>1038</v>
      </c>
      <c r="R2041" s="22" t="s">
        <v>713</v>
      </c>
      <c r="S2041" s="22" t="s">
        <v>977</v>
      </c>
      <c r="T2041" s="23">
        <v>39.591749999999998</v>
      </c>
      <c r="U2041" s="23">
        <v>-74.877167</v>
      </c>
      <c r="V2041" s="24">
        <v>75</v>
      </c>
      <c r="W2041" s="24">
        <v>1305263.9409</v>
      </c>
      <c r="X2041" s="24">
        <v>2765359.2937699999</v>
      </c>
      <c r="Y2041" s="22" t="s">
        <v>978</v>
      </c>
      <c r="Z2041" s="22" t="s">
        <v>716</v>
      </c>
    </row>
    <row r="2042" spans="1:26">
      <c r="A2042" s="22" t="s">
        <v>6511</v>
      </c>
      <c r="B2042" s="22" t="s">
        <v>6512</v>
      </c>
      <c r="C2042" s="22" t="s">
        <v>6513</v>
      </c>
      <c r="D2042" s="22">
        <v>33289</v>
      </c>
      <c r="E2042" s="22">
        <v>67</v>
      </c>
      <c r="F2042" s="22">
        <v>289</v>
      </c>
      <c r="G2042" s="22">
        <v>5</v>
      </c>
      <c r="H2042" s="25" t="s">
        <v>10870</v>
      </c>
      <c r="I2042" s="22" t="s">
        <v>720</v>
      </c>
      <c r="J2042" s="22">
        <v>2</v>
      </c>
      <c r="K2042" s="22">
        <v>2</v>
      </c>
      <c r="L2042" s="22">
        <v>1</v>
      </c>
      <c r="M2042" s="22">
        <v>1986</v>
      </c>
      <c r="N2042" s="22">
        <v>1986</v>
      </c>
      <c r="O2042" s="22">
        <v>1</v>
      </c>
      <c r="P2042" s="22">
        <v>1</v>
      </c>
      <c r="Q2042" s="22" t="s">
        <v>1038</v>
      </c>
      <c r="R2042" s="22" t="s">
        <v>713</v>
      </c>
      <c r="S2042" s="22" t="s">
        <v>977</v>
      </c>
      <c r="T2042" s="23">
        <v>39.592615000000002</v>
      </c>
      <c r="U2042" s="23">
        <v>-75.114345</v>
      </c>
      <c r="V2042" s="24">
        <v>123</v>
      </c>
      <c r="W2042" s="24">
        <v>1238521.6737299999</v>
      </c>
      <c r="X2042" s="24">
        <v>2765313.8838300002</v>
      </c>
      <c r="Y2042" s="22" t="s">
        <v>978</v>
      </c>
      <c r="Z2042" s="22" t="s">
        <v>716</v>
      </c>
    </row>
    <row r="2043" spans="1:26">
      <c r="A2043" s="22" t="s">
        <v>469</v>
      </c>
      <c r="B2043" s="22" t="s">
        <v>6514</v>
      </c>
      <c r="C2043" s="22" t="s">
        <v>6515</v>
      </c>
      <c r="D2043" s="22">
        <v>29283</v>
      </c>
      <c r="E2043" s="22">
        <v>59</v>
      </c>
      <c r="F2043" s="22">
        <v>283</v>
      </c>
      <c r="G2043" s="22">
        <v>11</v>
      </c>
      <c r="H2043" s="25" t="s">
        <v>10870</v>
      </c>
      <c r="I2043" s="22" t="s">
        <v>720</v>
      </c>
      <c r="J2043" s="22">
        <v>214</v>
      </c>
      <c r="K2043" s="22">
        <v>210</v>
      </c>
      <c r="L2043" s="22">
        <v>35</v>
      </c>
      <c r="M2043" s="22">
        <v>2008</v>
      </c>
      <c r="N2043" s="22">
        <v>1974</v>
      </c>
      <c r="O2043" s="22">
        <v>50</v>
      </c>
      <c r="P2043" s="22">
        <v>29</v>
      </c>
      <c r="Q2043" s="22" t="s">
        <v>5684</v>
      </c>
      <c r="R2043" s="22" t="s">
        <v>713</v>
      </c>
      <c r="S2043" s="22" t="s">
        <v>735</v>
      </c>
      <c r="T2043" s="23">
        <v>39.592891999999999</v>
      </c>
      <c r="U2043" s="23">
        <v>-75.297410999999997</v>
      </c>
      <c r="V2043" s="24">
        <v>76.75</v>
      </c>
      <c r="W2043" s="24">
        <v>1187007.4670299999</v>
      </c>
      <c r="X2043" s="24">
        <v>2765252.38901</v>
      </c>
      <c r="Y2043" s="22" t="s">
        <v>978</v>
      </c>
    </row>
    <row r="2044" spans="1:26">
      <c r="A2044" s="22" t="s">
        <v>6516</v>
      </c>
      <c r="B2044" s="22" t="s">
        <v>6517</v>
      </c>
      <c r="C2044" s="22" t="s">
        <v>6518</v>
      </c>
      <c r="D2044" s="22">
        <v>26278</v>
      </c>
      <c r="E2044" s="22">
        <v>53</v>
      </c>
      <c r="F2044" s="22">
        <v>278</v>
      </c>
      <c r="G2044" s="22">
        <v>11</v>
      </c>
      <c r="H2044" s="25" t="s">
        <v>10870</v>
      </c>
      <c r="I2044" s="22" t="s">
        <v>720</v>
      </c>
      <c r="J2044" s="22">
        <v>8</v>
      </c>
      <c r="K2044" s="22">
        <v>8</v>
      </c>
      <c r="L2044" s="22">
        <v>49</v>
      </c>
      <c r="M2044" s="22">
        <v>1998</v>
      </c>
      <c r="N2044" s="22">
        <v>1950</v>
      </c>
      <c r="O2044" s="22">
        <v>8</v>
      </c>
      <c r="P2044" s="22">
        <v>8</v>
      </c>
      <c r="Q2044" s="22" t="s">
        <v>5684</v>
      </c>
      <c r="R2044" s="22" t="s">
        <v>713</v>
      </c>
      <c r="S2044" s="22" t="s">
        <v>735</v>
      </c>
      <c r="T2044" s="23">
        <v>39.593193999999997</v>
      </c>
      <c r="U2044" s="23">
        <v>-75.443805999999995</v>
      </c>
      <c r="V2044" s="24">
        <v>20</v>
      </c>
      <c r="W2044" s="24">
        <v>1145812.78144</v>
      </c>
      <c r="X2044" s="24">
        <v>2765305.6036299998</v>
      </c>
      <c r="Y2044" s="22" t="s">
        <v>978</v>
      </c>
    </row>
    <row r="2045" spans="1:26">
      <c r="A2045" s="22" t="s">
        <v>6519</v>
      </c>
      <c r="B2045" s="22" t="s">
        <v>6520</v>
      </c>
      <c r="C2045" s="22" t="s">
        <v>6521</v>
      </c>
      <c r="D2045" s="22">
        <v>31787</v>
      </c>
      <c r="E2045" s="22">
        <v>64</v>
      </c>
      <c r="F2045" s="22">
        <v>287</v>
      </c>
      <c r="G2045" s="22">
        <v>5</v>
      </c>
      <c r="H2045" s="25" t="s">
        <v>10870</v>
      </c>
      <c r="I2045" s="22" t="s">
        <v>720</v>
      </c>
      <c r="J2045" s="22">
        <v>6</v>
      </c>
      <c r="K2045" s="22">
        <v>6</v>
      </c>
      <c r="L2045" s="22">
        <v>3</v>
      </c>
      <c r="M2045" s="22">
        <v>1998</v>
      </c>
      <c r="N2045" s="22">
        <v>1996</v>
      </c>
      <c r="O2045" s="22">
        <v>2</v>
      </c>
      <c r="P2045" s="22">
        <v>2</v>
      </c>
      <c r="Q2045" s="22" t="s">
        <v>1038</v>
      </c>
      <c r="R2045" s="22" t="s">
        <v>713</v>
      </c>
      <c r="S2045" s="22" t="s">
        <v>977</v>
      </c>
      <c r="T2045" s="23">
        <v>39.594917000000002</v>
      </c>
      <c r="U2045" s="23">
        <v>-75.184139000000002</v>
      </c>
      <c r="V2045" s="24">
        <v>130</v>
      </c>
      <c r="W2045" s="24">
        <v>1218879.2092599999</v>
      </c>
      <c r="X2045" s="24">
        <v>2766079.67545</v>
      </c>
      <c r="Y2045" s="22" t="s">
        <v>978</v>
      </c>
      <c r="Z2045" s="22" t="s">
        <v>716</v>
      </c>
    </row>
    <row r="2046" spans="1:26">
      <c r="A2046" s="22" t="s">
        <v>6522</v>
      </c>
      <c r="B2046" s="22" t="s">
        <v>6523</v>
      </c>
      <c r="C2046" s="22" t="s">
        <v>6524</v>
      </c>
      <c r="D2046" s="22">
        <v>47814</v>
      </c>
      <c r="E2046" s="22">
        <v>96</v>
      </c>
      <c r="F2046" s="22">
        <v>314</v>
      </c>
      <c r="G2046" s="22">
        <v>5</v>
      </c>
      <c r="H2046" s="25" t="s">
        <v>10870</v>
      </c>
      <c r="I2046" s="22" t="s">
        <v>813</v>
      </c>
      <c r="J2046" s="22">
        <v>3</v>
      </c>
      <c r="K2046" s="22">
        <v>3</v>
      </c>
      <c r="L2046" s="22">
        <v>19</v>
      </c>
      <c r="M2046" s="22">
        <v>2006</v>
      </c>
      <c r="N2046" s="22">
        <v>1988</v>
      </c>
      <c r="O2046" s="22">
        <v>3</v>
      </c>
      <c r="P2046" s="22">
        <v>3</v>
      </c>
      <c r="Q2046" s="22" t="s">
        <v>1038</v>
      </c>
      <c r="R2046" s="22" t="s">
        <v>713</v>
      </c>
      <c r="S2046" s="22" t="s">
        <v>977</v>
      </c>
      <c r="T2046" s="23">
        <v>39.597340000000003</v>
      </c>
      <c r="U2046" s="23">
        <v>-74.392925000000005</v>
      </c>
      <c r="V2046" s="24">
        <v>23</v>
      </c>
      <c r="W2046" s="24">
        <v>1441499.2866</v>
      </c>
      <c r="X2046" s="24">
        <v>2768662.7387600001</v>
      </c>
      <c r="Y2046" s="22" t="s">
        <v>978</v>
      </c>
      <c r="Z2046" s="22" t="s">
        <v>716</v>
      </c>
    </row>
    <row r="2047" spans="1:26">
      <c r="A2047" s="22" t="s">
        <v>6525</v>
      </c>
      <c r="B2047" s="22" t="s">
        <v>6526</v>
      </c>
      <c r="C2047" s="22" t="s">
        <v>6527</v>
      </c>
      <c r="D2047" s="22">
        <v>41804</v>
      </c>
      <c r="E2047" s="22">
        <v>84</v>
      </c>
      <c r="F2047" s="22">
        <v>304</v>
      </c>
      <c r="G2047" s="22">
        <v>1</v>
      </c>
      <c r="H2047" s="25" t="s">
        <v>10870</v>
      </c>
      <c r="I2047" s="22" t="s">
        <v>720</v>
      </c>
      <c r="J2047" s="22">
        <v>2</v>
      </c>
      <c r="K2047" s="22">
        <v>2</v>
      </c>
      <c r="L2047" s="22">
        <v>5</v>
      </c>
      <c r="M2047" s="22">
        <v>1991</v>
      </c>
      <c r="N2047" s="22">
        <v>1987</v>
      </c>
      <c r="O2047" s="22">
        <v>2</v>
      </c>
      <c r="P2047" s="22">
        <v>2</v>
      </c>
      <c r="Q2047" s="22" t="s">
        <v>1038</v>
      </c>
      <c r="R2047" s="22" t="s">
        <v>713</v>
      </c>
      <c r="S2047" s="22" t="s">
        <v>977</v>
      </c>
      <c r="T2047" s="23">
        <v>39.598173000000003</v>
      </c>
      <c r="U2047" s="23">
        <v>-74.688771000000003</v>
      </c>
      <c r="V2047" s="24">
        <v>75</v>
      </c>
      <c r="W2047" s="24">
        <v>1358256.6317</v>
      </c>
      <c r="X2047" s="24">
        <v>2768110.0054700002</v>
      </c>
      <c r="Y2047" s="22" t="s">
        <v>978</v>
      </c>
      <c r="Z2047" s="22" t="s">
        <v>1738</v>
      </c>
    </row>
    <row r="2048" spans="1:26">
      <c r="A2048" s="22" t="s">
        <v>6528</v>
      </c>
      <c r="B2048" s="22" t="s">
        <v>6529</v>
      </c>
      <c r="C2048" s="22" t="s">
        <v>6530</v>
      </c>
      <c r="D2048" s="22">
        <v>41804</v>
      </c>
      <c r="E2048" s="22">
        <v>84</v>
      </c>
      <c r="F2048" s="22">
        <v>304</v>
      </c>
      <c r="G2048" s="22">
        <v>5</v>
      </c>
      <c r="H2048" s="25" t="s">
        <v>10870</v>
      </c>
      <c r="I2048" s="22" t="s">
        <v>720</v>
      </c>
      <c r="J2048" s="22">
        <v>144</v>
      </c>
      <c r="K2048" s="22">
        <v>144</v>
      </c>
      <c r="L2048" s="22">
        <v>16</v>
      </c>
      <c r="M2048" s="22">
        <v>1979</v>
      </c>
      <c r="N2048" s="22">
        <v>1964</v>
      </c>
      <c r="O2048" s="22">
        <v>28</v>
      </c>
      <c r="P2048" s="22">
        <v>9</v>
      </c>
      <c r="Q2048" s="22" t="s">
        <v>1038</v>
      </c>
      <c r="R2048" s="22" t="s">
        <v>713</v>
      </c>
      <c r="S2048" s="22" t="s">
        <v>977</v>
      </c>
      <c r="T2048" s="23">
        <v>39.599283999999997</v>
      </c>
      <c r="U2048" s="23">
        <v>-74.686825999999996</v>
      </c>
      <c r="V2048" s="24">
        <v>61</v>
      </c>
      <c r="W2048" s="24">
        <v>1358800.2315100001</v>
      </c>
      <c r="X2048" s="24">
        <v>2768520.0993400002</v>
      </c>
      <c r="Y2048" s="22" t="s">
        <v>978</v>
      </c>
      <c r="Z2048" s="22" t="s">
        <v>716</v>
      </c>
    </row>
    <row r="2049" spans="1:26">
      <c r="A2049" s="22" t="s">
        <v>6531</v>
      </c>
      <c r="B2049" s="22" t="s">
        <v>6532</v>
      </c>
      <c r="C2049" s="22" t="s">
        <v>6533</v>
      </c>
      <c r="D2049" s="22">
        <v>38299</v>
      </c>
      <c r="E2049" s="22">
        <v>77</v>
      </c>
      <c r="F2049" s="22">
        <v>299</v>
      </c>
      <c r="G2049" s="22">
        <v>5</v>
      </c>
      <c r="H2049" s="25" t="s">
        <v>10870</v>
      </c>
      <c r="I2049" s="22" t="s">
        <v>813</v>
      </c>
      <c r="J2049" s="22">
        <v>2</v>
      </c>
      <c r="K2049" s="22">
        <v>2</v>
      </c>
      <c r="L2049" s="22">
        <v>30</v>
      </c>
      <c r="M2049" s="22">
        <v>1984</v>
      </c>
      <c r="N2049" s="22">
        <v>1955</v>
      </c>
      <c r="O2049" s="22">
        <v>2</v>
      </c>
      <c r="P2049" s="22">
        <v>2</v>
      </c>
      <c r="Q2049" s="22" t="s">
        <v>1038</v>
      </c>
      <c r="R2049" s="22" t="s">
        <v>713</v>
      </c>
      <c r="S2049" s="22" t="s">
        <v>977</v>
      </c>
      <c r="T2049" s="23">
        <v>39.596783000000002</v>
      </c>
      <c r="U2049" s="23">
        <v>-74.846277000000001</v>
      </c>
      <c r="V2049" s="24">
        <v>70</v>
      </c>
      <c r="W2049" s="24">
        <v>1313943.3382000001</v>
      </c>
      <c r="X2049" s="24">
        <v>2767254.8417400001</v>
      </c>
      <c r="Y2049" s="22" t="s">
        <v>978</v>
      </c>
      <c r="Z2049" s="22" t="s">
        <v>716</v>
      </c>
    </row>
    <row r="2050" spans="1:26">
      <c r="A2050" s="22" t="s">
        <v>6534</v>
      </c>
      <c r="B2050" s="22" t="s">
        <v>6535</v>
      </c>
      <c r="C2050" s="22" t="s">
        <v>6536</v>
      </c>
      <c r="D2050" s="22">
        <v>48315</v>
      </c>
      <c r="E2050" s="22">
        <v>97</v>
      </c>
      <c r="F2050" s="22">
        <v>315</v>
      </c>
      <c r="G2050" s="22">
        <v>5</v>
      </c>
      <c r="H2050" s="25" t="s">
        <v>10870</v>
      </c>
      <c r="I2050" s="22" t="s">
        <v>813</v>
      </c>
      <c r="J2050" s="22">
        <v>2</v>
      </c>
      <c r="K2050" s="22">
        <v>2</v>
      </c>
      <c r="L2050" s="22">
        <v>4</v>
      </c>
      <c r="M2050" s="22">
        <v>1991</v>
      </c>
      <c r="N2050" s="22">
        <v>1988</v>
      </c>
      <c r="O2050" s="22">
        <v>2</v>
      </c>
      <c r="P2050" s="22">
        <v>2</v>
      </c>
      <c r="Q2050" s="22" t="s">
        <v>1038</v>
      </c>
      <c r="R2050" s="22" t="s">
        <v>713</v>
      </c>
      <c r="S2050" s="22" t="s">
        <v>977</v>
      </c>
      <c r="T2050" s="23">
        <v>39.600673999999998</v>
      </c>
      <c r="U2050" s="23">
        <v>-74.372646000000003</v>
      </c>
      <c r="V2050" s="24">
        <v>62</v>
      </c>
      <c r="W2050" s="24">
        <v>1447190.1547000001</v>
      </c>
      <c r="X2050" s="24">
        <v>2769947.06446</v>
      </c>
      <c r="Y2050" s="22" t="s">
        <v>978</v>
      </c>
      <c r="Z2050" s="22" t="s">
        <v>716</v>
      </c>
    </row>
    <row r="2051" spans="1:26">
      <c r="A2051" s="22" t="s">
        <v>6537</v>
      </c>
      <c r="B2051" s="22" t="s">
        <v>6538</v>
      </c>
      <c r="C2051" s="22" t="s">
        <v>6539</v>
      </c>
      <c r="D2051" s="22">
        <v>26779</v>
      </c>
      <c r="E2051" s="22">
        <v>54</v>
      </c>
      <c r="F2051" s="22">
        <v>279</v>
      </c>
      <c r="G2051" s="22">
        <v>11</v>
      </c>
      <c r="H2051" s="25" t="s">
        <v>10870</v>
      </c>
      <c r="I2051" s="22" t="s">
        <v>720</v>
      </c>
      <c r="J2051" s="22">
        <v>7</v>
      </c>
      <c r="K2051" s="22">
        <v>7</v>
      </c>
      <c r="L2051" s="22">
        <v>21</v>
      </c>
      <c r="M2051" s="22">
        <v>2008</v>
      </c>
      <c r="N2051" s="22">
        <v>1988</v>
      </c>
      <c r="O2051" s="22">
        <v>7</v>
      </c>
      <c r="P2051" s="22">
        <v>7</v>
      </c>
      <c r="Q2051" s="22" t="s">
        <v>5684</v>
      </c>
      <c r="R2051" s="22" t="s">
        <v>713</v>
      </c>
      <c r="S2051" s="22" t="s">
        <v>735</v>
      </c>
      <c r="T2051" s="23">
        <v>39.601861</v>
      </c>
      <c r="U2051" s="23">
        <v>-75.423083000000005</v>
      </c>
      <c r="V2051" s="24">
        <v>25</v>
      </c>
      <c r="W2051" s="24">
        <v>1151641.30822</v>
      </c>
      <c r="X2051" s="24">
        <v>2768471.4417500002</v>
      </c>
      <c r="Y2051" s="22" t="s">
        <v>978</v>
      </c>
    </row>
    <row r="2052" spans="1:26">
      <c r="A2052" s="22" t="s">
        <v>6540</v>
      </c>
      <c r="B2052" s="22" t="s">
        <v>6541</v>
      </c>
      <c r="C2052" s="22" t="s">
        <v>6542</v>
      </c>
      <c r="D2052" s="22">
        <v>34292</v>
      </c>
      <c r="E2052" s="22">
        <v>69</v>
      </c>
      <c r="F2052" s="22">
        <v>292</v>
      </c>
      <c r="G2052" s="22">
        <v>5</v>
      </c>
      <c r="H2052" s="25" t="s">
        <v>10870</v>
      </c>
      <c r="I2052" s="22" t="s">
        <v>813</v>
      </c>
      <c r="J2052" s="22">
        <v>2</v>
      </c>
      <c r="K2052" s="22">
        <v>2</v>
      </c>
      <c r="L2052" s="22">
        <v>11</v>
      </c>
      <c r="M2052" s="22">
        <v>1995</v>
      </c>
      <c r="N2052" s="22">
        <v>1985</v>
      </c>
      <c r="O2052" s="22">
        <v>2</v>
      </c>
      <c r="P2052" s="22">
        <v>2</v>
      </c>
      <c r="Q2052" s="22" t="s">
        <v>1038</v>
      </c>
      <c r="R2052" s="22" t="s">
        <v>713</v>
      </c>
      <c r="S2052" s="22" t="s">
        <v>977</v>
      </c>
      <c r="T2052" s="23">
        <v>39.601503999999998</v>
      </c>
      <c r="U2052" s="23">
        <v>-75.046841000000001</v>
      </c>
      <c r="V2052" s="24">
        <v>106.58</v>
      </c>
      <c r="W2052" s="24">
        <v>1257501.25266</v>
      </c>
      <c r="X2052" s="24">
        <v>2768642.13007</v>
      </c>
      <c r="Y2052" s="22" t="s">
        <v>978</v>
      </c>
      <c r="Z2052" s="22" t="s">
        <v>716</v>
      </c>
    </row>
    <row r="2053" spans="1:26">
      <c r="A2053" s="22" t="s">
        <v>6543</v>
      </c>
      <c r="B2053" s="22" t="s">
        <v>6544</v>
      </c>
      <c r="C2053" s="22" t="s">
        <v>6545</v>
      </c>
      <c r="D2053" s="22">
        <v>48816</v>
      </c>
      <c r="E2053" s="22">
        <v>98</v>
      </c>
      <c r="F2053" s="22">
        <v>316</v>
      </c>
      <c r="G2053" s="22">
        <v>1</v>
      </c>
      <c r="H2053" s="25" t="s">
        <v>10870</v>
      </c>
      <c r="I2053" s="22" t="s">
        <v>720</v>
      </c>
      <c r="J2053" s="22">
        <v>2</v>
      </c>
      <c r="K2053" s="22">
        <v>2</v>
      </c>
      <c r="L2053" s="22">
        <v>19</v>
      </c>
      <c r="M2053" s="22">
        <v>1998</v>
      </c>
      <c r="N2053" s="22">
        <v>1980</v>
      </c>
      <c r="O2053" s="22">
        <v>2</v>
      </c>
      <c r="P2053" s="22">
        <v>2</v>
      </c>
      <c r="Q2053" s="22" t="s">
        <v>1038</v>
      </c>
      <c r="R2053" s="22" t="s">
        <v>713</v>
      </c>
      <c r="S2053" s="22" t="s">
        <v>977</v>
      </c>
      <c r="T2053" s="23">
        <v>39.602341000000003</v>
      </c>
      <c r="U2053" s="23">
        <v>-74.349590000000006</v>
      </c>
      <c r="V2053" s="24">
        <v>20</v>
      </c>
      <c r="W2053" s="24">
        <v>1453669.46373</v>
      </c>
      <c r="X2053" s="24">
        <v>2770634.28932</v>
      </c>
      <c r="Y2053" s="22" t="s">
        <v>978</v>
      </c>
      <c r="Z2053" s="22" t="s">
        <v>1738</v>
      </c>
    </row>
    <row r="2054" spans="1:26">
      <c r="A2054" s="22" t="s">
        <v>6546</v>
      </c>
      <c r="B2054" s="22" t="s">
        <v>6547</v>
      </c>
      <c r="C2054" s="22" t="s">
        <v>6548</v>
      </c>
      <c r="D2054" s="22">
        <v>39300</v>
      </c>
      <c r="E2054" s="22">
        <v>79</v>
      </c>
      <c r="F2054" s="22">
        <v>300</v>
      </c>
      <c r="G2054" s="22">
        <v>5</v>
      </c>
      <c r="H2054" s="25" t="s">
        <v>10870</v>
      </c>
      <c r="I2054" s="22" t="s">
        <v>813</v>
      </c>
      <c r="J2054" s="22">
        <v>2</v>
      </c>
      <c r="K2054" s="22">
        <v>2</v>
      </c>
      <c r="L2054" s="22">
        <v>5</v>
      </c>
      <c r="M2054" s="22">
        <v>1989</v>
      </c>
      <c r="N2054" s="22">
        <v>1985</v>
      </c>
      <c r="O2054" s="22">
        <v>2</v>
      </c>
      <c r="P2054" s="22">
        <v>2</v>
      </c>
      <c r="Q2054" s="22" t="s">
        <v>1038</v>
      </c>
      <c r="R2054" s="22" t="s">
        <v>713</v>
      </c>
      <c r="S2054" s="22" t="s">
        <v>977</v>
      </c>
      <c r="T2054" s="23">
        <v>39.602339000000001</v>
      </c>
      <c r="U2054" s="23">
        <v>-74.814609000000004</v>
      </c>
      <c r="V2054" s="24">
        <v>75</v>
      </c>
      <c r="W2054" s="24">
        <v>1322838.92747</v>
      </c>
      <c r="X2054" s="24">
        <v>2769345.5753199998</v>
      </c>
      <c r="Y2054" s="22" t="s">
        <v>978</v>
      </c>
      <c r="Z2054" s="22" t="s">
        <v>716</v>
      </c>
    </row>
    <row r="2055" spans="1:26">
      <c r="A2055" s="22" t="s">
        <v>6549</v>
      </c>
      <c r="B2055" s="22" t="s">
        <v>6550</v>
      </c>
      <c r="C2055" s="22" t="s">
        <v>6551</v>
      </c>
      <c r="D2055" s="22">
        <v>22273</v>
      </c>
      <c r="E2055" s="22">
        <v>45</v>
      </c>
      <c r="F2055" s="22">
        <v>273</v>
      </c>
      <c r="G2055" s="22">
        <v>1</v>
      </c>
      <c r="H2055" s="25" t="s">
        <v>10870</v>
      </c>
      <c r="I2055" s="22" t="s">
        <v>720</v>
      </c>
      <c r="J2055" s="22">
        <v>9</v>
      </c>
      <c r="K2055" s="22">
        <v>9</v>
      </c>
      <c r="L2055" s="22">
        <v>2</v>
      </c>
      <c r="M2055" s="22">
        <v>1994</v>
      </c>
      <c r="N2055" s="22">
        <v>1993</v>
      </c>
      <c r="O2055" s="22">
        <v>2</v>
      </c>
      <c r="P2055" s="22">
        <v>2</v>
      </c>
      <c r="Q2055" s="22" t="s">
        <v>884</v>
      </c>
      <c r="R2055" s="22" t="s">
        <v>713</v>
      </c>
      <c r="S2055" s="22" t="s">
        <v>807</v>
      </c>
      <c r="T2055" s="23">
        <v>39.602612000000001</v>
      </c>
      <c r="U2055" s="23">
        <v>-75.621038999999996</v>
      </c>
      <c r="V2055" s="24">
        <v>6.32</v>
      </c>
      <c r="W2055" s="24">
        <v>1095944.87267</v>
      </c>
      <c r="X2055" s="24">
        <v>2768758.64622</v>
      </c>
      <c r="Y2055" s="22" t="s">
        <v>881</v>
      </c>
      <c r="Z2055" s="22" t="s">
        <v>716</v>
      </c>
    </row>
    <row r="2056" spans="1:26">
      <c r="A2056" s="22" t="s">
        <v>6552</v>
      </c>
      <c r="B2056" s="22" t="s">
        <v>6553</v>
      </c>
      <c r="C2056" s="22" t="s">
        <v>6554</v>
      </c>
      <c r="D2056" s="22">
        <v>43307</v>
      </c>
      <c r="E2056" s="22">
        <v>87</v>
      </c>
      <c r="F2056" s="22">
        <v>307</v>
      </c>
      <c r="G2056" s="22">
        <v>5</v>
      </c>
      <c r="H2056" s="25" t="s">
        <v>10870</v>
      </c>
      <c r="I2056" s="22" t="s">
        <v>813</v>
      </c>
      <c r="J2056" s="22">
        <v>2</v>
      </c>
      <c r="K2056" s="22">
        <v>2</v>
      </c>
      <c r="L2056" s="22">
        <v>4</v>
      </c>
      <c r="M2056" s="22">
        <v>1991</v>
      </c>
      <c r="N2056" s="22">
        <v>1988</v>
      </c>
      <c r="O2056" s="22">
        <v>2</v>
      </c>
      <c r="P2056" s="22">
        <v>2</v>
      </c>
      <c r="Q2056" s="22" t="s">
        <v>1038</v>
      </c>
      <c r="R2056" s="22" t="s">
        <v>713</v>
      </c>
      <c r="S2056" s="22" t="s">
        <v>977</v>
      </c>
      <c r="T2056" s="23">
        <v>39.602894999999997</v>
      </c>
      <c r="U2056" s="23">
        <v>-74.616822999999997</v>
      </c>
      <c r="V2056" s="24">
        <v>27</v>
      </c>
      <c r="W2056" s="24">
        <v>1378483.6834400001</v>
      </c>
      <c r="X2056" s="24">
        <v>2770016.72425</v>
      </c>
      <c r="Y2056" s="22" t="s">
        <v>978</v>
      </c>
      <c r="Z2056" s="22" t="s">
        <v>716</v>
      </c>
    </row>
    <row r="2057" spans="1:26">
      <c r="A2057" s="22" t="s">
        <v>6555</v>
      </c>
      <c r="B2057" s="22" t="s">
        <v>6556</v>
      </c>
      <c r="C2057" s="22" t="s">
        <v>6557</v>
      </c>
      <c r="D2057" s="22">
        <v>46813</v>
      </c>
      <c r="E2057" s="22">
        <v>94</v>
      </c>
      <c r="F2057" s="22">
        <v>313</v>
      </c>
      <c r="G2057" s="22">
        <v>5</v>
      </c>
      <c r="H2057" s="25" t="s">
        <v>10870</v>
      </c>
      <c r="I2057" s="22" t="s">
        <v>813</v>
      </c>
      <c r="J2057" s="22">
        <v>2</v>
      </c>
      <c r="K2057" s="22">
        <v>2</v>
      </c>
      <c r="L2057" s="22">
        <v>4</v>
      </c>
      <c r="M2057" s="22">
        <v>1991</v>
      </c>
      <c r="N2057" s="22">
        <v>1988</v>
      </c>
      <c r="O2057" s="22">
        <v>2</v>
      </c>
      <c r="P2057" s="22">
        <v>2</v>
      </c>
      <c r="Q2057" s="22" t="s">
        <v>1038</v>
      </c>
      <c r="R2057" s="22" t="s">
        <v>713</v>
      </c>
      <c r="S2057" s="22" t="s">
        <v>977</v>
      </c>
      <c r="T2057" s="23">
        <v>39.604007000000003</v>
      </c>
      <c r="U2057" s="23">
        <v>-74.441816000000003</v>
      </c>
      <c r="V2057" s="24">
        <v>8</v>
      </c>
      <c r="W2057" s="24">
        <v>1427715.7858500001</v>
      </c>
      <c r="X2057" s="24">
        <v>2770934.90111</v>
      </c>
      <c r="Y2057" s="22" t="s">
        <v>978</v>
      </c>
      <c r="Z2057" s="22" t="s">
        <v>716</v>
      </c>
    </row>
    <row r="2058" spans="1:26">
      <c r="A2058" s="22" t="s">
        <v>6558</v>
      </c>
      <c r="B2058" s="22" t="s">
        <v>6559</v>
      </c>
      <c r="C2058" s="22" t="s">
        <v>6560</v>
      </c>
      <c r="D2058" s="22">
        <v>39301</v>
      </c>
      <c r="E2058" s="22">
        <v>79</v>
      </c>
      <c r="F2058" s="22">
        <v>301</v>
      </c>
      <c r="G2058" s="22">
        <v>5</v>
      </c>
      <c r="H2058" s="25" t="s">
        <v>10870</v>
      </c>
      <c r="I2058" s="22" t="s">
        <v>813</v>
      </c>
      <c r="J2058" s="22">
        <v>2</v>
      </c>
      <c r="K2058" s="22">
        <v>2</v>
      </c>
      <c r="L2058" s="22">
        <v>21</v>
      </c>
      <c r="M2058" s="22">
        <v>1989</v>
      </c>
      <c r="N2058" s="22">
        <v>1969</v>
      </c>
      <c r="O2058" s="22">
        <v>2</v>
      </c>
      <c r="P2058" s="22">
        <v>2</v>
      </c>
      <c r="Q2058" s="22" t="s">
        <v>1038</v>
      </c>
      <c r="R2058" s="22" t="s">
        <v>713</v>
      </c>
      <c r="S2058" s="22" t="s">
        <v>977</v>
      </c>
      <c r="T2058" s="23">
        <v>39.604005999999998</v>
      </c>
      <c r="U2058" s="23">
        <v>-74.802942000000002</v>
      </c>
      <c r="V2058" s="24">
        <v>90</v>
      </c>
      <c r="W2058" s="24">
        <v>1326116.95728</v>
      </c>
      <c r="X2058" s="24">
        <v>2769977.9285499998</v>
      </c>
      <c r="Y2058" s="22" t="s">
        <v>978</v>
      </c>
      <c r="Z2058" s="22" t="s">
        <v>716</v>
      </c>
    </row>
    <row r="2059" spans="1:26">
      <c r="A2059" s="22" t="s">
        <v>6561</v>
      </c>
      <c r="B2059" s="22" t="s">
        <v>6562</v>
      </c>
      <c r="C2059" s="22" t="s">
        <v>6563</v>
      </c>
      <c r="D2059" s="22">
        <v>23775</v>
      </c>
      <c r="E2059" s="22">
        <v>48</v>
      </c>
      <c r="F2059" s="22">
        <v>275</v>
      </c>
      <c r="G2059" s="22">
        <v>17</v>
      </c>
      <c r="H2059" s="25" t="s">
        <v>10870</v>
      </c>
      <c r="I2059" s="22" t="s">
        <v>720</v>
      </c>
      <c r="J2059" s="22">
        <v>2</v>
      </c>
      <c r="K2059" s="22">
        <v>2</v>
      </c>
      <c r="L2059" s="22">
        <v>33</v>
      </c>
      <c r="M2059" s="22">
        <v>1978</v>
      </c>
      <c r="N2059" s="22">
        <v>1946</v>
      </c>
      <c r="O2059" s="22">
        <v>2</v>
      </c>
      <c r="P2059" s="22">
        <v>2</v>
      </c>
      <c r="Q2059" s="22" t="s">
        <v>1369</v>
      </c>
      <c r="R2059" s="22" t="s">
        <v>713</v>
      </c>
      <c r="S2059" s="22" t="s">
        <v>722</v>
      </c>
      <c r="T2059" s="23">
        <v>39.605668000000001</v>
      </c>
      <c r="U2059" s="23">
        <v>-75.552424000000002</v>
      </c>
      <c r="V2059" s="24">
        <v>8</v>
      </c>
      <c r="W2059" s="24">
        <v>1115250.746</v>
      </c>
      <c r="X2059" s="24">
        <v>2769855.51651</v>
      </c>
      <c r="Y2059" s="22" t="s">
        <v>978</v>
      </c>
      <c r="Z2059" s="22" t="s">
        <v>1237</v>
      </c>
    </row>
    <row r="2060" spans="1:26">
      <c r="A2060" s="22" t="s">
        <v>6564</v>
      </c>
      <c r="B2060" s="22" t="s">
        <v>6565</v>
      </c>
      <c r="C2060" s="22" t="s">
        <v>6566</v>
      </c>
      <c r="D2060" s="22">
        <v>29785</v>
      </c>
      <c r="E2060" s="22">
        <v>60</v>
      </c>
      <c r="F2060" s="22">
        <v>285</v>
      </c>
      <c r="G2060" s="22">
        <v>11</v>
      </c>
      <c r="H2060" s="25" t="s">
        <v>10870</v>
      </c>
      <c r="I2060" s="22" t="s">
        <v>813</v>
      </c>
      <c r="J2060" s="22">
        <v>158</v>
      </c>
      <c r="K2060" s="22">
        <v>158</v>
      </c>
      <c r="L2060" s="22">
        <v>7</v>
      </c>
      <c r="M2060" s="22">
        <v>1980</v>
      </c>
      <c r="N2060" s="22">
        <v>1974</v>
      </c>
      <c r="O2060" s="22">
        <v>27</v>
      </c>
      <c r="P2060" s="22">
        <v>7</v>
      </c>
      <c r="Q2060" s="22" t="s">
        <v>5684</v>
      </c>
      <c r="R2060" s="22" t="s">
        <v>713</v>
      </c>
      <c r="S2060" s="22" t="s">
        <v>735</v>
      </c>
      <c r="T2060" s="23">
        <v>39.606225000000002</v>
      </c>
      <c r="U2060" s="23">
        <v>-75.258242999999993</v>
      </c>
      <c r="V2060" s="24">
        <v>125</v>
      </c>
      <c r="W2060" s="24">
        <v>1198016.74541</v>
      </c>
      <c r="X2060" s="24">
        <v>2770142.82014</v>
      </c>
      <c r="Y2060" s="22" t="s">
        <v>978</v>
      </c>
    </row>
    <row r="2061" spans="1:26">
      <c r="A2061" s="22" t="s">
        <v>6567</v>
      </c>
      <c r="B2061" s="22" t="s">
        <v>6568</v>
      </c>
      <c r="C2061" s="22" t="s">
        <v>6569</v>
      </c>
      <c r="D2061" s="22">
        <v>48316</v>
      </c>
      <c r="E2061" s="22">
        <v>97</v>
      </c>
      <c r="F2061" s="22">
        <v>316</v>
      </c>
      <c r="G2061" s="22">
        <v>1</v>
      </c>
      <c r="H2061" s="25" t="s">
        <v>10870</v>
      </c>
      <c r="I2061" s="22" t="s">
        <v>720</v>
      </c>
      <c r="J2061" s="22">
        <v>3</v>
      </c>
      <c r="K2061" s="22">
        <v>3</v>
      </c>
      <c r="L2061" s="22">
        <v>9</v>
      </c>
      <c r="M2061" s="22">
        <v>1998</v>
      </c>
      <c r="N2061" s="22">
        <v>1990</v>
      </c>
      <c r="O2061" s="22">
        <v>3</v>
      </c>
      <c r="P2061" s="22">
        <v>3</v>
      </c>
      <c r="Q2061" s="22" t="s">
        <v>1038</v>
      </c>
      <c r="R2061" s="22" t="s">
        <v>713</v>
      </c>
      <c r="S2061" s="22" t="s">
        <v>977</v>
      </c>
      <c r="T2061" s="23">
        <v>39.606785000000002</v>
      </c>
      <c r="U2061" s="23">
        <v>-74.362089999999995</v>
      </c>
      <c r="V2061" s="24">
        <v>35</v>
      </c>
      <c r="W2061" s="24">
        <v>1450132.81626</v>
      </c>
      <c r="X2061" s="24">
        <v>2772212.37378</v>
      </c>
      <c r="Y2061" s="22" t="s">
        <v>978</v>
      </c>
      <c r="Z2061" s="22" t="s">
        <v>1738</v>
      </c>
    </row>
    <row r="2062" spans="1:26">
      <c r="A2062" s="22" t="s">
        <v>6570</v>
      </c>
      <c r="B2062" s="22" t="s">
        <v>6571</v>
      </c>
      <c r="C2062" s="22" t="s">
        <v>6572</v>
      </c>
      <c r="D2062" s="22">
        <v>31288</v>
      </c>
      <c r="E2062" s="22">
        <v>63</v>
      </c>
      <c r="F2062" s="22">
        <v>288</v>
      </c>
      <c r="G2062" s="22">
        <v>5</v>
      </c>
      <c r="H2062" s="25" t="s">
        <v>10870</v>
      </c>
      <c r="I2062" s="22" t="s">
        <v>720</v>
      </c>
      <c r="J2062" s="22">
        <v>5</v>
      </c>
      <c r="K2062" s="22">
        <v>5</v>
      </c>
      <c r="L2062" s="22">
        <v>3</v>
      </c>
      <c r="M2062" s="22">
        <v>1998</v>
      </c>
      <c r="N2062" s="22">
        <v>1996</v>
      </c>
      <c r="O2062" s="22">
        <v>3</v>
      </c>
      <c r="P2062" s="22">
        <v>3</v>
      </c>
      <c r="Q2062" s="22" t="s">
        <v>1038</v>
      </c>
      <c r="R2062" s="22" t="s">
        <v>713</v>
      </c>
      <c r="S2062" s="22" t="s">
        <v>977</v>
      </c>
      <c r="T2062" s="23">
        <v>39.607500000000002</v>
      </c>
      <c r="U2062" s="23">
        <v>-75.189527999999996</v>
      </c>
      <c r="V2062" s="24">
        <v>132</v>
      </c>
      <c r="W2062" s="24">
        <v>1217347.5651199999</v>
      </c>
      <c r="X2062" s="24">
        <v>2770665.0652899998</v>
      </c>
      <c r="Y2062" s="22" t="s">
        <v>978</v>
      </c>
      <c r="Z2062" s="22" t="s">
        <v>716</v>
      </c>
    </row>
    <row r="2063" spans="1:26">
      <c r="A2063" s="22" t="s">
        <v>6573</v>
      </c>
      <c r="B2063" s="22" t="s">
        <v>6574</v>
      </c>
      <c r="C2063" s="22" t="s">
        <v>6575</v>
      </c>
      <c r="D2063" s="22">
        <v>38800</v>
      </c>
      <c r="E2063" s="22">
        <v>78</v>
      </c>
      <c r="F2063" s="22">
        <v>300</v>
      </c>
      <c r="G2063" s="22">
        <v>5</v>
      </c>
      <c r="H2063" s="25" t="s">
        <v>10870</v>
      </c>
      <c r="I2063" s="22" t="s">
        <v>813</v>
      </c>
      <c r="J2063" s="22">
        <v>3</v>
      </c>
      <c r="K2063" s="22">
        <v>3</v>
      </c>
      <c r="L2063" s="22">
        <v>20</v>
      </c>
      <c r="M2063" s="22">
        <v>1984</v>
      </c>
      <c r="N2063" s="22">
        <v>1965</v>
      </c>
      <c r="O2063" s="22">
        <v>3</v>
      </c>
      <c r="P2063" s="22">
        <v>3</v>
      </c>
      <c r="Q2063" s="22" t="s">
        <v>1038</v>
      </c>
      <c r="R2063" s="22" t="s">
        <v>713</v>
      </c>
      <c r="S2063" s="22" t="s">
        <v>977</v>
      </c>
      <c r="T2063" s="23">
        <v>39.610950000000003</v>
      </c>
      <c r="U2063" s="23">
        <v>-74.820442</v>
      </c>
      <c r="V2063" s="24">
        <v>77</v>
      </c>
      <c r="W2063" s="24">
        <v>1321174.8267600001</v>
      </c>
      <c r="X2063" s="24">
        <v>2772474.8738099998</v>
      </c>
      <c r="Y2063" s="22" t="s">
        <v>978</v>
      </c>
      <c r="Z2063" s="22" t="s">
        <v>716</v>
      </c>
    </row>
    <row r="2064" spans="1:26">
      <c r="A2064" s="22" t="s">
        <v>6576</v>
      </c>
      <c r="B2064" s="22" t="s">
        <v>6577</v>
      </c>
      <c r="C2064" s="22" t="s">
        <v>6578</v>
      </c>
      <c r="D2064" s="22">
        <v>32790</v>
      </c>
      <c r="E2064" s="22">
        <v>66</v>
      </c>
      <c r="F2064" s="22">
        <v>290</v>
      </c>
      <c r="G2064" s="22">
        <v>5</v>
      </c>
      <c r="H2064" s="25" t="s">
        <v>10870</v>
      </c>
      <c r="I2064" s="22" t="s">
        <v>720</v>
      </c>
      <c r="J2064" s="22">
        <v>13</v>
      </c>
      <c r="K2064" s="22">
        <v>13</v>
      </c>
      <c r="L2064" s="22">
        <v>6</v>
      </c>
      <c r="M2064" s="22">
        <v>1991</v>
      </c>
      <c r="N2064" s="22">
        <v>1986</v>
      </c>
      <c r="O2064" s="22">
        <v>7</v>
      </c>
      <c r="P2064" s="22">
        <v>7</v>
      </c>
      <c r="Q2064" s="22" t="s">
        <v>1038</v>
      </c>
      <c r="R2064" s="22" t="s">
        <v>713</v>
      </c>
      <c r="S2064" s="22" t="s">
        <v>977</v>
      </c>
      <c r="T2064" s="23">
        <v>39.609282</v>
      </c>
      <c r="U2064" s="23">
        <v>-75.107955000000004</v>
      </c>
      <c r="V2064" s="24">
        <v>129</v>
      </c>
      <c r="W2064" s="24">
        <v>1240294.1314600001</v>
      </c>
      <c r="X2064" s="24">
        <v>2771401.4578200001</v>
      </c>
      <c r="Y2064" s="22" t="s">
        <v>978</v>
      </c>
      <c r="Z2064" s="22" t="s">
        <v>716</v>
      </c>
    </row>
    <row r="2065" spans="1:26">
      <c r="A2065" s="22" t="s">
        <v>6579</v>
      </c>
      <c r="B2065" s="22" t="s">
        <v>6580</v>
      </c>
      <c r="C2065" s="22" t="s">
        <v>6581</v>
      </c>
      <c r="D2065" s="22">
        <v>16764</v>
      </c>
      <c r="E2065" s="22">
        <v>34</v>
      </c>
      <c r="F2065" s="22">
        <v>264</v>
      </c>
      <c r="G2065" s="22">
        <v>19</v>
      </c>
      <c r="H2065" s="25" t="s">
        <v>10870</v>
      </c>
      <c r="I2065" s="22" t="s">
        <v>2215</v>
      </c>
      <c r="J2065" s="22">
        <v>71</v>
      </c>
      <c r="K2065" s="22">
        <v>71</v>
      </c>
      <c r="L2065" s="22">
        <v>21</v>
      </c>
      <c r="M2065" s="22">
        <v>2003</v>
      </c>
      <c r="N2065" s="22">
        <v>1983</v>
      </c>
      <c r="O2065" s="22">
        <v>20</v>
      </c>
      <c r="P2065" s="22">
        <v>18</v>
      </c>
      <c r="Q2065" s="22" t="s">
        <v>867</v>
      </c>
      <c r="R2065" s="22" t="s">
        <v>713</v>
      </c>
      <c r="S2065" s="22" t="s">
        <v>722</v>
      </c>
      <c r="T2065" s="23">
        <v>39.610390000000002</v>
      </c>
      <c r="U2065" s="23">
        <v>-75.896885999999995</v>
      </c>
      <c r="V2065" s="24">
        <v>160</v>
      </c>
      <c r="W2065" s="24">
        <v>1018345.59331</v>
      </c>
      <c r="X2065" s="24">
        <v>2771811.73367</v>
      </c>
      <c r="Y2065" s="22" t="s">
        <v>859</v>
      </c>
      <c r="Z2065" s="22" t="s">
        <v>1237</v>
      </c>
    </row>
    <row r="2066" spans="1:26">
      <c r="A2066" s="22" t="s">
        <v>6582</v>
      </c>
      <c r="B2066" s="22" t="s">
        <v>6583</v>
      </c>
      <c r="C2066" s="22" t="s">
        <v>6584</v>
      </c>
      <c r="D2066" s="22">
        <v>47815</v>
      </c>
      <c r="E2066" s="22">
        <v>96</v>
      </c>
      <c r="F2066" s="22">
        <v>315</v>
      </c>
      <c r="G2066" s="22">
        <v>1</v>
      </c>
      <c r="H2066" s="25" t="s">
        <v>10870</v>
      </c>
      <c r="I2066" s="22" t="s">
        <v>720</v>
      </c>
      <c r="J2066" s="22">
        <v>3</v>
      </c>
      <c r="K2066" s="22">
        <v>3</v>
      </c>
      <c r="L2066" s="22">
        <v>14</v>
      </c>
      <c r="M2066" s="22">
        <v>1998</v>
      </c>
      <c r="N2066" s="22">
        <v>1985</v>
      </c>
      <c r="O2066" s="22">
        <v>3</v>
      </c>
      <c r="P2066" s="22">
        <v>3</v>
      </c>
      <c r="Q2066" s="22" t="s">
        <v>1038</v>
      </c>
      <c r="R2066" s="22" t="s">
        <v>713</v>
      </c>
      <c r="S2066" s="22" t="s">
        <v>977</v>
      </c>
      <c r="T2066" s="23">
        <v>39.612062999999999</v>
      </c>
      <c r="U2066" s="23">
        <v>-74.387369000000007</v>
      </c>
      <c r="V2066" s="24">
        <v>41</v>
      </c>
      <c r="W2066" s="24">
        <v>1442998.3928700001</v>
      </c>
      <c r="X2066" s="24">
        <v>2774051.7865300002</v>
      </c>
      <c r="Y2066" s="22" t="s">
        <v>978</v>
      </c>
      <c r="Z2066" s="22" t="s">
        <v>1738</v>
      </c>
    </row>
    <row r="2067" spans="1:26">
      <c r="A2067" s="22" t="s">
        <v>6585</v>
      </c>
      <c r="B2067" s="22" t="s">
        <v>6586</v>
      </c>
      <c r="C2067" s="22" t="s">
        <v>6587</v>
      </c>
      <c r="D2067" s="22">
        <v>45311</v>
      </c>
      <c r="E2067" s="22">
        <v>91</v>
      </c>
      <c r="F2067" s="22">
        <v>311</v>
      </c>
      <c r="G2067" s="22">
        <v>5</v>
      </c>
      <c r="H2067" s="25" t="s">
        <v>10870</v>
      </c>
      <c r="I2067" s="22" t="s">
        <v>813</v>
      </c>
      <c r="J2067" s="22">
        <v>3</v>
      </c>
      <c r="K2067" s="22">
        <v>3</v>
      </c>
      <c r="L2067" s="22">
        <v>2</v>
      </c>
      <c r="M2067" s="22">
        <v>2006</v>
      </c>
      <c r="N2067" s="22">
        <v>2005</v>
      </c>
      <c r="O2067" s="22">
        <v>3</v>
      </c>
      <c r="P2067" s="22">
        <v>3</v>
      </c>
      <c r="Q2067" s="22" t="s">
        <v>1038</v>
      </c>
      <c r="R2067" s="22" t="s">
        <v>713</v>
      </c>
      <c r="S2067" s="22" t="s">
        <v>977</v>
      </c>
      <c r="T2067" s="23">
        <v>39.612340000000003</v>
      </c>
      <c r="U2067" s="23">
        <v>-74.504596000000006</v>
      </c>
      <c r="V2067" s="24">
        <v>10</v>
      </c>
      <c r="W2067" s="24">
        <v>1410021.0126499999</v>
      </c>
      <c r="X2067" s="24">
        <v>2773780.2648100001</v>
      </c>
      <c r="Y2067" s="22" t="s">
        <v>978</v>
      </c>
      <c r="Z2067" s="22" t="s">
        <v>716</v>
      </c>
    </row>
    <row r="2068" spans="1:26">
      <c r="A2068" s="22" t="s">
        <v>6588</v>
      </c>
      <c r="B2068" s="22" t="s">
        <v>6589</v>
      </c>
      <c r="C2068" s="22" t="s">
        <v>6590</v>
      </c>
      <c r="D2068" s="22">
        <v>36797</v>
      </c>
      <c r="E2068" s="22">
        <v>74</v>
      </c>
      <c r="F2068" s="22">
        <v>297</v>
      </c>
      <c r="G2068" s="22">
        <v>5</v>
      </c>
      <c r="H2068" s="25" t="s">
        <v>10870</v>
      </c>
      <c r="I2068" s="22" t="s">
        <v>813</v>
      </c>
      <c r="J2068" s="22">
        <v>2</v>
      </c>
      <c r="K2068" s="22">
        <v>2</v>
      </c>
      <c r="L2068" s="22">
        <v>4</v>
      </c>
      <c r="M2068" s="22">
        <v>1989</v>
      </c>
      <c r="N2068" s="22">
        <v>1986</v>
      </c>
      <c r="O2068" s="22">
        <v>2</v>
      </c>
      <c r="P2068" s="22">
        <v>2</v>
      </c>
      <c r="Q2068" s="22" t="s">
        <v>1038</v>
      </c>
      <c r="R2068" s="22" t="s">
        <v>713</v>
      </c>
      <c r="S2068" s="22" t="s">
        <v>977</v>
      </c>
      <c r="T2068" s="23">
        <v>39.612616000000003</v>
      </c>
      <c r="U2068" s="23">
        <v>-74.906278</v>
      </c>
      <c r="V2068" s="24">
        <v>90</v>
      </c>
      <c r="W2068" s="24">
        <v>1297023.6399999999</v>
      </c>
      <c r="X2068" s="24">
        <v>2772917.78743</v>
      </c>
      <c r="Y2068" s="22" t="s">
        <v>978</v>
      </c>
      <c r="Z2068" s="22" t="s">
        <v>716</v>
      </c>
    </row>
    <row r="2069" spans="1:26">
      <c r="A2069" s="22" t="s">
        <v>6591</v>
      </c>
      <c r="B2069" s="22" t="s">
        <v>6592</v>
      </c>
      <c r="C2069" s="22" t="s">
        <v>6593</v>
      </c>
      <c r="D2069" s="22">
        <v>38801</v>
      </c>
      <c r="E2069" s="22">
        <v>78</v>
      </c>
      <c r="F2069" s="22">
        <v>301</v>
      </c>
      <c r="G2069" s="22">
        <v>1</v>
      </c>
      <c r="H2069" s="25" t="s">
        <v>10870</v>
      </c>
      <c r="I2069" s="22" t="s">
        <v>720</v>
      </c>
      <c r="J2069" s="22">
        <v>2</v>
      </c>
      <c r="K2069" s="22">
        <v>2</v>
      </c>
      <c r="L2069" s="22">
        <v>8</v>
      </c>
      <c r="M2069" s="22">
        <v>1991</v>
      </c>
      <c r="N2069" s="22">
        <v>1984</v>
      </c>
      <c r="O2069" s="22">
        <v>2</v>
      </c>
      <c r="P2069" s="22">
        <v>2</v>
      </c>
      <c r="Q2069" s="22" t="s">
        <v>1038</v>
      </c>
      <c r="R2069" s="22" t="s">
        <v>713</v>
      </c>
      <c r="S2069" s="22" t="s">
        <v>977</v>
      </c>
      <c r="T2069" s="23">
        <v>39.618727999999997</v>
      </c>
      <c r="U2069" s="23">
        <v>-74.806830000000005</v>
      </c>
      <c r="V2069" s="24">
        <v>100</v>
      </c>
      <c r="W2069" s="24">
        <v>1324982.9368799999</v>
      </c>
      <c r="X2069" s="24">
        <v>2775340.4116500001</v>
      </c>
      <c r="Y2069" s="22" t="s">
        <v>978</v>
      </c>
      <c r="Z2069" s="22" t="s">
        <v>1738</v>
      </c>
    </row>
    <row r="2070" spans="1:26">
      <c r="A2070" s="22" t="s">
        <v>6594</v>
      </c>
      <c r="B2070" s="22" t="s">
        <v>6595</v>
      </c>
      <c r="C2070" s="22" t="s">
        <v>6596</v>
      </c>
      <c r="D2070" s="22">
        <v>39802</v>
      </c>
      <c r="E2070" s="22">
        <v>80</v>
      </c>
      <c r="F2070" s="22">
        <v>302</v>
      </c>
      <c r="G2070" s="22">
        <v>5</v>
      </c>
      <c r="H2070" s="25" t="s">
        <v>10870</v>
      </c>
      <c r="I2070" s="22" t="s">
        <v>813</v>
      </c>
      <c r="J2070" s="22">
        <v>2</v>
      </c>
      <c r="K2070" s="22">
        <v>2</v>
      </c>
      <c r="L2070" s="22">
        <v>3</v>
      </c>
      <c r="M2070" s="22">
        <v>1991</v>
      </c>
      <c r="N2070" s="22">
        <v>1989</v>
      </c>
      <c r="O2070" s="22">
        <v>2</v>
      </c>
      <c r="P2070" s="22">
        <v>2</v>
      </c>
      <c r="Q2070" s="22" t="s">
        <v>1038</v>
      </c>
      <c r="R2070" s="22" t="s">
        <v>713</v>
      </c>
      <c r="S2070" s="22" t="s">
        <v>977</v>
      </c>
      <c r="T2070" s="23">
        <v>39.61345</v>
      </c>
      <c r="U2070" s="23">
        <v>-74.763496000000004</v>
      </c>
      <c r="V2070" s="24">
        <v>100</v>
      </c>
      <c r="W2070" s="24">
        <v>1337187.62212</v>
      </c>
      <c r="X2070" s="24">
        <v>2773508.64255</v>
      </c>
      <c r="Y2070" s="22" t="s">
        <v>978</v>
      </c>
      <c r="Z2070" s="22" t="s">
        <v>716</v>
      </c>
    </row>
    <row r="2071" spans="1:26">
      <c r="A2071" s="22" t="s">
        <v>6597</v>
      </c>
      <c r="B2071" s="22" t="s">
        <v>6598</v>
      </c>
      <c r="C2071" s="22" t="s">
        <v>6599</v>
      </c>
      <c r="D2071" s="22">
        <v>23776</v>
      </c>
      <c r="E2071" s="22">
        <v>48</v>
      </c>
      <c r="F2071" s="22">
        <v>276</v>
      </c>
      <c r="G2071" s="22">
        <v>15</v>
      </c>
      <c r="H2071" s="25" t="s">
        <v>10870</v>
      </c>
      <c r="I2071" s="22" t="s">
        <v>720</v>
      </c>
      <c r="J2071" s="22">
        <v>6</v>
      </c>
      <c r="K2071" s="22">
        <v>6</v>
      </c>
      <c r="L2071" s="22">
        <v>2</v>
      </c>
      <c r="M2071" s="22">
        <v>2004</v>
      </c>
      <c r="N2071" s="22">
        <v>2003</v>
      </c>
      <c r="O2071" s="22">
        <v>3</v>
      </c>
      <c r="P2071" s="22">
        <v>3</v>
      </c>
      <c r="Q2071" s="22" t="s">
        <v>1669</v>
      </c>
      <c r="R2071" s="22" t="s">
        <v>713</v>
      </c>
      <c r="S2071" s="22" t="s">
        <v>1126</v>
      </c>
      <c r="T2071" s="23">
        <v>39.613556000000003</v>
      </c>
      <c r="U2071" s="23">
        <v>-75.542361</v>
      </c>
      <c r="V2071" s="24">
        <v>23.4</v>
      </c>
      <c r="W2071" s="24">
        <v>1118083.20425</v>
      </c>
      <c r="X2071" s="24">
        <v>2772731.4547999999</v>
      </c>
      <c r="Y2071" s="22" t="s">
        <v>978</v>
      </c>
      <c r="Z2071" s="22" t="s">
        <v>1503</v>
      </c>
    </row>
    <row r="2072" spans="1:26">
      <c r="A2072" s="22" t="s">
        <v>6600</v>
      </c>
      <c r="B2072" s="22" t="s">
        <v>6601</v>
      </c>
      <c r="C2072" s="22" t="s">
        <v>6602</v>
      </c>
      <c r="D2072" s="22">
        <v>43809</v>
      </c>
      <c r="E2072" s="22">
        <v>88</v>
      </c>
      <c r="F2072" s="22">
        <v>309</v>
      </c>
      <c r="G2072" s="22">
        <v>5</v>
      </c>
      <c r="H2072" s="25" t="s">
        <v>10870</v>
      </c>
      <c r="I2072" s="22" t="s">
        <v>813</v>
      </c>
      <c r="J2072" s="22">
        <v>2</v>
      </c>
      <c r="K2072" s="22">
        <v>2</v>
      </c>
      <c r="L2072" s="22">
        <v>8</v>
      </c>
      <c r="M2072" s="22">
        <v>1991</v>
      </c>
      <c r="N2072" s="22">
        <v>1984</v>
      </c>
      <c r="O2072" s="22">
        <v>2</v>
      </c>
      <c r="P2072" s="22">
        <v>2</v>
      </c>
      <c r="Q2072" s="22" t="s">
        <v>1038</v>
      </c>
      <c r="R2072" s="22" t="s">
        <v>713</v>
      </c>
      <c r="S2072" s="22" t="s">
        <v>977</v>
      </c>
      <c r="T2072" s="23">
        <v>39.615118000000002</v>
      </c>
      <c r="U2072" s="23">
        <v>-74.569877000000005</v>
      </c>
      <c r="V2072" s="24">
        <v>22</v>
      </c>
      <c r="W2072" s="24">
        <v>1391647.2467</v>
      </c>
      <c r="X2072" s="24">
        <v>2774603.8127899999</v>
      </c>
      <c r="Y2072" s="22" t="s">
        <v>978</v>
      </c>
      <c r="Z2072" s="22" t="s">
        <v>716</v>
      </c>
    </row>
    <row r="2073" spans="1:26">
      <c r="A2073" s="22" t="s">
        <v>6603</v>
      </c>
      <c r="B2073" s="22" t="s">
        <v>6604</v>
      </c>
      <c r="C2073" s="22" t="s">
        <v>6605</v>
      </c>
      <c r="D2073" s="22">
        <v>30287</v>
      </c>
      <c r="E2073" s="22">
        <v>61</v>
      </c>
      <c r="F2073" s="22">
        <v>287</v>
      </c>
      <c r="G2073" s="22">
        <v>5</v>
      </c>
      <c r="H2073" s="25" t="s">
        <v>10870</v>
      </c>
      <c r="I2073" s="22" t="s">
        <v>720</v>
      </c>
      <c r="J2073" s="22">
        <v>2</v>
      </c>
      <c r="K2073" s="22">
        <v>2</v>
      </c>
      <c r="L2073" s="22">
        <v>5</v>
      </c>
      <c r="M2073" s="22">
        <v>1995</v>
      </c>
      <c r="N2073" s="22">
        <v>1991</v>
      </c>
      <c r="O2073" s="22">
        <v>2</v>
      </c>
      <c r="P2073" s="22">
        <v>2</v>
      </c>
      <c r="Q2073" s="22" t="s">
        <v>1038</v>
      </c>
      <c r="R2073" s="22" t="s">
        <v>713</v>
      </c>
      <c r="S2073" s="22" t="s">
        <v>977</v>
      </c>
      <c r="T2073" s="23">
        <v>39.615113999999998</v>
      </c>
      <c r="U2073" s="23">
        <v>-75.230463</v>
      </c>
      <c r="V2073" s="24">
        <v>137</v>
      </c>
      <c r="W2073" s="24">
        <v>1205822.9201499999</v>
      </c>
      <c r="X2073" s="24">
        <v>2773406.9863100001</v>
      </c>
      <c r="Y2073" s="22" t="s">
        <v>978</v>
      </c>
      <c r="Z2073" s="22" t="s">
        <v>716</v>
      </c>
    </row>
    <row r="2074" spans="1:26">
      <c r="A2074" s="22" t="s">
        <v>6606</v>
      </c>
      <c r="B2074" s="22" t="s">
        <v>6607</v>
      </c>
      <c r="C2074" s="22" t="s">
        <v>6608</v>
      </c>
      <c r="D2074" s="22">
        <v>44310</v>
      </c>
      <c r="E2074" s="22">
        <v>89</v>
      </c>
      <c r="F2074" s="22">
        <v>310</v>
      </c>
      <c r="G2074" s="22">
        <v>5</v>
      </c>
      <c r="H2074" s="25" t="s">
        <v>10870</v>
      </c>
      <c r="I2074" s="22" t="s">
        <v>813</v>
      </c>
      <c r="J2074" s="22">
        <v>2</v>
      </c>
      <c r="K2074" s="22">
        <v>2</v>
      </c>
      <c r="L2074" s="22">
        <v>4</v>
      </c>
      <c r="M2074" s="22">
        <v>1991</v>
      </c>
      <c r="N2074" s="22">
        <v>1988</v>
      </c>
      <c r="O2074" s="22">
        <v>2</v>
      </c>
      <c r="P2074" s="22">
        <v>2</v>
      </c>
      <c r="Q2074" s="22" t="s">
        <v>1038</v>
      </c>
      <c r="R2074" s="22" t="s">
        <v>713</v>
      </c>
      <c r="S2074" s="22" t="s">
        <v>977</v>
      </c>
      <c r="T2074" s="23">
        <v>39.616506999999999</v>
      </c>
      <c r="U2074" s="23">
        <v>-74.539597999999998</v>
      </c>
      <c r="V2074" s="24">
        <v>25</v>
      </c>
      <c r="W2074" s="24">
        <v>1400159.3289999999</v>
      </c>
      <c r="X2074" s="24">
        <v>2775196.8834199999</v>
      </c>
      <c r="Y2074" s="22" t="s">
        <v>978</v>
      </c>
      <c r="Z2074" s="22" t="s">
        <v>716</v>
      </c>
    </row>
    <row r="2075" spans="1:26">
      <c r="A2075" s="22" t="s">
        <v>6609</v>
      </c>
      <c r="B2075" s="22" t="s">
        <v>6610</v>
      </c>
      <c r="C2075" s="22" t="s">
        <v>6611</v>
      </c>
      <c r="D2075" s="22">
        <v>37298</v>
      </c>
      <c r="E2075" s="22">
        <v>75</v>
      </c>
      <c r="F2075" s="22">
        <v>298</v>
      </c>
      <c r="G2075" s="22">
        <v>5</v>
      </c>
      <c r="H2075" s="25" t="s">
        <v>10870</v>
      </c>
      <c r="I2075" s="22" t="s">
        <v>813</v>
      </c>
      <c r="J2075" s="22">
        <v>3</v>
      </c>
      <c r="K2075" s="22">
        <v>3</v>
      </c>
      <c r="L2075" s="22">
        <v>18</v>
      </c>
      <c r="M2075" s="22">
        <v>2006</v>
      </c>
      <c r="N2075" s="22">
        <v>1989</v>
      </c>
      <c r="O2075" s="22">
        <v>3</v>
      </c>
      <c r="P2075" s="22">
        <v>3</v>
      </c>
      <c r="Q2075" s="22" t="s">
        <v>1038</v>
      </c>
      <c r="R2075" s="22" t="s">
        <v>713</v>
      </c>
      <c r="S2075" s="22" t="s">
        <v>977</v>
      </c>
      <c r="T2075" s="23">
        <v>39.617894</v>
      </c>
      <c r="U2075" s="23">
        <v>-74.887111000000004</v>
      </c>
      <c r="V2075" s="24">
        <v>88</v>
      </c>
      <c r="W2075" s="24">
        <v>1302403.0104400001</v>
      </c>
      <c r="X2075" s="24">
        <v>2774878.0525099998</v>
      </c>
      <c r="Y2075" s="22" t="s">
        <v>978</v>
      </c>
      <c r="Z2075" s="22" t="s">
        <v>716</v>
      </c>
    </row>
    <row r="2076" spans="1:26">
      <c r="A2076" s="22" t="s">
        <v>6612</v>
      </c>
      <c r="B2076" s="22" t="s">
        <v>6613</v>
      </c>
      <c r="C2076" s="22" t="s">
        <v>6614</v>
      </c>
      <c r="D2076" s="22">
        <v>32290</v>
      </c>
      <c r="E2076" s="22">
        <v>65</v>
      </c>
      <c r="F2076" s="22">
        <v>290</v>
      </c>
      <c r="G2076" s="22">
        <v>5</v>
      </c>
      <c r="H2076" s="25" t="s">
        <v>10870</v>
      </c>
      <c r="I2076" s="22" t="s">
        <v>720</v>
      </c>
      <c r="J2076" s="22">
        <v>2</v>
      </c>
      <c r="K2076" s="22">
        <v>2</v>
      </c>
      <c r="L2076" s="22">
        <v>5</v>
      </c>
      <c r="M2076" s="22">
        <v>1995</v>
      </c>
      <c r="N2076" s="22">
        <v>1991</v>
      </c>
      <c r="O2076" s="22">
        <v>2</v>
      </c>
      <c r="P2076" s="22">
        <v>2</v>
      </c>
      <c r="Q2076" s="22" t="s">
        <v>1038</v>
      </c>
      <c r="R2076" s="22" t="s">
        <v>713</v>
      </c>
      <c r="S2076" s="22" t="s">
        <v>977</v>
      </c>
      <c r="T2076" s="23">
        <v>39.619003999999997</v>
      </c>
      <c r="U2076" s="23">
        <v>-75.135457000000002</v>
      </c>
      <c r="V2076" s="24">
        <v>138</v>
      </c>
      <c r="W2076" s="24">
        <v>1232543.27199</v>
      </c>
      <c r="X2076" s="24">
        <v>2774916.7132000001</v>
      </c>
      <c r="Y2076" s="22" t="s">
        <v>978</v>
      </c>
      <c r="Z2076" s="22" t="s">
        <v>716</v>
      </c>
    </row>
    <row r="2077" spans="1:26">
      <c r="A2077" s="22" t="s">
        <v>6615</v>
      </c>
      <c r="B2077" s="22" t="s">
        <v>6616</v>
      </c>
      <c r="C2077" s="22" t="s">
        <v>6617</v>
      </c>
      <c r="D2077" s="22">
        <v>47816</v>
      </c>
      <c r="E2077" s="22">
        <v>96</v>
      </c>
      <c r="F2077" s="22">
        <v>316</v>
      </c>
      <c r="G2077" s="22">
        <v>5</v>
      </c>
      <c r="H2077" s="25" t="s">
        <v>10870</v>
      </c>
      <c r="I2077" s="22" t="s">
        <v>813</v>
      </c>
      <c r="J2077" s="22">
        <v>2</v>
      </c>
      <c r="K2077" s="22">
        <v>2</v>
      </c>
      <c r="L2077" s="22">
        <v>6</v>
      </c>
      <c r="M2077" s="22">
        <v>1991</v>
      </c>
      <c r="N2077" s="22">
        <v>1986</v>
      </c>
      <c r="O2077" s="22">
        <v>2</v>
      </c>
      <c r="P2077" s="22">
        <v>2</v>
      </c>
      <c r="Q2077" s="22" t="s">
        <v>1038</v>
      </c>
      <c r="R2077" s="22" t="s">
        <v>713</v>
      </c>
      <c r="S2077" s="22" t="s">
        <v>977</v>
      </c>
      <c r="T2077" s="23">
        <v>39.619284999999998</v>
      </c>
      <c r="U2077" s="23">
        <v>-74.379035999999999</v>
      </c>
      <c r="V2077" s="24">
        <v>48</v>
      </c>
      <c r="W2077" s="24">
        <v>1445310.96022</v>
      </c>
      <c r="X2077" s="24">
        <v>2776714.4237199998</v>
      </c>
      <c r="Y2077" s="22" t="s">
        <v>978</v>
      </c>
      <c r="Z2077" s="22" t="s">
        <v>716</v>
      </c>
    </row>
    <row r="2078" spans="1:26">
      <c r="A2078" s="22" t="s">
        <v>6618</v>
      </c>
      <c r="B2078" s="22" t="s">
        <v>6619</v>
      </c>
      <c r="C2078" s="22" t="s">
        <v>6620</v>
      </c>
      <c r="D2078" s="22">
        <v>47316</v>
      </c>
      <c r="E2078" s="22">
        <v>95</v>
      </c>
      <c r="F2078" s="22">
        <v>316</v>
      </c>
      <c r="G2078" s="22">
        <v>5</v>
      </c>
      <c r="H2078" s="25" t="s">
        <v>10870</v>
      </c>
      <c r="I2078" s="22" t="s">
        <v>813</v>
      </c>
      <c r="J2078" s="22">
        <v>2</v>
      </c>
      <c r="K2078" s="22">
        <v>2</v>
      </c>
      <c r="L2078" s="22">
        <v>6</v>
      </c>
      <c r="M2078" s="22">
        <v>1991</v>
      </c>
      <c r="N2078" s="22">
        <v>1986</v>
      </c>
      <c r="O2078" s="22">
        <v>2</v>
      </c>
      <c r="P2078" s="22">
        <v>2</v>
      </c>
      <c r="Q2078" s="22" t="s">
        <v>1038</v>
      </c>
      <c r="R2078" s="22" t="s">
        <v>713</v>
      </c>
      <c r="S2078" s="22" t="s">
        <v>977</v>
      </c>
      <c r="T2078" s="23">
        <v>39.619284999999998</v>
      </c>
      <c r="U2078" s="23">
        <v>-74.383480000000006</v>
      </c>
      <c r="V2078" s="24">
        <v>45</v>
      </c>
      <c r="W2078" s="24">
        <v>1444060.82458</v>
      </c>
      <c r="X2078" s="24">
        <v>2776699.4225400002</v>
      </c>
      <c r="Y2078" s="22" t="s">
        <v>978</v>
      </c>
      <c r="Z2078" s="22" t="s">
        <v>716</v>
      </c>
    </row>
    <row r="2079" spans="1:26">
      <c r="A2079" s="22" t="s">
        <v>6621</v>
      </c>
      <c r="B2079" s="22" t="s">
        <v>6622</v>
      </c>
      <c r="C2079" s="22" t="s">
        <v>6623</v>
      </c>
      <c r="D2079" s="22">
        <v>46313</v>
      </c>
      <c r="E2079" s="22">
        <v>93</v>
      </c>
      <c r="F2079" s="22">
        <v>313</v>
      </c>
      <c r="G2079" s="22">
        <v>5</v>
      </c>
      <c r="H2079" s="25" t="s">
        <v>10870</v>
      </c>
      <c r="I2079" s="22" t="s">
        <v>813</v>
      </c>
      <c r="J2079" s="22">
        <v>2</v>
      </c>
      <c r="K2079" s="22">
        <v>2</v>
      </c>
      <c r="L2079" s="22">
        <v>5</v>
      </c>
      <c r="M2079" s="22">
        <v>1991</v>
      </c>
      <c r="N2079" s="22">
        <v>1987</v>
      </c>
      <c r="O2079" s="22">
        <v>2</v>
      </c>
      <c r="P2079" s="22">
        <v>2</v>
      </c>
      <c r="Q2079" s="22" t="s">
        <v>1038</v>
      </c>
      <c r="R2079" s="22" t="s">
        <v>713</v>
      </c>
      <c r="S2079" s="22" t="s">
        <v>977</v>
      </c>
      <c r="T2079" s="23">
        <v>39.619562999999999</v>
      </c>
      <c r="U2079" s="23">
        <v>-74.448482999999996</v>
      </c>
      <c r="V2079" s="24">
        <v>10</v>
      </c>
      <c r="W2079" s="24">
        <v>1425776.1609499999</v>
      </c>
      <c r="X2079" s="24">
        <v>2776588.1373999999</v>
      </c>
      <c r="Y2079" s="22" t="s">
        <v>978</v>
      </c>
      <c r="Z2079" s="22" t="s">
        <v>716</v>
      </c>
    </row>
    <row r="2080" spans="1:26">
      <c r="A2080" s="22" t="s">
        <v>6624</v>
      </c>
      <c r="B2080" s="22" t="s">
        <v>6625</v>
      </c>
      <c r="C2080" s="22" t="s">
        <v>6626</v>
      </c>
      <c r="D2080" s="22">
        <v>42808</v>
      </c>
      <c r="E2080" s="22">
        <v>86</v>
      </c>
      <c r="F2080" s="22">
        <v>308</v>
      </c>
      <c r="G2080" s="22">
        <v>5</v>
      </c>
      <c r="H2080" s="25" t="s">
        <v>10870</v>
      </c>
      <c r="I2080" s="22" t="s">
        <v>813</v>
      </c>
      <c r="J2080" s="22">
        <v>2</v>
      </c>
      <c r="K2080" s="22">
        <v>2</v>
      </c>
      <c r="L2080" s="22">
        <v>5</v>
      </c>
      <c r="M2080" s="22">
        <v>1991</v>
      </c>
      <c r="N2080" s="22">
        <v>1987</v>
      </c>
      <c r="O2080" s="22">
        <v>2</v>
      </c>
      <c r="P2080" s="22">
        <v>2</v>
      </c>
      <c r="Q2080" s="22" t="s">
        <v>1038</v>
      </c>
      <c r="R2080" s="22" t="s">
        <v>713</v>
      </c>
      <c r="S2080" s="22" t="s">
        <v>977</v>
      </c>
      <c r="T2080" s="23">
        <v>39.619562000000002</v>
      </c>
      <c r="U2080" s="23">
        <v>-74.614600999999993</v>
      </c>
      <c r="V2080" s="24">
        <v>10</v>
      </c>
      <c r="W2080" s="24">
        <v>1379051.2031</v>
      </c>
      <c r="X2080" s="24">
        <v>2776102.5450400002</v>
      </c>
      <c r="Y2080" s="22" t="s">
        <v>978</v>
      </c>
      <c r="Z2080" s="22" t="s">
        <v>716</v>
      </c>
    </row>
    <row r="2081" spans="1:26">
      <c r="A2081" s="22" t="s">
        <v>6627</v>
      </c>
      <c r="B2081" s="22" t="s">
        <v>6628</v>
      </c>
      <c r="C2081" s="22" t="s">
        <v>6629</v>
      </c>
      <c r="D2081" s="22">
        <v>35796</v>
      </c>
      <c r="E2081" s="22">
        <v>72</v>
      </c>
      <c r="F2081" s="22">
        <v>296</v>
      </c>
      <c r="G2081" s="22">
        <v>7</v>
      </c>
      <c r="H2081" s="25" t="s">
        <v>10870</v>
      </c>
      <c r="I2081" s="22" t="s">
        <v>720</v>
      </c>
      <c r="J2081" s="22">
        <v>2</v>
      </c>
      <c r="K2081" s="22">
        <v>2</v>
      </c>
      <c r="L2081" s="22">
        <v>9</v>
      </c>
      <c r="M2081" s="22">
        <v>2008</v>
      </c>
      <c r="N2081" s="22">
        <v>2000</v>
      </c>
      <c r="O2081" s="22">
        <v>2</v>
      </c>
      <c r="P2081" s="22">
        <v>2</v>
      </c>
      <c r="Q2081" s="22" t="s">
        <v>1970</v>
      </c>
      <c r="R2081" s="22" t="s">
        <v>713</v>
      </c>
      <c r="S2081" s="22" t="s">
        <v>1502</v>
      </c>
      <c r="T2081" s="23">
        <v>39.619332999999997</v>
      </c>
      <c r="U2081" s="23">
        <v>-74.961250000000007</v>
      </c>
      <c r="V2081" s="24">
        <v>117.1</v>
      </c>
      <c r="W2081" s="24">
        <v>1281545.2212700001</v>
      </c>
      <c r="X2081" s="24">
        <v>2775274.35066</v>
      </c>
      <c r="Y2081" s="22" t="s">
        <v>978</v>
      </c>
    </row>
    <row r="2082" spans="1:26">
      <c r="A2082" s="22" t="s">
        <v>6630</v>
      </c>
      <c r="B2082" s="22" t="s">
        <v>6631</v>
      </c>
      <c r="C2082" s="22" t="s">
        <v>6632</v>
      </c>
      <c r="D2082" s="22">
        <v>30788</v>
      </c>
      <c r="E2082" s="22">
        <v>62</v>
      </c>
      <c r="F2082" s="22">
        <v>288</v>
      </c>
      <c r="G2082" s="22">
        <v>5</v>
      </c>
      <c r="H2082" s="25" t="s">
        <v>10870</v>
      </c>
      <c r="I2082" s="22" t="s">
        <v>720</v>
      </c>
      <c r="J2082" s="22">
        <v>3</v>
      </c>
      <c r="K2082" s="22">
        <v>3</v>
      </c>
      <c r="L2082" s="22">
        <v>1</v>
      </c>
      <c r="M2082" s="22">
        <v>2001</v>
      </c>
      <c r="N2082" s="22">
        <v>2001</v>
      </c>
      <c r="O2082" s="22">
        <v>2</v>
      </c>
      <c r="P2082" s="22">
        <v>2</v>
      </c>
      <c r="Q2082" s="22" t="s">
        <v>1038</v>
      </c>
      <c r="R2082" s="22" t="s">
        <v>713</v>
      </c>
      <c r="S2082" s="22" t="s">
        <v>977</v>
      </c>
      <c r="T2082" s="23">
        <v>39.619694000000003</v>
      </c>
      <c r="U2082" s="23">
        <v>-75.202721999999994</v>
      </c>
      <c r="V2082" s="24">
        <v>125</v>
      </c>
      <c r="W2082" s="24">
        <v>1213621.30495</v>
      </c>
      <c r="X2082" s="24">
        <v>2775101.5655</v>
      </c>
      <c r="Y2082" s="22" t="s">
        <v>978</v>
      </c>
      <c r="Z2082" s="22" t="s">
        <v>716</v>
      </c>
    </row>
    <row r="2083" spans="1:26">
      <c r="A2083" s="22" t="s">
        <v>6633</v>
      </c>
      <c r="B2083" s="22" t="s">
        <v>6634</v>
      </c>
      <c r="C2083" s="22" t="s">
        <v>6635</v>
      </c>
      <c r="D2083" s="22">
        <v>31289</v>
      </c>
      <c r="E2083" s="22">
        <v>63</v>
      </c>
      <c r="F2083" s="22">
        <v>289</v>
      </c>
      <c r="G2083" s="22">
        <v>5</v>
      </c>
      <c r="H2083" s="25" t="s">
        <v>10870</v>
      </c>
      <c r="I2083" s="22" t="s">
        <v>720</v>
      </c>
      <c r="J2083" s="22">
        <v>2</v>
      </c>
      <c r="K2083" s="22">
        <v>2</v>
      </c>
      <c r="L2083" s="22">
        <v>7</v>
      </c>
      <c r="M2083" s="22">
        <v>1995</v>
      </c>
      <c r="N2083" s="22">
        <v>1989</v>
      </c>
      <c r="O2083" s="22">
        <v>2</v>
      </c>
      <c r="P2083" s="22">
        <v>2</v>
      </c>
      <c r="Q2083" s="22" t="s">
        <v>1038</v>
      </c>
      <c r="R2083" s="22" t="s">
        <v>713</v>
      </c>
      <c r="S2083" s="22" t="s">
        <v>977</v>
      </c>
      <c r="T2083" s="23">
        <v>39.621780999999999</v>
      </c>
      <c r="U2083" s="23">
        <v>-75.181292999999997</v>
      </c>
      <c r="V2083" s="24">
        <v>130</v>
      </c>
      <c r="W2083" s="24">
        <v>1219646.4739300001</v>
      </c>
      <c r="X2083" s="24">
        <v>2775882.7368000001</v>
      </c>
      <c r="Y2083" s="22" t="s">
        <v>978</v>
      </c>
      <c r="Z2083" s="22" t="s">
        <v>716</v>
      </c>
    </row>
    <row r="2084" spans="1:26">
      <c r="A2084" s="22" t="s">
        <v>6636</v>
      </c>
      <c r="B2084" s="22" t="s">
        <v>6637</v>
      </c>
      <c r="C2084" s="22" t="s">
        <v>6638</v>
      </c>
      <c r="D2084" s="22">
        <v>37299</v>
      </c>
      <c r="E2084" s="22">
        <v>75</v>
      </c>
      <c r="F2084" s="22">
        <v>299</v>
      </c>
      <c r="G2084" s="22">
        <v>1</v>
      </c>
      <c r="H2084" s="25" t="s">
        <v>10870</v>
      </c>
      <c r="I2084" s="22" t="s">
        <v>720</v>
      </c>
      <c r="J2084" s="22">
        <v>2</v>
      </c>
      <c r="K2084" s="22">
        <v>2</v>
      </c>
      <c r="L2084" s="22">
        <v>5</v>
      </c>
      <c r="M2084" s="22">
        <v>1989</v>
      </c>
      <c r="N2084" s="22">
        <v>1985</v>
      </c>
      <c r="O2084" s="22">
        <v>2</v>
      </c>
      <c r="P2084" s="22">
        <v>2</v>
      </c>
      <c r="Q2084" s="22" t="s">
        <v>1038</v>
      </c>
      <c r="R2084" s="22" t="s">
        <v>713</v>
      </c>
      <c r="S2084" s="22" t="s">
        <v>977</v>
      </c>
      <c r="T2084" s="23">
        <v>39.622061000000002</v>
      </c>
      <c r="U2084" s="23">
        <v>-74.884332999999998</v>
      </c>
      <c r="V2084" s="24">
        <v>88.26</v>
      </c>
      <c r="W2084" s="24">
        <v>1303174.4066900001</v>
      </c>
      <c r="X2084" s="24">
        <v>2776403.20401</v>
      </c>
      <c r="Y2084" s="22" t="s">
        <v>978</v>
      </c>
      <c r="Z2084" s="22" t="s">
        <v>1738</v>
      </c>
    </row>
    <row r="2085" spans="1:26">
      <c r="A2085" s="22" t="s">
        <v>6639</v>
      </c>
      <c r="B2085" s="22" t="s">
        <v>6640</v>
      </c>
      <c r="C2085" s="22" t="s">
        <v>6641</v>
      </c>
      <c r="D2085" s="22">
        <v>31790</v>
      </c>
      <c r="E2085" s="22">
        <v>64</v>
      </c>
      <c r="F2085" s="22">
        <v>290</v>
      </c>
      <c r="G2085" s="22">
        <v>5</v>
      </c>
      <c r="H2085" s="25" t="s">
        <v>10870</v>
      </c>
      <c r="I2085" s="22" t="s">
        <v>720</v>
      </c>
      <c r="J2085" s="22">
        <v>3</v>
      </c>
      <c r="K2085" s="22">
        <v>3</v>
      </c>
      <c r="L2085" s="22">
        <v>1</v>
      </c>
      <c r="M2085" s="22">
        <v>2008</v>
      </c>
      <c r="N2085" s="22">
        <v>2008</v>
      </c>
      <c r="O2085" s="22">
        <v>2</v>
      </c>
      <c r="P2085" s="22">
        <v>2</v>
      </c>
      <c r="Q2085" s="22" t="s">
        <v>1038</v>
      </c>
      <c r="R2085" s="22" t="s">
        <v>713</v>
      </c>
      <c r="S2085" s="22" t="s">
        <v>977</v>
      </c>
      <c r="T2085" s="23">
        <v>39.622777999999997</v>
      </c>
      <c r="U2085" s="23">
        <v>-75.153333000000003</v>
      </c>
      <c r="V2085" s="24">
        <v>130</v>
      </c>
      <c r="W2085" s="24">
        <v>1227509.6723100001</v>
      </c>
      <c r="X2085" s="24">
        <v>2776274.35568</v>
      </c>
      <c r="Y2085" s="22" t="s">
        <v>978</v>
      </c>
      <c r="Z2085" s="22" t="s">
        <v>716</v>
      </c>
    </row>
    <row r="2086" spans="1:26">
      <c r="A2086" s="22" t="s">
        <v>6642</v>
      </c>
      <c r="B2086" s="22" t="s">
        <v>6643</v>
      </c>
      <c r="C2086" s="22" t="s">
        <v>6644</v>
      </c>
      <c r="D2086" s="22">
        <v>41807</v>
      </c>
      <c r="E2086" s="22">
        <v>84</v>
      </c>
      <c r="F2086" s="22">
        <v>307</v>
      </c>
      <c r="G2086" s="22">
        <v>5</v>
      </c>
      <c r="H2086" s="25" t="s">
        <v>10870</v>
      </c>
      <c r="I2086" s="22" t="s">
        <v>720</v>
      </c>
      <c r="J2086" s="22">
        <v>2</v>
      </c>
      <c r="K2086" s="22">
        <v>2</v>
      </c>
      <c r="L2086" s="22">
        <v>5</v>
      </c>
      <c r="M2086" s="22">
        <v>1991</v>
      </c>
      <c r="N2086" s="22">
        <v>1987</v>
      </c>
      <c r="O2086" s="22">
        <v>2</v>
      </c>
      <c r="P2086" s="22">
        <v>2</v>
      </c>
      <c r="Q2086" s="22" t="s">
        <v>1038</v>
      </c>
      <c r="R2086" s="22" t="s">
        <v>713</v>
      </c>
      <c r="S2086" s="22" t="s">
        <v>977</v>
      </c>
      <c r="T2086" s="23">
        <v>39.623728999999997</v>
      </c>
      <c r="U2086" s="23">
        <v>-74.652658000000002</v>
      </c>
      <c r="V2086" s="24">
        <v>22</v>
      </c>
      <c r="W2086" s="24">
        <v>1368332.7619400001</v>
      </c>
      <c r="X2086" s="24">
        <v>2777522.97162</v>
      </c>
      <c r="Y2086" s="22" t="s">
        <v>978</v>
      </c>
      <c r="Z2086" s="22" t="s">
        <v>716</v>
      </c>
    </row>
    <row r="2087" spans="1:26">
      <c r="A2087" s="22" t="s">
        <v>6645</v>
      </c>
      <c r="B2087" s="22" t="s">
        <v>6646</v>
      </c>
      <c r="C2087" s="22" t="s">
        <v>6647</v>
      </c>
      <c r="D2087" s="22">
        <v>38301</v>
      </c>
      <c r="E2087" s="22">
        <v>77</v>
      </c>
      <c r="F2087" s="22">
        <v>301</v>
      </c>
      <c r="G2087" s="22">
        <v>5</v>
      </c>
      <c r="H2087" s="25" t="s">
        <v>10870</v>
      </c>
      <c r="I2087" s="22" t="s">
        <v>813</v>
      </c>
      <c r="J2087" s="22">
        <v>2</v>
      </c>
      <c r="K2087" s="22">
        <v>2</v>
      </c>
      <c r="L2087" s="22">
        <v>17</v>
      </c>
      <c r="M2087" s="22">
        <v>1984</v>
      </c>
      <c r="N2087" s="22">
        <v>1968</v>
      </c>
      <c r="O2087" s="22">
        <v>2</v>
      </c>
      <c r="P2087" s="22">
        <v>2</v>
      </c>
      <c r="Q2087" s="22" t="s">
        <v>1038</v>
      </c>
      <c r="R2087" s="22" t="s">
        <v>713</v>
      </c>
      <c r="S2087" s="22" t="s">
        <v>977</v>
      </c>
      <c r="T2087" s="23">
        <v>39.624561</v>
      </c>
      <c r="U2087" s="23">
        <v>-74.834886999999995</v>
      </c>
      <c r="V2087" s="24">
        <v>85</v>
      </c>
      <c r="W2087" s="24">
        <v>1317075.8588399999</v>
      </c>
      <c r="X2087" s="24">
        <v>2777410.8415700002</v>
      </c>
      <c r="Y2087" s="22" t="s">
        <v>978</v>
      </c>
      <c r="Z2087" s="22" t="s">
        <v>716</v>
      </c>
    </row>
    <row r="2088" spans="1:26">
      <c r="A2088" s="22" t="s">
        <v>6648</v>
      </c>
      <c r="B2088" s="22" t="s">
        <v>6649</v>
      </c>
      <c r="C2088" s="22" t="s">
        <v>6650</v>
      </c>
      <c r="D2088" s="22">
        <v>46815</v>
      </c>
      <c r="E2088" s="22">
        <v>94</v>
      </c>
      <c r="F2088" s="22">
        <v>315</v>
      </c>
      <c r="G2088" s="22">
        <v>5</v>
      </c>
      <c r="H2088" s="25" t="s">
        <v>10870</v>
      </c>
      <c r="I2088" s="22" t="s">
        <v>813</v>
      </c>
      <c r="J2088" s="22">
        <v>3</v>
      </c>
      <c r="K2088" s="22">
        <v>3</v>
      </c>
      <c r="L2088" s="22">
        <v>2</v>
      </c>
      <c r="M2088" s="22">
        <v>2006</v>
      </c>
      <c r="N2088" s="22">
        <v>2005</v>
      </c>
      <c r="O2088" s="22">
        <v>3</v>
      </c>
      <c r="P2088" s="22">
        <v>3</v>
      </c>
      <c r="Q2088" s="22" t="s">
        <v>1038</v>
      </c>
      <c r="R2088" s="22" t="s">
        <v>713</v>
      </c>
      <c r="S2088" s="22" t="s">
        <v>977</v>
      </c>
      <c r="T2088" s="23">
        <v>39.624841000000004</v>
      </c>
      <c r="U2088" s="23">
        <v>-74.424315000000007</v>
      </c>
      <c r="V2088" s="24">
        <v>23</v>
      </c>
      <c r="W2088" s="24">
        <v>1432551.6642799999</v>
      </c>
      <c r="X2088" s="24">
        <v>2778590.9519699998</v>
      </c>
      <c r="Y2088" s="22" t="s">
        <v>978</v>
      </c>
      <c r="Z2088" s="22" t="s">
        <v>716</v>
      </c>
    </row>
    <row r="2089" spans="1:26">
      <c r="A2089" s="22" t="s">
        <v>6651</v>
      </c>
      <c r="B2089" s="22" t="s">
        <v>6652</v>
      </c>
      <c r="C2089" s="22" t="s">
        <v>6653</v>
      </c>
      <c r="D2089" s="22">
        <v>27283</v>
      </c>
      <c r="E2089" s="22">
        <v>55</v>
      </c>
      <c r="F2089" s="22">
        <v>283</v>
      </c>
      <c r="G2089" s="22">
        <v>11</v>
      </c>
      <c r="H2089" s="25" t="s">
        <v>10870</v>
      </c>
      <c r="I2089" s="22" t="s">
        <v>720</v>
      </c>
      <c r="J2089" s="22">
        <v>3</v>
      </c>
      <c r="K2089" s="22">
        <v>3</v>
      </c>
      <c r="L2089" s="22">
        <v>11</v>
      </c>
      <c r="M2089" s="22">
        <v>2008</v>
      </c>
      <c r="N2089" s="22">
        <v>1998</v>
      </c>
      <c r="O2089" s="22">
        <v>3</v>
      </c>
      <c r="P2089" s="22">
        <v>3</v>
      </c>
      <c r="Q2089" s="22" t="s">
        <v>5684</v>
      </c>
      <c r="R2089" s="22" t="s">
        <v>713</v>
      </c>
      <c r="S2089" s="22" t="s">
        <v>735</v>
      </c>
      <c r="T2089" s="23">
        <v>39.626224999999998</v>
      </c>
      <c r="U2089" s="23">
        <v>-75.352692000000005</v>
      </c>
      <c r="V2089" s="24">
        <v>70</v>
      </c>
      <c r="W2089" s="24">
        <v>1171432.71312</v>
      </c>
      <c r="X2089" s="24">
        <v>2777383.3014799999</v>
      </c>
      <c r="Y2089" s="22" t="s">
        <v>978</v>
      </c>
    </row>
    <row r="2090" spans="1:26">
      <c r="A2090" s="22" t="s">
        <v>6654</v>
      </c>
      <c r="B2090" s="22" t="s">
        <v>6655</v>
      </c>
      <c r="C2090" s="22" t="s">
        <v>6656</v>
      </c>
      <c r="D2090" s="22">
        <v>34294</v>
      </c>
      <c r="E2090" s="22">
        <v>69</v>
      </c>
      <c r="F2090" s="22">
        <v>294</v>
      </c>
      <c r="G2090" s="22">
        <v>1</v>
      </c>
      <c r="H2090" s="25" t="s">
        <v>10870</v>
      </c>
      <c r="I2090" s="22" t="s">
        <v>720</v>
      </c>
      <c r="J2090" s="22">
        <v>3</v>
      </c>
      <c r="K2090" s="22">
        <v>3</v>
      </c>
      <c r="L2090" s="22">
        <v>10</v>
      </c>
      <c r="M2090" s="22">
        <v>1995</v>
      </c>
      <c r="N2090" s="22">
        <v>1986</v>
      </c>
      <c r="O2090" s="22">
        <v>3</v>
      </c>
      <c r="P2090" s="22">
        <v>3</v>
      </c>
      <c r="Q2090" s="22" t="s">
        <v>1038</v>
      </c>
      <c r="R2090" s="22" t="s">
        <v>713</v>
      </c>
      <c r="S2090" s="22" t="s">
        <v>977</v>
      </c>
      <c r="T2090" s="23">
        <v>39.626503999999997</v>
      </c>
      <c r="U2090" s="23">
        <v>-75.017671000000007</v>
      </c>
      <c r="V2090" s="24">
        <v>129</v>
      </c>
      <c r="W2090" s="24">
        <v>1265661.0943499999</v>
      </c>
      <c r="X2090" s="24">
        <v>2777803.3856500001</v>
      </c>
      <c r="Y2090" s="22" t="s">
        <v>978</v>
      </c>
      <c r="Z2090" s="22" t="s">
        <v>1738</v>
      </c>
    </row>
    <row r="2091" spans="1:26">
      <c r="A2091" s="22" t="s">
        <v>6657</v>
      </c>
      <c r="B2091" s="22" t="s">
        <v>6658</v>
      </c>
      <c r="C2091" s="22" t="s">
        <v>6659</v>
      </c>
      <c r="D2091" s="22">
        <v>35797</v>
      </c>
      <c r="E2091" s="22">
        <v>72</v>
      </c>
      <c r="F2091" s="22">
        <v>297</v>
      </c>
      <c r="G2091" s="22">
        <v>5</v>
      </c>
      <c r="H2091" s="25" t="s">
        <v>10870</v>
      </c>
      <c r="I2091" s="22" t="s">
        <v>720</v>
      </c>
      <c r="J2091" s="22">
        <v>2</v>
      </c>
      <c r="K2091" s="22">
        <v>2</v>
      </c>
      <c r="L2091" s="22">
        <v>3</v>
      </c>
      <c r="M2091" s="22">
        <v>1989</v>
      </c>
      <c r="N2091" s="22">
        <v>1987</v>
      </c>
      <c r="O2091" s="22">
        <v>2</v>
      </c>
      <c r="P2091" s="22">
        <v>2</v>
      </c>
      <c r="Q2091" s="22" t="s">
        <v>1038</v>
      </c>
      <c r="R2091" s="22" t="s">
        <v>713</v>
      </c>
      <c r="S2091" s="22" t="s">
        <v>977</v>
      </c>
      <c r="T2091" s="23">
        <v>39.626781999999999</v>
      </c>
      <c r="U2091" s="23">
        <v>-74.945167999999995</v>
      </c>
      <c r="V2091" s="24">
        <v>110</v>
      </c>
      <c r="W2091" s="24">
        <v>1286052.65958</v>
      </c>
      <c r="X2091" s="24">
        <v>2778018.30688</v>
      </c>
      <c r="Y2091" s="22" t="s">
        <v>978</v>
      </c>
      <c r="Z2091" s="22" t="s">
        <v>716</v>
      </c>
    </row>
    <row r="2092" spans="1:26">
      <c r="A2092" s="22" t="s">
        <v>6660</v>
      </c>
      <c r="B2092" s="22" t="s">
        <v>6661</v>
      </c>
      <c r="C2092" s="22" t="s">
        <v>6662</v>
      </c>
      <c r="D2092" s="22">
        <v>32792</v>
      </c>
      <c r="E2092" s="22">
        <v>66</v>
      </c>
      <c r="F2092" s="22">
        <v>292</v>
      </c>
      <c r="G2092" s="22">
        <v>5</v>
      </c>
      <c r="H2092" s="25" t="s">
        <v>10870</v>
      </c>
      <c r="I2092" s="22" t="s">
        <v>720</v>
      </c>
      <c r="J2092" s="22">
        <v>2</v>
      </c>
      <c r="K2092" s="22">
        <v>2</v>
      </c>
      <c r="L2092" s="22">
        <v>10</v>
      </c>
      <c r="M2092" s="22">
        <v>1995</v>
      </c>
      <c r="N2092" s="22">
        <v>1986</v>
      </c>
      <c r="O2092" s="22">
        <v>2</v>
      </c>
      <c r="P2092" s="22">
        <v>2</v>
      </c>
      <c r="Q2092" s="22" t="s">
        <v>1038</v>
      </c>
      <c r="R2092" s="22" t="s">
        <v>713</v>
      </c>
      <c r="S2092" s="22" t="s">
        <v>977</v>
      </c>
      <c r="T2092" s="23">
        <v>39.627059000000003</v>
      </c>
      <c r="U2092" s="23">
        <v>-75.099620999999999</v>
      </c>
      <c r="V2092" s="24">
        <v>115</v>
      </c>
      <c r="W2092" s="24">
        <v>1242610.95991</v>
      </c>
      <c r="X2092" s="24">
        <v>2777896.7920400002</v>
      </c>
      <c r="Y2092" s="22" t="s">
        <v>978</v>
      </c>
      <c r="Z2092" s="22" t="s">
        <v>716</v>
      </c>
    </row>
    <row r="2093" spans="1:26">
      <c r="A2093" s="22" t="s">
        <v>6663</v>
      </c>
      <c r="B2093" s="22" t="s">
        <v>6664</v>
      </c>
      <c r="C2093" s="22" t="s">
        <v>6665</v>
      </c>
      <c r="D2093" s="22">
        <v>48818</v>
      </c>
      <c r="E2093" s="22">
        <v>98</v>
      </c>
      <c r="F2093" s="22">
        <v>318</v>
      </c>
      <c r="G2093" s="22">
        <v>5</v>
      </c>
      <c r="H2093" s="25" t="s">
        <v>10870</v>
      </c>
      <c r="I2093" s="22" t="s">
        <v>813</v>
      </c>
      <c r="J2093" s="22">
        <v>2</v>
      </c>
      <c r="K2093" s="22">
        <v>2</v>
      </c>
      <c r="L2093" s="22">
        <v>7</v>
      </c>
      <c r="M2093" s="22">
        <v>1998</v>
      </c>
      <c r="N2093" s="22">
        <v>1992</v>
      </c>
      <c r="O2093" s="22">
        <v>2</v>
      </c>
      <c r="P2093" s="22">
        <v>2</v>
      </c>
      <c r="Q2093" s="22" t="s">
        <v>1038</v>
      </c>
      <c r="R2093" s="22" t="s">
        <v>713</v>
      </c>
      <c r="S2093" s="22" t="s">
        <v>977</v>
      </c>
      <c r="T2093" s="23">
        <v>39.627896</v>
      </c>
      <c r="U2093" s="23">
        <v>-74.321254999999994</v>
      </c>
      <c r="V2093" s="24">
        <v>18</v>
      </c>
      <c r="W2093" s="24">
        <v>1461523.15598</v>
      </c>
      <c r="X2093" s="24">
        <v>2780056.05143</v>
      </c>
      <c r="Y2093" s="22" t="s">
        <v>978</v>
      </c>
      <c r="Z2093" s="22" t="s">
        <v>716</v>
      </c>
    </row>
    <row r="2094" spans="1:26">
      <c r="A2094" s="22" t="s">
        <v>6666</v>
      </c>
      <c r="B2094" s="22" t="s">
        <v>6667</v>
      </c>
      <c r="C2094" s="22" t="s">
        <v>6668</v>
      </c>
      <c r="D2094" s="22">
        <v>32291</v>
      </c>
      <c r="E2094" s="22">
        <v>65</v>
      </c>
      <c r="F2094" s="22">
        <v>291</v>
      </c>
      <c r="G2094" s="22">
        <v>5</v>
      </c>
      <c r="H2094" s="25" t="s">
        <v>10870</v>
      </c>
      <c r="I2094" s="22" t="s">
        <v>720</v>
      </c>
      <c r="J2094" s="22">
        <v>5</v>
      </c>
      <c r="K2094" s="22">
        <v>5</v>
      </c>
      <c r="L2094" s="22">
        <v>2</v>
      </c>
      <c r="M2094" s="22">
        <v>1987</v>
      </c>
      <c r="N2094" s="22">
        <v>1986</v>
      </c>
      <c r="O2094" s="22">
        <v>4</v>
      </c>
      <c r="P2094" s="22">
        <v>4</v>
      </c>
      <c r="Q2094" s="22" t="s">
        <v>1038</v>
      </c>
      <c r="R2094" s="22" t="s">
        <v>713</v>
      </c>
      <c r="S2094" s="22" t="s">
        <v>977</v>
      </c>
      <c r="T2094" s="23">
        <v>39.629004000000002</v>
      </c>
      <c r="U2094" s="23">
        <v>-75.126012000000003</v>
      </c>
      <c r="V2094" s="24">
        <v>110</v>
      </c>
      <c r="W2094" s="24">
        <v>1235185.5147899999</v>
      </c>
      <c r="X2094" s="24">
        <v>2778575.2538000001</v>
      </c>
      <c r="Y2094" s="22" t="s">
        <v>978</v>
      </c>
      <c r="Z2094" s="22" t="s">
        <v>716</v>
      </c>
    </row>
    <row r="2095" spans="1:26">
      <c r="A2095" s="22" t="s">
        <v>6669</v>
      </c>
      <c r="B2095" s="22" t="s">
        <v>6670</v>
      </c>
      <c r="C2095" s="22" t="s">
        <v>6671</v>
      </c>
      <c r="D2095" s="22">
        <v>31290</v>
      </c>
      <c r="E2095" s="22">
        <v>63</v>
      </c>
      <c r="F2095" s="22">
        <v>290</v>
      </c>
      <c r="G2095" s="22">
        <v>5</v>
      </c>
      <c r="H2095" s="25" t="s">
        <v>10870</v>
      </c>
      <c r="I2095" s="22" t="s">
        <v>720</v>
      </c>
      <c r="J2095" s="22">
        <v>24</v>
      </c>
      <c r="K2095" s="22">
        <v>24</v>
      </c>
      <c r="L2095" s="22">
        <v>12</v>
      </c>
      <c r="M2095" s="22">
        <v>2008</v>
      </c>
      <c r="N2095" s="22">
        <v>1997</v>
      </c>
      <c r="O2095" s="22">
        <v>5</v>
      </c>
      <c r="P2095" s="22">
        <v>5</v>
      </c>
      <c r="Q2095" s="22" t="s">
        <v>1038</v>
      </c>
      <c r="R2095" s="22" t="s">
        <v>713</v>
      </c>
      <c r="S2095" s="22" t="s">
        <v>977</v>
      </c>
      <c r="T2095" s="23">
        <v>39.629280999999999</v>
      </c>
      <c r="U2095" s="23">
        <v>-75.162125000000003</v>
      </c>
      <c r="V2095" s="24">
        <v>135</v>
      </c>
      <c r="W2095" s="24">
        <v>1225028.1749400001</v>
      </c>
      <c r="X2095" s="24">
        <v>2778637.7665200001</v>
      </c>
      <c r="Y2095" s="22" t="s">
        <v>978</v>
      </c>
      <c r="Z2095" s="22" t="s">
        <v>716</v>
      </c>
    </row>
    <row r="2096" spans="1:26">
      <c r="A2096" s="22" t="s">
        <v>6672</v>
      </c>
      <c r="B2096" s="22" t="s">
        <v>6673</v>
      </c>
      <c r="C2096" s="22" t="s">
        <v>6674</v>
      </c>
      <c r="D2096" s="22">
        <v>24278</v>
      </c>
      <c r="E2096" s="22">
        <v>49</v>
      </c>
      <c r="F2096" s="22">
        <v>278</v>
      </c>
      <c r="G2096" s="22">
        <v>15</v>
      </c>
      <c r="H2096" s="25" t="s">
        <v>10870</v>
      </c>
      <c r="I2096" s="22" t="s">
        <v>720</v>
      </c>
      <c r="J2096" s="22">
        <v>9</v>
      </c>
      <c r="K2096" s="22">
        <v>9</v>
      </c>
      <c r="L2096" s="22">
        <v>4</v>
      </c>
      <c r="M2096" s="22">
        <v>1998</v>
      </c>
      <c r="N2096" s="22">
        <v>1995</v>
      </c>
      <c r="O2096" s="22">
        <v>9</v>
      </c>
      <c r="P2096" s="22">
        <v>9</v>
      </c>
      <c r="Q2096" s="22" t="s">
        <v>1669</v>
      </c>
      <c r="R2096" s="22" t="s">
        <v>713</v>
      </c>
      <c r="S2096" s="22" t="s">
        <v>1126</v>
      </c>
      <c r="T2096" s="23">
        <v>39.629556999999998</v>
      </c>
      <c r="U2096" s="23">
        <v>-75.498254000000003</v>
      </c>
      <c r="V2096" s="24">
        <v>10</v>
      </c>
      <c r="W2096" s="24">
        <v>1130491.03786</v>
      </c>
      <c r="X2096" s="24">
        <v>2778566.3631899999</v>
      </c>
      <c r="Y2096" s="22" t="s">
        <v>978</v>
      </c>
      <c r="Z2096" s="22" t="s">
        <v>1503</v>
      </c>
    </row>
    <row r="2097" spans="1:26">
      <c r="A2097" s="22" t="s">
        <v>6675</v>
      </c>
      <c r="B2097" s="22" t="s">
        <v>6676</v>
      </c>
      <c r="C2097" s="22" t="s">
        <v>6677</v>
      </c>
      <c r="D2097" s="22">
        <v>41306</v>
      </c>
      <c r="E2097" s="22">
        <v>83</v>
      </c>
      <c r="F2097" s="22">
        <v>306</v>
      </c>
      <c r="G2097" s="22">
        <v>5</v>
      </c>
      <c r="H2097" s="25" t="s">
        <v>10870</v>
      </c>
      <c r="I2097" s="22" t="s">
        <v>813</v>
      </c>
      <c r="J2097" s="22">
        <v>2</v>
      </c>
      <c r="K2097" s="22">
        <v>2</v>
      </c>
      <c r="L2097" s="22">
        <v>8</v>
      </c>
      <c r="M2097" s="22">
        <v>1991</v>
      </c>
      <c r="N2097" s="22">
        <v>1984</v>
      </c>
      <c r="O2097" s="22">
        <v>2</v>
      </c>
      <c r="P2097" s="22">
        <v>2</v>
      </c>
      <c r="Q2097" s="22" t="s">
        <v>1038</v>
      </c>
      <c r="R2097" s="22" t="s">
        <v>713</v>
      </c>
      <c r="S2097" s="22" t="s">
        <v>977</v>
      </c>
      <c r="T2097" s="23">
        <v>39.630116999999998</v>
      </c>
      <c r="U2097" s="23">
        <v>-74.687102999999993</v>
      </c>
      <c r="V2097" s="24">
        <v>36</v>
      </c>
      <c r="W2097" s="24">
        <v>1358624.1129300001</v>
      </c>
      <c r="X2097" s="24">
        <v>2779767.2709400002</v>
      </c>
      <c r="Y2097" s="22" t="s">
        <v>978</v>
      </c>
      <c r="Z2097" s="22" t="s">
        <v>716</v>
      </c>
    </row>
    <row r="2098" spans="1:26">
      <c r="A2098" s="22" t="s">
        <v>6678</v>
      </c>
      <c r="B2098" s="22" t="s">
        <v>6679</v>
      </c>
      <c r="C2098" s="22" t="s">
        <v>6680</v>
      </c>
      <c r="D2098" s="22">
        <v>36298</v>
      </c>
      <c r="E2098" s="22">
        <v>73</v>
      </c>
      <c r="F2098" s="22">
        <v>298</v>
      </c>
      <c r="G2098" s="22">
        <v>5</v>
      </c>
      <c r="H2098" s="25" t="s">
        <v>10870</v>
      </c>
      <c r="I2098" s="22" t="s">
        <v>813</v>
      </c>
      <c r="J2098" s="22">
        <v>2</v>
      </c>
      <c r="K2098" s="22">
        <v>2</v>
      </c>
      <c r="L2098" s="22">
        <v>6</v>
      </c>
      <c r="M2098" s="22">
        <v>2001</v>
      </c>
      <c r="N2098" s="22">
        <v>1996</v>
      </c>
      <c r="O2098" s="22">
        <v>2</v>
      </c>
      <c r="P2098" s="22">
        <v>2</v>
      </c>
      <c r="Q2098" s="22" t="s">
        <v>1038</v>
      </c>
      <c r="R2098" s="22" t="s">
        <v>713</v>
      </c>
      <c r="S2098" s="22" t="s">
        <v>977</v>
      </c>
      <c r="T2098" s="23">
        <v>39.631056000000001</v>
      </c>
      <c r="U2098" s="23">
        <v>-74.920167000000006</v>
      </c>
      <c r="V2098" s="24">
        <v>97</v>
      </c>
      <c r="W2098" s="24">
        <v>1293074.82238</v>
      </c>
      <c r="X2098" s="24">
        <v>2779619.94202</v>
      </c>
      <c r="Y2098" s="22" t="s">
        <v>978</v>
      </c>
      <c r="Z2098" s="22" t="s">
        <v>716</v>
      </c>
    </row>
    <row r="2099" spans="1:26">
      <c r="A2099" s="22" t="s">
        <v>6681</v>
      </c>
      <c r="B2099" s="22" t="s">
        <v>6682</v>
      </c>
      <c r="C2099" s="22" t="s">
        <v>6683</v>
      </c>
      <c r="D2099" s="22">
        <v>29788</v>
      </c>
      <c r="E2099" s="22">
        <v>60</v>
      </c>
      <c r="F2099" s="22">
        <v>288</v>
      </c>
      <c r="G2099" s="22">
        <v>11</v>
      </c>
      <c r="H2099" s="25" t="s">
        <v>10870</v>
      </c>
      <c r="I2099" s="22" t="s">
        <v>720</v>
      </c>
      <c r="J2099" s="22">
        <v>3</v>
      </c>
      <c r="K2099" s="22">
        <v>3</v>
      </c>
      <c r="L2099" s="22">
        <v>14</v>
      </c>
      <c r="M2099" s="22">
        <v>2003</v>
      </c>
      <c r="N2099" s="22">
        <v>1990</v>
      </c>
      <c r="O2099" s="22">
        <v>3</v>
      </c>
      <c r="P2099" s="22">
        <v>3</v>
      </c>
      <c r="Q2099" s="22" t="s">
        <v>5684</v>
      </c>
      <c r="R2099" s="22" t="s">
        <v>713</v>
      </c>
      <c r="S2099" s="22" t="s">
        <v>735</v>
      </c>
      <c r="T2099" s="23">
        <v>39.631056000000001</v>
      </c>
      <c r="U2099" s="23">
        <v>-75.227417000000003</v>
      </c>
      <c r="V2099" s="24">
        <v>144</v>
      </c>
      <c r="W2099" s="24">
        <v>1206662.8899099999</v>
      </c>
      <c r="X2099" s="24">
        <v>2779224.92466</v>
      </c>
      <c r="Y2099" s="22" t="s">
        <v>978</v>
      </c>
    </row>
    <row r="2100" spans="1:26">
      <c r="A2100" s="22" t="s">
        <v>6684</v>
      </c>
      <c r="B2100" s="22" t="s">
        <v>6685</v>
      </c>
      <c r="C2100" s="22" t="s">
        <v>6686</v>
      </c>
      <c r="D2100" s="22">
        <v>39303</v>
      </c>
      <c r="E2100" s="22">
        <v>79</v>
      </c>
      <c r="F2100" s="22">
        <v>303</v>
      </c>
      <c r="G2100" s="22">
        <v>1</v>
      </c>
      <c r="H2100" s="25" t="s">
        <v>10870</v>
      </c>
      <c r="I2100" s="22" t="s">
        <v>720</v>
      </c>
      <c r="J2100" s="22">
        <v>2</v>
      </c>
      <c r="K2100" s="22">
        <v>2</v>
      </c>
      <c r="L2100" s="22">
        <v>3</v>
      </c>
      <c r="M2100" s="22">
        <v>1991</v>
      </c>
      <c r="N2100" s="22">
        <v>1989</v>
      </c>
      <c r="O2100" s="22">
        <v>2</v>
      </c>
      <c r="P2100" s="22">
        <v>2</v>
      </c>
      <c r="Q2100" s="22" t="s">
        <v>1038</v>
      </c>
      <c r="R2100" s="22" t="s">
        <v>713</v>
      </c>
      <c r="S2100" s="22" t="s">
        <v>977</v>
      </c>
      <c r="T2100" s="23">
        <v>39.632617000000003</v>
      </c>
      <c r="U2100" s="23">
        <v>-74.769328999999999</v>
      </c>
      <c r="V2100" s="24">
        <v>76</v>
      </c>
      <c r="W2100" s="24">
        <v>1335491.9106600001</v>
      </c>
      <c r="X2100" s="24">
        <v>2780487.6493000002</v>
      </c>
      <c r="Y2100" s="22" t="s">
        <v>978</v>
      </c>
      <c r="Z2100" s="22" t="s">
        <v>1738</v>
      </c>
    </row>
    <row r="2101" spans="1:26">
      <c r="A2101" s="22" t="s">
        <v>6687</v>
      </c>
      <c r="B2101" s="22" t="s">
        <v>6688</v>
      </c>
      <c r="C2101" s="22" t="s">
        <v>6689</v>
      </c>
      <c r="D2101" s="22">
        <v>40805</v>
      </c>
      <c r="E2101" s="22">
        <v>82</v>
      </c>
      <c r="F2101" s="22">
        <v>305</v>
      </c>
      <c r="G2101" s="22">
        <v>5</v>
      </c>
      <c r="H2101" s="25" t="s">
        <v>10870</v>
      </c>
      <c r="I2101" s="22" t="s">
        <v>813</v>
      </c>
      <c r="J2101" s="22">
        <v>2</v>
      </c>
      <c r="K2101" s="22">
        <v>2</v>
      </c>
      <c r="L2101" s="22">
        <v>6</v>
      </c>
      <c r="M2101" s="22">
        <v>1991</v>
      </c>
      <c r="N2101" s="22">
        <v>1986</v>
      </c>
      <c r="O2101" s="22">
        <v>2</v>
      </c>
      <c r="P2101" s="22">
        <v>2</v>
      </c>
      <c r="Q2101" s="22" t="s">
        <v>1038</v>
      </c>
      <c r="R2101" s="22" t="s">
        <v>713</v>
      </c>
      <c r="S2101" s="22" t="s">
        <v>977</v>
      </c>
      <c r="T2101" s="23">
        <v>39.633172999999999</v>
      </c>
      <c r="U2101" s="23">
        <v>-74.702104000000006</v>
      </c>
      <c r="V2101" s="24">
        <v>50</v>
      </c>
      <c r="W2101" s="24">
        <v>1354395.8437000001</v>
      </c>
      <c r="X2101" s="24">
        <v>2780845.44563</v>
      </c>
      <c r="Y2101" s="22" t="s">
        <v>978</v>
      </c>
      <c r="Z2101" s="22" t="s">
        <v>716</v>
      </c>
    </row>
    <row r="2102" spans="1:26">
      <c r="A2102" s="22" t="s">
        <v>6690</v>
      </c>
      <c r="B2102" s="22" t="s">
        <v>6691</v>
      </c>
      <c r="C2102" s="22" t="s">
        <v>6692</v>
      </c>
      <c r="D2102" s="22">
        <v>23778</v>
      </c>
      <c r="E2102" s="22">
        <v>48</v>
      </c>
      <c r="F2102" s="22">
        <v>278</v>
      </c>
      <c r="G2102" s="22">
        <v>1</v>
      </c>
      <c r="H2102" s="25" t="s">
        <v>10870</v>
      </c>
      <c r="I2102" s="22" t="s">
        <v>720</v>
      </c>
      <c r="J2102" s="22">
        <v>2</v>
      </c>
      <c r="K2102" s="22">
        <v>2</v>
      </c>
      <c r="L2102" s="22">
        <v>2</v>
      </c>
      <c r="M2102" s="22">
        <v>1993</v>
      </c>
      <c r="N2102" s="22">
        <v>1992</v>
      </c>
      <c r="O2102" s="22">
        <v>2</v>
      </c>
      <c r="P2102" s="22">
        <v>2</v>
      </c>
      <c r="Q2102" s="22" t="s">
        <v>6693</v>
      </c>
      <c r="R2102" s="22" t="s">
        <v>713</v>
      </c>
      <c r="S2102" s="22" t="s">
        <v>807</v>
      </c>
      <c r="T2102" s="23">
        <v>39.633724000000001</v>
      </c>
      <c r="U2102" s="23">
        <v>-75.512698999999998</v>
      </c>
      <c r="V2102" s="24">
        <v>10</v>
      </c>
      <c r="W2102" s="24">
        <v>1126428.5035900001</v>
      </c>
      <c r="X2102" s="24">
        <v>2780086.5996300001</v>
      </c>
      <c r="Y2102" s="22" t="s">
        <v>978</v>
      </c>
      <c r="Z2102" s="22" t="s">
        <v>1738</v>
      </c>
    </row>
    <row r="2103" spans="1:26">
      <c r="A2103" s="22" t="s">
        <v>6694</v>
      </c>
      <c r="B2103" s="22" t="s">
        <v>6695</v>
      </c>
      <c r="C2103" s="22" t="s">
        <v>6696</v>
      </c>
      <c r="D2103" s="22">
        <v>30789</v>
      </c>
      <c r="E2103" s="22">
        <v>62</v>
      </c>
      <c r="F2103" s="22">
        <v>289</v>
      </c>
      <c r="G2103" s="22">
        <v>5</v>
      </c>
      <c r="H2103" s="25" t="s">
        <v>10870</v>
      </c>
      <c r="I2103" s="22" t="s">
        <v>720</v>
      </c>
      <c r="J2103" s="22">
        <v>2</v>
      </c>
      <c r="K2103" s="22">
        <v>2</v>
      </c>
      <c r="L2103" s="22">
        <v>6</v>
      </c>
      <c r="M2103" s="22">
        <v>1995</v>
      </c>
      <c r="N2103" s="22">
        <v>1990</v>
      </c>
      <c r="O2103" s="22">
        <v>2</v>
      </c>
      <c r="P2103" s="22">
        <v>2</v>
      </c>
      <c r="Q2103" s="22" t="s">
        <v>1038</v>
      </c>
      <c r="R2103" s="22" t="s">
        <v>713</v>
      </c>
      <c r="S2103" s="22" t="s">
        <v>977</v>
      </c>
      <c r="T2103" s="23">
        <v>39.634281000000001</v>
      </c>
      <c r="U2103" s="23">
        <v>-75.189904999999996</v>
      </c>
      <c r="V2103" s="24">
        <v>145</v>
      </c>
      <c r="W2103" s="24">
        <v>1217209.0578300001</v>
      </c>
      <c r="X2103" s="24">
        <v>2780434.5748200002</v>
      </c>
      <c r="Y2103" s="22" t="s">
        <v>978</v>
      </c>
      <c r="Z2103" s="22" t="s">
        <v>716</v>
      </c>
    </row>
    <row r="2104" spans="1:26">
      <c r="A2104" s="22" t="s">
        <v>6697</v>
      </c>
      <c r="B2104" s="22" t="s">
        <v>6698</v>
      </c>
      <c r="C2104" s="22" t="s">
        <v>6699</v>
      </c>
      <c r="D2104" s="22">
        <v>33293</v>
      </c>
      <c r="E2104" s="22">
        <v>67</v>
      </c>
      <c r="F2104" s="22">
        <v>293</v>
      </c>
      <c r="G2104" s="22">
        <v>5</v>
      </c>
      <c r="H2104" s="25" t="s">
        <v>10870</v>
      </c>
      <c r="I2104" s="22" t="s">
        <v>1014</v>
      </c>
      <c r="J2104" s="22">
        <v>2</v>
      </c>
      <c r="K2104" s="22">
        <v>2</v>
      </c>
      <c r="L2104" s="22">
        <v>1</v>
      </c>
      <c r="M2104" s="22">
        <v>1995</v>
      </c>
      <c r="N2104" s="22">
        <v>1995</v>
      </c>
      <c r="O2104" s="22">
        <v>1</v>
      </c>
      <c r="P2104" s="22">
        <v>1</v>
      </c>
      <c r="Q2104" s="22" t="s">
        <v>1038</v>
      </c>
      <c r="R2104" s="22" t="s">
        <v>713</v>
      </c>
      <c r="S2104" s="22" t="s">
        <v>977</v>
      </c>
      <c r="T2104" s="23">
        <v>39.634836999999997</v>
      </c>
      <c r="U2104" s="23">
        <v>-75.061563000000007</v>
      </c>
      <c r="V2104" s="24">
        <v>117</v>
      </c>
      <c r="W2104" s="24">
        <v>1253301.8253299999</v>
      </c>
      <c r="X2104" s="24">
        <v>2780782.3504599999</v>
      </c>
      <c r="Y2104" s="22" t="s">
        <v>978</v>
      </c>
      <c r="Z2104" s="22" t="s">
        <v>716</v>
      </c>
    </row>
    <row r="2105" spans="1:26">
      <c r="A2105" s="22" t="s">
        <v>6700</v>
      </c>
      <c r="B2105" s="22" t="s">
        <v>6701</v>
      </c>
      <c r="C2105" s="22" t="s">
        <v>6702</v>
      </c>
      <c r="D2105" s="22">
        <v>33294</v>
      </c>
      <c r="E2105" s="22">
        <v>67</v>
      </c>
      <c r="F2105" s="22">
        <v>294</v>
      </c>
      <c r="G2105" s="22">
        <v>5</v>
      </c>
      <c r="H2105" s="25" t="s">
        <v>10870</v>
      </c>
      <c r="I2105" s="22" t="s">
        <v>720</v>
      </c>
      <c r="J2105" s="22">
        <v>5</v>
      </c>
      <c r="K2105" s="22">
        <v>3</v>
      </c>
      <c r="L2105" s="22">
        <v>11</v>
      </c>
      <c r="M2105" s="22">
        <v>2007</v>
      </c>
      <c r="N2105" s="22">
        <v>1997</v>
      </c>
      <c r="O2105" s="22">
        <v>3</v>
      </c>
      <c r="P2105" s="22">
        <v>3</v>
      </c>
      <c r="Q2105" s="22" t="s">
        <v>1038</v>
      </c>
      <c r="R2105" s="22" t="s">
        <v>713</v>
      </c>
      <c r="S2105" s="22" t="s">
        <v>977</v>
      </c>
      <c r="T2105" s="23">
        <v>39.636000000000003</v>
      </c>
      <c r="U2105" s="23">
        <v>-75.050888999999998</v>
      </c>
      <c r="V2105" s="24">
        <v>125</v>
      </c>
      <c r="W2105" s="24">
        <v>1256301.58607</v>
      </c>
      <c r="X2105" s="24">
        <v>2781220.8102099998</v>
      </c>
      <c r="Y2105" s="22" t="s">
        <v>978</v>
      </c>
      <c r="Z2105" s="22" t="s">
        <v>716</v>
      </c>
    </row>
    <row r="2106" spans="1:26">
      <c r="A2106" s="22" t="s">
        <v>6703</v>
      </c>
      <c r="B2106" s="22" t="s">
        <v>6704</v>
      </c>
      <c r="C2106" s="22" t="s">
        <v>6705</v>
      </c>
      <c r="D2106" s="22">
        <v>43310</v>
      </c>
      <c r="E2106" s="22">
        <v>87</v>
      </c>
      <c r="F2106" s="22">
        <v>310</v>
      </c>
      <c r="G2106" s="22">
        <v>5</v>
      </c>
      <c r="H2106" s="25" t="s">
        <v>10870</v>
      </c>
      <c r="I2106" s="22" t="s">
        <v>813</v>
      </c>
      <c r="J2106" s="22">
        <v>2</v>
      </c>
      <c r="K2106" s="22">
        <v>2</v>
      </c>
      <c r="L2106" s="22">
        <v>32</v>
      </c>
      <c r="M2106" s="22">
        <v>2006</v>
      </c>
      <c r="N2106" s="22">
        <v>1975</v>
      </c>
      <c r="O2106" s="22">
        <v>2</v>
      </c>
      <c r="P2106" s="22">
        <v>2</v>
      </c>
      <c r="Q2106" s="22" t="s">
        <v>1038</v>
      </c>
      <c r="R2106" s="22" t="s">
        <v>713</v>
      </c>
      <c r="S2106" s="22" t="s">
        <v>977</v>
      </c>
      <c r="T2106" s="23">
        <v>39.635950999999999</v>
      </c>
      <c r="U2106" s="23">
        <v>-74.563209999999998</v>
      </c>
      <c r="V2106" s="24">
        <v>39.950000000000003</v>
      </c>
      <c r="W2106" s="24">
        <v>1393446.30263</v>
      </c>
      <c r="X2106" s="24">
        <v>2782222.3919199998</v>
      </c>
      <c r="Y2106" s="22" t="s">
        <v>978</v>
      </c>
      <c r="Z2106" s="22" t="s">
        <v>716</v>
      </c>
    </row>
    <row r="2107" spans="1:26">
      <c r="A2107" s="22" t="s">
        <v>6706</v>
      </c>
      <c r="B2107" s="22" t="s">
        <v>6707</v>
      </c>
      <c r="C2107" s="22" t="s">
        <v>6708</v>
      </c>
      <c r="D2107" s="22">
        <v>38803</v>
      </c>
      <c r="E2107" s="22">
        <v>78</v>
      </c>
      <c r="F2107" s="22">
        <v>303</v>
      </c>
      <c r="G2107" s="22">
        <v>1</v>
      </c>
      <c r="H2107" s="25" t="s">
        <v>10870</v>
      </c>
      <c r="I2107" s="22" t="s">
        <v>720</v>
      </c>
      <c r="J2107" s="22">
        <v>3</v>
      </c>
      <c r="K2107" s="22">
        <v>3</v>
      </c>
      <c r="L2107" s="22">
        <v>18</v>
      </c>
      <c r="M2107" s="22">
        <v>1984</v>
      </c>
      <c r="N2107" s="22">
        <v>1967</v>
      </c>
      <c r="O2107" s="22">
        <v>3</v>
      </c>
      <c r="P2107" s="22">
        <v>3</v>
      </c>
      <c r="Q2107" s="22" t="s">
        <v>1038</v>
      </c>
      <c r="R2107" s="22" t="s">
        <v>713</v>
      </c>
      <c r="S2107" s="22" t="s">
        <v>977</v>
      </c>
      <c r="T2107" s="23">
        <v>39.637616999999999</v>
      </c>
      <c r="U2107" s="23">
        <v>-74.790717999999998</v>
      </c>
      <c r="V2107" s="24">
        <v>89</v>
      </c>
      <c r="W2107" s="24">
        <v>1329462.6308599999</v>
      </c>
      <c r="X2107" s="24">
        <v>2782265.1320799999</v>
      </c>
      <c r="Y2107" s="22" t="s">
        <v>978</v>
      </c>
      <c r="Z2107" s="22" t="s">
        <v>1738</v>
      </c>
    </row>
    <row r="2108" spans="1:26">
      <c r="A2108" s="22" t="s">
        <v>6709</v>
      </c>
      <c r="B2108" s="22" t="s">
        <v>6710</v>
      </c>
      <c r="C2108" s="22" t="s">
        <v>6711</v>
      </c>
      <c r="D2108" s="22">
        <v>39804</v>
      </c>
      <c r="E2108" s="22">
        <v>80</v>
      </c>
      <c r="F2108" s="22">
        <v>304</v>
      </c>
      <c r="G2108" s="22">
        <v>5</v>
      </c>
      <c r="H2108" s="25" t="s">
        <v>10870</v>
      </c>
      <c r="I2108" s="22" t="s">
        <v>720</v>
      </c>
      <c r="J2108" s="22">
        <v>2</v>
      </c>
      <c r="K2108" s="22">
        <v>2</v>
      </c>
      <c r="L2108" s="22">
        <v>8</v>
      </c>
      <c r="M2108" s="22">
        <v>1991</v>
      </c>
      <c r="N2108" s="22">
        <v>1984</v>
      </c>
      <c r="O2108" s="22">
        <v>2</v>
      </c>
      <c r="P2108" s="22">
        <v>2</v>
      </c>
      <c r="Q2108" s="22" t="s">
        <v>1038</v>
      </c>
      <c r="R2108" s="22" t="s">
        <v>713</v>
      </c>
      <c r="S2108" s="22" t="s">
        <v>977</v>
      </c>
      <c r="T2108" s="23">
        <v>39.637338999999997</v>
      </c>
      <c r="U2108" s="23">
        <v>-74.744883000000002</v>
      </c>
      <c r="V2108" s="24">
        <v>54</v>
      </c>
      <c r="W2108" s="24">
        <v>1342352.7647299999</v>
      </c>
      <c r="X2108" s="24">
        <v>2782265.1411899999</v>
      </c>
      <c r="Y2108" s="22" t="s">
        <v>978</v>
      </c>
      <c r="Z2108" s="22" t="s">
        <v>716</v>
      </c>
    </row>
    <row r="2109" spans="1:26">
      <c r="A2109" s="22" t="s">
        <v>6712</v>
      </c>
      <c r="B2109" s="22" t="s">
        <v>6713</v>
      </c>
      <c r="C2109" s="22" t="s">
        <v>6714</v>
      </c>
      <c r="D2109" s="22">
        <v>29287</v>
      </c>
      <c r="E2109" s="22">
        <v>59</v>
      </c>
      <c r="F2109" s="22">
        <v>287</v>
      </c>
      <c r="G2109" s="22">
        <v>9</v>
      </c>
      <c r="H2109" s="25" t="s">
        <v>10870</v>
      </c>
      <c r="I2109" s="22" t="s">
        <v>720</v>
      </c>
      <c r="J2109" s="22">
        <v>3</v>
      </c>
      <c r="K2109" s="22">
        <v>3</v>
      </c>
      <c r="L2109" s="22">
        <v>6</v>
      </c>
      <c r="M2109" s="22">
        <v>2008</v>
      </c>
      <c r="N2109" s="22">
        <v>2003</v>
      </c>
      <c r="O2109" s="22">
        <v>3</v>
      </c>
      <c r="P2109" s="22">
        <v>3</v>
      </c>
      <c r="Q2109" s="22" t="s">
        <v>6153</v>
      </c>
      <c r="R2109" s="22" t="s">
        <v>713</v>
      </c>
      <c r="S2109" s="22" t="s">
        <v>1529</v>
      </c>
      <c r="T2109" s="23">
        <v>39.637335999999998</v>
      </c>
      <c r="U2109" s="23">
        <v>-75.255741999999998</v>
      </c>
      <c r="V2109" s="24">
        <v>142</v>
      </c>
      <c r="W2109" s="24">
        <v>1198690.51156</v>
      </c>
      <c r="X2109" s="24">
        <v>2781494.08188</v>
      </c>
      <c r="Y2109" s="22" t="s">
        <v>978</v>
      </c>
    </row>
    <row r="2110" spans="1:26">
      <c r="A2110" s="22" t="s">
        <v>6715</v>
      </c>
      <c r="B2110" s="22" t="s">
        <v>6716</v>
      </c>
      <c r="C2110" s="22" t="s">
        <v>6717</v>
      </c>
      <c r="D2110" s="22">
        <v>23277</v>
      </c>
      <c r="E2110" s="22">
        <v>47</v>
      </c>
      <c r="F2110" s="22">
        <v>277</v>
      </c>
      <c r="G2110" s="22">
        <v>1</v>
      </c>
      <c r="H2110" s="25" t="s">
        <v>10870</v>
      </c>
      <c r="I2110" s="22" t="s">
        <v>720</v>
      </c>
      <c r="J2110" s="22">
        <v>2</v>
      </c>
      <c r="K2110" s="22">
        <v>2</v>
      </c>
      <c r="L2110" s="22">
        <v>9</v>
      </c>
      <c r="M2110" s="22">
        <v>1993</v>
      </c>
      <c r="N2110" s="22">
        <v>1985</v>
      </c>
      <c r="O2110" s="22">
        <v>2</v>
      </c>
      <c r="P2110" s="22">
        <v>2</v>
      </c>
      <c r="Q2110" s="22" t="s">
        <v>6693</v>
      </c>
      <c r="R2110" s="22" t="s">
        <v>713</v>
      </c>
      <c r="S2110" s="22" t="s">
        <v>807</v>
      </c>
      <c r="T2110" s="23">
        <v>39.637613000000002</v>
      </c>
      <c r="U2110" s="23">
        <v>-75.544646</v>
      </c>
      <c r="V2110" s="24">
        <v>5</v>
      </c>
      <c r="W2110" s="24">
        <v>1117444.7716999999</v>
      </c>
      <c r="X2110" s="24">
        <v>2781507.9936199998</v>
      </c>
      <c r="Y2110" s="22" t="s">
        <v>978</v>
      </c>
      <c r="Z2110" s="22" t="s">
        <v>1738</v>
      </c>
    </row>
    <row r="2111" spans="1:26">
      <c r="A2111" s="22" t="s">
        <v>6718</v>
      </c>
      <c r="B2111" s="22" t="s">
        <v>6719</v>
      </c>
      <c r="C2111" s="22" t="s">
        <v>6720</v>
      </c>
      <c r="D2111" s="22">
        <v>29789</v>
      </c>
      <c r="E2111" s="22">
        <v>60</v>
      </c>
      <c r="F2111" s="22">
        <v>289</v>
      </c>
      <c r="G2111" s="22">
        <v>5</v>
      </c>
      <c r="H2111" s="25" t="s">
        <v>10870</v>
      </c>
      <c r="I2111" s="22" t="s">
        <v>720</v>
      </c>
      <c r="J2111" s="22">
        <v>50</v>
      </c>
      <c r="K2111" s="22">
        <v>50</v>
      </c>
      <c r="L2111" s="22">
        <v>5</v>
      </c>
      <c r="M2111" s="22">
        <v>1996</v>
      </c>
      <c r="N2111" s="22">
        <v>1992</v>
      </c>
      <c r="O2111" s="22">
        <v>8</v>
      </c>
      <c r="P2111" s="22">
        <v>8</v>
      </c>
      <c r="Q2111" s="22" t="s">
        <v>1038</v>
      </c>
      <c r="R2111" s="22" t="s">
        <v>713</v>
      </c>
      <c r="S2111" s="22" t="s">
        <v>977</v>
      </c>
      <c r="T2111" s="23">
        <v>39.646721999999997</v>
      </c>
      <c r="U2111" s="23">
        <v>-75.223249999999993</v>
      </c>
      <c r="V2111" s="24">
        <v>144.35</v>
      </c>
      <c r="W2111" s="24">
        <v>1207817.7886000001</v>
      </c>
      <c r="X2111" s="24">
        <v>2784943.6121800002</v>
      </c>
      <c r="Y2111" s="22" t="s">
        <v>978</v>
      </c>
      <c r="Z2111" s="22" t="s">
        <v>716</v>
      </c>
    </row>
    <row r="2112" spans="1:26">
      <c r="A2112" s="22" t="s">
        <v>6721</v>
      </c>
      <c r="B2112" s="22" t="s">
        <v>6722</v>
      </c>
      <c r="C2112" s="22" t="s">
        <v>6723</v>
      </c>
      <c r="D2112" s="22">
        <v>30289</v>
      </c>
      <c r="E2112" s="22">
        <v>61</v>
      </c>
      <c r="F2112" s="22">
        <v>289</v>
      </c>
      <c r="G2112" s="22">
        <v>5</v>
      </c>
      <c r="H2112" s="25" t="s">
        <v>10870</v>
      </c>
      <c r="I2112" s="22" t="s">
        <v>813</v>
      </c>
      <c r="J2112" s="22">
        <v>2</v>
      </c>
      <c r="K2112" s="22">
        <v>2</v>
      </c>
      <c r="L2112" s="22">
        <v>32</v>
      </c>
      <c r="M2112" s="22">
        <v>1995</v>
      </c>
      <c r="N2112" s="22">
        <v>1964</v>
      </c>
      <c r="O2112" s="22">
        <v>2</v>
      </c>
      <c r="P2112" s="22">
        <v>2</v>
      </c>
      <c r="Q2112" s="22" t="s">
        <v>1038</v>
      </c>
      <c r="R2112" s="22" t="s">
        <v>713</v>
      </c>
      <c r="S2112" s="22" t="s">
        <v>977</v>
      </c>
      <c r="T2112" s="23">
        <v>39.641503</v>
      </c>
      <c r="U2112" s="23">
        <v>-75.207127999999997</v>
      </c>
      <c r="V2112" s="24">
        <v>161</v>
      </c>
      <c r="W2112" s="24">
        <v>1212357.0661500001</v>
      </c>
      <c r="X2112" s="24">
        <v>2783053.5545700002</v>
      </c>
      <c r="Y2112" s="22" t="s">
        <v>978</v>
      </c>
      <c r="Z2112" s="22" t="s">
        <v>716</v>
      </c>
    </row>
    <row r="2113" spans="1:26">
      <c r="A2113" s="22" t="s">
        <v>6724</v>
      </c>
      <c r="B2113" s="22" t="s">
        <v>6725</v>
      </c>
      <c r="C2113" s="22" t="s">
        <v>6726</v>
      </c>
      <c r="D2113" s="22">
        <v>32292</v>
      </c>
      <c r="E2113" s="22">
        <v>65</v>
      </c>
      <c r="F2113" s="22">
        <v>292</v>
      </c>
      <c r="G2113" s="22">
        <v>5</v>
      </c>
      <c r="H2113" s="25" t="s">
        <v>10870</v>
      </c>
      <c r="I2113" s="22" t="s">
        <v>720</v>
      </c>
      <c r="J2113" s="22">
        <v>2</v>
      </c>
      <c r="K2113" s="22">
        <v>2</v>
      </c>
      <c r="L2113" s="22">
        <v>3</v>
      </c>
      <c r="M2113" s="22">
        <v>1995</v>
      </c>
      <c r="N2113" s="22">
        <v>1993</v>
      </c>
      <c r="O2113" s="22">
        <v>2</v>
      </c>
      <c r="P2113" s="22">
        <v>2</v>
      </c>
      <c r="Q2113" s="22" t="s">
        <v>1038</v>
      </c>
      <c r="R2113" s="22" t="s">
        <v>713</v>
      </c>
      <c r="S2113" s="22" t="s">
        <v>977</v>
      </c>
      <c r="T2113" s="23">
        <v>39.640391999999999</v>
      </c>
      <c r="U2113" s="23">
        <v>-75.115177000000003</v>
      </c>
      <c r="V2113" s="24">
        <v>129</v>
      </c>
      <c r="W2113" s="24">
        <v>1238215.5304700001</v>
      </c>
      <c r="X2113" s="24">
        <v>2782742.3455599998</v>
      </c>
      <c r="Y2113" s="22" t="s">
        <v>978</v>
      </c>
      <c r="Z2113" s="22" t="s">
        <v>716</v>
      </c>
    </row>
    <row r="2114" spans="1:26">
      <c r="A2114" s="22" t="s">
        <v>6727</v>
      </c>
      <c r="B2114" s="22" t="s">
        <v>6728</v>
      </c>
      <c r="C2114" s="22" t="s">
        <v>6729</v>
      </c>
      <c r="D2114" s="22">
        <v>29788</v>
      </c>
      <c r="E2114" s="22">
        <v>60</v>
      </c>
      <c r="F2114" s="22">
        <v>288</v>
      </c>
      <c r="G2114" s="22">
        <v>5</v>
      </c>
      <c r="H2114" s="25" t="s">
        <v>10870</v>
      </c>
      <c r="I2114" s="22" t="s">
        <v>720</v>
      </c>
      <c r="J2114" s="22">
        <v>2</v>
      </c>
      <c r="K2114" s="22">
        <v>2</v>
      </c>
      <c r="L2114" s="22">
        <v>3</v>
      </c>
      <c r="M2114" s="22">
        <v>1993</v>
      </c>
      <c r="N2114" s="22">
        <v>1991</v>
      </c>
      <c r="O2114" s="22">
        <v>2</v>
      </c>
      <c r="P2114" s="22">
        <v>2</v>
      </c>
      <c r="Q2114" s="22" t="s">
        <v>1038</v>
      </c>
      <c r="R2114" s="22" t="s">
        <v>713</v>
      </c>
      <c r="S2114" s="22" t="s">
        <v>977</v>
      </c>
      <c r="T2114" s="23">
        <v>39.640391999999999</v>
      </c>
      <c r="U2114" s="23">
        <v>-75.227963000000003</v>
      </c>
      <c r="V2114" s="24">
        <v>150</v>
      </c>
      <c r="W2114" s="24">
        <v>1206499.44869</v>
      </c>
      <c r="X2114" s="24">
        <v>2782630.43671</v>
      </c>
      <c r="Y2114" s="22" t="s">
        <v>978</v>
      </c>
      <c r="Z2114" s="22" t="s">
        <v>716</v>
      </c>
    </row>
    <row r="2115" spans="1:26">
      <c r="A2115" s="22" t="s">
        <v>6730</v>
      </c>
      <c r="B2115" s="22" t="s">
        <v>6731</v>
      </c>
      <c r="C2115" s="22" t="s">
        <v>6732</v>
      </c>
      <c r="D2115" s="22">
        <v>33795</v>
      </c>
      <c r="E2115" s="22">
        <v>68</v>
      </c>
      <c r="F2115" s="22">
        <v>295</v>
      </c>
      <c r="G2115" s="22">
        <v>5</v>
      </c>
      <c r="H2115" s="25" t="s">
        <v>10870</v>
      </c>
      <c r="I2115" s="22" t="s">
        <v>720</v>
      </c>
      <c r="J2115" s="22">
        <v>2</v>
      </c>
      <c r="K2115" s="22">
        <v>2</v>
      </c>
      <c r="L2115" s="22">
        <v>19</v>
      </c>
      <c r="M2115" s="22">
        <v>1995</v>
      </c>
      <c r="N2115" s="22">
        <v>1977</v>
      </c>
      <c r="O2115" s="22">
        <v>2</v>
      </c>
      <c r="P2115" s="22">
        <v>2</v>
      </c>
      <c r="Q2115" s="22" t="s">
        <v>1038</v>
      </c>
      <c r="R2115" s="22" t="s">
        <v>713</v>
      </c>
      <c r="S2115" s="22" t="s">
        <v>977</v>
      </c>
      <c r="T2115" s="23">
        <v>39.642060000000001</v>
      </c>
      <c r="U2115" s="23">
        <v>-75.023781999999997</v>
      </c>
      <c r="V2115" s="24">
        <v>132</v>
      </c>
      <c r="W2115" s="24">
        <v>1263913.3005900001</v>
      </c>
      <c r="X2115" s="24">
        <v>2783469.17851</v>
      </c>
      <c r="Y2115" s="22" t="s">
        <v>978</v>
      </c>
      <c r="Z2115" s="22" t="s">
        <v>716</v>
      </c>
    </row>
    <row r="2116" spans="1:26">
      <c r="A2116" s="22" t="s">
        <v>6733</v>
      </c>
      <c r="B2116" s="22" t="s">
        <v>6734</v>
      </c>
      <c r="C2116" s="22" t="s">
        <v>6735</v>
      </c>
      <c r="D2116" s="22">
        <v>42309</v>
      </c>
      <c r="E2116" s="22">
        <v>85</v>
      </c>
      <c r="F2116" s="22">
        <v>309</v>
      </c>
      <c r="G2116" s="22">
        <v>5</v>
      </c>
      <c r="H2116" s="25" t="s">
        <v>10870</v>
      </c>
      <c r="I2116" s="22" t="s">
        <v>813</v>
      </c>
      <c r="J2116" s="22">
        <v>2</v>
      </c>
      <c r="K2116" s="22">
        <v>2</v>
      </c>
      <c r="L2116" s="22">
        <v>17</v>
      </c>
      <c r="M2116" s="22">
        <v>1991</v>
      </c>
      <c r="N2116" s="22">
        <v>1975</v>
      </c>
      <c r="O2116" s="22">
        <v>2</v>
      </c>
      <c r="P2116" s="22">
        <v>2</v>
      </c>
      <c r="Q2116" s="22" t="s">
        <v>1038</v>
      </c>
      <c r="R2116" s="22" t="s">
        <v>713</v>
      </c>
      <c r="S2116" s="22" t="s">
        <v>977</v>
      </c>
      <c r="T2116" s="23">
        <v>39.642339999999997</v>
      </c>
      <c r="U2116" s="23">
        <v>-74.601821999999999</v>
      </c>
      <c r="V2116" s="24">
        <v>51.42</v>
      </c>
      <c r="W2116" s="24">
        <v>1382565.4974700001</v>
      </c>
      <c r="X2116" s="24">
        <v>2784446.05516</v>
      </c>
      <c r="Y2116" s="22" t="s">
        <v>978</v>
      </c>
      <c r="Z2116" s="22" t="s">
        <v>716</v>
      </c>
    </row>
    <row r="2117" spans="1:26">
      <c r="A2117" s="22" t="s">
        <v>6736</v>
      </c>
      <c r="B2117" s="22" t="s">
        <v>6737</v>
      </c>
      <c r="C2117" s="22" t="s">
        <v>6738</v>
      </c>
      <c r="D2117" s="22">
        <v>32293</v>
      </c>
      <c r="E2117" s="22">
        <v>65</v>
      </c>
      <c r="F2117" s="22">
        <v>293</v>
      </c>
      <c r="G2117" s="22">
        <v>5</v>
      </c>
      <c r="H2117" s="25" t="s">
        <v>10870</v>
      </c>
      <c r="I2117" s="22" t="s">
        <v>720</v>
      </c>
      <c r="J2117" s="22">
        <v>2</v>
      </c>
      <c r="K2117" s="22">
        <v>2</v>
      </c>
      <c r="L2117" s="22">
        <v>9</v>
      </c>
      <c r="M2117" s="22">
        <v>1995</v>
      </c>
      <c r="N2117" s="22">
        <v>1987</v>
      </c>
      <c r="O2117" s="22">
        <v>2</v>
      </c>
      <c r="P2117" s="22">
        <v>2</v>
      </c>
      <c r="Q2117" s="22" t="s">
        <v>1038</v>
      </c>
      <c r="R2117" s="22" t="s">
        <v>713</v>
      </c>
      <c r="S2117" s="22" t="s">
        <v>977</v>
      </c>
      <c r="T2117" s="23">
        <v>39.643447999999999</v>
      </c>
      <c r="U2117" s="23">
        <v>-75.091842</v>
      </c>
      <c r="V2117" s="24">
        <v>124.23</v>
      </c>
      <c r="W2117" s="24">
        <v>1244772.6172400001</v>
      </c>
      <c r="X2117" s="24">
        <v>2783884.9648699998</v>
      </c>
      <c r="Y2117" s="22" t="s">
        <v>978</v>
      </c>
      <c r="Z2117" s="22" t="s">
        <v>716</v>
      </c>
    </row>
    <row r="2118" spans="1:26">
      <c r="A2118" s="22" t="s">
        <v>6739</v>
      </c>
      <c r="B2118" s="22" t="s">
        <v>6740</v>
      </c>
      <c r="C2118" s="22" t="s">
        <v>6741</v>
      </c>
      <c r="D2118" s="22">
        <v>32293</v>
      </c>
      <c r="E2118" s="22">
        <v>65</v>
      </c>
      <c r="F2118" s="22">
        <v>293</v>
      </c>
      <c r="G2118" s="22">
        <v>1</v>
      </c>
      <c r="H2118" s="25" t="s">
        <v>10870</v>
      </c>
      <c r="I2118" s="22" t="s">
        <v>720</v>
      </c>
      <c r="J2118" s="22">
        <v>2</v>
      </c>
      <c r="K2118" s="22">
        <v>2</v>
      </c>
      <c r="L2118" s="22">
        <v>9</v>
      </c>
      <c r="M2118" s="22">
        <v>1995</v>
      </c>
      <c r="N2118" s="22">
        <v>1987</v>
      </c>
      <c r="O2118" s="22">
        <v>2</v>
      </c>
      <c r="P2118" s="22">
        <v>2</v>
      </c>
      <c r="Q2118" s="22" t="s">
        <v>1038</v>
      </c>
      <c r="R2118" s="22" t="s">
        <v>713</v>
      </c>
      <c r="S2118" s="22" t="s">
        <v>977</v>
      </c>
      <c r="T2118" s="23">
        <v>39.643726000000001</v>
      </c>
      <c r="U2118" s="23">
        <v>-75.092398000000003</v>
      </c>
      <c r="V2118" s="24">
        <v>127.23</v>
      </c>
      <c r="W2118" s="24">
        <v>1244615.9423100001</v>
      </c>
      <c r="X2118" s="24">
        <v>2783985.6156600001</v>
      </c>
      <c r="Y2118" s="22" t="s">
        <v>978</v>
      </c>
      <c r="Z2118" s="22" t="s">
        <v>1738</v>
      </c>
    </row>
    <row r="2119" spans="1:26">
      <c r="A2119" s="22" t="s">
        <v>6742</v>
      </c>
      <c r="B2119" s="22" t="s">
        <v>6743</v>
      </c>
      <c r="C2119" s="22" t="s">
        <v>6744</v>
      </c>
      <c r="D2119" s="22">
        <v>23779</v>
      </c>
      <c r="E2119" s="22">
        <v>48</v>
      </c>
      <c r="F2119" s="22">
        <v>279</v>
      </c>
      <c r="G2119" s="22">
        <v>1</v>
      </c>
      <c r="H2119" s="25" t="s">
        <v>10870</v>
      </c>
      <c r="I2119" s="22" t="s">
        <v>720</v>
      </c>
      <c r="J2119" s="22">
        <v>2</v>
      </c>
      <c r="K2119" s="22">
        <v>2</v>
      </c>
      <c r="L2119" s="22">
        <v>3</v>
      </c>
      <c r="M2119" s="22">
        <v>1993</v>
      </c>
      <c r="N2119" s="22">
        <v>1991</v>
      </c>
      <c r="O2119" s="22">
        <v>2</v>
      </c>
      <c r="P2119" s="22">
        <v>2</v>
      </c>
      <c r="Q2119" s="22" t="s">
        <v>6693</v>
      </c>
      <c r="R2119" s="22" t="s">
        <v>713</v>
      </c>
      <c r="S2119" s="22" t="s">
        <v>807</v>
      </c>
      <c r="T2119" s="23">
        <v>39.647613</v>
      </c>
      <c r="U2119" s="23">
        <v>-75.519087999999996</v>
      </c>
      <c r="V2119" s="24">
        <v>9</v>
      </c>
      <c r="W2119" s="24">
        <v>1124632.6979799999</v>
      </c>
      <c r="X2119" s="24">
        <v>2785153.6578199998</v>
      </c>
      <c r="Y2119" s="22" t="s">
        <v>978</v>
      </c>
      <c r="Z2119" s="22" t="s">
        <v>1738</v>
      </c>
    </row>
    <row r="2120" spans="1:26">
      <c r="A2120" s="22" t="s">
        <v>6745</v>
      </c>
      <c r="B2120" s="22" t="s">
        <v>6746</v>
      </c>
      <c r="C2120" s="22" t="s">
        <v>6747</v>
      </c>
      <c r="D2120" s="22">
        <v>19773</v>
      </c>
      <c r="E2120" s="22">
        <v>40</v>
      </c>
      <c r="F2120" s="22">
        <v>273</v>
      </c>
      <c r="G2120" s="22">
        <v>17</v>
      </c>
      <c r="H2120" s="25" t="s">
        <v>10870</v>
      </c>
      <c r="I2120" s="22" t="s">
        <v>720</v>
      </c>
      <c r="J2120" s="22">
        <v>237</v>
      </c>
      <c r="K2120" s="22">
        <v>237</v>
      </c>
      <c r="L2120" s="22">
        <v>9</v>
      </c>
      <c r="M2120" s="22">
        <v>1997</v>
      </c>
      <c r="N2120" s="22">
        <v>1989</v>
      </c>
      <c r="O2120" s="22">
        <v>19</v>
      </c>
      <c r="P2120" s="22">
        <v>19</v>
      </c>
      <c r="Q2120" s="22" t="s">
        <v>884</v>
      </c>
      <c r="R2120" s="22" t="s">
        <v>713</v>
      </c>
      <c r="S2120" s="22" t="s">
        <v>807</v>
      </c>
      <c r="T2120" s="23">
        <v>39.648722999999997</v>
      </c>
      <c r="U2120" s="23">
        <v>-75.697986999999998</v>
      </c>
      <c r="V2120" s="24">
        <v>77</v>
      </c>
      <c r="W2120" s="24">
        <v>1074330.5656399999</v>
      </c>
      <c r="X2120" s="24">
        <v>2785617.11839</v>
      </c>
      <c r="Y2120" s="22" t="s">
        <v>881</v>
      </c>
      <c r="Z2120" s="22" t="s">
        <v>1237</v>
      </c>
    </row>
    <row r="2121" spans="1:26">
      <c r="A2121" s="22" t="s">
        <v>6748</v>
      </c>
      <c r="B2121" s="22" t="s">
        <v>6749</v>
      </c>
      <c r="C2121" s="22" t="s">
        <v>6750</v>
      </c>
      <c r="D2121" s="22">
        <v>33295</v>
      </c>
      <c r="E2121" s="22">
        <v>67</v>
      </c>
      <c r="F2121" s="22">
        <v>295</v>
      </c>
      <c r="G2121" s="22">
        <v>5</v>
      </c>
      <c r="H2121" s="25" t="s">
        <v>10870</v>
      </c>
      <c r="I2121" s="22" t="s">
        <v>813</v>
      </c>
      <c r="J2121" s="22">
        <v>4</v>
      </c>
      <c r="K2121" s="22">
        <v>4</v>
      </c>
      <c r="L2121" s="22">
        <v>3</v>
      </c>
      <c r="M2121" s="22">
        <v>1998</v>
      </c>
      <c r="N2121" s="22">
        <v>1996</v>
      </c>
      <c r="O2121" s="22">
        <v>2</v>
      </c>
      <c r="P2121" s="22">
        <v>2</v>
      </c>
      <c r="Q2121" s="22" t="s">
        <v>1038</v>
      </c>
      <c r="R2121" s="22" t="s">
        <v>713</v>
      </c>
      <c r="S2121" s="22" t="s">
        <v>977</v>
      </c>
      <c r="T2121" s="23">
        <v>39.649110999999998</v>
      </c>
      <c r="U2121" s="23">
        <v>-75.040361000000004</v>
      </c>
      <c r="V2121" s="24">
        <v>123</v>
      </c>
      <c r="W2121" s="24">
        <v>1259238.66815</v>
      </c>
      <c r="X2121" s="24">
        <v>2786018.1631700001</v>
      </c>
      <c r="Y2121" s="22" t="s">
        <v>978</v>
      </c>
      <c r="Z2121" s="22" t="s">
        <v>716</v>
      </c>
    </row>
    <row r="2122" spans="1:26">
      <c r="A2122" s="22" t="s">
        <v>6751</v>
      </c>
      <c r="B2122" s="22" t="s">
        <v>6752</v>
      </c>
      <c r="C2122" s="22" t="s">
        <v>6753</v>
      </c>
      <c r="D2122" s="22">
        <v>29288</v>
      </c>
      <c r="E2122" s="22">
        <v>59</v>
      </c>
      <c r="F2122" s="22">
        <v>288</v>
      </c>
      <c r="G2122" s="22">
        <v>11</v>
      </c>
      <c r="H2122" s="25" t="s">
        <v>10870</v>
      </c>
      <c r="I2122" s="22" t="s">
        <v>720</v>
      </c>
      <c r="J2122" s="22">
        <v>3</v>
      </c>
      <c r="K2122" s="22">
        <v>3</v>
      </c>
      <c r="L2122" s="22">
        <v>15</v>
      </c>
      <c r="M2122" s="22">
        <v>2003</v>
      </c>
      <c r="N2122" s="22">
        <v>1989</v>
      </c>
      <c r="O2122" s="22">
        <v>3</v>
      </c>
      <c r="P2122" s="22">
        <v>3</v>
      </c>
      <c r="Q2122" s="22" t="s">
        <v>5684</v>
      </c>
      <c r="R2122" s="22" t="s">
        <v>713</v>
      </c>
      <c r="S2122" s="22" t="s">
        <v>735</v>
      </c>
      <c r="T2122" s="23">
        <v>39.649971999999998</v>
      </c>
      <c r="U2122" s="23">
        <v>-75.235249999999994</v>
      </c>
      <c r="V2122" s="24">
        <v>143</v>
      </c>
      <c r="W2122" s="24">
        <v>1204440.2181899999</v>
      </c>
      <c r="X2122" s="24">
        <v>2786119.4199399999</v>
      </c>
      <c r="Y2122" s="22" t="s">
        <v>978</v>
      </c>
    </row>
    <row r="2123" spans="1:26">
      <c r="A2123" s="22" t="s">
        <v>6754</v>
      </c>
      <c r="B2123" s="22" t="s">
        <v>6755</v>
      </c>
      <c r="C2123" s="22" t="s">
        <v>6756</v>
      </c>
      <c r="D2123" s="22">
        <v>31792</v>
      </c>
      <c r="E2123" s="22">
        <v>64</v>
      </c>
      <c r="F2123" s="22">
        <v>292</v>
      </c>
      <c r="G2123" s="22">
        <v>5</v>
      </c>
      <c r="H2123" s="25" t="s">
        <v>10870</v>
      </c>
      <c r="I2123" s="22" t="s">
        <v>720</v>
      </c>
      <c r="J2123" s="22">
        <v>2</v>
      </c>
      <c r="K2123" s="22">
        <v>2</v>
      </c>
      <c r="L2123" s="22">
        <v>1</v>
      </c>
      <c r="M2123" s="22">
        <v>1995</v>
      </c>
      <c r="N2123" s="22">
        <v>1995</v>
      </c>
      <c r="O2123" s="22">
        <v>1</v>
      </c>
      <c r="P2123" s="22">
        <v>1</v>
      </c>
      <c r="Q2123" s="22" t="s">
        <v>1038</v>
      </c>
      <c r="R2123" s="22" t="s">
        <v>713</v>
      </c>
      <c r="S2123" s="22" t="s">
        <v>977</v>
      </c>
      <c r="T2123" s="23">
        <v>39.649836999999998</v>
      </c>
      <c r="U2123" s="23">
        <v>-75.126844000000006</v>
      </c>
      <c r="V2123" s="24">
        <v>130</v>
      </c>
      <c r="W2123" s="24">
        <v>1234920.84256</v>
      </c>
      <c r="X2123" s="24">
        <v>2786174.32326</v>
      </c>
      <c r="Y2123" s="22" t="s">
        <v>978</v>
      </c>
      <c r="Z2123" s="22" t="s">
        <v>716</v>
      </c>
    </row>
    <row r="2124" spans="1:26">
      <c r="A2124" s="22" t="s">
        <v>6757</v>
      </c>
      <c r="B2124" s="22" t="s">
        <v>6758</v>
      </c>
      <c r="C2124" s="22" t="s">
        <v>6759</v>
      </c>
      <c r="D2124" s="22">
        <v>30790</v>
      </c>
      <c r="E2124" s="22">
        <v>62</v>
      </c>
      <c r="F2124" s="22">
        <v>290</v>
      </c>
      <c r="G2124" s="22">
        <v>11</v>
      </c>
      <c r="H2124" s="25" t="s">
        <v>10870</v>
      </c>
      <c r="I2124" s="22" t="s">
        <v>720</v>
      </c>
      <c r="J2124" s="22">
        <v>2</v>
      </c>
      <c r="K2124" s="22">
        <v>2</v>
      </c>
      <c r="L2124" s="22">
        <v>9</v>
      </c>
      <c r="M2124" s="22">
        <v>2008</v>
      </c>
      <c r="N2124" s="22">
        <v>2000</v>
      </c>
      <c r="O2124" s="22">
        <v>2</v>
      </c>
      <c r="P2124" s="22">
        <v>2</v>
      </c>
      <c r="Q2124" s="22" t="s">
        <v>5684</v>
      </c>
      <c r="R2124" s="22" t="s">
        <v>713</v>
      </c>
      <c r="S2124" s="22" t="s">
        <v>735</v>
      </c>
      <c r="T2124" s="23">
        <v>39.650556000000002</v>
      </c>
      <c r="U2124" s="23">
        <v>-75.176389</v>
      </c>
      <c r="V2124" s="24">
        <v>140</v>
      </c>
      <c r="W2124" s="24">
        <v>1220989.4998600001</v>
      </c>
      <c r="X2124" s="24">
        <v>2786384.4495799998</v>
      </c>
      <c r="Y2124" s="22" t="s">
        <v>978</v>
      </c>
    </row>
    <row r="2125" spans="1:26">
      <c r="A2125" s="22" t="s">
        <v>6760</v>
      </c>
      <c r="B2125" s="22" t="s">
        <v>6761</v>
      </c>
      <c r="C2125" s="22" t="s">
        <v>6762</v>
      </c>
      <c r="D2125" s="22">
        <v>27285</v>
      </c>
      <c r="E2125" s="22">
        <v>55</v>
      </c>
      <c r="F2125" s="22">
        <v>285</v>
      </c>
      <c r="G2125" s="22">
        <v>11</v>
      </c>
      <c r="H2125" s="25" t="s">
        <v>10870</v>
      </c>
      <c r="I2125" s="22" t="s">
        <v>720</v>
      </c>
      <c r="J2125" s="22">
        <v>3</v>
      </c>
      <c r="K2125" s="22">
        <v>3</v>
      </c>
      <c r="L2125" s="22">
        <v>44</v>
      </c>
      <c r="M2125" s="22">
        <v>1993</v>
      </c>
      <c r="N2125" s="22">
        <v>1950</v>
      </c>
      <c r="O2125" s="22">
        <v>3</v>
      </c>
      <c r="P2125" s="22">
        <v>3</v>
      </c>
      <c r="Q2125" s="22" t="s">
        <v>5684</v>
      </c>
      <c r="R2125" s="22" t="s">
        <v>713</v>
      </c>
      <c r="S2125" s="22" t="s">
        <v>735</v>
      </c>
      <c r="T2125" s="23">
        <v>39.650947000000002</v>
      </c>
      <c r="U2125" s="23">
        <v>-75.327690000000004</v>
      </c>
      <c r="V2125" s="24">
        <v>45</v>
      </c>
      <c r="W2125" s="24">
        <v>1178448.11372</v>
      </c>
      <c r="X2125" s="24">
        <v>2786414.1458999999</v>
      </c>
      <c r="Y2125" s="22" t="s">
        <v>978</v>
      </c>
    </row>
    <row r="2126" spans="1:26">
      <c r="A2126" s="22" t="s">
        <v>6763</v>
      </c>
      <c r="B2126" s="22" t="s">
        <v>6764</v>
      </c>
      <c r="C2126" s="22" t="s">
        <v>6765</v>
      </c>
      <c r="D2126" s="22">
        <v>39806</v>
      </c>
      <c r="E2126" s="22">
        <v>80</v>
      </c>
      <c r="F2126" s="22">
        <v>306</v>
      </c>
      <c r="G2126" s="22">
        <v>5</v>
      </c>
      <c r="H2126" s="25" t="s">
        <v>10870</v>
      </c>
      <c r="I2126" s="22" t="s">
        <v>813</v>
      </c>
      <c r="J2126" s="22">
        <v>2</v>
      </c>
      <c r="K2126" s="22">
        <v>2</v>
      </c>
      <c r="L2126" s="22">
        <v>6</v>
      </c>
      <c r="M2126" s="22">
        <v>1991</v>
      </c>
      <c r="N2126" s="22">
        <v>1986</v>
      </c>
      <c r="O2126" s="22">
        <v>2</v>
      </c>
      <c r="P2126" s="22">
        <v>2</v>
      </c>
      <c r="Q2126" s="22" t="s">
        <v>1038</v>
      </c>
      <c r="R2126" s="22" t="s">
        <v>713</v>
      </c>
      <c r="S2126" s="22" t="s">
        <v>977</v>
      </c>
      <c r="T2126" s="23">
        <v>39.651505999999998</v>
      </c>
      <c r="U2126" s="23">
        <v>-74.724881999999994</v>
      </c>
      <c r="V2126" s="24">
        <v>68</v>
      </c>
      <c r="W2126" s="24">
        <v>1347934.3227299999</v>
      </c>
      <c r="X2126" s="24">
        <v>2787479.2339699999</v>
      </c>
      <c r="Y2126" s="22" t="s">
        <v>978</v>
      </c>
      <c r="Z2126" s="22" t="s">
        <v>716</v>
      </c>
    </row>
    <row r="2127" spans="1:26">
      <c r="A2127" s="22" t="s">
        <v>6766</v>
      </c>
      <c r="B2127" s="22" t="s">
        <v>6767</v>
      </c>
      <c r="C2127" s="22" t="s">
        <v>6768</v>
      </c>
      <c r="D2127" s="22">
        <v>25783</v>
      </c>
      <c r="E2127" s="22">
        <v>52</v>
      </c>
      <c r="F2127" s="22">
        <v>283</v>
      </c>
      <c r="G2127" s="22">
        <v>17</v>
      </c>
      <c r="H2127" s="25" t="s">
        <v>10870</v>
      </c>
      <c r="I2127" s="22" t="s">
        <v>720</v>
      </c>
      <c r="J2127" s="22">
        <v>6</v>
      </c>
      <c r="K2127" s="22">
        <v>6</v>
      </c>
      <c r="L2127" s="22">
        <v>26</v>
      </c>
      <c r="M2127" s="22">
        <v>2008</v>
      </c>
      <c r="N2127" s="22">
        <v>1983</v>
      </c>
      <c r="O2127" s="22">
        <v>6</v>
      </c>
      <c r="P2127" s="22">
        <v>6</v>
      </c>
      <c r="Q2127" s="22" t="s">
        <v>1369</v>
      </c>
      <c r="R2127" s="22" t="s">
        <v>713</v>
      </c>
      <c r="S2127" s="22" t="s">
        <v>722</v>
      </c>
      <c r="T2127" s="23">
        <v>39.653447</v>
      </c>
      <c r="U2127" s="23">
        <v>-75.409638000000001</v>
      </c>
      <c r="V2127" s="24">
        <v>30</v>
      </c>
      <c r="W2127" s="24">
        <v>1155405.95811</v>
      </c>
      <c r="X2127" s="24">
        <v>2787293.6046799999</v>
      </c>
      <c r="Y2127" s="22" t="s">
        <v>978</v>
      </c>
      <c r="Z2127" s="22" t="s">
        <v>1237</v>
      </c>
    </row>
    <row r="2128" spans="1:26">
      <c r="A2128" s="22" t="s">
        <v>6769</v>
      </c>
      <c r="B2128" s="22" t="s">
        <v>6770</v>
      </c>
      <c r="C2128" s="22" t="s">
        <v>6771</v>
      </c>
      <c r="D2128" s="22">
        <v>27285</v>
      </c>
      <c r="E2128" s="22">
        <v>55</v>
      </c>
      <c r="F2128" s="22">
        <v>285</v>
      </c>
      <c r="G2128" s="22">
        <v>15</v>
      </c>
      <c r="H2128" s="25" t="s">
        <v>10870</v>
      </c>
      <c r="I2128" s="22" t="s">
        <v>720</v>
      </c>
      <c r="J2128" s="22">
        <v>7</v>
      </c>
      <c r="K2128" s="22">
        <v>7</v>
      </c>
      <c r="L2128" s="22">
        <v>16</v>
      </c>
      <c r="M2128" s="22">
        <v>2008</v>
      </c>
      <c r="N2128" s="22">
        <v>1993</v>
      </c>
      <c r="O2128" s="22">
        <v>7</v>
      </c>
      <c r="P2128" s="22">
        <v>7</v>
      </c>
      <c r="Q2128" s="22" t="s">
        <v>1669</v>
      </c>
      <c r="R2128" s="22" t="s">
        <v>713</v>
      </c>
      <c r="S2128" s="22" t="s">
        <v>1126</v>
      </c>
      <c r="T2128" s="23">
        <v>39.654003000000003</v>
      </c>
      <c r="U2128" s="23">
        <v>-75.324634000000003</v>
      </c>
      <c r="V2128" s="24">
        <v>58</v>
      </c>
      <c r="W2128" s="24">
        <v>1179305.20692</v>
      </c>
      <c r="X2128" s="24">
        <v>2787530.4303700002</v>
      </c>
      <c r="Y2128" s="22" t="s">
        <v>978</v>
      </c>
      <c r="Z2128" s="22" t="s">
        <v>1503</v>
      </c>
    </row>
    <row r="2129" spans="1:26">
      <c r="A2129" s="22" t="s">
        <v>6772</v>
      </c>
      <c r="B2129" s="22" t="s">
        <v>6773</v>
      </c>
      <c r="C2129" s="22" t="s">
        <v>6774</v>
      </c>
      <c r="D2129" s="22">
        <v>29790</v>
      </c>
      <c r="E2129" s="22">
        <v>60</v>
      </c>
      <c r="F2129" s="22">
        <v>290</v>
      </c>
      <c r="G2129" s="22">
        <v>5</v>
      </c>
      <c r="H2129" s="25" t="s">
        <v>10870</v>
      </c>
      <c r="I2129" s="22" t="s">
        <v>720</v>
      </c>
      <c r="J2129" s="22">
        <v>6</v>
      </c>
      <c r="K2129" s="22">
        <v>6</v>
      </c>
      <c r="L2129" s="22">
        <v>2</v>
      </c>
      <c r="M2129" s="22">
        <v>1997</v>
      </c>
      <c r="N2129" s="22">
        <v>1996</v>
      </c>
      <c r="O2129" s="22">
        <v>3</v>
      </c>
      <c r="P2129" s="22">
        <v>3</v>
      </c>
      <c r="Q2129" s="22" t="s">
        <v>1038</v>
      </c>
      <c r="R2129" s="22" t="s">
        <v>713</v>
      </c>
      <c r="S2129" s="22" t="s">
        <v>977</v>
      </c>
      <c r="T2129" s="23">
        <v>39.654305999999998</v>
      </c>
      <c r="U2129" s="23">
        <v>-75.205805999999995</v>
      </c>
      <c r="V2129" s="24">
        <v>142</v>
      </c>
      <c r="W2129" s="24">
        <v>1212714.1371899999</v>
      </c>
      <c r="X2129" s="24">
        <v>2787725.0504999999</v>
      </c>
      <c r="Y2129" s="22" t="s">
        <v>978</v>
      </c>
      <c r="Z2129" s="22" t="s">
        <v>716</v>
      </c>
    </row>
    <row r="2130" spans="1:26">
      <c r="A2130" s="22" t="s">
        <v>6775</v>
      </c>
      <c r="B2130" s="22" t="s">
        <v>6776</v>
      </c>
      <c r="C2130" s="22" t="s">
        <v>6777</v>
      </c>
      <c r="D2130" s="22">
        <v>20274</v>
      </c>
      <c r="E2130" s="22">
        <v>41</v>
      </c>
      <c r="F2130" s="22">
        <v>274</v>
      </c>
      <c r="G2130" s="22">
        <v>17</v>
      </c>
      <c r="H2130" s="25" t="s">
        <v>10870</v>
      </c>
      <c r="I2130" s="22" t="s">
        <v>813</v>
      </c>
      <c r="J2130" s="22">
        <v>228</v>
      </c>
      <c r="K2130" s="22">
        <v>229</v>
      </c>
      <c r="L2130" s="22">
        <v>2</v>
      </c>
      <c r="M2130" s="22">
        <v>1981</v>
      </c>
      <c r="N2130" s="22">
        <v>1980</v>
      </c>
      <c r="O2130" s="22">
        <v>24</v>
      </c>
      <c r="P2130" s="22">
        <v>19</v>
      </c>
      <c r="Q2130" s="22" t="s">
        <v>1366</v>
      </c>
      <c r="R2130" s="22" t="s">
        <v>713</v>
      </c>
      <c r="S2130" s="22" t="s">
        <v>722</v>
      </c>
      <c r="T2130" s="23">
        <v>39.654834000000001</v>
      </c>
      <c r="U2130" s="23">
        <v>-75.670764000000005</v>
      </c>
      <c r="V2130" s="24">
        <v>20</v>
      </c>
      <c r="W2130" s="24">
        <v>1081989.3123399999</v>
      </c>
      <c r="X2130" s="24">
        <v>2787831.3979000002</v>
      </c>
      <c r="Y2130" s="22" t="s">
        <v>881</v>
      </c>
      <c r="Z2130" s="22" t="s">
        <v>1237</v>
      </c>
    </row>
    <row r="2131" spans="1:26">
      <c r="A2131" s="22" t="s">
        <v>6778</v>
      </c>
      <c r="B2131" s="22" t="s">
        <v>6779</v>
      </c>
      <c r="C2131" s="22" t="s">
        <v>6780</v>
      </c>
      <c r="D2131" s="22">
        <v>51325</v>
      </c>
      <c r="E2131" s="22">
        <v>103</v>
      </c>
      <c r="F2131" s="22">
        <v>325</v>
      </c>
      <c r="G2131" s="22">
        <v>5</v>
      </c>
      <c r="H2131" s="25" t="s">
        <v>10870</v>
      </c>
      <c r="I2131" s="22" t="s">
        <v>720</v>
      </c>
      <c r="J2131" s="22">
        <v>7</v>
      </c>
      <c r="K2131" s="22">
        <v>7</v>
      </c>
      <c r="L2131" s="22">
        <v>7</v>
      </c>
      <c r="M2131" s="22">
        <v>1984</v>
      </c>
      <c r="N2131" s="22">
        <v>1978</v>
      </c>
      <c r="O2131" s="22">
        <v>7</v>
      </c>
      <c r="P2131" s="22">
        <v>5</v>
      </c>
      <c r="Q2131" s="22" t="s">
        <v>976</v>
      </c>
      <c r="R2131" s="22" t="s">
        <v>713</v>
      </c>
      <c r="S2131" s="22" t="s">
        <v>977</v>
      </c>
      <c r="T2131" s="23">
        <v>39.653452999999999</v>
      </c>
      <c r="U2131" s="23">
        <v>-74.172359999999998</v>
      </c>
      <c r="V2131" s="24">
        <v>5</v>
      </c>
      <c r="W2131" s="24">
        <v>1503264.6060899999</v>
      </c>
      <c r="X2131" s="24">
        <v>2789941.0052399999</v>
      </c>
      <c r="Y2131" s="22" t="s">
        <v>978</v>
      </c>
      <c r="Z2131" s="22" t="s">
        <v>716</v>
      </c>
    </row>
    <row r="2132" spans="1:26">
      <c r="A2132" s="22" t="s">
        <v>6781</v>
      </c>
      <c r="B2132" s="22" t="s">
        <v>6782</v>
      </c>
      <c r="C2132" s="22" t="s">
        <v>6783</v>
      </c>
      <c r="D2132" s="22">
        <v>36801</v>
      </c>
      <c r="E2132" s="22">
        <v>74</v>
      </c>
      <c r="F2132" s="22">
        <v>301</v>
      </c>
      <c r="G2132" s="22">
        <v>1</v>
      </c>
      <c r="H2132" s="25" t="s">
        <v>10870</v>
      </c>
      <c r="I2132" s="22" t="s">
        <v>720</v>
      </c>
      <c r="J2132" s="22">
        <v>3</v>
      </c>
      <c r="K2132" s="22">
        <v>3</v>
      </c>
      <c r="L2132" s="22">
        <v>11</v>
      </c>
      <c r="M2132" s="22">
        <v>2006</v>
      </c>
      <c r="N2132" s="22">
        <v>1996</v>
      </c>
      <c r="O2132" s="22">
        <v>3</v>
      </c>
      <c r="P2132" s="22">
        <v>3</v>
      </c>
      <c r="Q2132" s="22" t="s">
        <v>1038</v>
      </c>
      <c r="R2132" s="22" t="s">
        <v>713</v>
      </c>
      <c r="S2132" s="22" t="s">
        <v>977</v>
      </c>
      <c r="T2132" s="23">
        <v>39.657083</v>
      </c>
      <c r="U2132" s="23">
        <v>-74.865082999999998</v>
      </c>
      <c r="V2132" s="24">
        <v>116.14</v>
      </c>
      <c r="W2132" s="24">
        <v>1308501.8280100001</v>
      </c>
      <c r="X2132" s="24">
        <v>2789215.6627600002</v>
      </c>
      <c r="Y2132" s="22" t="s">
        <v>978</v>
      </c>
      <c r="Z2132" s="22" t="s">
        <v>1738</v>
      </c>
    </row>
    <row r="2133" spans="1:26">
      <c r="A2133" s="22" t="s">
        <v>6784</v>
      </c>
      <c r="B2133" s="22" t="s">
        <v>6785</v>
      </c>
      <c r="C2133" s="22" t="s">
        <v>6786</v>
      </c>
      <c r="D2133" s="22">
        <v>23780</v>
      </c>
      <c r="E2133" s="22">
        <v>48</v>
      </c>
      <c r="F2133" s="22">
        <v>280</v>
      </c>
      <c r="G2133" s="22">
        <v>15</v>
      </c>
      <c r="H2133" s="25" t="s">
        <v>10870</v>
      </c>
      <c r="I2133" s="22" t="s">
        <v>720</v>
      </c>
      <c r="J2133" s="22">
        <v>2</v>
      </c>
      <c r="K2133" s="22">
        <v>2</v>
      </c>
      <c r="L2133" s="22">
        <v>10</v>
      </c>
      <c r="M2133" s="22">
        <v>2008</v>
      </c>
      <c r="N2133" s="22">
        <v>1999</v>
      </c>
      <c r="O2133" s="22">
        <v>2</v>
      </c>
      <c r="P2133" s="22">
        <v>2</v>
      </c>
      <c r="Q2133" s="22" t="s">
        <v>1669</v>
      </c>
      <c r="R2133" s="22" t="s">
        <v>713</v>
      </c>
      <c r="S2133" s="22" t="s">
        <v>1126</v>
      </c>
      <c r="T2133" s="23">
        <v>39.658200000000001</v>
      </c>
      <c r="U2133" s="23">
        <v>-75.505810999999994</v>
      </c>
      <c r="V2133" s="24">
        <v>5.89</v>
      </c>
      <c r="W2133" s="24">
        <v>1128366.2677800001</v>
      </c>
      <c r="X2133" s="24">
        <v>2789015.30528</v>
      </c>
      <c r="Y2133" s="22" t="s">
        <v>978</v>
      </c>
      <c r="Z2133" s="22" t="s">
        <v>1503</v>
      </c>
    </row>
    <row r="2134" spans="1:26">
      <c r="A2134" s="22" t="s">
        <v>6787</v>
      </c>
      <c r="B2134" s="22" t="s">
        <v>6788</v>
      </c>
      <c r="C2134" s="22" t="s">
        <v>6789</v>
      </c>
      <c r="D2134" s="22">
        <v>33796</v>
      </c>
      <c r="E2134" s="22">
        <v>68</v>
      </c>
      <c r="F2134" s="22">
        <v>296</v>
      </c>
      <c r="G2134" s="22">
        <v>5</v>
      </c>
      <c r="H2134" s="25" t="s">
        <v>10870</v>
      </c>
      <c r="I2134" s="22" t="s">
        <v>720</v>
      </c>
      <c r="J2134" s="22">
        <v>5</v>
      </c>
      <c r="K2134" s="22">
        <v>5</v>
      </c>
      <c r="L2134" s="22">
        <v>21</v>
      </c>
      <c r="M2134" s="22">
        <v>2006</v>
      </c>
      <c r="N2134" s="22">
        <v>1986</v>
      </c>
      <c r="O2134" s="22">
        <v>5</v>
      </c>
      <c r="P2134" s="22">
        <v>5</v>
      </c>
      <c r="Q2134" s="22" t="s">
        <v>1038</v>
      </c>
      <c r="R2134" s="22" t="s">
        <v>713</v>
      </c>
      <c r="S2134" s="22" t="s">
        <v>977</v>
      </c>
      <c r="T2134" s="23">
        <v>39.658726000000001</v>
      </c>
      <c r="U2134" s="23">
        <v>-75.010446999999999</v>
      </c>
      <c r="V2134" s="24">
        <v>140</v>
      </c>
      <c r="W2134" s="24">
        <v>1267631.1126699999</v>
      </c>
      <c r="X2134" s="24">
        <v>2789568.58011</v>
      </c>
      <c r="Y2134" s="22" t="s">
        <v>978</v>
      </c>
      <c r="Z2134" s="22" t="s">
        <v>716</v>
      </c>
    </row>
    <row r="2135" spans="1:26">
      <c r="A2135" s="22" t="s">
        <v>6790</v>
      </c>
      <c r="B2135" s="22" t="s">
        <v>6791</v>
      </c>
      <c r="C2135" s="22" t="s">
        <v>6792</v>
      </c>
      <c r="D2135" s="22">
        <v>30291</v>
      </c>
      <c r="E2135" s="22">
        <v>61</v>
      </c>
      <c r="F2135" s="22">
        <v>291</v>
      </c>
      <c r="G2135" s="22">
        <v>5</v>
      </c>
      <c r="H2135" s="25" t="s">
        <v>10870</v>
      </c>
      <c r="I2135" s="22" t="s">
        <v>720</v>
      </c>
      <c r="J2135" s="22">
        <v>20</v>
      </c>
      <c r="K2135" s="22">
        <v>20</v>
      </c>
      <c r="L2135" s="22">
        <v>5</v>
      </c>
      <c r="M2135" s="22">
        <v>1995</v>
      </c>
      <c r="N2135" s="22">
        <v>1991</v>
      </c>
      <c r="O2135" s="22">
        <v>10</v>
      </c>
      <c r="P2135" s="22">
        <v>10</v>
      </c>
      <c r="Q2135" s="22" t="s">
        <v>1038</v>
      </c>
      <c r="R2135" s="22" t="s">
        <v>713</v>
      </c>
      <c r="S2135" s="22" t="s">
        <v>977</v>
      </c>
      <c r="T2135" s="23">
        <v>39.659559000000002</v>
      </c>
      <c r="U2135" s="23">
        <v>-75.175459000000004</v>
      </c>
      <c r="V2135" s="24">
        <v>143</v>
      </c>
      <c r="W2135" s="24">
        <v>1221239.6070900001</v>
      </c>
      <c r="X2135" s="24">
        <v>2789669.7442000001</v>
      </c>
      <c r="Y2135" s="22" t="s">
        <v>978</v>
      </c>
      <c r="Z2135" s="22" t="s">
        <v>716</v>
      </c>
    </row>
    <row r="2136" spans="1:26">
      <c r="A2136" s="22" t="s">
        <v>6793</v>
      </c>
      <c r="B2136" s="22" t="s">
        <v>6794</v>
      </c>
      <c r="C2136" s="22" t="s">
        <v>6795</v>
      </c>
      <c r="D2136" s="22">
        <v>38805</v>
      </c>
      <c r="E2136" s="22">
        <v>78</v>
      </c>
      <c r="F2136" s="22">
        <v>305</v>
      </c>
      <c r="G2136" s="22">
        <v>1</v>
      </c>
      <c r="H2136" s="25" t="s">
        <v>10870</v>
      </c>
      <c r="I2136" s="22" t="s">
        <v>720</v>
      </c>
      <c r="J2136" s="22">
        <v>2</v>
      </c>
      <c r="K2136" s="22">
        <v>2</v>
      </c>
      <c r="L2136" s="22">
        <v>22</v>
      </c>
      <c r="M2136" s="22">
        <v>2005</v>
      </c>
      <c r="N2136" s="22">
        <v>1984</v>
      </c>
      <c r="O2136" s="22">
        <v>2</v>
      </c>
      <c r="P2136" s="22">
        <v>2</v>
      </c>
      <c r="Q2136" s="22" t="s">
        <v>1038</v>
      </c>
      <c r="R2136" s="22" t="s">
        <v>713</v>
      </c>
      <c r="S2136" s="22" t="s">
        <v>977</v>
      </c>
      <c r="T2136" s="23">
        <v>39.657471999999999</v>
      </c>
      <c r="U2136" s="23">
        <v>-74.766417000000004</v>
      </c>
      <c r="V2136" s="24">
        <v>65</v>
      </c>
      <c r="W2136" s="24">
        <v>1336239.5151</v>
      </c>
      <c r="X2136" s="24">
        <v>2789561.1066000001</v>
      </c>
      <c r="Y2136" s="22" t="s">
        <v>978</v>
      </c>
      <c r="Z2136" s="22" t="s">
        <v>1738</v>
      </c>
    </row>
    <row r="2137" spans="1:26">
      <c r="A2137" s="22" t="s">
        <v>6796</v>
      </c>
      <c r="B2137" s="22" t="s">
        <v>6797</v>
      </c>
      <c r="C2137" s="22" t="s">
        <v>6798</v>
      </c>
      <c r="D2137" s="22">
        <v>36300</v>
      </c>
      <c r="E2137" s="22">
        <v>73</v>
      </c>
      <c r="F2137" s="22">
        <v>300</v>
      </c>
      <c r="G2137" s="22">
        <v>5</v>
      </c>
      <c r="H2137" s="25" t="s">
        <v>10870</v>
      </c>
      <c r="I2137" s="22" t="s">
        <v>813</v>
      </c>
      <c r="J2137" s="22">
        <v>6</v>
      </c>
      <c r="K2137" s="22">
        <v>5</v>
      </c>
      <c r="L2137" s="22">
        <v>3</v>
      </c>
      <c r="M2137" s="22">
        <v>1998</v>
      </c>
      <c r="N2137" s="22">
        <v>1996</v>
      </c>
      <c r="O2137" s="22">
        <v>3</v>
      </c>
      <c r="P2137" s="22">
        <v>3</v>
      </c>
      <c r="Q2137" s="22" t="s">
        <v>1038</v>
      </c>
      <c r="R2137" s="22" t="s">
        <v>713</v>
      </c>
      <c r="S2137" s="22" t="s">
        <v>977</v>
      </c>
      <c r="T2137" s="23">
        <v>39.660916999999998</v>
      </c>
      <c r="U2137" s="23">
        <v>-74.894861000000006</v>
      </c>
      <c r="V2137" s="24">
        <v>100</v>
      </c>
      <c r="W2137" s="24">
        <v>1300121.0783200001</v>
      </c>
      <c r="X2137" s="24">
        <v>2790558.3815600001</v>
      </c>
      <c r="Y2137" s="22" t="s">
        <v>978</v>
      </c>
      <c r="Z2137" s="22" t="s">
        <v>716</v>
      </c>
    </row>
    <row r="2138" spans="1:26">
      <c r="A2138" s="22" t="s">
        <v>6799</v>
      </c>
      <c r="B2138" s="22" t="s">
        <v>6800</v>
      </c>
      <c r="C2138" s="22" t="s">
        <v>6801</v>
      </c>
      <c r="D2138" s="22">
        <v>32795</v>
      </c>
      <c r="E2138" s="22">
        <v>66</v>
      </c>
      <c r="F2138" s="22">
        <v>295</v>
      </c>
      <c r="G2138" s="22">
        <v>5</v>
      </c>
      <c r="H2138" s="25" t="s">
        <v>10870</v>
      </c>
      <c r="I2138" s="22" t="s">
        <v>813</v>
      </c>
      <c r="J2138" s="22">
        <v>2</v>
      </c>
      <c r="K2138" s="22">
        <v>2</v>
      </c>
      <c r="L2138" s="22">
        <v>5</v>
      </c>
      <c r="M2138" s="22">
        <v>1995</v>
      </c>
      <c r="N2138" s="22">
        <v>1991</v>
      </c>
      <c r="O2138" s="22">
        <v>2</v>
      </c>
      <c r="P2138" s="22">
        <v>2</v>
      </c>
      <c r="Q2138" s="22" t="s">
        <v>1038</v>
      </c>
      <c r="R2138" s="22" t="s">
        <v>713</v>
      </c>
      <c r="S2138" s="22" t="s">
        <v>977</v>
      </c>
      <c r="T2138" s="23">
        <v>39.661504000000001</v>
      </c>
      <c r="U2138" s="23">
        <v>-75.050172000000003</v>
      </c>
      <c r="V2138" s="24">
        <v>118</v>
      </c>
      <c r="W2138" s="24">
        <v>1256458.2203800001</v>
      </c>
      <c r="X2138" s="24">
        <v>2790525.5703599998</v>
      </c>
      <c r="Y2138" s="22" t="s">
        <v>978</v>
      </c>
      <c r="Z2138" s="22" t="s">
        <v>716</v>
      </c>
    </row>
    <row r="2139" spans="1:26">
      <c r="A2139" s="22" t="s">
        <v>6802</v>
      </c>
      <c r="B2139" s="22" t="s">
        <v>6803</v>
      </c>
      <c r="C2139" s="22" t="s">
        <v>6804</v>
      </c>
      <c r="D2139" s="22">
        <v>26284</v>
      </c>
      <c r="E2139" s="22">
        <v>53</v>
      </c>
      <c r="F2139" s="22">
        <v>284</v>
      </c>
      <c r="G2139" s="22">
        <v>17</v>
      </c>
      <c r="H2139" s="25" t="s">
        <v>10870</v>
      </c>
      <c r="I2139" s="22" t="s">
        <v>720</v>
      </c>
      <c r="J2139" s="22">
        <v>6</v>
      </c>
      <c r="K2139" s="22">
        <v>6</v>
      </c>
      <c r="L2139" s="22">
        <v>26</v>
      </c>
      <c r="M2139" s="22">
        <v>2008</v>
      </c>
      <c r="N2139" s="22">
        <v>1983</v>
      </c>
      <c r="O2139" s="22">
        <v>6</v>
      </c>
      <c r="P2139" s="22">
        <v>6</v>
      </c>
      <c r="Q2139" s="22" t="s">
        <v>1369</v>
      </c>
      <c r="R2139" s="22" t="s">
        <v>713</v>
      </c>
      <c r="S2139" s="22" t="s">
        <v>722</v>
      </c>
      <c r="T2139" s="23">
        <v>39.66178</v>
      </c>
      <c r="U2139" s="23">
        <v>-75.375748000000002</v>
      </c>
      <c r="V2139" s="24">
        <v>47</v>
      </c>
      <c r="W2139" s="24">
        <v>1164930.5313800001</v>
      </c>
      <c r="X2139" s="24">
        <v>2790344.6304799998</v>
      </c>
      <c r="Y2139" s="22" t="s">
        <v>978</v>
      </c>
      <c r="Z2139" s="22" t="s">
        <v>1237</v>
      </c>
    </row>
    <row r="2140" spans="1:26">
      <c r="A2140" s="22" t="s">
        <v>6805</v>
      </c>
      <c r="B2140" s="22" t="s">
        <v>6806</v>
      </c>
      <c r="C2140" s="22" t="s">
        <v>6807</v>
      </c>
      <c r="D2140" s="22">
        <v>26284</v>
      </c>
      <c r="E2140" s="22">
        <v>53</v>
      </c>
      <c r="F2140" s="22">
        <v>284</v>
      </c>
      <c r="G2140" s="22">
        <v>13</v>
      </c>
      <c r="H2140" s="25" t="s">
        <v>10870</v>
      </c>
      <c r="I2140" s="22" t="s">
        <v>813</v>
      </c>
      <c r="J2140" s="22">
        <v>4</v>
      </c>
      <c r="K2140" s="22">
        <v>4</v>
      </c>
      <c r="L2140" s="22">
        <v>50</v>
      </c>
      <c r="M2140" s="22">
        <v>1998</v>
      </c>
      <c r="N2140" s="22">
        <v>1949</v>
      </c>
      <c r="O2140" s="22">
        <v>4</v>
      </c>
      <c r="P2140" s="22">
        <v>4</v>
      </c>
      <c r="Q2140" s="22" t="s">
        <v>6808</v>
      </c>
      <c r="R2140" s="22" t="s">
        <v>713</v>
      </c>
      <c r="S2140" s="22" t="s">
        <v>2051</v>
      </c>
      <c r="T2140" s="23">
        <v>39.661194000000002</v>
      </c>
      <c r="U2140" s="23">
        <v>-75.373778000000001</v>
      </c>
      <c r="V2140" s="24">
        <v>40</v>
      </c>
      <c r="W2140" s="24">
        <v>1165484.6157800001</v>
      </c>
      <c r="X2140" s="24">
        <v>2790131.6517400001</v>
      </c>
      <c r="Y2140" s="22" t="s">
        <v>978</v>
      </c>
    </row>
    <row r="2141" spans="1:26">
      <c r="A2141" s="22" t="s">
        <v>6809</v>
      </c>
      <c r="B2141" s="22" t="s">
        <v>6810</v>
      </c>
      <c r="C2141" s="22" t="s">
        <v>6811</v>
      </c>
      <c r="D2141" s="22">
        <v>37303</v>
      </c>
      <c r="E2141" s="22">
        <v>75</v>
      </c>
      <c r="F2141" s="22">
        <v>303</v>
      </c>
      <c r="G2141" s="22">
        <v>1</v>
      </c>
      <c r="H2141" s="25" t="s">
        <v>10870</v>
      </c>
      <c r="I2141" s="22" t="s">
        <v>720</v>
      </c>
      <c r="J2141" s="22">
        <v>4</v>
      </c>
      <c r="K2141" s="22">
        <v>4</v>
      </c>
      <c r="L2141" s="22">
        <v>2</v>
      </c>
      <c r="M2141" s="22">
        <v>2006</v>
      </c>
      <c r="N2141" s="22">
        <v>2005</v>
      </c>
      <c r="O2141" s="22">
        <v>4</v>
      </c>
      <c r="P2141" s="22">
        <v>4</v>
      </c>
      <c r="Q2141" s="22" t="s">
        <v>1038</v>
      </c>
      <c r="R2141" s="22" t="s">
        <v>713</v>
      </c>
      <c r="S2141" s="22" t="s">
        <v>977</v>
      </c>
      <c r="T2141" s="23">
        <v>39.661999999999999</v>
      </c>
      <c r="U2141" s="23">
        <v>-74.826999999999998</v>
      </c>
      <c r="V2141" s="24">
        <v>95.8</v>
      </c>
      <c r="W2141" s="24">
        <v>1319195.5203499999</v>
      </c>
      <c r="X2141" s="24">
        <v>2791084.3363600001</v>
      </c>
      <c r="Y2141" s="22" t="s">
        <v>978</v>
      </c>
      <c r="Z2141" s="22" t="s">
        <v>1738</v>
      </c>
    </row>
    <row r="2142" spans="1:26">
      <c r="A2142" s="22" t="s">
        <v>6812</v>
      </c>
      <c r="B2142" s="22" t="s">
        <v>6813</v>
      </c>
      <c r="C2142" s="22" t="s">
        <v>6814</v>
      </c>
      <c r="D2142" s="22">
        <v>34298</v>
      </c>
      <c r="E2142" s="22">
        <v>69</v>
      </c>
      <c r="F2142" s="22">
        <v>298</v>
      </c>
      <c r="G2142" s="22">
        <v>1</v>
      </c>
      <c r="H2142" s="25" t="s">
        <v>10870</v>
      </c>
      <c r="I2142" s="22" t="s">
        <v>720</v>
      </c>
      <c r="J2142" s="22">
        <v>14</v>
      </c>
      <c r="K2142" s="22">
        <v>12</v>
      </c>
      <c r="L2142" s="22">
        <v>11</v>
      </c>
      <c r="M2142" s="22">
        <v>2007</v>
      </c>
      <c r="N2142" s="22">
        <v>1997</v>
      </c>
      <c r="O2142" s="22">
        <v>4</v>
      </c>
      <c r="P2142" s="22">
        <v>4</v>
      </c>
      <c r="Q2142" s="22" t="s">
        <v>1038</v>
      </c>
      <c r="R2142" s="22" t="s">
        <v>713</v>
      </c>
      <c r="S2142" s="22" t="s">
        <v>977</v>
      </c>
      <c r="T2142" s="23">
        <v>39.663556</v>
      </c>
      <c r="U2142" s="23">
        <v>-74.974556000000007</v>
      </c>
      <c r="V2142" s="24">
        <v>130</v>
      </c>
      <c r="W2142" s="24">
        <v>1277711.6068899999</v>
      </c>
      <c r="X2142" s="24">
        <v>2791385.1998200002</v>
      </c>
      <c r="Y2142" s="22" t="s">
        <v>978</v>
      </c>
      <c r="Z2142" s="22" t="s">
        <v>1738</v>
      </c>
    </row>
    <row r="2143" spans="1:26">
      <c r="A2143" s="22" t="s">
        <v>6815</v>
      </c>
      <c r="B2143" s="22" t="s">
        <v>6816</v>
      </c>
      <c r="C2143" s="22" t="s">
        <v>6817</v>
      </c>
      <c r="D2143" s="22">
        <v>38304</v>
      </c>
      <c r="E2143" s="22">
        <v>77</v>
      </c>
      <c r="F2143" s="22">
        <v>304</v>
      </c>
      <c r="G2143" s="22">
        <v>1</v>
      </c>
      <c r="H2143" s="25" t="s">
        <v>10870</v>
      </c>
      <c r="I2143" s="22" t="s">
        <v>720</v>
      </c>
      <c r="J2143" s="22">
        <v>4</v>
      </c>
      <c r="K2143" s="22">
        <v>4</v>
      </c>
      <c r="L2143" s="22">
        <v>2</v>
      </c>
      <c r="M2143" s="22">
        <v>2006</v>
      </c>
      <c r="N2143" s="22">
        <v>2005</v>
      </c>
      <c r="O2143" s="22">
        <v>3</v>
      </c>
      <c r="P2143" s="22">
        <v>3</v>
      </c>
      <c r="Q2143" s="22" t="s">
        <v>1038</v>
      </c>
      <c r="R2143" s="22" t="s">
        <v>713</v>
      </c>
      <c r="S2143" s="22" t="s">
        <v>977</v>
      </c>
      <c r="T2143" s="23">
        <v>39.663333000000002</v>
      </c>
      <c r="U2143" s="23">
        <v>-74.778527999999994</v>
      </c>
      <c r="V2143" s="24">
        <v>69.55</v>
      </c>
      <c r="W2143" s="24">
        <v>1332818.13106</v>
      </c>
      <c r="X2143" s="24">
        <v>2791672.6146499999</v>
      </c>
      <c r="Y2143" s="22" t="s">
        <v>978</v>
      </c>
      <c r="Z2143" s="22" t="s">
        <v>1738</v>
      </c>
    </row>
    <row r="2144" spans="1:26">
      <c r="A2144" s="22" t="s">
        <v>6818</v>
      </c>
      <c r="B2144" s="22" t="s">
        <v>6819</v>
      </c>
      <c r="C2144" s="22" t="s">
        <v>6820</v>
      </c>
      <c r="D2144" s="22">
        <v>31794</v>
      </c>
      <c r="E2144" s="22">
        <v>64</v>
      </c>
      <c r="F2144" s="22">
        <v>294</v>
      </c>
      <c r="G2144" s="22">
        <v>1</v>
      </c>
      <c r="H2144" s="25" t="s">
        <v>10870</v>
      </c>
      <c r="I2144" s="22" t="s">
        <v>720</v>
      </c>
      <c r="J2144" s="22">
        <v>2</v>
      </c>
      <c r="K2144" s="22">
        <v>2</v>
      </c>
      <c r="L2144" s="22">
        <v>5</v>
      </c>
      <c r="M2144" s="22">
        <v>1995</v>
      </c>
      <c r="N2144" s="22">
        <v>1991</v>
      </c>
      <c r="O2144" s="22">
        <v>2</v>
      </c>
      <c r="P2144" s="22">
        <v>2</v>
      </c>
      <c r="Q2144" s="22" t="s">
        <v>1038</v>
      </c>
      <c r="R2144" s="22" t="s">
        <v>713</v>
      </c>
      <c r="S2144" s="22" t="s">
        <v>977</v>
      </c>
      <c r="T2144" s="23">
        <v>39.664836999999999</v>
      </c>
      <c r="U2144" s="23">
        <v>-75.097397999999998</v>
      </c>
      <c r="V2144" s="24">
        <v>132.84</v>
      </c>
      <c r="W2144" s="24">
        <v>1243176.7766799999</v>
      </c>
      <c r="X2144" s="24">
        <v>2791680.7813400002</v>
      </c>
      <c r="Y2144" s="22" t="s">
        <v>978</v>
      </c>
      <c r="Z2144" s="22" t="s">
        <v>1738</v>
      </c>
    </row>
    <row r="2145" spans="1:26">
      <c r="A2145" s="22" t="s">
        <v>6821</v>
      </c>
      <c r="B2145" s="22" t="s">
        <v>6822</v>
      </c>
      <c r="C2145" s="22" t="s">
        <v>6823</v>
      </c>
      <c r="D2145" s="22">
        <v>48321</v>
      </c>
      <c r="E2145" s="22">
        <v>97</v>
      </c>
      <c r="F2145" s="22">
        <v>321</v>
      </c>
      <c r="G2145" s="22">
        <v>5</v>
      </c>
      <c r="H2145" s="25" t="s">
        <v>10870</v>
      </c>
      <c r="I2145" s="22" t="s">
        <v>813</v>
      </c>
      <c r="J2145" s="22">
        <v>2</v>
      </c>
      <c r="K2145" s="22">
        <v>2</v>
      </c>
      <c r="L2145" s="22">
        <v>4</v>
      </c>
      <c r="M2145" s="22">
        <v>1998</v>
      </c>
      <c r="N2145" s="22">
        <v>1995</v>
      </c>
      <c r="O2145" s="22">
        <v>2</v>
      </c>
      <c r="P2145" s="22">
        <v>2</v>
      </c>
      <c r="Q2145" s="22" t="s">
        <v>1038</v>
      </c>
      <c r="R2145" s="22" t="s">
        <v>713</v>
      </c>
      <c r="S2145" s="22" t="s">
        <v>977</v>
      </c>
      <c r="T2145" s="23">
        <v>39.665396999999999</v>
      </c>
      <c r="U2145" s="23">
        <v>-74.283197999999999</v>
      </c>
      <c r="V2145" s="24">
        <v>40</v>
      </c>
      <c r="W2145" s="24">
        <v>1472047.62188</v>
      </c>
      <c r="X2145" s="24">
        <v>2793872.6543000001</v>
      </c>
      <c r="Y2145" s="22" t="s">
        <v>978</v>
      </c>
      <c r="Z2145" s="22" t="s">
        <v>716</v>
      </c>
    </row>
    <row r="2146" spans="1:26">
      <c r="A2146" s="22" t="s">
        <v>6824</v>
      </c>
      <c r="B2146" s="22" t="s">
        <v>6825</v>
      </c>
      <c r="C2146" s="22" t="s">
        <v>6826</v>
      </c>
      <c r="D2146" s="22">
        <v>29790</v>
      </c>
      <c r="E2146" s="22">
        <v>60</v>
      </c>
      <c r="F2146" s="22">
        <v>290</v>
      </c>
      <c r="G2146" s="22">
        <v>11</v>
      </c>
      <c r="H2146" s="25" t="s">
        <v>10870</v>
      </c>
      <c r="I2146" s="22" t="s">
        <v>720</v>
      </c>
      <c r="J2146" s="22">
        <v>6</v>
      </c>
      <c r="K2146" s="22">
        <v>6</v>
      </c>
      <c r="L2146" s="22">
        <v>8</v>
      </c>
      <c r="M2146" s="22">
        <v>1993</v>
      </c>
      <c r="N2146" s="22">
        <v>1986</v>
      </c>
      <c r="O2146" s="22">
        <v>6</v>
      </c>
      <c r="P2146" s="22">
        <v>5</v>
      </c>
      <c r="Q2146" s="22" t="s">
        <v>5684</v>
      </c>
      <c r="R2146" s="22" t="s">
        <v>713</v>
      </c>
      <c r="S2146" s="22" t="s">
        <v>735</v>
      </c>
      <c r="T2146" s="23">
        <v>39.667059000000002</v>
      </c>
      <c r="U2146" s="23">
        <v>-75.209072000000006</v>
      </c>
      <c r="V2146" s="24">
        <v>125</v>
      </c>
      <c r="W2146" s="24">
        <v>1211781.2877199999</v>
      </c>
      <c r="X2146" s="24">
        <v>2792374.4800900002</v>
      </c>
      <c r="Y2146" s="22" t="s">
        <v>978</v>
      </c>
    </row>
    <row r="2147" spans="1:26">
      <c r="A2147" s="22" t="s">
        <v>6827</v>
      </c>
      <c r="B2147" s="22" t="s">
        <v>6828</v>
      </c>
      <c r="C2147" s="22" t="s">
        <v>6829</v>
      </c>
      <c r="D2147" s="22">
        <v>43313</v>
      </c>
      <c r="E2147" s="22">
        <v>87</v>
      </c>
      <c r="F2147" s="22">
        <v>313</v>
      </c>
      <c r="G2147" s="22">
        <v>5</v>
      </c>
      <c r="H2147" s="25" t="s">
        <v>10870</v>
      </c>
      <c r="I2147" s="22" t="s">
        <v>720</v>
      </c>
      <c r="J2147" s="22">
        <v>2</v>
      </c>
      <c r="K2147" s="22">
        <v>2</v>
      </c>
      <c r="L2147" s="22">
        <v>17</v>
      </c>
      <c r="M2147" s="22">
        <v>1991</v>
      </c>
      <c r="N2147" s="22">
        <v>1975</v>
      </c>
      <c r="O2147" s="22">
        <v>2</v>
      </c>
      <c r="P2147" s="22">
        <v>2</v>
      </c>
      <c r="Q2147" s="22" t="s">
        <v>1038</v>
      </c>
      <c r="R2147" s="22" t="s">
        <v>713</v>
      </c>
      <c r="S2147" s="22" t="s">
        <v>977</v>
      </c>
      <c r="T2147" s="23">
        <v>39.669285000000002</v>
      </c>
      <c r="U2147" s="23">
        <v>-74.547098000000005</v>
      </c>
      <c r="V2147" s="24">
        <v>42.35</v>
      </c>
      <c r="W2147" s="24">
        <v>1397852.9168799999</v>
      </c>
      <c r="X2147" s="24">
        <v>2794427.86778</v>
      </c>
      <c r="Y2147" s="22" t="s">
        <v>978</v>
      </c>
      <c r="Z2147" s="22" t="s">
        <v>716</v>
      </c>
    </row>
    <row r="2148" spans="1:26">
      <c r="A2148" s="22" t="s">
        <v>6830</v>
      </c>
      <c r="B2148" s="22" t="s">
        <v>6831</v>
      </c>
      <c r="C2148" s="22" t="s">
        <v>6832</v>
      </c>
      <c r="D2148" s="22">
        <v>42813</v>
      </c>
      <c r="E2148" s="22">
        <v>86</v>
      </c>
      <c r="F2148" s="22">
        <v>313</v>
      </c>
      <c r="G2148" s="22">
        <v>5</v>
      </c>
      <c r="H2148" s="25" t="s">
        <v>10870</v>
      </c>
      <c r="I2148" s="22" t="s">
        <v>813</v>
      </c>
      <c r="J2148" s="22">
        <v>4</v>
      </c>
      <c r="K2148" s="22">
        <v>4</v>
      </c>
      <c r="L2148" s="22">
        <v>2</v>
      </c>
      <c r="M2148" s="22">
        <v>2006</v>
      </c>
      <c r="N2148" s="22">
        <v>2005</v>
      </c>
      <c r="O2148" s="22">
        <v>3</v>
      </c>
      <c r="P2148" s="22">
        <v>3</v>
      </c>
      <c r="Q2148" s="22" t="s">
        <v>1038</v>
      </c>
      <c r="R2148" s="22" t="s">
        <v>713</v>
      </c>
      <c r="S2148" s="22" t="s">
        <v>977</v>
      </c>
      <c r="T2148" s="23">
        <v>39.671785</v>
      </c>
      <c r="U2148" s="23">
        <v>-74.545985999999999</v>
      </c>
      <c r="V2148" s="24">
        <v>35</v>
      </c>
      <c r="W2148" s="24">
        <v>1398155.8950499999</v>
      </c>
      <c r="X2148" s="24">
        <v>2795343.0341400001</v>
      </c>
      <c r="Y2148" s="22" t="s">
        <v>978</v>
      </c>
      <c r="Z2148" s="22" t="s">
        <v>716</v>
      </c>
    </row>
    <row r="2149" spans="1:26">
      <c r="A2149" s="22" t="s">
        <v>6833</v>
      </c>
      <c r="B2149" s="22" t="s">
        <v>6834</v>
      </c>
      <c r="C2149" s="22" t="s">
        <v>6835</v>
      </c>
      <c r="D2149" s="22">
        <v>29791</v>
      </c>
      <c r="E2149" s="22">
        <v>60</v>
      </c>
      <c r="F2149" s="22">
        <v>291</v>
      </c>
      <c r="G2149" s="22">
        <v>5</v>
      </c>
      <c r="H2149" s="25" t="s">
        <v>10870</v>
      </c>
      <c r="I2149" s="22" t="s">
        <v>720</v>
      </c>
      <c r="J2149" s="22">
        <v>2</v>
      </c>
      <c r="K2149" s="22">
        <v>2</v>
      </c>
      <c r="L2149" s="22">
        <v>14</v>
      </c>
      <c r="M2149" s="22">
        <v>1993</v>
      </c>
      <c r="N2149" s="22">
        <v>1980</v>
      </c>
      <c r="O2149" s="22">
        <v>2</v>
      </c>
      <c r="P2149" s="22">
        <v>2</v>
      </c>
      <c r="Q2149" s="22" t="s">
        <v>1038</v>
      </c>
      <c r="R2149" s="22" t="s">
        <v>713</v>
      </c>
      <c r="S2149" s="22" t="s">
        <v>977</v>
      </c>
      <c r="T2149" s="23">
        <v>39.671781000000003</v>
      </c>
      <c r="U2149" s="23">
        <v>-75.200460000000007</v>
      </c>
      <c r="V2149" s="24">
        <v>140</v>
      </c>
      <c r="W2149" s="24">
        <v>1214196.53532</v>
      </c>
      <c r="X2149" s="24">
        <v>2794104.8141999999</v>
      </c>
      <c r="Y2149" s="22" t="s">
        <v>978</v>
      </c>
      <c r="Z2149" s="22" t="s">
        <v>716</v>
      </c>
    </row>
    <row r="2150" spans="1:26">
      <c r="A2150" s="22" t="s">
        <v>6836</v>
      </c>
      <c r="B2150" s="22" t="s">
        <v>6837</v>
      </c>
      <c r="C2150" s="22" t="s">
        <v>6838</v>
      </c>
      <c r="D2150" s="22">
        <v>34800</v>
      </c>
      <c r="E2150" s="22">
        <v>70</v>
      </c>
      <c r="F2150" s="22">
        <v>300</v>
      </c>
      <c r="G2150" s="22">
        <v>5</v>
      </c>
      <c r="H2150" s="25" t="s">
        <v>10870</v>
      </c>
      <c r="I2150" s="22" t="s">
        <v>813</v>
      </c>
      <c r="J2150" s="22">
        <v>17</v>
      </c>
      <c r="K2150" s="22">
        <v>17</v>
      </c>
      <c r="L2150" s="22">
        <v>2</v>
      </c>
      <c r="M2150" s="22">
        <v>1991</v>
      </c>
      <c r="N2150" s="22">
        <v>1990</v>
      </c>
      <c r="O2150" s="22">
        <v>8</v>
      </c>
      <c r="P2150" s="22">
        <v>8</v>
      </c>
      <c r="Q2150" s="22" t="s">
        <v>1038</v>
      </c>
      <c r="R2150" s="22" t="s">
        <v>713</v>
      </c>
      <c r="S2150" s="22" t="s">
        <v>977</v>
      </c>
      <c r="T2150" s="23">
        <v>39.672338000000003</v>
      </c>
      <c r="U2150" s="23">
        <v>-74.936000000000007</v>
      </c>
      <c r="V2150" s="24">
        <v>115</v>
      </c>
      <c r="W2150" s="24">
        <v>1288530.7829400001</v>
      </c>
      <c r="X2150" s="24">
        <v>2794652.2871300001</v>
      </c>
      <c r="Y2150" s="22" t="s">
        <v>978</v>
      </c>
      <c r="Z2150" s="22" t="s">
        <v>716</v>
      </c>
    </row>
    <row r="2151" spans="1:26">
      <c r="A2151" s="22" t="s">
        <v>6839</v>
      </c>
      <c r="B2151" s="22" t="s">
        <v>6840</v>
      </c>
      <c r="C2151" s="22" t="s">
        <v>6841</v>
      </c>
      <c r="D2151" s="22">
        <v>30792</v>
      </c>
      <c r="E2151" s="22">
        <v>62</v>
      </c>
      <c r="F2151" s="22">
        <v>292</v>
      </c>
      <c r="G2151" s="22">
        <v>5</v>
      </c>
      <c r="H2151" s="25" t="s">
        <v>10870</v>
      </c>
      <c r="I2151" s="22" t="s">
        <v>720</v>
      </c>
      <c r="J2151" s="22">
        <v>2</v>
      </c>
      <c r="K2151" s="22">
        <v>2</v>
      </c>
      <c r="L2151" s="22">
        <v>29</v>
      </c>
      <c r="M2151" s="22">
        <v>1993</v>
      </c>
      <c r="N2151" s="22">
        <v>1965</v>
      </c>
      <c r="O2151" s="22">
        <v>2</v>
      </c>
      <c r="P2151" s="22">
        <v>2</v>
      </c>
      <c r="Q2151" s="22" t="s">
        <v>1038</v>
      </c>
      <c r="R2151" s="22" t="s">
        <v>713</v>
      </c>
      <c r="S2151" s="22" t="s">
        <v>977</v>
      </c>
      <c r="T2151" s="23">
        <v>39.672891999999997</v>
      </c>
      <c r="U2151" s="23">
        <v>-75.150178999999994</v>
      </c>
      <c r="V2151" s="24">
        <v>140</v>
      </c>
      <c r="W2151" s="24">
        <v>1228328.3374000001</v>
      </c>
      <c r="X2151" s="24">
        <v>2794559.4536299999</v>
      </c>
      <c r="Y2151" s="22" t="s">
        <v>978</v>
      </c>
      <c r="Z2151" s="22" t="s">
        <v>716</v>
      </c>
    </row>
    <row r="2152" spans="1:26">
      <c r="A2152" s="22" t="s">
        <v>6842</v>
      </c>
      <c r="B2152" s="22" t="s">
        <v>6843</v>
      </c>
      <c r="C2152" s="22" t="s">
        <v>6844</v>
      </c>
      <c r="D2152" s="22">
        <v>29791</v>
      </c>
      <c r="E2152" s="22">
        <v>60</v>
      </c>
      <c r="F2152" s="22">
        <v>291</v>
      </c>
      <c r="G2152" s="22">
        <v>11</v>
      </c>
      <c r="H2152" s="25" t="s">
        <v>10870</v>
      </c>
      <c r="I2152" s="22" t="s">
        <v>720</v>
      </c>
      <c r="J2152" s="22">
        <v>2</v>
      </c>
      <c r="K2152" s="22">
        <v>2</v>
      </c>
      <c r="L2152" s="22">
        <v>6</v>
      </c>
      <c r="M2152" s="22">
        <v>1988</v>
      </c>
      <c r="N2152" s="22">
        <v>1983</v>
      </c>
      <c r="O2152" s="22">
        <v>2</v>
      </c>
      <c r="P2152" s="22">
        <v>2</v>
      </c>
      <c r="Q2152" s="22" t="s">
        <v>5684</v>
      </c>
      <c r="R2152" s="22" t="s">
        <v>713</v>
      </c>
      <c r="S2152" s="22" t="s">
        <v>735</v>
      </c>
      <c r="T2152" s="23">
        <v>39.673169999999999</v>
      </c>
      <c r="U2152" s="23">
        <v>-75.201848999999996</v>
      </c>
      <c r="V2152" s="24">
        <v>140</v>
      </c>
      <c r="W2152" s="24">
        <v>1213804.5157000001</v>
      </c>
      <c r="X2152" s="24">
        <v>2794610.2171700001</v>
      </c>
      <c r="Y2152" s="22" t="s">
        <v>978</v>
      </c>
    </row>
    <row r="2153" spans="1:26">
      <c r="A2153" s="22" t="s">
        <v>6845</v>
      </c>
      <c r="B2153" s="22" t="s">
        <v>6846</v>
      </c>
      <c r="C2153" s="22" t="s">
        <v>6847</v>
      </c>
      <c r="D2153" s="22">
        <v>32295</v>
      </c>
      <c r="E2153" s="22">
        <v>65</v>
      </c>
      <c r="F2153" s="22">
        <v>295</v>
      </c>
      <c r="G2153" s="22">
        <v>5</v>
      </c>
      <c r="H2153" s="25" t="s">
        <v>10870</v>
      </c>
      <c r="I2153" s="22" t="s">
        <v>720</v>
      </c>
      <c r="J2153" s="22">
        <v>5</v>
      </c>
      <c r="K2153" s="22">
        <v>5</v>
      </c>
      <c r="L2153" s="22">
        <v>1</v>
      </c>
      <c r="M2153" s="22">
        <v>1996</v>
      </c>
      <c r="N2153" s="22">
        <v>1996</v>
      </c>
      <c r="O2153" s="22">
        <v>2</v>
      </c>
      <c r="P2153" s="22">
        <v>2</v>
      </c>
      <c r="Q2153" s="22" t="s">
        <v>1038</v>
      </c>
      <c r="R2153" s="22" t="s">
        <v>713</v>
      </c>
      <c r="S2153" s="22" t="s">
        <v>977</v>
      </c>
      <c r="T2153" s="23">
        <v>39.673138999999999</v>
      </c>
      <c r="U2153" s="23">
        <v>-75.063249999999996</v>
      </c>
      <c r="V2153" s="24">
        <v>123</v>
      </c>
      <c r="W2153" s="24">
        <v>1252761.88484</v>
      </c>
      <c r="X2153" s="24">
        <v>2794752.5128700002</v>
      </c>
      <c r="Y2153" s="22" t="s">
        <v>978</v>
      </c>
      <c r="Z2153" s="22" t="s">
        <v>716</v>
      </c>
    </row>
    <row r="2154" spans="1:26">
      <c r="A2154" s="22" t="s">
        <v>6848</v>
      </c>
      <c r="B2154" s="22" t="s">
        <v>6849</v>
      </c>
      <c r="C2154" s="22" t="s">
        <v>6850</v>
      </c>
      <c r="D2154" s="22">
        <v>40309</v>
      </c>
      <c r="E2154" s="22">
        <v>81</v>
      </c>
      <c r="F2154" s="22">
        <v>309</v>
      </c>
      <c r="G2154" s="22">
        <v>5</v>
      </c>
      <c r="H2154" s="25" t="s">
        <v>10870</v>
      </c>
      <c r="I2154" s="22" t="s">
        <v>813</v>
      </c>
      <c r="J2154" s="22">
        <v>4</v>
      </c>
      <c r="K2154" s="22">
        <v>4</v>
      </c>
      <c r="L2154" s="22">
        <v>50</v>
      </c>
      <c r="M2154" s="22">
        <v>2006</v>
      </c>
      <c r="N2154" s="22">
        <v>1957</v>
      </c>
      <c r="O2154" s="22">
        <v>4</v>
      </c>
      <c r="P2154" s="22">
        <v>4</v>
      </c>
      <c r="Q2154" s="22" t="s">
        <v>1038</v>
      </c>
      <c r="R2154" s="22" t="s">
        <v>713</v>
      </c>
      <c r="S2154" s="22" t="s">
        <v>977</v>
      </c>
      <c r="T2154" s="23">
        <v>39.674284</v>
      </c>
      <c r="U2154" s="23">
        <v>-74.665712999999997</v>
      </c>
      <c r="V2154" s="24">
        <v>21</v>
      </c>
      <c r="W2154" s="24">
        <v>1364495.7230700001</v>
      </c>
      <c r="X2154" s="24">
        <v>2795932.0183999999</v>
      </c>
      <c r="Y2154" s="22" t="s">
        <v>978</v>
      </c>
      <c r="Z2154" s="22" t="s">
        <v>716</v>
      </c>
    </row>
    <row r="2155" spans="1:26">
      <c r="A2155" s="22" t="s">
        <v>6851</v>
      </c>
      <c r="B2155" s="22" t="s">
        <v>6852</v>
      </c>
      <c r="C2155" s="22" t="s">
        <v>6853</v>
      </c>
      <c r="D2155" s="22">
        <v>36803</v>
      </c>
      <c r="E2155" s="22">
        <v>74</v>
      </c>
      <c r="F2155" s="22">
        <v>303</v>
      </c>
      <c r="G2155" s="22">
        <v>1</v>
      </c>
      <c r="H2155" s="25" t="s">
        <v>10870</v>
      </c>
      <c r="I2155" s="22" t="s">
        <v>720</v>
      </c>
      <c r="J2155" s="22">
        <v>3</v>
      </c>
      <c r="K2155" s="22">
        <v>3</v>
      </c>
      <c r="L2155" s="22">
        <v>1</v>
      </c>
      <c r="M2155" s="22">
        <v>2005</v>
      </c>
      <c r="N2155" s="22">
        <v>2005</v>
      </c>
      <c r="O2155" s="22">
        <v>2</v>
      </c>
      <c r="P2155" s="22">
        <v>2</v>
      </c>
      <c r="Q2155" s="22" t="s">
        <v>1038</v>
      </c>
      <c r="R2155" s="22" t="s">
        <v>713</v>
      </c>
      <c r="S2155" s="22" t="s">
        <v>977</v>
      </c>
      <c r="T2155" s="23">
        <v>39.680444000000001</v>
      </c>
      <c r="U2155" s="23">
        <v>-74.853555999999998</v>
      </c>
      <c r="V2155" s="24">
        <v>110.24</v>
      </c>
      <c r="W2155" s="24">
        <v>1311683.61112</v>
      </c>
      <c r="X2155" s="24">
        <v>2797759.8954099999</v>
      </c>
      <c r="Y2155" s="22" t="s">
        <v>978</v>
      </c>
      <c r="Z2155" s="22" t="s">
        <v>1738</v>
      </c>
    </row>
    <row r="2156" spans="1:26">
      <c r="A2156" s="22" t="s">
        <v>6854</v>
      </c>
      <c r="B2156" s="22" t="s">
        <v>6855</v>
      </c>
      <c r="C2156" s="22" t="s">
        <v>6856</v>
      </c>
      <c r="D2156" s="22">
        <v>31794</v>
      </c>
      <c r="E2156" s="22">
        <v>64</v>
      </c>
      <c r="F2156" s="22">
        <v>294</v>
      </c>
      <c r="G2156" s="22">
        <v>17</v>
      </c>
      <c r="H2156" s="25" t="s">
        <v>10870</v>
      </c>
      <c r="I2156" s="22" t="s">
        <v>720</v>
      </c>
      <c r="J2156" s="22">
        <v>5</v>
      </c>
      <c r="K2156" s="22">
        <v>5</v>
      </c>
      <c r="L2156" s="22">
        <v>1</v>
      </c>
      <c r="M2156" s="22">
        <v>1988</v>
      </c>
      <c r="N2156" s="22">
        <v>1988</v>
      </c>
      <c r="O2156" s="22">
        <v>4</v>
      </c>
      <c r="P2156" s="22">
        <v>4</v>
      </c>
      <c r="Q2156" s="22" t="s">
        <v>1369</v>
      </c>
      <c r="R2156" s="22" t="s">
        <v>713</v>
      </c>
      <c r="S2156" s="22" t="s">
        <v>722</v>
      </c>
      <c r="T2156" s="23">
        <v>39.675333000000002</v>
      </c>
      <c r="U2156" s="23">
        <v>-75.101944000000003</v>
      </c>
      <c r="V2156" s="24">
        <v>141</v>
      </c>
      <c r="W2156" s="24">
        <v>1241882.2972200001</v>
      </c>
      <c r="X2156" s="24">
        <v>2795504.3357600002</v>
      </c>
      <c r="Y2156" s="22" t="s">
        <v>978</v>
      </c>
      <c r="Z2156" s="22" t="s">
        <v>1237</v>
      </c>
    </row>
    <row r="2157" spans="1:26">
      <c r="A2157" s="22" t="s">
        <v>6857</v>
      </c>
      <c r="B2157" s="22" t="s">
        <v>6858</v>
      </c>
      <c r="C2157" s="22" t="s">
        <v>6859</v>
      </c>
      <c r="D2157" s="22">
        <v>38305</v>
      </c>
      <c r="E2157" s="22">
        <v>77</v>
      </c>
      <c r="F2157" s="22">
        <v>305</v>
      </c>
      <c r="G2157" s="22">
        <v>1</v>
      </c>
      <c r="H2157" s="25" t="s">
        <v>10870</v>
      </c>
      <c r="I2157" s="22" t="s">
        <v>720</v>
      </c>
      <c r="J2157" s="22">
        <v>2</v>
      </c>
      <c r="K2157" s="22">
        <v>2</v>
      </c>
      <c r="L2157" s="22">
        <v>32</v>
      </c>
      <c r="M2157" s="22">
        <v>1984</v>
      </c>
      <c r="N2157" s="22">
        <v>1953</v>
      </c>
      <c r="O2157" s="22">
        <v>2</v>
      </c>
      <c r="P2157" s="22">
        <v>2</v>
      </c>
      <c r="Q2157" s="22" t="s">
        <v>1038</v>
      </c>
      <c r="R2157" s="22" t="s">
        <v>713</v>
      </c>
      <c r="S2157" s="22" t="s">
        <v>977</v>
      </c>
      <c r="T2157" s="23">
        <v>39.670394999999999</v>
      </c>
      <c r="U2157" s="23">
        <v>-74.784051000000005</v>
      </c>
      <c r="V2157" s="24">
        <v>75</v>
      </c>
      <c r="W2157" s="24">
        <v>1331245.7940499999</v>
      </c>
      <c r="X2157" s="24">
        <v>2794236.5778899998</v>
      </c>
      <c r="Y2157" s="22" t="s">
        <v>978</v>
      </c>
      <c r="Z2157" s="22" t="s">
        <v>1738</v>
      </c>
    </row>
    <row r="2158" spans="1:26">
      <c r="A2158" s="22" t="s">
        <v>6860</v>
      </c>
      <c r="B2158" s="22" t="s">
        <v>6861</v>
      </c>
      <c r="C2158" s="22" t="s">
        <v>6862</v>
      </c>
      <c r="D2158" s="22">
        <v>32783</v>
      </c>
      <c r="E2158" s="22">
        <v>66</v>
      </c>
      <c r="F2158" s="22">
        <v>283</v>
      </c>
      <c r="G2158" s="22">
        <v>5</v>
      </c>
      <c r="H2158" s="25" t="s">
        <v>10870</v>
      </c>
      <c r="I2158" s="22" t="s">
        <v>720</v>
      </c>
      <c r="J2158" s="22">
        <v>4</v>
      </c>
      <c r="K2158" s="22">
        <v>4</v>
      </c>
      <c r="L2158" s="22">
        <v>14</v>
      </c>
      <c r="M2158" s="22">
        <v>2008</v>
      </c>
      <c r="N2158" s="22">
        <v>1995</v>
      </c>
      <c r="O2158" s="22">
        <v>3</v>
      </c>
      <c r="P2158" s="22">
        <v>3</v>
      </c>
      <c r="Q2158" s="22" t="s">
        <v>1038</v>
      </c>
      <c r="R2158" s="22" t="s">
        <v>713</v>
      </c>
      <c r="S2158" s="22" t="s">
        <v>977</v>
      </c>
      <c r="T2158" s="23">
        <v>39.527138999999998</v>
      </c>
      <c r="U2158" s="23">
        <v>-75.192610999999999</v>
      </c>
      <c r="V2158" s="24">
        <v>98</v>
      </c>
      <c r="W2158" s="24">
        <v>1216576.7679999999</v>
      </c>
      <c r="X2158" s="24">
        <v>2741345.6236299998</v>
      </c>
      <c r="Y2158" s="22" t="s">
        <v>978</v>
      </c>
      <c r="Z2158" s="22" t="s">
        <v>716</v>
      </c>
    </row>
    <row r="2159" spans="1:26">
      <c r="A2159" s="22" t="s">
        <v>6863</v>
      </c>
      <c r="B2159" s="22" t="s">
        <v>6864</v>
      </c>
      <c r="C2159" s="22" t="s">
        <v>6865</v>
      </c>
      <c r="D2159" s="22">
        <v>28790</v>
      </c>
      <c r="E2159" s="22">
        <v>58</v>
      </c>
      <c r="F2159" s="22">
        <v>290</v>
      </c>
      <c r="G2159" s="22">
        <v>9</v>
      </c>
      <c r="H2159" s="25" t="s">
        <v>10870</v>
      </c>
      <c r="I2159" s="22" t="s">
        <v>720</v>
      </c>
      <c r="J2159" s="22">
        <v>5</v>
      </c>
      <c r="K2159" s="22">
        <v>5</v>
      </c>
      <c r="L2159" s="22">
        <v>5</v>
      </c>
      <c r="M2159" s="22">
        <v>1988</v>
      </c>
      <c r="N2159" s="22">
        <v>1984</v>
      </c>
      <c r="O2159" s="22">
        <v>5</v>
      </c>
      <c r="P2159" s="22">
        <v>5</v>
      </c>
      <c r="Q2159" s="22" t="s">
        <v>6153</v>
      </c>
      <c r="R2159" s="22" t="s">
        <v>713</v>
      </c>
      <c r="S2159" s="22" t="s">
        <v>1529</v>
      </c>
      <c r="T2159" s="23">
        <v>39.679056000000003</v>
      </c>
      <c r="U2159" s="23">
        <v>-75.223972000000003</v>
      </c>
      <c r="V2159" s="24">
        <v>148</v>
      </c>
      <c r="W2159" s="24">
        <v>1207579.7975600001</v>
      </c>
      <c r="X2159" s="24">
        <v>2796738.22273</v>
      </c>
      <c r="Y2159" s="22" t="s">
        <v>978</v>
      </c>
    </row>
    <row r="2160" spans="1:26">
      <c r="A2160" s="22" t="s">
        <v>6866</v>
      </c>
      <c r="B2160" s="22" t="s">
        <v>6867</v>
      </c>
      <c r="C2160" s="22" t="s">
        <v>6868</v>
      </c>
      <c r="D2160" s="22">
        <v>38306</v>
      </c>
      <c r="E2160" s="22">
        <v>77</v>
      </c>
      <c r="F2160" s="22">
        <v>306</v>
      </c>
      <c r="G2160" s="22">
        <v>5</v>
      </c>
      <c r="H2160" s="25" t="s">
        <v>10870</v>
      </c>
      <c r="I2160" s="22" t="s">
        <v>720</v>
      </c>
      <c r="J2160" s="22">
        <v>4</v>
      </c>
      <c r="K2160" s="22">
        <v>4</v>
      </c>
      <c r="L2160" s="22">
        <v>31</v>
      </c>
      <c r="M2160" s="22">
        <v>2005</v>
      </c>
      <c r="N2160" s="22">
        <v>1975</v>
      </c>
      <c r="O2160" s="22">
        <v>4</v>
      </c>
      <c r="P2160" s="22">
        <v>4</v>
      </c>
      <c r="Q2160" s="22" t="s">
        <v>1038</v>
      </c>
      <c r="R2160" s="22" t="s">
        <v>713</v>
      </c>
      <c r="S2160" s="22" t="s">
        <v>977</v>
      </c>
      <c r="T2160" s="23">
        <v>39.678305999999999</v>
      </c>
      <c r="U2160" s="23">
        <v>-74.767416999999995</v>
      </c>
      <c r="V2160" s="24">
        <v>57.5</v>
      </c>
      <c r="W2160" s="24">
        <v>1335898.6657199999</v>
      </c>
      <c r="X2160" s="24">
        <v>2797158.6941</v>
      </c>
      <c r="Y2160" s="22" t="s">
        <v>978</v>
      </c>
      <c r="Z2160" s="22" t="s">
        <v>716</v>
      </c>
    </row>
    <row r="2161" spans="1:26">
      <c r="A2161" s="22" t="s">
        <v>6869</v>
      </c>
      <c r="B2161" s="22" t="s">
        <v>6870</v>
      </c>
      <c r="C2161" s="22" t="s">
        <v>6871</v>
      </c>
      <c r="D2161" s="22">
        <v>30292</v>
      </c>
      <c r="E2161" s="22">
        <v>61</v>
      </c>
      <c r="F2161" s="22">
        <v>292</v>
      </c>
      <c r="G2161" s="22">
        <v>5</v>
      </c>
      <c r="H2161" s="25" t="s">
        <v>10870</v>
      </c>
      <c r="I2161" s="22" t="s">
        <v>720</v>
      </c>
      <c r="J2161" s="22">
        <v>2</v>
      </c>
      <c r="K2161" s="22">
        <v>2</v>
      </c>
      <c r="L2161" s="22">
        <v>7</v>
      </c>
      <c r="M2161" s="22">
        <v>1993</v>
      </c>
      <c r="N2161" s="22">
        <v>1987</v>
      </c>
      <c r="O2161" s="22">
        <v>2</v>
      </c>
      <c r="P2161" s="22">
        <v>2</v>
      </c>
      <c r="Q2161" s="22" t="s">
        <v>1038</v>
      </c>
      <c r="R2161" s="22" t="s">
        <v>713</v>
      </c>
      <c r="S2161" s="22" t="s">
        <v>977</v>
      </c>
      <c r="T2161" s="23">
        <v>39.679003000000002</v>
      </c>
      <c r="U2161" s="23">
        <v>-75.159902000000002</v>
      </c>
      <c r="V2161" s="24">
        <v>140</v>
      </c>
      <c r="W2161" s="24">
        <v>1225587.3159399999</v>
      </c>
      <c r="X2161" s="24">
        <v>2796778.6211100002</v>
      </c>
      <c r="Y2161" s="22" t="s">
        <v>978</v>
      </c>
      <c r="Z2161" s="22" t="s">
        <v>716</v>
      </c>
    </row>
    <row r="2162" spans="1:26">
      <c r="A2162" s="22" t="s">
        <v>6872</v>
      </c>
      <c r="B2162" s="22" t="s">
        <v>6873</v>
      </c>
      <c r="C2162" s="22" t="s">
        <v>6874</v>
      </c>
      <c r="D2162" s="22">
        <v>29291</v>
      </c>
      <c r="E2162" s="22">
        <v>59</v>
      </c>
      <c r="F2162" s="22">
        <v>291</v>
      </c>
      <c r="G2162" s="22">
        <v>5</v>
      </c>
      <c r="H2162" s="25" t="s">
        <v>10870</v>
      </c>
      <c r="I2162" s="22" t="s">
        <v>720</v>
      </c>
      <c r="J2162" s="22">
        <v>2</v>
      </c>
      <c r="K2162" s="22">
        <v>2</v>
      </c>
      <c r="L2162" s="22">
        <v>2</v>
      </c>
      <c r="M2162" s="22">
        <v>1993</v>
      </c>
      <c r="N2162" s="22">
        <v>1992</v>
      </c>
      <c r="O2162" s="22">
        <v>2</v>
      </c>
      <c r="P2162" s="22">
        <v>2</v>
      </c>
      <c r="Q2162" s="22" t="s">
        <v>1038</v>
      </c>
      <c r="R2162" s="22" t="s">
        <v>713</v>
      </c>
      <c r="S2162" s="22" t="s">
        <v>977</v>
      </c>
      <c r="T2162" s="23">
        <v>39.679281000000003</v>
      </c>
      <c r="U2162" s="23">
        <v>-75.211016000000001</v>
      </c>
      <c r="V2162" s="24">
        <v>130</v>
      </c>
      <c r="W2162" s="24">
        <v>1211220.8897599999</v>
      </c>
      <c r="X2162" s="24">
        <v>2796831.40496</v>
      </c>
      <c r="Y2162" s="22" t="s">
        <v>978</v>
      </c>
      <c r="Z2162" s="22" t="s">
        <v>716</v>
      </c>
    </row>
    <row r="2163" spans="1:26">
      <c r="A2163" s="22" t="s">
        <v>6875</v>
      </c>
      <c r="B2163" s="22" t="s">
        <v>6876</v>
      </c>
      <c r="C2163" s="22" t="s">
        <v>6877</v>
      </c>
      <c r="D2163" s="22">
        <v>48322</v>
      </c>
      <c r="E2163" s="22">
        <v>97</v>
      </c>
      <c r="F2163" s="22">
        <v>322</v>
      </c>
      <c r="G2163" s="22">
        <v>5</v>
      </c>
      <c r="H2163" s="25" t="s">
        <v>10870</v>
      </c>
      <c r="I2163" s="22" t="s">
        <v>813</v>
      </c>
      <c r="J2163" s="22">
        <v>5</v>
      </c>
      <c r="K2163" s="22">
        <v>3</v>
      </c>
      <c r="L2163" s="22">
        <v>2</v>
      </c>
      <c r="M2163" s="22">
        <v>2008</v>
      </c>
      <c r="N2163" s="22">
        <v>2007</v>
      </c>
      <c r="O2163" s="22">
        <v>3</v>
      </c>
      <c r="P2163" s="22">
        <v>3</v>
      </c>
      <c r="Q2163" s="22" t="s">
        <v>1038</v>
      </c>
      <c r="R2163" s="22" t="s">
        <v>713</v>
      </c>
      <c r="S2163" s="22" t="s">
        <v>977</v>
      </c>
      <c r="T2163" s="23">
        <v>39.679443999999997</v>
      </c>
      <c r="U2163" s="23">
        <v>-74.279722000000007</v>
      </c>
      <c r="V2163" s="24">
        <v>35</v>
      </c>
      <c r="W2163" s="24">
        <v>1472957.5852099999</v>
      </c>
      <c r="X2163" s="24">
        <v>2799009.60885</v>
      </c>
      <c r="Y2163" s="22" t="s">
        <v>978</v>
      </c>
      <c r="Z2163" s="22" t="s">
        <v>716</v>
      </c>
    </row>
    <row r="2164" spans="1:26">
      <c r="A2164" s="22" t="s">
        <v>6878</v>
      </c>
      <c r="B2164" s="22" t="s">
        <v>6879</v>
      </c>
      <c r="C2164" s="22" t="s">
        <v>6880</v>
      </c>
      <c r="D2164" s="22">
        <v>36302</v>
      </c>
      <c r="E2164" s="22">
        <v>73</v>
      </c>
      <c r="F2164" s="22">
        <v>302</v>
      </c>
      <c r="G2164" s="22">
        <v>5</v>
      </c>
      <c r="H2164" s="25" t="s">
        <v>10870</v>
      </c>
      <c r="I2164" s="22" t="s">
        <v>813</v>
      </c>
      <c r="J2164" s="22">
        <v>3</v>
      </c>
      <c r="K2164" s="22">
        <v>3</v>
      </c>
      <c r="L2164" s="22">
        <v>2</v>
      </c>
      <c r="M2164" s="22">
        <v>2006</v>
      </c>
      <c r="N2164" s="22">
        <v>2005</v>
      </c>
      <c r="O2164" s="22">
        <v>3</v>
      </c>
      <c r="P2164" s="22">
        <v>3</v>
      </c>
      <c r="Q2164" s="22" t="s">
        <v>1038</v>
      </c>
      <c r="R2164" s="22" t="s">
        <v>713</v>
      </c>
      <c r="S2164" s="22" t="s">
        <v>977</v>
      </c>
      <c r="T2164" s="23">
        <v>39.679555999999998</v>
      </c>
      <c r="U2164" s="23">
        <v>-74.868860999999995</v>
      </c>
      <c r="V2164" s="24">
        <v>129.9</v>
      </c>
      <c r="W2164" s="24">
        <v>1307384.2520900001</v>
      </c>
      <c r="X2164" s="24">
        <v>2797406.1677600001</v>
      </c>
      <c r="Y2164" s="22" t="s">
        <v>978</v>
      </c>
      <c r="Z2164" s="22" t="s">
        <v>716</v>
      </c>
    </row>
    <row r="2165" spans="1:26">
      <c r="A2165" s="22" t="s">
        <v>6881</v>
      </c>
      <c r="B2165" s="22" t="s">
        <v>6882</v>
      </c>
      <c r="C2165" s="22" t="s">
        <v>6883</v>
      </c>
      <c r="D2165" s="22">
        <v>37805</v>
      </c>
      <c r="E2165" s="22">
        <v>76</v>
      </c>
      <c r="F2165" s="22">
        <v>305</v>
      </c>
      <c r="G2165" s="22">
        <v>1</v>
      </c>
      <c r="H2165" s="25" t="s">
        <v>10870</v>
      </c>
      <c r="I2165" s="22" t="s">
        <v>720</v>
      </c>
      <c r="J2165" s="22">
        <v>2</v>
      </c>
      <c r="K2165" s="22">
        <v>2</v>
      </c>
      <c r="L2165" s="22">
        <v>11</v>
      </c>
      <c r="M2165" s="22">
        <v>2005</v>
      </c>
      <c r="N2165" s="22">
        <v>1995</v>
      </c>
      <c r="O2165" s="22">
        <v>2</v>
      </c>
      <c r="P2165" s="22">
        <v>2</v>
      </c>
      <c r="Q2165" s="22" t="s">
        <v>1038</v>
      </c>
      <c r="R2165" s="22" t="s">
        <v>713</v>
      </c>
      <c r="S2165" s="22" t="s">
        <v>977</v>
      </c>
      <c r="T2165" s="23">
        <v>39.679769</v>
      </c>
      <c r="U2165" s="23">
        <v>-74.799456000000006</v>
      </c>
      <c r="V2165" s="24">
        <v>76</v>
      </c>
      <c r="W2165" s="24">
        <v>1326890.02571</v>
      </c>
      <c r="X2165" s="24">
        <v>2797623.4956499999</v>
      </c>
      <c r="Y2165" s="22" t="s">
        <v>978</v>
      </c>
      <c r="Z2165" s="22" t="s">
        <v>1738</v>
      </c>
    </row>
    <row r="2166" spans="1:26">
      <c r="A2166" s="22" t="s">
        <v>6884</v>
      </c>
      <c r="B2166" s="22" t="s">
        <v>6885</v>
      </c>
      <c r="C2166" s="22" t="s">
        <v>6886</v>
      </c>
      <c r="D2166" s="22">
        <v>43815</v>
      </c>
      <c r="E2166" s="22">
        <v>88</v>
      </c>
      <c r="F2166" s="22">
        <v>315</v>
      </c>
      <c r="G2166" s="22">
        <v>5</v>
      </c>
      <c r="H2166" s="25" t="s">
        <v>10870</v>
      </c>
      <c r="I2166" s="22" t="s">
        <v>813</v>
      </c>
      <c r="J2166" s="22">
        <v>2</v>
      </c>
      <c r="K2166" s="22">
        <v>2</v>
      </c>
      <c r="L2166" s="22">
        <v>17</v>
      </c>
      <c r="M2166" s="22">
        <v>1991</v>
      </c>
      <c r="N2166" s="22">
        <v>1975</v>
      </c>
      <c r="O2166" s="22">
        <v>2</v>
      </c>
      <c r="P2166" s="22">
        <v>2</v>
      </c>
      <c r="Q2166" s="22" t="s">
        <v>1038</v>
      </c>
      <c r="R2166" s="22" t="s">
        <v>713</v>
      </c>
      <c r="S2166" s="22" t="s">
        <v>977</v>
      </c>
      <c r="T2166" s="23">
        <v>39.680674000000003</v>
      </c>
      <c r="U2166" s="23">
        <v>-74.509873999999996</v>
      </c>
      <c r="V2166" s="24">
        <v>37.299999999999997</v>
      </c>
      <c r="W2166" s="24">
        <v>1408271.6531400001</v>
      </c>
      <c r="X2166" s="24">
        <v>2798691.4432700002</v>
      </c>
      <c r="Y2166" s="22" t="s">
        <v>978</v>
      </c>
      <c r="Z2166" s="22" t="s">
        <v>716</v>
      </c>
    </row>
    <row r="2167" spans="1:26">
      <c r="A2167" s="22" t="s">
        <v>6887</v>
      </c>
      <c r="B2167" s="22" t="s">
        <v>6888</v>
      </c>
      <c r="C2167" s="22" t="s">
        <v>6889</v>
      </c>
      <c r="D2167" s="22">
        <v>31795</v>
      </c>
      <c r="E2167" s="22">
        <v>64</v>
      </c>
      <c r="F2167" s="22">
        <v>295</v>
      </c>
      <c r="G2167" s="22">
        <v>5</v>
      </c>
      <c r="H2167" s="25" t="s">
        <v>10870</v>
      </c>
      <c r="I2167" s="22" t="s">
        <v>720</v>
      </c>
      <c r="J2167" s="22">
        <v>12</v>
      </c>
      <c r="K2167" s="22">
        <v>12</v>
      </c>
      <c r="L2167" s="22">
        <v>4</v>
      </c>
      <c r="M2167" s="22">
        <v>1992</v>
      </c>
      <c r="N2167" s="22">
        <v>1989</v>
      </c>
      <c r="O2167" s="22">
        <v>6</v>
      </c>
      <c r="P2167" s="22">
        <v>6</v>
      </c>
      <c r="Q2167" s="22" t="s">
        <v>1038</v>
      </c>
      <c r="R2167" s="22" t="s">
        <v>713</v>
      </c>
      <c r="S2167" s="22" t="s">
        <v>977</v>
      </c>
      <c r="T2167" s="23">
        <v>39.681503999999997</v>
      </c>
      <c r="U2167" s="23">
        <v>-75.081007</v>
      </c>
      <c r="V2167" s="24">
        <v>126</v>
      </c>
      <c r="W2167" s="24">
        <v>1247757.0045799999</v>
      </c>
      <c r="X2167" s="24">
        <v>2797781.0227999999</v>
      </c>
      <c r="Y2167" s="22" t="s">
        <v>978</v>
      </c>
      <c r="Z2167" s="22" t="s">
        <v>716</v>
      </c>
    </row>
    <row r="2168" spans="1:26">
      <c r="A2168" s="22" t="s">
        <v>6890</v>
      </c>
      <c r="B2168" s="22" t="s">
        <v>6891</v>
      </c>
      <c r="C2168" s="22" t="s">
        <v>6892</v>
      </c>
      <c r="D2168" s="22">
        <v>28790</v>
      </c>
      <c r="E2168" s="22">
        <v>58</v>
      </c>
      <c r="F2168" s="22">
        <v>290</v>
      </c>
      <c r="G2168" s="22">
        <v>5</v>
      </c>
      <c r="H2168" s="25" t="s">
        <v>10870</v>
      </c>
      <c r="I2168" s="22" t="s">
        <v>720</v>
      </c>
      <c r="J2168" s="22">
        <v>15</v>
      </c>
      <c r="K2168" s="22">
        <v>15</v>
      </c>
      <c r="L2168" s="22">
        <v>2</v>
      </c>
      <c r="M2168" s="22">
        <v>1992</v>
      </c>
      <c r="N2168" s="22">
        <v>1991</v>
      </c>
      <c r="O2168" s="22">
        <v>8</v>
      </c>
      <c r="P2168" s="22">
        <v>8</v>
      </c>
      <c r="Q2168" s="22" t="s">
        <v>1038</v>
      </c>
      <c r="R2168" s="22" t="s">
        <v>713</v>
      </c>
      <c r="S2168" s="22" t="s">
        <v>977</v>
      </c>
      <c r="T2168" s="23">
        <v>39.682057999999998</v>
      </c>
      <c r="U2168" s="23">
        <v>-75.236295999999996</v>
      </c>
      <c r="V2168" s="24">
        <v>140</v>
      </c>
      <c r="W2168" s="24">
        <v>1204113.06626</v>
      </c>
      <c r="X2168" s="24">
        <v>2797823.62053</v>
      </c>
      <c r="Y2168" s="22" t="s">
        <v>978</v>
      </c>
      <c r="Z2168" s="22" t="s">
        <v>716</v>
      </c>
    </row>
    <row r="2169" spans="1:26">
      <c r="A2169" s="22" t="s">
        <v>6893</v>
      </c>
      <c r="B2169" s="22" t="s">
        <v>6894</v>
      </c>
      <c r="C2169" s="22" t="s">
        <v>6895</v>
      </c>
      <c r="D2169" s="22">
        <v>43314</v>
      </c>
      <c r="E2169" s="22">
        <v>87</v>
      </c>
      <c r="F2169" s="22">
        <v>314</v>
      </c>
      <c r="G2169" s="22">
        <v>5</v>
      </c>
      <c r="H2169" s="25" t="s">
        <v>10870</v>
      </c>
      <c r="I2169" s="22" t="s">
        <v>813</v>
      </c>
      <c r="J2169" s="22">
        <v>2</v>
      </c>
      <c r="K2169" s="22">
        <v>2</v>
      </c>
      <c r="L2169" s="22">
        <v>10</v>
      </c>
      <c r="M2169" s="22">
        <v>1991</v>
      </c>
      <c r="N2169" s="22">
        <v>1982</v>
      </c>
      <c r="O2169" s="22">
        <v>2</v>
      </c>
      <c r="P2169" s="22">
        <v>2</v>
      </c>
      <c r="Q2169" s="22" t="s">
        <v>1038</v>
      </c>
      <c r="R2169" s="22" t="s">
        <v>713</v>
      </c>
      <c r="S2169" s="22" t="s">
        <v>977</v>
      </c>
      <c r="T2169" s="23">
        <v>39.682896</v>
      </c>
      <c r="U2169" s="23">
        <v>-74.529596999999995</v>
      </c>
      <c r="V2169" s="24">
        <v>30</v>
      </c>
      <c r="W2169" s="24">
        <v>1402720.36518</v>
      </c>
      <c r="X2169" s="24">
        <v>2799443.7414899999</v>
      </c>
      <c r="Y2169" s="22" t="s">
        <v>978</v>
      </c>
      <c r="Z2169" s="22" t="s">
        <v>716</v>
      </c>
    </row>
    <row r="2170" spans="1:26">
      <c r="A2170" s="22" t="s">
        <v>6896</v>
      </c>
      <c r="B2170" s="22" t="s">
        <v>6897</v>
      </c>
      <c r="C2170" s="22" t="s">
        <v>6898</v>
      </c>
      <c r="D2170" s="22">
        <v>26286</v>
      </c>
      <c r="E2170" s="22">
        <v>53</v>
      </c>
      <c r="F2170" s="22">
        <v>286</v>
      </c>
      <c r="G2170" s="22">
        <v>11</v>
      </c>
      <c r="H2170" s="25" t="s">
        <v>10870</v>
      </c>
      <c r="I2170" s="22" t="s">
        <v>720</v>
      </c>
      <c r="J2170" s="22">
        <v>5</v>
      </c>
      <c r="K2170" s="22">
        <v>5</v>
      </c>
      <c r="L2170" s="22">
        <v>40</v>
      </c>
      <c r="M2170" s="22">
        <v>1993</v>
      </c>
      <c r="N2170" s="22">
        <v>1954</v>
      </c>
      <c r="O2170" s="22">
        <v>5</v>
      </c>
      <c r="P2170" s="22">
        <v>5</v>
      </c>
      <c r="Q2170" s="22" t="s">
        <v>5684</v>
      </c>
      <c r="R2170" s="22" t="s">
        <v>713</v>
      </c>
      <c r="S2170" s="22" t="s">
        <v>735</v>
      </c>
      <c r="T2170" s="23">
        <v>39.680947000000003</v>
      </c>
      <c r="U2170" s="23">
        <v>-75.362969000000007</v>
      </c>
      <c r="V2170" s="24">
        <v>60</v>
      </c>
      <c r="W2170" s="24">
        <v>1168512.68086</v>
      </c>
      <c r="X2170" s="24">
        <v>2797341.6819699998</v>
      </c>
      <c r="Y2170" s="22" t="s">
        <v>978</v>
      </c>
    </row>
    <row r="2171" spans="1:26">
      <c r="A2171" s="22" t="s">
        <v>6899</v>
      </c>
      <c r="B2171" s="22" t="s">
        <v>6900</v>
      </c>
      <c r="C2171" s="22" t="s">
        <v>6901</v>
      </c>
      <c r="D2171" s="22">
        <v>38306</v>
      </c>
      <c r="E2171" s="22">
        <v>77</v>
      </c>
      <c r="F2171" s="22">
        <v>306</v>
      </c>
      <c r="G2171" s="22">
        <v>1</v>
      </c>
      <c r="H2171" s="25" t="s">
        <v>10870</v>
      </c>
      <c r="I2171" s="22" t="s">
        <v>720</v>
      </c>
      <c r="J2171" s="22">
        <v>2</v>
      </c>
      <c r="K2171" s="22">
        <v>2</v>
      </c>
      <c r="L2171" s="22">
        <v>11</v>
      </c>
      <c r="M2171" s="22">
        <v>2005</v>
      </c>
      <c r="N2171" s="22">
        <v>1995</v>
      </c>
      <c r="O2171" s="22">
        <v>2</v>
      </c>
      <c r="P2171" s="22">
        <v>2</v>
      </c>
      <c r="Q2171" s="22" t="s">
        <v>1038</v>
      </c>
      <c r="R2171" s="22" t="s">
        <v>713</v>
      </c>
      <c r="S2171" s="22" t="s">
        <v>977</v>
      </c>
      <c r="T2171" s="23">
        <v>39.683644000000001</v>
      </c>
      <c r="U2171" s="23">
        <v>-74.775614000000004</v>
      </c>
      <c r="V2171" s="24">
        <v>62.9</v>
      </c>
      <c r="W2171" s="24">
        <v>1333579.69181</v>
      </c>
      <c r="X2171" s="24">
        <v>2799088.2551899999</v>
      </c>
      <c r="Y2171" s="22" t="s">
        <v>978</v>
      </c>
      <c r="Z2171" s="22" t="s">
        <v>1738</v>
      </c>
    </row>
    <row r="2172" spans="1:26">
      <c r="A2172" s="22" t="s">
        <v>6902</v>
      </c>
      <c r="B2172" s="22" t="s">
        <v>6903</v>
      </c>
      <c r="C2172" s="22" t="s">
        <v>6904</v>
      </c>
      <c r="D2172" s="22">
        <v>33798</v>
      </c>
      <c r="E2172" s="22">
        <v>68</v>
      </c>
      <c r="F2172" s="22">
        <v>298</v>
      </c>
      <c r="G2172" s="22">
        <v>1</v>
      </c>
      <c r="H2172" s="25" t="s">
        <v>10870</v>
      </c>
      <c r="I2172" s="22" t="s">
        <v>720</v>
      </c>
      <c r="J2172" s="22">
        <v>7</v>
      </c>
      <c r="K2172" s="22">
        <v>7</v>
      </c>
      <c r="L2172" s="22">
        <v>11</v>
      </c>
      <c r="M2172" s="22">
        <v>2007</v>
      </c>
      <c r="N2172" s="22">
        <v>1997</v>
      </c>
      <c r="O2172" s="22">
        <v>4</v>
      </c>
      <c r="P2172" s="22">
        <v>4</v>
      </c>
      <c r="Q2172" s="22" t="s">
        <v>1038</v>
      </c>
      <c r="R2172" s="22" t="s">
        <v>713</v>
      </c>
      <c r="S2172" s="22" t="s">
        <v>977</v>
      </c>
      <c r="T2172" s="23">
        <v>39.684472</v>
      </c>
      <c r="U2172" s="23">
        <v>-74.991777999999996</v>
      </c>
      <c r="V2172" s="24">
        <v>145</v>
      </c>
      <c r="W2172" s="24">
        <v>1272828.6071500001</v>
      </c>
      <c r="X2172" s="24">
        <v>2798988.64689</v>
      </c>
      <c r="Y2172" s="22" t="s">
        <v>978</v>
      </c>
      <c r="Z2172" s="22" t="s">
        <v>1738</v>
      </c>
    </row>
    <row r="2173" spans="1:26">
      <c r="A2173" s="22" t="s">
        <v>6905</v>
      </c>
      <c r="B2173" s="22" t="s">
        <v>6906</v>
      </c>
      <c r="C2173" s="22" t="s">
        <v>6907</v>
      </c>
      <c r="D2173" s="22">
        <v>28790</v>
      </c>
      <c r="E2173" s="22">
        <v>58</v>
      </c>
      <c r="F2173" s="22">
        <v>290</v>
      </c>
      <c r="G2173" s="22">
        <v>15</v>
      </c>
      <c r="H2173" s="25" t="s">
        <v>10870</v>
      </c>
      <c r="I2173" s="22" t="s">
        <v>720</v>
      </c>
      <c r="J2173" s="22">
        <v>2</v>
      </c>
      <c r="K2173" s="22">
        <v>2</v>
      </c>
      <c r="L2173" s="22">
        <v>20</v>
      </c>
      <c r="M2173" s="22">
        <v>2008</v>
      </c>
      <c r="N2173" s="22">
        <v>1989</v>
      </c>
      <c r="O2173" s="22">
        <v>2</v>
      </c>
      <c r="P2173" s="22">
        <v>2</v>
      </c>
      <c r="Q2173" s="22" t="s">
        <v>1669</v>
      </c>
      <c r="R2173" s="22" t="s">
        <v>713</v>
      </c>
      <c r="S2173" s="22" t="s">
        <v>1126</v>
      </c>
      <c r="T2173" s="23">
        <v>39.685943999999999</v>
      </c>
      <c r="U2173" s="23">
        <v>-75.235805999999997</v>
      </c>
      <c r="V2173" s="24">
        <v>130</v>
      </c>
      <c r="W2173" s="24">
        <v>1204246.8149000001</v>
      </c>
      <c r="X2173" s="24">
        <v>2799241.6363499998</v>
      </c>
      <c r="Y2173" s="22" t="s">
        <v>978</v>
      </c>
      <c r="Z2173" s="22" t="s">
        <v>1503</v>
      </c>
    </row>
    <row r="2174" spans="1:26">
      <c r="A2174" s="22" t="s">
        <v>6908</v>
      </c>
      <c r="B2174" s="22" t="s">
        <v>6909</v>
      </c>
      <c r="C2174" s="22" t="s">
        <v>6910</v>
      </c>
      <c r="D2174" s="22">
        <v>37806</v>
      </c>
      <c r="E2174" s="22">
        <v>76</v>
      </c>
      <c r="F2174" s="22">
        <v>306</v>
      </c>
      <c r="G2174" s="22">
        <v>5</v>
      </c>
      <c r="H2174" s="25" t="s">
        <v>10870</v>
      </c>
      <c r="I2174" s="22" t="s">
        <v>813</v>
      </c>
      <c r="J2174" s="22">
        <v>3</v>
      </c>
      <c r="K2174" s="22">
        <v>3</v>
      </c>
      <c r="L2174" s="22">
        <v>11</v>
      </c>
      <c r="M2174" s="22">
        <v>2005</v>
      </c>
      <c r="N2174" s="22">
        <v>1995</v>
      </c>
      <c r="O2174" s="22">
        <v>2</v>
      </c>
      <c r="P2174" s="22">
        <v>2</v>
      </c>
      <c r="Q2174" s="22" t="s">
        <v>1038</v>
      </c>
      <c r="R2174" s="22" t="s">
        <v>713</v>
      </c>
      <c r="S2174" s="22" t="s">
        <v>977</v>
      </c>
      <c r="T2174" s="23">
        <v>39.686971999999997</v>
      </c>
      <c r="U2174" s="23">
        <v>-74.778767000000002</v>
      </c>
      <c r="V2174" s="24">
        <v>67.099999999999994</v>
      </c>
      <c r="W2174" s="24">
        <v>1332684.26092</v>
      </c>
      <c r="X2174" s="24">
        <v>2800295.3133</v>
      </c>
      <c r="Y2174" s="22" t="s">
        <v>978</v>
      </c>
      <c r="Z2174" s="22" t="s">
        <v>716</v>
      </c>
    </row>
    <row r="2175" spans="1:26">
      <c r="A2175" s="22" t="s">
        <v>6911</v>
      </c>
      <c r="B2175" s="22" t="s">
        <v>6912</v>
      </c>
      <c r="C2175" s="22" t="s">
        <v>6913</v>
      </c>
      <c r="D2175" s="22">
        <v>38807</v>
      </c>
      <c r="E2175" s="22">
        <v>78</v>
      </c>
      <c r="F2175" s="22">
        <v>307</v>
      </c>
      <c r="G2175" s="22">
        <v>5</v>
      </c>
      <c r="H2175" s="25" t="s">
        <v>10870</v>
      </c>
      <c r="I2175" s="22" t="s">
        <v>813</v>
      </c>
      <c r="J2175" s="22">
        <v>3</v>
      </c>
      <c r="K2175" s="22">
        <v>3</v>
      </c>
      <c r="L2175" s="22">
        <v>1</v>
      </c>
      <c r="M2175" s="22">
        <v>2005</v>
      </c>
      <c r="N2175" s="22">
        <v>2005</v>
      </c>
      <c r="O2175" s="22">
        <v>1</v>
      </c>
      <c r="P2175" s="22">
        <v>1</v>
      </c>
      <c r="Q2175" s="22" t="s">
        <v>1038</v>
      </c>
      <c r="R2175" s="22" t="s">
        <v>713</v>
      </c>
      <c r="S2175" s="22" t="s">
        <v>977</v>
      </c>
      <c r="T2175" s="23">
        <v>39.688000000000002</v>
      </c>
      <c r="U2175" s="23">
        <v>-74.741721999999996</v>
      </c>
      <c r="V2175" s="24">
        <v>50.85</v>
      </c>
      <c r="W2175" s="24">
        <v>1343091.40148</v>
      </c>
      <c r="X2175" s="24">
        <v>2800752.83983</v>
      </c>
      <c r="Y2175" s="22" t="s">
        <v>978</v>
      </c>
      <c r="Z2175" s="22" t="s">
        <v>716</v>
      </c>
    </row>
    <row r="2176" spans="1:26">
      <c r="A2176" s="22" t="s">
        <v>6914</v>
      </c>
      <c r="B2176" s="22" t="s">
        <v>6915</v>
      </c>
      <c r="C2176" s="22" t="s">
        <v>6916</v>
      </c>
      <c r="D2176" s="22">
        <v>25786</v>
      </c>
      <c r="E2176" s="22">
        <v>52</v>
      </c>
      <c r="F2176" s="22">
        <v>286</v>
      </c>
      <c r="G2176" s="22">
        <v>17</v>
      </c>
      <c r="H2176" s="25" t="s">
        <v>10870</v>
      </c>
      <c r="I2176" s="22" t="s">
        <v>720</v>
      </c>
      <c r="J2176" s="22">
        <v>7</v>
      </c>
      <c r="K2176" s="22">
        <v>7</v>
      </c>
      <c r="L2176" s="22">
        <v>20</v>
      </c>
      <c r="M2176" s="22">
        <v>1993</v>
      </c>
      <c r="N2176" s="22">
        <v>1974</v>
      </c>
      <c r="O2176" s="22">
        <v>7</v>
      </c>
      <c r="P2176" s="22">
        <v>6</v>
      </c>
      <c r="Q2176" s="22" t="s">
        <v>1369</v>
      </c>
      <c r="R2176" s="22" t="s">
        <v>713</v>
      </c>
      <c r="S2176" s="22" t="s">
        <v>722</v>
      </c>
      <c r="T2176" s="23">
        <v>39.688169000000002</v>
      </c>
      <c r="U2176" s="23">
        <v>-75.368246999999997</v>
      </c>
      <c r="V2176" s="24">
        <v>51</v>
      </c>
      <c r="W2176" s="24">
        <v>1167025.59504</v>
      </c>
      <c r="X2176" s="24">
        <v>2799974.1933400002</v>
      </c>
      <c r="Y2176" s="22" t="s">
        <v>978</v>
      </c>
      <c r="Z2176" s="22" t="s">
        <v>1237</v>
      </c>
    </row>
    <row r="2177" spans="1:26">
      <c r="A2177" s="22" t="s">
        <v>6917</v>
      </c>
      <c r="B2177" s="22" t="s">
        <v>6918</v>
      </c>
      <c r="C2177" s="22" t="s">
        <v>6919</v>
      </c>
      <c r="D2177" s="22">
        <v>34300</v>
      </c>
      <c r="E2177" s="22">
        <v>69</v>
      </c>
      <c r="F2177" s="22">
        <v>300</v>
      </c>
      <c r="G2177" s="22">
        <v>5</v>
      </c>
      <c r="H2177" s="25" t="s">
        <v>10870</v>
      </c>
      <c r="I2177" s="22" t="s">
        <v>720</v>
      </c>
      <c r="J2177" s="22">
        <v>2</v>
      </c>
      <c r="K2177" s="22">
        <v>2</v>
      </c>
      <c r="L2177" s="22">
        <v>4</v>
      </c>
      <c r="M2177" s="22">
        <v>1989</v>
      </c>
      <c r="N2177" s="22">
        <v>1986</v>
      </c>
      <c r="O2177" s="22">
        <v>2</v>
      </c>
      <c r="P2177" s="22">
        <v>2</v>
      </c>
      <c r="Q2177" s="22" t="s">
        <v>1038</v>
      </c>
      <c r="R2177" s="22" t="s">
        <v>713</v>
      </c>
      <c r="S2177" s="22" t="s">
        <v>977</v>
      </c>
      <c r="T2177" s="23">
        <v>39.689281999999999</v>
      </c>
      <c r="U2177" s="23">
        <v>-74.965166999999994</v>
      </c>
      <c r="V2177" s="24">
        <v>144</v>
      </c>
      <c r="W2177" s="24">
        <v>1280297.0421800001</v>
      </c>
      <c r="X2177" s="24">
        <v>2800785.09644</v>
      </c>
      <c r="Y2177" s="22" t="s">
        <v>978</v>
      </c>
      <c r="Z2177" s="22" t="s">
        <v>716</v>
      </c>
    </row>
    <row r="2178" spans="1:26">
      <c r="A2178" s="22" t="s">
        <v>6920</v>
      </c>
      <c r="B2178" s="22" t="s">
        <v>6921</v>
      </c>
      <c r="C2178" s="22" t="s">
        <v>6922</v>
      </c>
      <c r="D2178" s="22">
        <v>38808</v>
      </c>
      <c r="E2178" s="22">
        <v>78</v>
      </c>
      <c r="F2178" s="22">
        <v>308</v>
      </c>
      <c r="G2178" s="22">
        <v>5</v>
      </c>
      <c r="H2178" s="25" t="s">
        <v>10870</v>
      </c>
      <c r="I2178" s="22" t="s">
        <v>813</v>
      </c>
      <c r="J2178" s="22">
        <v>4</v>
      </c>
      <c r="K2178" s="22">
        <v>4</v>
      </c>
      <c r="L2178" s="22">
        <v>6</v>
      </c>
      <c r="M2178" s="22">
        <v>2005</v>
      </c>
      <c r="N2178" s="22">
        <v>2000</v>
      </c>
      <c r="O2178" s="22">
        <v>3</v>
      </c>
      <c r="P2178" s="22">
        <v>3</v>
      </c>
      <c r="Q2178" s="22" t="s">
        <v>1038</v>
      </c>
      <c r="R2178" s="22" t="s">
        <v>713</v>
      </c>
      <c r="S2178" s="22" t="s">
        <v>977</v>
      </c>
      <c r="T2178" s="23">
        <v>39.691721999999999</v>
      </c>
      <c r="U2178" s="23">
        <v>-74.729972000000004</v>
      </c>
      <c r="V2178" s="24">
        <v>41.99</v>
      </c>
      <c r="W2178" s="24">
        <v>1346382.10039</v>
      </c>
      <c r="X2178" s="24">
        <v>2802137.7092300002</v>
      </c>
      <c r="Y2178" s="22" t="s">
        <v>978</v>
      </c>
      <c r="Z2178" s="22" t="s">
        <v>716</v>
      </c>
    </row>
    <row r="2179" spans="1:26">
      <c r="A2179" s="22" t="s">
        <v>6923</v>
      </c>
      <c r="B2179" s="22" t="s">
        <v>6924</v>
      </c>
      <c r="C2179" s="22" t="s">
        <v>6925</v>
      </c>
      <c r="D2179" s="22">
        <v>32297</v>
      </c>
      <c r="E2179" s="22">
        <v>65</v>
      </c>
      <c r="F2179" s="22">
        <v>297</v>
      </c>
      <c r="G2179" s="22">
        <v>5</v>
      </c>
      <c r="H2179" s="25" t="s">
        <v>10870</v>
      </c>
      <c r="I2179" s="22" t="s">
        <v>720</v>
      </c>
      <c r="J2179" s="22">
        <v>2</v>
      </c>
      <c r="K2179" s="22">
        <v>2</v>
      </c>
      <c r="L2179" s="22">
        <v>6</v>
      </c>
      <c r="M2179" s="22">
        <v>1995</v>
      </c>
      <c r="N2179" s="22">
        <v>1990</v>
      </c>
      <c r="O2179" s="22">
        <v>2</v>
      </c>
      <c r="P2179" s="22">
        <v>2</v>
      </c>
      <c r="Q2179" s="22" t="s">
        <v>1038</v>
      </c>
      <c r="R2179" s="22" t="s">
        <v>713</v>
      </c>
      <c r="S2179" s="22" t="s">
        <v>977</v>
      </c>
      <c r="T2179" s="23">
        <v>39.690114999999999</v>
      </c>
      <c r="U2179" s="23">
        <v>-75.052394000000007</v>
      </c>
      <c r="V2179" s="24">
        <v>147</v>
      </c>
      <c r="W2179" s="24">
        <v>1255783.5687200001</v>
      </c>
      <c r="X2179" s="24">
        <v>2800959.7379399999</v>
      </c>
      <c r="Y2179" s="22" t="s">
        <v>978</v>
      </c>
      <c r="Z2179" s="22" t="s">
        <v>716</v>
      </c>
    </row>
    <row r="2180" spans="1:26">
      <c r="A2180" s="22" t="s">
        <v>6926</v>
      </c>
      <c r="B2180" s="22" t="s">
        <v>6927</v>
      </c>
      <c r="C2180" s="22" t="s">
        <v>6928</v>
      </c>
      <c r="D2180" s="22">
        <v>27789</v>
      </c>
      <c r="E2180" s="22">
        <v>56</v>
      </c>
      <c r="F2180" s="22">
        <v>289</v>
      </c>
      <c r="G2180" s="22">
        <v>15</v>
      </c>
      <c r="H2180" s="25" t="s">
        <v>10870</v>
      </c>
      <c r="I2180" s="22" t="s">
        <v>720</v>
      </c>
      <c r="J2180" s="22">
        <v>4</v>
      </c>
      <c r="K2180" s="22">
        <v>4</v>
      </c>
      <c r="L2180" s="22">
        <v>15</v>
      </c>
      <c r="M2180" s="22">
        <v>2003</v>
      </c>
      <c r="N2180" s="22">
        <v>1989</v>
      </c>
      <c r="O2180" s="22">
        <v>4</v>
      </c>
      <c r="P2180" s="22">
        <v>4</v>
      </c>
      <c r="Q2180" s="22" t="s">
        <v>1669</v>
      </c>
      <c r="R2180" s="22" t="s">
        <v>713</v>
      </c>
      <c r="S2180" s="22" t="s">
        <v>1126</v>
      </c>
      <c r="T2180" s="23">
        <v>39.690669</v>
      </c>
      <c r="U2180" s="23">
        <v>-75.270185999999995</v>
      </c>
      <c r="V2180" s="24">
        <v>78</v>
      </c>
      <c r="W2180" s="24">
        <v>1194580.4889</v>
      </c>
      <c r="X2180" s="24">
        <v>2800939.6710799998</v>
      </c>
      <c r="Y2180" s="22" t="s">
        <v>978</v>
      </c>
      <c r="Z2180" s="22" t="s">
        <v>1503</v>
      </c>
    </row>
    <row r="2181" spans="1:26">
      <c r="A2181" s="22" t="s">
        <v>6929</v>
      </c>
      <c r="B2181" s="22" t="s">
        <v>6930</v>
      </c>
      <c r="C2181" s="22" t="s">
        <v>6931</v>
      </c>
      <c r="D2181" s="22">
        <v>31796</v>
      </c>
      <c r="E2181" s="22">
        <v>64</v>
      </c>
      <c r="F2181" s="22">
        <v>296</v>
      </c>
      <c r="G2181" s="22">
        <v>5</v>
      </c>
      <c r="H2181" s="25" t="s">
        <v>10870</v>
      </c>
      <c r="I2181" s="22" t="s">
        <v>720</v>
      </c>
      <c r="J2181" s="22">
        <v>4</v>
      </c>
      <c r="K2181" s="22">
        <v>4</v>
      </c>
      <c r="L2181" s="22">
        <v>3</v>
      </c>
      <c r="M2181" s="22">
        <v>1998</v>
      </c>
      <c r="N2181" s="22">
        <v>1996</v>
      </c>
      <c r="O2181" s="22">
        <v>2</v>
      </c>
      <c r="P2181" s="22">
        <v>2</v>
      </c>
      <c r="Q2181" s="22" t="s">
        <v>1038</v>
      </c>
      <c r="R2181" s="22" t="s">
        <v>713</v>
      </c>
      <c r="S2181" s="22" t="s">
        <v>977</v>
      </c>
      <c r="T2181" s="23">
        <v>39.690722000000001</v>
      </c>
      <c r="U2181" s="23">
        <v>-75.081138999999993</v>
      </c>
      <c r="V2181" s="24">
        <v>131</v>
      </c>
      <c r="W2181" s="24">
        <v>1247704.88573</v>
      </c>
      <c r="X2181" s="24">
        <v>2801143.7579399999</v>
      </c>
      <c r="Y2181" s="22" t="s">
        <v>978</v>
      </c>
      <c r="Z2181" s="22" t="s">
        <v>716</v>
      </c>
    </row>
    <row r="2182" spans="1:26">
      <c r="A2182" s="22" t="s">
        <v>6932</v>
      </c>
      <c r="B2182" s="22" t="s">
        <v>6933</v>
      </c>
      <c r="C2182" s="22" t="s">
        <v>6934</v>
      </c>
      <c r="D2182" s="22">
        <v>36804</v>
      </c>
      <c r="E2182" s="22">
        <v>74</v>
      </c>
      <c r="F2182" s="22">
        <v>304</v>
      </c>
      <c r="G2182" s="22">
        <v>1</v>
      </c>
      <c r="H2182" s="25" t="s">
        <v>10870</v>
      </c>
      <c r="I2182" s="22" t="s">
        <v>720</v>
      </c>
      <c r="J2182" s="22">
        <v>3</v>
      </c>
      <c r="K2182" s="22">
        <v>3</v>
      </c>
      <c r="L2182" s="22">
        <v>1</v>
      </c>
      <c r="M2182" s="22">
        <v>2005</v>
      </c>
      <c r="N2182" s="22">
        <v>2005</v>
      </c>
      <c r="O2182" s="22">
        <v>1</v>
      </c>
      <c r="P2182" s="22">
        <v>1</v>
      </c>
      <c r="Q2182" s="22" t="s">
        <v>1038</v>
      </c>
      <c r="R2182" s="22" t="s">
        <v>713</v>
      </c>
      <c r="S2182" s="22" t="s">
        <v>977</v>
      </c>
      <c r="T2182" s="23">
        <v>39.691361000000001</v>
      </c>
      <c r="U2182" s="23">
        <v>-74.826306000000002</v>
      </c>
      <c r="V2182" s="24">
        <v>95.8</v>
      </c>
      <c r="W2182" s="24">
        <v>1319313.3351</v>
      </c>
      <c r="X2182" s="24">
        <v>2801796.39738</v>
      </c>
      <c r="Y2182" s="22" t="s">
        <v>978</v>
      </c>
      <c r="Z2182" s="22" t="s">
        <v>1738</v>
      </c>
    </row>
    <row r="2183" spans="1:26">
      <c r="A2183" s="22" t="s">
        <v>6935</v>
      </c>
      <c r="B2183" s="22" t="s">
        <v>6936</v>
      </c>
      <c r="C2183" s="22" t="s">
        <v>6937</v>
      </c>
      <c r="D2183" s="22">
        <v>30293</v>
      </c>
      <c r="E2183" s="22">
        <v>61</v>
      </c>
      <c r="F2183" s="22">
        <v>293</v>
      </c>
      <c r="G2183" s="22">
        <v>5</v>
      </c>
      <c r="H2183" s="25" t="s">
        <v>10870</v>
      </c>
      <c r="I2183" s="22" t="s">
        <v>720</v>
      </c>
      <c r="J2183" s="22">
        <v>15</v>
      </c>
      <c r="K2183" s="22">
        <v>15</v>
      </c>
      <c r="L2183" s="22">
        <v>6</v>
      </c>
      <c r="M2183" s="22">
        <v>1991</v>
      </c>
      <c r="N2183" s="22">
        <v>1986</v>
      </c>
      <c r="O2183" s="22">
        <v>9</v>
      </c>
      <c r="P2183" s="22">
        <v>9</v>
      </c>
      <c r="Q2183" s="22" t="s">
        <v>1038</v>
      </c>
      <c r="R2183" s="22" t="s">
        <v>713</v>
      </c>
      <c r="S2183" s="22" t="s">
        <v>977</v>
      </c>
      <c r="T2183" s="23">
        <v>39.691780999999999</v>
      </c>
      <c r="U2183" s="23">
        <v>-75.155456999999998</v>
      </c>
      <c r="V2183" s="24">
        <v>140</v>
      </c>
      <c r="W2183" s="24">
        <v>1226819.41539</v>
      </c>
      <c r="X2183" s="24">
        <v>2801444.4941500002</v>
      </c>
      <c r="Y2183" s="22" t="s">
        <v>978</v>
      </c>
      <c r="Z2183" s="22" t="s">
        <v>716</v>
      </c>
    </row>
    <row r="2184" spans="1:26">
      <c r="A2184" s="22" t="s">
        <v>6938</v>
      </c>
      <c r="B2184" s="22" t="s">
        <v>6939</v>
      </c>
      <c r="C2184" s="22" t="s">
        <v>6940</v>
      </c>
      <c r="D2184" s="22">
        <v>22782</v>
      </c>
      <c r="E2184" s="22">
        <v>46</v>
      </c>
      <c r="F2184" s="22">
        <v>282</v>
      </c>
      <c r="G2184" s="22">
        <v>17</v>
      </c>
      <c r="H2184" s="25" t="s">
        <v>10870</v>
      </c>
      <c r="I2184" s="22" t="s">
        <v>720</v>
      </c>
      <c r="J2184" s="22">
        <v>4</v>
      </c>
      <c r="K2184" s="22">
        <v>4</v>
      </c>
      <c r="L2184" s="22">
        <v>13</v>
      </c>
      <c r="M2184" s="22">
        <v>1995</v>
      </c>
      <c r="N2184" s="22">
        <v>1983</v>
      </c>
      <c r="O2184" s="22">
        <v>4</v>
      </c>
      <c r="P2184" s="22">
        <v>4</v>
      </c>
      <c r="Q2184" s="22" t="s">
        <v>1369</v>
      </c>
      <c r="R2184" s="22" t="s">
        <v>713</v>
      </c>
      <c r="S2184" s="22" t="s">
        <v>722</v>
      </c>
      <c r="T2184" s="23">
        <v>39.692058000000003</v>
      </c>
      <c r="U2184" s="23">
        <v>-75.502142000000006</v>
      </c>
      <c r="V2184" s="24">
        <v>5</v>
      </c>
      <c r="W2184" s="24">
        <v>1129397.96964</v>
      </c>
      <c r="X2184" s="24">
        <v>2801366.6312000002</v>
      </c>
      <c r="Y2184" s="22" t="s">
        <v>978</v>
      </c>
      <c r="Z2184" s="22" t="s">
        <v>1237</v>
      </c>
    </row>
    <row r="2185" spans="1:26">
      <c r="A2185" s="22" t="s">
        <v>6941</v>
      </c>
      <c r="B2185" s="22" t="s">
        <v>6942</v>
      </c>
      <c r="C2185" s="22" t="s">
        <v>6943</v>
      </c>
      <c r="D2185" s="22">
        <v>36805</v>
      </c>
      <c r="E2185" s="22">
        <v>74</v>
      </c>
      <c r="F2185" s="22">
        <v>305</v>
      </c>
      <c r="G2185" s="22">
        <v>5</v>
      </c>
      <c r="H2185" s="25" t="s">
        <v>10870</v>
      </c>
      <c r="I2185" s="22" t="s">
        <v>813</v>
      </c>
      <c r="J2185" s="22">
        <v>3</v>
      </c>
      <c r="K2185" s="22">
        <v>3</v>
      </c>
      <c r="L2185" s="22">
        <v>1</v>
      </c>
      <c r="M2185" s="22">
        <v>2005</v>
      </c>
      <c r="N2185" s="22">
        <v>2005</v>
      </c>
      <c r="O2185" s="22">
        <v>1</v>
      </c>
      <c r="P2185" s="22">
        <v>1</v>
      </c>
      <c r="Q2185" s="22" t="s">
        <v>1038</v>
      </c>
      <c r="R2185" s="22" t="s">
        <v>713</v>
      </c>
      <c r="S2185" s="22" t="s">
        <v>977</v>
      </c>
      <c r="T2185" s="23">
        <v>39.693528000000001</v>
      </c>
      <c r="U2185" s="23">
        <v>-74.816028000000003</v>
      </c>
      <c r="V2185" s="24">
        <v>71.819999999999993</v>
      </c>
      <c r="W2185" s="24">
        <v>1322195.63228</v>
      </c>
      <c r="X2185" s="24">
        <v>2802607.8050899999</v>
      </c>
      <c r="Y2185" s="22" t="s">
        <v>978</v>
      </c>
      <c r="Z2185" s="22" t="s">
        <v>716</v>
      </c>
    </row>
    <row r="2186" spans="1:26">
      <c r="A2186" s="22" t="s">
        <v>6944</v>
      </c>
      <c r="B2186" s="22" t="s">
        <v>6945</v>
      </c>
      <c r="C2186" s="22" t="s">
        <v>6946</v>
      </c>
      <c r="D2186" s="22">
        <v>39809</v>
      </c>
      <c r="E2186" s="22">
        <v>80</v>
      </c>
      <c r="F2186" s="22">
        <v>309</v>
      </c>
      <c r="G2186" s="22">
        <v>5</v>
      </c>
      <c r="H2186" s="25" t="s">
        <v>10870</v>
      </c>
      <c r="I2186" s="22" t="s">
        <v>813</v>
      </c>
      <c r="J2186" s="22">
        <v>2</v>
      </c>
      <c r="K2186" s="22">
        <v>2</v>
      </c>
      <c r="L2186" s="22">
        <v>10</v>
      </c>
      <c r="M2186" s="22">
        <v>1984</v>
      </c>
      <c r="N2186" s="22">
        <v>1975</v>
      </c>
      <c r="O2186" s="22">
        <v>2</v>
      </c>
      <c r="P2186" s="22">
        <v>2</v>
      </c>
      <c r="Q2186" s="22" t="s">
        <v>1038</v>
      </c>
      <c r="R2186" s="22" t="s">
        <v>713</v>
      </c>
      <c r="S2186" s="22" t="s">
        <v>977</v>
      </c>
      <c r="T2186" s="23">
        <v>39.694006999999999</v>
      </c>
      <c r="U2186" s="23">
        <v>-74.688214000000002</v>
      </c>
      <c r="V2186" s="24">
        <v>29.31</v>
      </c>
      <c r="W2186" s="24">
        <v>1358108.9269699999</v>
      </c>
      <c r="X2186" s="24">
        <v>2803070.5526200002</v>
      </c>
      <c r="Y2186" s="22" t="s">
        <v>978</v>
      </c>
      <c r="Z2186" s="22" t="s">
        <v>716</v>
      </c>
    </row>
    <row r="2187" spans="1:26">
      <c r="A2187" s="22" t="s">
        <v>6947</v>
      </c>
      <c r="B2187" s="22" t="s">
        <v>6948</v>
      </c>
      <c r="C2187" s="22" t="s">
        <v>6949</v>
      </c>
      <c r="D2187" s="22">
        <v>38307</v>
      </c>
      <c r="E2187" s="22">
        <v>77</v>
      </c>
      <c r="F2187" s="22">
        <v>307</v>
      </c>
      <c r="G2187" s="22">
        <v>5</v>
      </c>
      <c r="H2187" s="25" t="s">
        <v>10870</v>
      </c>
      <c r="I2187" s="22" t="s">
        <v>720</v>
      </c>
      <c r="J2187" s="22">
        <v>17</v>
      </c>
      <c r="K2187" s="22">
        <v>17</v>
      </c>
      <c r="L2187" s="22">
        <v>2</v>
      </c>
      <c r="M2187" s="22">
        <v>2005</v>
      </c>
      <c r="N2187" s="22">
        <v>2004</v>
      </c>
      <c r="O2187" s="22">
        <v>3</v>
      </c>
      <c r="P2187" s="22">
        <v>3</v>
      </c>
      <c r="Q2187" s="22" t="s">
        <v>1038</v>
      </c>
      <c r="R2187" s="22" t="s">
        <v>713</v>
      </c>
      <c r="S2187" s="22" t="s">
        <v>977</v>
      </c>
      <c r="T2187" s="23">
        <v>39.693888999999999</v>
      </c>
      <c r="U2187" s="23">
        <v>-74.758722000000006</v>
      </c>
      <c r="V2187" s="24">
        <v>55.53</v>
      </c>
      <c r="W2187" s="24">
        <v>1338297.0796999999</v>
      </c>
      <c r="X2187" s="24">
        <v>2802862.6110700001</v>
      </c>
      <c r="Y2187" s="22" t="s">
        <v>978</v>
      </c>
      <c r="Z2187" s="22" t="s">
        <v>716</v>
      </c>
    </row>
    <row r="2188" spans="1:26">
      <c r="A2188" s="22" t="s">
        <v>6950</v>
      </c>
      <c r="B2188" s="22" t="s">
        <v>6951</v>
      </c>
      <c r="C2188" s="22" t="s">
        <v>6952</v>
      </c>
      <c r="D2188" s="22">
        <v>38307</v>
      </c>
      <c r="E2188" s="22">
        <v>77</v>
      </c>
      <c r="F2188" s="22">
        <v>307</v>
      </c>
      <c r="G2188" s="22">
        <v>1</v>
      </c>
      <c r="H2188" s="25" t="s">
        <v>10870</v>
      </c>
      <c r="I2188" s="22" t="s">
        <v>720</v>
      </c>
      <c r="J2188" s="22">
        <v>18</v>
      </c>
      <c r="K2188" s="22">
        <v>18</v>
      </c>
      <c r="L2188" s="22">
        <v>2</v>
      </c>
      <c r="M2188" s="22">
        <v>2005</v>
      </c>
      <c r="N2188" s="22">
        <v>2004</v>
      </c>
      <c r="O2188" s="22">
        <v>3</v>
      </c>
      <c r="P2188" s="22">
        <v>3</v>
      </c>
      <c r="Q2188" s="22" t="s">
        <v>1038</v>
      </c>
      <c r="R2188" s="22" t="s">
        <v>713</v>
      </c>
      <c r="S2188" s="22" t="s">
        <v>977</v>
      </c>
      <c r="T2188" s="23">
        <v>39.693860999999998</v>
      </c>
      <c r="U2188" s="23">
        <v>-74.758778000000007</v>
      </c>
      <c r="V2188" s="24">
        <v>55.54</v>
      </c>
      <c r="W2188" s="24">
        <v>1338281.5427900001</v>
      </c>
      <c r="X2188" s="24">
        <v>2802852.3494899999</v>
      </c>
      <c r="Y2188" s="22" t="s">
        <v>978</v>
      </c>
      <c r="Z2188" s="22" t="s">
        <v>1738</v>
      </c>
    </row>
    <row r="2189" spans="1:26">
      <c r="A2189" s="22" t="s">
        <v>6953</v>
      </c>
      <c r="B2189" s="22" t="s">
        <v>6954</v>
      </c>
      <c r="C2189" s="22" t="s">
        <v>6955</v>
      </c>
      <c r="D2189" s="22">
        <v>34801</v>
      </c>
      <c r="E2189" s="22">
        <v>70</v>
      </c>
      <c r="F2189" s="22">
        <v>301</v>
      </c>
      <c r="G2189" s="22">
        <v>5</v>
      </c>
      <c r="H2189" s="25" t="s">
        <v>10870</v>
      </c>
      <c r="I2189" s="22" t="s">
        <v>813</v>
      </c>
      <c r="J2189" s="22">
        <v>6</v>
      </c>
      <c r="K2189" s="22">
        <v>6</v>
      </c>
      <c r="L2189" s="22">
        <v>10</v>
      </c>
      <c r="M2189" s="22">
        <v>2005</v>
      </c>
      <c r="N2189" s="22">
        <v>1996</v>
      </c>
      <c r="O2189" s="22">
        <v>4</v>
      </c>
      <c r="P2189" s="22">
        <v>4</v>
      </c>
      <c r="Q2189" s="22" t="s">
        <v>1038</v>
      </c>
      <c r="R2189" s="22" t="s">
        <v>713</v>
      </c>
      <c r="S2189" s="22" t="s">
        <v>977</v>
      </c>
      <c r="T2189" s="23">
        <v>39.694944</v>
      </c>
      <c r="U2189" s="23">
        <v>-74.917693999999997</v>
      </c>
      <c r="V2189" s="24">
        <v>140</v>
      </c>
      <c r="W2189" s="24">
        <v>1293624.5717800001</v>
      </c>
      <c r="X2189" s="24">
        <v>2802930.5902100001</v>
      </c>
      <c r="Y2189" s="22" t="s">
        <v>978</v>
      </c>
      <c r="Z2189" s="22" t="s">
        <v>716</v>
      </c>
    </row>
    <row r="2190" spans="1:26">
      <c r="A2190" s="22" t="s">
        <v>6956</v>
      </c>
      <c r="B2190" s="22" t="s">
        <v>6957</v>
      </c>
      <c r="C2190" s="22" t="s">
        <v>6958</v>
      </c>
      <c r="D2190" s="22">
        <v>37306</v>
      </c>
      <c r="E2190" s="22">
        <v>75</v>
      </c>
      <c r="F2190" s="22">
        <v>306</v>
      </c>
      <c r="G2190" s="22">
        <v>5</v>
      </c>
      <c r="H2190" s="25" t="s">
        <v>10870</v>
      </c>
      <c r="I2190" s="22" t="s">
        <v>813</v>
      </c>
      <c r="J2190" s="22">
        <v>3</v>
      </c>
      <c r="K2190" s="22">
        <v>3</v>
      </c>
      <c r="L2190" s="22">
        <v>1</v>
      </c>
      <c r="M2190" s="22">
        <v>2005</v>
      </c>
      <c r="N2190" s="22">
        <v>2005</v>
      </c>
      <c r="O2190" s="22">
        <v>1</v>
      </c>
      <c r="P2190" s="22">
        <v>1</v>
      </c>
      <c r="Q2190" s="22" t="s">
        <v>1038</v>
      </c>
      <c r="R2190" s="22" t="s">
        <v>713</v>
      </c>
      <c r="S2190" s="22" t="s">
        <v>977</v>
      </c>
      <c r="T2190" s="23">
        <v>39.695028000000001</v>
      </c>
      <c r="U2190" s="23">
        <v>-74.796666999999999</v>
      </c>
      <c r="V2190" s="24">
        <v>63.96</v>
      </c>
      <c r="W2190" s="24">
        <v>1327631.85029</v>
      </c>
      <c r="X2190" s="24">
        <v>2803195.4621100002</v>
      </c>
      <c r="Y2190" s="22" t="s">
        <v>978</v>
      </c>
      <c r="Z2190" s="22" t="s">
        <v>716</v>
      </c>
    </row>
    <row r="2191" spans="1:26">
      <c r="A2191" s="22" t="s">
        <v>6959</v>
      </c>
      <c r="B2191" s="22" t="s">
        <v>6960</v>
      </c>
      <c r="C2191" s="22" t="s">
        <v>6961</v>
      </c>
      <c r="D2191" s="22">
        <v>25285</v>
      </c>
      <c r="E2191" s="22">
        <v>51</v>
      </c>
      <c r="F2191" s="22">
        <v>285</v>
      </c>
      <c r="G2191" s="22">
        <v>1</v>
      </c>
      <c r="H2191" s="25" t="s">
        <v>10870</v>
      </c>
      <c r="I2191" s="22" t="s">
        <v>720</v>
      </c>
      <c r="J2191" s="22">
        <v>2</v>
      </c>
      <c r="K2191" s="22">
        <v>2</v>
      </c>
      <c r="L2191" s="22">
        <v>2</v>
      </c>
      <c r="M2191" s="22">
        <v>1993</v>
      </c>
      <c r="N2191" s="22">
        <v>1992</v>
      </c>
      <c r="O2191" s="22">
        <v>2</v>
      </c>
      <c r="P2191" s="22">
        <v>2</v>
      </c>
      <c r="Q2191" s="22" t="s">
        <v>6693</v>
      </c>
      <c r="R2191" s="22" t="s">
        <v>713</v>
      </c>
      <c r="S2191" s="22" t="s">
        <v>807</v>
      </c>
      <c r="T2191" s="23">
        <v>39.695669000000002</v>
      </c>
      <c r="U2191" s="23">
        <v>-75.396580999999998</v>
      </c>
      <c r="V2191" s="24">
        <v>40</v>
      </c>
      <c r="W2191" s="24">
        <v>1159059.9018000001</v>
      </c>
      <c r="X2191" s="24">
        <v>2802700.1288100001</v>
      </c>
      <c r="Y2191" s="22" t="s">
        <v>978</v>
      </c>
      <c r="Z2191" s="22" t="s">
        <v>1738</v>
      </c>
    </row>
    <row r="2192" spans="1:26">
      <c r="A2192" s="22" t="s">
        <v>6962</v>
      </c>
      <c r="B2192" s="22" t="s">
        <v>6963</v>
      </c>
      <c r="C2192" s="22" t="s">
        <v>6964</v>
      </c>
      <c r="D2192" s="22">
        <v>37306</v>
      </c>
      <c r="E2192" s="22">
        <v>75</v>
      </c>
      <c r="F2192" s="22">
        <v>306</v>
      </c>
      <c r="G2192" s="22">
        <v>1</v>
      </c>
      <c r="H2192" s="25" t="s">
        <v>10870</v>
      </c>
      <c r="I2192" s="22" t="s">
        <v>720</v>
      </c>
      <c r="J2192" s="22">
        <v>4</v>
      </c>
      <c r="K2192" s="22">
        <v>4</v>
      </c>
      <c r="L2192" s="22">
        <v>1</v>
      </c>
      <c r="M2192" s="22">
        <v>2005</v>
      </c>
      <c r="N2192" s="22">
        <v>2005</v>
      </c>
      <c r="O2192" s="22">
        <v>1</v>
      </c>
      <c r="P2192" s="22">
        <v>1</v>
      </c>
      <c r="Q2192" s="22" t="s">
        <v>1038</v>
      </c>
      <c r="R2192" s="22" t="s">
        <v>713</v>
      </c>
      <c r="S2192" s="22" t="s">
        <v>977</v>
      </c>
      <c r="T2192" s="23">
        <v>39.695833</v>
      </c>
      <c r="U2192" s="23">
        <v>-74.796722000000003</v>
      </c>
      <c r="V2192" s="24">
        <v>69.98</v>
      </c>
      <c r="W2192" s="24">
        <v>1327614.03896</v>
      </c>
      <c r="X2192" s="24">
        <v>2803489.1880299998</v>
      </c>
      <c r="Y2192" s="22" t="s">
        <v>978</v>
      </c>
      <c r="Z2192" s="22" t="s">
        <v>1738</v>
      </c>
    </row>
    <row r="2193" spans="1:26">
      <c r="A2193" s="22" t="s">
        <v>6965</v>
      </c>
      <c r="B2193" s="22" t="s">
        <v>6966</v>
      </c>
      <c r="C2193" s="22" t="s">
        <v>6967</v>
      </c>
      <c r="D2193" s="22">
        <v>33299</v>
      </c>
      <c r="E2193" s="22">
        <v>67</v>
      </c>
      <c r="F2193" s="22">
        <v>299</v>
      </c>
      <c r="G2193" s="22">
        <v>1</v>
      </c>
      <c r="H2193" s="25" t="s">
        <v>10870</v>
      </c>
      <c r="I2193" s="22" t="s">
        <v>720</v>
      </c>
      <c r="J2193" s="22">
        <v>8</v>
      </c>
      <c r="K2193" s="22">
        <v>6</v>
      </c>
      <c r="L2193" s="22">
        <v>1</v>
      </c>
      <c r="M2193" s="22">
        <v>2007</v>
      </c>
      <c r="N2193" s="22">
        <v>2007</v>
      </c>
      <c r="O2193" s="22">
        <v>3</v>
      </c>
      <c r="P2193" s="22">
        <v>3</v>
      </c>
      <c r="Q2193" s="22" t="s">
        <v>1038</v>
      </c>
      <c r="R2193" s="22" t="s">
        <v>713</v>
      </c>
      <c r="S2193" s="22" t="s">
        <v>977</v>
      </c>
      <c r="T2193" s="23">
        <v>39.695971999999998</v>
      </c>
      <c r="U2193" s="23">
        <v>-74.987027999999995</v>
      </c>
      <c r="V2193" s="24">
        <v>145</v>
      </c>
      <c r="W2193" s="24">
        <v>1274140.4322200001</v>
      </c>
      <c r="X2193" s="24">
        <v>2803191.0759000001</v>
      </c>
      <c r="Y2193" s="22" t="s">
        <v>978</v>
      </c>
      <c r="Z2193" s="22" t="s">
        <v>1738</v>
      </c>
    </row>
    <row r="2194" spans="1:26">
      <c r="A2194" s="22" t="s">
        <v>6968</v>
      </c>
      <c r="B2194" s="22" t="s">
        <v>6969</v>
      </c>
      <c r="C2194" s="22" t="s">
        <v>6970</v>
      </c>
      <c r="D2194" s="22">
        <v>37305</v>
      </c>
      <c r="E2194" s="22">
        <v>75</v>
      </c>
      <c r="F2194" s="22">
        <v>305</v>
      </c>
      <c r="G2194" s="22">
        <v>1</v>
      </c>
      <c r="H2194" s="25" t="s">
        <v>10870</v>
      </c>
      <c r="I2194" s="22" t="s">
        <v>720</v>
      </c>
      <c r="J2194" s="22">
        <v>2</v>
      </c>
      <c r="K2194" s="22">
        <v>2</v>
      </c>
      <c r="L2194" s="22">
        <v>31</v>
      </c>
      <c r="M2194" s="22">
        <v>2005</v>
      </c>
      <c r="N2194" s="22">
        <v>1975</v>
      </c>
      <c r="O2194" s="22">
        <v>2</v>
      </c>
      <c r="P2194" s="22">
        <v>2</v>
      </c>
      <c r="Q2194" s="22" t="s">
        <v>1038</v>
      </c>
      <c r="R2194" s="22" t="s">
        <v>713</v>
      </c>
      <c r="S2194" s="22" t="s">
        <v>977</v>
      </c>
      <c r="T2194" s="23">
        <v>39.696784000000001</v>
      </c>
      <c r="U2194" s="23">
        <v>-74.802384000000004</v>
      </c>
      <c r="V2194" s="24">
        <v>77.19</v>
      </c>
      <c r="W2194" s="24">
        <v>1326020.5659399999</v>
      </c>
      <c r="X2194" s="24">
        <v>2803823.8571600001</v>
      </c>
      <c r="Y2194" s="22" t="s">
        <v>978</v>
      </c>
      <c r="Z2194" s="22" t="s">
        <v>1738</v>
      </c>
    </row>
    <row r="2195" spans="1:26">
      <c r="A2195" s="22" t="s">
        <v>6971</v>
      </c>
      <c r="B2195" s="22" t="s">
        <v>6972</v>
      </c>
      <c r="C2195" s="22" t="s">
        <v>6973</v>
      </c>
      <c r="D2195" s="22">
        <v>35302</v>
      </c>
      <c r="E2195" s="22">
        <v>71</v>
      </c>
      <c r="F2195" s="22">
        <v>302</v>
      </c>
      <c r="G2195" s="22">
        <v>5</v>
      </c>
      <c r="H2195" s="25" t="s">
        <v>10870</v>
      </c>
      <c r="I2195" s="22" t="s">
        <v>720</v>
      </c>
      <c r="J2195" s="22">
        <v>4</v>
      </c>
      <c r="K2195" s="22">
        <v>4</v>
      </c>
      <c r="L2195" s="22">
        <v>1</v>
      </c>
      <c r="M2195" s="22">
        <v>2005</v>
      </c>
      <c r="N2195" s="22">
        <v>2005</v>
      </c>
      <c r="O2195" s="22">
        <v>3</v>
      </c>
      <c r="P2195" s="22">
        <v>3</v>
      </c>
      <c r="Q2195" s="22" t="s">
        <v>1038</v>
      </c>
      <c r="R2195" s="22" t="s">
        <v>713</v>
      </c>
      <c r="S2195" s="22" t="s">
        <v>977</v>
      </c>
      <c r="T2195" s="23">
        <v>39.697221999999996</v>
      </c>
      <c r="U2195" s="23">
        <v>-74.899388999999999</v>
      </c>
      <c r="V2195" s="24">
        <v>127.95</v>
      </c>
      <c r="W2195" s="24">
        <v>1298762.8935799999</v>
      </c>
      <c r="X2195" s="24">
        <v>2803794.1249199999</v>
      </c>
      <c r="Y2195" s="22" t="s">
        <v>978</v>
      </c>
      <c r="Z2195" s="22" t="s">
        <v>716</v>
      </c>
    </row>
    <row r="2196" spans="1:26">
      <c r="A2196" s="22" t="s">
        <v>6974</v>
      </c>
      <c r="B2196" s="22" t="s">
        <v>6975</v>
      </c>
      <c r="C2196" s="22" t="s">
        <v>6976</v>
      </c>
      <c r="D2196" s="22">
        <v>30795</v>
      </c>
      <c r="E2196" s="22">
        <v>62</v>
      </c>
      <c r="F2196" s="22">
        <v>295</v>
      </c>
      <c r="G2196" s="22">
        <v>5</v>
      </c>
      <c r="H2196" s="25" t="s">
        <v>10870</v>
      </c>
      <c r="I2196" s="22" t="s">
        <v>813</v>
      </c>
      <c r="J2196" s="22">
        <v>2</v>
      </c>
      <c r="K2196" s="22">
        <v>2</v>
      </c>
      <c r="L2196" s="22">
        <v>6</v>
      </c>
      <c r="M2196" s="22">
        <v>1995</v>
      </c>
      <c r="N2196" s="22">
        <v>1990</v>
      </c>
      <c r="O2196" s="22">
        <v>2</v>
      </c>
      <c r="P2196" s="22">
        <v>2</v>
      </c>
      <c r="Q2196" s="22" t="s">
        <v>1038</v>
      </c>
      <c r="R2196" s="22" t="s">
        <v>713</v>
      </c>
      <c r="S2196" s="22" t="s">
        <v>977</v>
      </c>
      <c r="T2196" s="23">
        <v>39.697336999999997</v>
      </c>
      <c r="U2196" s="23">
        <v>-75.120732000000004</v>
      </c>
      <c r="V2196" s="24">
        <v>146.72999999999999</v>
      </c>
      <c r="W2196" s="24">
        <v>1236569.0626300001</v>
      </c>
      <c r="X2196" s="24">
        <v>2803509.0690199998</v>
      </c>
      <c r="Y2196" s="22" t="s">
        <v>978</v>
      </c>
      <c r="Z2196" s="22" t="s">
        <v>716</v>
      </c>
    </row>
    <row r="2197" spans="1:26">
      <c r="A2197" s="22" t="s">
        <v>6977</v>
      </c>
      <c r="B2197" s="22" t="s">
        <v>6978</v>
      </c>
      <c r="C2197" s="22" t="s">
        <v>6979</v>
      </c>
      <c r="D2197" s="22">
        <v>32798</v>
      </c>
      <c r="E2197" s="22">
        <v>66</v>
      </c>
      <c r="F2197" s="22">
        <v>298</v>
      </c>
      <c r="G2197" s="22">
        <v>1</v>
      </c>
      <c r="H2197" s="25" t="s">
        <v>10870</v>
      </c>
      <c r="I2197" s="22" t="s">
        <v>720</v>
      </c>
      <c r="J2197" s="22">
        <v>7</v>
      </c>
      <c r="K2197" s="22">
        <v>5</v>
      </c>
      <c r="L2197" s="22">
        <v>3</v>
      </c>
      <c r="M2197" s="22">
        <v>1998</v>
      </c>
      <c r="N2197" s="22">
        <v>1996</v>
      </c>
      <c r="O2197" s="22">
        <v>3</v>
      </c>
      <c r="P2197" s="22">
        <v>3</v>
      </c>
      <c r="Q2197" s="22" t="s">
        <v>1038</v>
      </c>
      <c r="R2197" s="22" t="s">
        <v>713</v>
      </c>
      <c r="S2197" s="22" t="s">
        <v>977</v>
      </c>
      <c r="T2197" s="23">
        <v>39.698332999999998</v>
      </c>
      <c r="U2197" s="23">
        <v>-75.019833000000006</v>
      </c>
      <c r="V2197" s="24">
        <v>145</v>
      </c>
      <c r="W2197" s="24">
        <v>1264918.0340700001</v>
      </c>
      <c r="X2197" s="24">
        <v>2804003.2931499998</v>
      </c>
      <c r="Y2197" s="22" t="s">
        <v>978</v>
      </c>
      <c r="Z2197" s="22" t="s">
        <v>1738</v>
      </c>
    </row>
    <row r="2198" spans="1:26">
      <c r="A2198" s="22" t="s">
        <v>6980</v>
      </c>
      <c r="B2198" s="22" t="s">
        <v>6981</v>
      </c>
      <c r="C2198" s="22" t="s">
        <v>6982</v>
      </c>
      <c r="D2198" s="22">
        <v>28291</v>
      </c>
      <c r="E2198" s="22">
        <v>57</v>
      </c>
      <c r="F2198" s="22">
        <v>291</v>
      </c>
      <c r="G2198" s="22">
        <v>11</v>
      </c>
      <c r="H2198" s="25" t="s">
        <v>10870</v>
      </c>
      <c r="I2198" s="22" t="s">
        <v>720</v>
      </c>
      <c r="J2198" s="22">
        <v>6</v>
      </c>
      <c r="K2198" s="22">
        <v>6</v>
      </c>
      <c r="L2198" s="22">
        <v>8</v>
      </c>
      <c r="M2198" s="22">
        <v>1988</v>
      </c>
      <c r="N2198" s="22">
        <v>1981</v>
      </c>
      <c r="O2198" s="22">
        <v>6</v>
      </c>
      <c r="P2198" s="22">
        <v>6</v>
      </c>
      <c r="Q2198" s="22" t="s">
        <v>5684</v>
      </c>
      <c r="R2198" s="22" t="s">
        <v>713</v>
      </c>
      <c r="S2198" s="22" t="s">
        <v>735</v>
      </c>
      <c r="T2198" s="23">
        <v>39.698</v>
      </c>
      <c r="U2198" s="23">
        <v>-75.236861000000005</v>
      </c>
      <c r="V2198" s="24">
        <v>108</v>
      </c>
      <c r="W2198" s="24">
        <v>1203937.77547</v>
      </c>
      <c r="X2198" s="24">
        <v>2803638.6267900001</v>
      </c>
      <c r="Y2198" s="22" t="s">
        <v>978</v>
      </c>
    </row>
    <row r="2199" spans="1:26">
      <c r="A2199" s="22" t="s">
        <v>6983</v>
      </c>
      <c r="B2199" s="22" t="s">
        <v>6984</v>
      </c>
      <c r="C2199" s="22" t="s">
        <v>6985</v>
      </c>
      <c r="D2199" s="22">
        <v>49326</v>
      </c>
      <c r="E2199" s="22">
        <v>99</v>
      </c>
      <c r="F2199" s="22">
        <v>326</v>
      </c>
      <c r="G2199" s="22">
        <v>5</v>
      </c>
      <c r="H2199" s="25" t="s">
        <v>10870</v>
      </c>
      <c r="I2199" s="22" t="s">
        <v>720</v>
      </c>
      <c r="J2199" s="22">
        <v>6</v>
      </c>
      <c r="K2199" s="22">
        <v>6</v>
      </c>
      <c r="L2199" s="22">
        <v>8</v>
      </c>
      <c r="M2199" s="22">
        <v>1993</v>
      </c>
      <c r="N2199" s="22">
        <v>1986</v>
      </c>
      <c r="O2199" s="22">
        <v>6</v>
      </c>
      <c r="P2199" s="22">
        <v>6</v>
      </c>
      <c r="Q2199" s="22" t="s">
        <v>976</v>
      </c>
      <c r="R2199" s="22" t="s">
        <v>713</v>
      </c>
      <c r="S2199" s="22" t="s">
        <v>977</v>
      </c>
      <c r="T2199" s="23">
        <v>39.700611000000002</v>
      </c>
      <c r="U2199" s="23">
        <v>-74.202139000000003</v>
      </c>
      <c r="V2199" s="24">
        <v>2</v>
      </c>
      <c r="W2199" s="24">
        <v>1494653.4310900001</v>
      </c>
      <c r="X2199" s="24">
        <v>2807024.87885</v>
      </c>
      <c r="Y2199" s="22" t="s">
        <v>978</v>
      </c>
      <c r="Z2199" s="22" t="s">
        <v>716</v>
      </c>
    </row>
    <row r="2200" spans="1:26">
      <c r="A2200" s="22" t="s">
        <v>6986</v>
      </c>
      <c r="B2200" s="22" t="s">
        <v>6987</v>
      </c>
      <c r="C2200" s="22" t="s">
        <v>6988</v>
      </c>
      <c r="D2200" s="22">
        <v>36805</v>
      </c>
      <c r="E2200" s="22">
        <v>74</v>
      </c>
      <c r="F2200" s="22">
        <v>305</v>
      </c>
      <c r="G2200" s="22">
        <v>1</v>
      </c>
      <c r="H2200" s="25" t="s">
        <v>10870</v>
      </c>
      <c r="I2200" s="22" t="s">
        <v>720</v>
      </c>
      <c r="J2200" s="22">
        <v>4</v>
      </c>
      <c r="K2200" s="22">
        <v>4</v>
      </c>
      <c r="L2200" s="22">
        <v>1</v>
      </c>
      <c r="M2200" s="22">
        <v>2005</v>
      </c>
      <c r="N2200" s="22">
        <v>2005</v>
      </c>
      <c r="O2200" s="22">
        <v>3</v>
      </c>
      <c r="P2200" s="22">
        <v>3</v>
      </c>
      <c r="Q2200" s="22" t="s">
        <v>1038</v>
      </c>
      <c r="R2200" s="22" t="s">
        <v>713</v>
      </c>
      <c r="S2200" s="22" t="s">
        <v>977</v>
      </c>
      <c r="T2200" s="23">
        <v>39.700888999999997</v>
      </c>
      <c r="U2200" s="23">
        <v>-74.822056000000003</v>
      </c>
      <c r="V2200" s="24">
        <v>93.64</v>
      </c>
      <c r="W2200" s="24">
        <v>1320482.3242500001</v>
      </c>
      <c r="X2200" s="24">
        <v>2805280.67827</v>
      </c>
      <c r="Y2200" s="22" t="s">
        <v>978</v>
      </c>
      <c r="Z2200" s="22" t="s">
        <v>1738</v>
      </c>
    </row>
    <row r="2201" spans="1:26">
      <c r="A2201" s="22" t="s">
        <v>6989</v>
      </c>
      <c r="B2201" s="22" t="s">
        <v>6990</v>
      </c>
      <c r="C2201" s="22" t="s">
        <v>6991</v>
      </c>
      <c r="D2201" s="22">
        <v>36304</v>
      </c>
      <c r="E2201" s="22">
        <v>73</v>
      </c>
      <c r="F2201" s="22">
        <v>304</v>
      </c>
      <c r="G2201" s="22">
        <v>1</v>
      </c>
      <c r="H2201" s="25" t="s">
        <v>10870</v>
      </c>
      <c r="I2201" s="22" t="s">
        <v>720</v>
      </c>
      <c r="J2201" s="22">
        <v>2</v>
      </c>
      <c r="K2201" s="22">
        <v>2</v>
      </c>
      <c r="L2201" s="22">
        <v>15</v>
      </c>
      <c r="M2201" s="22">
        <v>2005</v>
      </c>
      <c r="N2201" s="22">
        <v>1991</v>
      </c>
      <c r="O2201" s="22">
        <v>2</v>
      </c>
      <c r="P2201" s="22">
        <v>2</v>
      </c>
      <c r="Q2201" s="22" t="s">
        <v>1038</v>
      </c>
      <c r="R2201" s="22" t="s">
        <v>713</v>
      </c>
      <c r="S2201" s="22" t="s">
        <v>977</v>
      </c>
      <c r="T2201" s="23">
        <v>39.699638999999998</v>
      </c>
      <c r="U2201" s="23">
        <v>-74.853750000000005</v>
      </c>
      <c r="V2201" s="24">
        <v>98</v>
      </c>
      <c r="W2201" s="24">
        <v>1311580.4420700001</v>
      </c>
      <c r="X2201" s="24">
        <v>2804761.4540599999</v>
      </c>
      <c r="Y2201" s="22" t="s">
        <v>978</v>
      </c>
      <c r="Z2201" s="22" t="s">
        <v>1738</v>
      </c>
    </row>
    <row r="2202" spans="1:26">
      <c r="A2202" s="22" t="s">
        <v>6992</v>
      </c>
      <c r="B2202" s="22" t="s">
        <v>6993</v>
      </c>
      <c r="C2202" s="22" t="s">
        <v>6994</v>
      </c>
      <c r="D2202" s="22">
        <v>44318</v>
      </c>
      <c r="E2202" s="22">
        <v>89</v>
      </c>
      <c r="F2202" s="22">
        <v>318</v>
      </c>
      <c r="G2202" s="22">
        <v>1</v>
      </c>
      <c r="H2202" s="25" t="s">
        <v>10870</v>
      </c>
      <c r="I2202" s="22" t="s">
        <v>720</v>
      </c>
      <c r="J2202" s="22">
        <v>136</v>
      </c>
      <c r="K2202" s="22">
        <v>136</v>
      </c>
      <c r="L2202" s="22">
        <v>5</v>
      </c>
      <c r="M2202" s="22">
        <v>1970</v>
      </c>
      <c r="N2202" s="22">
        <v>1966</v>
      </c>
      <c r="O2202" s="22">
        <v>26</v>
      </c>
      <c r="P2202" s="22">
        <v>8</v>
      </c>
      <c r="Q2202" s="22" t="s">
        <v>1038</v>
      </c>
      <c r="R2202" s="22" t="s">
        <v>713</v>
      </c>
      <c r="S2202" s="22" t="s">
        <v>977</v>
      </c>
      <c r="T2202" s="23">
        <v>39.702340999999997</v>
      </c>
      <c r="U2202" s="23">
        <v>-74.445426999999995</v>
      </c>
      <c r="V2202" s="24">
        <v>91.94</v>
      </c>
      <c r="W2202" s="24">
        <v>1426294.15001</v>
      </c>
      <c r="X2202" s="24">
        <v>2806793.6159600001</v>
      </c>
      <c r="Y2202" s="22" t="s">
        <v>978</v>
      </c>
      <c r="Z2202" s="22" t="s">
        <v>1738</v>
      </c>
    </row>
    <row r="2203" spans="1:26">
      <c r="A2203" s="22" t="s">
        <v>6995</v>
      </c>
      <c r="B2203" s="22" t="s">
        <v>6996</v>
      </c>
      <c r="C2203" s="22" t="s">
        <v>6997</v>
      </c>
      <c r="D2203" s="22">
        <v>44318</v>
      </c>
      <c r="E2203" s="22">
        <v>89</v>
      </c>
      <c r="F2203" s="22">
        <v>318</v>
      </c>
      <c r="G2203" s="22">
        <v>5</v>
      </c>
      <c r="H2203" s="25" t="s">
        <v>10870</v>
      </c>
      <c r="I2203" s="22" t="s">
        <v>720</v>
      </c>
      <c r="J2203" s="22">
        <v>145</v>
      </c>
      <c r="K2203" s="22">
        <v>145</v>
      </c>
      <c r="L2203" s="22">
        <v>21</v>
      </c>
      <c r="M2203" s="22">
        <v>1984</v>
      </c>
      <c r="N2203" s="22">
        <v>1964</v>
      </c>
      <c r="O2203" s="22">
        <v>26</v>
      </c>
      <c r="P2203" s="22">
        <v>8</v>
      </c>
      <c r="Q2203" s="22" t="s">
        <v>1038</v>
      </c>
      <c r="R2203" s="22" t="s">
        <v>713</v>
      </c>
      <c r="S2203" s="22" t="s">
        <v>977</v>
      </c>
      <c r="T2203" s="23">
        <v>39.702340999999997</v>
      </c>
      <c r="U2203" s="23">
        <v>-74.445426999999995</v>
      </c>
      <c r="V2203" s="24">
        <v>92.59</v>
      </c>
      <c r="W2203" s="24">
        <v>1426294.15001</v>
      </c>
      <c r="X2203" s="24">
        <v>2806793.6159600001</v>
      </c>
      <c r="Y2203" s="22" t="s">
        <v>978</v>
      </c>
      <c r="Z2203" s="22" t="s">
        <v>716</v>
      </c>
    </row>
    <row r="2204" spans="1:26">
      <c r="A2204" s="22" t="s">
        <v>6998</v>
      </c>
      <c r="B2204" s="22" t="s">
        <v>6999</v>
      </c>
      <c r="C2204" s="22" t="s">
        <v>7000</v>
      </c>
      <c r="D2204" s="22">
        <v>23283</v>
      </c>
      <c r="E2204" s="22">
        <v>47</v>
      </c>
      <c r="F2204" s="22">
        <v>283</v>
      </c>
      <c r="G2204" s="22">
        <v>17</v>
      </c>
      <c r="H2204" s="25" t="s">
        <v>10870</v>
      </c>
      <c r="I2204" s="22" t="s">
        <v>720</v>
      </c>
      <c r="J2204" s="22">
        <v>4</v>
      </c>
      <c r="K2204" s="22">
        <v>4</v>
      </c>
      <c r="L2204" s="22">
        <v>32</v>
      </c>
      <c r="M2204" s="22">
        <v>1988</v>
      </c>
      <c r="N2204" s="22">
        <v>1957</v>
      </c>
      <c r="O2204" s="22">
        <v>4</v>
      </c>
      <c r="P2204" s="22">
        <v>4</v>
      </c>
      <c r="Q2204" s="22" t="s">
        <v>1669</v>
      </c>
      <c r="R2204" s="22" t="s">
        <v>713</v>
      </c>
      <c r="S2204" s="22" t="s">
        <v>1126</v>
      </c>
      <c r="T2204" s="23">
        <v>39.702336000000003</v>
      </c>
      <c r="U2204" s="23">
        <v>-75.482697000000002</v>
      </c>
      <c r="V2204" s="24">
        <v>5</v>
      </c>
      <c r="W2204" s="24">
        <v>1134861.6350700001</v>
      </c>
      <c r="X2204" s="24">
        <v>2805116.4284899998</v>
      </c>
      <c r="Y2204" s="22" t="s">
        <v>978</v>
      </c>
      <c r="Z2204" s="22" t="s">
        <v>1237</v>
      </c>
    </row>
    <row r="2205" spans="1:26">
      <c r="A2205" s="22" t="s">
        <v>7001</v>
      </c>
      <c r="B2205" s="22" t="s">
        <v>7002</v>
      </c>
      <c r="C2205" s="22" t="s">
        <v>7003</v>
      </c>
      <c r="D2205" s="22">
        <v>23783</v>
      </c>
      <c r="E2205" s="22">
        <v>48</v>
      </c>
      <c r="F2205" s="22">
        <v>283</v>
      </c>
      <c r="G2205" s="22">
        <v>17</v>
      </c>
      <c r="H2205" s="25" t="s">
        <v>10870</v>
      </c>
      <c r="I2205" s="22" t="s">
        <v>720</v>
      </c>
      <c r="J2205" s="22">
        <v>6</v>
      </c>
      <c r="K2205" s="22">
        <v>6</v>
      </c>
      <c r="L2205" s="22">
        <v>17</v>
      </c>
      <c r="M2205" s="22">
        <v>1983</v>
      </c>
      <c r="N2205" s="22">
        <v>1967</v>
      </c>
      <c r="O2205" s="22">
        <v>6</v>
      </c>
      <c r="P2205" s="22">
        <v>6</v>
      </c>
      <c r="Q2205" s="22" t="s">
        <v>1387</v>
      </c>
      <c r="R2205" s="22" t="s">
        <v>713</v>
      </c>
      <c r="S2205" s="22" t="s">
        <v>714</v>
      </c>
      <c r="T2205" s="23">
        <v>39.703139</v>
      </c>
      <c r="U2205" s="23">
        <v>-75.462028000000004</v>
      </c>
      <c r="V2205" s="24">
        <v>13</v>
      </c>
      <c r="W2205" s="24">
        <v>1140668.8301200001</v>
      </c>
      <c r="X2205" s="24">
        <v>2805411.11467</v>
      </c>
      <c r="Y2205" s="22" t="s">
        <v>978</v>
      </c>
      <c r="Z2205" s="22" t="s">
        <v>1237</v>
      </c>
    </row>
    <row r="2206" spans="1:26">
      <c r="A2206" s="22" t="s">
        <v>477</v>
      </c>
      <c r="B2206" s="22" t="s">
        <v>7004</v>
      </c>
      <c r="C2206" s="22" t="s">
        <v>7005</v>
      </c>
      <c r="D2206" s="22">
        <v>34301</v>
      </c>
      <c r="E2206" s="22">
        <v>69</v>
      </c>
      <c r="F2206" s="22">
        <v>301</v>
      </c>
      <c r="G2206" s="22">
        <v>11</v>
      </c>
      <c r="H2206" s="25" t="s">
        <v>10870</v>
      </c>
      <c r="I2206" s="22" t="s">
        <v>720</v>
      </c>
      <c r="J2206" s="22">
        <v>363</v>
      </c>
      <c r="K2206" s="22">
        <v>353</v>
      </c>
      <c r="L2206" s="22">
        <v>27</v>
      </c>
      <c r="M2206" s="22">
        <v>1988</v>
      </c>
      <c r="N2206" s="22">
        <v>1962</v>
      </c>
      <c r="O2206" s="22">
        <v>48</v>
      </c>
      <c r="P2206" s="22">
        <v>29</v>
      </c>
      <c r="Q2206" s="22" t="s">
        <v>5684</v>
      </c>
      <c r="R2206" s="22" t="s">
        <v>713</v>
      </c>
      <c r="S2206" s="22" t="s">
        <v>735</v>
      </c>
      <c r="T2206" s="23">
        <v>39.704281999999999</v>
      </c>
      <c r="U2206" s="23">
        <v>-74.937665999999993</v>
      </c>
      <c r="V2206" s="24">
        <v>111.45</v>
      </c>
      <c r="W2206" s="24">
        <v>1287992.2766799999</v>
      </c>
      <c r="X2206" s="24">
        <v>2806302.5065700002</v>
      </c>
      <c r="Y2206" s="22" t="s">
        <v>978</v>
      </c>
    </row>
    <row r="2207" spans="1:26">
      <c r="A2207" s="22" t="s">
        <v>7006</v>
      </c>
      <c r="B2207" s="22" t="s">
        <v>7007</v>
      </c>
      <c r="C2207" s="22" t="s">
        <v>7008</v>
      </c>
      <c r="D2207" s="22">
        <v>34301</v>
      </c>
      <c r="E2207" s="22">
        <v>69</v>
      </c>
      <c r="F2207" s="22">
        <v>301</v>
      </c>
      <c r="G2207" s="22">
        <v>5</v>
      </c>
      <c r="H2207" s="25" t="s">
        <v>10870</v>
      </c>
      <c r="I2207" s="22" t="s">
        <v>720</v>
      </c>
      <c r="J2207" s="22">
        <v>223</v>
      </c>
      <c r="K2207" s="22">
        <v>223</v>
      </c>
      <c r="L2207" s="22">
        <v>10</v>
      </c>
      <c r="M2207" s="22">
        <v>1980</v>
      </c>
      <c r="N2207" s="22">
        <v>1971</v>
      </c>
      <c r="O2207" s="22">
        <v>27</v>
      </c>
      <c r="P2207" s="22">
        <v>10</v>
      </c>
      <c r="Q2207" s="22" t="s">
        <v>1038</v>
      </c>
      <c r="R2207" s="22" t="s">
        <v>713</v>
      </c>
      <c r="S2207" s="22" t="s">
        <v>977</v>
      </c>
      <c r="T2207" s="23">
        <v>39.704281999999999</v>
      </c>
      <c r="U2207" s="23">
        <v>-74.937665999999993</v>
      </c>
      <c r="V2207" s="24">
        <v>111.24</v>
      </c>
      <c r="W2207" s="24">
        <v>1287992.2766799999</v>
      </c>
      <c r="X2207" s="24">
        <v>2806302.5065700002</v>
      </c>
      <c r="Y2207" s="22" t="s">
        <v>978</v>
      </c>
      <c r="Z2207" s="22" t="s">
        <v>716</v>
      </c>
    </row>
    <row r="2208" spans="1:26">
      <c r="A2208" s="22" t="s">
        <v>7009</v>
      </c>
      <c r="B2208" s="22" t="s">
        <v>7010</v>
      </c>
      <c r="C2208" s="22" t="s">
        <v>7011</v>
      </c>
      <c r="D2208" s="22">
        <v>35803</v>
      </c>
      <c r="E2208" s="22">
        <v>72</v>
      </c>
      <c r="F2208" s="22">
        <v>303</v>
      </c>
      <c r="G2208" s="22">
        <v>5</v>
      </c>
      <c r="H2208" s="25" t="s">
        <v>10870</v>
      </c>
      <c r="I2208" s="22" t="s">
        <v>720</v>
      </c>
      <c r="J2208" s="22">
        <v>3</v>
      </c>
      <c r="K2208" s="22">
        <v>3</v>
      </c>
      <c r="L2208" s="22">
        <v>1</v>
      </c>
      <c r="M2208" s="22">
        <v>2005</v>
      </c>
      <c r="N2208" s="22">
        <v>2005</v>
      </c>
      <c r="O2208" s="22">
        <v>2</v>
      </c>
      <c r="P2208" s="22">
        <v>2</v>
      </c>
      <c r="Q2208" s="22" t="s">
        <v>1038</v>
      </c>
      <c r="R2208" s="22" t="s">
        <v>713</v>
      </c>
      <c r="S2208" s="22" t="s">
        <v>977</v>
      </c>
      <c r="T2208" s="23">
        <v>39.704416999999999</v>
      </c>
      <c r="U2208" s="23">
        <v>-74.872693999999996</v>
      </c>
      <c r="V2208" s="24">
        <v>119.45</v>
      </c>
      <c r="W2208" s="24">
        <v>1306245.8840300001</v>
      </c>
      <c r="X2208" s="24">
        <v>2806467.9801699999</v>
      </c>
      <c r="Y2208" s="22" t="s">
        <v>978</v>
      </c>
      <c r="Z2208" s="22" t="s">
        <v>716</v>
      </c>
    </row>
    <row r="2209" spans="1:26">
      <c r="A2209" s="22" t="s">
        <v>7012</v>
      </c>
      <c r="B2209" s="22" t="s">
        <v>7013</v>
      </c>
      <c r="C2209" s="22" t="s">
        <v>7014</v>
      </c>
      <c r="D2209" s="22">
        <v>39310</v>
      </c>
      <c r="E2209" s="22">
        <v>79</v>
      </c>
      <c r="F2209" s="22">
        <v>310</v>
      </c>
      <c r="G2209" s="22">
        <v>5</v>
      </c>
      <c r="H2209" s="25" t="s">
        <v>10870</v>
      </c>
      <c r="I2209" s="22" t="s">
        <v>813</v>
      </c>
      <c r="J2209" s="22">
        <v>2</v>
      </c>
      <c r="K2209" s="22">
        <v>2</v>
      </c>
      <c r="L2209" s="22">
        <v>17</v>
      </c>
      <c r="M2209" s="22">
        <v>1991</v>
      </c>
      <c r="N2209" s="22">
        <v>1975</v>
      </c>
      <c r="O2209" s="22">
        <v>2</v>
      </c>
      <c r="P2209" s="22">
        <v>2</v>
      </c>
      <c r="Q2209" s="22" t="s">
        <v>1038</v>
      </c>
      <c r="R2209" s="22" t="s">
        <v>713</v>
      </c>
      <c r="S2209" s="22" t="s">
        <v>977</v>
      </c>
      <c r="T2209" s="23">
        <v>39.706507000000002</v>
      </c>
      <c r="U2209" s="23">
        <v>-74.697658000000004</v>
      </c>
      <c r="V2209" s="24">
        <v>34.03</v>
      </c>
      <c r="W2209" s="24">
        <v>1355415.8550499999</v>
      </c>
      <c r="X2209" s="24">
        <v>2807607.3799800002</v>
      </c>
      <c r="Y2209" s="22" t="s">
        <v>978</v>
      </c>
      <c r="Z2209" s="22" t="s">
        <v>716</v>
      </c>
    </row>
    <row r="2210" spans="1:26">
      <c r="A2210" s="22" t="s">
        <v>7015</v>
      </c>
      <c r="B2210" s="22" t="s">
        <v>7016</v>
      </c>
      <c r="C2210" s="22" t="s">
        <v>7017</v>
      </c>
      <c r="D2210" s="22">
        <v>37307</v>
      </c>
      <c r="E2210" s="22">
        <v>75</v>
      </c>
      <c r="F2210" s="22">
        <v>307</v>
      </c>
      <c r="G2210" s="22">
        <v>5</v>
      </c>
      <c r="H2210" s="25" t="s">
        <v>10870</v>
      </c>
      <c r="I2210" s="22" t="s">
        <v>813</v>
      </c>
      <c r="J2210" s="22">
        <v>4</v>
      </c>
      <c r="K2210" s="22">
        <v>4</v>
      </c>
      <c r="L2210" s="22">
        <v>31</v>
      </c>
      <c r="M2210" s="22">
        <v>2005</v>
      </c>
      <c r="N2210" s="22">
        <v>1975</v>
      </c>
      <c r="O2210" s="22">
        <v>3</v>
      </c>
      <c r="P2210" s="22">
        <v>3</v>
      </c>
      <c r="Q2210" s="22" t="s">
        <v>1038</v>
      </c>
      <c r="R2210" s="22" t="s">
        <v>713</v>
      </c>
      <c r="S2210" s="22" t="s">
        <v>977</v>
      </c>
      <c r="T2210" s="23">
        <v>39.706783999999999</v>
      </c>
      <c r="U2210" s="23">
        <v>-74.786550000000005</v>
      </c>
      <c r="V2210" s="24">
        <v>69.83</v>
      </c>
      <c r="W2210" s="24">
        <v>1330441.7028099999</v>
      </c>
      <c r="X2210" s="24">
        <v>2807505.46104</v>
      </c>
      <c r="Y2210" s="22" t="s">
        <v>978</v>
      </c>
      <c r="Z2210" s="22" t="s">
        <v>716</v>
      </c>
    </row>
    <row r="2211" spans="1:26">
      <c r="A2211" s="22" t="s">
        <v>7018</v>
      </c>
      <c r="B2211" s="22" t="s">
        <v>7019</v>
      </c>
      <c r="C2211" s="22" t="s">
        <v>7020</v>
      </c>
      <c r="D2211" s="22">
        <v>32799</v>
      </c>
      <c r="E2211" s="22">
        <v>66</v>
      </c>
      <c r="F2211" s="22">
        <v>299</v>
      </c>
      <c r="G2211" s="22">
        <v>1</v>
      </c>
      <c r="H2211" s="25" t="s">
        <v>10870</v>
      </c>
      <c r="I2211" s="22" t="s">
        <v>720</v>
      </c>
      <c r="J2211" s="22">
        <v>6</v>
      </c>
      <c r="K2211" s="22">
        <v>6</v>
      </c>
      <c r="L2211" s="22">
        <v>10</v>
      </c>
      <c r="M2211" s="22">
        <v>2006</v>
      </c>
      <c r="N2211" s="22">
        <v>1997</v>
      </c>
      <c r="O2211" s="22">
        <v>4</v>
      </c>
      <c r="P2211" s="22">
        <v>4</v>
      </c>
      <c r="Q2211" s="22" t="s">
        <v>1038</v>
      </c>
      <c r="R2211" s="22" t="s">
        <v>713</v>
      </c>
      <c r="S2211" s="22" t="s">
        <v>977</v>
      </c>
      <c r="T2211" s="23">
        <v>39.707082999999997</v>
      </c>
      <c r="U2211" s="23">
        <v>-75.010778000000002</v>
      </c>
      <c r="V2211" s="24">
        <v>145</v>
      </c>
      <c r="W2211" s="24">
        <v>1267445.6972399999</v>
      </c>
      <c r="X2211" s="24">
        <v>2807208.4496599999</v>
      </c>
      <c r="Y2211" s="22" t="s">
        <v>978</v>
      </c>
      <c r="Z2211" s="22" t="s">
        <v>1738</v>
      </c>
    </row>
    <row r="2212" spans="1:26">
      <c r="A2212" s="22" t="s">
        <v>7021</v>
      </c>
      <c r="B2212" s="22" t="s">
        <v>7022</v>
      </c>
      <c r="C2212" s="22" t="s">
        <v>7023</v>
      </c>
      <c r="D2212" s="22">
        <v>31296</v>
      </c>
      <c r="E2212" s="22">
        <v>63</v>
      </c>
      <c r="F2212" s="22">
        <v>296</v>
      </c>
      <c r="G2212" s="22">
        <v>5</v>
      </c>
      <c r="H2212" s="25" t="s">
        <v>10870</v>
      </c>
      <c r="I2212" s="22" t="s">
        <v>720</v>
      </c>
      <c r="J2212" s="22">
        <v>17</v>
      </c>
      <c r="K2212" s="22">
        <v>17</v>
      </c>
      <c r="L2212" s="22">
        <v>2</v>
      </c>
      <c r="M2212" s="22">
        <v>1991</v>
      </c>
      <c r="N2212" s="22">
        <v>1990</v>
      </c>
      <c r="O2212" s="22">
        <v>8</v>
      </c>
      <c r="P2212" s="22">
        <v>8</v>
      </c>
      <c r="Q2212" s="22" t="s">
        <v>1038</v>
      </c>
      <c r="R2212" s="22" t="s">
        <v>713</v>
      </c>
      <c r="S2212" s="22" t="s">
        <v>977</v>
      </c>
      <c r="T2212" s="23">
        <v>39.707614999999997</v>
      </c>
      <c r="U2212" s="23">
        <v>-75.089062999999996</v>
      </c>
      <c r="V2212" s="24">
        <v>144</v>
      </c>
      <c r="W2212" s="24">
        <v>1245451.06204</v>
      </c>
      <c r="X2212" s="24">
        <v>2807296.0883499999</v>
      </c>
      <c r="Y2212" s="22" t="s">
        <v>978</v>
      </c>
      <c r="Z2212" s="22" t="s">
        <v>716</v>
      </c>
    </row>
    <row r="2213" spans="1:26">
      <c r="A2213" s="22" t="s">
        <v>7024</v>
      </c>
      <c r="B2213" s="22" t="s">
        <v>7025</v>
      </c>
      <c r="C2213" s="22" t="s">
        <v>7026</v>
      </c>
      <c r="D2213" s="22">
        <v>28292</v>
      </c>
      <c r="E2213" s="22">
        <v>57</v>
      </c>
      <c r="F2213" s="22">
        <v>292</v>
      </c>
      <c r="G2213" s="22">
        <v>11</v>
      </c>
      <c r="H2213" s="25" t="s">
        <v>10870</v>
      </c>
      <c r="I2213" s="22" t="s">
        <v>720</v>
      </c>
      <c r="J2213" s="22">
        <v>7</v>
      </c>
      <c r="K2213" s="22">
        <v>7</v>
      </c>
      <c r="L2213" s="22">
        <v>8</v>
      </c>
      <c r="M2213" s="22">
        <v>1993</v>
      </c>
      <c r="N2213" s="22">
        <v>1986</v>
      </c>
      <c r="O2213" s="22">
        <v>7</v>
      </c>
      <c r="P2213" s="22">
        <v>6</v>
      </c>
      <c r="Q2213" s="22" t="s">
        <v>5684</v>
      </c>
      <c r="R2213" s="22" t="s">
        <v>713</v>
      </c>
      <c r="S2213" s="22" t="s">
        <v>735</v>
      </c>
      <c r="T2213" s="23">
        <v>39.709417000000002</v>
      </c>
      <c r="U2213" s="23">
        <v>-75.218472000000006</v>
      </c>
      <c r="V2213" s="24">
        <v>73</v>
      </c>
      <c r="W2213" s="24">
        <v>1209092.1682</v>
      </c>
      <c r="X2213" s="24">
        <v>2807818.4646600001</v>
      </c>
      <c r="Y2213" s="22" t="s">
        <v>978</v>
      </c>
    </row>
    <row r="2214" spans="1:26">
      <c r="A2214" s="22" t="s">
        <v>7027</v>
      </c>
      <c r="B2214" s="22" t="s">
        <v>7028</v>
      </c>
      <c r="C2214" s="22" t="s">
        <v>7029</v>
      </c>
      <c r="D2214" s="22">
        <v>32298</v>
      </c>
      <c r="E2214" s="22">
        <v>65</v>
      </c>
      <c r="F2214" s="22">
        <v>298</v>
      </c>
      <c r="G2214" s="22">
        <v>5</v>
      </c>
      <c r="H2214" s="25" t="s">
        <v>10870</v>
      </c>
      <c r="I2214" s="22" t="s">
        <v>813</v>
      </c>
      <c r="J2214" s="22">
        <v>4</v>
      </c>
      <c r="K2214" s="22">
        <v>4</v>
      </c>
      <c r="L2214" s="22">
        <v>3</v>
      </c>
      <c r="M2214" s="22">
        <v>1998</v>
      </c>
      <c r="N2214" s="22">
        <v>1996</v>
      </c>
      <c r="O2214" s="22">
        <v>2</v>
      </c>
      <c r="P2214" s="22">
        <v>2</v>
      </c>
      <c r="Q2214" s="22" t="s">
        <v>1038</v>
      </c>
      <c r="R2214" s="22" t="s">
        <v>713</v>
      </c>
      <c r="S2214" s="22" t="s">
        <v>977</v>
      </c>
      <c r="T2214" s="23">
        <v>39.709249999999997</v>
      </c>
      <c r="U2214" s="23">
        <v>-75.026722000000007</v>
      </c>
      <c r="V2214" s="24">
        <v>158</v>
      </c>
      <c r="W2214" s="24">
        <v>1262962.1812799999</v>
      </c>
      <c r="X2214" s="24">
        <v>2807975.7216699999</v>
      </c>
      <c r="Y2214" s="22" t="s">
        <v>978</v>
      </c>
      <c r="Z2214" s="22" t="s">
        <v>716</v>
      </c>
    </row>
    <row r="2215" spans="1:26">
      <c r="A2215" s="22" t="s">
        <v>7030</v>
      </c>
      <c r="B2215" s="22" t="s">
        <v>7031</v>
      </c>
      <c r="C2215" s="22" t="s">
        <v>7032</v>
      </c>
      <c r="D2215" s="22">
        <v>31798</v>
      </c>
      <c r="E2215" s="22">
        <v>64</v>
      </c>
      <c r="F2215" s="22">
        <v>298</v>
      </c>
      <c r="G2215" s="22">
        <v>1</v>
      </c>
      <c r="H2215" s="25" t="s">
        <v>10870</v>
      </c>
      <c r="I2215" s="22" t="s">
        <v>720</v>
      </c>
      <c r="J2215" s="22">
        <v>48</v>
      </c>
      <c r="K2215" s="22">
        <v>48</v>
      </c>
      <c r="L2215" s="22">
        <v>6</v>
      </c>
      <c r="M2215" s="22">
        <v>1996</v>
      </c>
      <c r="N2215" s="22">
        <v>1991</v>
      </c>
      <c r="O2215" s="22">
        <v>7</v>
      </c>
      <c r="P2215" s="22">
        <v>7</v>
      </c>
      <c r="Q2215" s="22" t="s">
        <v>1038</v>
      </c>
      <c r="R2215" s="22" t="s">
        <v>713</v>
      </c>
      <c r="S2215" s="22" t="s">
        <v>977</v>
      </c>
      <c r="T2215" s="23">
        <v>39.711781000000002</v>
      </c>
      <c r="U2215" s="23">
        <v>-75.057948999999994</v>
      </c>
      <c r="V2215" s="24">
        <v>155.88999999999999</v>
      </c>
      <c r="W2215" s="24">
        <v>1254184.9896499999</v>
      </c>
      <c r="X2215" s="24">
        <v>2808856.0924999998</v>
      </c>
      <c r="Y2215" s="22" t="s">
        <v>978</v>
      </c>
      <c r="Z2215" s="22" t="s">
        <v>1738</v>
      </c>
    </row>
    <row r="2216" spans="1:26">
      <c r="A2216" s="22" t="s">
        <v>7033</v>
      </c>
      <c r="B2216" s="22" t="s">
        <v>7034</v>
      </c>
      <c r="C2216" s="22" t="s">
        <v>7035</v>
      </c>
      <c r="D2216" s="22">
        <v>47324</v>
      </c>
      <c r="E2216" s="22">
        <v>95</v>
      </c>
      <c r="F2216" s="22">
        <v>324</v>
      </c>
      <c r="G2216" s="22">
        <v>1</v>
      </c>
      <c r="H2216" s="25" t="s">
        <v>10870</v>
      </c>
      <c r="I2216" s="22" t="s">
        <v>720</v>
      </c>
      <c r="J2216" s="22">
        <v>2</v>
      </c>
      <c r="K2216" s="22">
        <v>2</v>
      </c>
      <c r="L2216" s="22">
        <v>2</v>
      </c>
      <c r="M2216" s="22">
        <v>1998</v>
      </c>
      <c r="N2216" s="22">
        <v>1997</v>
      </c>
      <c r="O2216" s="22">
        <v>2</v>
      </c>
      <c r="P2216" s="22">
        <v>2</v>
      </c>
      <c r="Q2216" s="22" t="s">
        <v>1038</v>
      </c>
      <c r="R2216" s="22" t="s">
        <v>713</v>
      </c>
      <c r="S2216" s="22" t="s">
        <v>977</v>
      </c>
      <c r="T2216" s="23">
        <v>39.712063999999998</v>
      </c>
      <c r="U2216" s="23">
        <v>-74.287087</v>
      </c>
      <c r="V2216" s="24">
        <v>68</v>
      </c>
      <c r="W2216" s="24">
        <v>1470732.9815799999</v>
      </c>
      <c r="X2216" s="24">
        <v>2810881.0251600002</v>
      </c>
      <c r="Y2216" s="22" t="s">
        <v>978</v>
      </c>
      <c r="Z2216" s="22" t="s">
        <v>1738</v>
      </c>
    </row>
    <row r="2217" spans="1:26">
      <c r="A2217" s="22" t="s">
        <v>7036</v>
      </c>
      <c r="B2217" s="22" t="s">
        <v>7037</v>
      </c>
      <c r="C2217" s="22" t="s">
        <v>7038</v>
      </c>
      <c r="D2217" s="22">
        <v>31797</v>
      </c>
      <c r="E2217" s="22">
        <v>64</v>
      </c>
      <c r="F2217" s="22">
        <v>297</v>
      </c>
      <c r="G2217" s="22">
        <v>5</v>
      </c>
      <c r="H2217" s="25" t="s">
        <v>10870</v>
      </c>
      <c r="I2217" s="22" t="s">
        <v>813</v>
      </c>
      <c r="J2217" s="22">
        <v>2</v>
      </c>
      <c r="K2217" s="22">
        <v>2</v>
      </c>
      <c r="L2217" s="22">
        <v>6</v>
      </c>
      <c r="M2217" s="22">
        <v>2001</v>
      </c>
      <c r="N2217" s="22">
        <v>1996</v>
      </c>
      <c r="O2217" s="22">
        <v>2</v>
      </c>
      <c r="P2217" s="22">
        <v>2</v>
      </c>
      <c r="Q2217" s="22" t="s">
        <v>1038</v>
      </c>
      <c r="R2217" s="22" t="s">
        <v>713</v>
      </c>
      <c r="S2217" s="22" t="s">
        <v>977</v>
      </c>
      <c r="T2217" s="23">
        <v>39.712055999999997</v>
      </c>
      <c r="U2217" s="23">
        <v>-75.061888999999994</v>
      </c>
      <c r="V2217" s="24">
        <v>155</v>
      </c>
      <c r="W2217" s="24">
        <v>1253077.7538099999</v>
      </c>
      <c r="X2217" s="24">
        <v>2808950.8797399998</v>
      </c>
      <c r="Y2217" s="22" t="s">
        <v>978</v>
      </c>
      <c r="Z2217" s="22" t="s">
        <v>716</v>
      </c>
    </row>
    <row r="2218" spans="1:26">
      <c r="A2218" s="22" t="s">
        <v>7039</v>
      </c>
      <c r="B2218" s="22" t="s">
        <v>7040</v>
      </c>
      <c r="C2218" s="22" t="s">
        <v>7041</v>
      </c>
      <c r="D2218" s="22">
        <v>29294</v>
      </c>
      <c r="E2218" s="22">
        <v>59</v>
      </c>
      <c r="F2218" s="22">
        <v>294</v>
      </c>
      <c r="G2218" s="22">
        <v>9</v>
      </c>
      <c r="H2218" s="25" t="s">
        <v>10870</v>
      </c>
      <c r="I2218" s="22" t="s">
        <v>720</v>
      </c>
      <c r="J2218" s="22">
        <v>3</v>
      </c>
      <c r="K2218" s="22">
        <v>3</v>
      </c>
      <c r="L2218" s="22">
        <v>6</v>
      </c>
      <c r="M2218" s="22">
        <v>2008</v>
      </c>
      <c r="N2218" s="22">
        <v>2003</v>
      </c>
      <c r="O2218" s="22">
        <v>3</v>
      </c>
      <c r="P2218" s="22">
        <v>3</v>
      </c>
      <c r="Q2218" s="22" t="s">
        <v>6153</v>
      </c>
      <c r="R2218" s="22" t="s">
        <v>713</v>
      </c>
      <c r="S2218" s="22" t="s">
        <v>1529</v>
      </c>
      <c r="T2218" s="23">
        <v>39.714944000000003</v>
      </c>
      <c r="U2218" s="23">
        <v>-75.159443999999993</v>
      </c>
      <c r="V2218" s="24">
        <v>140</v>
      </c>
      <c r="W2218" s="24">
        <v>1225667.9526200001</v>
      </c>
      <c r="X2218" s="24">
        <v>2809890.2810800001</v>
      </c>
      <c r="Y2218" s="22" t="s">
        <v>978</v>
      </c>
    </row>
    <row r="2219" spans="1:26">
      <c r="A2219" s="22" t="s">
        <v>7042</v>
      </c>
      <c r="B2219" s="22" t="s">
        <v>7043</v>
      </c>
      <c r="C2219" s="22" t="s">
        <v>7044</v>
      </c>
      <c r="D2219" s="22">
        <v>42816</v>
      </c>
      <c r="E2219" s="22">
        <v>86</v>
      </c>
      <c r="F2219" s="22">
        <v>316</v>
      </c>
      <c r="G2219" s="22">
        <v>1</v>
      </c>
      <c r="H2219" s="25" t="s">
        <v>10870</v>
      </c>
      <c r="I2219" s="22" t="s">
        <v>720</v>
      </c>
      <c r="J2219" s="22">
        <v>2</v>
      </c>
      <c r="K2219" s="22">
        <v>2</v>
      </c>
      <c r="L2219" s="22">
        <v>5</v>
      </c>
      <c r="M2219" s="22">
        <v>1991</v>
      </c>
      <c r="N2219" s="22">
        <v>1987</v>
      </c>
      <c r="O2219" s="22">
        <v>2</v>
      </c>
      <c r="P2219" s="22">
        <v>2</v>
      </c>
      <c r="Q2219" s="22" t="s">
        <v>1038</v>
      </c>
      <c r="R2219" s="22" t="s">
        <v>713</v>
      </c>
      <c r="S2219" s="22" t="s">
        <v>977</v>
      </c>
      <c r="T2219" s="23">
        <v>39.715119000000001</v>
      </c>
      <c r="U2219" s="23">
        <v>-74.513206999999994</v>
      </c>
      <c r="V2219" s="24">
        <v>40</v>
      </c>
      <c r="W2219" s="24">
        <v>1407201.91634</v>
      </c>
      <c r="X2219" s="24">
        <v>2811246.12996</v>
      </c>
      <c r="Y2219" s="22" t="s">
        <v>978</v>
      </c>
      <c r="Z2219" s="22" t="s">
        <v>1738</v>
      </c>
    </row>
    <row r="2220" spans="1:26">
      <c r="A2220" s="22" t="s">
        <v>7045</v>
      </c>
      <c r="B2220" s="22" t="s">
        <v>7046</v>
      </c>
      <c r="C2220" s="22" t="s">
        <v>7047</v>
      </c>
      <c r="D2220" s="22">
        <v>33300</v>
      </c>
      <c r="E2220" s="22">
        <v>67</v>
      </c>
      <c r="F2220" s="22">
        <v>300</v>
      </c>
      <c r="G2220" s="22">
        <v>5</v>
      </c>
      <c r="H2220" s="25" t="s">
        <v>10870</v>
      </c>
      <c r="I2220" s="22" t="s">
        <v>813</v>
      </c>
      <c r="J2220" s="22">
        <v>2</v>
      </c>
      <c r="K2220" s="22">
        <v>2</v>
      </c>
      <c r="L2220" s="22">
        <v>6</v>
      </c>
      <c r="M2220" s="22">
        <v>2001</v>
      </c>
      <c r="N2220" s="22">
        <v>1996</v>
      </c>
      <c r="O2220" s="22">
        <v>2</v>
      </c>
      <c r="P2220" s="22">
        <v>2</v>
      </c>
      <c r="Q2220" s="22" t="s">
        <v>1038</v>
      </c>
      <c r="R2220" s="22" t="s">
        <v>713</v>
      </c>
      <c r="S2220" s="22" t="s">
        <v>977</v>
      </c>
      <c r="T2220" s="23">
        <v>39.715139000000001</v>
      </c>
      <c r="U2220" s="23">
        <v>-74.984166999999999</v>
      </c>
      <c r="V2220" s="24">
        <v>145</v>
      </c>
      <c r="W2220" s="24">
        <v>1274905.67775</v>
      </c>
      <c r="X2220" s="24">
        <v>2810187.3470000001</v>
      </c>
      <c r="Y2220" s="22" t="s">
        <v>978</v>
      </c>
      <c r="Z2220" s="22" t="s">
        <v>716</v>
      </c>
    </row>
    <row r="2221" spans="1:26">
      <c r="A2221" s="22" t="s">
        <v>7048</v>
      </c>
      <c r="B2221" s="22" t="s">
        <v>7049</v>
      </c>
      <c r="C2221" s="22" t="s">
        <v>7050</v>
      </c>
      <c r="D2221" s="22">
        <v>34302</v>
      </c>
      <c r="E2221" s="22">
        <v>69</v>
      </c>
      <c r="F2221" s="22">
        <v>302</v>
      </c>
      <c r="G2221" s="22">
        <v>5</v>
      </c>
      <c r="H2221" s="25" t="s">
        <v>10870</v>
      </c>
      <c r="I2221" s="22" t="s">
        <v>720</v>
      </c>
      <c r="J2221" s="22">
        <v>2</v>
      </c>
      <c r="K2221" s="22">
        <v>2</v>
      </c>
      <c r="L2221" s="22">
        <v>6</v>
      </c>
      <c r="M2221" s="22">
        <v>2005</v>
      </c>
      <c r="N2221" s="22">
        <v>2000</v>
      </c>
      <c r="O2221" s="22">
        <v>2</v>
      </c>
      <c r="P2221" s="22">
        <v>2</v>
      </c>
      <c r="Q2221" s="22" t="s">
        <v>1038</v>
      </c>
      <c r="R2221" s="22" t="s">
        <v>713</v>
      </c>
      <c r="S2221" s="22" t="s">
        <v>977</v>
      </c>
      <c r="T2221" s="23">
        <v>39.715277999999998</v>
      </c>
      <c r="U2221" s="23">
        <v>-74.921778000000003</v>
      </c>
      <c r="V2221" s="24">
        <v>158.13999999999999</v>
      </c>
      <c r="W2221" s="24">
        <v>1292431.17872</v>
      </c>
      <c r="X2221" s="24">
        <v>2810340.8401500001</v>
      </c>
      <c r="Y2221" s="22" t="s">
        <v>978</v>
      </c>
      <c r="Z2221" s="22" t="s">
        <v>716</v>
      </c>
    </row>
    <row r="2222" spans="1:26">
      <c r="A2222" s="22" t="s">
        <v>7051</v>
      </c>
      <c r="B2222" s="22" t="s">
        <v>7052</v>
      </c>
      <c r="C2222" s="22" t="s">
        <v>7053</v>
      </c>
      <c r="D2222" s="22">
        <v>34803</v>
      </c>
      <c r="E2222" s="22">
        <v>70</v>
      </c>
      <c r="F2222" s="22">
        <v>303</v>
      </c>
      <c r="G2222" s="22">
        <v>1</v>
      </c>
      <c r="H2222" s="25" t="s">
        <v>10870</v>
      </c>
      <c r="I2222" s="22" t="s">
        <v>720</v>
      </c>
      <c r="J2222" s="22">
        <v>3</v>
      </c>
      <c r="K2222" s="22">
        <v>3</v>
      </c>
      <c r="L2222" s="22">
        <v>1</v>
      </c>
      <c r="M2222" s="22">
        <v>2005</v>
      </c>
      <c r="N2222" s="22">
        <v>2005</v>
      </c>
      <c r="O2222" s="22">
        <v>1</v>
      </c>
      <c r="P2222" s="22">
        <v>1</v>
      </c>
      <c r="Q2222" s="22" t="s">
        <v>1038</v>
      </c>
      <c r="R2222" s="22" t="s">
        <v>713</v>
      </c>
      <c r="S2222" s="22" t="s">
        <v>977</v>
      </c>
      <c r="T2222" s="23">
        <v>39.715778</v>
      </c>
      <c r="U2222" s="23">
        <v>-74.897750000000002</v>
      </c>
      <c r="V2222" s="24">
        <v>114.27</v>
      </c>
      <c r="W2222" s="24">
        <v>1299179.66753</v>
      </c>
      <c r="X2222" s="24">
        <v>2810565.9638700001</v>
      </c>
      <c r="Y2222" s="22" t="s">
        <v>978</v>
      </c>
      <c r="Z2222" s="22" t="s">
        <v>1738</v>
      </c>
    </row>
    <row r="2223" spans="1:26">
      <c r="A2223" s="22" t="s">
        <v>7054</v>
      </c>
      <c r="B2223" s="22" t="s">
        <v>7055</v>
      </c>
      <c r="C2223" s="22" t="s">
        <v>7056</v>
      </c>
      <c r="D2223" s="22">
        <v>26289</v>
      </c>
      <c r="E2223" s="22">
        <v>53</v>
      </c>
      <c r="F2223" s="22">
        <v>289</v>
      </c>
      <c r="G2223" s="22">
        <v>11</v>
      </c>
      <c r="H2223" s="25" t="s">
        <v>10870</v>
      </c>
      <c r="I2223" s="22" t="s">
        <v>720</v>
      </c>
      <c r="J2223" s="22">
        <v>6</v>
      </c>
      <c r="K2223" s="22">
        <v>6</v>
      </c>
      <c r="L2223" s="22">
        <v>11</v>
      </c>
      <c r="M2223" s="22">
        <v>1998</v>
      </c>
      <c r="N2223" s="22">
        <v>1988</v>
      </c>
      <c r="O2223" s="22">
        <v>5</v>
      </c>
      <c r="P2223" s="22">
        <v>5</v>
      </c>
      <c r="Q2223" s="22" t="s">
        <v>5684</v>
      </c>
      <c r="R2223" s="22" t="s">
        <v>713</v>
      </c>
      <c r="S2223" s="22" t="s">
        <v>735</v>
      </c>
      <c r="T2223" s="23">
        <v>39.715947</v>
      </c>
      <c r="U2223" s="23">
        <v>-75.306577000000004</v>
      </c>
      <c r="V2223" s="24">
        <v>120</v>
      </c>
      <c r="W2223" s="24">
        <v>1184335.24223</v>
      </c>
      <c r="X2223" s="24">
        <v>2810137.65123</v>
      </c>
      <c r="Y2223" s="22" t="s">
        <v>978</v>
      </c>
    </row>
    <row r="2224" spans="1:26">
      <c r="A2224" s="22" t="s">
        <v>7057</v>
      </c>
      <c r="B2224" s="22" t="s">
        <v>7058</v>
      </c>
      <c r="C2224" s="22" t="s">
        <v>7059</v>
      </c>
      <c r="D2224" s="22">
        <v>30796</v>
      </c>
      <c r="E2224" s="22">
        <v>62</v>
      </c>
      <c r="F2224" s="22">
        <v>296</v>
      </c>
      <c r="G2224" s="22">
        <v>5</v>
      </c>
      <c r="H2224" s="25" t="s">
        <v>10870</v>
      </c>
      <c r="I2224" s="22" t="s">
        <v>720</v>
      </c>
      <c r="J2224" s="22">
        <v>7</v>
      </c>
      <c r="K2224" s="22">
        <v>5</v>
      </c>
      <c r="L2224" s="22">
        <v>1</v>
      </c>
      <c r="M2224" s="22">
        <v>1996</v>
      </c>
      <c r="N2224" s="22">
        <v>1996</v>
      </c>
      <c r="O2224" s="22">
        <v>3</v>
      </c>
      <c r="P2224" s="22">
        <v>3</v>
      </c>
      <c r="Q2224" s="22" t="s">
        <v>1038</v>
      </c>
      <c r="R2224" s="22" t="s">
        <v>713</v>
      </c>
      <c r="S2224" s="22" t="s">
        <v>977</v>
      </c>
      <c r="T2224" s="23">
        <v>39.715417000000002</v>
      </c>
      <c r="U2224" s="23">
        <v>-75.102500000000006</v>
      </c>
      <c r="V2224" s="24">
        <v>142</v>
      </c>
      <c r="W2224" s="24">
        <v>1241663.79412</v>
      </c>
      <c r="X2224" s="24">
        <v>2810125.86173</v>
      </c>
      <c r="Y2224" s="22" t="s">
        <v>978</v>
      </c>
      <c r="Z2224" s="22" t="s">
        <v>716</v>
      </c>
    </row>
    <row r="2225" spans="1:26">
      <c r="A2225" s="22" t="s">
        <v>7060</v>
      </c>
      <c r="B2225" s="22" t="s">
        <v>7061</v>
      </c>
      <c r="C2225" s="22" t="s">
        <v>7062</v>
      </c>
      <c r="D2225" s="22">
        <v>40312</v>
      </c>
      <c r="E2225" s="22">
        <v>81</v>
      </c>
      <c r="F2225" s="22">
        <v>312</v>
      </c>
      <c r="G2225" s="22">
        <v>5</v>
      </c>
      <c r="H2225" s="25" t="s">
        <v>10870</v>
      </c>
      <c r="I2225" s="22" t="s">
        <v>813</v>
      </c>
      <c r="J2225" s="22">
        <v>4</v>
      </c>
      <c r="K2225" s="22">
        <v>4</v>
      </c>
      <c r="L2225" s="22">
        <v>31</v>
      </c>
      <c r="M2225" s="22">
        <v>2005</v>
      </c>
      <c r="N2225" s="22">
        <v>1975</v>
      </c>
      <c r="O2225" s="22">
        <v>4</v>
      </c>
      <c r="P2225" s="22">
        <v>4</v>
      </c>
      <c r="Q2225" s="22" t="s">
        <v>1038</v>
      </c>
      <c r="R2225" s="22" t="s">
        <v>713</v>
      </c>
      <c r="S2225" s="22" t="s">
        <v>977</v>
      </c>
      <c r="T2225" s="23">
        <v>39.716785000000002</v>
      </c>
      <c r="U2225" s="23">
        <v>-74.641266999999999</v>
      </c>
      <c r="V2225" s="24">
        <v>62.9</v>
      </c>
      <c r="W2225" s="24">
        <v>1371223.8245099999</v>
      </c>
      <c r="X2225" s="24">
        <v>2811497.7782700001</v>
      </c>
      <c r="Y2225" s="22" t="s">
        <v>978</v>
      </c>
      <c r="Z2225" s="22" t="s">
        <v>716</v>
      </c>
    </row>
    <row r="2226" spans="1:26">
      <c r="A2226" s="22" t="s">
        <v>7063</v>
      </c>
      <c r="B2226" s="22" t="s">
        <v>7064</v>
      </c>
      <c r="C2226" s="22" t="s">
        <v>7065</v>
      </c>
      <c r="D2226" s="22">
        <v>34804</v>
      </c>
      <c r="E2226" s="22">
        <v>70</v>
      </c>
      <c r="F2226" s="22">
        <v>304</v>
      </c>
      <c r="G2226" s="22">
        <v>1</v>
      </c>
      <c r="H2226" s="25" t="s">
        <v>10870</v>
      </c>
      <c r="I2226" s="22" t="s">
        <v>720</v>
      </c>
      <c r="J2226" s="22">
        <v>11</v>
      </c>
      <c r="K2226" s="22">
        <v>9</v>
      </c>
      <c r="L2226" s="22">
        <v>6</v>
      </c>
      <c r="M2226" s="22">
        <v>2005</v>
      </c>
      <c r="N2226" s="22">
        <v>2000</v>
      </c>
      <c r="O2226" s="22">
        <v>5</v>
      </c>
      <c r="P2226" s="22">
        <v>5</v>
      </c>
      <c r="Q2226" s="22" t="s">
        <v>1038</v>
      </c>
      <c r="R2226" s="22" t="s">
        <v>713</v>
      </c>
      <c r="S2226" s="22" t="s">
        <v>977</v>
      </c>
      <c r="T2226" s="23">
        <v>39.716583</v>
      </c>
      <c r="U2226" s="23">
        <v>-74.890583000000007</v>
      </c>
      <c r="V2226" s="24">
        <v>131</v>
      </c>
      <c r="W2226" s="24">
        <v>1301190.93533</v>
      </c>
      <c r="X2226" s="24">
        <v>2810872.8890800001</v>
      </c>
      <c r="Y2226" s="22" t="s">
        <v>978</v>
      </c>
      <c r="Z2226" s="22" t="s">
        <v>1738</v>
      </c>
    </row>
    <row r="2227" spans="1:26">
      <c r="A2227" s="22" t="s">
        <v>7066</v>
      </c>
      <c r="B2227" s="22" t="s">
        <v>7067</v>
      </c>
      <c r="C2227" s="22" t="s">
        <v>7068</v>
      </c>
      <c r="D2227" s="22">
        <v>36306</v>
      </c>
      <c r="E2227" s="22">
        <v>73</v>
      </c>
      <c r="F2227" s="22">
        <v>306</v>
      </c>
      <c r="G2227" s="22">
        <v>5</v>
      </c>
      <c r="H2227" s="25" t="s">
        <v>10870</v>
      </c>
      <c r="I2227" s="22" t="s">
        <v>720</v>
      </c>
      <c r="J2227" s="22">
        <v>3</v>
      </c>
      <c r="K2227" s="22">
        <v>3</v>
      </c>
      <c r="L2227" s="22">
        <v>6</v>
      </c>
      <c r="M2227" s="22">
        <v>2006</v>
      </c>
      <c r="N2227" s="22">
        <v>2001</v>
      </c>
      <c r="O2227" s="22">
        <v>3</v>
      </c>
      <c r="P2227" s="22">
        <v>3</v>
      </c>
      <c r="Q2227" s="22" t="s">
        <v>1038</v>
      </c>
      <c r="R2227" s="22" t="s">
        <v>713</v>
      </c>
      <c r="S2227" s="22" t="s">
        <v>977</v>
      </c>
      <c r="T2227" s="23">
        <v>39.717750000000002</v>
      </c>
      <c r="U2227" s="23">
        <v>-74.828221999999997</v>
      </c>
      <c r="V2227" s="24">
        <v>90.88</v>
      </c>
      <c r="W2227" s="24">
        <v>1318705.4046199999</v>
      </c>
      <c r="X2227" s="24">
        <v>2811418.8445899999</v>
      </c>
      <c r="Y2227" s="22" t="s">
        <v>978</v>
      </c>
      <c r="Z2227" s="22" t="s">
        <v>716</v>
      </c>
    </row>
    <row r="2228" spans="1:26">
      <c r="A2228" s="22" t="s">
        <v>7069</v>
      </c>
      <c r="B2228" s="22" t="s">
        <v>7070</v>
      </c>
      <c r="C2228" s="22" t="s">
        <v>7071</v>
      </c>
      <c r="D2228" s="22">
        <v>41815</v>
      </c>
      <c r="E2228" s="22">
        <v>84</v>
      </c>
      <c r="F2228" s="22">
        <v>315</v>
      </c>
      <c r="G2228" s="22">
        <v>5</v>
      </c>
      <c r="H2228" s="25" t="s">
        <v>10870</v>
      </c>
      <c r="I2228" s="22" t="s">
        <v>813</v>
      </c>
      <c r="J2228" s="22">
        <v>4</v>
      </c>
      <c r="K2228" s="22">
        <v>4</v>
      </c>
      <c r="L2228" s="22">
        <v>31</v>
      </c>
      <c r="M2228" s="22">
        <v>2005</v>
      </c>
      <c r="N2228" s="22">
        <v>1975</v>
      </c>
      <c r="O2228" s="22">
        <v>4</v>
      </c>
      <c r="P2228" s="22">
        <v>4</v>
      </c>
      <c r="Q2228" s="22" t="s">
        <v>1038</v>
      </c>
      <c r="R2228" s="22" t="s">
        <v>713</v>
      </c>
      <c r="S2228" s="22" t="s">
        <v>977</v>
      </c>
      <c r="T2228" s="23">
        <v>39.718173999999998</v>
      </c>
      <c r="U2228" s="23">
        <v>-74.565431000000004</v>
      </c>
      <c r="V2228" s="24">
        <v>41.07</v>
      </c>
      <c r="W2228" s="24">
        <v>1392520.8745800001</v>
      </c>
      <c r="X2228" s="24">
        <v>2812209.45401</v>
      </c>
      <c r="Y2228" s="22" t="s">
        <v>978</v>
      </c>
      <c r="Z2228" s="22" t="s">
        <v>716</v>
      </c>
    </row>
    <row r="2229" spans="1:26">
      <c r="A2229" s="22" t="s">
        <v>7072</v>
      </c>
      <c r="B2229" s="22" t="s">
        <v>7073</v>
      </c>
      <c r="C2229" s="22" t="s">
        <v>7074</v>
      </c>
      <c r="D2229" s="22">
        <v>29795</v>
      </c>
      <c r="E2229" s="22">
        <v>60</v>
      </c>
      <c r="F2229" s="22">
        <v>295</v>
      </c>
      <c r="G2229" s="22">
        <v>9</v>
      </c>
      <c r="H2229" s="25" t="s">
        <v>10870</v>
      </c>
      <c r="I2229" s="22" t="s">
        <v>720</v>
      </c>
      <c r="J2229" s="22">
        <v>2</v>
      </c>
      <c r="K2229" s="22">
        <v>2</v>
      </c>
      <c r="L2229" s="22">
        <v>19</v>
      </c>
      <c r="M2229" s="22">
        <v>2008</v>
      </c>
      <c r="N2229" s="22">
        <v>1990</v>
      </c>
      <c r="O2229" s="22">
        <v>2</v>
      </c>
      <c r="P2229" s="22">
        <v>2</v>
      </c>
      <c r="Q2229" s="22" t="s">
        <v>6153</v>
      </c>
      <c r="R2229" s="22" t="s">
        <v>713</v>
      </c>
      <c r="S2229" s="22" t="s">
        <v>1529</v>
      </c>
      <c r="T2229" s="23">
        <v>39.718888999999997</v>
      </c>
      <c r="U2229" s="23">
        <v>-75.142222000000004</v>
      </c>
      <c r="V2229" s="24">
        <v>138</v>
      </c>
      <c r="W2229" s="24">
        <v>1230500.4214000001</v>
      </c>
      <c r="X2229" s="24">
        <v>2811347.3050500001</v>
      </c>
      <c r="Y2229" s="22" t="s">
        <v>978</v>
      </c>
    </row>
    <row r="2230" spans="1:26">
      <c r="A2230" s="22" t="s">
        <v>7075</v>
      </c>
      <c r="B2230" s="22" t="s">
        <v>7076</v>
      </c>
      <c r="C2230" s="22" t="s">
        <v>7077</v>
      </c>
      <c r="D2230" s="22">
        <v>21782</v>
      </c>
      <c r="E2230" s="22">
        <v>44</v>
      </c>
      <c r="F2230" s="22">
        <v>282</v>
      </c>
      <c r="G2230" s="22">
        <v>17</v>
      </c>
      <c r="H2230" s="25" t="s">
        <v>10870</v>
      </c>
      <c r="I2230" s="22" t="s">
        <v>720</v>
      </c>
      <c r="J2230" s="22">
        <v>3</v>
      </c>
      <c r="K2230" s="22">
        <v>3</v>
      </c>
      <c r="L2230" s="22">
        <v>2</v>
      </c>
      <c r="M2230" s="22">
        <v>1990</v>
      </c>
      <c r="N2230" s="22">
        <v>1989</v>
      </c>
      <c r="O2230" s="22">
        <v>2</v>
      </c>
      <c r="P2230" s="22">
        <v>2</v>
      </c>
      <c r="Q2230" s="22" t="s">
        <v>884</v>
      </c>
      <c r="R2230" s="22" t="s">
        <v>713</v>
      </c>
      <c r="S2230" s="22" t="s">
        <v>807</v>
      </c>
      <c r="T2230" s="23">
        <v>39.719002000000003</v>
      </c>
      <c r="U2230" s="23">
        <v>-75.536866000000003</v>
      </c>
      <c r="V2230" s="24">
        <v>10</v>
      </c>
      <c r="W2230" s="24">
        <v>1119644.1593800001</v>
      </c>
      <c r="X2230" s="24">
        <v>2811197.8596999999</v>
      </c>
      <c r="Y2230" s="22" t="s">
        <v>881</v>
      </c>
      <c r="Z2230" s="22" t="s">
        <v>1237</v>
      </c>
    </row>
    <row r="2231" spans="1:26">
      <c r="A2231" s="22" t="s">
        <v>7078</v>
      </c>
      <c r="B2231" s="22" t="s">
        <v>7079</v>
      </c>
      <c r="C2231" s="22" t="s">
        <v>7080</v>
      </c>
      <c r="D2231" s="22">
        <v>37809</v>
      </c>
      <c r="E2231" s="22">
        <v>76</v>
      </c>
      <c r="F2231" s="22">
        <v>309</v>
      </c>
      <c r="G2231" s="22">
        <v>5</v>
      </c>
      <c r="H2231" s="25" t="s">
        <v>10870</v>
      </c>
      <c r="I2231" s="22" t="s">
        <v>813</v>
      </c>
      <c r="J2231" s="22">
        <v>2</v>
      </c>
      <c r="K2231" s="22">
        <v>2</v>
      </c>
      <c r="L2231" s="22">
        <v>10</v>
      </c>
      <c r="M2231" s="22">
        <v>1984</v>
      </c>
      <c r="N2231" s="22">
        <v>1975</v>
      </c>
      <c r="O2231" s="22">
        <v>2</v>
      </c>
      <c r="P2231" s="22">
        <v>2</v>
      </c>
      <c r="Q2231" s="22" t="s">
        <v>1038</v>
      </c>
      <c r="R2231" s="22" t="s">
        <v>713</v>
      </c>
      <c r="S2231" s="22" t="s">
        <v>977</v>
      </c>
      <c r="T2231" s="23">
        <v>39.721229000000001</v>
      </c>
      <c r="U2231" s="23">
        <v>-74.737104000000002</v>
      </c>
      <c r="V2231" s="24">
        <v>50.07</v>
      </c>
      <c r="W2231" s="24">
        <v>1344290.0244799999</v>
      </c>
      <c r="X2231" s="24">
        <v>2812884.7040900001</v>
      </c>
      <c r="Y2231" s="22" t="s">
        <v>978</v>
      </c>
      <c r="Z2231" s="22" t="s">
        <v>716</v>
      </c>
    </row>
    <row r="2232" spans="1:26">
      <c r="A2232" s="22" t="s">
        <v>7081</v>
      </c>
      <c r="B2232" s="22" t="s">
        <v>7082</v>
      </c>
      <c r="C2232" s="22" t="s">
        <v>7083</v>
      </c>
      <c r="D2232" s="22">
        <v>34303</v>
      </c>
      <c r="E2232" s="22">
        <v>69</v>
      </c>
      <c r="F2232" s="22">
        <v>303</v>
      </c>
      <c r="G2232" s="22">
        <v>1</v>
      </c>
      <c r="H2232" s="25" t="s">
        <v>10870</v>
      </c>
      <c r="I2232" s="22" t="s">
        <v>720</v>
      </c>
      <c r="J2232" s="22">
        <v>3</v>
      </c>
      <c r="K2232" s="22">
        <v>3</v>
      </c>
      <c r="L2232" s="22">
        <v>1</v>
      </c>
      <c r="M2232" s="22">
        <v>2005</v>
      </c>
      <c r="N2232" s="22">
        <v>2005</v>
      </c>
      <c r="O2232" s="22">
        <v>1</v>
      </c>
      <c r="P2232" s="22">
        <v>1</v>
      </c>
      <c r="Q2232" s="22" t="s">
        <v>1038</v>
      </c>
      <c r="R2232" s="22" t="s">
        <v>713</v>
      </c>
      <c r="S2232" s="22" t="s">
        <v>977</v>
      </c>
      <c r="T2232" s="23">
        <v>39.721027999999997</v>
      </c>
      <c r="U2232" s="23">
        <v>-74.913471999999999</v>
      </c>
      <c r="V2232" s="24">
        <v>135.83000000000001</v>
      </c>
      <c r="W2232" s="24">
        <v>1294751.1131800001</v>
      </c>
      <c r="X2232" s="24">
        <v>2812452.9434699998</v>
      </c>
      <c r="Y2232" s="22" t="s">
        <v>978</v>
      </c>
      <c r="Z2232" s="22" t="s">
        <v>1738</v>
      </c>
    </row>
    <row r="2233" spans="1:26">
      <c r="A2233" s="22" t="s">
        <v>7084</v>
      </c>
      <c r="B2233" s="22" t="s">
        <v>7085</v>
      </c>
      <c r="C2233" s="22" t="s">
        <v>7086</v>
      </c>
      <c r="D2233" s="22">
        <v>30296</v>
      </c>
      <c r="E2233" s="22">
        <v>61</v>
      </c>
      <c r="F2233" s="22">
        <v>296</v>
      </c>
      <c r="G2233" s="22">
        <v>5</v>
      </c>
      <c r="H2233" s="25" t="s">
        <v>10870</v>
      </c>
      <c r="I2233" s="22" t="s">
        <v>720</v>
      </c>
      <c r="J2233" s="22">
        <v>10</v>
      </c>
      <c r="K2233" s="22">
        <v>10</v>
      </c>
      <c r="L2233" s="22">
        <v>4</v>
      </c>
      <c r="M2233" s="22">
        <v>1989</v>
      </c>
      <c r="N2233" s="22">
        <v>1986</v>
      </c>
      <c r="O2233" s="22">
        <v>6</v>
      </c>
      <c r="P2233" s="22">
        <v>6</v>
      </c>
      <c r="Q2233" s="22" t="s">
        <v>1038</v>
      </c>
      <c r="R2233" s="22" t="s">
        <v>713</v>
      </c>
      <c r="S2233" s="22" t="s">
        <v>977</v>
      </c>
      <c r="T2233" s="23">
        <v>39.722059000000002</v>
      </c>
      <c r="U2233" s="23">
        <v>-75.123231000000004</v>
      </c>
      <c r="V2233" s="24">
        <v>122</v>
      </c>
      <c r="W2233" s="24">
        <v>1235830.2697600001</v>
      </c>
      <c r="X2233" s="24">
        <v>2812524.6721899998</v>
      </c>
      <c r="Y2233" s="22" t="s">
        <v>978</v>
      </c>
      <c r="Z2233" s="22" t="s">
        <v>716</v>
      </c>
    </row>
    <row r="2234" spans="1:26">
      <c r="A2234" s="22" t="s">
        <v>7087</v>
      </c>
      <c r="B2234" s="22" t="s">
        <v>7088</v>
      </c>
      <c r="C2234" s="22" t="s">
        <v>7089</v>
      </c>
      <c r="D2234" s="22">
        <v>47325</v>
      </c>
      <c r="E2234" s="22">
        <v>95</v>
      </c>
      <c r="F2234" s="22">
        <v>325</v>
      </c>
      <c r="G2234" s="22">
        <v>5</v>
      </c>
      <c r="H2234" s="25" t="s">
        <v>10870</v>
      </c>
      <c r="I2234" s="22" t="s">
        <v>813</v>
      </c>
      <c r="J2234" s="22">
        <v>2</v>
      </c>
      <c r="K2234" s="22">
        <v>2</v>
      </c>
      <c r="L2234" s="22">
        <v>6</v>
      </c>
      <c r="M2234" s="22">
        <v>1998</v>
      </c>
      <c r="N2234" s="22">
        <v>1993</v>
      </c>
      <c r="O2234" s="22">
        <v>2</v>
      </c>
      <c r="P2234" s="22">
        <v>2</v>
      </c>
      <c r="Q2234" s="22" t="s">
        <v>1038</v>
      </c>
      <c r="R2234" s="22" t="s">
        <v>713</v>
      </c>
      <c r="S2234" s="22" t="s">
        <v>977</v>
      </c>
      <c r="T2234" s="23">
        <v>39.722341999999998</v>
      </c>
      <c r="U2234" s="23">
        <v>-74.279031000000003</v>
      </c>
      <c r="V2234" s="24">
        <v>60</v>
      </c>
      <c r="W2234" s="24">
        <v>1472946.8310400001</v>
      </c>
      <c r="X2234" s="24">
        <v>2814659.56984</v>
      </c>
      <c r="Y2234" s="22" t="s">
        <v>978</v>
      </c>
      <c r="Z2234" s="22" t="s">
        <v>716</v>
      </c>
    </row>
    <row r="2235" spans="1:26">
      <c r="A2235" s="22" t="s">
        <v>7090</v>
      </c>
      <c r="B2235" s="22" t="s">
        <v>7091</v>
      </c>
      <c r="C2235" s="22" t="s">
        <v>7092</v>
      </c>
      <c r="D2235" s="22">
        <v>27793</v>
      </c>
      <c r="E2235" s="22">
        <v>56</v>
      </c>
      <c r="F2235" s="22">
        <v>293</v>
      </c>
      <c r="G2235" s="22">
        <v>11</v>
      </c>
      <c r="H2235" s="25" t="s">
        <v>10870</v>
      </c>
      <c r="I2235" s="22" t="s">
        <v>2501</v>
      </c>
      <c r="J2235" s="22">
        <v>3</v>
      </c>
      <c r="K2235" s="22">
        <v>3</v>
      </c>
      <c r="L2235" s="22">
        <v>6</v>
      </c>
      <c r="M2235" s="22">
        <v>2008</v>
      </c>
      <c r="N2235" s="22">
        <v>2003</v>
      </c>
      <c r="O2235" s="22">
        <v>3</v>
      </c>
      <c r="P2235" s="22">
        <v>3</v>
      </c>
      <c r="Q2235" s="22" t="s">
        <v>5684</v>
      </c>
      <c r="R2235" s="22" t="s">
        <v>713</v>
      </c>
      <c r="S2235" s="22" t="s">
        <v>735</v>
      </c>
      <c r="T2235" s="23">
        <v>39.723722000000002</v>
      </c>
      <c r="U2235" s="23">
        <v>-75.222082999999998</v>
      </c>
      <c r="V2235" s="24">
        <v>88</v>
      </c>
      <c r="W2235" s="24">
        <v>1208062.1165</v>
      </c>
      <c r="X2235" s="24">
        <v>2813033.98654</v>
      </c>
      <c r="Y2235" s="22" t="s">
        <v>978</v>
      </c>
    </row>
    <row r="2236" spans="1:26">
      <c r="A2236" s="22" t="s">
        <v>7093</v>
      </c>
      <c r="B2236" s="22" t="s">
        <v>7094</v>
      </c>
      <c r="C2236" s="22" t="s">
        <v>7095</v>
      </c>
      <c r="D2236" s="22">
        <v>28293</v>
      </c>
      <c r="E2236" s="22">
        <v>57</v>
      </c>
      <c r="F2236" s="22">
        <v>293</v>
      </c>
      <c r="G2236" s="22">
        <v>11</v>
      </c>
      <c r="H2236" s="25" t="s">
        <v>10870</v>
      </c>
      <c r="I2236" s="22" t="s">
        <v>720</v>
      </c>
      <c r="J2236" s="22">
        <v>7</v>
      </c>
      <c r="K2236" s="22">
        <v>7</v>
      </c>
      <c r="L2236" s="22">
        <v>8</v>
      </c>
      <c r="M2236" s="22">
        <v>1993</v>
      </c>
      <c r="N2236" s="22">
        <v>1986</v>
      </c>
      <c r="O2236" s="22">
        <v>7</v>
      </c>
      <c r="P2236" s="22">
        <v>6</v>
      </c>
      <c r="Q2236" s="22" t="s">
        <v>5684</v>
      </c>
      <c r="R2236" s="22" t="s">
        <v>713</v>
      </c>
      <c r="S2236" s="22" t="s">
        <v>735</v>
      </c>
      <c r="T2236" s="23">
        <v>39.723447</v>
      </c>
      <c r="U2236" s="23">
        <v>-75.220461</v>
      </c>
      <c r="V2236" s="24">
        <v>92</v>
      </c>
      <c r="W2236" s="24">
        <v>1208518.17982</v>
      </c>
      <c r="X2236" s="24">
        <v>2812934.9945800002</v>
      </c>
      <c r="Y2236" s="22" t="s">
        <v>978</v>
      </c>
    </row>
    <row r="2237" spans="1:26">
      <c r="A2237" s="22" t="s">
        <v>7096</v>
      </c>
      <c r="B2237" s="22" t="s">
        <v>7097</v>
      </c>
      <c r="C2237" s="22" t="s">
        <v>7098</v>
      </c>
      <c r="D2237" s="22">
        <v>30797</v>
      </c>
      <c r="E2237" s="22">
        <v>62</v>
      </c>
      <c r="F2237" s="22">
        <v>297</v>
      </c>
      <c r="G2237" s="22">
        <v>5</v>
      </c>
      <c r="H2237" s="25" t="s">
        <v>10870</v>
      </c>
      <c r="I2237" s="22" t="s">
        <v>720</v>
      </c>
      <c r="J2237" s="22">
        <v>5</v>
      </c>
      <c r="K2237" s="22">
        <v>5</v>
      </c>
      <c r="L2237" s="22">
        <v>2</v>
      </c>
      <c r="M2237" s="22">
        <v>1998</v>
      </c>
      <c r="N2237" s="22">
        <v>1997</v>
      </c>
      <c r="O2237" s="22">
        <v>2</v>
      </c>
      <c r="P2237" s="22">
        <v>2</v>
      </c>
      <c r="Q2237" s="22" t="s">
        <v>1038</v>
      </c>
      <c r="R2237" s="22" t="s">
        <v>713</v>
      </c>
      <c r="S2237" s="22" t="s">
        <v>977</v>
      </c>
      <c r="T2237" s="23">
        <v>39.724083</v>
      </c>
      <c r="U2237" s="23">
        <v>-75.082555999999997</v>
      </c>
      <c r="V2237" s="24">
        <v>150</v>
      </c>
      <c r="W2237" s="24">
        <v>1247252.28767</v>
      </c>
      <c r="X2237" s="24">
        <v>2813311.85733</v>
      </c>
      <c r="Y2237" s="22" t="s">
        <v>978</v>
      </c>
      <c r="Z2237" s="22" t="s">
        <v>716</v>
      </c>
    </row>
    <row r="2238" spans="1:26">
      <c r="A2238" s="22" t="s">
        <v>7099</v>
      </c>
      <c r="B2238" s="22" t="s">
        <v>7100</v>
      </c>
      <c r="C2238" s="22" t="s">
        <v>7101</v>
      </c>
      <c r="D2238" s="22">
        <v>24286</v>
      </c>
      <c r="E2238" s="22">
        <v>49</v>
      </c>
      <c r="F2238" s="22">
        <v>286</v>
      </c>
      <c r="G2238" s="22">
        <v>15</v>
      </c>
      <c r="H2238" s="25" t="s">
        <v>10870</v>
      </c>
      <c r="I2238" s="22" t="s">
        <v>720</v>
      </c>
      <c r="J2238" s="22">
        <v>9</v>
      </c>
      <c r="K2238" s="22">
        <v>9</v>
      </c>
      <c r="L2238" s="22">
        <v>27</v>
      </c>
      <c r="M2238" s="22">
        <v>1983</v>
      </c>
      <c r="N2238" s="22">
        <v>1957</v>
      </c>
      <c r="O2238" s="22">
        <v>9</v>
      </c>
      <c r="P2238" s="22">
        <v>9</v>
      </c>
      <c r="Q2238" s="22" t="s">
        <v>1669</v>
      </c>
      <c r="R2238" s="22" t="s">
        <v>713</v>
      </c>
      <c r="S2238" s="22" t="s">
        <v>1126</v>
      </c>
      <c r="T2238" s="23">
        <v>39.724558000000002</v>
      </c>
      <c r="U2238" s="23">
        <v>-75.412414999999996</v>
      </c>
      <c r="V2238" s="24">
        <v>27</v>
      </c>
      <c r="W2238" s="24">
        <v>1154600.84036</v>
      </c>
      <c r="X2238" s="24">
        <v>2813234.12928</v>
      </c>
      <c r="Y2238" s="22" t="s">
        <v>978</v>
      </c>
      <c r="Z2238" s="22" t="s">
        <v>1503</v>
      </c>
    </row>
    <row r="2239" spans="1:26">
      <c r="A2239" s="22" t="s">
        <v>7102</v>
      </c>
      <c r="B2239" s="22" t="s">
        <v>7103</v>
      </c>
      <c r="C2239" s="22" t="s">
        <v>7104</v>
      </c>
      <c r="D2239" s="22">
        <v>33301</v>
      </c>
      <c r="E2239" s="22">
        <v>67</v>
      </c>
      <c r="F2239" s="22">
        <v>301</v>
      </c>
      <c r="G2239" s="22">
        <v>5</v>
      </c>
      <c r="H2239" s="25" t="s">
        <v>10870</v>
      </c>
      <c r="I2239" s="22" t="s">
        <v>813</v>
      </c>
      <c r="J2239" s="22">
        <v>3</v>
      </c>
      <c r="K2239" s="22">
        <v>3</v>
      </c>
      <c r="L2239" s="22">
        <v>3</v>
      </c>
      <c r="M2239" s="22">
        <v>1998</v>
      </c>
      <c r="N2239" s="22">
        <v>1996</v>
      </c>
      <c r="O2239" s="22">
        <v>2</v>
      </c>
      <c r="P2239" s="22">
        <v>2</v>
      </c>
      <c r="Q2239" s="22" t="s">
        <v>1038</v>
      </c>
      <c r="R2239" s="22" t="s">
        <v>713</v>
      </c>
      <c r="S2239" s="22" t="s">
        <v>977</v>
      </c>
      <c r="T2239" s="23">
        <v>39.724666999999997</v>
      </c>
      <c r="U2239" s="23">
        <v>-74.970167000000004</v>
      </c>
      <c r="V2239" s="24">
        <v>130</v>
      </c>
      <c r="W2239" s="24">
        <v>1278818.70465</v>
      </c>
      <c r="X2239" s="24">
        <v>2813685.0292500001</v>
      </c>
      <c r="Y2239" s="22" t="s">
        <v>978</v>
      </c>
      <c r="Z2239" s="22" t="s">
        <v>716</v>
      </c>
    </row>
    <row r="2240" spans="1:26">
      <c r="A2240" s="22" t="s">
        <v>7105</v>
      </c>
      <c r="B2240" s="22" t="s">
        <v>7106</v>
      </c>
      <c r="C2240" s="22" t="s">
        <v>7107</v>
      </c>
      <c r="D2240" s="22">
        <v>37308</v>
      </c>
      <c r="E2240" s="22">
        <v>75</v>
      </c>
      <c r="F2240" s="22">
        <v>308</v>
      </c>
      <c r="G2240" s="22">
        <v>5</v>
      </c>
      <c r="H2240" s="25" t="s">
        <v>10870</v>
      </c>
      <c r="I2240" s="22" t="s">
        <v>813</v>
      </c>
      <c r="J2240" s="22">
        <v>58</v>
      </c>
      <c r="K2240" s="22">
        <v>58</v>
      </c>
      <c r="L2240" s="22">
        <v>4</v>
      </c>
      <c r="M2240" s="22">
        <v>1996</v>
      </c>
      <c r="N2240" s="22">
        <v>1993</v>
      </c>
      <c r="O2240" s="22">
        <v>10</v>
      </c>
      <c r="P2240" s="22">
        <v>10</v>
      </c>
      <c r="Q2240" s="22" t="s">
        <v>1038</v>
      </c>
      <c r="R2240" s="22" t="s">
        <v>713</v>
      </c>
      <c r="S2240" s="22" t="s">
        <v>977</v>
      </c>
      <c r="T2240" s="23">
        <v>39.727061999999997</v>
      </c>
      <c r="U2240" s="23">
        <v>-74.770160000000004</v>
      </c>
      <c r="V2240" s="24">
        <v>60</v>
      </c>
      <c r="W2240" s="24">
        <v>1334988.3435500001</v>
      </c>
      <c r="X2240" s="24">
        <v>2814938.1905299998</v>
      </c>
      <c r="Y2240" s="22" t="s">
        <v>978</v>
      </c>
      <c r="Z2240" s="22" t="s">
        <v>716</v>
      </c>
    </row>
    <row r="2241" spans="1:26">
      <c r="A2241" s="22" t="s">
        <v>7108</v>
      </c>
      <c r="B2241" s="22" t="s">
        <v>7109</v>
      </c>
      <c r="C2241" s="22" t="s">
        <v>7110</v>
      </c>
      <c r="D2241" s="22">
        <v>31800</v>
      </c>
      <c r="E2241" s="22">
        <v>64</v>
      </c>
      <c r="F2241" s="22">
        <v>300</v>
      </c>
      <c r="G2241" s="22">
        <v>1</v>
      </c>
      <c r="H2241" s="25" t="s">
        <v>10870</v>
      </c>
      <c r="I2241" s="22" t="s">
        <v>720</v>
      </c>
      <c r="J2241" s="22">
        <v>2</v>
      </c>
      <c r="K2241" s="22">
        <v>2</v>
      </c>
      <c r="L2241" s="22">
        <v>6</v>
      </c>
      <c r="M2241" s="22">
        <v>2001</v>
      </c>
      <c r="N2241" s="22">
        <v>1996</v>
      </c>
      <c r="O2241" s="22">
        <v>2</v>
      </c>
      <c r="P2241" s="22">
        <v>2</v>
      </c>
      <c r="Q2241" s="22" t="s">
        <v>1038</v>
      </c>
      <c r="R2241" s="22" t="s">
        <v>713</v>
      </c>
      <c r="S2241" s="22" t="s">
        <v>977</v>
      </c>
      <c r="T2241" s="23">
        <v>39.727471999999999</v>
      </c>
      <c r="U2241" s="23">
        <v>-75.023972000000001</v>
      </c>
      <c r="V2241" s="24">
        <v>155</v>
      </c>
      <c r="W2241" s="24">
        <v>1263700.81788</v>
      </c>
      <c r="X2241" s="24">
        <v>2814626.9352500001</v>
      </c>
      <c r="Y2241" s="22" t="s">
        <v>978</v>
      </c>
      <c r="Z2241" s="22" t="s">
        <v>1738</v>
      </c>
    </row>
    <row r="2242" spans="1:26">
      <c r="A2242" s="22" t="s">
        <v>7111</v>
      </c>
      <c r="B2242" s="22" t="s">
        <v>7112</v>
      </c>
      <c r="C2242" s="22" t="s">
        <v>7113</v>
      </c>
      <c r="D2242" s="22">
        <v>31298</v>
      </c>
      <c r="E2242" s="22">
        <v>63</v>
      </c>
      <c r="F2242" s="22">
        <v>298</v>
      </c>
      <c r="G2242" s="22">
        <v>5</v>
      </c>
      <c r="H2242" s="25" t="s">
        <v>10870</v>
      </c>
      <c r="I2242" s="22" t="s">
        <v>720</v>
      </c>
      <c r="J2242" s="22">
        <v>5</v>
      </c>
      <c r="K2242" s="22">
        <v>5</v>
      </c>
      <c r="L2242" s="22">
        <v>2</v>
      </c>
      <c r="M2242" s="22">
        <v>1998</v>
      </c>
      <c r="N2242" s="22">
        <v>1997</v>
      </c>
      <c r="O2242" s="22">
        <v>2</v>
      </c>
      <c r="P2242" s="22">
        <v>2</v>
      </c>
      <c r="Q2242" s="22" t="s">
        <v>1038</v>
      </c>
      <c r="R2242" s="22" t="s">
        <v>713</v>
      </c>
      <c r="S2242" s="22" t="s">
        <v>977</v>
      </c>
      <c r="T2242" s="23">
        <v>39.728499999999997</v>
      </c>
      <c r="U2242" s="23">
        <v>-75.066861000000003</v>
      </c>
      <c r="V2242" s="24">
        <v>142</v>
      </c>
      <c r="W2242" s="24">
        <v>1251653.0617200001</v>
      </c>
      <c r="X2242" s="24">
        <v>2814943.1338399998</v>
      </c>
      <c r="Y2242" s="22" t="s">
        <v>978</v>
      </c>
      <c r="Z2242" s="22" t="s">
        <v>716</v>
      </c>
    </row>
    <row r="2243" spans="1:26">
      <c r="A2243" s="22" t="s">
        <v>7114</v>
      </c>
      <c r="B2243" s="22" t="s">
        <v>7115</v>
      </c>
      <c r="C2243" s="22" t="s">
        <v>7116</v>
      </c>
      <c r="D2243" s="22">
        <v>22784</v>
      </c>
      <c r="E2243" s="22">
        <v>46</v>
      </c>
      <c r="F2243" s="22">
        <v>284</v>
      </c>
      <c r="G2243" s="22">
        <v>17</v>
      </c>
      <c r="H2243" s="25" t="s">
        <v>10870</v>
      </c>
      <c r="I2243" s="22" t="s">
        <v>720</v>
      </c>
      <c r="J2243" s="22">
        <v>4</v>
      </c>
      <c r="K2243" s="22">
        <v>4</v>
      </c>
      <c r="L2243" s="22">
        <v>29</v>
      </c>
      <c r="M2243" s="22">
        <v>1983</v>
      </c>
      <c r="N2243" s="22">
        <v>1955</v>
      </c>
      <c r="O2243" s="22">
        <v>4</v>
      </c>
      <c r="P2243" s="22">
        <v>4</v>
      </c>
      <c r="Q2243" s="22" t="s">
        <v>1369</v>
      </c>
      <c r="R2243" s="22" t="s">
        <v>713</v>
      </c>
      <c r="S2243" s="22" t="s">
        <v>722</v>
      </c>
      <c r="T2243" s="23">
        <v>39.729557999999997</v>
      </c>
      <c r="U2243" s="23">
        <v>-75.474085000000002</v>
      </c>
      <c r="V2243" s="24">
        <v>8</v>
      </c>
      <c r="W2243" s="24">
        <v>1137278.5337100001</v>
      </c>
      <c r="X2243" s="24">
        <v>2815047.5845900001</v>
      </c>
      <c r="Y2243" s="22" t="s">
        <v>978</v>
      </c>
      <c r="Z2243" s="22" t="s">
        <v>1237</v>
      </c>
    </row>
    <row r="2244" spans="1:26">
      <c r="A2244" s="22" t="s">
        <v>7117</v>
      </c>
      <c r="B2244" s="22" t="s">
        <v>7118</v>
      </c>
      <c r="C2244" s="22" t="s">
        <v>7119</v>
      </c>
      <c r="D2244" s="22">
        <v>47325</v>
      </c>
      <c r="E2244" s="22">
        <v>95</v>
      </c>
      <c r="F2244" s="22">
        <v>325</v>
      </c>
      <c r="G2244" s="22">
        <v>7</v>
      </c>
      <c r="H2244" s="25" t="s">
        <v>10870</v>
      </c>
      <c r="I2244" s="22" t="s">
        <v>720</v>
      </c>
      <c r="J2244" s="22">
        <v>3</v>
      </c>
      <c r="K2244" s="22">
        <v>3</v>
      </c>
      <c r="L2244" s="22">
        <v>1</v>
      </c>
      <c r="M2244" s="22">
        <v>2003</v>
      </c>
      <c r="N2244" s="22">
        <v>2003</v>
      </c>
      <c r="O2244" s="22">
        <v>2</v>
      </c>
      <c r="P2244" s="22">
        <v>2</v>
      </c>
      <c r="Q2244" s="22" t="s">
        <v>1970</v>
      </c>
      <c r="R2244" s="22" t="s">
        <v>713</v>
      </c>
      <c r="S2244" s="22" t="s">
        <v>1502</v>
      </c>
      <c r="T2244" s="23">
        <v>39.729306000000001</v>
      </c>
      <c r="U2244" s="23">
        <v>-74.268028000000001</v>
      </c>
      <c r="V2244" s="24">
        <v>61</v>
      </c>
      <c r="W2244" s="24">
        <v>1476003.7613299999</v>
      </c>
      <c r="X2244" s="24">
        <v>2817240.4155700002</v>
      </c>
      <c r="Y2244" s="22" t="s">
        <v>978</v>
      </c>
    </row>
    <row r="2245" spans="1:26">
      <c r="A2245" s="22" t="s">
        <v>7120</v>
      </c>
      <c r="B2245" s="22" t="s">
        <v>7121</v>
      </c>
      <c r="C2245" s="22" t="s">
        <v>7122</v>
      </c>
      <c r="D2245" s="22">
        <v>29796</v>
      </c>
      <c r="E2245" s="22">
        <v>60</v>
      </c>
      <c r="F2245" s="22">
        <v>296</v>
      </c>
      <c r="G2245" s="22">
        <v>9</v>
      </c>
      <c r="H2245" s="25" t="s">
        <v>10870</v>
      </c>
      <c r="I2245" s="22" t="s">
        <v>813</v>
      </c>
      <c r="J2245" s="22">
        <v>4</v>
      </c>
      <c r="K2245" s="22">
        <v>4</v>
      </c>
      <c r="L2245" s="22">
        <v>11</v>
      </c>
      <c r="M2245" s="22">
        <v>2003</v>
      </c>
      <c r="N2245" s="22">
        <v>1993</v>
      </c>
      <c r="O2245" s="22">
        <v>4</v>
      </c>
      <c r="P2245" s="22">
        <v>4</v>
      </c>
      <c r="Q2245" s="22" t="s">
        <v>6153</v>
      </c>
      <c r="R2245" s="22" t="s">
        <v>713</v>
      </c>
      <c r="S2245" s="22" t="s">
        <v>1529</v>
      </c>
      <c r="T2245" s="23">
        <v>39.729722000000002</v>
      </c>
      <c r="U2245" s="23">
        <v>-75.134167000000005</v>
      </c>
      <c r="V2245" s="24">
        <v>120</v>
      </c>
      <c r="W2245" s="24">
        <v>1232747.7079</v>
      </c>
      <c r="X2245" s="24">
        <v>2815307.98465</v>
      </c>
      <c r="Y2245" s="22" t="s">
        <v>978</v>
      </c>
    </row>
    <row r="2246" spans="1:26">
      <c r="A2246" s="22" t="s">
        <v>7123</v>
      </c>
      <c r="B2246" s="22" t="s">
        <v>7124</v>
      </c>
      <c r="C2246" s="22" t="s">
        <v>7125</v>
      </c>
      <c r="D2246" s="22">
        <v>29295</v>
      </c>
      <c r="E2246" s="22">
        <v>59</v>
      </c>
      <c r="F2246" s="22">
        <v>295</v>
      </c>
      <c r="G2246" s="22">
        <v>15</v>
      </c>
      <c r="H2246" s="25" t="s">
        <v>10870</v>
      </c>
      <c r="I2246" s="22" t="s">
        <v>720</v>
      </c>
      <c r="J2246" s="22">
        <v>8</v>
      </c>
      <c r="K2246" s="22">
        <v>8</v>
      </c>
      <c r="L2246" s="22">
        <v>29</v>
      </c>
      <c r="M2246" s="22">
        <v>1986</v>
      </c>
      <c r="N2246" s="22">
        <v>1958</v>
      </c>
      <c r="O2246" s="22">
        <v>8</v>
      </c>
      <c r="P2246" s="22">
        <v>8</v>
      </c>
      <c r="Q2246" s="22" t="s">
        <v>1669</v>
      </c>
      <c r="R2246" s="22" t="s">
        <v>713</v>
      </c>
      <c r="S2246" s="22" t="s">
        <v>1126</v>
      </c>
      <c r="T2246" s="23">
        <v>39.729694000000002</v>
      </c>
      <c r="U2246" s="23">
        <v>-75.165306000000001</v>
      </c>
      <c r="V2246" s="24">
        <v>140</v>
      </c>
      <c r="W2246" s="24">
        <v>1224002.1319200001</v>
      </c>
      <c r="X2246" s="24">
        <v>2815265.0027700001</v>
      </c>
      <c r="Y2246" s="22" t="s">
        <v>978</v>
      </c>
      <c r="Z2246" s="22" t="s">
        <v>1503</v>
      </c>
    </row>
    <row r="2247" spans="1:26">
      <c r="A2247" s="22" t="s">
        <v>7126</v>
      </c>
      <c r="B2247" s="22" t="s">
        <v>7127</v>
      </c>
      <c r="C2247" s="22" t="s">
        <v>7128</v>
      </c>
      <c r="D2247" s="22">
        <v>32301</v>
      </c>
      <c r="E2247" s="22">
        <v>65</v>
      </c>
      <c r="F2247" s="22">
        <v>301</v>
      </c>
      <c r="G2247" s="22">
        <v>1</v>
      </c>
      <c r="H2247" s="25" t="s">
        <v>10870</v>
      </c>
      <c r="I2247" s="22" t="s">
        <v>720</v>
      </c>
      <c r="J2247" s="22">
        <v>10</v>
      </c>
      <c r="K2247" s="22">
        <v>9</v>
      </c>
      <c r="L2247" s="22">
        <v>1</v>
      </c>
      <c r="M2247" s="22">
        <v>1996</v>
      </c>
      <c r="N2247" s="22">
        <v>1996</v>
      </c>
      <c r="O2247" s="22">
        <v>4</v>
      </c>
      <c r="P2247" s="22">
        <v>4</v>
      </c>
      <c r="Q2247" s="22" t="s">
        <v>1038</v>
      </c>
      <c r="R2247" s="22" t="s">
        <v>713</v>
      </c>
      <c r="S2247" s="22" t="s">
        <v>977</v>
      </c>
      <c r="T2247" s="23">
        <v>39.729638999999999</v>
      </c>
      <c r="U2247" s="23">
        <v>-74.997139000000004</v>
      </c>
      <c r="V2247" s="24">
        <v>160</v>
      </c>
      <c r="W2247" s="24">
        <v>1271233.09302</v>
      </c>
      <c r="X2247" s="24">
        <v>2815456.8823299999</v>
      </c>
      <c r="Y2247" s="22" t="s">
        <v>978</v>
      </c>
      <c r="Z2247" s="22" t="s">
        <v>1738</v>
      </c>
    </row>
    <row r="2248" spans="1:26">
      <c r="A2248" s="22" t="s">
        <v>7129</v>
      </c>
      <c r="B2248" s="22" t="s">
        <v>7130</v>
      </c>
      <c r="C2248" s="22" t="s">
        <v>7131</v>
      </c>
      <c r="D2248" s="22">
        <v>25790</v>
      </c>
      <c r="E2248" s="22">
        <v>52</v>
      </c>
      <c r="F2248" s="22">
        <v>290</v>
      </c>
      <c r="G2248" s="22">
        <v>11</v>
      </c>
      <c r="H2248" s="25" t="s">
        <v>10870</v>
      </c>
      <c r="I2248" s="22" t="s">
        <v>720</v>
      </c>
      <c r="J2248" s="22">
        <v>11</v>
      </c>
      <c r="K2248" s="22">
        <v>11</v>
      </c>
      <c r="L2248" s="22">
        <v>1</v>
      </c>
      <c r="M2248" s="22">
        <v>1995</v>
      </c>
      <c r="N2248" s="22">
        <v>1995</v>
      </c>
      <c r="O2248" s="22">
        <v>2</v>
      </c>
      <c r="P2248" s="22">
        <v>2</v>
      </c>
      <c r="Q2248" s="22" t="s">
        <v>5684</v>
      </c>
      <c r="R2248" s="22" t="s">
        <v>713</v>
      </c>
      <c r="S2248" s="22" t="s">
        <v>735</v>
      </c>
      <c r="T2248" s="23">
        <v>39.730668999999999</v>
      </c>
      <c r="U2248" s="23">
        <v>-75.319076999999993</v>
      </c>
      <c r="V2248" s="24">
        <v>94</v>
      </c>
      <c r="W2248" s="24">
        <v>1180813.2906599999</v>
      </c>
      <c r="X2248" s="24">
        <v>2815501.1599300001</v>
      </c>
      <c r="Y2248" s="22" t="s">
        <v>978</v>
      </c>
    </row>
    <row r="2249" spans="1:26">
      <c r="A2249" s="22" t="s">
        <v>7132</v>
      </c>
      <c r="B2249" s="22" t="s">
        <v>7133</v>
      </c>
      <c r="C2249" s="22" t="s">
        <v>7134</v>
      </c>
      <c r="D2249" s="22">
        <v>41816</v>
      </c>
      <c r="E2249" s="22">
        <v>84</v>
      </c>
      <c r="F2249" s="22">
        <v>316</v>
      </c>
      <c r="G2249" s="22">
        <v>5</v>
      </c>
      <c r="H2249" s="25" t="s">
        <v>10870</v>
      </c>
      <c r="I2249" s="22" t="s">
        <v>813</v>
      </c>
      <c r="J2249" s="22">
        <v>5</v>
      </c>
      <c r="K2249" s="22">
        <v>3</v>
      </c>
      <c r="L2249" s="22">
        <v>18</v>
      </c>
      <c r="M2249" s="22">
        <v>2007</v>
      </c>
      <c r="N2249" s="22">
        <v>1990</v>
      </c>
      <c r="O2249" s="22">
        <v>3</v>
      </c>
      <c r="P2249" s="22">
        <v>3</v>
      </c>
      <c r="Q2249" s="22" t="s">
        <v>1038</v>
      </c>
      <c r="R2249" s="22" t="s">
        <v>713</v>
      </c>
      <c r="S2249" s="22" t="s">
        <v>977</v>
      </c>
      <c r="T2249" s="23">
        <v>39.730832999999997</v>
      </c>
      <c r="U2249" s="23">
        <v>-74.537571999999997</v>
      </c>
      <c r="V2249" s="24">
        <v>50</v>
      </c>
      <c r="W2249" s="24">
        <v>1400298.5689600001</v>
      </c>
      <c r="X2249" s="24">
        <v>2816906.8220000002</v>
      </c>
      <c r="Y2249" s="22" t="s">
        <v>978</v>
      </c>
      <c r="Z2249" s="22" t="s">
        <v>716</v>
      </c>
    </row>
    <row r="2250" spans="1:26">
      <c r="A2250" s="22" t="s">
        <v>7135</v>
      </c>
      <c r="B2250" s="22" t="s">
        <v>7136</v>
      </c>
      <c r="C2250" s="22" t="s">
        <v>7137</v>
      </c>
      <c r="D2250" s="22">
        <v>30297</v>
      </c>
      <c r="E2250" s="22">
        <v>61</v>
      </c>
      <c r="F2250" s="22">
        <v>297</v>
      </c>
      <c r="G2250" s="22">
        <v>15</v>
      </c>
      <c r="H2250" s="25" t="s">
        <v>10870</v>
      </c>
      <c r="I2250" s="22" t="s">
        <v>720</v>
      </c>
      <c r="J2250" s="22">
        <v>3</v>
      </c>
      <c r="K2250" s="22">
        <v>3</v>
      </c>
      <c r="L2250" s="22">
        <v>9</v>
      </c>
      <c r="M2250" s="22">
        <v>1993</v>
      </c>
      <c r="N2250" s="22">
        <v>1985</v>
      </c>
      <c r="O2250" s="22">
        <v>3</v>
      </c>
      <c r="P2250" s="22">
        <v>3</v>
      </c>
      <c r="Q2250" s="22" t="s">
        <v>1669</v>
      </c>
      <c r="R2250" s="22" t="s">
        <v>713</v>
      </c>
      <c r="S2250" s="22" t="s">
        <v>1126</v>
      </c>
      <c r="T2250" s="23">
        <v>39.730947999999998</v>
      </c>
      <c r="U2250" s="23">
        <v>-75.102673999999993</v>
      </c>
      <c r="V2250" s="24">
        <v>105</v>
      </c>
      <c r="W2250" s="24">
        <v>1241590.7204100001</v>
      </c>
      <c r="X2250" s="24">
        <v>2815791.2524299999</v>
      </c>
      <c r="Y2250" s="22" t="s">
        <v>978</v>
      </c>
      <c r="Z2250" s="22" t="s">
        <v>1503</v>
      </c>
    </row>
    <row r="2251" spans="1:26">
      <c r="A2251" s="22" t="s">
        <v>7138</v>
      </c>
      <c r="B2251" s="22" t="s">
        <v>7139</v>
      </c>
      <c r="C2251" s="22" t="s">
        <v>7140</v>
      </c>
      <c r="D2251" s="22">
        <v>29796</v>
      </c>
      <c r="E2251" s="22">
        <v>60</v>
      </c>
      <c r="F2251" s="22">
        <v>296</v>
      </c>
      <c r="G2251" s="22">
        <v>5</v>
      </c>
      <c r="H2251" s="25" t="s">
        <v>10870</v>
      </c>
      <c r="I2251" s="22" t="s">
        <v>720</v>
      </c>
      <c r="J2251" s="22">
        <v>2</v>
      </c>
      <c r="K2251" s="22">
        <v>2</v>
      </c>
      <c r="L2251" s="22">
        <v>6</v>
      </c>
      <c r="M2251" s="22">
        <v>2001</v>
      </c>
      <c r="N2251" s="22">
        <v>1996</v>
      </c>
      <c r="O2251" s="22">
        <v>2</v>
      </c>
      <c r="P2251" s="22">
        <v>2</v>
      </c>
      <c r="Q2251" s="22" t="s">
        <v>1038</v>
      </c>
      <c r="R2251" s="22" t="s">
        <v>713</v>
      </c>
      <c r="S2251" s="22" t="s">
        <v>977</v>
      </c>
      <c r="T2251" s="23">
        <v>39.730832999999997</v>
      </c>
      <c r="U2251" s="23">
        <v>-75.133611000000002</v>
      </c>
      <c r="V2251" s="24">
        <v>110</v>
      </c>
      <c r="W2251" s="24">
        <v>1232902.15977</v>
      </c>
      <c r="X2251" s="24">
        <v>2815713.9163099998</v>
      </c>
      <c r="Y2251" s="22" t="s">
        <v>978</v>
      </c>
      <c r="Z2251" s="22" t="s">
        <v>716</v>
      </c>
    </row>
    <row r="2252" spans="1:26">
      <c r="A2252" s="22" t="s">
        <v>7141</v>
      </c>
      <c r="B2252" s="22" t="s">
        <v>7142</v>
      </c>
      <c r="C2252" s="22" t="s">
        <v>7143</v>
      </c>
      <c r="D2252" s="22">
        <v>39312</v>
      </c>
      <c r="E2252" s="22">
        <v>79</v>
      </c>
      <c r="F2252" s="22">
        <v>312</v>
      </c>
      <c r="G2252" s="22">
        <v>5</v>
      </c>
      <c r="H2252" s="25" t="s">
        <v>10870</v>
      </c>
      <c r="I2252" s="22" t="s">
        <v>813</v>
      </c>
      <c r="J2252" s="22">
        <v>2</v>
      </c>
      <c r="K2252" s="22">
        <v>2</v>
      </c>
      <c r="L2252" s="22">
        <v>17</v>
      </c>
      <c r="M2252" s="22">
        <v>1991</v>
      </c>
      <c r="N2252" s="22">
        <v>1975</v>
      </c>
      <c r="O2252" s="22">
        <v>2</v>
      </c>
      <c r="P2252" s="22">
        <v>2</v>
      </c>
      <c r="Q2252" s="22" t="s">
        <v>1038</v>
      </c>
      <c r="R2252" s="22" t="s">
        <v>713</v>
      </c>
      <c r="S2252" s="22" t="s">
        <v>977</v>
      </c>
      <c r="T2252" s="23">
        <v>39.734839999999998</v>
      </c>
      <c r="U2252" s="23">
        <v>-74.665711999999999</v>
      </c>
      <c r="V2252" s="24">
        <v>43.79</v>
      </c>
      <c r="W2252" s="24">
        <v>1364298.28088</v>
      </c>
      <c r="X2252" s="24">
        <v>2818021.6936699999</v>
      </c>
      <c r="Y2252" s="22" t="s">
        <v>978</v>
      </c>
      <c r="Z2252" s="22" t="s">
        <v>716</v>
      </c>
    </row>
    <row r="2253" spans="1:26">
      <c r="A2253" s="22" t="s">
        <v>7144</v>
      </c>
      <c r="B2253" s="22" t="s">
        <v>7145</v>
      </c>
      <c r="C2253" s="22" t="s">
        <v>7146</v>
      </c>
      <c r="D2253" s="22">
        <v>38811</v>
      </c>
      <c r="E2253" s="22">
        <v>78</v>
      </c>
      <c r="F2253" s="22">
        <v>311</v>
      </c>
      <c r="G2253" s="22">
        <v>5</v>
      </c>
      <c r="H2253" s="25" t="s">
        <v>10870</v>
      </c>
      <c r="I2253" s="22" t="s">
        <v>813</v>
      </c>
      <c r="J2253" s="22">
        <v>4</v>
      </c>
      <c r="K2253" s="22">
        <v>4</v>
      </c>
      <c r="L2253" s="22">
        <v>31</v>
      </c>
      <c r="M2253" s="22">
        <v>2005</v>
      </c>
      <c r="N2253" s="22">
        <v>1975</v>
      </c>
      <c r="O2253" s="22">
        <v>4</v>
      </c>
      <c r="P2253" s="22">
        <v>4</v>
      </c>
      <c r="Q2253" s="22" t="s">
        <v>1038</v>
      </c>
      <c r="R2253" s="22" t="s">
        <v>713</v>
      </c>
      <c r="S2253" s="22" t="s">
        <v>977</v>
      </c>
      <c r="T2253" s="23">
        <v>39.735118</v>
      </c>
      <c r="U2253" s="23">
        <v>-74.690434999999994</v>
      </c>
      <c r="V2253" s="24">
        <v>40.880000000000003</v>
      </c>
      <c r="W2253" s="24">
        <v>1357354.4343300001</v>
      </c>
      <c r="X2253" s="24">
        <v>2818061.7704599998</v>
      </c>
      <c r="Y2253" s="22" t="s">
        <v>978</v>
      </c>
      <c r="Z2253" s="22" t="s">
        <v>716</v>
      </c>
    </row>
    <row r="2254" spans="1:26">
      <c r="A2254" s="22" t="s">
        <v>7147</v>
      </c>
      <c r="B2254" s="22" t="s">
        <v>7148</v>
      </c>
      <c r="C2254" s="22" t="s">
        <v>7149</v>
      </c>
      <c r="D2254" s="22">
        <v>42317</v>
      </c>
      <c r="E2254" s="22">
        <v>85</v>
      </c>
      <c r="F2254" s="22">
        <v>317</v>
      </c>
      <c r="G2254" s="22">
        <v>5</v>
      </c>
      <c r="H2254" s="25" t="s">
        <v>10870</v>
      </c>
      <c r="I2254" s="22" t="s">
        <v>813</v>
      </c>
      <c r="J2254" s="22">
        <v>2</v>
      </c>
      <c r="K2254" s="22">
        <v>2</v>
      </c>
      <c r="L2254" s="22">
        <v>25</v>
      </c>
      <c r="M2254" s="22">
        <v>1991</v>
      </c>
      <c r="N2254" s="22">
        <v>1967</v>
      </c>
      <c r="O2254" s="22">
        <v>2</v>
      </c>
      <c r="P2254" s="22">
        <v>2</v>
      </c>
      <c r="Q2254" s="22" t="s">
        <v>1038</v>
      </c>
      <c r="R2254" s="22" t="s">
        <v>713</v>
      </c>
      <c r="S2254" s="22" t="s">
        <v>977</v>
      </c>
      <c r="T2254" s="23">
        <v>39.735396999999999</v>
      </c>
      <c r="U2254" s="23">
        <v>-74.513206999999994</v>
      </c>
      <c r="V2254" s="24">
        <v>55</v>
      </c>
      <c r="W2254" s="24">
        <v>1407123.65444</v>
      </c>
      <c r="X2254" s="24">
        <v>2818642.9746500002</v>
      </c>
      <c r="Y2254" s="22" t="s">
        <v>978</v>
      </c>
      <c r="Z2254" s="22" t="s">
        <v>716</v>
      </c>
    </row>
    <row r="2255" spans="1:26">
      <c r="A2255" s="22" t="s">
        <v>7150</v>
      </c>
      <c r="B2255" s="22" t="s">
        <v>7151</v>
      </c>
      <c r="C2255" s="22" t="s">
        <v>7152</v>
      </c>
      <c r="D2255" s="22">
        <v>35807</v>
      </c>
      <c r="E2255" s="22">
        <v>72</v>
      </c>
      <c r="F2255" s="22">
        <v>307</v>
      </c>
      <c r="G2255" s="22">
        <v>5</v>
      </c>
      <c r="H2255" s="25" t="s">
        <v>10870</v>
      </c>
      <c r="I2255" s="22" t="s">
        <v>813</v>
      </c>
      <c r="J2255" s="22">
        <v>58</v>
      </c>
      <c r="K2255" s="22">
        <v>58</v>
      </c>
      <c r="L2255" s="22">
        <v>4</v>
      </c>
      <c r="M2255" s="22">
        <v>1996</v>
      </c>
      <c r="N2255" s="22">
        <v>1993</v>
      </c>
      <c r="O2255" s="22">
        <v>10</v>
      </c>
      <c r="P2255" s="22">
        <v>10</v>
      </c>
      <c r="Q2255" s="22" t="s">
        <v>1038</v>
      </c>
      <c r="R2255" s="22" t="s">
        <v>713</v>
      </c>
      <c r="S2255" s="22" t="s">
        <v>977</v>
      </c>
      <c r="T2255" s="23">
        <v>39.737060999999997</v>
      </c>
      <c r="U2255" s="23">
        <v>-74.829884000000007</v>
      </c>
      <c r="V2255" s="24">
        <v>90</v>
      </c>
      <c r="W2255" s="24">
        <v>1318187.9743600001</v>
      </c>
      <c r="X2255" s="24">
        <v>2818459.8739299998</v>
      </c>
      <c r="Y2255" s="22" t="s">
        <v>978</v>
      </c>
      <c r="Z2255" s="22" t="s">
        <v>716</v>
      </c>
    </row>
    <row r="2256" spans="1:26">
      <c r="A2256" s="22" t="s">
        <v>7153</v>
      </c>
      <c r="B2256" s="22" t="s">
        <v>7154</v>
      </c>
      <c r="C2256" s="22" t="s">
        <v>7155</v>
      </c>
      <c r="D2256" s="22">
        <v>46825</v>
      </c>
      <c r="E2256" s="22">
        <v>94</v>
      </c>
      <c r="F2256" s="22">
        <v>325</v>
      </c>
      <c r="G2256" s="22">
        <v>5</v>
      </c>
      <c r="H2256" s="25" t="s">
        <v>10870</v>
      </c>
      <c r="I2256" s="22" t="s">
        <v>813</v>
      </c>
      <c r="J2256" s="22">
        <v>5</v>
      </c>
      <c r="K2256" s="22">
        <v>3</v>
      </c>
      <c r="L2256" s="22">
        <v>15</v>
      </c>
      <c r="M2256" s="22">
        <v>2007</v>
      </c>
      <c r="N2256" s="22">
        <v>1993</v>
      </c>
      <c r="O2256" s="22">
        <v>3</v>
      </c>
      <c r="P2256" s="22">
        <v>3</v>
      </c>
      <c r="Q2256" s="22" t="s">
        <v>1038</v>
      </c>
      <c r="R2256" s="22" t="s">
        <v>713</v>
      </c>
      <c r="S2256" s="22" t="s">
        <v>977</v>
      </c>
      <c r="T2256" s="23">
        <v>39.737805999999999</v>
      </c>
      <c r="U2256" s="23">
        <v>-74.295028000000002</v>
      </c>
      <c r="V2256" s="24">
        <v>92</v>
      </c>
      <c r="W2256" s="24">
        <v>1468381.06999</v>
      </c>
      <c r="X2256" s="24">
        <v>2820241.7970099999</v>
      </c>
      <c r="Y2256" s="22" t="s">
        <v>978</v>
      </c>
      <c r="Z2256" s="22" t="s">
        <v>716</v>
      </c>
    </row>
    <row r="2257" spans="1:26">
      <c r="A2257" s="22" t="s">
        <v>7156</v>
      </c>
      <c r="B2257" s="22" t="s">
        <v>7157</v>
      </c>
      <c r="C2257" s="22" t="s">
        <v>7158</v>
      </c>
      <c r="D2257" s="22">
        <v>47326</v>
      </c>
      <c r="E2257" s="22">
        <v>95</v>
      </c>
      <c r="F2257" s="22">
        <v>326</v>
      </c>
      <c r="G2257" s="22">
        <v>5</v>
      </c>
      <c r="H2257" s="25" t="s">
        <v>10870</v>
      </c>
      <c r="I2257" s="22" t="s">
        <v>813</v>
      </c>
      <c r="J2257" s="22">
        <v>2</v>
      </c>
      <c r="K2257" s="22">
        <v>2</v>
      </c>
      <c r="L2257" s="22">
        <v>3</v>
      </c>
      <c r="M2257" s="22">
        <v>1998</v>
      </c>
      <c r="N2257" s="22">
        <v>1996</v>
      </c>
      <c r="O2257" s="22">
        <v>2</v>
      </c>
      <c r="P2257" s="22">
        <v>2</v>
      </c>
      <c r="Q2257" s="22" t="s">
        <v>1038</v>
      </c>
      <c r="R2257" s="22" t="s">
        <v>713</v>
      </c>
      <c r="S2257" s="22" t="s">
        <v>977</v>
      </c>
      <c r="T2257" s="23">
        <v>39.739286</v>
      </c>
      <c r="U2257" s="23">
        <v>-74.270975000000007</v>
      </c>
      <c r="V2257" s="24">
        <v>85</v>
      </c>
      <c r="W2257" s="24">
        <v>1475127.96765</v>
      </c>
      <c r="X2257" s="24">
        <v>2820870.0410099998</v>
      </c>
      <c r="Y2257" s="22" t="s">
        <v>978</v>
      </c>
      <c r="Z2257" s="22" t="s">
        <v>716</v>
      </c>
    </row>
    <row r="2258" spans="1:26">
      <c r="A2258" s="22" t="s">
        <v>7159</v>
      </c>
      <c r="B2258" s="22" t="s">
        <v>7160</v>
      </c>
      <c r="C2258" s="22" t="s">
        <v>7161</v>
      </c>
      <c r="D2258" s="22">
        <v>30298</v>
      </c>
      <c r="E2258" s="22">
        <v>61</v>
      </c>
      <c r="F2258" s="22">
        <v>298</v>
      </c>
      <c r="G2258" s="22">
        <v>19</v>
      </c>
      <c r="H2258" s="25" t="s">
        <v>10870</v>
      </c>
      <c r="I2258" s="22" t="s">
        <v>720</v>
      </c>
      <c r="J2258" s="22">
        <v>6</v>
      </c>
      <c r="K2258" s="22">
        <v>6</v>
      </c>
      <c r="L2258" s="22">
        <v>1</v>
      </c>
      <c r="M2258" s="22">
        <v>1988</v>
      </c>
      <c r="N2258" s="22">
        <v>1988</v>
      </c>
      <c r="O2258" s="22">
        <v>5</v>
      </c>
      <c r="P2258" s="22">
        <v>5</v>
      </c>
      <c r="Q2258" s="22" t="s">
        <v>1387</v>
      </c>
      <c r="R2258" s="22" t="s">
        <v>713</v>
      </c>
      <c r="S2258" s="22" t="s">
        <v>714</v>
      </c>
      <c r="T2258" s="23">
        <v>39.739280999999998</v>
      </c>
      <c r="U2258" s="23">
        <v>-75.100729000000001</v>
      </c>
      <c r="V2258" s="24">
        <v>80</v>
      </c>
      <c r="W2258" s="24">
        <v>1242123.90469</v>
      </c>
      <c r="X2258" s="24">
        <v>2818833.4901100001</v>
      </c>
      <c r="Y2258" s="22" t="s">
        <v>978</v>
      </c>
      <c r="Z2258" s="22" t="s">
        <v>1503</v>
      </c>
    </row>
    <row r="2259" spans="1:26">
      <c r="A2259" s="22" t="s">
        <v>480</v>
      </c>
      <c r="B2259" s="22" t="s">
        <v>7162</v>
      </c>
      <c r="C2259" s="22" t="s">
        <v>7163</v>
      </c>
      <c r="D2259" s="22">
        <v>37811</v>
      </c>
      <c r="E2259" s="22">
        <v>76</v>
      </c>
      <c r="F2259" s="22">
        <v>311</v>
      </c>
      <c r="G2259" s="22">
        <v>7</v>
      </c>
      <c r="H2259" s="25" t="s">
        <v>10870</v>
      </c>
      <c r="I2259" s="22" t="s">
        <v>720</v>
      </c>
      <c r="J2259" s="22">
        <v>178</v>
      </c>
      <c r="K2259" s="22">
        <v>170</v>
      </c>
      <c r="L2259" s="22">
        <v>4</v>
      </c>
      <c r="M2259" s="22">
        <v>2008</v>
      </c>
      <c r="N2259" s="22">
        <v>2005</v>
      </c>
      <c r="O2259" s="22">
        <v>45</v>
      </c>
      <c r="P2259" s="22">
        <v>29</v>
      </c>
      <c r="Q2259" s="22" t="s">
        <v>1970</v>
      </c>
      <c r="R2259" s="22" t="s">
        <v>713</v>
      </c>
      <c r="S2259" s="22" t="s">
        <v>1502</v>
      </c>
      <c r="T2259" s="23">
        <v>39.739561999999999</v>
      </c>
      <c r="U2259" s="23">
        <v>-74.718770000000006</v>
      </c>
      <c r="V2259" s="24">
        <v>46.76</v>
      </c>
      <c r="W2259" s="24">
        <v>1349383.7919000001</v>
      </c>
      <c r="X2259" s="24">
        <v>2819615.0740700001</v>
      </c>
      <c r="Y2259" s="22" t="s">
        <v>978</v>
      </c>
    </row>
    <row r="2260" spans="1:26">
      <c r="A2260" s="22" t="s">
        <v>7164</v>
      </c>
      <c r="B2260" s="22" t="s">
        <v>7165</v>
      </c>
      <c r="C2260" s="22" t="s">
        <v>7166</v>
      </c>
      <c r="D2260" s="22">
        <v>29797</v>
      </c>
      <c r="E2260" s="22">
        <v>60</v>
      </c>
      <c r="F2260" s="22">
        <v>297</v>
      </c>
      <c r="G2260" s="22">
        <v>11</v>
      </c>
      <c r="H2260" s="25" t="s">
        <v>10870</v>
      </c>
      <c r="I2260" s="22" t="s">
        <v>720</v>
      </c>
      <c r="J2260" s="22">
        <v>6</v>
      </c>
      <c r="K2260" s="22">
        <v>6</v>
      </c>
      <c r="L2260" s="22">
        <v>20</v>
      </c>
      <c r="M2260" s="22">
        <v>2003</v>
      </c>
      <c r="N2260" s="22">
        <v>1984</v>
      </c>
      <c r="O2260" s="22">
        <v>6</v>
      </c>
      <c r="P2260" s="22">
        <v>6</v>
      </c>
      <c r="Q2260" s="22" t="s">
        <v>5684</v>
      </c>
      <c r="R2260" s="22" t="s">
        <v>713</v>
      </c>
      <c r="S2260" s="22" t="s">
        <v>735</v>
      </c>
      <c r="T2260" s="23">
        <v>39.740777999999999</v>
      </c>
      <c r="U2260" s="23">
        <v>-75.108361000000002</v>
      </c>
      <c r="V2260" s="24">
        <v>100</v>
      </c>
      <c r="W2260" s="24">
        <v>1239978.47043</v>
      </c>
      <c r="X2260" s="24">
        <v>2819370.3870899999</v>
      </c>
      <c r="Y2260" s="22" t="s">
        <v>978</v>
      </c>
    </row>
    <row r="2261" spans="1:26">
      <c r="A2261" s="22" t="s">
        <v>7167</v>
      </c>
      <c r="B2261" s="22" t="s">
        <v>7168</v>
      </c>
      <c r="C2261" s="22" t="s">
        <v>7169</v>
      </c>
      <c r="D2261" s="22">
        <v>27293</v>
      </c>
      <c r="E2261" s="22">
        <v>55</v>
      </c>
      <c r="F2261" s="22">
        <v>293</v>
      </c>
      <c r="G2261" s="22">
        <v>15</v>
      </c>
      <c r="H2261" s="25" t="s">
        <v>10870</v>
      </c>
      <c r="I2261" s="22" t="s">
        <v>720</v>
      </c>
      <c r="J2261" s="22">
        <v>2</v>
      </c>
      <c r="K2261" s="22">
        <v>2</v>
      </c>
      <c r="L2261" s="22">
        <v>10</v>
      </c>
      <c r="M2261" s="22">
        <v>2008</v>
      </c>
      <c r="N2261" s="22">
        <v>1999</v>
      </c>
      <c r="O2261" s="22">
        <v>2</v>
      </c>
      <c r="P2261" s="22">
        <v>2</v>
      </c>
      <c r="Q2261" s="22" t="s">
        <v>1669</v>
      </c>
      <c r="R2261" s="22" t="s">
        <v>713</v>
      </c>
      <c r="S2261" s="22" t="s">
        <v>1126</v>
      </c>
      <c r="T2261" s="23">
        <v>39.740668999999997</v>
      </c>
      <c r="U2261" s="23">
        <v>-75.247129000000001</v>
      </c>
      <c r="V2261" s="24">
        <v>45</v>
      </c>
      <c r="W2261" s="24">
        <v>1201010.4527400001</v>
      </c>
      <c r="X2261" s="24">
        <v>2819196.0501399999</v>
      </c>
      <c r="Y2261" s="22" t="s">
        <v>978</v>
      </c>
      <c r="Z2261" s="22" t="s">
        <v>1503</v>
      </c>
    </row>
    <row r="2262" spans="1:26">
      <c r="A2262" s="22" t="s">
        <v>7170</v>
      </c>
      <c r="B2262" s="22" t="s">
        <v>7171</v>
      </c>
      <c r="C2262" s="22" t="s">
        <v>7172</v>
      </c>
      <c r="D2262" s="22">
        <v>30798</v>
      </c>
      <c r="E2262" s="22">
        <v>62</v>
      </c>
      <c r="F2262" s="22">
        <v>298</v>
      </c>
      <c r="G2262" s="22">
        <v>5</v>
      </c>
      <c r="H2262" s="25" t="s">
        <v>10870</v>
      </c>
      <c r="I2262" s="22" t="s">
        <v>720</v>
      </c>
      <c r="J2262" s="22">
        <v>8</v>
      </c>
      <c r="K2262" s="22">
        <v>6</v>
      </c>
      <c r="L2262" s="22">
        <v>2</v>
      </c>
      <c r="M2262" s="22">
        <v>2010</v>
      </c>
      <c r="N2262" s="22">
        <v>2007</v>
      </c>
      <c r="O2262" s="22">
        <v>3</v>
      </c>
      <c r="P2262" s="22">
        <v>3</v>
      </c>
      <c r="Q2262" s="22" t="s">
        <v>1038</v>
      </c>
      <c r="R2262" s="22" t="s">
        <v>713</v>
      </c>
      <c r="S2262" s="22" t="s">
        <v>977</v>
      </c>
      <c r="T2262" s="23">
        <v>39.741222</v>
      </c>
      <c r="U2262" s="23">
        <v>-75.078917000000004</v>
      </c>
      <c r="V2262" s="24">
        <v>147</v>
      </c>
      <c r="W2262" s="24">
        <v>1248246.1427</v>
      </c>
      <c r="X2262" s="24">
        <v>2819568.5438199998</v>
      </c>
      <c r="Y2262" s="22" t="s">
        <v>978</v>
      </c>
      <c r="Z2262" s="22" t="s">
        <v>716</v>
      </c>
    </row>
    <row r="2263" spans="1:26">
      <c r="A2263" s="22" t="s">
        <v>7173</v>
      </c>
      <c r="B2263" s="22" t="s">
        <v>7174</v>
      </c>
      <c r="C2263" s="22" t="s">
        <v>7175</v>
      </c>
      <c r="D2263" s="22">
        <v>29296</v>
      </c>
      <c r="E2263" s="22">
        <v>59</v>
      </c>
      <c r="F2263" s="22">
        <v>296</v>
      </c>
      <c r="G2263" s="22">
        <v>15</v>
      </c>
      <c r="H2263" s="25" t="s">
        <v>10870</v>
      </c>
      <c r="I2263" s="22" t="s">
        <v>720</v>
      </c>
      <c r="J2263" s="22">
        <v>2</v>
      </c>
      <c r="K2263" s="22">
        <v>2</v>
      </c>
      <c r="L2263" s="22">
        <v>12</v>
      </c>
      <c r="M2263" s="22">
        <v>1978</v>
      </c>
      <c r="N2263" s="22">
        <v>1967</v>
      </c>
      <c r="O2263" s="22">
        <v>2</v>
      </c>
      <c r="P2263" s="22">
        <v>2</v>
      </c>
      <c r="Q2263" s="22" t="s">
        <v>1669</v>
      </c>
      <c r="R2263" s="22" t="s">
        <v>713</v>
      </c>
      <c r="S2263" s="22" t="s">
        <v>1126</v>
      </c>
      <c r="T2263" s="23">
        <v>39.742058</v>
      </c>
      <c r="U2263" s="23">
        <v>-75.152677999999995</v>
      </c>
      <c r="V2263" s="24">
        <v>85</v>
      </c>
      <c r="W2263" s="24">
        <v>1227532.0088800001</v>
      </c>
      <c r="X2263" s="24">
        <v>2819788.2633699998</v>
      </c>
      <c r="Y2263" s="22" t="s">
        <v>978</v>
      </c>
      <c r="Z2263" s="22" t="s">
        <v>1503</v>
      </c>
    </row>
    <row r="2264" spans="1:26">
      <c r="A2264" s="22" t="s">
        <v>7176</v>
      </c>
      <c r="B2264" s="22" t="s">
        <v>7177</v>
      </c>
      <c r="C2264" s="22" t="s">
        <v>7178</v>
      </c>
      <c r="D2264" s="22">
        <v>25290</v>
      </c>
      <c r="E2264" s="22">
        <v>51</v>
      </c>
      <c r="F2264" s="22">
        <v>290</v>
      </c>
      <c r="G2264" s="22">
        <v>19</v>
      </c>
      <c r="H2264" s="25" t="s">
        <v>10870</v>
      </c>
      <c r="I2264" s="22" t="s">
        <v>720</v>
      </c>
      <c r="J2264" s="22">
        <v>4</v>
      </c>
      <c r="K2264" s="22">
        <v>4</v>
      </c>
      <c r="L2264" s="22">
        <v>6</v>
      </c>
      <c r="M2264" s="22">
        <v>2003</v>
      </c>
      <c r="N2264" s="22">
        <v>1998</v>
      </c>
      <c r="O2264" s="22">
        <v>3</v>
      </c>
      <c r="P2264" s="22">
        <v>3</v>
      </c>
      <c r="Q2264" s="22" t="s">
        <v>1387</v>
      </c>
      <c r="R2264" s="22" t="s">
        <v>713</v>
      </c>
      <c r="S2264" s="22" t="s">
        <v>714</v>
      </c>
      <c r="T2264" s="23">
        <v>39.742614000000003</v>
      </c>
      <c r="U2264" s="23">
        <v>-75.336299999999994</v>
      </c>
      <c r="V2264" s="24">
        <v>104</v>
      </c>
      <c r="W2264" s="24">
        <v>1175968.4873200001</v>
      </c>
      <c r="X2264" s="24">
        <v>2819849.45065</v>
      </c>
      <c r="Y2264" s="22" t="s">
        <v>978</v>
      </c>
      <c r="Z2264" s="22" t="s">
        <v>1503</v>
      </c>
    </row>
    <row r="2265" spans="1:26">
      <c r="A2265" s="22" t="s">
        <v>7179</v>
      </c>
      <c r="B2265" s="22" t="s">
        <v>7180</v>
      </c>
      <c r="C2265" s="22" t="s">
        <v>7181</v>
      </c>
      <c r="D2265" s="22">
        <v>23788</v>
      </c>
      <c r="E2265" s="22">
        <v>48</v>
      </c>
      <c r="F2265" s="22">
        <v>288</v>
      </c>
      <c r="G2265" s="22">
        <v>15</v>
      </c>
      <c r="H2265" s="25" t="s">
        <v>10870</v>
      </c>
      <c r="I2265" s="22" t="s">
        <v>720</v>
      </c>
      <c r="J2265" s="22">
        <v>4</v>
      </c>
      <c r="K2265" s="22">
        <v>4</v>
      </c>
      <c r="L2265" s="22">
        <v>24</v>
      </c>
      <c r="M2265" s="22">
        <v>1983</v>
      </c>
      <c r="N2265" s="22">
        <v>1960</v>
      </c>
      <c r="O2265" s="22">
        <v>4</v>
      </c>
      <c r="P2265" s="22">
        <v>4</v>
      </c>
      <c r="Q2265" s="22" t="s">
        <v>1669</v>
      </c>
      <c r="R2265" s="22" t="s">
        <v>713</v>
      </c>
      <c r="S2265" s="22" t="s">
        <v>1126</v>
      </c>
      <c r="T2265" s="23">
        <v>39.747335999999997</v>
      </c>
      <c r="U2265" s="23">
        <v>-75.402413999999993</v>
      </c>
      <c r="V2265" s="24">
        <v>15</v>
      </c>
      <c r="W2265" s="24">
        <v>1157401.16973</v>
      </c>
      <c r="X2265" s="24">
        <v>2821546.1056599999</v>
      </c>
      <c r="Y2265" s="22" t="s">
        <v>978</v>
      </c>
      <c r="Z2265" s="22" t="s">
        <v>1503</v>
      </c>
    </row>
    <row r="2266" spans="1:26">
      <c r="A2266" s="22" t="s">
        <v>7182</v>
      </c>
      <c r="B2266" s="22" t="s">
        <v>7183</v>
      </c>
      <c r="C2266" s="22" t="s">
        <v>7184</v>
      </c>
      <c r="D2266" s="22">
        <v>31300</v>
      </c>
      <c r="E2266" s="22">
        <v>63</v>
      </c>
      <c r="F2266" s="22">
        <v>300</v>
      </c>
      <c r="G2266" s="22">
        <v>11</v>
      </c>
      <c r="H2266" s="25" t="s">
        <v>10870</v>
      </c>
      <c r="I2266" s="22" t="s">
        <v>720</v>
      </c>
      <c r="J2266" s="22">
        <v>2</v>
      </c>
      <c r="K2266" s="22">
        <v>2</v>
      </c>
      <c r="L2266" s="22">
        <v>9</v>
      </c>
      <c r="M2266" s="22">
        <v>1978</v>
      </c>
      <c r="N2266" s="22">
        <v>1970</v>
      </c>
      <c r="O2266" s="22">
        <v>2</v>
      </c>
      <c r="P2266" s="22">
        <v>2</v>
      </c>
      <c r="Q2266" s="22" t="s">
        <v>5684</v>
      </c>
      <c r="R2266" s="22" t="s">
        <v>713</v>
      </c>
      <c r="S2266" s="22" t="s">
        <v>735</v>
      </c>
      <c r="T2266" s="23">
        <v>39.747892</v>
      </c>
      <c r="U2266" s="23">
        <v>-75.044892000000004</v>
      </c>
      <c r="V2266" s="24">
        <v>150</v>
      </c>
      <c r="W2266" s="24">
        <v>1257788.8988999999</v>
      </c>
      <c r="X2266" s="24">
        <v>2822046.6658399999</v>
      </c>
      <c r="Y2266" s="22" t="s">
        <v>978</v>
      </c>
    </row>
    <row r="2267" spans="1:26">
      <c r="A2267" s="22" t="s">
        <v>7185</v>
      </c>
      <c r="B2267" s="22" t="s">
        <v>7186</v>
      </c>
      <c r="C2267" s="22" t="s">
        <v>7187</v>
      </c>
      <c r="D2267" s="22">
        <v>47327</v>
      </c>
      <c r="E2267" s="22">
        <v>95</v>
      </c>
      <c r="F2267" s="22">
        <v>327</v>
      </c>
      <c r="G2267" s="22">
        <v>5</v>
      </c>
      <c r="H2267" s="25" t="s">
        <v>10870</v>
      </c>
      <c r="I2267" s="22" t="s">
        <v>813</v>
      </c>
      <c r="J2267" s="22">
        <v>2</v>
      </c>
      <c r="K2267" s="22">
        <v>2</v>
      </c>
      <c r="L2267" s="22">
        <v>21</v>
      </c>
      <c r="M2267" s="22">
        <v>1998</v>
      </c>
      <c r="N2267" s="22">
        <v>1978</v>
      </c>
      <c r="O2267" s="22">
        <v>2</v>
      </c>
      <c r="P2267" s="22">
        <v>2</v>
      </c>
      <c r="Q2267" s="22" t="s">
        <v>1038</v>
      </c>
      <c r="R2267" s="22" t="s">
        <v>713</v>
      </c>
      <c r="S2267" s="22" t="s">
        <v>977</v>
      </c>
      <c r="T2267" s="23">
        <v>39.748175000000003</v>
      </c>
      <c r="U2267" s="23">
        <v>-74.242362999999997</v>
      </c>
      <c r="V2267" s="24">
        <v>110</v>
      </c>
      <c r="W2267" s="24">
        <v>1483118.4750000001</v>
      </c>
      <c r="X2267" s="24">
        <v>2824219.5406200001</v>
      </c>
      <c r="Y2267" s="22" t="s">
        <v>978</v>
      </c>
      <c r="Z2267" s="22" t="s">
        <v>716</v>
      </c>
    </row>
    <row r="2268" spans="1:26">
      <c r="A2268" s="22" t="s">
        <v>7188</v>
      </c>
      <c r="B2268" s="22" t="s">
        <v>7189</v>
      </c>
      <c r="C2268" s="22" t="s">
        <v>7190</v>
      </c>
      <c r="D2268" s="22">
        <v>30799</v>
      </c>
      <c r="E2268" s="22">
        <v>62</v>
      </c>
      <c r="F2268" s="22">
        <v>299</v>
      </c>
      <c r="G2268" s="22">
        <v>5</v>
      </c>
      <c r="H2268" s="25" t="s">
        <v>10870</v>
      </c>
      <c r="I2268" s="22" t="s">
        <v>720</v>
      </c>
      <c r="J2268" s="22">
        <v>6</v>
      </c>
      <c r="K2268" s="22">
        <v>4</v>
      </c>
      <c r="L2268" s="22">
        <v>13</v>
      </c>
      <c r="M2268" s="22">
        <v>2010</v>
      </c>
      <c r="N2268" s="22">
        <v>1996</v>
      </c>
      <c r="O2268" s="22">
        <v>2</v>
      </c>
      <c r="P2268" s="22">
        <v>2</v>
      </c>
      <c r="Q2268" s="22" t="s">
        <v>1038</v>
      </c>
      <c r="R2268" s="22" t="s">
        <v>713</v>
      </c>
      <c r="S2268" s="22" t="s">
        <v>977</v>
      </c>
      <c r="T2268" s="23">
        <v>39.749443999999997</v>
      </c>
      <c r="U2268" s="23">
        <v>-75.066749999999999</v>
      </c>
      <c r="V2268" s="24">
        <v>120</v>
      </c>
      <c r="W2268" s="24">
        <v>1251648.76214</v>
      </c>
      <c r="X2268" s="24">
        <v>2822583.5687500001</v>
      </c>
      <c r="Y2268" s="22" t="s">
        <v>978</v>
      </c>
      <c r="Z2268" s="22" t="s">
        <v>716</v>
      </c>
    </row>
    <row r="2269" spans="1:26">
      <c r="A2269" s="22" t="s">
        <v>7191</v>
      </c>
      <c r="B2269" s="22" t="s">
        <v>7192</v>
      </c>
      <c r="C2269" s="22" t="s">
        <v>7193</v>
      </c>
      <c r="D2269" s="22">
        <v>22786</v>
      </c>
      <c r="E2269" s="22">
        <v>46</v>
      </c>
      <c r="F2269" s="22">
        <v>286</v>
      </c>
      <c r="G2269" s="22">
        <v>17</v>
      </c>
      <c r="H2269" s="25" t="s">
        <v>10870</v>
      </c>
      <c r="I2269" s="22" t="s">
        <v>720</v>
      </c>
      <c r="J2269" s="22">
        <v>2</v>
      </c>
      <c r="K2269" s="22">
        <v>2</v>
      </c>
      <c r="L2269" s="22">
        <v>8</v>
      </c>
      <c r="M2269" s="22">
        <v>1995</v>
      </c>
      <c r="N2269" s="22">
        <v>1988</v>
      </c>
      <c r="O2269" s="22">
        <v>2</v>
      </c>
      <c r="P2269" s="22">
        <v>2</v>
      </c>
      <c r="Q2269" s="22" t="s">
        <v>1369</v>
      </c>
      <c r="R2269" s="22" t="s">
        <v>713</v>
      </c>
      <c r="S2269" s="22" t="s">
        <v>722</v>
      </c>
      <c r="T2269" s="23">
        <v>39.749836000000002</v>
      </c>
      <c r="U2269" s="23">
        <v>-75.450193999999996</v>
      </c>
      <c r="V2269" s="24">
        <v>23</v>
      </c>
      <c r="W2269" s="24">
        <v>1143984.4567400001</v>
      </c>
      <c r="X2269" s="24">
        <v>2822447.5008700001</v>
      </c>
      <c r="Y2269" s="22" t="s">
        <v>978</v>
      </c>
      <c r="Z2269" s="22" t="s">
        <v>1237</v>
      </c>
    </row>
    <row r="2270" spans="1:26">
      <c r="A2270" s="22" t="s">
        <v>7194</v>
      </c>
      <c r="B2270" s="22" t="s">
        <v>7195</v>
      </c>
      <c r="C2270" s="22" t="s">
        <v>7196</v>
      </c>
      <c r="D2270" s="22">
        <v>47828</v>
      </c>
      <c r="E2270" s="22">
        <v>96</v>
      </c>
      <c r="F2270" s="22">
        <v>328</v>
      </c>
      <c r="G2270" s="22">
        <v>1</v>
      </c>
      <c r="H2270" s="25" t="s">
        <v>10870</v>
      </c>
      <c r="I2270" s="22" t="s">
        <v>720</v>
      </c>
      <c r="J2270" s="22">
        <v>8</v>
      </c>
      <c r="K2270" s="22">
        <v>8</v>
      </c>
      <c r="L2270" s="22">
        <v>29</v>
      </c>
      <c r="M2270" s="22">
        <v>2003</v>
      </c>
      <c r="N2270" s="22">
        <v>1975</v>
      </c>
      <c r="O2270" s="22">
        <v>3</v>
      </c>
      <c r="P2270" s="22">
        <v>3</v>
      </c>
      <c r="Q2270" s="22" t="s">
        <v>1038</v>
      </c>
      <c r="R2270" s="22" t="s">
        <v>713</v>
      </c>
      <c r="S2270" s="22" t="s">
        <v>977</v>
      </c>
      <c r="T2270" s="23">
        <v>39.755786000000001</v>
      </c>
      <c r="U2270" s="23">
        <v>-74.220389999999995</v>
      </c>
      <c r="V2270" s="24">
        <v>28</v>
      </c>
      <c r="W2270" s="24">
        <v>1489249.57403</v>
      </c>
      <c r="X2270" s="24">
        <v>2827079.7069999999</v>
      </c>
      <c r="Y2270" s="22" t="s">
        <v>978</v>
      </c>
      <c r="Z2270" s="22" t="s">
        <v>1738</v>
      </c>
    </row>
    <row r="2271" spans="1:26">
      <c r="A2271" s="22" t="s">
        <v>7197</v>
      </c>
      <c r="B2271" s="22" t="s">
        <v>7198</v>
      </c>
      <c r="C2271" s="22" t="s">
        <v>7199</v>
      </c>
      <c r="D2271" s="22">
        <v>27294</v>
      </c>
      <c r="E2271" s="22">
        <v>55</v>
      </c>
      <c r="F2271" s="22">
        <v>294</v>
      </c>
      <c r="G2271" s="22">
        <v>15</v>
      </c>
      <c r="H2271" s="25" t="s">
        <v>10870</v>
      </c>
      <c r="I2271" s="22" t="s">
        <v>720</v>
      </c>
      <c r="J2271" s="22">
        <v>8</v>
      </c>
      <c r="K2271" s="22">
        <v>8</v>
      </c>
      <c r="L2271" s="22">
        <v>3</v>
      </c>
      <c r="M2271" s="22">
        <v>1988</v>
      </c>
      <c r="N2271" s="22">
        <v>1986</v>
      </c>
      <c r="O2271" s="22">
        <v>8</v>
      </c>
      <c r="P2271" s="22">
        <v>8</v>
      </c>
      <c r="Q2271" s="22" t="s">
        <v>1669</v>
      </c>
      <c r="R2271" s="22" t="s">
        <v>713</v>
      </c>
      <c r="S2271" s="22" t="s">
        <v>1126</v>
      </c>
      <c r="T2271" s="23">
        <v>39.757277999999999</v>
      </c>
      <c r="U2271" s="23">
        <v>-75.226832999999999</v>
      </c>
      <c r="V2271" s="24">
        <v>80</v>
      </c>
      <c r="W2271" s="24">
        <v>1206692.06173</v>
      </c>
      <c r="X2271" s="24">
        <v>2825270.8048</v>
      </c>
      <c r="Y2271" s="22" t="s">
        <v>978</v>
      </c>
      <c r="Z2271" s="22" t="s">
        <v>1503</v>
      </c>
    </row>
    <row r="2272" spans="1:26">
      <c r="A2272" s="22" t="s">
        <v>7200</v>
      </c>
      <c r="B2272" s="22" t="s">
        <v>7201</v>
      </c>
      <c r="C2272" s="22" t="s">
        <v>7202</v>
      </c>
      <c r="D2272" s="22">
        <v>30299</v>
      </c>
      <c r="E2272" s="22">
        <v>61</v>
      </c>
      <c r="F2272" s="22">
        <v>299</v>
      </c>
      <c r="G2272" s="22">
        <v>5</v>
      </c>
      <c r="H2272" s="25" t="s">
        <v>10870</v>
      </c>
      <c r="I2272" s="22" t="s">
        <v>720</v>
      </c>
      <c r="J2272" s="22">
        <v>8</v>
      </c>
      <c r="K2272" s="22">
        <v>6</v>
      </c>
      <c r="L2272" s="22">
        <v>12</v>
      </c>
      <c r="M2272" s="22">
        <v>2007</v>
      </c>
      <c r="N2272" s="22">
        <v>1996</v>
      </c>
      <c r="O2272" s="22">
        <v>3</v>
      </c>
      <c r="P2272" s="22">
        <v>3</v>
      </c>
      <c r="Q2272" s="22" t="s">
        <v>1038</v>
      </c>
      <c r="R2272" s="22" t="s">
        <v>713</v>
      </c>
      <c r="S2272" s="22" t="s">
        <v>977</v>
      </c>
      <c r="T2272" s="23">
        <v>39.751193999999998</v>
      </c>
      <c r="U2272" s="23">
        <v>-75.085694000000004</v>
      </c>
      <c r="V2272" s="24">
        <v>114</v>
      </c>
      <c r="W2272" s="24">
        <v>1246326.71642</v>
      </c>
      <c r="X2272" s="24">
        <v>2823197.7694199998</v>
      </c>
      <c r="Y2272" s="22" t="s">
        <v>978</v>
      </c>
      <c r="Z2272" s="22" t="s">
        <v>716</v>
      </c>
    </row>
    <row r="2273" spans="1:26">
      <c r="A2273" s="22" t="s">
        <v>7203</v>
      </c>
      <c r="B2273" s="22" t="s">
        <v>7204</v>
      </c>
      <c r="C2273" s="22" t="s">
        <v>7205</v>
      </c>
      <c r="D2273" s="22">
        <v>44823</v>
      </c>
      <c r="E2273" s="22">
        <v>90</v>
      </c>
      <c r="F2273" s="22">
        <v>323</v>
      </c>
      <c r="G2273" s="22">
        <v>5</v>
      </c>
      <c r="H2273" s="25" t="s">
        <v>10870</v>
      </c>
      <c r="I2273" s="22" t="s">
        <v>813</v>
      </c>
      <c r="J2273" s="22">
        <v>2</v>
      </c>
      <c r="K2273" s="22">
        <v>2</v>
      </c>
      <c r="L2273" s="22">
        <v>6</v>
      </c>
      <c r="M2273" s="22">
        <v>1991</v>
      </c>
      <c r="N2273" s="22">
        <v>1986</v>
      </c>
      <c r="O2273" s="22">
        <v>2</v>
      </c>
      <c r="P2273" s="22">
        <v>2</v>
      </c>
      <c r="Q2273" s="22" t="s">
        <v>1038</v>
      </c>
      <c r="R2273" s="22" t="s">
        <v>713</v>
      </c>
      <c r="S2273" s="22" t="s">
        <v>977</v>
      </c>
      <c r="T2273" s="23">
        <v>39.751786000000003</v>
      </c>
      <c r="U2273" s="23">
        <v>-74.381812999999994</v>
      </c>
      <c r="V2273" s="24">
        <v>102</v>
      </c>
      <c r="W2273" s="24">
        <v>1443950.01171</v>
      </c>
      <c r="X2273" s="24">
        <v>2825037.7677699998</v>
      </c>
      <c r="Y2273" s="22" t="s">
        <v>978</v>
      </c>
      <c r="Z2273" s="22" t="s">
        <v>716</v>
      </c>
    </row>
    <row r="2274" spans="1:26">
      <c r="A2274" s="22" t="s">
        <v>7206</v>
      </c>
      <c r="B2274" s="22" t="s">
        <v>7207</v>
      </c>
      <c r="C2274" s="22" t="s">
        <v>7208</v>
      </c>
      <c r="D2274" s="22">
        <v>31300</v>
      </c>
      <c r="E2274" s="22">
        <v>63</v>
      </c>
      <c r="F2274" s="22">
        <v>300</v>
      </c>
      <c r="G2274" s="22">
        <v>5</v>
      </c>
      <c r="H2274" s="25" t="s">
        <v>10870</v>
      </c>
      <c r="I2274" s="22" t="s">
        <v>720</v>
      </c>
      <c r="J2274" s="22">
        <v>12</v>
      </c>
      <c r="K2274" s="22">
        <v>10</v>
      </c>
      <c r="L2274" s="22">
        <v>12</v>
      </c>
      <c r="M2274" s="22">
        <v>2007</v>
      </c>
      <c r="N2274" s="22">
        <v>1996</v>
      </c>
      <c r="O2274" s="22">
        <v>4</v>
      </c>
      <c r="P2274" s="22">
        <v>4</v>
      </c>
      <c r="Q2274" s="22" t="s">
        <v>1038</v>
      </c>
      <c r="R2274" s="22" t="s">
        <v>713</v>
      </c>
      <c r="S2274" s="22" t="s">
        <v>977</v>
      </c>
      <c r="T2274" s="23">
        <v>39.752471999999997</v>
      </c>
      <c r="U2274" s="23">
        <v>-75.043056000000007</v>
      </c>
      <c r="V2274" s="24">
        <v>144</v>
      </c>
      <c r="W2274" s="24">
        <v>1258296.2560399999</v>
      </c>
      <c r="X2274" s="24">
        <v>2823719.8151799999</v>
      </c>
      <c r="Y2274" s="22" t="s">
        <v>978</v>
      </c>
      <c r="Z2274" s="22" t="s">
        <v>716</v>
      </c>
    </row>
    <row r="2275" spans="1:26">
      <c r="A2275" s="22" t="s">
        <v>7209</v>
      </c>
      <c r="B2275" s="22" t="s">
        <v>7210</v>
      </c>
      <c r="C2275" s="22" t="s">
        <v>7211</v>
      </c>
      <c r="D2275" s="22">
        <v>24289</v>
      </c>
      <c r="E2275" s="22">
        <v>49</v>
      </c>
      <c r="F2275" s="22">
        <v>289</v>
      </c>
      <c r="G2275" s="22">
        <v>19</v>
      </c>
      <c r="H2275" s="25" t="s">
        <v>10870</v>
      </c>
      <c r="I2275" s="22" t="s">
        <v>720</v>
      </c>
      <c r="J2275" s="22">
        <v>7</v>
      </c>
      <c r="K2275" s="22">
        <v>7</v>
      </c>
      <c r="L2275" s="22">
        <v>39</v>
      </c>
      <c r="M2275" s="22">
        <v>2008</v>
      </c>
      <c r="N2275" s="22">
        <v>1970</v>
      </c>
      <c r="O2275" s="22">
        <v>7</v>
      </c>
      <c r="P2275" s="22">
        <v>7</v>
      </c>
      <c r="Q2275" s="22" t="s">
        <v>1387</v>
      </c>
      <c r="R2275" s="22" t="s">
        <v>713</v>
      </c>
      <c r="S2275" s="22" t="s">
        <v>714</v>
      </c>
      <c r="T2275" s="23">
        <v>39.752890999999998</v>
      </c>
      <c r="U2275" s="23">
        <v>-75.378523999999999</v>
      </c>
      <c r="V2275" s="24">
        <v>20</v>
      </c>
      <c r="W2275" s="24">
        <v>1164106.6537899999</v>
      </c>
      <c r="X2275" s="24">
        <v>2823580.5661399998</v>
      </c>
      <c r="Y2275" s="22" t="s">
        <v>978</v>
      </c>
      <c r="Z2275" s="22" t="s">
        <v>1503</v>
      </c>
    </row>
    <row r="2276" spans="1:26">
      <c r="A2276" s="22" t="s">
        <v>7212</v>
      </c>
      <c r="B2276" s="22" t="s">
        <v>7213</v>
      </c>
      <c r="C2276" s="22" t="s">
        <v>7214</v>
      </c>
      <c r="D2276" s="22">
        <v>35307</v>
      </c>
      <c r="E2276" s="22">
        <v>71</v>
      </c>
      <c r="F2276" s="22">
        <v>307</v>
      </c>
      <c r="G2276" s="22">
        <v>5</v>
      </c>
      <c r="H2276" s="25" t="s">
        <v>10870</v>
      </c>
      <c r="I2276" s="22" t="s">
        <v>720</v>
      </c>
      <c r="J2276" s="22">
        <v>2</v>
      </c>
      <c r="K2276" s="22">
        <v>2</v>
      </c>
      <c r="L2276" s="22">
        <v>6</v>
      </c>
      <c r="M2276" s="22">
        <v>1991</v>
      </c>
      <c r="N2276" s="22">
        <v>1986</v>
      </c>
      <c r="O2276" s="22">
        <v>2</v>
      </c>
      <c r="P2276" s="22">
        <v>2</v>
      </c>
      <c r="Q2276" s="22" t="s">
        <v>1038</v>
      </c>
      <c r="R2276" s="22" t="s">
        <v>713</v>
      </c>
      <c r="S2276" s="22" t="s">
        <v>977</v>
      </c>
      <c r="T2276" s="23">
        <v>39.753728000000002</v>
      </c>
      <c r="U2276" s="23">
        <v>-74.835440000000006</v>
      </c>
      <c r="V2276" s="24">
        <v>110</v>
      </c>
      <c r="W2276" s="24">
        <v>1316584.5205099999</v>
      </c>
      <c r="X2276" s="24">
        <v>2824528.38803</v>
      </c>
      <c r="Y2276" s="22" t="s">
        <v>978</v>
      </c>
      <c r="Z2276" s="22" t="s">
        <v>716</v>
      </c>
    </row>
    <row r="2277" spans="1:26">
      <c r="A2277" s="22" t="s">
        <v>7215</v>
      </c>
      <c r="B2277" s="22" t="s">
        <v>7216</v>
      </c>
      <c r="C2277" s="22" t="s">
        <v>7217</v>
      </c>
      <c r="D2277" s="22">
        <v>34806</v>
      </c>
      <c r="E2277" s="22">
        <v>70</v>
      </c>
      <c r="F2277" s="22">
        <v>306</v>
      </c>
      <c r="G2277" s="22">
        <v>5</v>
      </c>
      <c r="H2277" s="25" t="s">
        <v>10870</v>
      </c>
      <c r="I2277" s="22" t="s">
        <v>720</v>
      </c>
      <c r="J2277" s="22">
        <v>56</v>
      </c>
      <c r="K2277" s="22">
        <v>56</v>
      </c>
      <c r="L2277" s="22">
        <v>4</v>
      </c>
      <c r="M2277" s="22">
        <v>1996</v>
      </c>
      <c r="N2277" s="22">
        <v>1993</v>
      </c>
      <c r="O2277" s="22">
        <v>10</v>
      </c>
      <c r="P2277" s="22">
        <v>10</v>
      </c>
      <c r="Q2277" s="22" t="s">
        <v>1038</v>
      </c>
      <c r="R2277" s="22" t="s">
        <v>713</v>
      </c>
      <c r="S2277" s="22" t="s">
        <v>977</v>
      </c>
      <c r="T2277" s="23">
        <v>39.754561000000002</v>
      </c>
      <c r="U2277" s="23">
        <v>-74.867661999999996</v>
      </c>
      <c r="V2277" s="24">
        <v>110</v>
      </c>
      <c r="W2277" s="24">
        <v>1307535.5504999999</v>
      </c>
      <c r="X2277" s="24">
        <v>2824769.3261299999</v>
      </c>
      <c r="Y2277" s="22" t="s">
        <v>978</v>
      </c>
      <c r="Z2277" s="22" t="s">
        <v>716</v>
      </c>
    </row>
    <row r="2278" spans="1:26">
      <c r="A2278" s="22" t="s">
        <v>7218</v>
      </c>
      <c r="B2278" s="22" t="s">
        <v>7219</v>
      </c>
      <c r="C2278" s="22" t="s">
        <v>7220</v>
      </c>
      <c r="D2278" s="22">
        <v>24289</v>
      </c>
      <c r="E2278" s="22">
        <v>49</v>
      </c>
      <c r="F2278" s="22">
        <v>289</v>
      </c>
      <c r="G2278" s="22">
        <v>17</v>
      </c>
      <c r="H2278" s="25" t="s">
        <v>10870</v>
      </c>
      <c r="I2278" s="22" t="s">
        <v>720</v>
      </c>
      <c r="J2278" s="22">
        <v>8</v>
      </c>
      <c r="K2278" s="22">
        <v>8</v>
      </c>
      <c r="L2278" s="22">
        <v>37</v>
      </c>
      <c r="M2278" s="22">
        <v>2008</v>
      </c>
      <c r="N2278" s="22">
        <v>1972</v>
      </c>
      <c r="O2278" s="22">
        <v>8</v>
      </c>
      <c r="P2278" s="22">
        <v>8</v>
      </c>
      <c r="Q2278" s="22" t="s">
        <v>1369</v>
      </c>
      <c r="R2278" s="22" t="s">
        <v>713</v>
      </c>
      <c r="S2278" s="22" t="s">
        <v>722</v>
      </c>
      <c r="T2278" s="23">
        <v>39.754558000000003</v>
      </c>
      <c r="U2278" s="23">
        <v>-75.377690999999999</v>
      </c>
      <c r="V2278" s="24">
        <v>6.8</v>
      </c>
      <c r="W2278" s="24">
        <v>1164339.8267999999</v>
      </c>
      <c r="X2278" s="24">
        <v>2824188.8569100001</v>
      </c>
      <c r="Y2278" s="22" t="s">
        <v>978</v>
      </c>
      <c r="Z2278" s="22" t="s">
        <v>1237</v>
      </c>
    </row>
    <row r="2279" spans="1:26">
      <c r="A2279" s="22" t="s">
        <v>7221</v>
      </c>
      <c r="B2279" s="22" t="s">
        <v>7222</v>
      </c>
      <c r="C2279" s="22" t="s">
        <v>7223</v>
      </c>
      <c r="D2279" s="22">
        <v>26292</v>
      </c>
      <c r="E2279" s="22">
        <v>53</v>
      </c>
      <c r="F2279" s="22">
        <v>292</v>
      </c>
      <c r="G2279" s="22">
        <v>13</v>
      </c>
      <c r="H2279" s="25" t="s">
        <v>10870</v>
      </c>
      <c r="I2279" s="22" t="s">
        <v>813</v>
      </c>
      <c r="J2279" s="22">
        <v>2</v>
      </c>
      <c r="K2279" s="22">
        <v>2</v>
      </c>
      <c r="L2279" s="22">
        <v>6</v>
      </c>
      <c r="M2279" s="22">
        <v>2003</v>
      </c>
      <c r="N2279" s="22">
        <v>1998</v>
      </c>
      <c r="O2279" s="22">
        <v>2</v>
      </c>
      <c r="P2279" s="22">
        <v>2</v>
      </c>
      <c r="Q2279" s="22" t="s">
        <v>6808</v>
      </c>
      <c r="R2279" s="22" t="s">
        <v>713</v>
      </c>
      <c r="S2279" s="22" t="s">
        <v>2051</v>
      </c>
      <c r="T2279" s="23">
        <v>39.755113000000001</v>
      </c>
      <c r="U2279" s="23">
        <v>-75.277407999999994</v>
      </c>
      <c r="V2279" s="24">
        <v>80</v>
      </c>
      <c r="W2279" s="24">
        <v>1192494.9789199999</v>
      </c>
      <c r="X2279" s="24">
        <v>2824443.5454000002</v>
      </c>
      <c r="Y2279" s="22" t="s">
        <v>978</v>
      </c>
    </row>
    <row r="2280" spans="1:26">
      <c r="A2280" s="22" t="s">
        <v>7224</v>
      </c>
      <c r="B2280" s="22" t="s">
        <v>7225</v>
      </c>
      <c r="C2280" s="22" t="s">
        <v>7226</v>
      </c>
      <c r="D2280" s="22">
        <v>30291</v>
      </c>
      <c r="E2280" s="22">
        <v>61</v>
      </c>
      <c r="F2280" s="22">
        <v>291</v>
      </c>
      <c r="G2280" s="22">
        <v>11</v>
      </c>
      <c r="H2280" s="25" t="s">
        <v>10870</v>
      </c>
      <c r="I2280" s="22" t="s">
        <v>720</v>
      </c>
      <c r="J2280" s="22">
        <v>2</v>
      </c>
      <c r="K2280" s="22">
        <v>2</v>
      </c>
      <c r="L2280" s="22">
        <v>36</v>
      </c>
      <c r="M2280" s="22">
        <v>1988</v>
      </c>
      <c r="N2280" s="22">
        <v>1953</v>
      </c>
      <c r="O2280" s="22">
        <v>2</v>
      </c>
      <c r="P2280" s="22">
        <v>2</v>
      </c>
      <c r="Q2280" s="22" t="s">
        <v>5684</v>
      </c>
      <c r="R2280" s="22" t="s">
        <v>713</v>
      </c>
      <c r="S2280" s="22" t="s">
        <v>735</v>
      </c>
      <c r="T2280" s="23">
        <v>39.665391999999997</v>
      </c>
      <c r="U2280" s="23">
        <v>-75.182958999999997</v>
      </c>
      <c r="V2280" s="24">
        <v>142</v>
      </c>
      <c r="W2280" s="24">
        <v>1219123.7896199999</v>
      </c>
      <c r="X2280" s="24">
        <v>2791790.4640299999</v>
      </c>
      <c r="Y2280" s="22" t="s">
        <v>978</v>
      </c>
    </row>
    <row r="2281" spans="1:26">
      <c r="A2281" s="22" t="s">
        <v>7227</v>
      </c>
      <c r="B2281" s="22" t="s">
        <v>7228</v>
      </c>
      <c r="C2281" s="22" t="s">
        <v>7229</v>
      </c>
      <c r="D2281" s="22">
        <v>26293</v>
      </c>
      <c r="E2281" s="22">
        <v>53</v>
      </c>
      <c r="F2281" s="22">
        <v>293</v>
      </c>
      <c r="G2281" s="22">
        <v>15</v>
      </c>
      <c r="H2281" s="25" t="s">
        <v>10870</v>
      </c>
      <c r="I2281" s="22" t="s">
        <v>720</v>
      </c>
      <c r="J2281" s="22">
        <v>5</v>
      </c>
      <c r="K2281" s="22">
        <v>5</v>
      </c>
      <c r="L2281" s="22">
        <v>16</v>
      </c>
      <c r="M2281" s="22">
        <v>2008</v>
      </c>
      <c r="N2281" s="22">
        <v>1993</v>
      </c>
      <c r="O2281" s="22">
        <v>5</v>
      </c>
      <c r="P2281" s="22">
        <v>5</v>
      </c>
      <c r="Q2281" s="22" t="s">
        <v>1669</v>
      </c>
      <c r="R2281" s="22" t="s">
        <v>713</v>
      </c>
      <c r="S2281" s="22" t="s">
        <v>1126</v>
      </c>
      <c r="T2281" s="23">
        <v>39.756501999999998</v>
      </c>
      <c r="U2281" s="23">
        <v>-75.269074000000003</v>
      </c>
      <c r="V2281" s="24">
        <v>105</v>
      </c>
      <c r="W2281" s="24">
        <v>1194833.5209999999</v>
      </c>
      <c r="X2281" s="24">
        <v>2824955.8807000001</v>
      </c>
      <c r="Y2281" s="22" t="s">
        <v>978</v>
      </c>
      <c r="Z2281" s="22" t="s">
        <v>1503</v>
      </c>
    </row>
    <row r="2282" spans="1:26">
      <c r="A2282" s="22" t="s">
        <v>7230</v>
      </c>
      <c r="B2282" s="22" t="s">
        <v>7231</v>
      </c>
      <c r="C2282" s="22" t="s">
        <v>7232</v>
      </c>
      <c r="D2282" s="22">
        <v>47328</v>
      </c>
      <c r="E2282" s="22">
        <v>95</v>
      </c>
      <c r="F2282" s="22">
        <v>328</v>
      </c>
      <c r="G2282" s="22">
        <v>1</v>
      </c>
      <c r="H2282" s="25" t="s">
        <v>10870</v>
      </c>
      <c r="I2282" s="22" t="s">
        <v>720</v>
      </c>
      <c r="J2282" s="22">
        <v>8</v>
      </c>
      <c r="K2282" s="22">
        <v>8</v>
      </c>
      <c r="L2282" s="22">
        <v>32</v>
      </c>
      <c r="M2282" s="22">
        <v>2003</v>
      </c>
      <c r="N2282" s="22">
        <v>1972</v>
      </c>
      <c r="O2282" s="22">
        <v>3</v>
      </c>
      <c r="P2282" s="22">
        <v>3</v>
      </c>
      <c r="Q2282" s="22" t="s">
        <v>1038</v>
      </c>
      <c r="R2282" s="22" t="s">
        <v>713</v>
      </c>
      <c r="S2282" s="22" t="s">
        <v>977</v>
      </c>
      <c r="T2282" s="23">
        <v>39.757508999999999</v>
      </c>
      <c r="U2282" s="23">
        <v>-74.244946999999996</v>
      </c>
      <c r="V2282" s="24">
        <v>120</v>
      </c>
      <c r="W2282" s="24">
        <v>1482347.29039</v>
      </c>
      <c r="X2282" s="24">
        <v>2827614.1432400001</v>
      </c>
      <c r="Y2282" s="22" t="s">
        <v>978</v>
      </c>
      <c r="Z2282" s="22" t="s">
        <v>1738</v>
      </c>
    </row>
    <row r="2283" spans="1:26">
      <c r="A2283" s="22" t="s">
        <v>7233</v>
      </c>
      <c r="B2283" s="22" t="s">
        <v>7234</v>
      </c>
      <c r="C2283" s="22" t="s">
        <v>7235</v>
      </c>
      <c r="D2283" s="22">
        <v>26293</v>
      </c>
      <c r="E2283" s="22">
        <v>53</v>
      </c>
      <c r="F2283" s="22">
        <v>293</v>
      </c>
      <c r="G2283" s="22">
        <v>17</v>
      </c>
      <c r="H2283" s="25" t="s">
        <v>10870</v>
      </c>
      <c r="I2283" s="22" t="s">
        <v>720</v>
      </c>
      <c r="J2283" s="22">
        <v>4</v>
      </c>
      <c r="K2283" s="22">
        <v>4</v>
      </c>
      <c r="L2283" s="22">
        <v>6</v>
      </c>
      <c r="M2283" s="22">
        <v>2003</v>
      </c>
      <c r="N2283" s="22">
        <v>1998</v>
      </c>
      <c r="O2283" s="22">
        <v>3</v>
      </c>
      <c r="P2283" s="22">
        <v>3</v>
      </c>
      <c r="Q2283" s="22" t="s">
        <v>1369</v>
      </c>
      <c r="R2283" s="22" t="s">
        <v>713</v>
      </c>
      <c r="S2283" s="22" t="s">
        <v>722</v>
      </c>
      <c r="T2283" s="23">
        <v>39.757612999999999</v>
      </c>
      <c r="U2283" s="23">
        <v>-75.260740999999996</v>
      </c>
      <c r="V2283" s="24">
        <v>92</v>
      </c>
      <c r="W2283" s="24">
        <v>1197172.20954</v>
      </c>
      <c r="X2283" s="24">
        <v>2825367.09724</v>
      </c>
      <c r="Y2283" s="22" t="s">
        <v>978</v>
      </c>
      <c r="Z2283" s="22" t="s">
        <v>1237</v>
      </c>
    </row>
    <row r="2284" spans="1:26">
      <c r="A2284" s="22" t="s">
        <v>7236</v>
      </c>
      <c r="B2284" s="22" t="s">
        <v>7237</v>
      </c>
      <c r="C2284" s="22" t="s">
        <v>7238</v>
      </c>
      <c r="D2284" s="22">
        <v>31802</v>
      </c>
      <c r="E2284" s="22">
        <v>64</v>
      </c>
      <c r="F2284" s="22">
        <v>302</v>
      </c>
      <c r="G2284" s="22">
        <v>5</v>
      </c>
      <c r="H2284" s="25" t="s">
        <v>10870</v>
      </c>
      <c r="I2284" s="22" t="s">
        <v>720</v>
      </c>
      <c r="J2284" s="22">
        <v>12</v>
      </c>
      <c r="K2284" s="22">
        <v>10</v>
      </c>
      <c r="L2284" s="22">
        <v>11</v>
      </c>
      <c r="M2284" s="22">
        <v>2007</v>
      </c>
      <c r="N2284" s="22">
        <v>1997</v>
      </c>
      <c r="O2284" s="22">
        <v>5</v>
      </c>
      <c r="P2284" s="22">
        <v>5</v>
      </c>
      <c r="Q2284" s="22" t="s">
        <v>1038</v>
      </c>
      <c r="R2284" s="22" t="s">
        <v>713</v>
      </c>
      <c r="S2284" s="22" t="s">
        <v>977</v>
      </c>
      <c r="T2284" s="23">
        <v>39.757528000000001</v>
      </c>
      <c r="U2284" s="23">
        <v>-75.010971999999995</v>
      </c>
      <c r="V2284" s="24">
        <v>175</v>
      </c>
      <c r="W2284" s="24">
        <v>1267294.5576899999</v>
      </c>
      <c r="X2284" s="24">
        <v>2825609.7145699998</v>
      </c>
      <c r="Y2284" s="22" t="s">
        <v>978</v>
      </c>
      <c r="Z2284" s="22" t="s">
        <v>716</v>
      </c>
    </row>
    <row r="2285" spans="1:26">
      <c r="A2285" s="22" t="s">
        <v>7239</v>
      </c>
      <c r="B2285" s="22" t="s">
        <v>7240</v>
      </c>
      <c r="C2285" s="22" t="s">
        <v>7241</v>
      </c>
      <c r="D2285" s="22">
        <v>37311</v>
      </c>
      <c r="E2285" s="22">
        <v>75</v>
      </c>
      <c r="F2285" s="22">
        <v>311</v>
      </c>
      <c r="G2285" s="22">
        <v>5</v>
      </c>
      <c r="H2285" s="25" t="s">
        <v>10870</v>
      </c>
      <c r="I2285" s="22" t="s">
        <v>720</v>
      </c>
      <c r="J2285" s="22">
        <v>4</v>
      </c>
      <c r="K2285" s="22">
        <v>4</v>
      </c>
      <c r="L2285" s="22">
        <v>2</v>
      </c>
      <c r="M2285" s="22">
        <v>2006</v>
      </c>
      <c r="N2285" s="22">
        <v>2005</v>
      </c>
      <c r="O2285" s="22">
        <v>4</v>
      </c>
      <c r="P2285" s="22">
        <v>4</v>
      </c>
      <c r="Q2285" s="22" t="s">
        <v>1038</v>
      </c>
      <c r="R2285" s="22" t="s">
        <v>713</v>
      </c>
      <c r="S2285" s="22" t="s">
        <v>977</v>
      </c>
      <c r="T2285" s="23">
        <v>39.759005999999999</v>
      </c>
      <c r="U2285" s="23">
        <v>-74.723213999999999</v>
      </c>
      <c r="V2285" s="24">
        <v>50</v>
      </c>
      <c r="W2285" s="24">
        <v>1348076.63194</v>
      </c>
      <c r="X2285" s="24">
        <v>2826697.4887600001</v>
      </c>
      <c r="Y2285" s="22" t="s">
        <v>978</v>
      </c>
      <c r="Z2285" s="22" t="s">
        <v>716</v>
      </c>
    </row>
    <row r="2286" spans="1:26">
      <c r="A2286" s="22" t="s">
        <v>7242</v>
      </c>
      <c r="B2286" s="22" t="s">
        <v>7243</v>
      </c>
      <c r="C2286" s="22" t="s">
        <v>7244</v>
      </c>
      <c r="D2286" s="22">
        <v>40316</v>
      </c>
      <c r="E2286" s="22">
        <v>81</v>
      </c>
      <c r="F2286" s="22">
        <v>316</v>
      </c>
      <c r="G2286" s="22">
        <v>5</v>
      </c>
      <c r="H2286" s="25" t="s">
        <v>10870</v>
      </c>
      <c r="I2286" s="22" t="s">
        <v>720</v>
      </c>
      <c r="J2286" s="22">
        <v>2</v>
      </c>
      <c r="K2286" s="22">
        <v>2</v>
      </c>
      <c r="L2286" s="22">
        <v>31</v>
      </c>
      <c r="M2286" s="22">
        <v>2005</v>
      </c>
      <c r="N2286" s="22">
        <v>1975</v>
      </c>
      <c r="O2286" s="22">
        <v>2</v>
      </c>
      <c r="P2286" s="22">
        <v>2</v>
      </c>
      <c r="Q2286" s="22" t="s">
        <v>1038</v>
      </c>
      <c r="R2286" s="22" t="s">
        <v>713</v>
      </c>
      <c r="S2286" s="22" t="s">
        <v>977</v>
      </c>
      <c r="T2286" s="23">
        <v>39.760117999999999</v>
      </c>
      <c r="U2286" s="23">
        <v>-74.594599000000002</v>
      </c>
      <c r="V2286" s="24">
        <v>64.86</v>
      </c>
      <c r="W2286" s="24">
        <v>1384179.4138</v>
      </c>
      <c r="X2286" s="24">
        <v>2827428.8378699999</v>
      </c>
      <c r="Y2286" s="22" t="s">
        <v>978</v>
      </c>
      <c r="Z2286" s="22" t="s">
        <v>716</v>
      </c>
    </row>
    <row r="2287" spans="1:26">
      <c r="A2287" s="22" t="s">
        <v>7245</v>
      </c>
      <c r="B2287" s="22" t="s">
        <v>7246</v>
      </c>
      <c r="C2287" s="22" t="s">
        <v>7247</v>
      </c>
      <c r="D2287" s="22">
        <v>40316</v>
      </c>
      <c r="E2287" s="22">
        <v>81</v>
      </c>
      <c r="F2287" s="22">
        <v>316</v>
      </c>
      <c r="G2287" s="22">
        <v>1</v>
      </c>
      <c r="H2287" s="25" t="s">
        <v>10870</v>
      </c>
      <c r="I2287" s="22" t="s">
        <v>720</v>
      </c>
      <c r="J2287" s="22">
        <v>2</v>
      </c>
      <c r="K2287" s="22">
        <v>2</v>
      </c>
      <c r="L2287" s="22">
        <v>31</v>
      </c>
      <c r="M2287" s="22">
        <v>2005</v>
      </c>
      <c r="N2287" s="22">
        <v>1975</v>
      </c>
      <c r="O2287" s="22">
        <v>2</v>
      </c>
      <c r="P2287" s="22">
        <v>2</v>
      </c>
      <c r="Q2287" s="22" t="s">
        <v>1038</v>
      </c>
      <c r="R2287" s="22" t="s">
        <v>713</v>
      </c>
      <c r="S2287" s="22" t="s">
        <v>977</v>
      </c>
      <c r="T2287" s="23">
        <v>39.760117999999999</v>
      </c>
      <c r="U2287" s="23">
        <v>-74.594599000000002</v>
      </c>
      <c r="V2287" s="24">
        <v>64.86</v>
      </c>
      <c r="W2287" s="24">
        <v>1384179.4138</v>
      </c>
      <c r="X2287" s="24">
        <v>2827428.8378699999</v>
      </c>
      <c r="Y2287" s="22" t="s">
        <v>978</v>
      </c>
      <c r="Z2287" s="22" t="s">
        <v>1738</v>
      </c>
    </row>
    <row r="2288" spans="1:26">
      <c r="A2288" s="22" t="s">
        <v>7248</v>
      </c>
      <c r="B2288" s="22" t="s">
        <v>7249</v>
      </c>
      <c r="C2288" s="22" t="s">
        <v>7250</v>
      </c>
      <c r="D2288" s="22">
        <v>32804</v>
      </c>
      <c r="E2288" s="22">
        <v>66</v>
      </c>
      <c r="F2288" s="22">
        <v>304</v>
      </c>
      <c r="G2288" s="22">
        <v>5</v>
      </c>
      <c r="H2288" s="25" t="s">
        <v>10870</v>
      </c>
      <c r="I2288" s="22" t="s">
        <v>720</v>
      </c>
      <c r="J2288" s="22">
        <v>3</v>
      </c>
      <c r="K2288" s="22">
        <v>3</v>
      </c>
      <c r="L2288" s="22">
        <v>8</v>
      </c>
      <c r="M2288" s="22">
        <v>2006</v>
      </c>
      <c r="N2288" s="22">
        <v>1999</v>
      </c>
      <c r="O2288" s="22">
        <v>3</v>
      </c>
      <c r="P2288" s="22">
        <v>3</v>
      </c>
      <c r="Q2288" s="22" t="s">
        <v>1038</v>
      </c>
      <c r="R2288" s="22" t="s">
        <v>713</v>
      </c>
      <c r="S2288" s="22" t="s">
        <v>977</v>
      </c>
      <c r="T2288" s="23">
        <v>39.761389000000001</v>
      </c>
      <c r="U2288" s="23">
        <v>-74.944972000000007</v>
      </c>
      <c r="V2288" s="24">
        <v>160.43</v>
      </c>
      <c r="W2288" s="24">
        <v>1285815.46756</v>
      </c>
      <c r="X2288" s="24">
        <v>2827121.9298399999</v>
      </c>
      <c r="Y2288" s="22" t="s">
        <v>978</v>
      </c>
      <c r="Z2288" s="22" t="s">
        <v>716</v>
      </c>
    </row>
    <row r="2289" spans="1:26">
      <c r="A2289" s="22" t="s">
        <v>7251</v>
      </c>
      <c r="B2289" s="22" t="s">
        <v>7252</v>
      </c>
      <c r="C2289" s="22" t="s">
        <v>7253</v>
      </c>
      <c r="D2289" s="22">
        <v>23288</v>
      </c>
      <c r="E2289" s="22">
        <v>47</v>
      </c>
      <c r="F2289" s="22">
        <v>288</v>
      </c>
      <c r="G2289" s="22">
        <v>17</v>
      </c>
      <c r="H2289" s="25" t="s">
        <v>10870</v>
      </c>
      <c r="I2289" s="22" t="s">
        <v>720</v>
      </c>
      <c r="J2289" s="22">
        <v>3</v>
      </c>
      <c r="K2289" s="22">
        <v>3</v>
      </c>
      <c r="L2289" s="22">
        <v>16</v>
      </c>
      <c r="M2289" s="22">
        <v>1978</v>
      </c>
      <c r="N2289" s="22">
        <v>1963</v>
      </c>
      <c r="O2289" s="22">
        <v>3</v>
      </c>
      <c r="P2289" s="22">
        <v>3</v>
      </c>
      <c r="Q2289" s="22" t="s">
        <v>1369</v>
      </c>
      <c r="R2289" s="22" t="s">
        <v>713</v>
      </c>
      <c r="S2289" s="22" t="s">
        <v>722</v>
      </c>
      <c r="T2289" s="23">
        <v>39.761780000000002</v>
      </c>
      <c r="U2289" s="23">
        <v>-75.419082000000003</v>
      </c>
      <c r="V2289" s="24">
        <v>15</v>
      </c>
      <c r="W2289" s="24">
        <v>1152716.4839699999</v>
      </c>
      <c r="X2289" s="24">
        <v>2826810.7656200002</v>
      </c>
      <c r="Y2289" s="22" t="s">
        <v>978</v>
      </c>
      <c r="Z2289" s="22" t="s">
        <v>1237</v>
      </c>
    </row>
    <row r="2290" spans="1:26">
      <c r="A2290" s="22" t="s">
        <v>7254</v>
      </c>
      <c r="B2290" s="22" t="s">
        <v>7255</v>
      </c>
      <c r="C2290" s="22" t="s">
        <v>7256</v>
      </c>
      <c r="D2290" s="22">
        <v>40818</v>
      </c>
      <c r="E2290" s="22">
        <v>82</v>
      </c>
      <c r="F2290" s="22">
        <v>318</v>
      </c>
      <c r="G2290" s="22">
        <v>5</v>
      </c>
      <c r="H2290" s="25" t="s">
        <v>10870</v>
      </c>
      <c r="I2290" s="22" t="s">
        <v>813</v>
      </c>
      <c r="J2290" s="22">
        <v>2</v>
      </c>
      <c r="K2290" s="22">
        <v>2</v>
      </c>
      <c r="L2290" s="22">
        <v>7</v>
      </c>
      <c r="M2290" s="22">
        <v>1991</v>
      </c>
      <c r="N2290" s="22">
        <v>1985</v>
      </c>
      <c r="O2290" s="22">
        <v>2</v>
      </c>
      <c r="P2290" s="22">
        <v>2</v>
      </c>
      <c r="Q2290" s="22" t="s">
        <v>1038</v>
      </c>
      <c r="R2290" s="22" t="s">
        <v>713</v>
      </c>
      <c r="S2290" s="22" t="s">
        <v>977</v>
      </c>
      <c r="T2290" s="23">
        <v>39.763173999999999</v>
      </c>
      <c r="U2290" s="23">
        <v>-74.545708000000005</v>
      </c>
      <c r="V2290" s="24">
        <v>75</v>
      </c>
      <c r="W2290" s="24">
        <v>1397892.8972100001</v>
      </c>
      <c r="X2290" s="24">
        <v>2828680.398</v>
      </c>
      <c r="Y2290" s="22" t="s">
        <v>978</v>
      </c>
      <c r="Z2290" s="22" t="s">
        <v>716</v>
      </c>
    </row>
    <row r="2291" spans="1:26">
      <c r="A2291" s="22" t="s">
        <v>7257</v>
      </c>
      <c r="B2291" s="22" t="s">
        <v>7258</v>
      </c>
      <c r="C2291" s="22" t="s">
        <v>7259</v>
      </c>
      <c r="D2291" s="22">
        <v>30300</v>
      </c>
      <c r="E2291" s="22">
        <v>61</v>
      </c>
      <c r="F2291" s="22">
        <v>300</v>
      </c>
      <c r="G2291" s="22">
        <v>5</v>
      </c>
      <c r="H2291" s="25" t="s">
        <v>10870</v>
      </c>
      <c r="I2291" s="22" t="s">
        <v>720</v>
      </c>
      <c r="J2291" s="22">
        <v>5</v>
      </c>
      <c r="K2291" s="22">
        <v>3</v>
      </c>
      <c r="L2291" s="22">
        <v>12</v>
      </c>
      <c r="M2291" s="22">
        <v>2007</v>
      </c>
      <c r="N2291" s="22">
        <v>1996</v>
      </c>
      <c r="O2291" s="22">
        <v>3</v>
      </c>
      <c r="P2291" s="22">
        <v>3</v>
      </c>
      <c r="Q2291" s="22" t="s">
        <v>1038</v>
      </c>
      <c r="R2291" s="22" t="s">
        <v>713</v>
      </c>
      <c r="S2291" s="22" t="s">
        <v>977</v>
      </c>
      <c r="T2291" s="23">
        <v>39.764221999999997</v>
      </c>
      <c r="U2291" s="23">
        <v>-75.070750000000004</v>
      </c>
      <c r="V2291" s="24">
        <v>77</v>
      </c>
      <c r="W2291" s="24">
        <v>1250500.82384</v>
      </c>
      <c r="X2291" s="24">
        <v>2827969.0975000001</v>
      </c>
      <c r="Y2291" s="22" t="s">
        <v>978</v>
      </c>
      <c r="Z2291" s="22" t="s">
        <v>716</v>
      </c>
    </row>
    <row r="2292" spans="1:26">
      <c r="A2292" s="22" t="s">
        <v>7260</v>
      </c>
      <c r="B2292" s="22" t="s">
        <v>7261</v>
      </c>
      <c r="C2292" s="22" t="s">
        <v>7262</v>
      </c>
      <c r="D2292" s="22">
        <v>23789</v>
      </c>
      <c r="E2292" s="22">
        <v>48</v>
      </c>
      <c r="F2292" s="22">
        <v>289</v>
      </c>
      <c r="G2292" s="22">
        <v>19</v>
      </c>
      <c r="H2292" s="25" t="s">
        <v>10870</v>
      </c>
      <c r="I2292" s="22" t="s">
        <v>720</v>
      </c>
      <c r="J2292" s="22">
        <v>4</v>
      </c>
      <c r="K2292" s="22">
        <v>4</v>
      </c>
      <c r="L2292" s="22">
        <v>6</v>
      </c>
      <c r="M2292" s="22">
        <v>1978</v>
      </c>
      <c r="N2292" s="22">
        <v>1973</v>
      </c>
      <c r="O2292" s="22">
        <v>4</v>
      </c>
      <c r="P2292" s="22">
        <v>4</v>
      </c>
      <c r="Q2292" s="22" t="s">
        <v>1387</v>
      </c>
      <c r="R2292" s="22" t="s">
        <v>713</v>
      </c>
      <c r="S2292" s="22" t="s">
        <v>714</v>
      </c>
      <c r="T2292" s="23">
        <v>39.764001999999998</v>
      </c>
      <c r="U2292" s="23">
        <v>-75.386579999999995</v>
      </c>
      <c r="V2292" s="24">
        <v>20.399999999999999</v>
      </c>
      <c r="W2292" s="24">
        <v>1161839.8183299999</v>
      </c>
      <c r="X2292" s="24">
        <v>2827630.89451</v>
      </c>
      <c r="Y2292" s="22" t="s">
        <v>978</v>
      </c>
      <c r="Z2292" s="22" t="s">
        <v>1503</v>
      </c>
    </row>
    <row r="2293" spans="1:26">
      <c r="A2293" s="22" t="s">
        <v>7263</v>
      </c>
      <c r="B2293" s="22" t="s">
        <v>7264</v>
      </c>
      <c r="C2293" s="22" t="s">
        <v>7265</v>
      </c>
      <c r="D2293" s="22">
        <v>30300</v>
      </c>
      <c r="E2293" s="22">
        <v>61</v>
      </c>
      <c r="F2293" s="22">
        <v>300</v>
      </c>
      <c r="G2293" s="22">
        <v>11</v>
      </c>
      <c r="H2293" s="25" t="s">
        <v>10870</v>
      </c>
      <c r="I2293" s="22" t="s">
        <v>720</v>
      </c>
      <c r="J2293" s="22">
        <v>3</v>
      </c>
      <c r="K2293" s="22">
        <v>3</v>
      </c>
      <c r="L2293" s="22">
        <v>19</v>
      </c>
      <c r="M2293" s="22">
        <v>2003</v>
      </c>
      <c r="N2293" s="22">
        <v>1985</v>
      </c>
      <c r="O2293" s="22">
        <v>3</v>
      </c>
      <c r="P2293" s="22">
        <v>3</v>
      </c>
      <c r="Q2293" s="22" t="s">
        <v>5684</v>
      </c>
      <c r="R2293" s="22" t="s">
        <v>713</v>
      </c>
      <c r="S2293" s="22" t="s">
        <v>735</v>
      </c>
      <c r="T2293" s="23">
        <v>39.764837</v>
      </c>
      <c r="U2293" s="23">
        <v>-75.079893999999996</v>
      </c>
      <c r="V2293" s="24">
        <v>90</v>
      </c>
      <c r="W2293" s="24">
        <v>1247932.8060999999</v>
      </c>
      <c r="X2293" s="24">
        <v>2828181.51822</v>
      </c>
      <c r="Y2293" s="22" t="s">
        <v>978</v>
      </c>
    </row>
    <row r="2294" spans="1:26">
      <c r="A2294" s="22" t="s">
        <v>7266</v>
      </c>
      <c r="B2294" s="22" t="s">
        <v>7267</v>
      </c>
      <c r="C2294" s="22" t="s">
        <v>7268</v>
      </c>
      <c r="D2294" s="22">
        <v>25291</v>
      </c>
      <c r="E2294" s="22">
        <v>51</v>
      </c>
      <c r="F2294" s="22">
        <v>291</v>
      </c>
      <c r="G2294" s="22">
        <v>1</v>
      </c>
      <c r="H2294" s="25" t="s">
        <v>10870</v>
      </c>
      <c r="I2294" s="22" t="s">
        <v>720</v>
      </c>
      <c r="J2294" s="22">
        <v>2</v>
      </c>
      <c r="K2294" s="22">
        <v>2</v>
      </c>
      <c r="L2294" s="22">
        <v>6</v>
      </c>
      <c r="M2294" s="22">
        <v>1993</v>
      </c>
      <c r="N2294" s="22">
        <v>1988</v>
      </c>
      <c r="O2294" s="22">
        <v>2</v>
      </c>
      <c r="P2294" s="22">
        <v>2</v>
      </c>
      <c r="Q2294" s="22" t="s">
        <v>1744</v>
      </c>
      <c r="R2294" s="22" t="s">
        <v>6053</v>
      </c>
      <c r="S2294" s="22" t="s">
        <v>807</v>
      </c>
      <c r="T2294" s="23">
        <v>39.764836000000003</v>
      </c>
      <c r="U2294" s="23">
        <v>-75.321854999999999</v>
      </c>
      <c r="V2294" s="24">
        <v>47</v>
      </c>
      <c r="W2294" s="24">
        <v>1180009.3431299999</v>
      </c>
      <c r="X2294" s="24">
        <v>2827963.2796900002</v>
      </c>
      <c r="Y2294" s="22" t="s">
        <v>978</v>
      </c>
      <c r="Z2294" s="22" t="s">
        <v>1738</v>
      </c>
    </row>
    <row r="2295" spans="1:26">
      <c r="A2295" s="22" t="s">
        <v>7269</v>
      </c>
      <c r="B2295" s="22" t="s">
        <v>7270</v>
      </c>
      <c r="C2295" s="22" t="s">
        <v>7271</v>
      </c>
      <c r="D2295" s="22">
        <v>25291</v>
      </c>
      <c r="E2295" s="22">
        <v>51</v>
      </c>
      <c r="F2295" s="22">
        <v>291</v>
      </c>
      <c r="G2295" s="22">
        <v>15</v>
      </c>
      <c r="H2295" s="25" t="s">
        <v>10870</v>
      </c>
      <c r="I2295" s="22" t="s">
        <v>720</v>
      </c>
      <c r="J2295" s="22">
        <v>5</v>
      </c>
      <c r="K2295" s="22">
        <v>5</v>
      </c>
      <c r="L2295" s="22">
        <v>16</v>
      </c>
      <c r="M2295" s="22">
        <v>2008</v>
      </c>
      <c r="N2295" s="22">
        <v>1993</v>
      </c>
      <c r="O2295" s="22">
        <v>5</v>
      </c>
      <c r="P2295" s="22">
        <v>5</v>
      </c>
      <c r="Q2295" s="22" t="s">
        <v>1669</v>
      </c>
      <c r="R2295" s="22" t="s">
        <v>713</v>
      </c>
      <c r="S2295" s="22" t="s">
        <v>1126</v>
      </c>
      <c r="T2295" s="23">
        <v>39.764836000000003</v>
      </c>
      <c r="U2295" s="23">
        <v>-75.321854999999999</v>
      </c>
      <c r="V2295" s="24">
        <v>47</v>
      </c>
      <c r="W2295" s="24">
        <v>1180009.3431299999</v>
      </c>
      <c r="X2295" s="24">
        <v>2827963.2796900002</v>
      </c>
      <c r="Y2295" s="22" t="s">
        <v>978</v>
      </c>
      <c r="Z2295" s="22" t="s">
        <v>1503</v>
      </c>
    </row>
    <row r="2296" spans="1:26">
      <c r="A2296" s="22" t="s">
        <v>7272</v>
      </c>
      <c r="B2296" s="22" t="s">
        <v>7273</v>
      </c>
      <c r="C2296" s="22" t="s">
        <v>7274</v>
      </c>
      <c r="D2296" s="22">
        <v>27796</v>
      </c>
      <c r="E2296" s="22">
        <v>56</v>
      </c>
      <c r="F2296" s="22">
        <v>296</v>
      </c>
      <c r="G2296" s="22">
        <v>13</v>
      </c>
      <c r="H2296" s="25" t="s">
        <v>10870</v>
      </c>
      <c r="I2296" s="22" t="s">
        <v>720</v>
      </c>
      <c r="J2296" s="22">
        <v>4</v>
      </c>
      <c r="K2296" s="22">
        <v>4</v>
      </c>
      <c r="L2296" s="22">
        <v>11</v>
      </c>
      <c r="M2296" s="22">
        <v>1998</v>
      </c>
      <c r="N2296" s="22">
        <v>1988</v>
      </c>
      <c r="O2296" s="22">
        <v>4</v>
      </c>
      <c r="P2296" s="22">
        <v>4</v>
      </c>
      <c r="Q2296" s="22" t="s">
        <v>6808</v>
      </c>
      <c r="R2296" s="22" t="s">
        <v>713</v>
      </c>
      <c r="S2296" s="22" t="s">
        <v>2051</v>
      </c>
      <c r="T2296" s="23">
        <v>39.768166999999998</v>
      </c>
      <c r="U2296" s="23">
        <v>-75.182056000000003</v>
      </c>
      <c r="V2296" s="24">
        <v>80</v>
      </c>
      <c r="W2296" s="24">
        <v>1219249.89396</v>
      </c>
      <c r="X2296" s="24">
        <v>2829282.7840200001</v>
      </c>
      <c r="Y2296" s="22" t="s">
        <v>978</v>
      </c>
    </row>
    <row r="2297" spans="1:26">
      <c r="A2297" s="22" t="s">
        <v>7275</v>
      </c>
      <c r="B2297" s="22" t="s">
        <v>7276</v>
      </c>
      <c r="C2297" s="22" t="s">
        <v>7277</v>
      </c>
      <c r="D2297" s="22">
        <v>22788</v>
      </c>
      <c r="E2297" s="22">
        <v>46</v>
      </c>
      <c r="F2297" s="22">
        <v>288</v>
      </c>
      <c r="G2297" s="22">
        <v>1</v>
      </c>
      <c r="H2297" s="25" t="s">
        <v>10870</v>
      </c>
      <c r="I2297" s="22" t="s">
        <v>720</v>
      </c>
      <c r="J2297" s="22">
        <v>2</v>
      </c>
      <c r="K2297" s="22">
        <v>2</v>
      </c>
      <c r="L2297" s="22">
        <v>14</v>
      </c>
      <c r="M2297" s="22">
        <v>1993</v>
      </c>
      <c r="N2297" s="22">
        <v>1980</v>
      </c>
      <c r="O2297" s="22">
        <v>2</v>
      </c>
      <c r="P2297" s="22">
        <v>2</v>
      </c>
      <c r="Q2297" s="22" t="s">
        <v>6693</v>
      </c>
      <c r="R2297" s="22" t="s">
        <v>713</v>
      </c>
      <c r="S2297" s="22" t="s">
        <v>807</v>
      </c>
      <c r="T2297" s="23">
        <v>39.765391000000001</v>
      </c>
      <c r="U2297" s="23">
        <v>-75.440194000000005</v>
      </c>
      <c r="V2297" s="24">
        <v>11.05</v>
      </c>
      <c r="W2297" s="24">
        <v>1146788.69206</v>
      </c>
      <c r="X2297" s="24">
        <v>2828123.5683300002</v>
      </c>
      <c r="Y2297" s="22" t="s">
        <v>978</v>
      </c>
      <c r="Z2297" s="22" t="s">
        <v>1738</v>
      </c>
    </row>
    <row r="2298" spans="1:26">
      <c r="A2298" s="22" t="s">
        <v>7278</v>
      </c>
      <c r="B2298" s="22" t="s">
        <v>7279</v>
      </c>
      <c r="C2298" s="22" t="s">
        <v>7280</v>
      </c>
      <c r="D2298" s="22">
        <v>44824</v>
      </c>
      <c r="E2298" s="22">
        <v>90</v>
      </c>
      <c r="F2298" s="22">
        <v>324</v>
      </c>
      <c r="G2298" s="22">
        <v>5</v>
      </c>
      <c r="H2298" s="25" t="s">
        <v>10870</v>
      </c>
      <c r="I2298" s="22" t="s">
        <v>813</v>
      </c>
      <c r="J2298" s="22">
        <v>4</v>
      </c>
      <c r="K2298" s="22">
        <v>4</v>
      </c>
      <c r="L2298" s="22">
        <v>2</v>
      </c>
      <c r="M2298" s="22">
        <v>2006</v>
      </c>
      <c r="N2298" s="22">
        <v>2005</v>
      </c>
      <c r="O2298" s="22">
        <v>4</v>
      </c>
      <c r="P2298" s="22">
        <v>4</v>
      </c>
      <c r="Q2298" s="22" t="s">
        <v>1038</v>
      </c>
      <c r="R2298" s="22" t="s">
        <v>713</v>
      </c>
      <c r="S2298" s="22" t="s">
        <v>977</v>
      </c>
      <c r="T2298" s="23">
        <v>39.76623</v>
      </c>
      <c r="U2298" s="23">
        <v>-74.364312999999996</v>
      </c>
      <c r="V2298" s="24">
        <v>115</v>
      </c>
      <c r="W2298" s="24">
        <v>1448799.15313</v>
      </c>
      <c r="X2298" s="24">
        <v>2830365.9043800002</v>
      </c>
      <c r="Y2298" s="22" t="s">
        <v>978</v>
      </c>
      <c r="Z2298" s="22" t="s">
        <v>716</v>
      </c>
    </row>
    <row r="2299" spans="1:26">
      <c r="A2299" s="22" t="s">
        <v>7281</v>
      </c>
      <c r="B2299" s="22" t="s">
        <v>7282</v>
      </c>
      <c r="C2299" s="22" t="s">
        <v>7283</v>
      </c>
      <c r="D2299" s="22">
        <v>28297</v>
      </c>
      <c r="E2299" s="22">
        <v>57</v>
      </c>
      <c r="F2299" s="22">
        <v>297</v>
      </c>
      <c r="G2299" s="22">
        <v>15</v>
      </c>
      <c r="H2299" s="25" t="s">
        <v>10870</v>
      </c>
      <c r="I2299" s="22" t="s">
        <v>720</v>
      </c>
      <c r="J2299" s="22">
        <v>3</v>
      </c>
      <c r="K2299" s="22">
        <v>3</v>
      </c>
      <c r="L2299" s="22">
        <v>21</v>
      </c>
      <c r="M2299" s="22">
        <v>1993</v>
      </c>
      <c r="N2299" s="22">
        <v>1973</v>
      </c>
      <c r="O2299" s="22">
        <v>3</v>
      </c>
      <c r="P2299" s="22">
        <v>3</v>
      </c>
      <c r="Q2299" s="22" t="s">
        <v>1669</v>
      </c>
      <c r="R2299" s="22" t="s">
        <v>713</v>
      </c>
      <c r="S2299" s="22" t="s">
        <v>1126</v>
      </c>
      <c r="T2299" s="23">
        <v>39.767057999999999</v>
      </c>
      <c r="U2299" s="23">
        <v>-75.167677999999995</v>
      </c>
      <c r="V2299" s="24">
        <v>121.89</v>
      </c>
      <c r="W2299" s="24">
        <v>1223287.1015099999</v>
      </c>
      <c r="X2299" s="24">
        <v>2828892.5393500002</v>
      </c>
      <c r="Y2299" s="22" t="s">
        <v>978</v>
      </c>
      <c r="Z2299" s="22" t="s">
        <v>1503</v>
      </c>
    </row>
    <row r="2300" spans="1:26">
      <c r="A2300" s="22" t="s">
        <v>7284</v>
      </c>
      <c r="B2300" s="22" t="s">
        <v>7285</v>
      </c>
      <c r="C2300" s="22" t="s">
        <v>7286</v>
      </c>
      <c r="D2300" s="22">
        <v>31302</v>
      </c>
      <c r="E2300" s="22">
        <v>63</v>
      </c>
      <c r="F2300" s="22">
        <v>302</v>
      </c>
      <c r="G2300" s="22">
        <v>5</v>
      </c>
      <c r="H2300" s="25" t="s">
        <v>10870</v>
      </c>
      <c r="I2300" s="22" t="s">
        <v>720</v>
      </c>
      <c r="J2300" s="22">
        <v>10</v>
      </c>
      <c r="K2300" s="22">
        <v>9</v>
      </c>
      <c r="L2300" s="22">
        <v>12</v>
      </c>
      <c r="M2300" s="22">
        <v>2007</v>
      </c>
      <c r="N2300" s="22">
        <v>1996</v>
      </c>
      <c r="O2300" s="22">
        <v>4</v>
      </c>
      <c r="P2300" s="22">
        <v>4</v>
      </c>
      <c r="Q2300" s="22" t="s">
        <v>1038</v>
      </c>
      <c r="R2300" s="22" t="s">
        <v>713</v>
      </c>
      <c r="S2300" s="22" t="s">
        <v>977</v>
      </c>
      <c r="T2300" s="23">
        <v>39.767916999999997</v>
      </c>
      <c r="U2300" s="23">
        <v>-75.009305999999995</v>
      </c>
      <c r="V2300" s="24">
        <v>165</v>
      </c>
      <c r="W2300" s="24">
        <v>1267742.5061600001</v>
      </c>
      <c r="X2300" s="24">
        <v>2829401.8769100001</v>
      </c>
      <c r="Y2300" s="22" t="s">
        <v>978</v>
      </c>
      <c r="Z2300" s="22" t="s">
        <v>716</v>
      </c>
    </row>
    <row r="2301" spans="1:26">
      <c r="A2301" s="22" t="s">
        <v>7287</v>
      </c>
      <c r="B2301" s="22" t="s">
        <v>7288</v>
      </c>
      <c r="C2301" s="22" t="s">
        <v>7289</v>
      </c>
      <c r="D2301" s="22">
        <v>31803</v>
      </c>
      <c r="E2301" s="22">
        <v>64</v>
      </c>
      <c r="F2301" s="22">
        <v>303</v>
      </c>
      <c r="G2301" s="22">
        <v>5</v>
      </c>
      <c r="H2301" s="25" t="s">
        <v>10870</v>
      </c>
      <c r="I2301" s="22" t="s">
        <v>813</v>
      </c>
      <c r="J2301" s="22">
        <v>8</v>
      </c>
      <c r="K2301" s="22">
        <v>6</v>
      </c>
      <c r="L2301" s="22">
        <v>13</v>
      </c>
      <c r="M2301" s="22">
        <v>2010</v>
      </c>
      <c r="N2301" s="22">
        <v>1996</v>
      </c>
      <c r="O2301" s="22">
        <v>3</v>
      </c>
      <c r="P2301" s="22">
        <v>3</v>
      </c>
      <c r="Q2301" s="22" t="s">
        <v>1038</v>
      </c>
      <c r="R2301" s="22" t="s">
        <v>713</v>
      </c>
      <c r="S2301" s="22" t="s">
        <v>977</v>
      </c>
      <c r="T2301" s="23">
        <v>39.768138999999998</v>
      </c>
      <c r="U2301" s="23">
        <v>-74.988388999999998</v>
      </c>
      <c r="V2301" s="24">
        <v>170</v>
      </c>
      <c r="W2301" s="24">
        <v>1273613.51969</v>
      </c>
      <c r="X2301" s="24">
        <v>2829514.49908</v>
      </c>
      <c r="Y2301" s="22" t="s">
        <v>978</v>
      </c>
      <c r="Z2301" s="22" t="s">
        <v>716</v>
      </c>
    </row>
    <row r="2302" spans="1:26">
      <c r="A2302" s="22" t="s">
        <v>7290</v>
      </c>
      <c r="B2302" s="22" t="s">
        <v>7291</v>
      </c>
      <c r="C2302" s="22" t="s">
        <v>7292</v>
      </c>
      <c r="D2302" s="22">
        <v>24290</v>
      </c>
      <c r="E2302" s="22">
        <v>49</v>
      </c>
      <c r="F2302" s="22">
        <v>290</v>
      </c>
      <c r="G2302" s="22">
        <v>19</v>
      </c>
      <c r="H2302" s="25" t="s">
        <v>10870</v>
      </c>
      <c r="I2302" s="22" t="s">
        <v>720</v>
      </c>
      <c r="J2302" s="22">
        <v>22</v>
      </c>
      <c r="K2302" s="22">
        <v>22</v>
      </c>
      <c r="L2302" s="22">
        <v>1</v>
      </c>
      <c r="M2302" s="22">
        <v>1986</v>
      </c>
      <c r="N2302" s="22">
        <v>1986</v>
      </c>
      <c r="O2302" s="22">
        <v>11</v>
      </c>
      <c r="P2302" s="22">
        <v>10</v>
      </c>
      <c r="Q2302" s="22" t="s">
        <v>1387</v>
      </c>
      <c r="R2302" s="22" t="s">
        <v>713</v>
      </c>
      <c r="S2302" s="22" t="s">
        <v>714</v>
      </c>
      <c r="T2302" s="23">
        <v>39.769002</v>
      </c>
      <c r="U2302" s="23">
        <v>-75.359357000000003</v>
      </c>
      <c r="V2302" s="24">
        <v>7</v>
      </c>
      <c r="W2302" s="24">
        <v>1169479.43117</v>
      </c>
      <c r="X2302" s="24">
        <v>2829465.21282</v>
      </c>
      <c r="Y2302" s="22" t="s">
        <v>978</v>
      </c>
      <c r="Z2302" s="22" t="s">
        <v>1503</v>
      </c>
    </row>
    <row r="2303" spans="1:26">
      <c r="A2303" s="22" t="s">
        <v>7293</v>
      </c>
      <c r="B2303" s="22" t="s">
        <v>7294</v>
      </c>
      <c r="C2303" s="22" t="s">
        <v>7295</v>
      </c>
      <c r="D2303" s="22">
        <v>24290</v>
      </c>
      <c r="E2303" s="22">
        <v>49</v>
      </c>
      <c r="F2303" s="22">
        <v>290</v>
      </c>
      <c r="G2303" s="22">
        <v>17</v>
      </c>
      <c r="H2303" s="25" t="s">
        <v>10870</v>
      </c>
      <c r="I2303" s="22" t="s">
        <v>720</v>
      </c>
      <c r="J2303" s="22">
        <v>22</v>
      </c>
      <c r="K2303" s="22">
        <v>22</v>
      </c>
      <c r="L2303" s="22">
        <v>1</v>
      </c>
      <c r="M2303" s="22">
        <v>1986</v>
      </c>
      <c r="N2303" s="22">
        <v>1986</v>
      </c>
      <c r="O2303" s="22">
        <v>11</v>
      </c>
      <c r="P2303" s="22">
        <v>10</v>
      </c>
      <c r="Q2303" s="22" t="s">
        <v>1369</v>
      </c>
      <c r="R2303" s="22" t="s">
        <v>713</v>
      </c>
      <c r="S2303" s="22" t="s">
        <v>722</v>
      </c>
      <c r="T2303" s="23">
        <v>39.769002</v>
      </c>
      <c r="U2303" s="23">
        <v>-75.359357000000003</v>
      </c>
      <c r="V2303" s="24">
        <v>6.1</v>
      </c>
      <c r="W2303" s="24">
        <v>1169479.43117</v>
      </c>
      <c r="X2303" s="24">
        <v>2829465.21282</v>
      </c>
      <c r="Y2303" s="22" t="s">
        <v>978</v>
      </c>
      <c r="Z2303" s="22" t="s">
        <v>1237</v>
      </c>
    </row>
    <row r="2304" spans="1:26">
      <c r="A2304" s="22" t="s">
        <v>7296</v>
      </c>
      <c r="B2304" s="22" t="s">
        <v>7297</v>
      </c>
      <c r="C2304" s="22" t="s">
        <v>7298</v>
      </c>
      <c r="D2304" s="22">
        <v>23789</v>
      </c>
      <c r="E2304" s="22">
        <v>48</v>
      </c>
      <c r="F2304" s="22">
        <v>289</v>
      </c>
      <c r="G2304" s="22">
        <v>17</v>
      </c>
      <c r="H2304" s="25" t="s">
        <v>10870</v>
      </c>
      <c r="I2304" s="22" t="s">
        <v>720</v>
      </c>
      <c r="J2304" s="22">
        <v>3</v>
      </c>
      <c r="K2304" s="22">
        <v>3</v>
      </c>
      <c r="L2304" s="22">
        <v>11</v>
      </c>
      <c r="M2304" s="22">
        <v>1988</v>
      </c>
      <c r="N2304" s="22">
        <v>1978</v>
      </c>
      <c r="O2304" s="22">
        <v>3</v>
      </c>
      <c r="P2304" s="22">
        <v>3</v>
      </c>
      <c r="Q2304" s="22" t="s">
        <v>1369</v>
      </c>
      <c r="R2304" s="22" t="s">
        <v>713</v>
      </c>
      <c r="S2304" s="22" t="s">
        <v>722</v>
      </c>
      <c r="T2304" s="23">
        <v>39.764279999999999</v>
      </c>
      <c r="U2304" s="23">
        <v>-75.386579999999995</v>
      </c>
      <c r="V2304" s="24">
        <v>19.399999999999999</v>
      </c>
      <c r="W2304" s="24">
        <v>1161839.6950600001</v>
      </c>
      <c r="X2304" s="24">
        <v>2827732.2255699998</v>
      </c>
      <c r="Y2304" s="22" t="s">
        <v>978</v>
      </c>
      <c r="Z2304" s="22" t="s">
        <v>1237</v>
      </c>
    </row>
    <row r="2305" spans="1:26">
      <c r="A2305" s="22" t="s">
        <v>7299</v>
      </c>
      <c r="B2305" s="22" t="s">
        <v>7300</v>
      </c>
      <c r="C2305" s="22" t="s">
        <v>7301</v>
      </c>
      <c r="D2305" s="22">
        <v>38313</v>
      </c>
      <c r="E2305" s="22">
        <v>77</v>
      </c>
      <c r="F2305" s="22">
        <v>313</v>
      </c>
      <c r="G2305" s="22">
        <v>5</v>
      </c>
      <c r="H2305" s="25" t="s">
        <v>10870</v>
      </c>
      <c r="I2305" s="22" t="s">
        <v>720</v>
      </c>
      <c r="J2305" s="22">
        <v>4</v>
      </c>
      <c r="K2305" s="22">
        <v>4</v>
      </c>
      <c r="L2305" s="22">
        <v>2</v>
      </c>
      <c r="M2305" s="22">
        <v>2006</v>
      </c>
      <c r="N2305" s="22">
        <v>2005</v>
      </c>
      <c r="O2305" s="22">
        <v>4</v>
      </c>
      <c r="P2305" s="22">
        <v>4</v>
      </c>
      <c r="Q2305" s="22" t="s">
        <v>1038</v>
      </c>
      <c r="R2305" s="22" t="s">
        <v>713</v>
      </c>
      <c r="S2305" s="22" t="s">
        <v>977</v>
      </c>
      <c r="T2305" s="23">
        <v>39.769005999999997</v>
      </c>
      <c r="U2305" s="23">
        <v>-74.681268000000003</v>
      </c>
      <c r="V2305" s="24">
        <v>48.49</v>
      </c>
      <c r="W2305" s="24">
        <v>1359820.25975</v>
      </c>
      <c r="X2305" s="24">
        <v>2830446.03211</v>
      </c>
      <c r="Y2305" s="22" t="s">
        <v>978</v>
      </c>
      <c r="Z2305" s="22" t="s">
        <v>716</v>
      </c>
    </row>
    <row r="2306" spans="1:26">
      <c r="A2306" s="22" t="s">
        <v>7302</v>
      </c>
      <c r="B2306" s="22" t="s">
        <v>7303</v>
      </c>
      <c r="C2306" s="22" t="s">
        <v>7304</v>
      </c>
      <c r="D2306" s="22">
        <v>46828</v>
      </c>
      <c r="E2306" s="22">
        <v>94</v>
      </c>
      <c r="F2306" s="22">
        <v>328</v>
      </c>
      <c r="G2306" s="22">
        <v>1</v>
      </c>
      <c r="H2306" s="25" t="s">
        <v>10870</v>
      </c>
      <c r="I2306" s="22" t="s">
        <v>720</v>
      </c>
      <c r="J2306" s="22">
        <v>7</v>
      </c>
      <c r="K2306" s="22">
        <v>7</v>
      </c>
      <c r="L2306" s="22">
        <v>1</v>
      </c>
      <c r="M2306" s="22">
        <v>2003</v>
      </c>
      <c r="N2306" s="22">
        <v>2003</v>
      </c>
      <c r="O2306" s="22">
        <v>2</v>
      </c>
      <c r="P2306" s="22">
        <v>2</v>
      </c>
      <c r="Q2306" s="22" t="s">
        <v>1038</v>
      </c>
      <c r="R2306" s="22" t="s">
        <v>713</v>
      </c>
      <c r="S2306" s="22" t="s">
        <v>977</v>
      </c>
      <c r="T2306" s="23">
        <v>39.770674999999997</v>
      </c>
      <c r="U2306" s="23">
        <v>-74.265698</v>
      </c>
      <c r="V2306" s="24">
        <v>141</v>
      </c>
      <c r="W2306" s="24">
        <v>1476458.3552300001</v>
      </c>
      <c r="X2306" s="24">
        <v>2832338.9471999998</v>
      </c>
      <c r="Y2306" s="22" t="s">
        <v>978</v>
      </c>
      <c r="Z2306" s="22" t="s">
        <v>1738</v>
      </c>
    </row>
    <row r="2307" spans="1:26">
      <c r="A2307" s="22" t="s">
        <v>7305</v>
      </c>
      <c r="B2307" s="22" t="s">
        <v>7306</v>
      </c>
      <c r="C2307" s="22" t="s">
        <v>7307</v>
      </c>
      <c r="D2307" s="22">
        <v>32805</v>
      </c>
      <c r="E2307" s="22">
        <v>66</v>
      </c>
      <c r="F2307" s="22">
        <v>305</v>
      </c>
      <c r="G2307" s="22">
        <v>5</v>
      </c>
      <c r="H2307" s="25" t="s">
        <v>10870</v>
      </c>
      <c r="I2307" s="22" t="s">
        <v>720</v>
      </c>
      <c r="J2307" s="22">
        <v>2</v>
      </c>
      <c r="K2307" s="22">
        <v>2</v>
      </c>
      <c r="L2307" s="22">
        <v>3</v>
      </c>
      <c r="M2307" s="22">
        <v>2005</v>
      </c>
      <c r="N2307" s="22">
        <v>2003</v>
      </c>
      <c r="O2307" s="22">
        <v>2</v>
      </c>
      <c r="P2307" s="22">
        <v>2</v>
      </c>
      <c r="Q2307" s="22" t="s">
        <v>1038</v>
      </c>
      <c r="R2307" s="22" t="s">
        <v>713</v>
      </c>
      <c r="S2307" s="22" t="s">
        <v>977</v>
      </c>
      <c r="T2307" s="23">
        <v>39.770972</v>
      </c>
      <c r="U2307" s="23">
        <v>-74.928972000000002</v>
      </c>
      <c r="V2307" s="24">
        <v>160.76</v>
      </c>
      <c r="W2307" s="24">
        <v>1290285.7540200001</v>
      </c>
      <c r="X2307" s="24">
        <v>2830644.8740400001</v>
      </c>
      <c r="Y2307" s="22" t="s">
        <v>978</v>
      </c>
      <c r="Z2307" s="22" t="s">
        <v>716</v>
      </c>
    </row>
    <row r="2308" spans="1:26">
      <c r="A2308" s="22" t="s">
        <v>7308</v>
      </c>
      <c r="B2308" s="22" t="s">
        <v>7309</v>
      </c>
      <c r="C2308" s="22" t="s">
        <v>7310</v>
      </c>
      <c r="D2308" s="22">
        <v>47830</v>
      </c>
      <c r="E2308" s="22">
        <v>96</v>
      </c>
      <c r="F2308" s="22">
        <v>330</v>
      </c>
      <c r="G2308" s="22">
        <v>1</v>
      </c>
      <c r="H2308" s="25" t="s">
        <v>10870</v>
      </c>
      <c r="I2308" s="22" t="s">
        <v>720</v>
      </c>
      <c r="J2308" s="22">
        <v>8</v>
      </c>
      <c r="K2308" s="22">
        <v>8</v>
      </c>
      <c r="L2308" s="22">
        <v>2</v>
      </c>
      <c r="M2308" s="22">
        <v>2003</v>
      </c>
      <c r="N2308" s="22">
        <v>2002</v>
      </c>
      <c r="O2308" s="22">
        <v>3</v>
      </c>
      <c r="P2308" s="22">
        <v>3</v>
      </c>
      <c r="Q2308" s="22" t="s">
        <v>1038</v>
      </c>
      <c r="R2308" s="22" t="s">
        <v>713</v>
      </c>
      <c r="S2308" s="22" t="s">
        <v>977</v>
      </c>
      <c r="T2308" s="23">
        <v>39.772675</v>
      </c>
      <c r="U2308" s="23">
        <v>-74.207445000000007</v>
      </c>
      <c r="V2308" s="24">
        <v>23</v>
      </c>
      <c r="W2308" s="24">
        <v>1492798.17885</v>
      </c>
      <c r="X2308" s="24">
        <v>2833290.0964100002</v>
      </c>
      <c r="Y2308" s="22" t="s">
        <v>978</v>
      </c>
      <c r="Z2308" s="22" t="s">
        <v>1738</v>
      </c>
    </row>
    <row r="2309" spans="1:26">
      <c r="A2309" s="22" t="s">
        <v>7311</v>
      </c>
      <c r="B2309" s="22" t="s">
        <v>7312</v>
      </c>
      <c r="C2309" s="22" t="s">
        <v>7313</v>
      </c>
      <c r="D2309" s="22">
        <v>27796</v>
      </c>
      <c r="E2309" s="22">
        <v>56</v>
      </c>
      <c r="F2309" s="22">
        <v>296</v>
      </c>
      <c r="G2309" s="22">
        <v>15</v>
      </c>
      <c r="H2309" s="25" t="s">
        <v>10870</v>
      </c>
      <c r="I2309" s="22" t="s">
        <v>720</v>
      </c>
      <c r="J2309" s="22">
        <v>2</v>
      </c>
      <c r="K2309" s="22">
        <v>2</v>
      </c>
      <c r="L2309" s="22">
        <v>21</v>
      </c>
      <c r="M2309" s="22">
        <v>2007</v>
      </c>
      <c r="N2309" s="22">
        <v>1987</v>
      </c>
      <c r="O2309" s="22">
        <v>2</v>
      </c>
      <c r="P2309" s="22">
        <v>2</v>
      </c>
      <c r="Q2309" s="22" t="s">
        <v>1669</v>
      </c>
      <c r="R2309" s="22" t="s">
        <v>713</v>
      </c>
      <c r="S2309" s="22" t="s">
        <v>1126</v>
      </c>
      <c r="T2309" s="23">
        <v>39.771503000000003</v>
      </c>
      <c r="U2309" s="23">
        <v>-75.193513999999993</v>
      </c>
      <c r="V2309" s="24">
        <v>60</v>
      </c>
      <c r="W2309" s="24">
        <v>1216029.51795</v>
      </c>
      <c r="X2309" s="24">
        <v>2830488.9082200001</v>
      </c>
      <c r="Y2309" s="22" t="s">
        <v>978</v>
      </c>
      <c r="Z2309" s="22" t="s">
        <v>1503</v>
      </c>
    </row>
    <row r="2310" spans="1:26">
      <c r="A2310" s="22" t="s">
        <v>7314</v>
      </c>
      <c r="B2310" s="22" t="s">
        <v>7315</v>
      </c>
      <c r="C2310" s="22" t="s">
        <v>7316</v>
      </c>
      <c r="D2310" s="22">
        <v>33306</v>
      </c>
      <c r="E2310" s="22">
        <v>67</v>
      </c>
      <c r="F2310" s="22">
        <v>306</v>
      </c>
      <c r="G2310" s="22">
        <v>5</v>
      </c>
      <c r="H2310" s="25" t="s">
        <v>10870</v>
      </c>
      <c r="I2310" s="22" t="s">
        <v>720</v>
      </c>
      <c r="J2310" s="22">
        <v>2</v>
      </c>
      <c r="K2310" s="22">
        <v>2</v>
      </c>
      <c r="L2310" s="22">
        <v>17</v>
      </c>
      <c r="M2310" s="22">
        <v>2005</v>
      </c>
      <c r="N2310" s="22">
        <v>1989</v>
      </c>
      <c r="O2310" s="22">
        <v>2</v>
      </c>
      <c r="P2310" s="22">
        <v>2</v>
      </c>
      <c r="Q2310" s="22" t="s">
        <v>1038</v>
      </c>
      <c r="R2310" s="22" t="s">
        <v>713</v>
      </c>
      <c r="S2310" s="22" t="s">
        <v>977</v>
      </c>
      <c r="T2310" s="23">
        <v>39.773167000000001</v>
      </c>
      <c r="U2310" s="23">
        <v>-74.919583000000003</v>
      </c>
      <c r="V2310" s="24">
        <v>172.9</v>
      </c>
      <c r="W2310" s="24">
        <v>1292916.1723199999</v>
      </c>
      <c r="X2310" s="24">
        <v>2831461.64873</v>
      </c>
      <c r="Y2310" s="22" t="s">
        <v>978</v>
      </c>
      <c r="Z2310" s="22" t="s">
        <v>716</v>
      </c>
    </row>
    <row r="2311" spans="1:26">
      <c r="A2311" s="22" t="s">
        <v>7317</v>
      </c>
      <c r="B2311" s="22" t="s">
        <v>7318</v>
      </c>
      <c r="C2311" s="22" t="s">
        <v>7319</v>
      </c>
      <c r="D2311" s="22">
        <v>35309</v>
      </c>
      <c r="E2311" s="22">
        <v>71</v>
      </c>
      <c r="F2311" s="22">
        <v>309</v>
      </c>
      <c r="G2311" s="22">
        <v>1</v>
      </c>
      <c r="H2311" s="25" t="s">
        <v>10870</v>
      </c>
      <c r="I2311" s="22" t="s">
        <v>720</v>
      </c>
      <c r="J2311" s="22">
        <v>4</v>
      </c>
      <c r="K2311" s="22">
        <v>4</v>
      </c>
      <c r="L2311" s="22">
        <v>2</v>
      </c>
      <c r="M2311" s="22">
        <v>2006</v>
      </c>
      <c r="N2311" s="22">
        <v>2005</v>
      </c>
      <c r="O2311" s="22">
        <v>4</v>
      </c>
      <c r="P2311" s="22">
        <v>4</v>
      </c>
      <c r="Q2311" s="22" t="s">
        <v>1038</v>
      </c>
      <c r="R2311" s="22" t="s">
        <v>713</v>
      </c>
      <c r="S2311" s="22" t="s">
        <v>977</v>
      </c>
      <c r="T2311" s="23">
        <v>39.774560999999999</v>
      </c>
      <c r="U2311" s="23">
        <v>-74.822660999999997</v>
      </c>
      <c r="V2311" s="24">
        <v>122.33</v>
      </c>
      <c r="W2311" s="24">
        <v>1320116.84803</v>
      </c>
      <c r="X2311" s="24">
        <v>2832153.6794599998</v>
      </c>
      <c r="Y2311" s="22" t="s">
        <v>978</v>
      </c>
      <c r="Z2311" s="22" t="s">
        <v>1738</v>
      </c>
    </row>
    <row r="2312" spans="1:26">
      <c r="A2312" s="22" t="s">
        <v>7320</v>
      </c>
      <c r="B2312" s="22" t="s">
        <v>7321</v>
      </c>
      <c r="C2312" s="22" t="s">
        <v>7322</v>
      </c>
      <c r="D2312" s="22">
        <v>35309</v>
      </c>
      <c r="E2312" s="22">
        <v>71</v>
      </c>
      <c r="F2312" s="22">
        <v>309</v>
      </c>
      <c r="G2312" s="22">
        <v>5</v>
      </c>
      <c r="H2312" s="25" t="s">
        <v>10870</v>
      </c>
      <c r="I2312" s="22" t="s">
        <v>720</v>
      </c>
      <c r="J2312" s="22">
        <v>56</v>
      </c>
      <c r="K2312" s="22">
        <v>56</v>
      </c>
      <c r="L2312" s="22">
        <v>4</v>
      </c>
      <c r="M2312" s="22">
        <v>1996</v>
      </c>
      <c r="N2312" s="22">
        <v>1993</v>
      </c>
      <c r="O2312" s="22">
        <v>10</v>
      </c>
      <c r="P2312" s="22">
        <v>10</v>
      </c>
      <c r="Q2312" s="22" t="s">
        <v>1038</v>
      </c>
      <c r="R2312" s="22" t="s">
        <v>713</v>
      </c>
      <c r="S2312" s="22" t="s">
        <v>977</v>
      </c>
      <c r="T2312" s="23">
        <v>39.775115999999997</v>
      </c>
      <c r="U2312" s="23">
        <v>-74.82405</v>
      </c>
      <c r="V2312" s="24">
        <v>110</v>
      </c>
      <c r="W2312" s="24">
        <v>1319725.5181400001</v>
      </c>
      <c r="X2312" s="24">
        <v>2832353.49529</v>
      </c>
      <c r="Y2312" s="22" t="s">
        <v>978</v>
      </c>
      <c r="Z2312" s="22" t="s">
        <v>716</v>
      </c>
    </row>
    <row r="2313" spans="1:26">
      <c r="A2313" s="22" t="s">
        <v>7323</v>
      </c>
      <c r="B2313" s="22" t="s">
        <v>7324</v>
      </c>
      <c r="C2313" s="22" t="s">
        <v>7325</v>
      </c>
      <c r="D2313" s="22">
        <v>45827</v>
      </c>
      <c r="E2313" s="22">
        <v>92</v>
      </c>
      <c r="F2313" s="22">
        <v>327</v>
      </c>
      <c r="G2313" s="22">
        <v>5</v>
      </c>
      <c r="H2313" s="25" t="s">
        <v>10870</v>
      </c>
      <c r="I2313" s="22" t="s">
        <v>813</v>
      </c>
      <c r="J2313" s="22">
        <v>2</v>
      </c>
      <c r="K2313" s="22">
        <v>2</v>
      </c>
      <c r="L2313" s="22">
        <v>28</v>
      </c>
      <c r="M2313" s="22">
        <v>1998</v>
      </c>
      <c r="N2313" s="22">
        <v>1971</v>
      </c>
      <c r="O2313" s="22">
        <v>2</v>
      </c>
      <c r="P2313" s="22">
        <v>2</v>
      </c>
      <c r="Q2313" s="22" t="s">
        <v>1038</v>
      </c>
      <c r="R2313" s="22" t="s">
        <v>713</v>
      </c>
      <c r="S2313" s="22" t="s">
        <v>977</v>
      </c>
      <c r="T2313" s="23">
        <v>39.782896999999998</v>
      </c>
      <c r="U2313" s="23">
        <v>-74.300144000000003</v>
      </c>
      <c r="V2313" s="24">
        <v>105</v>
      </c>
      <c r="W2313" s="24">
        <v>1466732.85133</v>
      </c>
      <c r="X2313" s="24">
        <v>2836670.7982700001</v>
      </c>
      <c r="Y2313" s="22" t="s">
        <v>978</v>
      </c>
      <c r="Z2313" s="22" t="s">
        <v>716</v>
      </c>
    </row>
    <row r="2314" spans="1:26">
      <c r="A2314" s="22" t="s">
        <v>7326</v>
      </c>
      <c r="B2314" s="22" t="s">
        <v>7327</v>
      </c>
      <c r="C2314" s="22" t="s">
        <v>7328</v>
      </c>
      <c r="D2314" s="22">
        <v>28799</v>
      </c>
      <c r="E2314" s="22">
        <v>58</v>
      </c>
      <c r="F2314" s="22">
        <v>299</v>
      </c>
      <c r="G2314" s="22">
        <v>11</v>
      </c>
      <c r="H2314" s="25" t="s">
        <v>10870</v>
      </c>
      <c r="I2314" s="22" t="s">
        <v>720</v>
      </c>
      <c r="J2314" s="22">
        <v>2</v>
      </c>
      <c r="K2314" s="22">
        <v>2</v>
      </c>
      <c r="L2314" s="22">
        <v>6</v>
      </c>
      <c r="M2314" s="22">
        <v>2003</v>
      </c>
      <c r="N2314" s="22">
        <v>1998</v>
      </c>
      <c r="O2314" s="22">
        <v>2</v>
      </c>
      <c r="P2314" s="22">
        <v>2</v>
      </c>
      <c r="Q2314" s="22" t="s">
        <v>5684</v>
      </c>
      <c r="R2314" s="22" t="s">
        <v>713</v>
      </c>
      <c r="S2314" s="22" t="s">
        <v>735</v>
      </c>
      <c r="T2314" s="23">
        <v>39.776333000000001</v>
      </c>
      <c r="U2314" s="23">
        <v>-75.117417000000003</v>
      </c>
      <c r="V2314" s="24">
        <v>78</v>
      </c>
      <c r="W2314" s="24">
        <v>1237382.3053600001</v>
      </c>
      <c r="X2314" s="24">
        <v>2832330.0137800002</v>
      </c>
      <c r="Y2314" s="22" t="s">
        <v>978</v>
      </c>
    </row>
    <row r="2315" spans="1:26">
      <c r="A2315" s="22" t="s">
        <v>7329</v>
      </c>
      <c r="B2315" s="22" t="s">
        <v>7330</v>
      </c>
      <c r="C2315" s="22" t="s">
        <v>7331</v>
      </c>
      <c r="D2315" s="22">
        <v>24792</v>
      </c>
      <c r="E2315" s="22">
        <v>50</v>
      </c>
      <c r="F2315" s="22">
        <v>292</v>
      </c>
      <c r="G2315" s="22">
        <v>19</v>
      </c>
      <c r="H2315" s="25" t="s">
        <v>10870</v>
      </c>
      <c r="I2315" s="22" t="s">
        <v>720</v>
      </c>
      <c r="J2315" s="22">
        <v>51</v>
      </c>
      <c r="K2315" s="22">
        <v>51</v>
      </c>
      <c r="L2315" s="22">
        <v>1</v>
      </c>
      <c r="M2315" s="22">
        <v>1987</v>
      </c>
      <c r="N2315" s="22">
        <v>1987</v>
      </c>
      <c r="O2315" s="22">
        <v>10</v>
      </c>
      <c r="P2315" s="22">
        <v>10</v>
      </c>
      <c r="Q2315" s="22" t="s">
        <v>1387</v>
      </c>
      <c r="R2315" s="22" t="s">
        <v>713</v>
      </c>
      <c r="S2315" s="22" t="s">
        <v>714</v>
      </c>
      <c r="T2315" s="23">
        <v>39.777057999999997</v>
      </c>
      <c r="U2315" s="23">
        <v>-75.320744000000005</v>
      </c>
      <c r="V2315" s="24">
        <v>29.3</v>
      </c>
      <c r="W2315" s="24">
        <v>1180312.7096899999</v>
      </c>
      <c r="X2315" s="24">
        <v>2832422.35188</v>
      </c>
      <c r="Y2315" s="22" t="s">
        <v>978</v>
      </c>
      <c r="Z2315" s="22" t="s">
        <v>1503</v>
      </c>
    </row>
    <row r="2316" spans="1:26">
      <c r="A2316" s="22" t="s">
        <v>7332</v>
      </c>
      <c r="B2316" s="22" t="s">
        <v>7333</v>
      </c>
      <c r="C2316" s="22" t="s">
        <v>7334</v>
      </c>
      <c r="D2316" s="22">
        <v>24792</v>
      </c>
      <c r="E2316" s="22">
        <v>50</v>
      </c>
      <c r="F2316" s="22">
        <v>292</v>
      </c>
      <c r="G2316" s="22">
        <v>17</v>
      </c>
      <c r="H2316" s="25" t="s">
        <v>10870</v>
      </c>
      <c r="I2316" s="22" t="s">
        <v>720</v>
      </c>
      <c r="J2316" s="22">
        <v>50</v>
      </c>
      <c r="K2316" s="22">
        <v>50</v>
      </c>
      <c r="L2316" s="22">
        <v>4</v>
      </c>
      <c r="M2316" s="22">
        <v>1988</v>
      </c>
      <c r="N2316" s="22">
        <v>1985</v>
      </c>
      <c r="O2316" s="22">
        <v>11</v>
      </c>
      <c r="P2316" s="22">
        <v>11</v>
      </c>
      <c r="Q2316" s="22" t="s">
        <v>1369</v>
      </c>
      <c r="R2316" s="22" t="s">
        <v>713</v>
      </c>
      <c r="S2316" s="22" t="s">
        <v>722</v>
      </c>
      <c r="T2316" s="23">
        <v>39.777057999999997</v>
      </c>
      <c r="U2316" s="23">
        <v>-75.320744000000005</v>
      </c>
      <c r="V2316" s="24">
        <v>30.6</v>
      </c>
      <c r="W2316" s="24">
        <v>1180312.7096899999</v>
      </c>
      <c r="X2316" s="24">
        <v>2832422.35188</v>
      </c>
      <c r="Y2316" s="22" t="s">
        <v>978</v>
      </c>
      <c r="Z2316" s="22" t="s">
        <v>1237</v>
      </c>
    </row>
    <row r="2317" spans="1:26">
      <c r="A2317" s="22" t="s">
        <v>7335</v>
      </c>
      <c r="B2317" s="22" t="s">
        <v>7336</v>
      </c>
      <c r="C2317" s="22" t="s">
        <v>7337</v>
      </c>
      <c r="D2317" s="22">
        <v>24792</v>
      </c>
      <c r="E2317" s="22">
        <v>50</v>
      </c>
      <c r="F2317" s="22">
        <v>292</v>
      </c>
      <c r="G2317" s="22">
        <v>1</v>
      </c>
      <c r="H2317" s="25" t="s">
        <v>10870</v>
      </c>
      <c r="I2317" s="22" t="s">
        <v>720</v>
      </c>
      <c r="J2317" s="22">
        <v>19</v>
      </c>
      <c r="K2317" s="22">
        <v>19</v>
      </c>
      <c r="L2317" s="22">
        <v>2</v>
      </c>
      <c r="M2317" s="22">
        <v>1987</v>
      </c>
      <c r="N2317" s="22">
        <v>1986</v>
      </c>
      <c r="O2317" s="22">
        <v>4</v>
      </c>
      <c r="P2317" s="22">
        <v>4</v>
      </c>
      <c r="Q2317" s="22" t="s">
        <v>7338</v>
      </c>
      <c r="R2317" s="22" t="s">
        <v>713</v>
      </c>
      <c r="S2317" s="22" t="s">
        <v>2051</v>
      </c>
      <c r="T2317" s="23">
        <v>39.777057999999997</v>
      </c>
      <c r="U2317" s="23">
        <v>-75.320744000000005</v>
      </c>
      <c r="V2317" s="24">
        <v>30.56</v>
      </c>
      <c r="W2317" s="24">
        <v>1180312.7096899999</v>
      </c>
      <c r="X2317" s="24">
        <v>2832422.35188</v>
      </c>
      <c r="Y2317" s="22" t="s">
        <v>978</v>
      </c>
      <c r="Z2317" s="22" t="s">
        <v>1738</v>
      </c>
    </row>
    <row r="2318" spans="1:26">
      <c r="A2318" s="22" t="s">
        <v>7339</v>
      </c>
      <c r="B2318" s="22" t="s">
        <v>7340</v>
      </c>
      <c r="C2318" s="22" t="s">
        <v>7341</v>
      </c>
      <c r="D2318" s="22">
        <v>32304</v>
      </c>
      <c r="E2318" s="22">
        <v>65</v>
      </c>
      <c r="F2318" s="22">
        <v>304</v>
      </c>
      <c r="G2318" s="22">
        <v>11</v>
      </c>
      <c r="H2318" s="25" t="s">
        <v>10870</v>
      </c>
      <c r="I2318" s="22" t="s">
        <v>720</v>
      </c>
      <c r="J2318" s="22">
        <v>10</v>
      </c>
      <c r="K2318" s="22">
        <v>10</v>
      </c>
      <c r="L2318" s="22">
        <v>4</v>
      </c>
      <c r="M2318" s="22">
        <v>1986</v>
      </c>
      <c r="N2318" s="22">
        <v>1983</v>
      </c>
      <c r="O2318" s="22">
        <v>10</v>
      </c>
      <c r="P2318" s="22">
        <v>9</v>
      </c>
      <c r="Q2318" s="22" t="s">
        <v>5684</v>
      </c>
      <c r="R2318" s="22" t="s">
        <v>713</v>
      </c>
      <c r="S2318" s="22" t="s">
        <v>735</v>
      </c>
      <c r="T2318" s="23">
        <v>39.778388999999997</v>
      </c>
      <c r="U2318" s="23">
        <v>-74.964528000000001</v>
      </c>
      <c r="V2318" s="24">
        <v>167</v>
      </c>
      <c r="W2318" s="24">
        <v>1280289.9867499999</v>
      </c>
      <c r="X2318" s="24">
        <v>2833291.1252299999</v>
      </c>
      <c r="Y2318" s="22" t="s">
        <v>978</v>
      </c>
    </row>
    <row r="2319" spans="1:26">
      <c r="A2319" s="22" t="s">
        <v>7342</v>
      </c>
      <c r="B2319" s="22" t="s">
        <v>7343</v>
      </c>
      <c r="C2319" s="22" t="s">
        <v>7344</v>
      </c>
      <c r="D2319" s="22">
        <v>27296</v>
      </c>
      <c r="E2319" s="22">
        <v>55</v>
      </c>
      <c r="F2319" s="22">
        <v>296</v>
      </c>
      <c r="G2319" s="22">
        <v>13</v>
      </c>
      <c r="H2319" s="25" t="s">
        <v>10870</v>
      </c>
      <c r="I2319" s="22" t="s">
        <v>720</v>
      </c>
      <c r="J2319" s="22">
        <v>6</v>
      </c>
      <c r="K2319" s="22">
        <v>6</v>
      </c>
      <c r="L2319" s="22">
        <v>3</v>
      </c>
      <c r="M2319" s="22">
        <v>1988</v>
      </c>
      <c r="N2319" s="22">
        <v>1986</v>
      </c>
      <c r="O2319" s="22">
        <v>6</v>
      </c>
      <c r="P2319" s="22">
        <v>6</v>
      </c>
      <c r="Q2319" s="22" t="s">
        <v>6808</v>
      </c>
      <c r="R2319" s="22" t="s">
        <v>713</v>
      </c>
      <c r="S2319" s="22" t="s">
        <v>2051</v>
      </c>
      <c r="T2319" s="23">
        <v>39.775416999999997</v>
      </c>
      <c r="U2319" s="23">
        <v>-75.196805999999995</v>
      </c>
      <c r="V2319" s="24">
        <v>27.5</v>
      </c>
      <c r="W2319" s="24">
        <v>1215100.8489699999</v>
      </c>
      <c r="X2319" s="24">
        <v>2831913.69239</v>
      </c>
      <c r="Y2319" s="22" t="s">
        <v>978</v>
      </c>
    </row>
    <row r="2320" spans="1:26">
      <c r="A2320" s="22" t="s">
        <v>7345</v>
      </c>
      <c r="B2320" s="22" t="s">
        <v>7346</v>
      </c>
      <c r="C2320" s="22" t="s">
        <v>7347</v>
      </c>
      <c r="D2320" s="22">
        <v>27296</v>
      </c>
      <c r="E2320" s="22">
        <v>55</v>
      </c>
      <c r="F2320" s="22">
        <v>296</v>
      </c>
      <c r="G2320" s="22">
        <v>11</v>
      </c>
      <c r="H2320" s="25" t="s">
        <v>10870</v>
      </c>
      <c r="I2320" s="22" t="s">
        <v>720</v>
      </c>
      <c r="J2320" s="22">
        <v>6</v>
      </c>
      <c r="K2320" s="22">
        <v>6</v>
      </c>
      <c r="L2320" s="22">
        <v>8</v>
      </c>
      <c r="M2320" s="22">
        <v>1993</v>
      </c>
      <c r="N2320" s="22">
        <v>1986</v>
      </c>
      <c r="O2320" s="22">
        <v>6</v>
      </c>
      <c r="P2320" s="22">
        <v>6</v>
      </c>
      <c r="Q2320" s="22" t="s">
        <v>5684</v>
      </c>
      <c r="R2320" s="22" t="s">
        <v>713</v>
      </c>
      <c r="S2320" s="22" t="s">
        <v>735</v>
      </c>
      <c r="T2320" s="23">
        <v>39.775416999999997</v>
      </c>
      <c r="U2320" s="23">
        <v>-75.196832999999998</v>
      </c>
      <c r="V2320" s="24">
        <v>27.7</v>
      </c>
      <c r="W2320" s="24">
        <v>1215093.0741399999</v>
      </c>
      <c r="X2320" s="24">
        <v>2831913.6671099998</v>
      </c>
      <c r="Y2320" s="22" t="s">
        <v>978</v>
      </c>
    </row>
    <row r="2321" spans="1:26">
      <c r="A2321" s="22" t="s">
        <v>7348</v>
      </c>
      <c r="B2321" s="22" t="s">
        <v>7349</v>
      </c>
      <c r="C2321" s="22" t="s">
        <v>7350</v>
      </c>
      <c r="D2321" s="22">
        <v>40819</v>
      </c>
      <c r="E2321" s="22">
        <v>82</v>
      </c>
      <c r="F2321" s="22">
        <v>319</v>
      </c>
      <c r="G2321" s="22">
        <v>5</v>
      </c>
      <c r="H2321" s="25" t="s">
        <v>10870</v>
      </c>
      <c r="I2321" s="22" t="s">
        <v>813</v>
      </c>
      <c r="J2321" s="22">
        <v>4</v>
      </c>
      <c r="K2321" s="22">
        <v>4</v>
      </c>
      <c r="L2321" s="22">
        <v>1</v>
      </c>
      <c r="M2321" s="22">
        <v>2006</v>
      </c>
      <c r="N2321" s="22">
        <v>2006</v>
      </c>
      <c r="O2321" s="22">
        <v>3</v>
      </c>
      <c r="P2321" s="22">
        <v>3</v>
      </c>
      <c r="Q2321" s="22" t="s">
        <v>1038</v>
      </c>
      <c r="R2321" s="22" t="s">
        <v>713</v>
      </c>
      <c r="S2321" s="22" t="s">
        <v>977</v>
      </c>
      <c r="T2321" s="23">
        <v>39.777895999999998</v>
      </c>
      <c r="U2321" s="23">
        <v>-74.541819000000004</v>
      </c>
      <c r="V2321" s="24">
        <v>68</v>
      </c>
      <c r="W2321" s="24">
        <v>1398929.37699</v>
      </c>
      <c r="X2321" s="24">
        <v>2834061.7250199998</v>
      </c>
      <c r="Y2321" s="22" t="s">
        <v>978</v>
      </c>
      <c r="Z2321" s="22" t="s">
        <v>716</v>
      </c>
    </row>
    <row r="2322" spans="1:26">
      <c r="A2322" s="22" t="s">
        <v>7351</v>
      </c>
      <c r="B2322" s="22" t="s">
        <v>7352</v>
      </c>
      <c r="C2322" s="22" t="s">
        <v>7353</v>
      </c>
      <c r="D2322" s="22">
        <v>25293</v>
      </c>
      <c r="E2322" s="22">
        <v>51</v>
      </c>
      <c r="F2322" s="22">
        <v>293</v>
      </c>
      <c r="G2322" s="22">
        <v>15</v>
      </c>
      <c r="H2322" s="25" t="s">
        <v>10870</v>
      </c>
      <c r="I2322" s="22" t="s">
        <v>720</v>
      </c>
      <c r="J2322" s="22">
        <v>6</v>
      </c>
      <c r="K2322" s="22">
        <v>6</v>
      </c>
      <c r="L2322" s="22">
        <v>4</v>
      </c>
      <c r="M2322" s="22">
        <v>1986</v>
      </c>
      <c r="N2322" s="22">
        <v>1983</v>
      </c>
      <c r="O2322" s="22">
        <v>6</v>
      </c>
      <c r="P2322" s="22">
        <v>6</v>
      </c>
      <c r="Q2322" s="22" t="s">
        <v>1669</v>
      </c>
      <c r="R2322" s="22" t="s">
        <v>713</v>
      </c>
      <c r="S2322" s="22" t="s">
        <v>1126</v>
      </c>
      <c r="T2322" s="23">
        <v>39.778447</v>
      </c>
      <c r="U2322" s="23">
        <v>-75.306021000000001</v>
      </c>
      <c r="V2322" s="24">
        <v>62</v>
      </c>
      <c r="W2322" s="24">
        <v>1184444.02358</v>
      </c>
      <c r="X2322" s="24">
        <v>2832937.27159</v>
      </c>
      <c r="Y2322" s="22" t="s">
        <v>978</v>
      </c>
      <c r="Z2322" s="22" t="s">
        <v>1503</v>
      </c>
    </row>
    <row r="2323" spans="1:26">
      <c r="A2323" s="22" t="s">
        <v>7354</v>
      </c>
      <c r="B2323" s="22" t="s">
        <v>7355</v>
      </c>
      <c r="C2323" s="22" t="s">
        <v>7356</v>
      </c>
      <c r="D2323" s="22">
        <v>31804</v>
      </c>
      <c r="E2323" s="22">
        <v>64</v>
      </c>
      <c r="F2323" s="22">
        <v>304</v>
      </c>
      <c r="G2323" s="22">
        <v>1</v>
      </c>
      <c r="H2323" s="25" t="s">
        <v>10870</v>
      </c>
      <c r="I2323" s="22" t="s">
        <v>720</v>
      </c>
      <c r="J2323" s="22">
        <v>7</v>
      </c>
      <c r="K2323" s="22">
        <v>7</v>
      </c>
      <c r="L2323" s="22">
        <v>2</v>
      </c>
      <c r="M2323" s="22">
        <v>1997</v>
      </c>
      <c r="N2323" s="22">
        <v>1996</v>
      </c>
      <c r="O2323" s="22">
        <v>3</v>
      </c>
      <c r="P2323" s="22">
        <v>3</v>
      </c>
      <c r="Q2323" s="22" t="s">
        <v>1038</v>
      </c>
      <c r="R2323" s="22" t="s">
        <v>713</v>
      </c>
      <c r="S2323" s="22" t="s">
        <v>977</v>
      </c>
      <c r="T2323" s="23">
        <v>39.779305999999998</v>
      </c>
      <c r="U2323" s="23">
        <v>-74.988833</v>
      </c>
      <c r="V2323" s="24">
        <v>155</v>
      </c>
      <c r="W2323" s="24">
        <v>1273466.4385899999</v>
      </c>
      <c r="X2323" s="24">
        <v>2833587.2199900001</v>
      </c>
      <c r="Y2323" s="22" t="s">
        <v>978</v>
      </c>
      <c r="Z2323" s="22" t="s">
        <v>1738</v>
      </c>
    </row>
    <row r="2324" spans="1:26">
      <c r="A2324" s="22" t="s">
        <v>7357</v>
      </c>
      <c r="B2324" s="22" t="s">
        <v>7358</v>
      </c>
      <c r="C2324" s="22" t="s">
        <v>7359</v>
      </c>
      <c r="D2324" s="22">
        <v>22789</v>
      </c>
      <c r="E2324" s="22">
        <v>46</v>
      </c>
      <c r="F2324" s="22">
        <v>289</v>
      </c>
      <c r="G2324" s="22">
        <v>17</v>
      </c>
      <c r="H2324" s="25" t="s">
        <v>10870</v>
      </c>
      <c r="I2324" s="22" t="s">
        <v>720</v>
      </c>
      <c r="J2324" s="22">
        <v>3</v>
      </c>
      <c r="K2324" s="22">
        <v>3</v>
      </c>
      <c r="L2324" s="22">
        <v>4</v>
      </c>
      <c r="M2324" s="22">
        <v>1983</v>
      </c>
      <c r="N2324" s="22">
        <v>1980</v>
      </c>
      <c r="O2324" s="22">
        <v>3</v>
      </c>
      <c r="P2324" s="22">
        <v>3</v>
      </c>
      <c r="Q2324" s="22" t="s">
        <v>1369</v>
      </c>
      <c r="R2324" s="22" t="s">
        <v>713</v>
      </c>
      <c r="S2324" s="22" t="s">
        <v>722</v>
      </c>
      <c r="T2324" s="23">
        <v>39.780113</v>
      </c>
      <c r="U2324" s="23">
        <v>-75.426860000000005</v>
      </c>
      <c r="V2324" s="24">
        <v>12.63</v>
      </c>
      <c r="W2324" s="24">
        <v>1150527.5496100001</v>
      </c>
      <c r="X2324" s="24">
        <v>2833496.6449799999</v>
      </c>
      <c r="Y2324" s="22" t="s">
        <v>978</v>
      </c>
      <c r="Z2324" s="22" t="s">
        <v>1237</v>
      </c>
    </row>
    <row r="2325" spans="1:26">
      <c r="A2325" s="22" t="s">
        <v>7360</v>
      </c>
      <c r="B2325" s="22" t="s">
        <v>7361</v>
      </c>
      <c r="C2325" s="22" t="s">
        <v>7362</v>
      </c>
      <c r="D2325" s="22">
        <v>36312</v>
      </c>
      <c r="E2325" s="22">
        <v>73</v>
      </c>
      <c r="F2325" s="22">
        <v>312</v>
      </c>
      <c r="G2325" s="22">
        <v>5</v>
      </c>
      <c r="H2325" s="25" t="s">
        <v>10870</v>
      </c>
      <c r="I2325" s="22" t="s">
        <v>720</v>
      </c>
      <c r="J2325" s="22">
        <v>2</v>
      </c>
      <c r="K2325" s="22">
        <v>2</v>
      </c>
      <c r="L2325" s="22">
        <v>5</v>
      </c>
      <c r="M2325" s="22">
        <v>1991</v>
      </c>
      <c r="N2325" s="22">
        <v>1987</v>
      </c>
      <c r="O2325" s="22">
        <v>2</v>
      </c>
      <c r="P2325" s="22">
        <v>2</v>
      </c>
      <c r="Q2325" s="22" t="s">
        <v>1038</v>
      </c>
      <c r="R2325" s="22" t="s">
        <v>713</v>
      </c>
      <c r="S2325" s="22" t="s">
        <v>977</v>
      </c>
      <c r="T2325" s="23">
        <v>39.780672000000003</v>
      </c>
      <c r="U2325" s="23">
        <v>-74.747103999999993</v>
      </c>
      <c r="V2325" s="24">
        <v>70</v>
      </c>
      <c r="W2325" s="24">
        <v>1341306.07919</v>
      </c>
      <c r="X2325" s="24">
        <v>2834545.7185999998</v>
      </c>
      <c r="Y2325" s="22" t="s">
        <v>978</v>
      </c>
      <c r="Z2325" s="22" t="s">
        <v>716</v>
      </c>
    </row>
    <row r="2326" spans="1:26">
      <c r="A2326" s="22" t="s">
        <v>7363</v>
      </c>
      <c r="B2326" s="22" t="s">
        <v>7364</v>
      </c>
      <c r="C2326" s="22" t="s">
        <v>7365</v>
      </c>
      <c r="D2326" s="22">
        <v>23290</v>
      </c>
      <c r="E2326" s="22">
        <v>47</v>
      </c>
      <c r="F2326" s="22">
        <v>290</v>
      </c>
      <c r="G2326" s="22">
        <v>19</v>
      </c>
      <c r="H2326" s="25" t="s">
        <v>10870</v>
      </c>
      <c r="I2326" s="22" t="s">
        <v>720</v>
      </c>
      <c r="J2326" s="22">
        <v>9</v>
      </c>
      <c r="K2326" s="22">
        <v>9</v>
      </c>
      <c r="L2326" s="22">
        <v>36</v>
      </c>
      <c r="M2326" s="22">
        <v>2008</v>
      </c>
      <c r="N2326" s="22">
        <v>1973</v>
      </c>
      <c r="O2326" s="22">
        <v>9</v>
      </c>
      <c r="P2326" s="22">
        <v>9</v>
      </c>
      <c r="Q2326" s="22" t="s">
        <v>1387</v>
      </c>
      <c r="R2326" s="22" t="s">
        <v>713</v>
      </c>
      <c r="S2326" s="22" t="s">
        <v>714</v>
      </c>
      <c r="T2326" s="23">
        <v>39.780669000000003</v>
      </c>
      <c r="U2326" s="23">
        <v>-75.387414000000007</v>
      </c>
      <c r="V2326" s="24">
        <v>6</v>
      </c>
      <c r="W2326" s="24">
        <v>1161598.4918899999</v>
      </c>
      <c r="X2326" s="24">
        <v>2833710.3328300002</v>
      </c>
      <c r="Y2326" s="22" t="s">
        <v>978</v>
      </c>
      <c r="Z2326" s="22" t="s">
        <v>1503</v>
      </c>
    </row>
    <row r="2327" spans="1:26">
      <c r="A2327" s="22" t="s">
        <v>7366</v>
      </c>
      <c r="B2327" s="22" t="s">
        <v>7367</v>
      </c>
      <c r="C2327" s="22" t="s">
        <v>7368</v>
      </c>
      <c r="D2327" s="22">
        <v>29299</v>
      </c>
      <c r="E2327" s="22">
        <v>59</v>
      </c>
      <c r="F2327" s="22">
        <v>299</v>
      </c>
      <c r="G2327" s="22">
        <v>11</v>
      </c>
      <c r="H2327" s="25" t="s">
        <v>10870</v>
      </c>
      <c r="I2327" s="22" t="s">
        <v>720</v>
      </c>
      <c r="J2327" s="22">
        <v>2</v>
      </c>
      <c r="K2327" s="22">
        <v>2</v>
      </c>
      <c r="L2327" s="22">
        <v>5</v>
      </c>
      <c r="M2327" s="22">
        <v>2003</v>
      </c>
      <c r="N2327" s="22">
        <v>1999</v>
      </c>
      <c r="O2327" s="22">
        <v>2</v>
      </c>
      <c r="P2327" s="22">
        <v>2</v>
      </c>
      <c r="Q2327" s="22" t="s">
        <v>5684</v>
      </c>
      <c r="R2327" s="22" t="s">
        <v>713</v>
      </c>
      <c r="S2327" s="22" t="s">
        <v>735</v>
      </c>
      <c r="T2327" s="23">
        <v>39.780749999999998</v>
      </c>
      <c r="U2327" s="23">
        <v>-75.111166999999995</v>
      </c>
      <c r="V2327" s="24">
        <v>84</v>
      </c>
      <c r="W2327" s="24">
        <v>1239129.80687</v>
      </c>
      <c r="X2327" s="24">
        <v>2833948.41291</v>
      </c>
      <c r="Y2327" s="22" t="s">
        <v>978</v>
      </c>
    </row>
    <row r="2328" spans="1:26">
      <c r="A2328" s="22" t="s">
        <v>7369</v>
      </c>
      <c r="B2328" s="22" t="s">
        <v>7370</v>
      </c>
      <c r="C2328" s="22" t="s">
        <v>7371</v>
      </c>
      <c r="D2328" s="22">
        <v>29299</v>
      </c>
      <c r="E2328" s="22">
        <v>59</v>
      </c>
      <c r="F2328" s="22">
        <v>299</v>
      </c>
      <c r="G2328" s="22">
        <v>15</v>
      </c>
      <c r="H2328" s="25" t="s">
        <v>10870</v>
      </c>
      <c r="I2328" s="22" t="s">
        <v>720</v>
      </c>
      <c r="J2328" s="22">
        <v>6</v>
      </c>
      <c r="K2328" s="22">
        <v>6</v>
      </c>
      <c r="L2328" s="22">
        <v>10</v>
      </c>
      <c r="M2328" s="22">
        <v>1993</v>
      </c>
      <c r="N2328" s="22">
        <v>1984</v>
      </c>
      <c r="O2328" s="22">
        <v>6</v>
      </c>
      <c r="P2328" s="22">
        <v>6</v>
      </c>
      <c r="Q2328" s="22" t="s">
        <v>1669</v>
      </c>
      <c r="R2328" s="22" t="s">
        <v>713</v>
      </c>
      <c r="S2328" s="22" t="s">
        <v>1126</v>
      </c>
      <c r="T2328" s="23">
        <v>39.779558999999999</v>
      </c>
      <c r="U2328" s="23">
        <v>-75.108230000000006</v>
      </c>
      <c r="V2328" s="24">
        <v>75</v>
      </c>
      <c r="W2328" s="24">
        <v>1239955.8976199999</v>
      </c>
      <c r="X2328" s="24">
        <v>2833517.2234800002</v>
      </c>
      <c r="Y2328" s="22" t="s">
        <v>978</v>
      </c>
      <c r="Z2328" s="22" t="s">
        <v>1503</v>
      </c>
    </row>
    <row r="2329" spans="1:26">
      <c r="A2329" s="22" t="s">
        <v>7372</v>
      </c>
      <c r="B2329" s="22" t="s">
        <v>7373</v>
      </c>
      <c r="C2329" s="22" t="s">
        <v>7374</v>
      </c>
      <c r="D2329" s="22">
        <v>32806</v>
      </c>
      <c r="E2329" s="22">
        <v>66</v>
      </c>
      <c r="F2329" s="22">
        <v>306</v>
      </c>
      <c r="G2329" s="22">
        <v>5</v>
      </c>
      <c r="H2329" s="25" t="s">
        <v>10870</v>
      </c>
      <c r="I2329" s="22" t="s">
        <v>813</v>
      </c>
      <c r="J2329" s="22">
        <v>9</v>
      </c>
      <c r="K2329" s="22">
        <v>7</v>
      </c>
      <c r="L2329" s="22">
        <v>11</v>
      </c>
      <c r="M2329" s="22">
        <v>2007</v>
      </c>
      <c r="N2329" s="22">
        <v>1997</v>
      </c>
      <c r="O2329" s="22">
        <v>5</v>
      </c>
      <c r="P2329" s="22">
        <v>5</v>
      </c>
      <c r="Q2329" s="22" t="s">
        <v>1038</v>
      </c>
      <c r="R2329" s="22" t="s">
        <v>713</v>
      </c>
      <c r="S2329" s="22" t="s">
        <v>977</v>
      </c>
      <c r="T2329" s="23">
        <v>39.782417000000002</v>
      </c>
      <c r="U2329" s="23">
        <v>-74.931832999999997</v>
      </c>
      <c r="V2329" s="24">
        <v>155</v>
      </c>
      <c r="W2329" s="24">
        <v>1289457.22144</v>
      </c>
      <c r="X2329" s="24">
        <v>2834814.6902000001</v>
      </c>
      <c r="Y2329" s="22" t="s">
        <v>978</v>
      </c>
      <c r="Z2329" s="22" t="s">
        <v>716</v>
      </c>
    </row>
    <row r="2330" spans="1:26">
      <c r="A2330" s="22" t="s">
        <v>7375</v>
      </c>
      <c r="B2330" s="22" t="s">
        <v>7376</v>
      </c>
      <c r="C2330" s="22" t="s">
        <v>7377</v>
      </c>
      <c r="D2330" s="22">
        <v>22789</v>
      </c>
      <c r="E2330" s="22">
        <v>46</v>
      </c>
      <c r="F2330" s="22">
        <v>289</v>
      </c>
      <c r="G2330" s="22">
        <v>19</v>
      </c>
      <c r="H2330" s="25" t="s">
        <v>10870</v>
      </c>
      <c r="I2330" s="22" t="s">
        <v>720</v>
      </c>
      <c r="J2330" s="22">
        <v>2</v>
      </c>
      <c r="K2330" s="22">
        <v>2</v>
      </c>
      <c r="L2330" s="22">
        <v>16</v>
      </c>
      <c r="M2330" s="22">
        <v>2008</v>
      </c>
      <c r="N2330" s="22">
        <v>1993</v>
      </c>
      <c r="O2330" s="22">
        <v>2</v>
      </c>
      <c r="P2330" s="22">
        <v>2</v>
      </c>
      <c r="Q2330" s="22" t="s">
        <v>1387</v>
      </c>
      <c r="R2330" s="22" t="s">
        <v>713</v>
      </c>
      <c r="S2330" s="22" t="s">
        <v>714</v>
      </c>
      <c r="T2330" s="23">
        <v>39.781444</v>
      </c>
      <c r="U2330" s="23">
        <v>-75.412165000000002</v>
      </c>
      <c r="V2330" s="24">
        <v>22.43</v>
      </c>
      <c r="W2330" s="24">
        <v>1154651.48306</v>
      </c>
      <c r="X2330" s="24">
        <v>2833985.55431</v>
      </c>
      <c r="Y2330" s="22" t="s">
        <v>978</v>
      </c>
      <c r="Z2330" s="22" t="s">
        <v>1503</v>
      </c>
    </row>
    <row r="2331" spans="1:26">
      <c r="A2331" s="22" t="s">
        <v>7378</v>
      </c>
      <c r="B2331" s="22" t="s">
        <v>7379</v>
      </c>
      <c r="C2331" s="22" t="s">
        <v>7380</v>
      </c>
      <c r="D2331" s="22">
        <v>44325</v>
      </c>
      <c r="E2331" s="22">
        <v>89</v>
      </c>
      <c r="F2331" s="22">
        <v>325</v>
      </c>
      <c r="G2331" s="22">
        <v>5</v>
      </c>
      <c r="H2331" s="25" t="s">
        <v>10870</v>
      </c>
      <c r="I2331" s="22" t="s">
        <v>813</v>
      </c>
      <c r="J2331" s="22">
        <v>2</v>
      </c>
      <c r="K2331" s="22">
        <v>2</v>
      </c>
      <c r="L2331" s="22">
        <v>6</v>
      </c>
      <c r="M2331" s="22">
        <v>1991</v>
      </c>
      <c r="N2331" s="22">
        <v>1986</v>
      </c>
      <c r="O2331" s="22">
        <v>2</v>
      </c>
      <c r="P2331" s="22">
        <v>2</v>
      </c>
      <c r="Q2331" s="22" t="s">
        <v>1038</v>
      </c>
      <c r="R2331" s="22" t="s">
        <v>713</v>
      </c>
      <c r="S2331" s="22" t="s">
        <v>977</v>
      </c>
      <c r="T2331" s="23">
        <v>39.783729999999998</v>
      </c>
      <c r="U2331" s="23">
        <v>-74.352645999999993</v>
      </c>
      <c r="V2331" s="24">
        <v>140</v>
      </c>
      <c r="W2331" s="24">
        <v>1451995.47994</v>
      </c>
      <c r="X2331" s="24">
        <v>2836789.2424099999</v>
      </c>
      <c r="Y2331" s="22" t="s">
        <v>978</v>
      </c>
      <c r="Z2331" s="22" t="s">
        <v>716</v>
      </c>
    </row>
    <row r="2332" spans="1:26">
      <c r="A2332" s="22" t="s">
        <v>7381</v>
      </c>
      <c r="B2332" s="22" t="s">
        <v>7382</v>
      </c>
      <c r="C2332" s="22" t="s">
        <v>7383</v>
      </c>
      <c r="D2332" s="22">
        <v>24292</v>
      </c>
      <c r="E2332" s="22">
        <v>49</v>
      </c>
      <c r="F2332" s="22">
        <v>292</v>
      </c>
      <c r="G2332" s="22">
        <v>17</v>
      </c>
      <c r="H2332" s="25" t="s">
        <v>10870</v>
      </c>
      <c r="I2332" s="22" t="s">
        <v>720</v>
      </c>
      <c r="J2332" s="22">
        <v>7</v>
      </c>
      <c r="K2332" s="22">
        <v>7</v>
      </c>
      <c r="L2332" s="22">
        <v>18</v>
      </c>
      <c r="M2332" s="22">
        <v>1998</v>
      </c>
      <c r="N2332" s="22">
        <v>1981</v>
      </c>
      <c r="O2332" s="22">
        <v>7</v>
      </c>
      <c r="P2332" s="22">
        <v>7</v>
      </c>
      <c r="Q2332" s="22" t="s">
        <v>1369</v>
      </c>
      <c r="R2332" s="22" t="s">
        <v>713</v>
      </c>
      <c r="S2332" s="22" t="s">
        <v>722</v>
      </c>
      <c r="T2332" s="23">
        <v>39.784557999999997</v>
      </c>
      <c r="U2332" s="23">
        <v>-75.349079000000003</v>
      </c>
      <c r="V2332" s="24">
        <v>7.5</v>
      </c>
      <c r="W2332" s="24">
        <v>1172355.4269999999</v>
      </c>
      <c r="X2332" s="24">
        <v>2835144.13246</v>
      </c>
      <c r="Y2332" s="22" t="s">
        <v>978</v>
      </c>
      <c r="Z2332" s="22" t="s">
        <v>1237</v>
      </c>
    </row>
    <row r="2333" spans="1:26">
      <c r="A2333" s="22" t="s">
        <v>7384</v>
      </c>
      <c r="B2333" s="22" t="s">
        <v>7385</v>
      </c>
      <c r="C2333" s="22" t="s">
        <v>7386</v>
      </c>
      <c r="D2333" s="22">
        <v>29300</v>
      </c>
      <c r="E2333" s="22">
        <v>59</v>
      </c>
      <c r="F2333" s="22">
        <v>300</v>
      </c>
      <c r="G2333" s="22">
        <v>11</v>
      </c>
      <c r="H2333" s="25" t="s">
        <v>10870</v>
      </c>
      <c r="I2333" s="22" t="s">
        <v>720</v>
      </c>
      <c r="J2333" s="22">
        <v>2</v>
      </c>
      <c r="K2333" s="22">
        <v>2</v>
      </c>
      <c r="L2333" s="22">
        <v>6</v>
      </c>
      <c r="M2333" s="22">
        <v>2003</v>
      </c>
      <c r="N2333" s="22">
        <v>1998</v>
      </c>
      <c r="O2333" s="22">
        <v>2</v>
      </c>
      <c r="P2333" s="22">
        <v>2</v>
      </c>
      <c r="Q2333" s="22" t="s">
        <v>5684</v>
      </c>
      <c r="R2333" s="22" t="s">
        <v>713</v>
      </c>
      <c r="S2333" s="22" t="s">
        <v>735</v>
      </c>
      <c r="T2333" s="23">
        <v>39.785139000000001</v>
      </c>
      <c r="U2333" s="23">
        <v>-75.098249999999993</v>
      </c>
      <c r="V2333" s="24">
        <v>119</v>
      </c>
      <c r="W2333" s="24">
        <v>1242748.08225</v>
      </c>
      <c r="X2333" s="24">
        <v>2835564.7765500001</v>
      </c>
      <c r="Y2333" s="22" t="s">
        <v>978</v>
      </c>
    </row>
    <row r="2334" spans="1:26">
      <c r="A2334" s="22" t="s">
        <v>7387</v>
      </c>
      <c r="B2334" s="22" t="s">
        <v>7388</v>
      </c>
      <c r="C2334" s="22" t="s">
        <v>7389</v>
      </c>
      <c r="D2334" s="22">
        <v>24292</v>
      </c>
      <c r="E2334" s="22">
        <v>49</v>
      </c>
      <c r="F2334" s="22">
        <v>292</v>
      </c>
      <c r="G2334" s="22">
        <v>15</v>
      </c>
      <c r="H2334" s="25" t="s">
        <v>10870</v>
      </c>
      <c r="I2334" s="22" t="s">
        <v>720</v>
      </c>
      <c r="J2334" s="22">
        <v>4</v>
      </c>
      <c r="K2334" s="22">
        <v>4</v>
      </c>
      <c r="L2334" s="22">
        <v>30</v>
      </c>
      <c r="M2334" s="22">
        <v>1983</v>
      </c>
      <c r="N2334" s="22">
        <v>1954</v>
      </c>
      <c r="O2334" s="22">
        <v>4</v>
      </c>
      <c r="P2334" s="22">
        <v>4</v>
      </c>
      <c r="Q2334" s="22" t="s">
        <v>1669</v>
      </c>
      <c r="R2334" s="22" t="s">
        <v>713</v>
      </c>
      <c r="S2334" s="22" t="s">
        <v>1126</v>
      </c>
      <c r="T2334" s="23">
        <v>39.785113000000003</v>
      </c>
      <c r="U2334" s="23">
        <v>-75.330466000000001</v>
      </c>
      <c r="V2334" s="24">
        <v>17.5</v>
      </c>
      <c r="W2334" s="24">
        <v>1177578.4535600001</v>
      </c>
      <c r="X2334" s="24">
        <v>2835355.7803500001</v>
      </c>
      <c r="Y2334" s="22" t="s">
        <v>978</v>
      </c>
      <c r="Z2334" s="22" t="s">
        <v>1503</v>
      </c>
    </row>
    <row r="2335" spans="1:26">
      <c r="A2335" s="22" t="s">
        <v>7390</v>
      </c>
      <c r="B2335" s="22" t="s">
        <v>7391</v>
      </c>
      <c r="C2335" s="22" t="s">
        <v>7392</v>
      </c>
      <c r="D2335" s="22">
        <v>30803</v>
      </c>
      <c r="E2335" s="22">
        <v>62</v>
      </c>
      <c r="F2335" s="22">
        <v>303</v>
      </c>
      <c r="G2335" s="22">
        <v>5</v>
      </c>
      <c r="H2335" s="25" t="s">
        <v>10870</v>
      </c>
      <c r="I2335" s="22" t="s">
        <v>720</v>
      </c>
      <c r="J2335" s="22">
        <v>3</v>
      </c>
      <c r="K2335" s="22">
        <v>3</v>
      </c>
      <c r="L2335" s="22">
        <v>1</v>
      </c>
      <c r="M2335" s="22">
        <v>1996</v>
      </c>
      <c r="N2335" s="22">
        <v>1996</v>
      </c>
      <c r="O2335" s="22">
        <v>1</v>
      </c>
      <c r="P2335" s="22">
        <v>1</v>
      </c>
      <c r="Q2335" s="22" t="s">
        <v>1038</v>
      </c>
      <c r="R2335" s="22" t="s">
        <v>713</v>
      </c>
      <c r="S2335" s="22" t="s">
        <v>977</v>
      </c>
      <c r="T2335" s="23">
        <v>39.786225999999999</v>
      </c>
      <c r="U2335" s="23">
        <v>-75.010722999999999</v>
      </c>
      <c r="V2335" s="24">
        <v>100</v>
      </c>
      <c r="W2335" s="24">
        <v>1267309.58919</v>
      </c>
      <c r="X2335" s="24">
        <v>2836078.5625</v>
      </c>
      <c r="Y2335" s="22" t="s">
        <v>978</v>
      </c>
      <c r="Z2335" s="22" t="s">
        <v>716</v>
      </c>
    </row>
    <row r="2336" spans="1:26">
      <c r="A2336" s="22" t="s">
        <v>7393</v>
      </c>
      <c r="B2336" s="22" t="s">
        <v>7394</v>
      </c>
      <c r="C2336" s="22" t="s">
        <v>7395</v>
      </c>
      <c r="D2336" s="22">
        <v>30302</v>
      </c>
      <c r="E2336" s="22">
        <v>61</v>
      </c>
      <c r="F2336" s="22">
        <v>302</v>
      </c>
      <c r="G2336" s="22">
        <v>15</v>
      </c>
      <c r="H2336" s="25" t="s">
        <v>10870</v>
      </c>
      <c r="I2336" s="22" t="s">
        <v>720</v>
      </c>
      <c r="J2336" s="22">
        <v>6</v>
      </c>
      <c r="K2336" s="22">
        <v>6</v>
      </c>
      <c r="L2336" s="22">
        <v>8</v>
      </c>
      <c r="M2336" s="22">
        <v>1993</v>
      </c>
      <c r="N2336" s="22">
        <v>1986</v>
      </c>
      <c r="O2336" s="22">
        <v>6</v>
      </c>
      <c r="P2336" s="22">
        <v>5</v>
      </c>
      <c r="Q2336" s="22" t="s">
        <v>1669</v>
      </c>
      <c r="R2336" s="22" t="s">
        <v>713</v>
      </c>
      <c r="S2336" s="22" t="s">
        <v>1126</v>
      </c>
      <c r="T2336" s="23">
        <v>39.786780999999998</v>
      </c>
      <c r="U2336" s="23">
        <v>-75.038503000000006</v>
      </c>
      <c r="V2336" s="24">
        <v>107</v>
      </c>
      <c r="W2336" s="24">
        <v>1259512.6145500001</v>
      </c>
      <c r="X2336" s="24">
        <v>2836241.4121300001</v>
      </c>
      <c r="Y2336" s="22" t="s">
        <v>978</v>
      </c>
      <c r="Z2336" s="22" t="s">
        <v>1503</v>
      </c>
    </row>
    <row r="2337" spans="1:26">
      <c r="A2337" s="22" t="s">
        <v>7396</v>
      </c>
      <c r="B2337" s="22" t="s">
        <v>7397</v>
      </c>
      <c r="C2337" s="22" t="s">
        <v>7398</v>
      </c>
      <c r="D2337" s="22">
        <v>36813</v>
      </c>
      <c r="E2337" s="22">
        <v>74</v>
      </c>
      <c r="F2337" s="22">
        <v>313</v>
      </c>
      <c r="G2337" s="22">
        <v>5</v>
      </c>
      <c r="H2337" s="25" t="s">
        <v>10870</v>
      </c>
      <c r="I2337" s="22" t="s">
        <v>720</v>
      </c>
      <c r="J2337" s="22">
        <v>2</v>
      </c>
      <c r="K2337" s="22">
        <v>2</v>
      </c>
      <c r="L2337" s="22">
        <v>7</v>
      </c>
      <c r="M2337" s="22">
        <v>1991</v>
      </c>
      <c r="N2337" s="22">
        <v>1985</v>
      </c>
      <c r="O2337" s="22">
        <v>2</v>
      </c>
      <c r="P2337" s="22">
        <v>2</v>
      </c>
      <c r="Q2337" s="22" t="s">
        <v>1038</v>
      </c>
      <c r="R2337" s="22" t="s">
        <v>713</v>
      </c>
      <c r="S2337" s="22" t="s">
        <v>977</v>
      </c>
      <c r="T2337" s="23">
        <v>39.789560999999999</v>
      </c>
      <c r="U2337" s="23">
        <v>-74.734604000000004</v>
      </c>
      <c r="V2337" s="24">
        <v>75</v>
      </c>
      <c r="W2337" s="24">
        <v>1344787.7160499999</v>
      </c>
      <c r="X2337" s="24">
        <v>2837816.6885500001</v>
      </c>
      <c r="Y2337" s="22" t="s">
        <v>978</v>
      </c>
      <c r="Z2337" s="22" t="s">
        <v>716</v>
      </c>
    </row>
    <row r="2338" spans="1:26">
      <c r="A2338" s="22" t="s">
        <v>7399</v>
      </c>
      <c r="B2338" s="22" t="s">
        <v>7400</v>
      </c>
      <c r="C2338" s="22" t="s">
        <v>7401</v>
      </c>
      <c r="D2338" s="22">
        <v>28800</v>
      </c>
      <c r="E2338" s="22">
        <v>58</v>
      </c>
      <c r="F2338" s="22">
        <v>300</v>
      </c>
      <c r="G2338" s="22">
        <v>11</v>
      </c>
      <c r="H2338" s="25" t="s">
        <v>10870</v>
      </c>
      <c r="I2338" s="22" t="s">
        <v>720</v>
      </c>
      <c r="J2338" s="22">
        <v>2</v>
      </c>
      <c r="K2338" s="22">
        <v>2</v>
      </c>
      <c r="L2338" s="22">
        <v>16</v>
      </c>
      <c r="M2338" s="22">
        <v>1988</v>
      </c>
      <c r="N2338" s="22">
        <v>1973</v>
      </c>
      <c r="O2338" s="22">
        <v>2</v>
      </c>
      <c r="P2338" s="22">
        <v>2</v>
      </c>
      <c r="Q2338" s="22" t="s">
        <v>5684</v>
      </c>
      <c r="R2338" s="22" t="s">
        <v>713</v>
      </c>
      <c r="S2338" s="22" t="s">
        <v>735</v>
      </c>
      <c r="T2338" s="23">
        <v>39.789558</v>
      </c>
      <c r="U2338" s="23">
        <v>-75.108784999999997</v>
      </c>
      <c r="V2338" s="24">
        <v>71.8</v>
      </c>
      <c r="W2338" s="24">
        <v>1239784.6552599999</v>
      </c>
      <c r="X2338" s="24">
        <v>2837164.37971</v>
      </c>
      <c r="Y2338" s="22" t="s">
        <v>978</v>
      </c>
    </row>
    <row r="2339" spans="1:26">
      <c r="A2339" s="22" t="s">
        <v>7402</v>
      </c>
      <c r="B2339" s="22" t="s">
        <v>7403</v>
      </c>
      <c r="C2339" s="22" t="s">
        <v>7404</v>
      </c>
      <c r="D2339" s="22">
        <v>23291</v>
      </c>
      <c r="E2339" s="22">
        <v>47</v>
      </c>
      <c r="F2339" s="22">
        <v>291</v>
      </c>
      <c r="G2339" s="22">
        <v>1</v>
      </c>
      <c r="H2339" s="25" t="s">
        <v>10870</v>
      </c>
      <c r="I2339" s="22" t="s">
        <v>720</v>
      </c>
      <c r="J2339" s="22">
        <v>2</v>
      </c>
      <c r="K2339" s="22">
        <v>2</v>
      </c>
      <c r="L2339" s="22">
        <v>14</v>
      </c>
      <c r="M2339" s="22">
        <v>1993</v>
      </c>
      <c r="N2339" s="22">
        <v>1980</v>
      </c>
      <c r="O2339" s="22">
        <v>2</v>
      </c>
      <c r="P2339" s="22">
        <v>2</v>
      </c>
      <c r="Q2339" s="22" t="s">
        <v>6693</v>
      </c>
      <c r="R2339" s="22" t="s">
        <v>713</v>
      </c>
      <c r="S2339" s="22" t="s">
        <v>807</v>
      </c>
      <c r="T2339" s="23">
        <v>39.790669000000001</v>
      </c>
      <c r="U2339" s="23">
        <v>-75.390191999999999</v>
      </c>
      <c r="V2339" s="24">
        <v>5</v>
      </c>
      <c r="W2339" s="24">
        <v>1160814.5206800001</v>
      </c>
      <c r="X2339" s="24">
        <v>2837357.2055899999</v>
      </c>
      <c r="Y2339" s="22" t="s">
        <v>978</v>
      </c>
      <c r="Z2339" s="22" t="s">
        <v>1738</v>
      </c>
    </row>
    <row r="2340" spans="1:26">
      <c r="A2340" s="22" t="s">
        <v>7405</v>
      </c>
      <c r="B2340" s="22" t="s">
        <v>7406</v>
      </c>
      <c r="C2340" s="22" t="s">
        <v>7407</v>
      </c>
      <c r="D2340" s="22">
        <v>36312</v>
      </c>
      <c r="E2340" s="22">
        <v>73</v>
      </c>
      <c r="F2340" s="22">
        <v>312</v>
      </c>
      <c r="G2340" s="22">
        <v>7</v>
      </c>
      <c r="H2340" s="25" t="s">
        <v>10870</v>
      </c>
      <c r="I2340" s="22" t="s">
        <v>720</v>
      </c>
      <c r="J2340" s="22">
        <v>6</v>
      </c>
      <c r="K2340" s="22">
        <v>6</v>
      </c>
      <c r="L2340" s="22">
        <v>11</v>
      </c>
      <c r="M2340" s="22">
        <v>2008</v>
      </c>
      <c r="N2340" s="22">
        <v>1998</v>
      </c>
      <c r="O2340" s="22">
        <v>6</v>
      </c>
      <c r="P2340" s="22">
        <v>6</v>
      </c>
      <c r="Q2340" s="22" t="s">
        <v>1970</v>
      </c>
      <c r="R2340" s="22" t="s">
        <v>713</v>
      </c>
      <c r="S2340" s="22" t="s">
        <v>1502</v>
      </c>
      <c r="T2340" s="23">
        <v>39.792338999999998</v>
      </c>
      <c r="U2340" s="23">
        <v>-74.756826000000004</v>
      </c>
      <c r="V2340" s="24">
        <v>85</v>
      </c>
      <c r="W2340" s="24">
        <v>1338543.4961000001</v>
      </c>
      <c r="X2340" s="24">
        <v>2838779.4147299998</v>
      </c>
      <c r="Y2340" s="22" t="s">
        <v>978</v>
      </c>
    </row>
    <row r="2341" spans="1:26">
      <c r="A2341" s="22" t="s">
        <v>7408</v>
      </c>
      <c r="B2341" s="22" t="s">
        <v>7409</v>
      </c>
      <c r="C2341" s="22" t="s">
        <v>7410</v>
      </c>
      <c r="D2341" s="22">
        <v>45328</v>
      </c>
      <c r="E2341" s="22">
        <v>91</v>
      </c>
      <c r="F2341" s="22">
        <v>328</v>
      </c>
      <c r="G2341" s="22">
        <v>5</v>
      </c>
      <c r="H2341" s="25" t="s">
        <v>10870</v>
      </c>
      <c r="I2341" s="22" t="s">
        <v>813</v>
      </c>
      <c r="J2341" s="22">
        <v>2</v>
      </c>
      <c r="K2341" s="22">
        <v>2</v>
      </c>
      <c r="L2341" s="22">
        <v>5</v>
      </c>
      <c r="M2341" s="22">
        <v>1998</v>
      </c>
      <c r="N2341" s="22">
        <v>1994</v>
      </c>
      <c r="O2341" s="22">
        <v>2</v>
      </c>
      <c r="P2341" s="22">
        <v>2</v>
      </c>
      <c r="Q2341" s="22" t="s">
        <v>1038</v>
      </c>
      <c r="R2341" s="22" t="s">
        <v>713</v>
      </c>
      <c r="S2341" s="22" t="s">
        <v>977</v>
      </c>
      <c r="T2341" s="23">
        <v>39.792341</v>
      </c>
      <c r="U2341" s="23">
        <v>-74.300698999999994</v>
      </c>
      <c r="V2341" s="24">
        <v>120</v>
      </c>
      <c r="W2341" s="24">
        <v>1466532.5859300001</v>
      </c>
      <c r="X2341" s="24">
        <v>2840113.6778799999</v>
      </c>
      <c r="Y2341" s="22" t="s">
        <v>978</v>
      </c>
      <c r="Z2341" s="22" t="s">
        <v>716</v>
      </c>
    </row>
    <row r="2342" spans="1:26">
      <c r="A2342" s="22" t="s">
        <v>7411</v>
      </c>
      <c r="B2342" s="22" t="s">
        <v>7412</v>
      </c>
      <c r="C2342" s="22" t="s">
        <v>7413</v>
      </c>
      <c r="D2342" s="22">
        <v>47331</v>
      </c>
      <c r="E2342" s="22">
        <v>95</v>
      </c>
      <c r="F2342" s="22">
        <v>331</v>
      </c>
      <c r="G2342" s="22">
        <v>1</v>
      </c>
      <c r="H2342" s="25" t="s">
        <v>10870</v>
      </c>
      <c r="I2342" s="22" t="s">
        <v>720</v>
      </c>
      <c r="J2342" s="22">
        <v>8</v>
      </c>
      <c r="K2342" s="22">
        <v>8</v>
      </c>
      <c r="L2342" s="22">
        <v>12</v>
      </c>
      <c r="M2342" s="22">
        <v>2003</v>
      </c>
      <c r="N2342" s="22">
        <v>1992</v>
      </c>
      <c r="O2342" s="22">
        <v>3</v>
      </c>
      <c r="P2342" s="22">
        <v>3</v>
      </c>
      <c r="Q2342" s="22" t="s">
        <v>1038</v>
      </c>
      <c r="R2342" s="22" t="s">
        <v>713</v>
      </c>
      <c r="S2342" s="22" t="s">
        <v>977</v>
      </c>
      <c r="T2342" s="23">
        <v>39.792667000000002</v>
      </c>
      <c r="U2342" s="23">
        <v>-74.214305999999993</v>
      </c>
      <c r="V2342" s="24">
        <v>33</v>
      </c>
      <c r="W2342" s="24">
        <v>1490772.17138</v>
      </c>
      <c r="X2342" s="24">
        <v>2840555.40246</v>
      </c>
      <c r="Y2342" s="22" t="s">
        <v>978</v>
      </c>
      <c r="Z2342" s="22" t="s">
        <v>1738</v>
      </c>
    </row>
    <row r="2343" spans="1:26">
      <c r="A2343" s="22" t="s">
        <v>7414</v>
      </c>
      <c r="B2343" s="22" t="s">
        <v>7415</v>
      </c>
      <c r="C2343" s="22" t="s">
        <v>7416</v>
      </c>
      <c r="D2343" s="22">
        <v>36313</v>
      </c>
      <c r="E2343" s="22">
        <v>73</v>
      </c>
      <c r="F2343" s="22">
        <v>313</v>
      </c>
      <c r="G2343" s="22">
        <v>5</v>
      </c>
      <c r="H2343" s="25" t="s">
        <v>10870</v>
      </c>
      <c r="I2343" s="22" t="s">
        <v>813</v>
      </c>
      <c r="J2343" s="22">
        <v>4</v>
      </c>
      <c r="K2343" s="22">
        <v>4</v>
      </c>
      <c r="L2343" s="22">
        <v>19</v>
      </c>
      <c r="M2343" s="22">
        <v>2006</v>
      </c>
      <c r="N2343" s="22">
        <v>1988</v>
      </c>
      <c r="O2343" s="22">
        <v>4</v>
      </c>
      <c r="P2343" s="22">
        <v>4</v>
      </c>
      <c r="Q2343" s="22" t="s">
        <v>1038</v>
      </c>
      <c r="R2343" s="22" t="s">
        <v>713</v>
      </c>
      <c r="S2343" s="22" t="s">
        <v>977</v>
      </c>
      <c r="T2343" s="23">
        <v>39.79345</v>
      </c>
      <c r="U2343" s="23">
        <v>-74.744603999999995</v>
      </c>
      <c r="V2343" s="24">
        <v>77</v>
      </c>
      <c r="W2343" s="24">
        <v>1341969.94462</v>
      </c>
      <c r="X2343" s="24">
        <v>2839212.2962000002</v>
      </c>
      <c r="Y2343" s="22" t="s">
        <v>978</v>
      </c>
      <c r="Z2343" s="22" t="s">
        <v>716</v>
      </c>
    </row>
    <row r="2344" spans="1:26">
      <c r="A2344" s="22" t="s">
        <v>7417</v>
      </c>
      <c r="B2344" s="22" t="s">
        <v>7418</v>
      </c>
      <c r="C2344" s="22" t="s">
        <v>7419</v>
      </c>
      <c r="D2344" s="22">
        <v>35812</v>
      </c>
      <c r="E2344" s="22">
        <v>72</v>
      </c>
      <c r="F2344" s="22">
        <v>312</v>
      </c>
      <c r="G2344" s="22">
        <v>5</v>
      </c>
      <c r="H2344" s="25" t="s">
        <v>10870</v>
      </c>
      <c r="I2344" s="22" t="s">
        <v>720</v>
      </c>
      <c r="J2344" s="22">
        <v>2</v>
      </c>
      <c r="K2344" s="22">
        <v>2</v>
      </c>
      <c r="L2344" s="22">
        <v>5</v>
      </c>
      <c r="M2344" s="22">
        <v>1991</v>
      </c>
      <c r="N2344" s="22">
        <v>1987</v>
      </c>
      <c r="O2344" s="22">
        <v>2</v>
      </c>
      <c r="P2344" s="22">
        <v>2</v>
      </c>
      <c r="Q2344" s="22" t="s">
        <v>1038</v>
      </c>
      <c r="R2344" s="22" t="s">
        <v>713</v>
      </c>
      <c r="S2344" s="22" t="s">
        <v>977</v>
      </c>
      <c r="T2344" s="23">
        <v>39.794839000000003</v>
      </c>
      <c r="U2344" s="23">
        <v>-74.756827000000001</v>
      </c>
      <c r="V2344" s="24">
        <v>90</v>
      </c>
      <c r="W2344" s="24">
        <v>1338536.22437</v>
      </c>
      <c r="X2344" s="24">
        <v>2839691.32711</v>
      </c>
      <c r="Y2344" s="22" t="s">
        <v>978</v>
      </c>
      <c r="Z2344" s="22" t="s">
        <v>716</v>
      </c>
    </row>
    <row r="2345" spans="1:26">
      <c r="A2345" s="22" t="s">
        <v>7420</v>
      </c>
      <c r="B2345" s="22" t="s">
        <v>7421</v>
      </c>
      <c r="C2345" s="22" t="s">
        <v>7422</v>
      </c>
      <c r="D2345" s="22">
        <v>29301</v>
      </c>
      <c r="E2345" s="22">
        <v>59</v>
      </c>
      <c r="F2345" s="22">
        <v>301</v>
      </c>
      <c r="G2345" s="22">
        <v>11</v>
      </c>
      <c r="H2345" s="25" t="s">
        <v>10870</v>
      </c>
      <c r="I2345" s="22" t="s">
        <v>2501</v>
      </c>
      <c r="J2345" s="22">
        <v>2</v>
      </c>
      <c r="K2345" s="22">
        <v>2</v>
      </c>
      <c r="L2345" s="22">
        <v>6</v>
      </c>
      <c r="M2345" s="22">
        <v>2003</v>
      </c>
      <c r="N2345" s="22">
        <v>1998</v>
      </c>
      <c r="O2345" s="22">
        <v>2</v>
      </c>
      <c r="P2345" s="22">
        <v>2</v>
      </c>
      <c r="Q2345" s="22" t="s">
        <v>5684</v>
      </c>
      <c r="R2345" s="22" t="s">
        <v>713</v>
      </c>
      <c r="S2345" s="22" t="s">
        <v>735</v>
      </c>
      <c r="T2345" s="23">
        <v>39.795444000000003</v>
      </c>
      <c r="U2345" s="23">
        <v>-75.086250000000007</v>
      </c>
      <c r="V2345" s="24">
        <v>70</v>
      </c>
      <c r="W2345" s="24">
        <v>1246099.08663</v>
      </c>
      <c r="X2345" s="24">
        <v>2839338.7853000001</v>
      </c>
      <c r="Y2345" s="22" t="s">
        <v>978</v>
      </c>
    </row>
    <row r="2346" spans="1:26">
      <c r="A2346" s="22" t="s">
        <v>7423</v>
      </c>
      <c r="B2346" s="22" t="s">
        <v>7424</v>
      </c>
      <c r="C2346" s="22" t="s">
        <v>7425</v>
      </c>
      <c r="D2346" s="22">
        <v>32306</v>
      </c>
      <c r="E2346" s="22">
        <v>65</v>
      </c>
      <c r="F2346" s="22">
        <v>306</v>
      </c>
      <c r="G2346" s="22">
        <v>1</v>
      </c>
      <c r="H2346" s="25" t="s">
        <v>10870</v>
      </c>
      <c r="I2346" s="22" t="s">
        <v>720</v>
      </c>
      <c r="J2346" s="22">
        <v>9</v>
      </c>
      <c r="K2346" s="22">
        <v>9</v>
      </c>
      <c r="L2346" s="22">
        <v>11</v>
      </c>
      <c r="M2346" s="22">
        <v>2006</v>
      </c>
      <c r="N2346" s="22">
        <v>1996</v>
      </c>
      <c r="O2346" s="22">
        <v>5</v>
      </c>
      <c r="P2346" s="22">
        <v>5</v>
      </c>
      <c r="Q2346" s="22" t="s">
        <v>1038</v>
      </c>
      <c r="R2346" s="22" t="s">
        <v>713</v>
      </c>
      <c r="S2346" s="22" t="s">
        <v>977</v>
      </c>
      <c r="T2346" s="23">
        <v>39.796638999999999</v>
      </c>
      <c r="U2346" s="23">
        <v>-74.930306000000002</v>
      </c>
      <c r="V2346" s="24">
        <v>155</v>
      </c>
      <c r="W2346" s="24">
        <v>1289854.26823</v>
      </c>
      <c r="X2346" s="24">
        <v>2840005.2741100001</v>
      </c>
      <c r="Y2346" s="22" t="s">
        <v>978</v>
      </c>
      <c r="Z2346" s="22" t="s">
        <v>1738</v>
      </c>
    </row>
    <row r="2347" spans="1:26">
      <c r="A2347" s="22" t="s">
        <v>7426</v>
      </c>
      <c r="B2347" s="22" t="s">
        <v>7427</v>
      </c>
      <c r="C2347" s="22" t="s">
        <v>7428</v>
      </c>
      <c r="D2347" s="22">
        <v>24293</v>
      </c>
      <c r="E2347" s="22">
        <v>49</v>
      </c>
      <c r="F2347" s="22">
        <v>293</v>
      </c>
      <c r="G2347" s="22">
        <v>17</v>
      </c>
      <c r="H2347" s="25" t="s">
        <v>10870</v>
      </c>
      <c r="I2347" s="22" t="s">
        <v>720</v>
      </c>
      <c r="J2347" s="22">
        <v>3</v>
      </c>
      <c r="K2347" s="22">
        <v>3</v>
      </c>
      <c r="L2347" s="22">
        <v>8</v>
      </c>
      <c r="M2347" s="22">
        <v>1988</v>
      </c>
      <c r="N2347" s="22">
        <v>1981</v>
      </c>
      <c r="O2347" s="22">
        <v>3</v>
      </c>
      <c r="P2347" s="22">
        <v>3</v>
      </c>
      <c r="Q2347" s="22" t="s">
        <v>1374</v>
      </c>
      <c r="R2347" s="22" t="s">
        <v>713</v>
      </c>
      <c r="S2347" s="22" t="s">
        <v>1126</v>
      </c>
      <c r="T2347" s="23">
        <v>39.799280000000003</v>
      </c>
      <c r="U2347" s="23">
        <v>-75.328800000000001</v>
      </c>
      <c r="V2347" s="24">
        <v>7.04</v>
      </c>
      <c r="W2347" s="24">
        <v>1178036.7120300001</v>
      </c>
      <c r="X2347" s="24">
        <v>2840524.3635999998</v>
      </c>
      <c r="Y2347" s="22" t="s">
        <v>978</v>
      </c>
      <c r="Z2347" s="22" t="s">
        <v>1237</v>
      </c>
    </row>
    <row r="2348" spans="1:26">
      <c r="A2348" s="22" t="s">
        <v>7429</v>
      </c>
      <c r="B2348" s="22" t="s">
        <v>7430</v>
      </c>
      <c r="C2348" s="22" t="s">
        <v>7431</v>
      </c>
      <c r="D2348" s="22">
        <v>24293</v>
      </c>
      <c r="E2348" s="22">
        <v>49</v>
      </c>
      <c r="F2348" s="22">
        <v>293</v>
      </c>
      <c r="G2348" s="22">
        <v>15</v>
      </c>
      <c r="H2348" s="25" t="s">
        <v>10870</v>
      </c>
      <c r="I2348" s="22" t="s">
        <v>720</v>
      </c>
      <c r="J2348" s="22">
        <v>2</v>
      </c>
      <c r="K2348" s="22">
        <v>2</v>
      </c>
      <c r="L2348" s="22">
        <v>6</v>
      </c>
      <c r="M2348" s="22">
        <v>1988</v>
      </c>
      <c r="N2348" s="22">
        <v>1983</v>
      </c>
      <c r="O2348" s="22">
        <v>2</v>
      </c>
      <c r="P2348" s="22">
        <v>2</v>
      </c>
      <c r="Q2348" s="22" t="s">
        <v>1669</v>
      </c>
      <c r="R2348" s="22" t="s">
        <v>713</v>
      </c>
      <c r="S2348" s="22" t="s">
        <v>1126</v>
      </c>
      <c r="T2348" s="23">
        <v>39.800113000000003</v>
      </c>
      <c r="U2348" s="23">
        <v>-75.319909999999993</v>
      </c>
      <c r="V2348" s="24">
        <v>11</v>
      </c>
      <c r="W2348" s="24">
        <v>1180530.37882</v>
      </c>
      <c r="X2348" s="24">
        <v>2840833.0660100002</v>
      </c>
      <c r="Y2348" s="22" t="s">
        <v>978</v>
      </c>
      <c r="Z2348" s="22" t="s">
        <v>1503</v>
      </c>
    </row>
    <row r="2349" spans="1:26">
      <c r="A2349" s="22" t="s">
        <v>7432</v>
      </c>
      <c r="B2349" s="22" t="s">
        <v>7433</v>
      </c>
      <c r="C2349" s="22" t="s">
        <v>7434</v>
      </c>
      <c r="D2349" s="22">
        <v>24293</v>
      </c>
      <c r="E2349" s="22">
        <v>49</v>
      </c>
      <c r="F2349" s="22">
        <v>293</v>
      </c>
      <c r="G2349" s="22">
        <v>19</v>
      </c>
      <c r="H2349" s="25" t="s">
        <v>10870</v>
      </c>
      <c r="I2349" s="22" t="s">
        <v>720</v>
      </c>
      <c r="J2349" s="22">
        <v>49</v>
      </c>
      <c r="K2349" s="22">
        <v>49</v>
      </c>
      <c r="L2349" s="22">
        <v>1</v>
      </c>
      <c r="M2349" s="22">
        <v>1987</v>
      </c>
      <c r="N2349" s="22">
        <v>1987</v>
      </c>
      <c r="O2349" s="22">
        <v>9</v>
      </c>
      <c r="P2349" s="22">
        <v>9</v>
      </c>
      <c r="Q2349" s="22" t="s">
        <v>1387</v>
      </c>
      <c r="R2349" s="22" t="s">
        <v>713</v>
      </c>
      <c r="S2349" s="22" t="s">
        <v>714</v>
      </c>
      <c r="T2349" s="23">
        <v>39.801223999999998</v>
      </c>
      <c r="U2349" s="23">
        <v>-75.325466000000006</v>
      </c>
      <c r="V2349" s="24">
        <v>7</v>
      </c>
      <c r="W2349" s="24">
        <v>1178970.7505699999</v>
      </c>
      <c r="X2349" s="24">
        <v>2841235.4089500001</v>
      </c>
      <c r="Y2349" s="22" t="s">
        <v>978</v>
      </c>
      <c r="Z2349" s="22" t="s">
        <v>1503</v>
      </c>
    </row>
    <row r="2350" spans="1:26">
      <c r="A2350" s="22" t="s">
        <v>7435</v>
      </c>
      <c r="B2350" s="22" t="s">
        <v>7436</v>
      </c>
      <c r="C2350" s="22" t="s">
        <v>7437</v>
      </c>
      <c r="D2350" s="22">
        <v>24794</v>
      </c>
      <c r="E2350" s="22">
        <v>50</v>
      </c>
      <c r="F2350" s="22">
        <v>294</v>
      </c>
      <c r="G2350" s="22">
        <v>17</v>
      </c>
      <c r="H2350" s="25" t="s">
        <v>10870</v>
      </c>
      <c r="I2350" s="22" t="s">
        <v>720</v>
      </c>
      <c r="J2350" s="22">
        <v>4</v>
      </c>
      <c r="K2350" s="22">
        <v>4</v>
      </c>
      <c r="L2350" s="22">
        <v>10</v>
      </c>
      <c r="M2350" s="22">
        <v>1988</v>
      </c>
      <c r="N2350" s="22">
        <v>1979</v>
      </c>
      <c r="O2350" s="22">
        <v>4</v>
      </c>
      <c r="P2350" s="22">
        <v>4</v>
      </c>
      <c r="Q2350" s="22" t="s">
        <v>1369</v>
      </c>
      <c r="R2350" s="22" t="s">
        <v>713</v>
      </c>
      <c r="S2350" s="22" t="s">
        <v>722</v>
      </c>
      <c r="T2350" s="23">
        <v>39.800390999999998</v>
      </c>
      <c r="U2350" s="23">
        <v>-75.299352999999996</v>
      </c>
      <c r="V2350" s="24">
        <v>20</v>
      </c>
      <c r="W2350" s="24">
        <v>1186298.07177</v>
      </c>
      <c r="X2350" s="24">
        <v>2840946.1834300002</v>
      </c>
      <c r="Y2350" s="22" t="s">
        <v>978</v>
      </c>
      <c r="Z2350" s="22" t="s">
        <v>1237</v>
      </c>
    </row>
    <row r="2351" spans="1:26">
      <c r="A2351" s="22" t="s">
        <v>7438</v>
      </c>
      <c r="B2351" s="22" t="s">
        <v>7439</v>
      </c>
      <c r="C2351" s="22" t="s">
        <v>7440</v>
      </c>
      <c r="D2351" s="22">
        <v>24294</v>
      </c>
      <c r="E2351" s="22">
        <v>49</v>
      </c>
      <c r="F2351" s="22">
        <v>294</v>
      </c>
      <c r="G2351" s="22">
        <v>15</v>
      </c>
      <c r="H2351" s="25" t="s">
        <v>10870</v>
      </c>
      <c r="I2351" s="22" t="s">
        <v>720</v>
      </c>
      <c r="J2351" s="22">
        <v>3</v>
      </c>
      <c r="K2351" s="22">
        <v>3</v>
      </c>
      <c r="L2351" s="22">
        <v>1</v>
      </c>
      <c r="M2351" s="22">
        <v>1983</v>
      </c>
      <c r="N2351" s="22">
        <v>1983</v>
      </c>
      <c r="O2351" s="22">
        <v>2</v>
      </c>
      <c r="P2351" s="22">
        <v>2</v>
      </c>
      <c r="Q2351" s="22" t="s">
        <v>1669</v>
      </c>
      <c r="R2351" s="22" t="s">
        <v>713</v>
      </c>
      <c r="S2351" s="22" t="s">
        <v>1126</v>
      </c>
      <c r="T2351" s="23">
        <v>39.802334999999999</v>
      </c>
      <c r="U2351" s="23">
        <v>-75.320188000000002</v>
      </c>
      <c r="V2351" s="24">
        <v>9</v>
      </c>
      <c r="W2351" s="24">
        <v>1180450.8972499999</v>
      </c>
      <c r="X2351" s="24">
        <v>2841643.5377500001</v>
      </c>
      <c r="Y2351" s="22" t="s">
        <v>978</v>
      </c>
      <c r="Z2351" s="22" t="s">
        <v>1503</v>
      </c>
    </row>
    <row r="2352" spans="1:26">
      <c r="A2352" s="22" t="s">
        <v>7441</v>
      </c>
      <c r="B2352" s="22" t="s">
        <v>7442</v>
      </c>
      <c r="C2352" s="22" t="s">
        <v>7443</v>
      </c>
      <c r="D2352" s="22">
        <v>37315</v>
      </c>
      <c r="E2352" s="22">
        <v>75</v>
      </c>
      <c r="F2352" s="22">
        <v>315</v>
      </c>
      <c r="G2352" s="22">
        <v>5</v>
      </c>
      <c r="H2352" s="25" t="s">
        <v>10870</v>
      </c>
      <c r="I2352" s="22" t="s">
        <v>720</v>
      </c>
      <c r="J2352" s="22">
        <v>4</v>
      </c>
      <c r="K2352" s="22">
        <v>4</v>
      </c>
      <c r="L2352" s="22">
        <v>2</v>
      </c>
      <c r="M2352" s="22">
        <v>2006</v>
      </c>
      <c r="N2352" s="22">
        <v>2005</v>
      </c>
      <c r="O2352" s="22">
        <v>4</v>
      </c>
      <c r="P2352" s="22">
        <v>4</v>
      </c>
      <c r="Q2352" s="22" t="s">
        <v>1038</v>
      </c>
      <c r="R2352" s="22" t="s">
        <v>713</v>
      </c>
      <c r="S2352" s="22" t="s">
        <v>977</v>
      </c>
      <c r="T2352" s="23">
        <v>39.803449999999998</v>
      </c>
      <c r="U2352" s="23">
        <v>-74.674879000000004</v>
      </c>
      <c r="V2352" s="24">
        <v>66.62</v>
      </c>
      <c r="W2352" s="24">
        <v>1361502.40178</v>
      </c>
      <c r="X2352" s="24">
        <v>2843025.9679299998</v>
      </c>
      <c r="Y2352" s="22" t="s">
        <v>978</v>
      </c>
      <c r="Z2352" s="22" t="s">
        <v>716</v>
      </c>
    </row>
    <row r="2353" spans="1:26">
      <c r="A2353" s="22" t="s">
        <v>7444</v>
      </c>
      <c r="B2353" s="22" t="s">
        <v>7445</v>
      </c>
      <c r="C2353" s="22" t="s">
        <v>7446</v>
      </c>
      <c r="D2353" s="22">
        <v>30304</v>
      </c>
      <c r="E2353" s="22">
        <v>61</v>
      </c>
      <c r="F2353" s="22">
        <v>304</v>
      </c>
      <c r="G2353" s="22">
        <v>11</v>
      </c>
      <c r="H2353" s="25" t="s">
        <v>10870</v>
      </c>
      <c r="I2353" s="22" t="s">
        <v>720</v>
      </c>
      <c r="J2353" s="22">
        <v>3</v>
      </c>
      <c r="K2353" s="22">
        <v>3</v>
      </c>
      <c r="L2353" s="22">
        <v>19</v>
      </c>
      <c r="M2353" s="22">
        <v>2003</v>
      </c>
      <c r="N2353" s="22">
        <v>1985</v>
      </c>
      <c r="O2353" s="22">
        <v>3</v>
      </c>
      <c r="P2353" s="22">
        <v>3</v>
      </c>
      <c r="Q2353" s="22" t="s">
        <v>5684</v>
      </c>
      <c r="R2353" s="22" t="s">
        <v>713</v>
      </c>
      <c r="S2353" s="22" t="s">
        <v>735</v>
      </c>
      <c r="T2353" s="23">
        <v>39.804003000000002</v>
      </c>
      <c r="U2353" s="23">
        <v>-75.019613000000007</v>
      </c>
      <c r="V2353" s="24">
        <v>67</v>
      </c>
      <c r="W2353" s="24">
        <v>1264781.3795700001</v>
      </c>
      <c r="X2353" s="24">
        <v>2842550.4885200001</v>
      </c>
      <c r="Y2353" s="22" t="s">
        <v>978</v>
      </c>
    </row>
    <row r="2354" spans="1:26">
      <c r="A2354" s="22" t="s">
        <v>7447</v>
      </c>
      <c r="B2354" s="22" t="s">
        <v>7448</v>
      </c>
      <c r="C2354" s="22" t="s">
        <v>7449</v>
      </c>
      <c r="D2354" s="22">
        <v>39821</v>
      </c>
      <c r="E2354" s="22">
        <v>80</v>
      </c>
      <c r="F2354" s="22">
        <v>321</v>
      </c>
      <c r="G2354" s="22">
        <v>5</v>
      </c>
      <c r="H2354" s="25" t="s">
        <v>10870</v>
      </c>
      <c r="I2354" s="22" t="s">
        <v>813</v>
      </c>
      <c r="J2354" s="22">
        <v>2</v>
      </c>
      <c r="K2354" s="22">
        <v>2</v>
      </c>
      <c r="L2354" s="22">
        <v>6</v>
      </c>
      <c r="M2354" s="22">
        <v>1991</v>
      </c>
      <c r="N2354" s="22">
        <v>1986</v>
      </c>
      <c r="O2354" s="22">
        <v>2</v>
      </c>
      <c r="P2354" s="22">
        <v>2</v>
      </c>
      <c r="Q2354" s="22" t="s">
        <v>1038</v>
      </c>
      <c r="R2354" s="22" t="s">
        <v>713</v>
      </c>
      <c r="S2354" s="22" t="s">
        <v>977</v>
      </c>
      <c r="T2354" s="23">
        <v>39.815672999999997</v>
      </c>
      <c r="U2354" s="23">
        <v>-74.537097000000003</v>
      </c>
      <c r="V2354" s="24">
        <v>95</v>
      </c>
      <c r="W2354" s="24">
        <v>1400112.3539499999</v>
      </c>
      <c r="X2354" s="24">
        <v>2847855.19515</v>
      </c>
      <c r="Y2354" s="22" t="s">
        <v>978</v>
      </c>
      <c r="Z2354" s="22" t="s">
        <v>716</v>
      </c>
    </row>
    <row r="2355" spans="1:26">
      <c r="A2355" s="22" t="s">
        <v>7450</v>
      </c>
      <c r="B2355" s="22" t="s">
        <v>7451</v>
      </c>
      <c r="C2355" s="22" t="s">
        <v>7452</v>
      </c>
      <c r="D2355" s="22">
        <v>25296</v>
      </c>
      <c r="E2355" s="22">
        <v>51</v>
      </c>
      <c r="F2355" s="22">
        <v>296</v>
      </c>
      <c r="G2355" s="22">
        <v>15</v>
      </c>
      <c r="H2355" s="25" t="s">
        <v>10870</v>
      </c>
      <c r="I2355" s="22" t="s">
        <v>720</v>
      </c>
      <c r="J2355" s="22">
        <v>4</v>
      </c>
      <c r="K2355" s="22">
        <v>4</v>
      </c>
      <c r="L2355" s="22">
        <v>14</v>
      </c>
      <c r="M2355" s="22">
        <v>1998</v>
      </c>
      <c r="N2355" s="22">
        <v>1985</v>
      </c>
      <c r="O2355" s="22">
        <v>4</v>
      </c>
      <c r="P2355" s="22">
        <v>4</v>
      </c>
      <c r="Q2355" s="22" t="s">
        <v>1669</v>
      </c>
      <c r="R2355" s="22" t="s">
        <v>713</v>
      </c>
      <c r="S2355" s="22" t="s">
        <v>1126</v>
      </c>
      <c r="T2355" s="23">
        <v>39.807335000000002</v>
      </c>
      <c r="U2355" s="23">
        <v>-75.269351999999998</v>
      </c>
      <c r="V2355" s="24">
        <v>10</v>
      </c>
      <c r="W2355" s="24">
        <v>1194709.76716</v>
      </c>
      <c r="X2355" s="24">
        <v>2843498.8768799999</v>
      </c>
      <c r="Y2355" s="22" t="s">
        <v>978</v>
      </c>
      <c r="Z2355" s="22" t="s">
        <v>1503</v>
      </c>
    </row>
    <row r="2356" spans="1:26">
      <c r="A2356" s="22" t="s">
        <v>7453</v>
      </c>
      <c r="B2356" s="22" t="s">
        <v>7454</v>
      </c>
      <c r="C2356" s="22" t="s">
        <v>7455</v>
      </c>
      <c r="D2356" s="22">
        <v>27800</v>
      </c>
      <c r="E2356" s="22">
        <v>56</v>
      </c>
      <c r="F2356" s="22">
        <v>300</v>
      </c>
      <c r="G2356" s="22">
        <v>11</v>
      </c>
      <c r="H2356" s="25" t="s">
        <v>10870</v>
      </c>
      <c r="I2356" s="22" t="s">
        <v>720</v>
      </c>
      <c r="J2356" s="22">
        <v>2</v>
      </c>
      <c r="K2356" s="22">
        <v>2</v>
      </c>
      <c r="L2356" s="22">
        <v>26</v>
      </c>
      <c r="M2356" s="22">
        <v>1978</v>
      </c>
      <c r="N2356" s="22">
        <v>1953</v>
      </c>
      <c r="O2356" s="22">
        <v>2</v>
      </c>
      <c r="P2356" s="22">
        <v>2</v>
      </c>
      <c r="Q2356" s="22" t="s">
        <v>5684</v>
      </c>
      <c r="R2356" s="22" t="s">
        <v>713</v>
      </c>
      <c r="S2356" s="22" t="s">
        <v>735</v>
      </c>
      <c r="T2356" s="23">
        <v>39.807614000000001</v>
      </c>
      <c r="U2356" s="23">
        <v>-75.132397999999995</v>
      </c>
      <c r="V2356" s="24">
        <v>102</v>
      </c>
      <c r="W2356" s="24">
        <v>1233132.37736</v>
      </c>
      <c r="X2356" s="24">
        <v>2843723.66695</v>
      </c>
      <c r="Y2356" s="22" t="s">
        <v>978</v>
      </c>
    </row>
    <row r="2357" spans="1:26">
      <c r="A2357" s="22" t="s">
        <v>7456</v>
      </c>
      <c r="B2357" s="22" t="s">
        <v>7457</v>
      </c>
      <c r="C2357" s="22" t="s">
        <v>7458</v>
      </c>
      <c r="D2357" s="22">
        <v>40320</v>
      </c>
      <c r="E2357" s="22">
        <v>81</v>
      </c>
      <c r="F2357" s="22">
        <v>320</v>
      </c>
      <c r="G2357" s="22">
        <v>5</v>
      </c>
      <c r="H2357" s="25" t="s">
        <v>10870</v>
      </c>
      <c r="I2357" s="22" t="s">
        <v>813</v>
      </c>
      <c r="J2357" s="22">
        <v>4</v>
      </c>
      <c r="K2357" s="22">
        <v>4</v>
      </c>
      <c r="L2357" s="22">
        <v>19</v>
      </c>
      <c r="M2357" s="22">
        <v>2006</v>
      </c>
      <c r="N2357" s="22">
        <v>1988</v>
      </c>
      <c r="O2357" s="22">
        <v>4</v>
      </c>
      <c r="P2357" s="22">
        <v>4</v>
      </c>
      <c r="Q2357" s="22" t="s">
        <v>1038</v>
      </c>
      <c r="R2357" s="22" t="s">
        <v>713</v>
      </c>
      <c r="S2357" s="22" t="s">
        <v>977</v>
      </c>
      <c r="T2357" s="23">
        <v>39.807896</v>
      </c>
      <c r="U2357" s="23">
        <v>-74.538486000000006</v>
      </c>
      <c r="V2357" s="24">
        <v>87.6</v>
      </c>
      <c r="W2357" s="24">
        <v>1399752.0360699999</v>
      </c>
      <c r="X2357" s="24">
        <v>2845014.1537299999</v>
      </c>
      <c r="Y2357" s="22" t="s">
        <v>978</v>
      </c>
      <c r="Z2357" s="22" t="s">
        <v>716</v>
      </c>
    </row>
    <row r="2358" spans="1:26">
      <c r="A2358" s="22" t="s">
        <v>493</v>
      </c>
      <c r="B2358" s="22" t="s">
        <v>7459</v>
      </c>
      <c r="C2358" s="22" t="s">
        <v>7460</v>
      </c>
      <c r="D2358" s="22">
        <v>49336</v>
      </c>
      <c r="E2358" s="22">
        <v>99</v>
      </c>
      <c r="F2358" s="22">
        <v>336</v>
      </c>
      <c r="G2358" s="22">
        <v>7</v>
      </c>
      <c r="H2358" s="25" t="s">
        <v>10870</v>
      </c>
      <c r="I2358" s="22" t="s">
        <v>720</v>
      </c>
      <c r="J2358" s="22">
        <v>242</v>
      </c>
      <c r="K2358" s="22">
        <v>237</v>
      </c>
      <c r="L2358" s="22">
        <v>17</v>
      </c>
      <c r="M2358" s="22">
        <v>1979</v>
      </c>
      <c r="N2358" s="22">
        <v>1963</v>
      </c>
      <c r="O2358" s="22">
        <v>47</v>
      </c>
      <c r="P2358" s="22">
        <v>29</v>
      </c>
      <c r="Q2358" s="22" t="s">
        <v>1970</v>
      </c>
      <c r="R2358" s="22" t="s">
        <v>713</v>
      </c>
      <c r="S2358" s="22" t="s">
        <v>1502</v>
      </c>
      <c r="T2358" s="23">
        <v>39.808174999999999</v>
      </c>
      <c r="U2358" s="23">
        <v>-74.092635000000001</v>
      </c>
      <c r="V2358" s="24">
        <v>8.5</v>
      </c>
      <c r="W2358" s="24">
        <v>1524825.55507</v>
      </c>
      <c r="X2358" s="24">
        <v>2846705.1228700001</v>
      </c>
      <c r="Y2358" s="22" t="s">
        <v>978</v>
      </c>
    </row>
    <row r="2359" spans="1:26">
      <c r="A2359" s="22" t="s">
        <v>7461</v>
      </c>
      <c r="B2359" s="22" t="s">
        <v>7462</v>
      </c>
      <c r="C2359" s="22" t="s">
        <v>7463</v>
      </c>
      <c r="D2359" s="22">
        <v>42825</v>
      </c>
      <c r="E2359" s="22">
        <v>86</v>
      </c>
      <c r="F2359" s="22">
        <v>325</v>
      </c>
      <c r="G2359" s="22">
        <v>5</v>
      </c>
      <c r="H2359" s="25" t="s">
        <v>10870</v>
      </c>
      <c r="I2359" s="22" t="s">
        <v>813</v>
      </c>
      <c r="J2359" s="22">
        <v>2</v>
      </c>
      <c r="K2359" s="22">
        <v>2</v>
      </c>
      <c r="L2359" s="22">
        <v>4</v>
      </c>
      <c r="M2359" s="22">
        <v>1991</v>
      </c>
      <c r="N2359" s="22">
        <v>1988</v>
      </c>
      <c r="O2359" s="22">
        <v>2</v>
      </c>
      <c r="P2359" s="22">
        <v>2</v>
      </c>
      <c r="Q2359" s="22" t="s">
        <v>1038</v>
      </c>
      <c r="R2359" s="22" t="s">
        <v>713</v>
      </c>
      <c r="S2359" s="22" t="s">
        <v>977</v>
      </c>
      <c r="T2359" s="23">
        <v>39.808452000000003</v>
      </c>
      <c r="U2359" s="23">
        <v>-74.402091999999996</v>
      </c>
      <c r="V2359" s="24">
        <v>170</v>
      </c>
      <c r="W2359" s="24">
        <v>1438013.1668400001</v>
      </c>
      <c r="X2359" s="24">
        <v>2845639.6561699999</v>
      </c>
      <c r="Y2359" s="22" t="s">
        <v>978</v>
      </c>
      <c r="Z2359" s="22" t="s">
        <v>716</v>
      </c>
    </row>
    <row r="2360" spans="1:26">
      <c r="A2360" s="22" t="s">
        <v>7464</v>
      </c>
      <c r="B2360" s="22" t="s">
        <v>7465</v>
      </c>
      <c r="C2360" s="22" t="s">
        <v>7466</v>
      </c>
      <c r="D2360" s="22">
        <v>39820</v>
      </c>
      <c r="E2360" s="22">
        <v>80</v>
      </c>
      <c r="F2360" s="22">
        <v>320</v>
      </c>
      <c r="G2360" s="22">
        <v>5</v>
      </c>
      <c r="H2360" s="25" t="s">
        <v>10870</v>
      </c>
      <c r="I2360" s="22" t="s">
        <v>720</v>
      </c>
      <c r="J2360" s="22">
        <v>2</v>
      </c>
      <c r="K2360" s="22">
        <v>2</v>
      </c>
      <c r="L2360" s="22">
        <v>9</v>
      </c>
      <c r="M2360" s="22">
        <v>1991</v>
      </c>
      <c r="N2360" s="22">
        <v>1983</v>
      </c>
      <c r="O2360" s="22">
        <v>2</v>
      </c>
      <c r="P2360" s="22">
        <v>2</v>
      </c>
      <c r="Q2360" s="22" t="s">
        <v>1038</v>
      </c>
      <c r="R2360" s="22" t="s">
        <v>713</v>
      </c>
      <c r="S2360" s="22" t="s">
        <v>977</v>
      </c>
      <c r="T2360" s="23">
        <v>39.809007000000001</v>
      </c>
      <c r="U2360" s="23">
        <v>-74.550152999999995</v>
      </c>
      <c r="V2360" s="24">
        <v>85</v>
      </c>
      <c r="W2360" s="24">
        <v>1396474.8251</v>
      </c>
      <c r="X2360" s="24">
        <v>2845385.8561900002</v>
      </c>
      <c r="Y2360" s="22" t="s">
        <v>978</v>
      </c>
      <c r="Z2360" s="22" t="s">
        <v>716</v>
      </c>
    </row>
    <row r="2361" spans="1:26">
      <c r="A2361" s="22" t="s">
        <v>7467</v>
      </c>
      <c r="B2361" s="22" t="s">
        <v>7468</v>
      </c>
      <c r="C2361" s="22" t="s">
        <v>7469</v>
      </c>
      <c r="D2361" s="22">
        <v>31807</v>
      </c>
      <c r="E2361" s="22">
        <v>64</v>
      </c>
      <c r="F2361" s="22">
        <v>307</v>
      </c>
      <c r="G2361" s="22">
        <v>5</v>
      </c>
      <c r="H2361" s="25" t="s">
        <v>10870</v>
      </c>
      <c r="I2361" s="22" t="s">
        <v>720</v>
      </c>
      <c r="J2361" s="22">
        <v>5</v>
      </c>
      <c r="K2361" s="22">
        <v>5</v>
      </c>
      <c r="L2361" s="22">
        <v>1</v>
      </c>
      <c r="M2361" s="22">
        <v>1997</v>
      </c>
      <c r="N2361" s="22">
        <v>1997</v>
      </c>
      <c r="O2361" s="22">
        <v>2</v>
      </c>
      <c r="P2361" s="22">
        <v>2</v>
      </c>
      <c r="Q2361" s="22" t="s">
        <v>1038</v>
      </c>
      <c r="R2361" s="22" t="s">
        <v>713</v>
      </c>
      <c r="S2361" s="22" t="s">
        <v>977</v>
      </c>
      <c r="T2361" s="23">
        <v>39.811556000000003</v>
      </c>
      <c r="U2361" s="23">
        <v>-74.940306000000007</v>
      </c>
      <c r="V2361" s="24">
        <v>170</v>
      </c>
      <c r="W2361" s="24">
        <v>1287015.6727</v>
      </c>
      <c r="X2361" s="24">
        <v>2845429.54238</v>
      </c>
      <c r="Y2361" s="22" t="s">
        <v>978</v>
      </c>
      <c r="Z2361" s="22" t="s">
        <v>716</v>
      </c>
    </row>
    <row r="2362" spans="1:26">
      <c r="A2362" s="22" t="s">
        <v>7470</v>
      </c>
      <c r="B2362" s="22" t="s">
        <v>7471</v>
      </c>
      <c r="C2362" s="22" t="s">
        <v>7472</v>
      </c>
      <c r="D2362" s="22">
        <v>40321</v>
      </c>
      <c r="E2362" s="22">
        <v>81</v>
      </c>
      <c r="F2362" s="22">
        <v>321</v>
      </c>
      <c r="G2362" s="22">
        <v>1</v>
      </c>
      <c r="H2362" s="25" t="s">
        <v>10870</v>
      </c>
      <c r="I2362" s="22" t="s">
        <v>720</v>
      </c>
      <c r="J2362" s="22">
        <v>2</v>
      </c>
      <c r="K2362" s="22">
        <v>2</v>
      </c>
      <c r="L2362" s="22">
        <v>4</v>
      </c>
      <c r="M2362" s="22">
        <v>1991</v>
      </c>
      <c r="N2362" s="22">
        <v>1988</v>
      </c>
      <c r="O2362" s="22">
        <v>2</v>
      </c>
      <c r="P2362" s="22">
        <v>2</v>
      </c>
      <c r="Q2362" s="22" t="s">
        <v>1038</v>
      </c>
      <c r="R2362" s="22" t="s">
        <v>713</v>
      </c>
      <c r="S2362" s="22" t="s">
        <v>977</v>
      </c>
      <c r="T2362" s="23">
        <v>39.813172999999999</v>
      </c>
      <c r="U2362" s="23">
        <v>-74.535985999999994</v>
      </c>
      <c r="V2362" s="24">
        <v>95</v>
      </c>
      <c r="W2362" s="24">
        <v>1400433.47859</v>
      </c>
      <c r="X2362" s="24">
        <v>2846946.5269200001</v>
      </c>
      <c r="Y2362" s="22" t="s">
        <v>978</v>
      </c>
      <c r="Z2362" s="22" t="s">
        <v>1738</v>
      </c>
    </row>
    <row r="2363" spans="1:26">
      <c r="A2363" s="22" t="s">
        <v>7473</v>
      </c>
      <c r="B2363" s="22" t="s">
        <v>7474</v>
      </c>
      <c r="C2363" s="22" t="s">
        <v>7475</v>
      </c>
      <c r="D2363" s="22">
        <v>24294</v>
      </c>
      <c r="E2363" s="22">
        <v>49</v>
      </c>
      <c r="F2363" s="22">
        <v>294</v>
      </c>
      <c r="G2363" s="22">
        <v>17</v>
      </c>
      <c r="H2363" s="25" t="s">
        <v>10870</v>
      </c>
      <c r="I2363" s="22" t="s">
        <v>720</v>
      </c>
      <c r="J2363" s="22">
        <v>5</v>
      </c>
      <c r="K2363" s="22">
        <v>5</v>
      </c>
      <c r="L2363" s="22">
        <v>9</v>
      </c>
      <c r="M2363" s="22">
        <v>1978</v>
      </c>
      <c r="N2363" s="22">
        <v>1970</v>
      </c>
      <c r="O2363" s="22">
        <v>4</v>
      </c>
      <c r="P2363" s="22">
        <v>4</v>
      </c>
      <c r="Q2363" s="22" t="s">
        <v>1369</v>
      </c>
      <c r="R2363" s="22" t="s">
        <v>713</v>
      </c>
      <c r="S2363" s="22" t="s">
        <v>722</v>
      </c>
      <c r="T2363" s="23">
        <v>39.815112999999997</v>
      </c>
      <c r="U2363" s="23">
        <v>-75.317965999999998</v>
      </c>
      <c r="V2363" s="24">
        <v>10.5</v>
      </c>
      <c r="W2363" s="24">
        <v>1181065.31975</v>
      </c>
      <c r="X2363" s="24">
        <v>2846305.8227499998</v>
      </c>
      <c r="Y2363" s="22" t="s">
        <v>978</v>
      </c>
      <c r="Z2363" s="22" t="s">
        <v>1237</v>
      </c>
    </row>
    <row r="2364" spans="1:26">
      <c r="A2364" s="22" t="s">
        <v>7476</v>
      </c>
      <c r="B2364" s="22" t="s">
        <v>7477</v>
      </c>
      <c r="C2364" s="22" t="s">
        <v>7478</v>
      </c>
      <c r="D2364" s="22">
        <v>24294</v>
      </c>
      <c r="E2364" s="22">
        <v>49</v>
      </c>
      <c r="F2364" s="22">
        <v>294</v>
      </c>
      <c r="G2364" s="22">
        <v>1</v>
      </c>
      <c r="H2364" s="25" t="s">
        <v>10870</v>
      </c>
      <c r="I2364" s="22" t="s">
        <v>720</v>
      </c>
      <c r="J2364" s="22">
        <v>2</v>
      </c>
      <c r="K2364" s="22">
        <v>2</v>
      </c>
      <c r="L2364" s="22">
        <v>1</v>
      </c>
      <c r="M2364" s="22">
        <v>2000</v>
      </c>
      <c r="N2364" s="22">
        <v>2000</v>
      </c>
      <c r="O2364" s="22">
        <v>1</v>
      </c>
      <c r="P2364" s="22">
        <v>1</v>
      </c>
      <c r="Q2364" s="22" t="s">
        <v>6693</v>
      </c>
      <c r="R2364" s="22" t="s">
        <v>713</v>
      </c>
      <c r="S2364" s="22" t="s">
        <v>807</v>
      </c>
      <c r="T2364" s="23">
        <v>39.813724000000001</v>
      </c>
      <c r="U2364" s="23">
        <v>-75.312132000000005</v>
      </c>
      <c r="V2364" s="24">
        <v>8</v>
      </c>
      <c r="W2364" s="24">
        <v>1182702.8418399999</v>
      </c>
      <c r="X2364" s="24">
        <v>2845802.4382699998</v>
      </c>
      <c r="Y2364" s="22" t="s">
        <v>978</v>
      </c>
      <c r="Z2364" s="22" t="s">
        <v>1738</v>
      </c>
    </row>
    <row r="2365" spans="1:26">
      <c r="A2365" s="22" t="s">
        <v>7479</v>
      </c>
      <c r="B2365" s="22" t="s">
        <v>7480</v>
      </c>
      <c r="C2365" s="22" t="s">
        <v>7481</v>
      </c>
      <c r="D2365" s="22">
        <v>41323</v>
      </c>
      <c r="E2365" s="22">
        <v>83</v>
      </c>
      <c r="F2365" s="22">
        <v>323</v>
      </c>
      <c r="G2365" s="22">
        <v>5</v>
      </c>
      <c r="H2365" s="25" t="s">
        <v>10870</v>
      </c>
      <c r="I2365" s="22" t="s">
        <v>813</v>
      </c>
      <c r="J2365" s="22">
        <v>2</v>
      </c>
      <c r="K2365" s="22">
        <v>2</v>
      </c>
      <c r="L2365" s="22">
        <v>2</v>
      </c>
      <c r="M2365" s="22">
        <v>1991</v>
      </c>
      <c r="N2365" s="22">
        <v>1990</v>
      </c>
      <c r="O2365" s="22">
        <v>2</v>
      </c>
      <c r="P2365" s="22">
        <v>2</v>
      </c>
      <c r="Q2365" s="22" t="s">
        <v>1038</v>
      </c>
      <c r="R2365" s="22" t="s">
        <v>713</v>
      </c>
      <c r="S2365" s="22" t="s">
        <v>977</v>
      </c>
      <c r="T2365" s="23">
        <v>39.814006999999997</v>
      </c>
      <c r="U2365" s="23">
        <v>-74.470706000000007</v>
      </c>
      <c r="V2365" s="24">
        <v>109.15</v>
      </c>
      <c r="W2365" s="24">
        <v>1418742.33454</v>
      </c>
      <c r="X2365" s="24">
        <v>2847446.39653</v>
      </c>
      <c r="Y2365" s="22" t="s">
        <v>978</v>
      </c>
      <c r="Z2365" s="22" t="s">
        <v>716</v>
      </c>
    </row>
    <row r="2366" spans="1:26">
      <c r="A2366" s="22" t="s">
        <v>7482</v>
      </c>
      <c r="B2366" s="22" t="s">
        <v>7483</v>
      </c>
      <c r="C2366" s="22" t="s">
        <v>7484</v>
      </c>
      <c r="D2366" s="22">
        <v>26298</v>
      </c>
      <c r="E2366" s="22">
        <v>53</v>
      </c>
      <c r="F2366" s="22">
        <v>298</v>
      </c>
      <c r="G2366" s="22">
        <v>17</v>
      </c>
      <c r="H2366" s="25" t="s">
        <v>10870</v>
      </c>
      <c r="I2366" s="22" t="s">
        <v>720</v>
      </c>
      <c r="J2366" s="22">
        <v>130</v>
      </c>
      <c r="K2366" s="22">
        <v>130</v>
      </c>
      <c r="L2366" s="22">
        <v>3</v>
      </c>
      <c r="M2366" s="22">
        <v>1966</v>
      </c>
      <c r="N2366" s="22">
        <v>1964</v>
      </c>
      <c r="O2366" s="22">
        <v>26</v>
      </c>
      <c r="P2366" s="22">
        <v>12</v>
      </c>
      <c r="Q2366" s="22" t="s">
        <v>1369</v>
      </c>
      <c r="R2366" s="22" t="s">
        <v>713</v>
      </c>
      <c r="S2366" s="22" t="s">
        <v>722</v>
      </c>
      <c r="T2366" s="23">
        <v>39.815947000000001</v>
      </c>
      <c r="U2366" s="23">
        <v>-75.213515000000001</v>
      </c>
      <c r="V2366" s="24">
        <v>16.93</v>
      </c>
      <c r="W2366" s="24">
        <v>1210365.4834400001</v>
      </c>
      <c r="X2366" s="24">
        <v>2846683.5391899999</v>
      </c>
      <c r="Y2366" s="22" t="s">
        <v>978</v>
      </c>
      <c r="Z2366" s="22" t="s">
        <v>1237</v>
      </c>
    </row>
    <row r="2367" spans="1:26">
      <c r="A2367" s="22" t="s">
        <v>7485</v>
      </c>
      <c r="B2367" s="22" t="s">
        <v>7486</v>
      </c>
      <c r="C2367" s="22" t="s">
        <v>7487</v>
      </c>
      <c r="D2367" s="22">
        <v>35313</v>
      </c>
      <c r="E2367" s="22">
        <v>71</v>
      </c>
      <c r="F2367" s="22">
        <v>313</v>
      </c>
      <c r="G2367" s="22">
        <v>5</v>
      </c>
      <c r="H2367" s="25" t="s">
        <v>10870</v>
      </c>
      <c r="I2367" s="22" t="s">
        <v>813</v>
      </c>
      <c r="J2367" s="22">
        <v>2</v>
      </c>
      <c r="K2367" s="22">
        <v>2</v>
      </c>
      <c r="L2367" s="22">
        <v>6</v>
      </c>
      <c r="M2367" s="22">
        <v>1996</v>
      </c>
      <c r="N2367" s="22">
        <v>1991</v>
      </c>
      <c r="O2367" s="22">
        <v>2</v>
      </c>
      <c r="P2367" s="22">
        <v>2</v>
      </c>
      <c r="Q2367" s="22" t="s">
        <v>1038</v>
      </c>
      <c r="R2367" s="22" t="s">
        <v>713</v>
      </c>
      <c r="S2367" s="22" t="s">
        <v>977</v>
      </c>
      <c r="T2367" s="23">
        <v>39.816226999999998</v>
      </c>
      <c r="U2367" s="23">
        <v>-74.763492999999997</v>
      </c>
      <c r="V2367" s="24">
        <v>103.2</v>
      </c>
      <c r="W2367" s="24">
        <v>1336603.8561799999</v>
      </c>
      <c r="X2367" s="24">
        <v>2847478.3639400001</v>
      </c>
      <c r="Y2367" s="22" t="s">
        <v>978</v>
      </c>
      <c r="Z2367" s="22" t="s">
        <v>716</v>
      </c>
    </row>
    <row r="2368" spans="1:26">
      <c r="A2368" s="22" t="s">
        <v>7488</v>
      </c>
      <c r="B2368" s="22" t="s">
        <v>7489</v>
      </c>
      <c r="C2368" s="22" t="s">
        <v>7490</v>
      </c>
      <c r="D2368" s="22">
        <v>22792</v>
      </c>
      <c r="E2368" s="22">
        <v>46</v>
      </c>
      <c r="F2368" s="22">
        <v>292</v>
      </c>
      <c r="G2368" s="22">
        <v>17</v>
      </c>
      <c r="H2368" s="25" t="s">
        <v>10870</v>
      </c>
      <c r="I2368" s="22" t="s">
        <v>711</v>
      </c>
      <c r="J2368" s="22">
        <v>4</v>
      </c>
      <c r="K2368" s="22">
        <v>4</v>
      </c>
      <c r="L2368" s="22">
        <v>7</v>
      </c>
      <c r="M2368" s="22">
        <v>1978</v>
      </c>
      <c r="N2368" s="22">
        <v>1972</v>
      </c>
      <c r="O2368" s="22">
        <v>4</v>
      </c>
      <c r="P2368" s="22">
        <v>4</v>
      </c>
      <c r="Q2368" s="22" t="s">
        <v>1387</v>
      </c>
      <c r="R2368" s="22" t="s">
        <v>713</v>
      </c>
      <c r="S2368" s="22" t="s">
        <v>714</v>
      </c>
      <c r="T2368" s="23">
        <v>39.816223999999998</v>
      </c>
      <c r="U2368" s="23">
        <v>-75.373247000000006</v>
      </c>
      <c r="V2368" s="24">
        <v>8</v>
      </c>
      <c r="W2368" s="24">
        <v>1165557.03306</v>
      </c>
      <c r="X2368" s="24">
        <v>2846685.39359</v>
      </c>
      <c r="Y2368" s="22" t="s">
        <v>978</v>
      </c>
      <c r="Z2368" s="22" t="s">
        <v>1237</v>
      </c>
    </row>
    <row r="2369" spans="1:26">
      <c r="A2369" s="22" t="s">
        <v>7491</v>
      </c>
      <c r="B2369" s="22" t="s">
        <v>7492</v>
      </c>
      <c r="C2369" s="22" t="s">
        <v>7493</v>
      </c>
      <c r="D2369" s="22">
        <v>41824</v>
      </c>
      <c r="E2369" s="22">
        <v>84</v>
      </c>
      <c r="F2369" s="22">
        <v>324</v>
      </c>
      <c r="G2369" s="22">
        <v>5</v>
      </c>
      <c r="H2369" s="25" t="s">
        <v>10870</v>
      </c>
      <c r="I2369" s="22" t="s">
        <v>813</v>
      </c>
      <c r="J2369" s="22">
        <v>2</v>
      </c>
      <c r="K2369" s="22">
        <v>2</v>
      </c>
      <c r="L2369" s="22">
        <v>1</v>
      </c>
      <c r="M2369" s="22">
        <v>1991</v>
      </c>
      <c r="N2369" s="22">
        <v>1991</v>
      </c>
      <c r="O2369" s="22">
        <v>1</v>
      </c>
      <c r="P2369" s="22">
        <v>1</v>
      </c>
      <c r="Q2369" s="22" t="s">
        <v>1038</v>
      </c>
      <c r="R2369" s="22" t="s">
        <v>713</v>
      </c>
      <c r="S2369" s="22" t="s">
        <v>977</v>
      </c>
      <c r="T2369" s="23">
        <v>39.820118000000001</v>
      </c>
      <c r="U2369" s="23">
        <v>-74.451538999999997</v>
      </c>
      <c r="V2369" s="24">
        <v>122.19</v>
      </c>
      <c r="W2369" s="24">
        <v>1424093.94462</v>
      </c>
      <c r="X2369" s="24">
        <v>2849735.3877699999</v>
      </c>
      <c r="Y2369" s="22" t="s">
        <v>978</v>
      </c>
      <c r="Z2369" s="22" t="s">
        <v>716</v>
      </c>
    </row>
    <row r="2370" spans="1:26">
      <c r="A2370" s="22" t="s">
        <v>496</v>
      </c>
      <c r="B2370" s="22" t="s">
        <v>7494</v>
      </c>
      <c r="C2370" s="22" t="s">
        <v>7495</v>
      </c>
      <c r="D2370" s="22">
        <v>42325</v>
      </c>
      <c r="E2370" s="22">
        <v>85</v>
      </c>
      <c r="F2370" s="22">
        <v>325</v>
      </c>
      <c r="G2370" s="22">
        <v>7</v>
      </c>
      <c r="H2370" s="25" t="s">
        <v>10870</v>
      </c>
      <c r="I2370" s="22" t="s">
        <v>720</v>
      </c>
      <c r="J2370" s="22">
        <v>193</v>
      </c>
      <c r="K2370" s="22">
        <v>188</v>
      </c>
      <c r="L2370" s="22">
        <v>42</v>
      </c>
      <c r="M2370" s="22">
        <v>2005</v>
      </c>
      <c r="N2370" s="22">
        <v>1964</v>
      </c>
      <c r="O2370" s="22">
        <v>47</v>
      </c>
      <c r="P2370" s="22">
        <v>29</v>
      </c>
      <c r="Q2370" s="22" t="s">
        <v>1970</v>
      </c>
      <c r="R2370" s="22" t="s">
        <v>713</v>
      </c>
      <c r="S2370" s="22" t="s">
        <v>1502</v>
      </c>
      <c r="T2370" s="23">
        <v>39.820673999999997</v>
      </c>
      <c r="U2370" s="23">
        <v>-74.429038000000006</v>
      </c>
      <c r="V2370" s="24">
        <v>199.19</v>
      </c>
      <c r="W2370" s="24">
        <v>1430402.85268</v>
      </c>
      <c r="X2370" s="24">
        <v>2850009.7906200001</v>
      </c>
      <c r="Y2370" s="22" t="s">
        <v>978</v>
      </c>
    </row>
    <row r="2371" spans="1:26">
      <c r="A2371" s="22" t="s">
        <v>7496</v>
      </c>
      <c r="B2371" s="22" t="s">
        <v>7497</v>
      </c>
      <c r="C2371" s="22" t="s">
        <v>7498</v>
      </c>
      <c r="D2371" s="22">
        <v>35814</v>
      </c>
      <c r="E2371" s="22">
        <v>72</v>
      </c>
      <c r="F2371" s="22">
        <v>314</v>
      </c>
      <c r="G2371" s="22">
        <v>5</v>
      </c>
      <c r="H2371" s="25" t="s">
        <v>10870</v>
      </c>
      <c r="I2371" s="22" t="s">
        <v>720</v>
      </c>
      <c r="J2371" s="22">
        <v>5</v>
      </c>
      <c r="K2371" s="22">
        <v>3</v>
      </c>
      <c r="L2371" s="22">
        <v>17</v>
      </c>
      <c r="M2371" s="22">
        <v>2007</v>
      </c>
      <c r="N2371" s="22">
        <v>1991</v>
      </c>
      <c r="O2371" s="22">
        <v>3</v>
      </c>
      <c r="P2371" s="22">
        <v>3</v>
      </c>
      <c r="Q2371" s="22" t="s">
        <v>1038</v>
      </c>
      <c r="R2371" s="22" t="s">
        <v>713</v>
      </c>
      <c r="S2371" s="22" t="s">
        <v>977</v>
      </c>
      <c r="T2371" s="23">
        <v>39.821750000000002</v>
      </c>
      <c r="U2371" s="23">
        <v>-74.740750000000006</v>
      </c>
      <c r="V2371" s="24">
        <v>92</v>
      </c>
      <c r="W2371" s="24">
        <v>1342967.2886600001</v>
      </c>
      <c r="X2371" s="24">
        <v>2849544.14537</v>
      </c>
      <c r="Y2371" s="22" t="s">
        <v>978</v>
      </c>
      <c r="Z2371" s="22" t="s">
        <v>716</v>
      </c>
    </row>
    <row r="2372" spans="1:26">
      <c r="A2372" s="22" t="s">
        <v>7499</v>
      </c>
      <c r="B2372" s="22" t="s">
        <v>7500</v>
      </c>
      <c r="C2372" s="22" t="s">
        <v>7501</v>
      </c>
      <c r="D2372" s="22">
        <v>41825</v>
      </c>
      <c r="E2372" s="22">
        <v>84</v>
      </c>
      <c r="F2372" s="22">
        <v>325</v>
      </c>
      <c r="G2372" s="22">
        <v>5</v>
      </c>
      <c r="H2372" s="25" t="s">
        <v>10870</v>
      </c>
      <c r="I2372" s="22" t="s">
        <v>813</v>
      </c>
      <c r="J2372" s="22">
        <v>2</v>
      </c>
      <c r="K2372" s="22">
        <v>2</v>
      </c>
      <c r="L2372" s="22">
        <v>2</v>
      </c>
      <c r="M2372" s="22">
        <v>1991</v>
      </c>
      <c r="N2372" s="22">
        <v>1990</v>
      </c>
      <c r="O2372" s="22">
        <v>2</v>
      </c>
      <c r="P2372" s="22">
        <v>2</v>
      </c>
      <c r="Q2372" s="22" t="s">
        <v>1038</v>
      </c>
      <c r="R2372" s="22" t="s">
        <v>713</v>
      </c>
      <c r="S2372" s="22" t="s">
        <v>977</v>
      </c>
      <c r="T2372" s="23">
        <v>39.822063</v>
      </c>
      <c r="U2372" s="23">
        <v>-74.435704999999999</v>
      </c>
      <c r="V2372" s="24">
        <v>147.21</v>
      </c>
      <c r="W2372" s="24">
        <v>1428527.07045</v>
      </c>
      <c r="X2372" s="24">
        <v>2850494.9741099998</v>
      </c>
      <c r="Y2372" s="22" t="s">
        <v>978</v>
      </c>
      <c r="Z2372" s="22" t="s">
        <v>716</v>
      </c>
    </row>
    <row r="2373" spans="1:26">
      <c r="A2373" s="22" t="s">
        <v>7502</v>
      </c>
      <c r="B2373" s="22" t="s">
        <v>7503</v>
      </c>
      <c r="C2373" s="22" t="s">
        <v>7504</v>
      </c>
      <c r="D2373" s="22">
        <v>25797</v>
      </c>
      <c r="E2373" s="22">
        <v>52</v>
      </c>
      <c r="F2373" s="22">
        <v>297</v>
      </c>
      <c r="G2373" s="22">
        <v>17</v>
      </c>
      <c r="H2373" s="25" t="s">
        <v>10870</v>
      </c>
      <c r="I2373" s="22" t="s">
        <v>720</v>
      </c>
      <c r="J2373" s="22">
        <v>2</v>
      </c>
      <c r="K2373" s="22">
        <v>2</v>
      </c>
      <c r="L2373" s="22">
        <v>6</v>
      </c>
      <c r="M2373" s="22">
        <v>1978</v>
      </c>
      <c r="N2373" s="22">
        <v>1973</v>
      </c>
      <c r="O2373" s="22">
        <v>2</v>
      </c>
      <c r="P2373" s="22">
        <v>2</v>
      </c>
      <c r="Q2373" s="22" t="s">
        <v>1369</v>
      </c>
      <c r="R2373" s="22" t="s">
        <v>713</v>
      </c>
      <c r="S2373" s="22" t="s">
        <v>722</v>
      </c>
      <c r="T2373" s="23">
        <v>39.822612999999997</v>
      </c>
      <c r="U2373" s="23">
        <v>-75.237683000000004</v>
      </c>
      <c r="V2373" s="24">
        <v>15</v>
      </c>
      <c r="W2373" s="24">
        <v>1203578.9470800001</v>
      </c>
      <c r="X2373" s="24">
        <v>2849095.4235999999</v>
      </c>
      <c r="Y2373" s="22" t="s">
        <v>978</v>
      </c>
      <c r="Z2373" s="22" t="s">
        <v>1237</v>
      </c>
    </row>
    <row r="2374" spans="1:26">
      <c r="A2374" s="22" t="s">
        <v>7505</v>
      </c>
      <c r="B2374" s="22" t="s">
        <v>7506</v>
      </c>
      <c r="C2374" s="22" t="s">
        <v>7507</v>
      </c>
      <c r="D2374" s="22">
        <v>31307</v>
      </c>
      <c r="E2374" s="22">
        <v>63</v>
      </c>
      <c r="F2374" s="22">
        <v>307</v>
      </c>
      <c r="G2374" s="22">
        <v>11</v>
      </c>
      <c r="H2374" s="25" t="s">
        <v>10870</v>
      </c>
      <c r="I2374" s="22" t="s">
        <v>720</v>
      </c>
      <c r="J2374" s="22">
        <v>6</v>
      </c>
      <c r="K2374" s="22">
        <v>6</v>
      </c>
      <c r="L2374" s="22">
        <v>9</v>
      </c>
      <c r="M2374" s="22">
        <v>1986</v>
      </c>
      <c r="N2374" s="22">
        <v>1978</v>
      </c>
      <c r="O2374" s="22">
        <v>6</v>
      </c>
      <c r="P2374" s="22">
        <v>5</v>
      </c>
      <c r="Q2374" s="22" t="s">
        <v>5684</v>
      </c>
      <c r="R2374" s="22" t="s">
        <v>713</v>
      </c>
      <c r="S2374" s="22" t="s">
        <v>735</v>
      </c>
      <c r="T2374" s="23">
        <v>39.823169999999998</v>
      </c>
      <c r="U2374" s="23">
        <v>-74.953498999999994</v>
      </c>
      <c r="V2374" s="24">
        <v>193</v>
      </c>
      <c r="W2374" s="24">
        <v>1283289.5730099999</v>
      </c>
      <c r="X2374" s="24">
        <v>2849644.25238</v>
      </c>
      <c r="Y2374" s="22" t="s">
        <v>978</v>
      </c>
    </row>
    <row r="2375" spans="1:26">
      <c r="A2375" s="22" t="s">
        <v>7508</v>
      </c>
      <c r="B2375" s="22" t="s">
        <v>7509</v>
      </c>
      <c r="C2375" s="22" t="s">
        <v>7510</v>
      </c>
      <c r="D2375" s="22">
        <v>26800</v>
      </c>
      <c r="E2375" s="22">
        <v>54</v>
      </c>
      <c r="F2375" s="22">
        <v>300</v>
      </c>
      <c r="G2375" s="22">
        <v>17</v>
      </c>
      <c r="H2375" s="25" t="s">
        <v>10870</v>
      </c>
      <c r="I2375" s="22" t="s">
        <v>813</v>
      </c>
      <c r="J2375" s="22">
        <v>5</v>
      </c>
      <c r="K2375" s="22">
        <v>5</v>
      </c>
      <c r="L2375" s="22">
        <v>8</v>
      </c>
      <c r="M2375" s="22">
        <v>2003</v>
      </c>
      <c r="N2375" s="22">
        <v>1996</v>
      </c>
      <c r="O2375" s="22">
        <v>5</v>
      </c>
      <c r="P2375" s="22">
        <v>5</v>
      </c>
      <c r="Q2375" s="22" t="s">
        <v>1369</v>
      </c>
      <c r="R2375" s="22" t="s">
        <v>713</v>
      </c>
      <c r="S2375" s="22" t="s">
        <v>722</v>
      </c>
      <c r="T2375" s="23">
        <v>39.825055999999996</v>
      </c>
      <c r="U2375" s="23">
        <v>-75.170805999999999</v>
      </c>
      <c r="V2375" s="24">
        <v>44</v>
      </c>
      <c r="W2375" s="24">
        <v>1222334.5874900001</v>
      </c>
      <c r="X2375" s="24">
        <v>2850045.8213999998</v>
      </c>
      <c r="Y2375" s="22" t="s">
        <v>978</v>
      </c>
      <c r="Z2375" s="22" t="s">
        <v>1237</v>
      </c>
    </row>
    <row r="2376" spans="1:26">
      <c r="A2376" s="22" t="s">
        <v>7511</v>
      </c>
      <c r="B2376" s="22" t="s">
        <v>7512</v>
      </c>
      <c r="C2376" s="22" t="s">
        <v>7513</v>
      </c>
      <c r="D2376" s="22">
        <v>23795</v>
      </c>
      <c r="E2376" s="22">
        <v>48</v>
      </c>
      <c r="F2376" s="22">
        <v>295</v>
      </c>
      <c r="G2376" s="22">
        <v>17</v>
      </c>
      <c r="H2376" s="25" t="s">
        <v>10870</v>
      </c>
      <c r="I2376" s="22" t="s">
        <v>720</v>
      </c>
      <c r="J2376" s="22">
        <v>6</v>
      </c>
      <c r="K2376" s="22">
        <v>6</v>
      </c>
      <c r="L2376" s="22">
        <v>17</v>
      </c>
      <c r="M2376" s="22">
        <v>1995</v>
      </c>
      <c r="N2376" s="22">
        <v>1979</v>
      </c>
      <c r="O2376" s="22">
        <v>6</v>
      </c>
      <c r="P2376" s="22">
        <v>6</v>
      </c>
      <c r="Q2376" s="22" t="s">
        <v>1387</v>
      </c>
      <c r="R2376" s="22" t="s">
        <v>713</v>
      </c>
      <c r="S2376" s="22" t="s">
        <v>714</v>
      </c>
      <c r="T2376" s="23">
        <v>39.826501999999998</v>
      </c>
      <c r="U2376" s="23">
        <v>-75.326854999999995</v>
      </c>
      <c r="V2376" s="24">
        <v>1</v>
      </c>
      <c r="W2376" s="24">
        <v>1178563.9071500001</v>
      </c>
      <c r="X2376" s="24">
        <v>2850455.46894</v>
      </c>
      <c r="Y2376" s="22" t="s">
        <v>978</v>
      </c>
      <c r="Z2376" s="22" t="s">
        <v>1237</v>
      </c>
    </row>
    <row r="2377" spans="1:26">
      <c r="A2377" s="22" t="s">
        <v>7514</v>
      </c>
      <c r="B2377" s="22" t="s">
        <v>7515</v>
      </c>
      <c r="C2377" s="22" t="s">
        <v>7516</v>
      </c>
      <c r="D2377" s="22">
        <v>40823</v>
      </c>
      <c r="E2377" s="22">
        <v>82</v>
      </c>
      <c r="F2377" s="22">
        <v>323</v>
      </c>
      <c r="G2377" s="22">
        <v>5</v>
      </c>
      <c r="H2377" s="25" t="s">
        <v>10870</v>
      </c>
      <c r="I2377" s="22" t="s">
        <v>813</v>
      </c>
      <c r="J2377" s="22">
        <v>2</v>
      </c>
      <c r="K2377" s="22">
        <v>2</v>
      </c>
      <c r="L2377" s="22">
        <v>2</v>
      </c>
      <c r="M2377" s="22">
        <v>1991</v>
      </c>
      <c r="N2377" s="22">
        <v>1990</v>
      </c>
      <c r="O2377" s="22">
        <v>2</v>
      </c>
      <c r="P2377" s="22">
        <v>2</v>
      </c>
      <c r="Q2377" s="22" t="s">
        <v>1038</v>
      </c>
      <c r="R2377" s="22" t="s">
        <v>713</v>
      </c>
      <c r="S2377" s="22" t="s">
        <v>977</v>
      </c>
      <c r="T2377" s="23">
        <v>39.825118000000003</v>
      </c>
      <c r="U2377" s="23">
        <v>-74.497651000000005</v>
      </c>
      <c r="V2377" s="24">
        <v>106.18</v>
      </c>
      <c r="W2377" s="24">
        <v>1411140.15915</v>
      </c>
      <c r="X2377" s="24">
        <v>2851416.8316000002</v>
      </c>
      <c r="Y2377" s="22" t="s">
        <v>978</v>
      </c>
      <c r="Z2377" s="22" t="s">
        <v>716</v>
      </c>
    </row>
    <row r="2378" spans="1:26">
      <c r="A2378" s="22" t="s">
        <v>7517</v>
      </c>
      <c r="B2378" s="22" t="s">
        <v>7518</v>
      </c>
      <c r="C2378" s="22" t="s">
        <v>7519</v>
      </c>
      <c r="D2378" s="22">
        <v>36315</v>
      </c>
      <c r="E2378" s="22">
        <v>73</v>
      </c>
      <c r="F2378" s="22">
        <v>315</v>
      </c>
      <c r="G2378" s="22">
        <v>1</v>
      </c>
      <c r="H2378" s="25" t="s">
        <v>10870</v>
      </c>
      <c r="I2378" s="22" t="s">
        <v>720</v>
      </c>
      <c r="J2378" s="22">
        <v>4</v>
      </c>
      <c r="K2378" s="22">
        <v>4</v>
      </c>
      <c r="L2378" s="22">
        <v>2</v>
      </c>
      <c r="M2378" s="22">
        <v>2006</v>
      </c>
      <c r="N2378" s="22">
        <v>2005</v>
      </c>
      <c r="O2378" s="22">
        <v>4</v>
      </c>
      <c r="P2378" s="22">
        <v>4</v>
      </c>
      <c r="Q2378" s="22" t="s">
        <v>1038</v>
      </c>
      <c r="R2378" s="22" t="s">
        <v>713</v>
      </c>
      <c r="S2378" s="22" t="s">
        <v>977</v>
      </c>
      <c r="T2378" s="23">
        <v>39.825116000000001</v>
      </c>
      <c r="U2378" s="23">
        <v>-74.709046999999998</v>
      </c>
      <c r="V2378" s="24">
        <v>105</v>
      </c>
      <c r="W2378" s="24">
        <v>1351849.1501800001</v>
      </c>
      <c r="X2378" s="24">
        <v>2850845.95059</v>
      </c>
      <c r="Y2378" s="22" t="s">
        <v>978</v>
      </c>
      <c r="Z2378" s="22" t="s">
        <v>1738</v>
      </c>
    </row>
    <row r="2379" spans="1:26">
      <c r="A2379" s="22" t="s">
        <v>7520</v>
      </c>
      <c r="B2379" s="22" t="s">
        <v>7521</v>
      </c>
      <c r="C2379" s="22" t="s">
        <v>7522</v>
      </c>
      <c r="D2379" s="22">
        <v>31808</v>
      </c>
      <c r="E2379" s="22">
        <v>64</v>
      </c>
      <c r="F2379" s="22">
        <v>308</v>
      </c>
      <c r="G2379" s="22">
        <v>5</v>
      </c>
      <c r="H2379" s="25" t="s">
        <v>10870</v>
      </c>
      <c r="I2379" s="22" t="s">
        <v>720</v>
      </c>
      <c r="J2379" s="22">
        <v>10</v>
      </c>
      <c r="K2379" s="22">
        <v>8</v>
      </c>
      <c r="L2379" s="22">
        <v>2</v>
      </c>
      <c r="M2379" s="22">
        <v>1997</v>
      </c>
      <c r="N2379" s="22">
        <v>1996</v>
      </c>
      <c r="O2379" s="22">
        <v>4</v>
      </c>
      <c r="P2379" s="22">
        <v>4</v>
      </c>
      <c r="Q2379" s="22" t="s">
        <v>1038</v>
      </c>
      <c r="R2379" s="22" t="s">
        <v>713</v>
      </c>
      <c r="S2379" s="22" t="s">
        <v>977</v>
      </c>
      <c r="T2379" s="23">
        <v>39.828333000000001</v>
      </c>
      <c r="U2379" s="23">
        <v>-74.919111000000001</v>
      </c>
      <c r="V2379" s="24">
        <v>115</v>
      </c>
      <c r="W2379" s="24">
        <v>1292923.33388</v>
      </c>
      <c r="X2379" s="24">
        <v>2851586.0058499998</v>
      </c>
      <c r="Y2379" s="22" t="s">
        <v>978</v>
      </c>
      <c r="Z2379" s="22" t="s">
        <v>716</v>
      </c>
    </row>
    <row r="2380" spans="1:26">
      <c r="A2380" s="22" t="s">
        <v>7523</v>
      </c>
      <c r="B2380" s="22" t="s">
        <v>7524</v>
      </c>
      <c r="C2380" s="22" t="s">
        <v>7525</v>
      </c>
      <c r="D2380" s="22">
        <v>30806</v>
      </c>
      <c r="E2380" s="22">
        <v>62</v>
      </c>
      <c r="F2380" s="22">
        <v>306</v>
      </c>
      <c r="G2380" s="22">
        <v>11</v>
      </c>
      <c r="H2380" s="25" t="s">
        <v>10870</v>
      </c>
      <c r="I2380" s="22" t="s">
        <v>720</v>
      </c>
      <c r="J2380" s="22">
        <v>6</v>
      </c>
      <c r="K2380" s="22">
        <v>6</v>
      </c>
      <c r="L2380" s="22">
        <v>6</v>
      </c>
      <c r="M2380" s="22">
        <v>2003</v>
      </c>
      <c r="N2380" s="22">
        <v>1998</v>
      </c>
      <c r="O2380" s="22">
        <v>6</v>
      </c>
      <c r="P2380" s="22">
        <v>6</v>
      </c>
      <c r="Q2380" s="22" t="s">
        <v>5684</v>
      </c>
      <c r="R2380" s="22" t="s">
        <v>713</v>
      </c>
      <c r="S2380" s="22" t="s">
        <v>735</v>
      </c>
      <c r="T2380" s="23">
        <v>39.825972</v>
      </c>
      <c r="U2380" s="23">
        <v>-74.981194000000002</v>
      </c>
      <c r="V2380" s="24">
        <v>85</v>
      </c>
      <c r="W2380" s="24">
        <v>1275515.66154</v>
      </c>
      <c r="X2380" s="24">
        <v>2850622.0460899998</v>
      </c>
      <c r="Y2380" s="22" t="s">
        <v>978</v>
      </c>
    </row>
    <row r="2381" spans="1:26">
      <c r="A2381" s="22" t="s">
        <v>7526</v>
      </c>
      <c r="B2381" s="22" t="s">
        <v>7527</v>
      </c>
      <c r="C2381" s="22" t="s">
        <v>7528</v>
      </c>
      <c r="D2381" s="22">
        <v>46833</v>
      </c>
      <c r="E2381" s="22">
        <v>94</v>
      </c>
      <c r="F2381" s="22">
        <v>333</v>
      </c>
      <c r="G2381" s="22">
        <v>1</v>
      </c>
      <c r="H2381" s="25" t="s">
        <v>10870</v>
      </c>
      <c r="I2381" s="22" t="s">
        <v>720</v>
      </c>
      <c r="J2381" s="22">
        <v>2</v>
      </c>
      <c r="K2381" s="22">
        <v>2</v>
      </c>
      <c r="L2381" s="22">
        <v>21</v>
      </c>
      <c r="M2381" s="22">
        <v>1998</v>
      </c>
      <c r="N2381" s="22">
        <v>1978</v>
      </c>
      <c r="O2381" s="22">
        <v>2</v>
      </c>
      <c r="P2381" s="22">
        <v>2</v>
      </c>
      <c r="Q2381" s="22" t="s">
        <v>1038</v>
      </c>
      <c r="R2381" s="22" t="s">
        <v>713</v>
      </c>
      <c r="S2381" s="22" t="s">
        <v>977</v>
      </c>
      <c r="T2381" s="23">
        <v>39.827618999999999</v>
      </c>
      <c r="U2381" s="23">
        <v>-74.201807000000002</v>
      </c>
      <c r="V2381" s="24">
        <v>10</v>
      </c>
      <c r="W2381" s="24">
        <v>1494101.6472100001</v>
      </c>
      <c r="X2381" s="24">
        <v>2853352.8384500002</v>
      </c>
      <c r="Y2381" s="22" t="s">
        <v>978</v>
      </c>
      <c r="Z2381" s="22" t="s">
        <v>1738</v>
      </c>
    </row>
    <row r="2382" spans="1:26">
      <c r="A2382" s="22" t="s">
        <v>7529</v>
      </c>
      <c r="B2382" s="22" t="s">
        <v>7530</v>
      </c>
      <c r="C2382" s="22" t="s">
        <v>7531</v>
      </c>
      <c r="D2382" s="22">
        <v>30806</v>
      </c>
      <c r="E2382" s="22">
        <v>62</v>
      </c>
      <c r="F2382" s="22">
        <v>306</v>
      </c>
      <c r="G2382" s="22">
        <v>17</v>
      </c>
      <c r="H2382" s="25" t="s">
        <v>10870</v>
      </c>
      <c r="I2382" s="22" t="s">
        <v>720</v>
      </c>
      <c r="J2382" s="22">
        <v>11</v>
      </c>
      <c r="K2382" s="22">
        <v>11</v>
      </c>
      <c r="L2382" s="22">
        <v>4</v>
      </c>
      <c r="M2382" s="22">
        <v>1986</v>
      </c>
      <c r="N2382" s="22">
        <v>1983</v>
      </c>
      <c r="O2382" s="22">
        <v>10</v>
      </c>
      <c r="P2382" s="22">
        <v>9</v>
      </c>
      <c r="Q2382" s="22" t="s">
        <v>1369</v>
      </c>
      <c r="R2382" s="22" t="s">
        <v>713</v>
      </c>
      <c r="S2382" s="22" t="s">
        <v>722</v>
      </c>
      <c r="T2382" s="23">
        <v>39.830669999999998</v>
      </c>
      <c r="U2382" s="23">
        <v>-74.981555999999998</v>
      </c>
      <c r="V2382" s="24">
        <v>70</v>
      </c>
      <c r="W2382" s="24">
        <v>1275404.79611</v>
      </c>
      <c r="X2382" s="24">
        <v>2852335.0128100002</v>
      </c>
      <c r="Y2382" s="22" t="s">
        <v>978</v>
      </c>
      <c r="Z2382" s="22" t="s">
        <v>1237</v>
      </c>
    </row>
    <row r="2383" spans="1:26">
      <c r="A2383" s="22" t="s">
        <v>7532</v>
      </c>
      <c r="B2383" s="22" t="s">
        <v>7533</v>
      </c>
      <c r="C2383" s="22" t="s">
        <v>7534</v>
      </c>
      <c r="D2383" s="22">
        <v>24797</v>
      </c>
      <c r="E2383" s="22">
        <v>50</v>
      </c>
      <c r="F2383" s="22">
        <v>297</v>
      </c>
      <c r="G2383" s="22">
        <v>19</v>
      </c>
      <c r="H2383" s="25" t="s">
        <v>10870</v>
      </c>
      <c r="I2383" s="22" t="s">
        <v>720</v>
      </c>
      <c r="J2383" s="22">
        <v>6</v>
      </c>
      <c r="K2383" s="22">
        <v>6</v>
      </c>
      <c r="L2383" s="22">
        <v>14</v>
      </c>
      <c r="M2383" s="22">
        <v>1998</v>
      </c>
      <c r="N2383" s="22">
        <v>1985</v>
      </c>
      <c r="O2383" s="22">
        <v>6</v>
      </c>
      <c r="P2383" s="22">
        <v>6</v>
      </c>
      <c r="Q2383" s="22" t="s">
        <v>1387</v>
      </c>
      <c r="R2383" s="22" t="s">
        <v>713</v>
      </c>
      <c r="S2383" s="22" t="s">
        <v>714</v>
      </c>
      <c r="T2383" s="23">
        <v>39.830112999999997</v>
      </c>
      <c r="U2383" s="23">
        <v>-75.256294999999994</v>
      </c>
      <c r="V2383" s="24">
        <v>4.5</v>
      </c>
      <c r="W2383" s="24">
        <v>1198351.1499999999</v>
      </c>
      <c r="X2383" s="24">
        <v>2851817.0708599999</v>
      </c>
      <c r="Y2383" s="22" t="s">
        <v>978</v>
      </c>
      <c r="Z2383" s="22" t="s">
        <v>1503</v>
      </c>
    </row>
    <row r="2384" spans="1:26">
      <c r="A2384" s="22" t="s">
        <v>7535</v>
      </c>
      <c r="B2384" s="22" t="s">
        <v>7536</v>
      </c>
      <c r="C2384" s="22" t="s">
        <v>7537</v>
      </c>
      <c r="D2384" s="22">
        <v>43828</v>
      </c>
      <c r="E2384" s="22">
        <v>88</v>
      </c>
      <c r="F2384" s="22">
        <v>328</v>
      </c>
      <c r="G2384" s="22">
        <v>5</v>
      </c>
      <c r="H2384" s="25" t="s">
        <v>10870</v>
      </c>
      <c r="I2384" s="22" t="s">
        <v>813</v>
      </c>
      <c r="J2384" s="22">
        <v>3</v>
      </c>
      <c r="K2384" s="22">
        <v>3</v>
      </c>
      <c r="L2384" s="22">
        <v>2</v>
      </c>
      <c r="M2384" s="22">
        <v>2006</v>
      </c>
      <c r="N2384" s="22">
        <v>2005</v>
      </c>
      <c r="O2384" s="22">
        <v>3</v>
      </c>
      <c r="P2384" s="22">
        <v>3</v>
      </c>
      <c r="Q2384" s="22" t="s">
        <v>1038</v>
      </c>
      <c r="R2384" s="22" t="s">
        <v>713</v>
      </c>
      <c r="S2384" s="22" t="s">
        <v>977</v>
      </c>
      <c r="T2384" s="23">
        <v>39.830396</v>
      </c>
      <c r="U2384" s="23">
        <v>-74.340979000000004</v>
      </c>
      <c r="V2384" s="24">
        <v>200</v>
      </c>
      <c r="W2384" s="24">
        <v>1455057.8650799999</v>
      </c>
      <c r="X2384" s="24">
        <v>2853851.4755500001</v>
      </c>
      <c r="Y2384" s="22" t="s">
        <v>978</v>
      </c>
      <c r="Z2384" s="22" t="s">
        <v>716</v>
      </c>
    </row>
    <row r="2385" spans="1:26">
      <c r="A2385" s="22" t="s">
        <v>7538</v>
      </c>
      <c r="B2385" s="22" t="s">
        <v>7539</v>
      </c>
      <c r="C2385" s="22" t="s">
        <v>7540</v>
      </c>
      <c r="D2385" s="22">
        <v>35314</v>
      </c>
      <c r="E2385" s="22">
        <v>71</v>
      </c>
      <c r="F2385" s="22">
        <v>314</v>
      </c>
      <c r="G2385" s="22">
        <v>5</v>
      </c>
      <c r="H2385" s="25" t="s">
        <v>10870</v>
      </c>
      <c r="I2385" s="22" t="s">
        <v>720</v>
      </c>
      <c r="J2385" s="22">
        <v>2</v>
      </c>
      <c r="K2385" s="22">
        <v>2</v>
      </c>
      <c r="L2385" s="22">
        <v>4</v>
      </c>
      <c r="M2385" s="22">
        <v>1991</v>
      </c>
      <c r="N2385" s="22">
        <v>1988</v>
      </c>
      <c r="O2385" s="22">
        <v>2</v>
      </c>
      <c r="P2385" s="22">
        <v>2</v>
      </c>
      <c r="Q2385" s="22" t="s">
        <v>1038</v>
      </c>
      <c r="R2385" s="22" t="s">
        <v>713</v>
      </c>
      <c r="S2385" s="22" t="s">
        <v>977</v>
      </c>
      <c r="T2385" s="23">
        <v>39.832059999999998</v>
      </c>
      <c r="U2385" s="23">
        <v>-74.747659999999996</v>
      </c>
      <c r="V2385" s="24">
        <v>95</v>
      </c>
      <c r="W2385" s="24">
        <v>1340998.8057299999</v>
      </c>
      <c r="X2385" s="24">
        <v>2853289.2526500002</v>
      </c>
      <c r="Y2385" s="22" t="s">
        <v>978</v>
      </c>
      <c r="Z2385" s="22" t="s">
        <v>716</v>
      </c>
    </row>
    <row r="2386" spans="1:26">
      <c r="A2386" s="22" t="s">
        <v>7541</v>
      </c>
      <c r="B2386" s="22" t="s">
        <v>7542</v>
      </c>
      <c r="C2386" s="22" t="s">
        <v>7543</v>
      </c>
      <c r="D2386" s="22">
        <v>24297</v>
      </c>
      <c r="E2386" s="22">
        <v>49</v>
      </c>
      <c r="F2386" s="22">
        <v>297</v>
      </c>
      <c r="G2386" s="22">
        <v>17</v>
      </c>
      <c r="H2386" s="25" t="s">
        <v>10870</v>
      </c>
      <c r="I2386" s="22" t="s">
        <v>813</v>
      </c>
      <c r="J2386" s="22">
        <v>3</v>
      </c>
      <c r="K2386" s="22">
        <v>3</v>
      </c>
      <c r="L2386" s="22">
        <v>18</v>
      </c>
      <c r="M2386" s="22">
        <v>1988</v>
      </c>
      <c r="N2386" s="22">
        <v>1971</v>
      </c>
      <c r="O2386" s="22">
        <v>3</v>
      </c>
      <c r="P2386" s="22">
        <v>3</v>
      </c>
      <c r="Q2386" s="22" t="s">
        <v>1369</v>
      </c>
      <c r="R2386" s="22" t="s">
        <v>713</v>
      </c>
      <c r="S2386" s="22" t="s">
        <v>722</v>
      </c>
      <c r="T2386" s="23">
        <v>39.833446000000002</v>
      </c>
      <c r="U2386" s="23">
        <v>-75.276296000000002</v>
      </c>
      <c r="V2386" s="24">
        <v>5.61</v>
      </c>
      <c r="W2386" s="24">
        <v>1192738.5677</v>
      </c>
      <c r="X2386" s="24">
        <v>2853018.8949699998</v>
      </c>
      <c r="Y2386" s="22" t="s">
        <v>978</v>
      </c>
      <c r="Z2386" s="22" t="s">
        <v>1237</v>
      </c>
    </row>
    <row r="2387" spans="1:26">
      <c r="A2387" s="22" t="s">
        <v>7544</v>
      </c>
      <c r="B2387" s="22" t="s">
        <v>7545</v>
      </c>
      <c r="C2387" s="22" t="s">
        <v>7546</v>
      </c>
      <c r="D2387" s="22">
        <v>31308</v>
      </c>
      <c r="E2387" s="22">
        <v>63</v>
      </c>
      <c r="F2387" s="22">
        <v>308</v>
      </c>
      <c r="G2387" s="22">
        <v>5</v>
      </c>
      <c r="H2387" s="25" t="s">
        <v>10870</v>
      </c>
      <c r="I2387" s="22" t="s">
        <v>720</v>
      </c>
      <c r="J2387" s="22">
        <v>8</v>
      </c>
      <c r="K2387" s="22">
        <v>6</v>
      </c>
      <c r="L2387" s="22">
        <v>1</v>
      </c>
      <c r="M2387" s="22">
        <v>1996</v>
      </c>
      <c r="N2387" s="22">
        <v>1996</v>
      </c>
      <c r="O2387" s="22">
        <v>3</v>
      </c>
      <c r="P2387" s="22">
        <v>3</v>
      </c>
      <c r="Q2387" s="22" t="s">
        <v>1038</v>
      </c>
      <c r="R2387" s="22" t="s">
        <v>713</v>
      </c>
      <c r="S2387" s="22" t="s">
        <v>977</v>
      </c>
      <c r="T2387" s="23">
        <v>39.835472000000003</v>
      </c>
      <c r="U2387" s="23">
        <v>-74.940055999999998</v>
      </c>
      <c r="V2387" s="24">
        <v>139</v>
      </c>
      <c r="W2387" s="24">
        <v>1287033.4110900001</v>
      </c>
      <c r="X2387" s="24">
        <v>2854154.1483200002</v>
      </c>
      <c r="Y2387" s="22" t="s">
        <v>978</v>
      </c>
      <c r="Z2387" s="22" t="s">
        <v>716</v>
      </c>
    </row>
    <row r="2388" spans="1:26">
      <c r="A2388" s="22" t="s">
        <v>7547</v>
      </c>
      <c r="B2388" s="22" t="s">
        <v>7548</v>
      </c>
      <c r="C2388" s="22" t="s">
        <v>7549</v>
      </c>
      <c r="D2388" s="22">
        <v>46834</v>
      </c>
      <c r="E2388" s="22">
        <v>94</v>
      </c>
      <c r="F2388" s="22">
        <v>334</v>
      </c>
      <c r="G2388" s="22">
        <v>5</v>
      </c>
      <c r="H2388" s="25" t="s">
        <v>10870</v>
      </c>
      <c r="I2388" s="22" t="s">
        <v>813</v>
      </c>
      <c r="J2388" s="22">
        <v>2</v>
      </c>
      <c r="K2388" s="22">
        <v>2</v>
      </c>
      <c r="L2388" s="22">
        <v>14</v>
      </c>
      <c r="M2388" s="22">
        <v>1998</v>
      </c>
      <c r="N2388" s="22">
        <v>1985</v>
      </c>
      <c r="O2388" s="22">
        <v>2</v>
      </c>
      <c r="P2388" s="22">
        <v>2</v>
      </c>
      <c r="Q2388" s="22" t="s">
        <v>1038</v>
      </c>
      <c r="R2388" s="22" t="s">
        <v>713</v>
      </c>
      <c r="S2388" s="22" t="s">
        <v>977</v>
      </c>
      <c r="T2388" s="23">
        <v>39.839286000000001</v>
      </c>
      <c r="U2388" s="23">
        <v>-74.174028000000007</v>
      </c>
      <c r="V2388" s="24">
        <v>11</v>
      </c>
      <c r="W2388" s="24">
        <v>1501831.6697499999</v>
      </c>
      <c r="X2388" s="24">
        <v>2857717.8054300002</v>
      </c>
      <c r="Y2388" s="22" t="s">
        <v>978</v>
      </c>
      <c r="Z2388" s="22" t="s">
        <v>716</v>
      </c>
    </row>
    <row r="2389" spans="1:26">
      <c r="A2389" s="22" t="s">
        <v>7550</v>
      </c>
      <c r="B2389" s="22" t="s">
        <v>7551</v>
      </c>
      <c r="C2389" s="22" t="s">
        <v>7552</v>
      </c>
      <c r="D2389" s="22">
        <v>33813</v>
      </c>
      <c r="E2389" s="22">
        <v>68</v>
      </c>
      <c r="F2389" s="22">
        <v>313</v>
      </c>
      <c r="G2389" s="22">
        <v>5</v>
      </c>
      <c r="H2389" s="25" t="s">
        <v>10870</v>
      </c>
      <c r="I2389" s="22" t="s">
        <v>720</v>
      </c>
      <c r="J2389" s="22">
        <v>2</v>
      </c>
      <c r="K2389" s="22">
        <v>2</v>
      </c>
      <c r="L2389" s="22">
        <v>9</v>
      </c>
      <c r="M2389" s="22">
        <v>1996</v>
      </c>
      <c r="N2389" s="22">
        <v>1988</v>
      </c>
      <c r="O2389" s="22">
        <v>2</v>
      </c>
      <c r="P2389" s="22">
        <v>2</v>
      </c>
      <c r="Q2389" s="22" t="s">
        <v>1038</v>
      </c>
      <c r="R2389" s="22" t="s">
        <v>713</v>
      </c>
      <c r="S2389" s="22" t="s">
        <v>977</v>
      </c>
      <c r="T2389" s="23">
        <v>39.839281999999997</v>
      </c>
      <c r="U2389" s="23">
        <v>-74.817105999999995</v>
      </c>
      <c r="V2389" s="24">
        <v>126.8</v>
      </c>
      <c r="W2389" s="24">
        <v>1321503.11711</v>
      </c>
      <c r="X2389" s="24">
        <v>2855773.5727499998</v>
      </c>
      <c r="Y2389" s="22" t="s">
        <v>978</v>
      </c>
      <c r="Z2389" s="22" t="s">
        <v>716</v>
      </c>
    </row>
    <row r="2390" spans="1:26">
      <c r="A2390" s="22" t="s">
        <v>7553</v>
      </c>
      <c r="B2390" s="22" t="s">
        <v>7554</v>
      </c>
      <c r="C2390" s="22" t="s">
        <v>7555</v>
      </c>
      <c r="D2390" s="22">
        <v>34313</v>
      </c>
      <c r="E2390" s="22">
        <v>69</v>
      </c>
      <c r="F2390" s="22">
        <v>313</v>
      </c>
      <c r="G2390" s="22">
        <v>5</v>
      </c>
      <c r="H2390" s="25" t="s">
        <v>10870</v>
      </c>
      <c r="I2390" s="22" t="s">
        <v>720</v>
      </c>
      <c r="J2390" s="22">
        <v>2</v>
      </c>
      <c r="K2390" s="22">
        <v>2</v>
      </c>
      <c r="L2390" s="22">
        <v>8</v>
      </c>
      <c r="M2390" s="22">
        <v>1996</v>
      </c>
      <c r="N2390" s="22">
        <v>1989</v>
      </c>
      <c r="O2390" s="22">
        <v>2</v>
      </c>
      <c r="P2390" s="22">
        <v>2</v>
      </c>
      <c r="Q2390" s="22" t="s">
        <v>1038</v>
      </c>
      <c r="R2390" s="22" t="s">
        <v>713</v>
      </c>
      <c r="S2390" s="22" t="s">
        <v>977</v>
      </c>
      <c r="T2390" s="23">
        <v>39.839559999999999</v>
      </c>
      <c r="U2390" s="23">
        <v>-74.789050000000003</v>
      </c>
      <c r="V2390" s="24">
        <v>130</v>
      </c>
      <c r="W2390" s="24">
        <v>1329370.02058</v>
      </c>
      <c r="X2390" s="24">
        <v>2855933.7671699999</v>
      </c>
      <c r="Y2390" s="22" t="s">
        <v>978</v>
      </c>
      <c r="Z2390" s="22" t="s">
        <v>716</v>
      </c>
    </row>
    <row r="2391" spans="1:26">
      <c r="A2391" s="22" t="s">
        <v>7556</v>
      </c>
      <c r="B2391" s="22" t="s">
        <v>7557</v>
      </c>
      <c r="C2391" s="22" t="s">
        <v>7558</v>
      </c>
      <c r="D2391" s="22">
        <v>31809</v>
      </c>
      <c r="E2391" s="22">
        <v>64</v>
      </c>
      <c r="F2391" s="22">
        <v>309</v>
      </c>
      <c r="G2391" s="22">
        <v>5</v>
      </c>
      <c r="H2391" s="25" t="s">
        <v>10870</v>
      </c>
      <c r="I2391" s="22" t="s">
        <v>720</v>
      </c>
      <c r="J2391" s="22">
        <v>2</v>
      </c>
      <c r="K2391" s="22">
        <v>2</v>
      </c>
      <c r="L2391" s="22">
        <v>13</v>
      </c>
      <c r="M2391" s="22">
        <v>1996</v>
      </c>
      <c r="N2391" s="22">
        <v>1984</v>
      </c>
      <c r="O2391" s="22">
        <v>2</v>
      </c>
      <c r="P2391" s="22">
        <v>2</v>
      </c>
      <c r="Q2391" s="22" t="s">
        <v>1038</v>
      </c>
      <c r="R2391" s="22" t="s">
        <v>713</v>
      </c>
      <c r="S2391" s="22" t="s">
        <v>977</v>
      </c>
      <c r="T2391" s="23">
        <v>39.840114</v>
      </c>
      <c r="U2391" s="23">
        <v>-74.910719999999998</v>
      </c>
      <c r="V2391" s="24">
        <v>103.74</v>
      </c>
      <c r="W2391" s="24">
        <v>1295249.5012999999</v>
      </c>
      <c r="X2391" s="24">
        <v>2855898.2318299999</v>
      </c>
      <c r="Y2391" s="22" t="s">
        <v>978</v>
      </c>
      <c r="Z2391" s="22" t="s">
        <v>716</v>
      </c>
    </row>
    <row r="2392" spans="1:26">
      <c r="A2392" s="22" t="s">
        <v>500</v>
      </c>
      <c r="B2392" s="22" t="s">
        <v>7559</v>
      </c>
      <c r="C2392" s="22" t="s">
        <v>7560</v>
      </c>
      <c r="D2392" s="22">
        <v>46834</v>
      </c>
      <c r="E2392" s="22">
        <v>94</v>
      </c>
      <c r="F2392" s="22">
        <v>334</v>
      </c>
      <c r="G2392" s="22">
        <v>7</v>
      </c>
      <c r="H2392" s="25" t="s">
        <v>10870</v>
      </c>
      <c r="I2392" s="22" t="s">
        <v>720</v>
      </c>
      <c r="J2392" s="22">
        <v>175</v>
      </c>
      <c r="K2392" s="22">
        <v>166</v>
      </c>
      <c r="L2392" s="22">
        <v>14</v>
      </c>
      <c r="M2392" s="22">
        <v>2005</v>
      </c>
      <c r="N2392" s="22">
        <v>1992</v>
      </c>
      <c r="O2392" s="22">
        <v>25</v>
      </c>
      <c r="P2392" s="22">
        <v>24</v>
      </c>
      <c r="Q2392" s="22" t="s">
        <v>1970</v>
      </c>
      <c r="R2392" s="22" t="s">
        <v>713</v>
      </c>
      <c r="S2392" s="22" t="s">
        <v>1502</v>
      </c>
      <c r="T2392" s="23">
        <v>39.841230000000003</v>
      </c>
      <c r="U2392" s="23">
        <v>-74.178472999999997</v>
      </c>
      <c r="V2392" s="24">
        <v>15</v>
      </c>
      <c r="W2392" s="24">
        <v>1500575.31165</v>
      </c>
      <c r="X2392" s="24">
        <v>2858409.3179700002</v>
      </c>
      <c r="Y2392" s="22" t="s">
        <v>978</v>
      </c>
    </row>
    <row r="2393" spans="1:26">
      <c r="A2393" s="22" t="s">
        <v>7561</v>
      </c>
      <c r="B2393" s="22" t="s">
        <v>7562</v>
      </c>
      <c r="C2393" s="22" t="s">
        <v>7563</v>
      </c>
      <c r="D2393" s="22">
        <v>39322</v>
      </c>
      <c r="E2393" s="22">
        <v>79</v>
      </c>
      <c r="F2393" s="22">
        <v>322</v>
      </c>
      <c r="G2393" s="22">
        <v>5</v>
      </c>
      <c r="H2393" s="25" t="s">
        <v>10870</v>
      </c>
      <c r="I2393" s="22" t="s">
        <v>813</v>
      </c>
      <c r="J2393" s="22">
        <v>4</v>
      </c>
      <c r="K2393" s="22">
        <v>4</v>
      </c>
      <c r="L2393" s="22">
        <v>19</v>
      </c>
      <c r="M2393" s="22">
        <v>2005</v>
      </c>
      <c r="N2393" s="22">
        <v>1987</v>
      </c>
      <c r="O2393" s="22">
        <v>4</v>
      </c>
      <c r="P2393" s="22">
        <v>4</v>
      </c>
      <c r="Q2393" s="22" t="s">
        <v>1038</v>
      </c>
      <c r="R2393" s="22" t="s">
        <v>713</v>
      </c>
      <c r="S2393" s="22" t="s">
        <v>977</v>
      </c>
      <c r="T2393" s="23">
        <v>39.841783999999997</v>
      </c>
      <c r="U2393" s="23">
        <v>-74.547931000000005</v>
      </c>
      <c r="V2393" s="24">
        <v>120</v>
      </c>
      <c r="W2393" s="24">
        <v>1396976.1115999999</v>
      </c>
      <c r="X2393" s="24">
        <v>2857348.12029</v>
      </c>
      <c r="Y2393" s="22" t="s">
        <v>978</v>
      </c>
      <c r="Z2393" s="22" t="s">
        <v>716</v>
      </c>
    </row>
    <row r="2394" spans="1:26">
      <c r="A2394" s="22" t="s">
        <v>7564</v>
      </c>
      <c r="B2394" s="22" t="s">
        <v>7565</v>
      </c>
      <c r="C2394" s="22" t="s">
        <v>7566</v>
      </c>
      <c r="D2394" s="22">
        <v>24298</v>
      </c>
      <c r="E2394" s="22">
        <v>49</v>
      </c>
      <c r="F2394" s="22">
        <v>298</v>
      </c>
      <c r="G2394" s="22">
        <v>19</v>
      </c>
      <c r="H2394" s="25" t="s">
        <v>10870</v>
      </c>
      <c r="I2394" s="22" t="s">
        <v>720</v>
      </c>
      <c r="J2394" s="22">
        <v>7</v>
      </c>
      <c r="K2394" s="22">
        <v>7</v>
      </c>
      <c r="L2394" s="22">
        <v>13</v>
      </c>
      <c r="M2394" s="22">
        <v>1998</v>
      </c>
      <c r="N2394" s="22">
        <v>1986</v>
      </c>
      <c r="O2394" s="22">
        <v>7</v>
      </c>
      <c r="P2394" s="22">
        <v>7</v>
      </c>
      <c r="Q2394" s="22" t="s">
        <v>1387</v>
      </c>
      <c r="R2394" s="22" t="s">
        <v>713</v>
      </c>
      <c r="S2394" s="22" t="s">
        <v>714</v>
      </c>
      <c r="T2394" s="23">
        <v>39.844002000000003</v>
      </c>
      <c r="U2394" s="23">
        <v>-75.267685</v>
      </c>
      <c r="V2394" s="24">
        <v>8.66</v>
      </c>
      <c r="W2394" s="24">
        <v>1195144.15429</v>
      </c>
      <c r="X2394" s="24">
        <v>2856875.2414799999</v>
      </c>
      <c r="Y2394" s="22" t="s">
        <v>978</v>
      </c>
      <c r="Z2394" s="22" t="s">
        <v>1503</v>
      </c>
    </row>
    <row r="2395" spans="1:26">
      <c r="A2395" s="22" t="s">
        <v>7567</v>
      </c>
      <c r="B2395" s="22" t="s">
        <v>7568</v>
      </c>
      <c r="C2395" s="22" t="s">
        <v>7569</v>
      </c>
      <c r="D2395" s="22">
        <v>24298</v>
      </c>
      <c r="E2395" s="22">
        <v>49</v>
      </c>
      <c r="F2395" s="22">
        <v>298</v>
      </c>
      <c r="G2395" s="22">
        <v>17</v>
      </c>
      <c r="H2395" s="25" t="s">
        <v>10870</v>
      </c>
      <c r="I2395" s="22" t="s">
        <v>720</v>
      </c>
      <c r="J2395" s="22">
        <v>3</v>
      </c>
      <c r="K2395" s="22">
        <v>3</v>
      </c>
      <c r="L2395" s="22">
        <v>3</v>
      </c>
      <c r="M2395" s="22">
        <v>1988</v>
      </c>
      <c r="N2395" s="22">
        <v>1986</v>
      </c>
      <c r="O2395" s="22">
        <v>3</v>
      </c>
      <c r="P2395" s="22">
        <v>3</v>
      </c>
      <c r="Q2395" s="22" t="s">
        <v>1369</v>
      </c>
      <c r="R2395" s="22" t="s">
        <v>713</v>
      </c>
      <c r="S2395" s="22" t="s">
        <v>722</v>
      </c>
      <c r="T2395" s="23">
        <v>39.844002000000003</v>
      </c>
      <c r="U2395" s="23">
        <v>-75.267685</v>
      </c>
      <c r="V2395" s="24">
        <v>8.6999999999999993</v>
      </c>
      <c r="W2395" s="24">
        <v>1195144.15429</v>
      </c>
      <c r="X2395" s="24">
        <v>2856875.2414799999</v>
      </c>
      <c r="Y2395" s="22" t="s">
        <v>978</v>
      </c>
      <c r="Z2395" s="22" t="s">
        <v>1237</v>
      </c>
    </row>
    <row r="2396" spans="1:26">
      <c r="A2396" s="22" t="s">
        <v>7570</v>
      </c>
      <c r="B2396" s="22" t="s">
        <v>7571</v>
      </c>
      <c r="C2396" s="22" t="s">
        <v>7572</v>
      </c>
      <c r="D2396" s="22">
        <v>33312</v>
      </c>
      <c r="E2396" s="22">
        <v>67</v>
      </c>
      <c r="F2396" s="22">
        <v>312</v>
      </c>
      <c r="G2396" s="22">
        <v>5</v>
      </c>
      <c r="H2396" s="25" t="s">
        <v>10870</v>
      </c>
      <c r="I2396" s="22" t="s">
        <v>720</v>
      </c>
      <c r="J2396" s="22">
        <v>2</v>
      </c>
      <c r="K2396" s="22">
        <v>2</v>
      </c>
      <c r="L2396" s="22">
        <v>15</v>
      </c>
      <c r="M2396" s="22">
        <v>1996</v>
      </c>
      <c r="N2396" s="22">
        <v>1982</v>
      </c>
      <c r="O2396" s="22">
        <v>2</v>
      </c>
      <c r="P2396" s="22">
        <v>2</v>
      </c>
      <c r="Q2396" s="22" t="s">
        <v>1038</v>
      </c>
      <c r="R2396" s="22" t="s">
        <v>713</v>
      </c>
      <c r="S2396" s="22" t="s">
        <v>977</v>
      </c>
      <c r="T2396" s="23">
        <v>39.844282</v>
      </c>
      <c r="U2396" s="23">
        <v>-74.826829000000004</v>
      </c>
      <c r="V2396" s="24">
        <v>134.05000000000001</v>
      </c>
      <c r="W2396" s="24">
        <v>1318763.5012300001</v>
      </c>
      <c r="X2396" s="24">
        <v>2857577.5328799998</v>
      </c>
      <c r="Y2396" s="22" t="s">
        <v>978</v>
      </c>
      <c r="Z2396" s="22" t="s">
        <v>716</v>
      </c>
    </row>
    <row r="2397" spans="1:26">
      <c r="A2397" s="22" t="s">
        <v>7573</v>
      </c>
      <c r="B2397" s="22" t="s">
        <v>7574</v>
      </c>
      <c r="C2397" s="22" t="s">
        <v>7575</v>
      </c>
      <c r="D2397" s="22">
        <v>25299</v>
      </c>
      <c r="E2397" s="22">
        <v>51</v>
      </c>
      <c r="F2397" s="22">
        <v>299</v>
      </c>
      <c r="G2397" s="22">
        <v>17</v>
      </c>
      <c r="H2397" s="25" t="s">
        <v>10870</v>
      </c>
      <c r="I2397" s="22" t="s">
        <v>720</v>
      </c>
      <c r="J2397" s="22">
        <v>2</v>
      </c>
      <c r="K2397" s="22">
        <v>2</v>
      </c>
      <c r="L2397" s="22">
        <v>6</v>
      </c>
      <c r="M2397" s="22">
        <v>2008</v>
      </c>
      <c r="N2397" s="22">
        <v>2003</v>
      </c>
      <c r="O2397" s="22">
        <v>2</v>
      </c>
      <c r="P2397" s="22">
        <v>2</v>
      </c>
      <c r="Q2397" s="22" t="s">
        <v>1369</v>
      </c>
      <c r="R2397" s="22" t="s">
        <v>713</v>
      </c>
      <c r="S2397" s="22" t="s">
        <v>722</v>
      </c>
      <c r="T2397" s="23">
        <v>39.844110999999998</v>
      </c>
      <c r="U2397" s="23">
        <v>-75.237943999999999</v>
      </c>
      <c r="V2397" s="24">
        <v>14.43</v>
      </c>
      <c r="W2397" s="24">
        <v>1203483.57871</v>
      </c>
      <c r="X2397" s="24">
        <v>2856937.1593200001</v>
      </c>
      <c r="Y2397" s="22" t="s">
        <v>978</v>
      </c>
      <c r="Z2397" s="22" t="s">
        <v>1237</v>
      </c>
    </row>
    <row r="2398" spans="1:26">
      <c r="A2398" s="22" t="s">
        <v>7576</v>
      </c>
      <c r="B2398" s="22" t="s">
        <v>7577</v>
      </c>
      <c r="C2398" s="22" t="s">
        <v>7578</v>
      </c>
      <c r="D2398" s="22">
        <v>33313</v>
      </c>
      <c r="E2398" s="22">
        <v>67</v>
      </c>
      <c r="F2398" s="22">
        <v>313</v>
      </c>
      <c r="G2398" s="22">
        <v>5</v>
      </c>
      <c r="H2398" s="25" t="s">
        <v>10870</v>
      </c>
      <c r="I2398" s="22" t="s">
        <v>720</v>
      </c>
      <c r="J2398" s="22">
        <v>2</v>
      </c>
      <c r="K2398" s="22">
        <v>2</v>
      </c>
      <c r="L2398" s="22">
        <v>11</v>
      </c>
      <c r="M2398" s="22">
        <v>1996</v>
      </c>
      <c r="N2398" s="22">
        <v>1986</v>
      </c>
      <c r="O2398" s="22">
        <v>2</v>
      </c>
      <c r="P2398" s="22">
        <v>2</v>
      </c>
      <c r="Q2398" s="22" t="s">
        <v>1038</v>
      </c>
      <c r="R2398" s="22" t="s">
        <v>713</v>
      </c>
      <c r="S2398" s="22" t="s">
        <v>977</v>
      </c>
      <c r="T2398" s="23">
        <v>39.844836999999998</v>
      </c>
      <c r="U2398" s="23">
        <v>-74.823496000000006</v>
      </c>
      <c r="V2398" s="24">
        <v>147.30000000000001</v>
      </c>
      <c r="W2398" s="24">
        <v>1319696.72841</v>
      </c>
      <c r="X2398" s="24">
        <v>2857786.9528899998</v>
      </c>
      <c r="Y2398" s="22" t="s">
        <v>978</v>
      </c>
      <c r="Z2398" s="22" t="s">
        <v>716</v>
      </c>
    </row>
    <row r="2399" spans="1:26">
      <c r="A2399" s="22" t="s">
        <v>7579</v>
      </c>
      <c r="B2399" s="22" t="s">
        <v>7580</v>
      </c>
      <c r="C2399" s="22" t="s">
        <v>7581</v>
      </c>
      <c r="D2399" s="22">
        <v>25800</v>
      </c>
      <c r="E2399" s="22">
        <v>52</v>
      </c>
      <c r="F2399" s="22">
        <v>300</v>
      </c>
      <c r="G2399" s="22">
        <v>19</v>
      </c>
      <c r="H2399" s="25" t="s">
        <v>10870</v>
      </c>
      <c r="I2399" s="22" t="s">
        <v>720</v>
      </c>
      <c r="J2399" s="22">
        <v>8</v>
      </c>
      <c r="K2399" s="22">
        <v>8</v>
      </c>
      <c r="L2399" s="22">
        <v>20</v>
      </c>
      <c r="M2399" s="22">
        <v>1988</v>
      </c>
      <c r="N2399" s="22">
        <v>1969</v>
      </c>
      <c r="O2399" s="22">
        <v>8</v>
      </c>
      <c r="P2399" s="22">
        <v>8</v>
      </c>
      <c r="Q2399" s="22" t="s">
        <v>1387</v>
      </c>
      <c r="R2399" s="22" t="s">
        <v>713</v>
      </c>
      <c r="S2399" s="22" t="s">
        <v>714</v>
      </c>
      <c r="T2399" s="23">
        <v>39.844833000000001</v>
      </c>
      <c r="U2399" s="23">
        <v>-75.210471999999996</v>
      </c>
      <c r="V2399" s="24">
        <v>10</v>
      </c>
      <c r="W2399" s="24">
        <v>1211186.2761899999</v>
      </c>
      <c r="X2399" s="24">
        <v>2857223.38809</v>
      </c>
      <c r="Y2399" s="22" t="s">
        <v>978</v>
      </c>
      <c r="Z2399" s="22" t="s">
        <v>1503</v>
      </c>
    </row>
    <row r="2400" spans="1:26">
      <c r="A2400" s="22" t="s">
        <v>7582</v>
      </c>
      <c r="B2400" s="22" t="s">
        <v>7583</v>
      </c>
      <c r="C2400" s="22" t="s">
        <v>7584</v>
      </c>
      <c r="D2400" s="22">
        <v>46334</v>
      </c>
      <c r="E2400" s="22">
        <v>93</v>
      </c>
      <c r="F2400" s="22">
        <v>334</v>
      </c>
      <c r="G2400" s="22">
        <v>1</v>
      </c>
      <c r="H2400" s="25" t="s">
        <v>10870</v>
      </c>
      <c r="I2400" s="22" t="s">
        <v>720</v>
      </c>
      <c r="J2400" s="22">
        <v>2</v>
      </c>
      <c r="K2400" s="22">
        <v>2</v>
      </c>
      <c r="L2400" s="22">
        <v>45</v>
      </c>
      <c r="M2400" s="22">
        <v>1998</v>
      </c>
      <c r="N2400" s="22">
        <v>1954</v>
      </c>
      <c r="O2400" s="22">
        <v>2</v>
      </c>
      <c r="P2400" s="22">
        <v>2</v>
      </c>
      <c r="Q2400" s="22" t="s">
        <v>1038</v>
      </c>
      <c r="R2400" s="22" t="s">
        <v>713</v>
      </c>
      <c r="S2400" s="22" t="s">
        <v>977</v>
      </c>
      <c r="T2400" s="23">
        <v>39.846229999999998</v>
      </c>
      <c r="U2400" s="23">
        <v>-74.195972999999995</v>
      </c>
      <c r="V2400" s="24">
        <v>20</v>
      </c>
      <c r="W2400" s="24">
        <v>1495642.6461100001</v>
      </c>
      <c r="X2400" s="24">
        <v>2860163.8972299998</v>
      </c>
      <c r="Y2400" s="22" t="s">
        <v>978</v>
      </c>
      <c r="Z2400" s="22" t="s">
        <v>1738</v>
      </c>
    </row>
    <row r="2401" spans="1:26">
      <c r="A2401" s="22" t="s">
        <v>7585</v>
      </c>
      <c r="B2401" s="22" t="s">
        <v>7586</v>
      </c>
      <c r="C2401" s="22" t="s">
        <v>7587</v>
      </c>
      <c r="D2401" s="22">
        <v>25299</v>
      </c>
      <c r="E2401" s="22">
        <v>51</v>
      </c>
      <c r="F2401" s="22">
        <v>299</v>
      </c>
      <c r="G2401" s="22">
        <v>19</v>
      </c>
      <c r="H2401" s="25" t="s">
        <v>10870</v>
      </c>
      <c r="I2401" s="22" t="s">
        <v>720</v>
      </c>
      <c r="J2401" s="22">
        <v>3</v>
      </c>
      <c r="K2401" s="22">
        <v>3</v>
      </c>
      <c r="L2401" s="22">
        <v>35</v>
      </c>
      <c r="M2401" s="22">
        <v>1988</v>
      </c>
      <c r="N2401" s="22">
        <v>1954</v>
      </c>
      <c r="O2401" s="22">
        <v>3</v>
      </c>
      <c r="P2401" s="22">
        <v>3</v>
      </c>
      <c r="Q2401" s="22" t="s">
        <v>1387</v>
      </c>
      <c r="R2401" s="22" t="s">
        <v>713</v>
      </c>
      <c r="S2401" s="22" t="s">
        <v>714</v>
      </c>
      <c r="T2401" s="23">
        <v>39.847613000000003</v>
      </c>
      <c r="U2401" s="23">
        <v>-75.229904000000005</v>
      </c>
      <c r="V2401" s="24">
        <v>10</v>
      </c>
      <c r="W2401" s="24">
        <v>1205734.3855600001</v>
      </c>
      <c r="X2401" s="24">
        <v>2858221.07755</v>
      </c>
      <c r="Y2401" s="22" t="s">
        <v>978</v>
      </c>
      <c r="Z2401" s="22" t="s">
        <v>1503</v>
      </c>
    </row>
    <row r="2402" spans="1:26">
      <c r="A2402" s="22" t="s">
        <v>7588</v>
      </c>
      <c r="B2402" s="22" t="s">
        <v>7589</v>
      </c>
      <c r="C2402" s="22" t="s">
        <v>7590</v>
      </c>
      <c r="D2402" s="22">
        <v>36317</v>
      </c>
      <c r="E2402" s="22">
        <v>73</v>
      </c>
      <c r="F2402" s="22">
        <v>317</v>
      </c>
      <c r="G2402" s="22">
        <v>5</v>
      </c>
      <c r="H2402" s="25" t="s">
        <v>10870</v>
      </c>
      <c r="I2402" s="22" t="s">
        <v>720</v>
      </c>
      <c r="J2402" s="22">
        <v>3</v>
      </c>
      <c r="K2402" s="22">
        <v>3</v>
      </c>
      <c r="L2402" s="22">
        <v>10</v>
      </c>
      <c r="M2402" s="22">
        <v>1996</v>
      </c>
      <c r="N2402" s="22">
        <v>1987</v>
      </c>
      <c r="O2402" s="22">
        <v>3</v>
      </c>
      <c r="P2402" s="22">
        <v>3</v>
      </c>
      <c r="Q2402" s="22" t="s">
        <v>1038</v>
      </c>
      <c r="R2402" s="22" t="s">
        <v>713</v>
      </c>
      <c r="S2402" s="22" t="s">
        <v>977</v>
      </c>
      <c r="T2402" s="23">
        <v>39.849837999999998</v>
      </c>
      <c r="U2402" s="23">
        <v>-74.688768999999994</v>
      </c>
      <c r="V2402" s="24">
        <v>100</v>
      </c>
      <c r="W2402" s="24">
        <v>1357458.2703499999</v>
      </c>
      <c r="X2402" s="24">
        <v>2859912.5099399998</v>
      </c>
      <c r="Y2402" s="22" t="s">
        <v>978</v>
      </c>
      <c r="Z2402" s="22" t="s">
        <v>716</v>
      </c>
    </row>
    <row r="2403" spans="1:26">
      <c r="A2403" s="22" t="s">
        <v>7591</v>
      </c>
      <c r="B2403" s="22" t="s">
        <v>7592</v>
      </c>
      <c r="C2403" s="22" t="s">
        <v>7593</v>
      </c>
      <c r="D2403" s="22">
        <v>25300</v>
      </c>
      <c r="E2403" s="22">
        <v>51</v>
      </c>
      <c r="F2403" s="22">
        <v>300</v>
      </c>
      <c r="G2403" s="22">
        <v>19</v>
      </c>
      <c r="H2403" s="25" t="s">
        <v>10870</v>
      </c>
      <c r="I2403" s="22" t="s">
        <v>720</v>
      </c>
      <c r="J2403" s="22">
        <v>5</v>
      </c>
      <c r="K2403" s="22">
        <v>5</v>
      </c>
      <c r="L2403" s="22">
        <v>3</v>
      </c>
      <c r="M2403" s="22">
        <v>1988</v>
      </c>
      <c r="N2403" s="22">
        <v>1986</v>
      </c>
      <c r="O2403" s="22">
        <v>5</v>
      </c>
      <c r="P2403" s="22">
        <v>5</v>
      </c>
      <c r="Q2403" s="22" t="s">
        <v>1387</v>
      </c>
      <c r="R2403" s="22" t="s">
        <v>713</v>
      </c>
      <c r="S2403" s="22" t="s">
        <v>714</v>
      </c>
      <c r="T2403" s="23">
        <v>39.851224000000002</v>
      </c>
      <c r="U2403" s="23">
        <v>-75.211848000000003</v>
      </c>
      <c r="V2403" s="24">
        <v>10</v>
      </c>
      <c r="W2403" s="24">
        <v>1210793.36938</v>
      </c>
      <c r="X2403" s="24">
        <v>2859553.49939</v>
      </c>
      <c r="Y2403" s="22" t="s">
        <v>978</v>
      </c>
      <c r="Z2403" s="22" t="s">
        <v>1503</v>
      </c>
    </row>
    <row r="2404" spans="1:26">
      <c r="A2404" s="22" t="s">
        <v>7594</v>
      </c>
      <c r="B2404" s="22" t="s">
        <v>7595</v>
      </c>
      <c r="C2404" s="22" t="s">
        <v>7596</v>
      </c>
      <c r="D2404" s="22">
        <v>34815</v>
      </c>
      <c r="E2404" s="22">
        <v>70</v>
      </c>
      <c r="F2404" s="22">
        <v>315</v>
      </c>
      <c r="G2404" s="22">
        <v>5</v>
      </c>
      <c r="H2404" s="25" t="s">
        <v>10870</v>
      </c>
      <c r="I2404" s="22" t="s">
        <v>720</v>
      </c>
      <c r="J2404" s="22">
        <v>2</v>
      </c>
      <c r="K2404" s="22">
        <v>2</v>
      </c>
      <c r="L2404" s="22">
        <v>10</v>
      </c>
      <c r="M2404" s="22">
        <v>1996</v>
      </c>
      <c r="N2404" s="22">
        <v>1987</v>
      </c>
      <c r="O2404" s="22">
        <v>2</v>
      </c>
      <c r="P2404" s="22">
        <v>2</v>
      </c>
      <c r="Q2404" s="22" t="s">
        <v>1038</v>
      </c>
      <c r="R2404" s="22" t="s">
        <v>713</v>
      </c>
      <c r="S2404" s="22" t="s">
        <v>977</v>
      </c>
      <c r="T2404" s="23">
        <v>39.851782</v>
      </c>
      <c r="U2404" s="23">
        <v>-74.752105</v>
      </c>
      <c r="V2404" s="24">
        <v>130</v>
      </c>
      <c r="W2404" s="24">
        <v>1339694.5799100001</v>
      </c>
      <c r="X2404" s="24">
        <v>2860473.0635000002</v>
      </c>
      <c r="Y2404" s="22" t="s">
        <v>978</v>
      </c>
      <c r="Z2404" s="22" t="s">
        <v>716</v>
      </c>
    </row>
    <row r="2405" spans="1:26">
      <c r="A2405" s="22" t="s">
        <v>7597</v>
      </c>
      <c r="B2405" s="22" t="s">
        <v>7598</v>
      </c>
      <c r="C2405" s="22" t="s">
        <v>7599</v>
      </c>
      <c r="D2405" s="22">
        <v>30809</v>
      </c>
      <c r="E2405" s="22">
        <v>62</v>
      </c>
      <c r="F2405" s="22">
        <v>309</v>
      </c>
      <c r="G2405" s="22">
        <v>11</v>
      </c>
      <c r="H2405" s="25" t="s">
        <v>10870</v>
      </c>
      <c r="I2405" s="22" t="s">
        <v>720</v>
      </c>
      <c r="J2405" s="22">
        <v>10</v>
      </c>
      <c r="K2405" s="22">
        <v>10</v>
      </c>
      <c r="L2405" s="22">
        <v>4</v>
      </c>
      <c r="M2405" s="22">
        <v>1986</v>
      </c>
      <c r="N2405" s="22">
        <v>1983</v>
      </c>
      <c r="O2405" s="22">
        <v>10</v>
      </c>
      <c r="P2405" s="22">
        <v>9</v>
      </c>
      <c r="Q2405" s="22" t="s">
        <v>5684</v>
      </c>
      <c r="R2405" s="22" t="s">
        <v>713</v>
      </c>
      <c r="S2405" s="22" t="s">
        <v>735</v>
      </c>
      <c r="T2405" s="23">
        <v>39.852614000000003</v>
      </c>
      <c r="U2405" s="23">
        <v>-74.953778</v>
      </c>
      <c r="V2405" s="24">
        <v>175</v>
      </c>
      <c r="W2405" s="24">
        <v>1283148.58929</v>
      </c>
      <c r="X2405" s="24">
        <v>2860384.1937699998</v>
      </c>
      <c r="Y2405" s="22" t="s">
        <v>978</v>
      </c>
    </row>
    <row r="2406" spans="1:26">
      <c r="A2406" s="22" t="s">
        <v>7600</v>
      </c>
      <c r="B2406" s="22" t="s">
        <v>7601</v>
      </c>
      <c r="C2406" s="22" t="s">
        <v>7602</v>
      </c>
      <c r="D2406" s="22">
        <v>25300</v>
      </c>
      <c r="E2406" s="22">
        <v>51</v>
      </c>
      <c r="F2406" s="22">
        <v>300</v>
      </c>
      <c r="G2406" s="22">
        <v>17</v>
      </c>
      <c r="H2406" s="25" t="s">
        <v>10870</v>
      </c>
      <c r="I2406" s="22" t="s">
        <v>720</v>
      </c>
      <c r="J2406" s="22">
        <v>5</v>
      </c>
      <c r="K2406" s="22">
        <v>5</v>
      </c>
      <c r="L2406" s="22">
        <v>8</v>
      </c>
      <c r="M2406" s="22">
        <v>1998</v>
      </c>
      <c r="N2406" s="22">
        <v>1991</v>
      </c>
      <c r="O2406" s="22">
        <v>5</v>
      </c>
      <c r="P2406" s="22">
        <v>5</v>
      </c>
      <c r="Q2406" s="22" t="s">
        <v>1669</v>
      </c>
      <c r="R2406" s="22" t="s">
        <v>713</v>
      </c>
      <c r="S2406" s="22" t="s">
        <v>1126</v>
      </c>
      <c r="T2406" s="23">
        <v>39.854222</v>
      </c>
      <c r="U2406" s="23">
        <v>-75.214667000000006</v>
      </c>
      <c r="V2406" s="24">
        <v>10</v>
      </c>
      <c r="W2406" s="24">
        <v>1209999.6220199999</v>
      </c>
      <c r="X2406" s="24">
        <v>2860644.6071600001</v>
      </c>
      <c r="Y2406" s="22" t="s">
        <v>978</v>
      </c>
      <c r="Z2406" s="22" t="s">
        <v>1237</v>
      </c>
    </row>
    <row r="2407" spans="1:26">
      <c r="A2407" s="22" t="s">
        <v>7603</v>
      </c>
      <c r="B2407" s="22" t="s">
        <v>7604</v>
      </c>
      <c r="C2407" s="22" t="s">
        <v>7605</v>
      </c>
      <c r="D2407" s="22">
        <v>34816</v>
      </c>
      <c r="E2407" s="22">
        <v>70</v>
      </c>
      <c r="F2407" s="22">
        <v>316</v>
      </c>
      <c r="G2407" s="22">
        <v>5</v>
      </c>
      <c r="H2407" s="25" t="s">
        <v>10870</v>
      </c>
      <c r="I2407" s="22" t="s">
        <v>720</v>
      </c>
      <c r="J2407" s="22">
        <v>2</v>
      </c>
      <c r="K2407" s="22">
        <v>2</v>
      </c>
      <c r="L2407" s="22">
        <v>12</v>
      </c>
      <c r="M2407" s="22">
        <v>1996</v>
      </c>
      <c r="N2407" s="22">
        <v>1985</v>
      </c>
      <c r="O2407" s="22">
        <v>2</v>
      </c>
      <c r="P2407" s="22">
        <v>2</v>
      </c>
      <c r="Q2407" s="22" t="s">
        <v>1038</v>
      </c>
      <c r="R2407" s="22" t="s">
        <v>713</v>
      </c>
      <c r="S2407" s="22" t="s">
        <v>977</v>
      </c>
      <c r="T2407" s="23">
        <v>39.854559999999999</v>
      </c>
      <c r="U2407" s="23">
        <v>-74.740160000000003</v>
      </c>
      <c r="V2407" s="24">
        <v>120.42</v>
      </c>
      <c r="W2407" s="24">
        <v>1343035.32577</v>
      </c>
      <c r="X2407" s="24">
        <v>2861513.3944700002</v>
      </c>
      <c r="Y2407" s="22" t="s">
        <v>978</v>
      </c>
      <c r="Z2407" s="22" t="s">
        <v>716</v>
      </c>
    </row>
    <row r="2408" spans="1:26">
      <c r="A2408" s="22" t="s">
        <v>7606</v>
      </c>
      <c r="B2408" s="22" t="s">
        <v>7607</v>
      </c>
      <c r="C2408" s="22" t="s">
        <v>7608</v>
      </c>
      <c r="D2408" s="22">
        <v>34315</v>
      </c>
      <c r="E2408" s="22">
        <v>69</v>
      </c>
      <c r="F2408" s="22">
        <v>315</v>
      </c>
      <c r="G2408" s="22">
        <v>5</v>
      </c>
      <c r="H2408" s="25" t="s">
        <v>10870</v>
      </c>
      <c r="I2408" s="22" t="s">
        <v>720</v>
      </c>
      <c r="J2408" s="22">
        <v>2</v>
      </c>
      <c r="K2408" s="22">
        <v>2</v>
      </c>
      <c r="L2408" s="22">
        <v>6</v>
      </c>
      <c r="M2408" s="22">
        <v>1996</v>
      </c>
      <c r="N2408" s="22">
        <v>1991</v>
      </c>
      <c r="O2408" s="22">
        <v>2</v>
      </c>
      <c r="P2408" s="22">
        <v>2</v>
      </c>
      <c r="Q2408" s="22" t="s">
        <v>1038</v>
      </c>
      <c r="R2408" s="22" t="s">
        <v>713</v>
      </c>
      <c r="S2408" s="22" t="s">
        <v>977</v>
      </c>
      <c r="T2408" s="23">
        <v>39.855671000000001</v>
      </c>
      <c r="U2408" s="23">
        <v>-74.782105000000001</v>
      </c>
      <c r="V2408" s="24">
        <v>96</v>
      </c>
      <c r="W2408" s="24">
        <v>1331272.16463</v>
      </c>
      <c r="X2408" s="24">
        <v>2861825.3796199998</v>
      </c>
      <c r="Y2408" s="22" t="s">
        <v>978</v>
      </c>
      <c r="Z2408" s="22" t="s">
        <v>716</v>
      </c>
    </row>
    <row r="2409" spans="1:26">
      <c r="A2409" s="22" t="s">
        <v>7609</v>
      </c>
      <c r="B2409" s="22" t="s">
        <v>7610</v>
      </c>
      <c r="C2409" s="22" t="s">
        <v>7611</v>
      </c>
      <c r="D2409" s="22">
        <v>46335</v>
      </c>
      <c r="E2409" s="22">
        <v>93</v>
      </c>
      <c r="F2409" s="22">
        <v>335</v>
      </c>
      <c r="G2409" s="22">
        <v>5</v>
      </c>
      <c r="H2409" s="25" t="s">
        <v>10870</v>
      </c>
      <c r="I2409" s="22" t="s">
        <v>813</v>
      </c>
      <c r="J2409" s="22">
        <v>2</v>
      </c>
      <c r="K2409" s="22">
        <v>2</v>
      </c>
      <c r="L2409" s="22">
        <v>19</v>
      </c>
      <c r="M2409" s="22">
        <v>1998</v>
      </c>
      <c r="N2409" s="22">
        <v>1980</v>
      </c>
      <c r="O2409" s="22">
        <v>2</v>
      </c>
      <c r="P2409" s="22">
        <v>2</v>
      </c>
      <c r="Q2409" s="22" t="s">
        <v>1038</v>
      </c>
      <c r="R2409" s="22" t="s">
        <v>713</v>
      </c>
      <c r="S2409" s="22" t="s">
        <v>977</v>
      </c>
      <c r="T2409" s="23">
        <v>39.859563000000001</v>
      </c>
      <c r="U2409" s="23">
        <v>-74.191806999999997</v>
      </c>
      <c r="V2409" s="24">
        <v>40</v>
      </c>
      <c r="W2409" s="24">
        <v>1496742.6549199999</v>
      </c>
      <c r="X2409" s="24">
        <v>2865043.4325199998</v>
      </c>
      <c r="Y2409" s="22" t="s">
        <v>978</v>
      </c>
      <c r="Z2409" s="22" t="s">
        <v>716</v>
      </c>
    </row>
    <row r="2410" spans="1:26">
      <c r="A2410" s="22" t="s">
        <v>7612</v>
      </c>
      <c r="B2410" s="22" t="s">
        <v>7613</v>
      </c>
      <c r="C2410" s="22" t="s">
        <v>7614</v>
      </c>
      <c r="D2410" s="22">
        <v>27805</v>
      </c>
      <c r="E2410" s="22">
        <v>56</v>
      </c>
      <c r="F2410" s="22">
        <v>305</v>
      </c>
      <c r="G2410" s="22">
        <v>13</v>
      </c>
      <c r="H2410" s="25" t="s">
        <v>10870</v>
      </c>
      <c r="I2410" s="22" t="s">
        <v>813</v>
      </c>
      <c r="J2410" s="22">
        <v>2</v>
      </c>
      <c r="K2410" s="22">
        <v>2</v>
      </c>
      <c r="L2410" s="22">
        <v>1</v>
      </c>
      <c r="M2410" s="22">
        <v>2000</v>
      </c>
      <c r="N2410" s="22">
        <v>2000</v>
      </c>
      <c r="O2410" s="22">
        <v>1</v>
      </c>
      <c r="P2410" s="22">
        <v>1</v>
      </c>
      <c r="Q2410" s="22" t="s">
        <v>6808</v>
      </c>
      <c r="R2410" s="22" t="s">
        <v>713</v>
      </c>
      <c r="S2410" s="22" t="s">
        <v>2051</v>
      </c>
      <c r="T2410" s="23">
        <v>39.862057999999998</v>
      </c>
      <c r="U2410" s="23">
        <v>-75.077673000000004</v>
      </c>
      <c r="V2410" s="24">
        <v>15</v>
      </c>
      <c r="W2410" s="24">
        <v>1248395.8105299999</v>
      </c>
      <c r="X2410" s="24">
        <v>2863648.6422899999</v>
      </c>
      <c r="Y2410" s="22" t="s">
        <v>978</v>
      </c>
    </row>
    <row r="2411" spans="1:26">
      <c r="A2411" s="22" t="s">
        <v>7615</v>
      </c>
      <c r="B2411" s="22" t="s">
        <v>7616</v>
      </c>
      <c r="C2411" s="22" t="s">
        <v>7617</v>
      </c>
      <c r="D2411" s="22">
        <v>30810</v>
      </c>
      <c r="E2411" s="22">
        <v>62</v>
      </c>
      <c r="F2411" s="22">
        <v>310</v>
      </c>
      <c r="G2411" s="22">
        <v>11</v>
      </c>
      <c r="H2411" s="25" t="s">
        <v>10870</v>
      </c>
      <c r="I2411" s="22" t="s">
        <v>720</v>
      </c>
      <c r="J2411" s="22">
        <v>5</v>
      </c>
      <c r="K2411" s="22">
        <v>5</v>
      </c>
      <c r="L2411" s="22">
        <v>4</v>
      </c>
      <c r="M2411" s="22">
        <v>1986</v>
      </c>
      <c r="N2411" s="22">
        <v>1983</v>
      </c>
      <c r="O2411" s="22">
        <v>5</v>
      </c>
      <c r="P2411" s="22">
        <v>4</v>
      </c>
      <c r="Q2411" s="22" t="s">
        <v>5684</v>
      </c>
      <c r="R2411" s="22" t="s">
        <v>713</v>
      </c>
      <c r="S2411" s="22" t="s">
        <v>735</v>
      </c>
      <c r="T2411" s="23">
        <v>39.863447000000001</v>
      </c>
      <c r="U2411" s="23">
        <v>-74.937110000000004</v>
      </c>
      <c r="V2411" s="24">
        <v>115</v>
      </c>
      <c r="W2411" s="24">
        <v>1287797.75853</v>
      </c>
      <c r="X2411" s="24">
        <v>2864363.6278599999</v>
      </c>
      <c r="Y2411" s="22" t="s">
        <v>978</v>
      </c>
    </row>
    <row r="2412" spans="1:26">
      <c r="A2412" s="22" t="s">
        <v>7618</v>
      </c>
      <c r="B2412" s="22" t="s">
        <v>7619</v>
      </c>
      <c r="C2412" s="22" t="s">
        <v>7620</v>
      </c>
      <c r="D2412" s="22">
        <v>46335</v>
      </c>
      <c r="E2412" s="22">
        <v>93</v>
      </c>
      <c r="F2412" s="22">
        <v>335</v>
      </c>
      <c r="G2412" s="22">
        <v>7</v>
      </c>
      <c r="H2412" s="25" t="s">
        <v>10870</v>
      </c>
      <c r="I2412" s="22" t="s">
        <v>720</v>
      </c>
      <c r="J2412" s="22">
        <v>10</v>
      </c>
      <c r="K2412" s="22">
        <v>10</v>
      </c>
      <c r="L2412" s="22">
        <v>1</v>
      </c>
      <c r="M2412" s="22">
        <v>2003</v>
      </c>
      <c r="N2412" s="22">
        <v>2003</v>
      </c>
      <c r="O2412" s="22">
        <v>4</v>
      </c>
      <c r="P2412" s="22">
        <v>4</v>
      </c>
      <c r="Q2412" s="22" t="s">
        <v>1970</v>
      </c>
      <c r="R2412" s="22" t="s">
        <v>713</v>
      </c>
      <c r="S2412" s="22" t="s">
        <v>1502</v>
      </c>
      <c r="T2412" s="23">
        <v>39.864333000000002</v>
      </c>
      <c r="U2412" s="23">
        <v>-74.184860999999998</v>
      </c>
      <c r="V2412" s="24">
        <v>32</v>
      </c>
      <c r="W2412" s="24">
        <v>1498665.1583499999</v>
      </c>
      <c r="X2412" s="24">
        <v>2866810.6339799999</v>
      </c>
      <c r="Y2412" s="22" t="s">
        <v>978</v>
      </c>
    </row>
    <row r="2413" spans="1:26">
      <c r="A2413" s="22" t="s">
        <v>7621</v>
      </c>
      <c r="B2413" s="22" t="s">
        <v>7622</v>
      </c>
      <c r="C2413" s="22" t="s">
        <v>7623</v>
      </c>
      <c r="D2413" s="22">
        <v>25802</v>
      </c>
      <c r="E2413" s="22">
        <v>52</v>
      </c>
      <c r="F2413" s="22">
        <v>302</v>
      </c>
      <c r="G2413" s="22">
        <v>17</v>
      </c>
      <c r="H2413" s="25" t="s">
        <v>10870</v>
      </c>
      <c r="I2413" s="22" t="s">
        <v>720</v>
      </c>
      <c r="J2413" s="22">
        <v>4</v>
      </c>
      <c r="K2413" s="22">
        <v>4</v>
      </c>
      <c r="L2413" s="22">
        <v>12</v>
      </c>
      <c r="M2413" s="22">
        <v>1998</v>
      </c>
      <c r="N2413" s="22">
        <v>1987</v>
      </c>
      <c r="O2413" s="22">
        <v>4</v>
      </c>
      <c r="P2413" s="22">
        <v>4</v>
      </c>
      <c r="Q2413" s="22" t="s">
        <v>1369</v>
      </c>
      <c r="R2413" s="22" t="s">
        <v>713</v>
      </c>
      <c r="S2413" s="22" t="s">
        <v>722</v>
      </c>
      <c r="T2413" s="23">
        <v>39.867334999999997</v>
      </c>
      <c r="U2413" s="23">
        <v>-75.187123999999997</v>
      </c>
      <c r="V2413" s="24">
        <v>10</v>
      </c>
      <c r="W2413" s="24">
        <v>1217705.7871999999</v>
      </c>
      <c r="X2413" s="24">
        <v>2865452.7572699999</v>
      </c>
      <c r="Y2413" s="22" t="s">
        <v>978</v>
      </c>
      <c r="Z2413" s="22" t="s">
        <v>1237</v>
      </c>
    </row>
    <row r="2414" spans="1:26">
      <c r="A2414" s="22" t="s">
        <v>7624</v>
      </c>
      <c r="B2414" s="22" t="s">
        <v>7625</v>
      </c>
      <c r="C2414" s="22" t="s">
        <v>7626</v>
      </c>
      <c r="D2414" s="22">
        <v>25301</v>
      </c>
      <c r="E2414" s="22">
        <v>51</v>
      </c>
      <c r="F2414" s="22">
        <v>301</v>
      </c>
      <c r="G2414" s="22">
        <v>17</v>
      </c>
      <c r="H2414" s="25" t="s">
        <v>10870</v>
      </c>
      <c r="I2414" s="22" t="s">
        <v>720</v>
      </c>
      <c r="J2414" s="22">
        <v>2</v>
      </c>
      <c r="K2414" s="22">
        <v>2</v>
      </c>
      <c r="L2414" s="22">
        <v>2</v>
      </c>
      <c r="M2414" s="22">
        <v>1988</v>
      </c>
      <c r="N2414" s="22">
        <v>1987</v>
      </c>
      <c r="O2414" s="22">
        <v>2</v>
      </c>
      <c r="P2414" s="22">
        <v>2</v>
      </c>
      <c r="Q2414" s="22" t="s">
        <v>1369</v>
      </c>
      <c r="R2414" s="22" t="s">
        <v>713</v>
      </c>
      <c r="S2414" s="22" t="s">
        <v>722</v>
      </c>
      <c r="T2414" s="23">
        <v>39.867334999999997</v>
      </c>
      <c r="U2414" s="23">
        <v>-75.190456999999995</v>
      </c>
      <c r="V2414" s="24">
        <v>15</v>
      </c>
      <c r="W2414" s="24">
        <v>1216771.3401299999</v>
      </c>
      <c r="X2414" s="24">
        <v>2865449.63454</v>
      </c>
      <c r="Y2414" s="22" t="s">
        <v>978</v>
      </c>
      <c r="Z2414" s="22" t="s">
        <v>1237</v>
      </c>
    </row>
    <row r="2415" spans="1:26">
      <c r="A2415" s="22" t="s">
        <v>7627</v>
      </c>
      <c r="B2415" s="22" t="s">
        <v>7628</v>
      </c>
      <c r="C2415" s="22" t="s">
        <v>7629</v>
      </c>
      <c r="D2415" s="22">
        <v>25301</v>
      </c>
      <c r="E2415" s="22">
        <v>51</v>
      </c>
      <c r="F2415" s="22">
        <v>301</v>
      </c>
      <c r="G2415" s="22">
        <v>15</v>
      </c>
      <c r="H2415" s="25" t="s">
        <v>10870</v>
      </c>
      <c r="I2415" s="22" t="s">
        <v>720</v>
      </c>
      <c r="J2415" s="22">
        <v>2</v>
      </c>
      <c r="K2415" s="22">
        <v>2</v>
      </c>
      <c r="L2415" s="22">
        <v>2</v>
      </c>
      <c r="M2415" s="22">
        <v>1988</v>
      </c>
      <c r="N2415" s="22">
        <v>1987</v>
      </c>
      <c r="O2415" s="22">
        <v>2</v>
      </c>
      <c r="P2415" s="22">
        <v>2</v>
      </c>
      <c r="Q2415" s="22" t="s">
        <v>1669</v>
      </c>
      <c r="R2415" s="22" t="s">
        <v>713</v>
      </c>
      <c r="S2415" s="22" t="s">
        <v>1126</v>
      </c>
      <c r="T2415" s="23">
        <v>39.867334999999997</v>
      </c>
      <c r="U2415" s="23">
        <v>-75.190456999999995</v>
      </c>
      <c r="V2415" s="24">
        <v>15</v>
      </c>
      <c r="W2415" s="24">
        <v>1216771.3401299999</v>
      </c>
      <c r="X2415" s="24">
        <v>2865449.63454</v>
      </c>
      <c r="Y2415" s="22" t="s">
        <v>978</v>
      </c>
      <c r="Z2415" s="22" t="s">
        <v>1503</v>
      </c>
    </row>
    <row r="2416" spans="1:26">
      <c r="A2416" s="22" t="s">
        <v>7630</v>
      </c>
      <c r="B2416" s="22" t="s">
        <v>7631</v>
      </c>
      <c r="C2416" s="22" t="s">
        <v>7632</v>
      </c>
      <c r="D2416" s="22">
        <v>45835</v>
      </c>
      <c r="E2416" s="22">
        <v>92</v>
      </c>
      <c r="F2416" s="22">
        <v>335</v>
      </c>
      <c r="G2416" s="22">
        <v>5</v>
      </c>
      <c r="H2416" s="25" t="s">
        <v>10870</v>
      </c>
      <c r="I2416" s="22" t="s">
        <v>813</v>
      </c>
      <c r="J2416" s="22">
        <v>2</v>
      </c>
      <c r="K2416" s="22">
        <v>2</v>
      </c>
      <c r="L2416" s="22">
        <v>19</v>
      </c>
      <c r="M2416" s="22">
        <v>1998</v>
      </c>
      <c r="N2416" s="22">
        <v>1980</v>
      </c>
      <c r="O2416" s="22">
        <v>2</v>
      </c>
      <c r="P2416" s="22">
        <v>2</v>
      </c>
      <c r="Q2416" s="22" t="s">
        <v>1038</v>
      </c>
      <c r="R2416" s="22" t="s">
        <v>713</v>
      </c>
      <c r="S2416" s="22" t="s">
        <v>977</v>
      </c>
      <c r="T2416" s="23">
        <v>39.867896999999999</v>
      </c>
      <c r="U2416" s="23">
        <v>-74.197918000000001</v>
      </c>
      <c r="V2416" s="24">
        <v>30</v>
      </c>
      <c r="W2416" s="24">
        <v>1494987.02581</v>
      </c>
      <c r="X2416" s="24">
        <v>2868058.92356</v>
      </c>
      <c r="Y2416" s="22" t="s">
        <v>978</v>
      </c>
      <c r="Z2416" s="22" t="s">
        <v>716</v>
      </c>
    </row>
    <row r="2417" spans="1:26">
      <c r="A2417" s="22" t="s">
        <v>7633</v>
      </c>
      <c r="B2417" s="22" t="s">
        <v>7634</v>
      </c>
      <c r="C2417" s="22" t="s">
        <v>7635</v>
      </c>
      <c r="D2417" s="22">
        <v>26804</v>
      </c>
      <c r="E2417" s="22">
        <v>54</v>
      </c>
      <c r="F2417" s="22">
        <v>304</v>
      </c>
      <c r="G2417" s="22">
        <v>17</v>
      </c>
      <c r="H2417" s="25" t="s">
        <v>10870</v>
      </c>
      <c r="I2417" s="22" t="s">
        <v>720</v>
      </c>
      <c r="J2417" s="22">
        <v>6</v>
      </c>
      <c r="K2417" s="22">
        <v>6</v>
      </c>
      <c r="L2417" s="22">
        <v>3</v>
      </c>
      <c r="M2417" s="22">
        <v>1988</v>
      </c>
      <c r="N2417" s="22">
        <v>1986</v>
      </c>
      <c r="O2417" s="22">
        <v>6</v>
      </c>
      <c r="P2417" s="22">
        <v>5</v>
      </c>
      <c r="Q2417" s="22" t="s">
        <v>1387</v>
      </c>
      <c r="R2417" s="22" t="s">
        <v>713</v>
      </c>
      <c r="S2417" s="22" t="s">
        <v>714</v>
      </c>
      <c r="T2417" s="23">
        <v>39.871335999999999</v>
      </c>
      <c r="U2417" s="23">
        <v>-75.127230999999995</v>
      </c>
      <c r="V2417" s="24">
        <v>12</v>
      </c>
      <c r="W2417" s="24">
        <v>1234489.0334600001</v>
      </c>
      <c r="X2417" s="24">
        <v>2866973.6143399999</v>
      </c>
      <c r="Y2417" s="22" t="s">
        <v>978</v>
      </c>
      <c r="Z2417" s="22" t="s">
        <v>1237</v>
      </c>
    </row>
    <row r="2418" spans="1:26">
      <c r="A2418" s="22" t="s">
        <v>7636</v>
      </c>
      <c r="B2418" s="22" t="s">
        <v>7637</v>
      </c>
      <c r="C2418" s="22" t="s">
        <v>7638</v>
      </c>
      <c r="D2418" s="22">
        <v>39825</v>
      </c>
      <c r="E2418" s="22">
        <v>80</v>
      </c>
      <c r="F2418" s="22">
        <v>325</v>
      </c>
      <c r="G2418" s="22">
        <v>5</v>
      </c>
      <c r="H2418" s="25" t="s">
        <v>10870</v>
      </c>
      <c r="I2418" s="22" t="s">
        <v>813</v>
      </c>
      <c r="J2418" s="22">
        <v>3</v>
      </c>
      <c r="K2418" s="22">
        <v>3</v>
      </c>
      <c r="L2418" s="22">
        <v>2</v>
      </c>
      <c r="M2418" s="22">
        <v>2005</v>
      </c>
      <c r="N2418" s="22">
        <v>2004</v>
      </c>
      <c r="O2418" s="22">
        <v>2</v>
      </c>
      <c r="P2418" s="22">
        <v>2</v>
      </c>
      <c r="Q2418" s="22" t="s">
        <v>1038</v>
      </c>
      <c r="R2418" s="22" t="s">
        <v>713</v>
      </c>
      <c r="S2418" s="22" t="s">
        <v>977</v>
      </c>
      <c r="T2418" s="23">
        <v>39.872028</v>
      </c>
      <c r="U2418" s="23">
        <v>-74.494249999999994</v>
      </c>
      <c r="V2418" s="24">
        <v>134.1</v>
      </c>
      <c r="W2418" s="24">
        <v>1411909.59155</v>
      </c>
      <c r="X2418" s="24">
        <v>2868537.75618</v>
      </c>
      <c r="Y2418" s="22" t="s">
        <v>978</v>
      </c>
      <c r="Z2418" s="22" t="s">
        <v>716</v>
      </c>
    </row>
    <row r="2419" spans="1:26">
      <c r="A2419" s="22" t="s">
        <v>7639</v>
      </c>
      <c r="B2419" s="22" t="s">
        <v>7640</v>
      </c>
      <c r="C2419" s="22" t="s">
        <v>7641</v>
      </c>
      <c r="D2419" s="22">
        <v>39825</v>
      </c>
      <c r="E2419" s="22">
        <v>80</v>
      </c>
      <c r="F2419" s="22">
        <v>325</v>
      </c>
      <c r="G2419" s="22">
        <v>1</v>
      </c>
      <c r="H2419" s="25" t="s">
        <v>10870</v>
      </c>
      <c r="I2419" s="22" t="s">
        <v>720</v>
      </c>
      <c r="J2419" s="22">
        <v>3</v>
      </c>
      <c r="K2419" s="22">
        <v>3</v>
      </c>
      <c r="L2419" s="22">
        <v>2</v>
      </c>
      <c r="M2419" s="22">
        <v>2005</v>
      </c>
      <c r="N2419" s="22">
        <v>2004</v>
      </c>
      <c r="O2419" s="22">
        <v>2</v>
      </c>
      <c r="P2419" s="22">
        <v>2</v>
      </c>
      <c r="Q2419" s="22" t="s">
        <v>1038</v>
      </c>
      <c r="R2419" s="22" t="s">
        <v>713</v>
      </c>
      <c r="S2419" s="22" t="s">
        <v>977</v>
      </c>
      <c r="T2419" s="23">
        <v>39.871889000000003</v>
      </c>
      <c r="U2419" s="23">
        <v>-74.494528000000003</v>
      </c>
      <c r="V2419" s="24">
        <v>133.27000000000001</v>
      </c>
      <c r="W2419" s="24">
        <v>1411832.27978</v>
      </c>
      <c r="X2419" s="24">
        <v>2868486.25581</v>
      </c>
      <c r="Y2419" s="22" t="s">
        <v>978</v>
      </c>
      <c r="Z2419" s="22" t="s">
        <v>1738</v>
      </c>
    </row>
    <row r="2420" spans="1:26">
      <c r="A2420" s="22" t="s">
        <v>7642</v>
      </c>
      <c r="B2420" s="22" t="s">
        <v>7643</v>
      </c>
      <c r="C2420" s="22" t="s">
        <v>7644</v>
      </c>
      <c r="D2420" s="22">
        <v>39324</v>
      </c>
      <c r="E2420" s="22">
        <v>79</v>
      </c>
      <c r="F2420" s="22">
        <v>324</v>
      </c>
      <c r="G2420" s="22">
        <v>1</v>
      </c>
      <c r="H2420" s="25" t="s">
        <v>10870</v>
      </c>
      <c r="I2420" s="22" t="s">
        <v>720</v>
      </c>
      <c r="J2420" s="22">
        <v>2</v>
      </c>
      <c r="K2420" s="22">
        <v>2</v>
      </c>
      <c r="L2420" s="22">
        <v>35</v>
      </c>
      <c r="M2420" s="22">
        <v>2005</v>
      </c>
      <c r="N2420" s="22">
        <v>1971</v>
      </c>
      <c r="O2420" s="22">
        <v>2</v>
      </c>
      <c r="P2420" s="22">
        <v>2</v>
      </c>
      <c r="Q2420" s="22" t="s">
        <v>1038</v>
      </c>
      <c r="R2420" s="22" t="s">
        <v>713</v>
      </c>
      <c r="S2420" s="22" t="s">
        <v>977</v>
      </c>
      <c r="T2420" s="23">
        <v>39.870722000000001</v>
      </c>
      <c r="U2420" s="23">
        <v>-74.522971999999996</v>
      </c>
      <c r="V2420" s="24">
        <v>122.7</v>
      </c>
      <c r="W2420" s="24">
        <v>1403864.10934</v>
      </c>
      <c r="X2420" s="24">
        <v>2867975.9348800001</v>
      </c>
      <c r="Y2420" s="22" t="s">
        <v>978</v>
      </c>
      <c r="Z2420" s="22" t="s">
        <v>1738</v>
      </c>
    </row>
    <row r="2421" spans="1:26">
      <c r="A2421" s="22" t="s">
        <v>7645</v>
      </c>
      <c r="B2421" s="22" t="s">
        <v>7646</v>
      </c>
      <c r="C2421" s="22" t="s">
        <v>7647</v>
      </c>
      <c r="D2421" s="22">
        <v>27304</v>
      </c>
      <c r="E2421" s="22">
        <v>55</v>
      </c>
      <c r="F2421" s="22">
        <v>304</v>
      </c>
      <c r="G2421" s="22">
        <v>15</v>
      </c>
      <c r="H2421" s="25" t="s">
        <v>10870</v>
      </c>
      <c r="I2421" s="22" t="s">
        <v>720</v>
      </c>
      <c r="J2421" s="22">
        <v>9</v>
      </c>
      <c r="K2421" s="22">
        <v>9</v>
      </c>
      <c r="L2421" s="22">
        <v>18</v>
      </c>
      <c r="M2421" s="22">
        <v>2003</v>
      </c>
      <c r="N2421" s="22">
        <v>1986</v>
      </c>
      <c r="O2421" s="22">
        <v>9</v>
      </c>
      <c r="P2421" s="22">
        <v>8</v>
      </c>
      <c r="Q2421" s="22" t="s">
        <v>1669</v>
      </c>
      <c r="R2421" s="22" t="s">
        <v>713</v>
      </c>
      <c r="S2421" s="22" t="s">
        <v>1126</v>
      </c>
      <c r="T2421" s="23">
        <v>39.872807999999999</v>
      </c>
      <c r="U2421" s="23">
        <v>-75.109564000000006</v>
      </c>
      <c r="V2421" s="24">
        <v>31</v>
      </c>
      <c r="W2421" s="24">
        <v>1239439.1058</v>
      </c>
      <c r="X2421" s="24">
        <v>2867530.9145900002</v>
      </c>
      <c r="Y2421" s="22" t="s">
        <v>978</v>
      </c>
      <c r="Z2421" s="22" t="s">
        <v>1503</v>
      </c>
    </row>
    <row r="2422" spans="1:26">
      <c r="A2422" s="22" t="s">
        <v>7648</v>
      </c>
      <c r="B2422" s="22" t="s">
        <v>7649</v>
      </c>
      <c r="C2422" s="22" t="s">
        <v>7650</v>
      </c>
      <c r="D2422" s="22">
        <v>25302</v>
      </c>
      <c r="E2422" s="22">
        <v>51</v>
      </c>
      <c r="F2422" s="22">
        <v>302</v>
      </c>
      <c r="G2422" s="22">
        <v>19</v>
      </c>
      <c r="H2422" s="25" t="s">
        <v>10870</v>
      </c>
      <c r="I2422" s="22" t="s">
        <v>720</v>
      </c>
      <c r="J2422" s="22">
        <v>4</v>
      </c>
      <c r="K2422" s="22">
        <v>4</v>
      </c>
      <c r="L2422" s="22">
        <v>17</v>
      </c>
      <c r="M2422" s="22">
        <v>2003</v>
      </c>
      <c r="N2422" s="22">
        <v>1987</v>
      </c>
      <c r="O2422" s="22">
        <v>4</v>
      </c>
      <c r="P2422" s="22">
        <v>4</v>
      </c>
      <c r="Q2422" s="22" t="s">
        <v>1387</v>
      </c>
      <c r="R2422" s="22" t="s">
        <v>713</v>
      </c>
      <c r="S2422" s="22" t="s">
        <v>714</v>
      </c>
      <c r="T2422" s="23">
        <v>39.872777999999997</v>
      </c>
      <c r="U2422" s="23">
        <v>-75.188556000000005</v>
      </c>
      <c r="V2422" s="24">
        <v>5</v>
      </c>
      <c r="W2422" s="24">
        <v>1217297.8215000001</v>
      </c>
      <c r="X2422" s="24">
        <v>2867436.6235500001</v>
      </c>
      <c r="Y2422" s="22" t="s">
        <v>978</v>
      </c>
      <c r="Z2422" s="22" t="s">
        <v>1503</v>
      </c>
    </row>
    <row r="2423" spans="1:26">
      <c r="A2423" s="22" t="s">
        <v>7651</v>
      </c>
      <c r="B2423" s="22" t="s">
        <v>7652</v>
      </c>
      <c r="C2423" s="22" t="s">
        <v>7653</v>
      </c>
      <c r="D2423" s="22">
        <v>25302</v>
      </c>
      <c r="E2423" s="22">
        <v>51</v>
      </c>
      <c r="F2423" s="22">
        <v>302</v>
      </c>
      <c r="G2423" s="22">
        <v>17</v>
      </c>
      <c r="H2423" s="25" t="s">
        <v>10870</v>
      </c>
      <c r="I2423" s="22" t="s">
        <v>2215</v>
      </c>
      <c r="J2423" s="22">
        <v>6</v>
      </c>
      <c r="K2423" s="22">
        <v>6</v>
      </c>
      <c r="L2423" s="22">
        <v>2</v>
      </c>
      <c r="M2423" s="22">
        <v>1988</v>
      </c>
      <c r="N2423" s="22">
        <v>1987</v>
      </c>
      <c r="O2423" s="22">
        <v>6</v>
      </c>
      <c r="P2423" s="22">
        <v>6</v>
      </c>
      <c r="Q2423" s="22" t="s">
        <v>1669</v>
      </c>
      <c r="R2423" s="22" t="s">
        <v>713</v>
      </c>
      <c r="S2423" s="22" t="s">
        <v>1126</v>
      </c>
      <c r="T2423" s="23">
        <v>39.872833</v>
      </c>
      <c r="U2423" s="23">
        <v>-75.188472000000004</v>
      </c>
      <c r="V2423" s="24">
        <v>5</v>
      </c>
      <c r="W2423" s="24">
        <v>1217321.13075</v>
      </c>
      <c r="X2423" s="24">
        <v>2867456.9538099999</v>
      </c>
      <c r="Y2423" s="22" t="s">
        <v>978</v>
      </c>
      <c r="Z2423" s="22" t="s">
        <v>1237</v>
      </c>
    </row>
    <row r="2424" spans="1:26">
      <c r="A2424" s="22" t="s">
        <v>505</v>
      </c>
      <c r="B2424" s="22" t="s">
        <v>7654</v>
      </c>
      <c r="C2424" s="22" t="s">
        <v>7655</v>
      </c>
      <c r="D2424" s="22">
        <v>30310</v>
      </c>
      <c r="E2424" s="22">
        <v>61</v>
      </c>
      <c r="F2424" s="22">
        <v>310</v>
      </c>
      <c r="G2424" s="22">
        <v>11</v>
      </c>
      <c r="H2424" s="25" t="s">
        <v>10870</v>
      </c>
      <c r="I2424" s="22" t="s">
        <v>720</v>
      </c>
      <c r="J2424" s="22">
        <v>237</v>
      </c>
      <c r="K2424" s="22">
        <v>227</v>
      </c>
      <c r="L2424" s="22">
        <v>1</v>
      </c>
      <c r="M2424" s="22">
        <v>1972</v>
      </c>
      <c r="N2424" s="22">
        <v>1972</v>
      </c>
      <c r="O2424" s="22">
        <v>41</v>
      </c>
      <c r="P2424" s="22">
        <v>28</v>
      </c>
      <c r="Q2424" s="22" t="s">
        <v>5684</v>
      </c>
      <c r="R2424" s="22" t="s">
        <v>713</v>
      </c>
      <c r="S2424" s="22" t="s">
        <v>735</v>
      </c>
      <c r="T2424" s="23">
        <v>39.874836000000002</v>
      </c>
      <c r="U2424" s="23">
        <v>-74.952944000000002</v>
      </c>
      <c r="V2424" s="24">
        <v>157.53</v>
      </c>
      <c r="W2424" s="24">
        <v>1283334.6078999999</v>
      </c>
      <c r="X2424" s="24">
        <v>2868491.4431799999</v>
      </c>
      <c r="Y2424" s="22" t="s">
        <v>978</v>
      </c>
    </row>
    <row r="2425" spans="1:26">
      <c r="A2425" s="22" t="s">
        <v>7656</v>
      </c>
      <c r="B2425" s="22" t="s">
        <v>7657</v>
      </c>
      <c r="C2425" s="22" t="s">
        <v>7658</v>
      </c>
      <c r="D2425" s="22">
        <v>39826</v>
      </c>
      <c r="E2425" s="22">
        <v>80</v>
      </c>
      <c r="F2425" s="22">
        <v>326</v>
      </c>
      <c r="G2425" s="22">
        <v>5</v>
      </c>
      <c r="H2425" s="25" t="s">
        <v>10870</v>
      </c>
      <c r="I2425" s="22" t="s">
        <v>813</v>
      </c>
      <c r="J2425" s="22">
        <v>3</v>
      </c>
      <c r="K2425" s="22">
        <v>3</v>
      </c>
      <c r="L2425" s="22">
        <v>1</v>
      </c>
      <c r="M2425" s="22">
        <v>2005</v>
      </c>
      <c r="N2425" s="22">
        <v>2005</v>
      </c>
      <c r="O2425" s="22">
        <v>2</v>
      </c>
      <c r="P2425" s="22">
        <v>2</v>
      </c>
      <c r="Q2425" s="22" t="s">
        <v>1038</v>
      </c>
      <c r="R2425" s="22" t="s">
        <v>713</v>
      </c>
      <c r="S2425" s="22" t="s">
        <v>977</v>
      </c>
      <c r="T2425" s="23">
        <v>39.875394999999997</v>
      </c>
      <c r="U2425" s="23">
        <v>-74.487095999999994</v>
      </c>
      <c r="V2425" s="24">
        <v>148.6</v>
      </c>
      <c r="W2425" s="24">
        <v>1413901.4508400001</v>
      </c>
      <c r="X2425" s="24">
        <v>2869787.6999499998</v>
      </c>
      <c r="Y2425" s="22" t="s">
        <v>978</v>
      </c>
      <c r="Z2425" s="22" t="s">
        <v>716</v>
      </c>
    </row>
    <row r="2426" spans="1:26">
      <c r="A2426" s="22" t="s">
        <v>7659</v>
      </c>
      <c r="B2426" s="22" t="s">
        <v>7660</v>
      </c>
      <c r="C2426" s="22" t="s">
        <v>7661</v>
      </c>
      <c r="D2426" s="22">
        <v>38323</v>
      </c>
      <c r="E2426" s="22">
        <v>77</v>
      </c>
      <c r="F2426" s="22">
        <v>323</v>
      </c>
      <c r="G2426" s="22">
        <v>5</v>
      </c>
      <c r="H2426" s="25" t="s">
        <v>10870</v>
      </c>
      <c r="I2426" s="22" t="s">
        <v>813</v>
      </c>
      <c r="J2426" s="22">
        <v>3</v>
      </c>
      <c r="K2426" s="22">
        <v>3</v>
      </c>
      <c r="L2426" s="22">
        <v>10</v>
      </c>
      <c r="M2426" s="22">
        <v>2005</v>
      </c>
      <c r="N2426" s="22">
        <v>1996</v>
      </c>
      <c r="O2426" s="22">
        <v>3</v>
      </c>
      <c r="P2426" s="22">
        <v>3</v>
      </c>
      <c r="Q2426" s="22" t="s">
        <v>1038</v>
      </c>
      <c r="R2426" s="22" t="s">
        <v>713</v>
      </c>
      <c r="S2426" s="22" t="s">
        <v>977</v>
      </c>
      <c r="T2426" s="23">
        <v>39.876111000000002</v>
      </c>
      <c r="U2426" s="23">
        <v>-74.552222</v>
      </c>
      <c r="V2426" s="24">
        <v>139.11000000000001</v>
      </c>
      <c r="W2426" s="24">
        <v>1395645.54271</v>
      </c>
      <c r="X2426" s="24">
        <v>2869856.9346799999</v>
      </c>
      <c r="Y2426" s="22" t="s">
        <v>978</v>
      </c>
      <c r="Z2426" s="22" t="s">
        <v>716</v>
      </c>
    </row>
    <row r="2427" spans="1:26">
      <c r="A2427" s="22" t="s">
        <v>7662</v>
      </c>
      <c r="B2427" s="22" t="s">
        <v>7663</v>
      </c>
      <c r="C2427" s="22" t="s">
        <v>7664</v>
      </c>
      <c r="D2427" s="22">
        <v>28808</v>
      </c>
      <c r="E2427" s="22">
        <v>58</v>
      </c>
      <c r="F2427" s="22">
        <v>308</v>
      </c>
      <c r="G2427" s="22">
        <v>15</v>
      </c>
      <c r="H2427" s="25" t="s">
        <v>10870</v>
      </c>
      <c r="I2427" s="22" t="s">
        <v>720</v>
      </c>
      <c r="J2427" s="22">
        <v>6</v>
      </c>
      <c r="K2427" s="22">
        <v>6</v>
      </c>
      <c r="L2427" s="22">
        <v>9</v>
      </c>
      <c r="M2427" s="22">
        <v>1986</v>
      </c>
      <c r="N2427" s="22">
        <v>1978</v>
      </c>
      <c r="O2427" s="22">
        <v>6</v>
      </c>
      <c r="P2427" s="22">
        <v>5</v>
      </c>
      <c r="Q2427" s="22" t="s">
        <v>1669</v>
      </c>
      <c r="R2427" s="22" t="s">
        <v>713</v>
      </c>
      <c r="S2427" s="22" t="s">
        <v>1126</v>
      </c>
      <c r="T2427" s="23">
        <v>39.877336</v>
      </c>
      <c r="U2427" s="23">
        <v>-75.022114000000002</v>
      </c>
      <c r="V2427" s="24">
        <v>30</v>
      </c>
      <c r="W2427" s="24">
        <v>1263942.5221800001</v>
      </c>
      <c r="X2427" s="24">
        <v>2869296.69612</v>
      </c>
      <c r="Y2427" s="22" t="s">
        <v>978</v>
      </c>
      <c r="Z2427" s="22" t="s">
        <v>1503</v>
      </c>
    </row>
    <row r="2428" spans="1:26">
      <c r="A2428" s="22" t="s">
        <v>7665</v>
      </c>
      <c r="B2428" s="22" t="s">
        <v>7666</v>
      </c>
      <c r="C2428" s="22" t="s">
        <v>7667</v>
      </c>
      <c r="D2428" s="22">
        <v>29308</v>
      </c>
      <c r="E2428" s="22">
        <v>59</v>
      </c>
      <c r="F2428" s="22">
        <v>308</v>
      </c>
      <c r="G2428" s="22">
        <v>15</v>
      </c>
      <c r="H2428" s="25" t="s">
        <v>10870</v>
      </c>
      <c r="I2428" s="22" t="s">
        <v>720</v>
      </c>
      <c r="J2428" s="22">
        <v>6</v>
      </c>
      <c r="K2428" s="22">
        <v>6</v>
      </c>
      <c r="L2428" s="22">
        <v>30</v>
      </c>
      <c r="M2428" s="22">
        <v>1986</v>
      </c>
      <c r="N2428" s="22">
        <v>1957</v>
      </c>
      <c r="O2428" s="22">
        <v>6</v>
      </c>
      <c r="P2428" s="22">
        <v>5</v>
      </c>
      <c r="Q2428" s="22" t="s">
        <v>1669</v>
      </c>
      <c r="R2428" s="22" t="s">
        <v>713</v>
      </c>
      <c r="S2428" s="22" t="s">
        <v>1126</v>
      </c>
      <c r="T2428" s="23">
        <v>39.877057999999998</v>
      </c>
      <c r="U2428" s="23">
        <v>-75.008223999999998</v>
      </c>
      <c r="V2428" s="24">
        <v>67</v>
      </c>
      <c r="W2428" s="24">
        <v>1267836.04162</v>
      </c>
      <c r="X2428" s="24">
        <v>2869215.6291800002</v>
      </c>
      <c r="Y2428" s="22" t="s">
        <v>978</v>
      </c>
      <c r="Z2428" s="22" t="s">
        <v>1503</v>
      </c>
    </row>
    <row r="2429" spans="1:26">
      <c r="A2429" s="22" t="s">
        <v>7668</v>
      </c>
      <c r="B2429" s="22" t="s">
        <v>7669</v>
      </c>
      <c r="C2429" s="22" t="s">
        <v>7670</v>
      </c>
      <c r="D2429" s="22">
        <v>39325</v>
      </c>
      <c r="E2429" s="22">
        <v>79</v>
      </c>
      <c r="F2429" s="22">
        <v>325</v>
      </c>
      <c r="G2429" s="22">
        <v>5</v>
      </c>
      <c r="H2429" s="25" t="s">
        <v>10870</v>
      </c>
      <c r="I2429" s="22" t="s">
        <v>813</v>
      </c>
      <c r="J2429" s="22">
        <v>21</v>
      </c>
      <c r="K2429" s="22">
        <v>21</v>
      </c>
      <c r="L2429" s="22">
        <v>2</v>
      </c>
      <c r="M2429" s="22">
        <v>2005</v>
      </c>
      <c r="N2429" s="22">
        <v>2004</v>
      </c>
      <c r="O2429" s="22">
        <v>3</v>
      </c>
      <c r="P2429" s="22">
        <v>3</v>
      </c>
      <c r="Q2429" s="22" t="s">
        <v>1038</v>
      </c>
      <c r="R2429" s="22" t="s">
        <v>713</v>
      </c>
      <c r="S2429" s="22" t="s">
        <v>977</v>
      </c>
      <c r="T2429" s="23">
        <v>39.878639</v>
      </c>
      <c r="U2429" s="23">
        <v>-74.515360999999999</v>
      </c>
      <c r="V2429" s="24">
        <v>119.84</v>
      </c>
      <c r="W2429" s="24">
        <v>1405966.94994</v>
      </c>
      <c r="X2429" s="24">
        <v>2870886.0208399999</v>
      </c>
      <c r="Y2429" s="22" t="s">
        <v>978</v>
      </c>
      <c r="Z2429" s="22" t="s">
        <v>716</v>
      </c>
    </row>
    <row r="2430" spans="1:26">
      <c r="A2430" s="22" t="s">
        <v>7671</v>
      </c>
      <c r="B2430" s="22" t="s">
        <v>7672</v>
      </c>
      <c r="C2430" s="22" t="s">
        <v>7673</v>
      </c>
      <c r="D2430" s="22">
        <v>39326</v>
      </c>
      <c r="E2430" s="22">
        <v>79</v>
      </c>
      <c r="F2430" s="22">
        <v>326</v>
      </c>
      <c r="G2430" s="22">
        <v>5</v>
      </c>
      <c r="H2430" s="25" t="s">
        <v>10870</v>
      </c>
      <c r="I2430" s="22" t="s">
        <v>813</v>
      </c>
      <c r="J2430" s="22">
        <v>2</v>
      </c>
      <c r="K2430" s="22">
        <v>2</v>
      </c>
      <c r="L2430" s="22">
        <v>22</v>
      </c>
      <c r="M2430" s="22">
        <v>2005</v>
      </c>
      <c r="N2430" s="22">
        <v>1984</v>
      </c>
      <c r="O2430" s="22">
        <v>2</v>
      </c>
      <c r="P2430" s="22">
        <v>2</v>
      </c>
      <c r="Q2430" s="22" t="s">
        <v>1038</v>
      </c>
      <c r="R2430" s="22" t="s">
        <v>713</v>
      </c>
      <c r="S2430" s="22" t="s">
        <v>977</v>
      </c>
      <c r="T2430" s="23">
        <v>39.880949999999999</v>
      </c>
      <c r="U2430" s="23">
        <v>-74.499595999999997</v>
      </c>
      <c r="V2430" s="24">
        <v>134.72999999999999</v>
      </c>
      <c r="W2430" s="24">
        <v>1410376.14493</v>
      </c>
      <c r="X2430" s="24">
        <v>2871776.2213400002</v>
      </c>
      <c r="Y2430" s="22" t="s">
        <v>978</v>
      </c>
      <c r="Z2430" s="22" t="s">
        <v>716</v>
      </c>
    </row>
    <row r="2431" spans="1:26">
      <c r="A2431" s="22" t="s">
        <v>7674</v>
      </c>
      <c r="B2431" s="22" t="s">
        <v>7675</v>
      </c>
      <c r="C2431" s="22" t="s">
        <v>7676</v>
      </c>
      <c r="D2431" s="22">
        <v>37323</v>
      </c>
      <c r="E2431" s="22">
        <v>75</v>
      </c>
      <c r="F2431" s="22">
        <v>323</v>
      </c>
      <c r="G2431" s="22">
        <v>1</v>
      </c>
      <c r="H2431" s="25" t="s">
        <v>10870</v>
      </c>
      <c r="I2431" s="22" t="s">
        <v>720</v>
      </c>
      <c r="J2431" s="22">
        <v>2</v>
      </c>
      <c r="K2431" s="22">
        <v>2</v>
      </c>
      <c r="L2431" s="22">
        <v>35</v>
      </c>
      <c r="M2431" s="22">
        <v>1996</v>
      </c>
      <c r="N2431" s="22">
        <v>1962</v>
      </c>
      <c r="O2431" s="22">
        <v>2</v>
      </c>
      <c r="P2431" s="22">
        <v>2</v>
      </c>
      <c r="Q2431" s="22" t="s">
        <v>1038</v>
      </c>
      <c r="R2431" s="22" t="s">
        <v>713</v>
      </c>
      <c r="S2431" s="22" t="s">
        <v>977</v>
      </c>
      <c r="T2431" s="23">
        <v>39.882533000000002</v>
      </c>
      <c r="U2431" s="23">
        <v>-74.588599000000002</v>
      </c>
      <c r="V2431" s="24">
        <v>105</v>
      </c>
      <c r="W2431" s="24">
        <v>1385427.11096</v>
      </c>
      <c r="X2431" s="24">
        <v>2872097.6579900002</v>
      </c>
      <c r="Y2431" s="22" t="s">
        <v>978</v>
      </c>
      <c r="Z2431" s="22" t="s">
        <v>1738</v>
      </c>
    </row>
    <row r="2432" spans="1:26">
      <c r="A2432" s="22" t="s">
        <v>7677</v>
      </c>
      <c r="B2432" s="22" t="s">
        <v>7678</v>
      </c>
      <c r="C2432" s="22" t="s">
        <v>7679</v>
      </c>
      <c r="D2432" s="22">
        <v>37823</v>
      </c>
      <c r="E2432" s="22">
        <v>76</v>
      </c>
      <c r="F2432" s="22">
        <v>323</v>
      </c>
      <c r="G2432" s="22">
        <v>1</v>
      </c>
      <c r="H2432" s="25" t="s">
        <v>10870</v>
      </c>
      <c r="I2432" s="22" t="s">
        <v>720</v>
      </c>
      <c r="J2432" s="22">
        <v>2</v>
      </c>
      <c r="K2432" s="22">
        <v>2</v>
      </c>
      <c r="L2432" s="22">
        <v>24</v>
      </c>
      <c r="M2432" s="22">
        <v>2005</v>
      </c>
      <c r="N2432" s="22">
        <v>1982</v>
      </c>
      <c r="O2432" s="22">
        <v>2</v>
      </c>
      <c r="P2432" s="22">
        <v>2</v>
      </c>
      <c r="Q2432" s="22" t="s">
        <v>1038</v>
      </c>
      <c r="R2432" s="22" t="s">
        <v>713</v>
      </c>
      <c r="S2432" s="22" t="s">
        <v>977</v>
      </c>
      <c r="T2432" s="23">
        <v>39.886167</v>
      </c>
      <c r="U2432" s="23">
        <v>-74.581249999999997</v>
      </c>
      <c r="V2432" s="24">
        <v>121.06</v>
      </c>
      <c r="W2432" s="24">
        <v>1387473.68141</v>
      </c>
      <c r="X2432" s="24">
        <v>2873443.3199900002</v>
      </c>
      <c r="Y2432" s="22" t="s">
        <v>978</v>
      </c>
      <c r="Z2432" s="22" t="s">
        <v>1738</v>
      </c>
    </row>
    <row r="2433" spans="1:26">
      <c r="A2433" s="22" t="s">
        <v>7680</v>
      </c>
      <c r="B2433" s="22" t="s">
        <v>7681</v>
      </c>
      <c r="C2433" s="22" t="s">
        <v>7682</v>
      </c>
      <c r="D2433" s="22">
        <v>26304</v>
      </c>
      <c r="E2433" s="22">
        <v>53</v>
      </c>
      <c r="F2433" s="22">
        <v>304</v>
      </c>
      <c r="G2433" s="22">
        <v>17</v>
      </c>
      <c r="H2433" s="25" t="s">
        <v>10870</v>
      </c>
      <c r="I2433" s="22" t="s">
        <v>720</v>
      </c>
      <c r="J2433" s="22">
        <v>3</v>
      </c>
      <c r="K2433" s="22">
        <v>3</v>
      </c>
      <c r="L2433" s="22">
        <v>6</v>
      </c>
      <c r="M2433" s="22">
        <v>1984</v>
      </c>
      <c r="N2433" s="22">
        <v>1979</v>
      </c>
      <c r="O2433" s="22">
        <v>3</v>
      </c>
      <c r="P2433" s="22">
        <v>2</v>
      </c>
      <c r="Q2433" s="22" t="s">
        <v>1369</v>
      </c>
      <c r="R2433" s="22" t="s">
        <v>713</v>
      </c>
      <c r="S2433" s="22" t="s">
        <v>722</v>
      </c>
      <c r="T2433" s="23">
        <v>39.885669</v>
      </c>
      <c r="U2433" s="23">
        <v>-75.129897999999997</v>
      </c>
      <c r="V2433" s="24">
        <v>10</v>
      </c>
      <c r="W2433" s="24">
        <v>1233720.7371</v>
      </c>
      <c r="X2433" s="24">
        <v>2872198.97854</v>
      </c>
      <c r="Y2433" s="22" t="s">
        <v>978</v>
      </c>
      <c r="Z2433" s="22" t="s">
        <v>1237</v>
      </c>
    </row>
    <row r="2434" spans="1:26">
      <c r="A2434" s="22" t="s">
        <v>7683</v>
      </c>
      <c r="B2434" s="22" t="s">
        <v>7684</v>
      </c>
      <c r="C2434" s="22" t="s">
        <v>7685</v>
      </c>
      <c r="D2434" s="22">
        <v>37323</v>
      </c>
      <c r="E2434" s="22">
        <v>75</v>
      </c>
      <c r="F2434" s="22">
        <v>323</v>
      </c>
      <c r="G2434" s="22">
        <v>13</v>
      </c>
      <c r="H2434" s="25" t="s">
        <v>10870</v>
      </c>
      <c r="I2434" s="22" t="s">
        <v>720</v>
      </c>
      <c r="J2434" s="22">
        <v>78</v>
      </c>
      <c r="K2434" s="22">
        <v>69</v>
      </c>
      <c r="L2434" s="22">
        <v>10</v>
      </c>
      <c r="M2434" s="22">
        <v>2008</v>
      </c>
      <c r="N2434" s="22">
        <v>1999</v>
      </c>
      <c r="O2434" s="22">
        <v>12</v>
      </c>
      <c r="P2434" s="22">
        <v>12</v>
      </c>
      <c r="Q2434" s="22" t="s">
        <v>6808</v>
      </c>
      <c r="R2434" s="22" t="s">
        <v>713</v>
      </c>
      <c r="S2434" s="22" t="s">
        <v>2051</v>
      </c>
      <c r="T2434" s="23">
        <v>39.885948999999997</v>
      </c>
      <c r="U2434" s="23">
        <v>-74.588766000000007</v>
      </c>
      <c r="V2434" s="24">
        <v>107</v>
      </c>
      <c r="W2434" s="24">
        <v>1385368.2131699999</v>
      </c>
      <c r="X2434" s="24">
        <v>2873343.4280400001</v>
      </c>
      <c r="Y2434" s="22" t="s">
        <v>978</v>
      </c>
    </row>
    <row r="2435" spans="1:26">
      <c r="A2435" s="22" t="s">
        <v>7686</v>
      </c>
      <c r="B2435" s="22" t="s">
        <v>7687</v>
      </c>
      <c r="C2435" s="22" t="s">
        <v>7688</v>
      </c>
      <c r="D2435" s="22">
        <v>32315</v>
      </c>
      <c r="E2435" s="22">
        <v>65</v>
      </c>
      <c r="F2435" s="22">
        <v>315</v>
      </c>
      <c r="G2435" s="22">
        <v>11</v>
      </c>
      <c r="H2435" s="25" t="s">
        <v>10870</v>
      </c>
      <c r="I2435" s="22" t="s">
        <v>720</v>
      </c>
      <c r="J2435" s="22">
        <v>132</v>
      </c>
      <c r="K2435" s="22">
        <v>123</v>
      </c>
      <c r="L2435" s="22">
        <v>1</v>
      </c>
      <c r="M2435" s="22">
        <v>2010</v>
      </c>
      <c r="N2435" s="22">
        <v>2008</v>
      </c>
      <c r="O2435" s="22">
        <v>17</v>
      </c>
      <c r="P2435" s="22">
        <v>17</v>
      </c>
      <c r="Q2435" s="22" t="s">
        <v>5684</v>
      </c>
      <c r="R2435" s="22" t="s">
        <v>713</v>
      </c>
      <c r="S2435" s="22" t="s">
        <v>735</v>
      </c>
      <c r="T2435" s="23">
        <v>39.88767</v>
      </c>
      <c r="U2435" s="23">
        <v>-74.829385000000002</v>
      </c>
      <c r="V2435" s="24">
        <v>46.15</v>
      </c>
      <c r="W2435" s="24">
        <v>1317932.9475</v>
      </c>
      <c r="X2435" s="24">
        <v>2873398.84944</v>
      </c>
      <c r="Y2435" s="22" t="s">
        <v>978</v>
      </c>
    </row>
    <row r="2436" spans="1:26">
      <c r="A2436" s="22" t="s">
        <v>7689</v>
      </c>
      <c r="B2436" s="22" t="s">
        <v>7690</v>
      </c>
      <c r="C2436" s="22" t="s">
        <v>7691</v>
      </c>
      <c r="D2436" s="22">
        <v>41330</v>
      </c>
      <c r="E2436" s="22">
        <v>83</v>
      </c>
      <c r="F2436" s="22">
        <v>330</v>
      </c>
      <c r="G2436" s="22">
        <v>5</v>
      </c>
      <c r="H2436" s="25" t="s">
        <v>10870</v>
      </c>
      <c r="I2436" s="22" t="s">
        <v>813</v>
      </c>
      <c r="J2436" s="22">
        <v>2</v>
      </c>
      <c r="K2436" s="22">
        <v>2</v>
      </c>
      <c r="L2436" s="22">
        <v>24</v>
      </c>
      <c r="M2436" s="22">
        <v>1996</v>
      </c>
      <c r="N2436" s="22">
        <v>1973</v>
      </c>
      <c r="O2436" s="22">
        <v>2</v>
      </c>
      <c r="P2436" s="22">
        <v>2</v>
      </c>
      <c r="Q2436" s="22" t="s">
        <v>1038</v>
      </c>
      <c r="R2436" s="22" t="s">
        <v>713</v>
      </c>
      <c r="S2436" s="22" t="s">
        <v>977</v>
      </c>
      <c r="T2436" s="23">
        <v>39.889284000000004</v>
      </c>
      <c r="U2436" s="23">
        <v>-74.392093000000003</v>
      </c>
      <c r="V2436" s="24">
        <v>139.81</v>
      </c>
      <c r="W2436" s="24">
        <v>1440468.03898</v>
      </c>
      <c r="X2436" s="24">
        <v>2875156.6010599998</v>
      </c>
      <c r="Y2436" s="22" t="s">
        <v>978</v>
      </c>
      <c r="Z2436" s="22" t="s">
        <v>716</v>
      </c>
    </row>
    <row r="2437" spans="1:26">
      <c r="A2437" s="22" t="s">
        <v>7692</v>
      </c>
      <c r="B2437" s="22" t="s">
        <v>7693</v>
      </c>
      <c r="C2437" s="22" t="s">
        <v>7694</v>
      </c>
      <c r="D2437" s="22">
        <v>38825</v>
      </c>
      <c r="E2437" s="22">
        <v>78</v>
      </c>
      <c r="F2437" s="22">
        <v>325</v>
      </c>
      <c r="G2437" s="22">
        <v>5</v>
      </c>
      <c r="H2437" s="25" t="s">
        <v>10870</v>
      </c>
      <c r="I2437" s="22" t="s">
        <v>813</v>
      </c>
      <c r="J2437" s="22">
        <v>2</v>
      </c>
      <c r="K2437" s="22">
        <v>2</v>
      </c>
      <c r="L2437" s="22">
        <v>1</v>
      </c>
      <c r="M2437" s="22">
        <v>2005</v>
      </c>
      <c r="N2437" s="22">
        <v>2005</v>
      </c>
      <c r="O2437" s="22">
        <v>1</v>
      </c>
      <c r="P2437" s="22">
        <v>1</v>
      </c>
      <c r="Q2437" s="22" t="s">
        <v>1038</v>
      </c>
      <c r="R2437" s="22" t="s">
        <v>713</v>
      </c>
      <c r="S2437" s="22" t="s">
        <v>977</v>
      </c>
      <c r="T2437" s="23">
        <v>39.889471999999998</v>
      </c>
      <c r="U2437" s="23">
        <v>-74.523694000000006</v>
      </c>
      <c r="V2437" s="24">
        <v>115.96</v>
      </c>
      <c r="W2437" s="24">
        <v>1403590.0641099999</v>
      </c>
      <c r="X2437" s="24">
        <v>2874812.9395099999</v>
      </c>
      <c r="Y2437" s="22" t="s">
        <v>978</v>
      </c>
      <c r="Z2437" s="22" t="s">
        <v>716</v>
      </c>
    </row>
    <row r="2438" spans="1:26">
      <c r="A2438" s="22" t="s">
        <v>507</v>
      </c>
      <c r="B2438" s="22" t="s">
        <v>7695</v>
      </c>
      <c r="C2438" s="22" t="s">
        <v>7696</v>
      </c>
      <c r="D2438" s="22">
        <v>41830</v>
      </c>
      <c r="E2438" s="22">
        <v>84</v>
      </c>
      <c r="F2438" s="22">
        <v>330</v>
      </c>
      <c r="G2438" s="22">
        <v>7</v>
      </c>
      <c r="H2438" s="25" t="s">
        <v>10870</v>
      </c>
      <c r="I2438" s="22" t="s">
        <v>720</v>
      </c>
      <c r="J2438" s="22">
        <v>206</v>
      </c>
      <c r="K2438" s="22">
        <v>203</v>
      </c>
      <c r="L2438" s="22">
        <v>38</v>
      </c>
      <c r="M2438" s="22">
        <v>2002</v>
      </c>
      <c r="N2438" s="22">
        <v>1965</v>
      </c>
      <c r="O2438" s="22">
        <v>46</v>
      </c>
      <c r="P2438" s="22">
        <v>29</v>
      </c>
      <c r="Q2438" s="22" t="s">
        <v>1970</v>
      </c>
      <c r="R2438" s="22" t="s">
        <v>713</v>
      </c>
      <c r="S2438" s="22" t="s">
        <v>1502</v>
      </c>
      <c r="T2438" s="23">
        <v>39.889561999999998</v>
      </c>
      <c r="U2438" s="23">
        <v>-74.380702999999997</v>
      </c>
      <c r="V2438" s="24">
        <v>128.27000000000001</v>
      </c>
      <c r="W2438" s="24">
        <v>1443658.28422</v>
      </c>
      <c r="X2438" s="24">
        <v>2875296.0660999999</v>
      </c>
      <c r="Y2438" s="22" t="s">
        <v>978</v>
      </c>
    </row>
    <row r="2439" spans="1:26">
      <c r="A2439" s="22" t="s">
        <v>7697</v>
      </c>
      <c r="B2439" s="22" t="s">
        <v>7698</v>
      </c>
      <c r="C2439" s="22" t="s">
        <v>7699</v>
      </c>
      <c r="D2439" s="22">
        <v>35319</v>
      </c>
      <c r="E2439" s="22">
        <v>71</v>
      </c>
      <c r="F2439" s="22">
        <v>319</v>
      </c>
      <c r="G2439" s="22">
        <v>5</v>
      </c>
      <c r="H2439" s="25" t="s">
        <v>10870</v>
      </c>
      <c r="I2439" s="22" t="s">
        <v>1014</v>
      </c>
      <c r="J2439" s="22">
        <v>2</v>
      </c>
      <c r="K2439" s="22">
        <v>2</v>
      </c>
      <c r="L2439" s="22">
        <v>9</v>
      </c>
      <c r="M2439" s="22">
        <v>1996</v>
      </c>
      <c r="N2439" s="22">
        <v>1988</v>
      </c>
      <c r="O2439" s="22">
        <v>2</v>
      </c>
      <c r="P2439" s="22">
        <v>2</v>
      </c>
      <c r="Q2439" s="22" t="s">
        <v>1038</v>
      </c>
      <c r="R2439" s="22" t="s">
        <v>713</v>
      </c>
      <c r="S2439" s="22" t="s">
        <v>977</v>
      </c>
      <c r="T2439" s="23">
        <v>39.89067</v>
      </c>
      <c r="U2439" s="23">
        <v>-74.695713999999995</v>
      </c>
      <c r="V2439" s="24">
        <v>100.54</v>
      </c>
      <c r="W2439" s="24">
        <v>1355382.5742500001</v>
      </c>
      <c r="X2439" s="24">
        <v>2874789.7135600001</v>
      </c>
      <c r="Y2439" s="22" t="s">
        <v>978</v>
      </c>
      <c r="Z2439" s="22" t="s">
        <v>716</v>
      </c>
    </row>
    <row r="2440" spans="1:26">
      <c r="A2440" s="22" t="s">
        <v>7700</v>
      </c>
      <c r="B2440" s="22" t="s">
        <v>7701</v>
      </c>
      <c r="C2440" s="22" t="s">
        <v>7702</v>
      </c>
      <c r="D2440" s="22">
        <v>38825</v>
      </c>
      <c r="E2440" s="22">
        <v>78</v>
      </c>
      <c r="F2440" s="22">
        <v>325</v>
      </c>
      <c r="G2440" s="22">
        <v>1</v>
      </c>
      <c r="H2440" s="25" t="s">
        <v>10870</v>
      </c>
      <c r="I2440" s="22" t="s">
        <v>720</v>
      </c>
      <c r="J2440" s="22">
        <v>16</v>
      </c>
      <c r="K2440" s="22">
        <v>16</v>
      </c>
      <c r="L2440" s="22">
        <v>1</v>
      </c>
      <c r="M2440" s="22">
        <v>2005</v>
      </c>
      <c r="N2440" s="22">
        <v>2005</v>
      </c>
      <c r="O2440" s="22">
        <v>3</v>
      </c>
      <c r="P2440" s="22">
        <v>3</v>
      </c>
      <c r="Q2440" s="22" t="s">
        <v>1038</v>
      </c>
      <c r="R2440" s="22" t="s">
        <v>713</v>
      </c>
      <c r="S2440" s="22" t="s">
        <v>977</v>
      </c>
      <c r="T2440" s="23">
        <v>39.890805999999998</v>
      </c>
      <c r="U2440" s="23">
        <v>-74.521861000000001</v>
      </c>
      <c r="V2440" s="24">
        <v>119.7</v>
      </c>
      <c r="W2440" s="24">
        <v>1404098.68839</v>
      </c>
      <c r="X2440" s="24">
        <v>2875304.6696600001</v>
      </c>
      <c r="Y2440" s="22" t="s">
        <v>978</v>
      </c>
      <c r="Z2440" s="22" t="s">
        <v>1738</v>
      </c>
    </row>
    <row r="2441" spans="1:26">
      <c r="A2441" s="22" t="s">
        <v>7703</v>
      </c>
      <c r="B2441" s="22" t="s">
        <v>7704</v>
      </c>
      <c r="C2441" s="22" t="s">
        <v>7705</v>
      </c>
      <c r="D2441" s="22">
        <v>36822</v>
      </c>
      <c r="E2441" s="22">
        <v>74</v>
      </c>
      <c r="F2441" s="22">
        <v>322</v>
      </c>
      <c r="G2441" s="22">
        <v>11</v>
      </c>
      <c r="H2441" s="25" t="s">
        <v>10870</v>
      </c>
      <c r="I2441" s="22" t="s">
        <v>720</v>
      </c>
      <c r="J2441" s="22">
        <v>8</v>
      </c>
      <c r="K2441" s="22">
        <v>8</v>
      </c>
      <c r="L2441" s="22">
        <v>25</v>
      </c>
      <c r="M2441" s="22">
        <v>1998</v>
      </c>
      <c r="N2441" s="22">
        <v>1974</v>
      </c>
      <c r="O2441" s="22">
        <v>8</v>
      </c>
      <c r="P2441" s="22">
        <v>7</v>
      </c>
      <c r="Q2441" s="22" t="s">
        <v>5684</v>
      </c>
      <c r="R2441" s="22" t="s">
        <v>713</v>
      </c>
      <c r="S2441" s="22" t="s">
        <v>735</v>
      </c>
      <c r="T2441" s="23">
        <v>39.891227000000001</v>
      </c>
      <c r="U2441" s="23">
        <v>-74.621823000000006</v>
      </c>
      <c r="V2441" s="24">
        <v>101</v>
      </c>
      <c r="W2441" s="24">
        <v>1376086.4064</v>
      </c>
      <c r="X2441" s="24">
        <v>2875179.46337</v>
      </c>
      <c r="Y2441" s="22" t="s">
        <v>978</v>
      </c>
    </row>
    <row r="2442" spans="1:26">
      <c r="A2442" s="22" t="s">
        <v>7706</v>
      </c>
      <c r="B2442" s="22" t="s">
        <v>7707</v>
      </c>
      <c r="C2442" s="22" t="s">
        <v>7708</v>
      </c>
      <c r="D2442" s="22">
        <v>25303</v>
      </c>
      <c r="E2442" s="22">
        <v>51</v>
      </c>
      <c r="F2442" s="22">
        <v>303</v>
      </c>
      <c r="G2442" s="22">
        <v>19</v>
      </c>
      <c r="H2442" s="25" t="s">
        <v>10870</v>
      </c>
      <c r="I2442" s="22" t="s">
        <v>720</v>
      </c>
      <c r="J2442" s="22">
        <v>2</v>
      </c>
      <c r="K2442" s="22">
        <v>2</v>
      </c>
      <c r="L2442" s="22">
        <v>38</v>
      </c>
      <c r="M2442" s="22">
        <v>1978</v>
      </c>
      <c r="N2442" s="22">
        <v>1941</v>
      </c>
      <c r="O2442" s="22">
        <v>2</v>
      </c>
      <c r="P2442" s="22">
        <v>2</v>
      </c>
      <c r="Q2442" s="22" t="s">
        <v>1387</v>
      </c>
      <c r="R2442" s="22" t="s">
        <v>713</v>
      </c>
      <c r="S2442" s="22" t="s">
        <v>714</v>
      </c>
      <c r="T2442" s="23">
        <v>39.891224000000001</v>
      </c>
      <c r="U2442" s="23">
        <v>-75.175734000000006</v>
      </c>
      <c r="V2442" s="24">
        <v>11.4</v>
      </c>
      <c r="W2442" s="24">
        <v>1220868.24193</v>
      </c>
      <c r="X2442" s="24">
        <v>2874177.5920199999</v>
      </c>
      <c r="Y2442" s="22" t="s">
        <v>978</v>
      </c>
      <c r="Z2442" s="22" t="s">
        <v>1503</v>
      </c>
    </row>
    <row r="2443" spans="1:26">
      <c r="A2443" s="22" t="s">
        <v>7709</v>
      </c>
      <c r="B2443" s="22" t="s">
        <v>7710</v>
      </c>
      <c r="C2443" s="22" t="s">
        <v>7711</v>
      </c>
      <c r="D2443" s="22">
        <v>34318</v>
      </c>
      <c r="E2443" s="22">
        <v>69</v>
      </c>
      <c r="F2443" s="22">
        <v>318</v>
      </c>
      <c r="G2443" s="22">
        <v>11</v>
      </c>
      <c r="H2443" s="25" t="s">
        <v>10870</v>
      </c>
      <c r="I2443" s="22" t="s">
        <v>720</v>
      </c>
      <c r="J2443" s="22">
        <v>6</v>
      </c>
      <c r="K2443" s="22">
        <v>6</v>
      </c>
      <c r="L2443" s="22">
        <v>10</v>
      </c>
      <c r="M2443" s="22">
        <v>1993</v>
      </c>
      <c r="N2443" s="22">
        <v>1984</v>
      </c>
      <c r="O2443" s="22">
        <v>6</v>
      </c>
      <c r="P2443" s="22">
        <v>6</v>
      </c>
      <c r="Q2443" s="22" t="s">
        <v>5684</v>
      </c>
      <c r="R2443" s="22" t="s">
        <v>713</v>
      </c>
      <c r="S2443" s="22" t="s">
        <v>735</v>
      </c>
      <c r="T2443" s="23">
        <v>39.892614000000002</v>
      </c>
      <c r="U2443" s="23">
        <v>-74.744326999999998</v>
      </c>
      <c r="V2443" s="24">
        <v>55</v>
      </c>
      <c r="W2443" s="24">
        <v>1341754.5208399999</v>
      </c>
      <c r="X2443" s="24">
        <v>2875384.8002499999</v>
      </c>
      <c r="Y2443" s="22" t="s">
        <v>978</v>
      </c>
    </row>
    <row r="2444" spans="1:26">
      <c r="A2444" s="22" t="s">
        <v>7712</v>
      </c>
      <c r="B2444" s="22" t="s">
        <v>7713</v>
      </c>
      <c r="C2444" s="22" t="s">
        <v>7714</v>
      </c>
      <c r="D2444" s="22">
        <v>34819</v>
      </c>
      <c r="E2444" s="22">
        <v>70</v>
      </c>
      <c r="F2444" s="22">
        <v>319</v>
      </c>
      <c r="G2444" s="22">
        <v>5</v>
      </c>
      <c r="H2444" s="25" t="s">
        <v>10870</v>
      </c>
      <c r="I2444" s="22" t="s">
        <v>1014</v>
      </c>
      <c r="J2444" s="22">
        <v>2</v>
      </c>
      <c r="K2444" s="22">
        <v>2</v>
      </c>
      <c r="L2444" s="22">
        <v>5</v>
      </c>
      <c r="M2444" s="22">
        <v>1996</v>
      </c>
      <c r="N2444" s="22">
        <v>1992</v>
      </c>
      <c r="O2444" s="22">
        <v>2</v>
      </c>
      <c r="P2444" s="22">
        <v>2</v>
      </c>
      <c r="Q2444" s="22" t="s">
        <v>1038</v>
      </c>
      <c r="R2444" s="22" t="s">
        <v>713</v>
      </c>
      <c r="S2444" s="22" t="s">
        <v>977</v>
      </c>
      <c r="T2444" s="23">
        <v>39.892893000000001</v>
      </c>
      <c r="U2444" s="23">
        <v>-74.700435999999996</v>
      </c>
      <c r="V2444" s="24">
        <v>79.900000000000006</v>
      </c>
      <c r="W2444" s="24">
        <v>1354052.31216</v>
      </c>
      <c r="X2444" s="24">
        <v>2875588.8680199999</v>
      </c>
      <c r="Y2444" s="22" t="s">
        <v>978</v>
      </c>
      <c r="Z2444" s="22" t="s">
        <v>716</v>
      </c>
    </row>
    <row r="2445" spans="1:26">
      <c r="A2445" s="22" t="s">
        <v>7715</v>
      </c>
      <c r="B2445" s="22" t="s">
        <v>7716</v>
      </c>
      <c r="C2445" s="22" t="s">
        <v>7717</v>
      </c>
      <c r="D2445" s="22">
        <v>42833</v>
      </c>
      <c r="E2445" s="22">
        <v>86</v>
      </c>
      <c r="F2445" s="22">
        <v>333</v>
      </c>
      <c r="G2445" s="22">
        <v>5</v>
      </c>
      <c r="H2445" s="25" t="s">
        <v>10870</v>
      </c>
      <c r="I2445" s="22" t="s">
        <v>813</v>
      </c>
      <c r="J2445" s="22">
        <v>5</v>
      </c>
      <c r="K2445" s="22">
        <v>3</v>
      </c>
      <c r="L2445" s="22">
        <v>2</v>
      </c>
      <c r="M2445" s="22">
        <v>2008</v>
      </c>
      <c r="N2445" s="22">
        <v>2007</v>
      </c>
      <c r="O2445" s="22">
        <v>3</v>
      </c>
      <c r="P2445" s="22">
        <v>3</v>
      </c>
      <c r="Q2445" s="22" t="s">
        <v>1038</v>
      </c>
      <c r="R2445" s="22" t="s">
        <v>713</v>
      </c>
      <c r="S2445" s="22" t="s">
        <v>977</v>
      </c>
      <c r="T2445" s="23">
        <v>39.895000000000003</v>
      </c>
      <c r="U2445" s="23">
        <v>-74.311110999999997</v>
      </c>
      <c r="V2445" s="24">
        <v>95</v>
      </c>
      <c r="W2445" s="24">
        <v>1463133.61925</v>
      </c>
      <c r="X2445" s="24">
        <v>2877520.8734499998</v>
      </c>
      <c r="Y2445" s="22" t="s">
        <v>978</v>
      </c>
      <c r="Z2445" s="22" t="s">
        <v>716</v>
      </c>
    </row>
    <row r="2446" spans="1:26">
      <c r="A2446" s="22" t="s">
        <v>7718</v>
      </c>
      <c r="B2446" s="22" t="s">
        <v>7719</v>
      </c>
      <c r="C2446" s="22" t="s">
        <v>7720</v>
      </c>
      <c r="D2446" s="22">
        <v>34820</v>
      </c>
      <c r="E2446" s="22">
        <v>70</v>
      </c>
      <c r="F2446" s="22">
        <v>320</v>
      </c>
      <c r="G2446" s="22">
        <v>5</v>
      </c>
      <c r="H2446" s="25" t="s">
        <v>10870</v>
      </c>
      <c r="I2446" s="22" t="s">
        <v>1014</v>
      </c>
      <c r="J2446" s="22">
        <v>2</v>
      </c>
      <c r="K2446" s="22">
        <v>2</v>
      </c>
      <c r="L2446" s="22">
        <v>5</v>
      </c>
      <c r="M2446" s="22">
        <v>1996</v>
      </c>
      <c r="N2446" s="22">
        <v>1992</v>
      </c>
      <c r="O2446" s="22">
        <v>2</v>
      </c>
      <c r="P2446" s="22">
        <v>2</v>
      </c>
      <c r="Q2446" s="22" t="s">
        <v>1038</v>
      </c>
      <c r="R2446" s="22" t="s">
        <v>713</v>
      </c>
      <c r="S2446" s="22" t="s">
        <v>977</v>
      </c>
      <c r="T2446" s="23">
        <v>39.895114999999997</v>
      </c>
      <c r="U2446" s="23">
        <v>-74.695713999999995</v>
      </c>
      <c r="V2446" s="24">
        <v>117.81</v>
      </c>
      <c r="W2446" s="24">
        <v>1355368.58965</v>
      </c>
      <c r="X2446" s="24">
        <v>2876410.8181599998</v>
      </c>
      <c r="Y2446" s="22" t="s">
        <v>978</v>
      </c>
      <c r="Z2446" s="22" t="s">
        <v>716</v>
      </c>
    </row>
    <row r="2447" spans="1:26">
      <c r="A2447" s="22" t="s">
        <v>7721</v>
      </c>
      <c r="B2447" s="22" t="s">
        <v>7722</v>
      </c>
      <c r="C2447" s="22" t="s">
        <v>7723</v>
      </c>
      <c r="D2447" s="22">
        <v>25303</v>
      </c>
      <c r="E2447" s="22">
        <v>51</v>
      </c>
      <c r="F2447" s="22">
        <v>303</v>
      </c>
      <c r="G2447" s="22">
        <v>17</v>
      </c>
      <c r="H2447" s="25" t="s">
        <v>10870</v>
      </c>
      <c r="I2447" s="22" t="s">
        <v>720</v>
      </c>
      <c r="J2447" s="22">
        <v>4</v>
      </c>
      <c r="K2447" s="22">
        <v>4</v>
      </c>
      <c r="L2447" s="22">
        <v>2</v>
      </c>
      <c r="M2447" s="22">
        <v>1979</v>
      </c>
      <c r="N2447" s="22">
        <v>1978</v>
      </c>
      <c r="O2447" s="22">
        <v>4</v>
      </c>
      <c r="P2447" s="22">
        <v>4</v>
      </c>
      <c r="Q2447" s="22" t="s">
        <v>1369</v>
      </c>
      <c r="R2447" s="22" t="s">
        <v>713</v>
      </c>
      <c r="S2447" s="22" t="s">
        <v>722</v>
      </c>
      <c r="T2447" s="23">
        <v>39.895113000000002</v>
      </c>
      <c r="U2447" s="23">
        <v>-75.172122999999999</v>
      </c>
      <c r="V2447" s="24">
        <v>8.64</v>
      </c>
      <c r="W2447" s="24">
        <v>1221875.23532</v>
      </c>
      <c r="X2447" s="24">
        <v>2875599.6821699999</v>
      </c>
      <c r="Y2447" s="22" t="s">
        <v>978</v>
      </c>
      <c r="Z2447" s="22" t="s">
        <v>1237</v>
      </c>
    </row>
    <row r="2448" spans="1:26">
      <c r="A2448" s="22" t="s">
        <v>7724</v>
      </c>
      <c r="B2448" s="22" t="s">
        <v>7725</v>
      </c>
      <c r="C2448" s="22" t="s">
        <v>7726</v>
      </c>
      <c r="D2448" s="22">
        <v>33818</v>
      </c>
      <c r="E2448" s="22">
        <v>68</v>
      </c>
      <c r="F2448" s="22">
        <v>318</v>
      </c>
      <c r="G2448" s="22">
        <v>5</v>
      </c>
      <c r="H2448" s="25" t="s">
        <v>10870</v>
      </c>
      <c r="I2448" s="22" t="s">
        <v>720</v>
      </c>
      <c r="J2448" s="22">
        <v>2</v>
      </c>
      <c r="K2448" s="22">
        <v>2</v>
      </c>
      <c r="L2448" s="22">
        <v>10</v>
      </c>
      <c r="M2448" s="22">
        <v>1996</v>
      </c>
      <c r="N2448" s="22">
        <v>1987</v>
      </c>
      <c r="O2448" s="22">
        <v>2</v>
      </c>
      <c r="P2448" s="22">
        <v>2</v>
      </c>
      <c r="Q2448" s="22" t="s">
        <v>1038</v>
      </c>
      <c r="R2448" s="22" t="s">
        <v>713</v>
      </c>
      <c r="S2448" s="22" t="s">
        <v>977</v>
      </c>
      <c r="T2448" s="23">
        <v>39.896503000000003</v>
      </c>
      <c r="U2448" s="23">
        <v>-74.743770999999995</v>
      </c>
      <c r="V2448" s="24">
        <v>53.81</v>
      </c>
      <c r="W2448" s="24">
        <v>1341898.70205</v>
      </c>
      <c r="X2448" s="24">
        <v>2876804.5420300001</v>
      </c>
      <c r="Y2448" s="22" t="s">
        <v>978</v>
      </c>
      <c r="Z2448" s="22" t="s">
        <v>716</v>
      </c>
    </row>
    <row r="2449" spans="1:26">
      <c r="A2449" s="22" t="s">
        <v>7727</v>
      </c>
      <c r="B2449" s="22" t="s">
        <v>7728</v>
      </c>
      <c r="C2449" s="22" t="s">
        <v>7729</v>
      </c>
      <c r="D2449" s="22">
        <v>24803</v>
      </c>
      <c r="E2449" s="22">
        <v>50</v>
      </c>
      <c r="F2449" s="22">
        <v>303</v>
      </c>
      <c r="G2449" s="22">
        <v>19</v>
      </c>
      <c r="H2449" s="25" t="s">
        <v>10870</v>
      </c>
      <c r="I2449" s="22" t="s">
        <v>720</v>
      </c>
      <c r="J2449" s="22">
        <v>3</v>
      </c>
      <c r="K2449" s="22">
        <v>3</v>
      </c>
      <c r="L2449" s="22">
        <v>2</v>
      </c>
      <c r="M2449" s="22">
        <v>1979</v>
      </c>
      <c r="N2449" s="22">
        <v>1978</v>
      </c>
      <c r="O2449" s="22">
        <v>3</v>
      </c>
      <c r="P2449" s="22">
        <v>3</v>
      </c>
      <c r="Q2449" s="22" t="s">
        <v>1387</v>
      </c>
      <c r="R2449" s="22" t="s">
        <v>713</v>
      </c>
      <c r="S2449" s="22" t="s">
        <v>714</v>
      </c>
      <c r="T2449" s="23">
        <v>39.89678</v>
      </c>
      <c r="U2449" s="23">
        <v>-75.182678999999993</v>
      </c>
      <c r="V2449" s="24">
        <v>10.19</v>
      </c>
      <c r="W2449" s="24">
        <v>1218915.22752</v>
      </c>
      <c r="X2449" s="24">
        <v>2876197.3897099998</v>
      </c>
      <c r="Y2449" s="22" t="s">
        <v>978</v>
      </c>
      <c r="Z2449" s="22" t="s">
        <v>1503</v>
      </c>
    </row>
    <row r="2450" spans="1:26">
      <c r="A2450" s="22" t="s">
        <v>7730</v>
      </c>
      <c r="B2450" s="22" t="s">
        <v>7731</v>
      </c>
      <c r="C2450" s="22" t="s">
        <v>7732</v>
      </c>
      <c r="D2450" s="22">
        <v>38826</v>
      </c>
      <c r="E2450" s="22">
        <v>78</v>
      </c>
      <c r="F2450" s="22">
        <v>326</v>
      </c>
      <c r="G2450" s="22">
        <v>5</v>
      </c>
      <c r="H2450" s="25" t="s">
        <v>10870</v>
      </c>
      <c r="I2450" s="22" t="s">
        <v>813</v>
      </c>
      <c r="J2450" s="22">
        <v>3</v>
      </c>
      <c r="K2450" s="22">
        <v>3</v>
      </c>
      <c r="L2450" s="22">
        <v>1</v>
      </c>
      <c r="M2450" s="22">
        <v>2005</v>
      </c>
      <c r="N2450" s="22">
        <v>2005</v>
      </c>
      <c r="O2450" s="22">
        <v>2</v>
      </c>
      <c r="P2450" s="22">
        <v>2</v>
      </c>
      <c r="Q2450" s="22" t="s">
        <v>1038</v>
      </c>
      <c r="R2450" s="22" t="s">
        <v>713</v>
      </c>
      <c r="S2450" s="22" t="s">
        <v>977</v>
      </c>
      <c r="T2450" s="23">
        <v>39.897167000000003</v>
      </c>
      <c r="U2450" s="23">
        <v>-74.517805999999993</v>
      </c>
      <c r="V2450" s="24">
        <v>135.19999999999999</v>
      </c>
      <c r="W2450" s="24">
        <v>1405210.6544000001</v>
      </c>
      <c r="X2450" s="24">
        <v>2877636.83879</v>
      </c>
      <c r="Y2450" s="22" t="s">
        <v>978</v>
      </c>
      <c r="Z2450" s="22" t="s">
        <v>716</v>
      </c>
    </row>
    <row r="2451" spans="1:26">
      <c r="A2451" s="22" t="s">
        <v>7733</v>
      </c>
      <c r="B2451" s="22" t="s">
        <v>7734</v>
      </c>
      <c r="C2451" s="22" t="s">
        <v>7735</v>
      </c>
      <c r="D2451" s="22">
        <v>31814</v>
      </c>
      <c r="E2451" s="22">
        <v>64</v>
      </c>
      <c r="F2451" s="22">
        <v>314</v>
      </c>
      <c r="G2451" s="22">
        <v>11</v>
      </c>
      <c r="H2451" s="25" t="s">
        <v>10870</v>
      </c>
      <c r="I2451" s="22" t="s">
        <v>720</v>
      </c>
      <c r="J2451" s="22">
        <v>2</v>
      </c>
      <c r="K2451" s="22">
        <v>2</v>
      </c>
      <c r="L2451" s="22">
        <v>5</v>
      </c>
      <c r="M2451" s="22">
        <v>1988</v>
      </c>
      <c r="N2451" s="22">
        <v>1984</v>
      </c>
      <c r="O2451" s="22">
        <v>2</v>
      </c>
      <c r="P2451" s="22">
        <v>2</v>
      </c>
      <c r="Q2451" s="22" t="s">
        <v>5684</v>
      </c>
      <c r="R2451" s="22" t="s">
        <v>713</v>
      </c>
      <c r="S2451" s="22" t="s">
        <v>735</v>
      </c>
      <c r="T2451" s="23">
        <v>39.898169000000003</v>
      </c>
      <c r="U2451" s="23">
        <v>-74.852941000000001</v>
      </c>
      <c r="V2451" s="24">
        <v>65</v>
      </c>
      <c r="W2451" s="24">
        <v>1311305.0116399999</v>
      </c>
      <c r="X2451" s="24">
        <v>2877182.1038199998</v>
      </c>
      <c r="Y2451" s="22" t="s">
        <v>978</v>
      </c>
    </row>
    <row r="2452" spans="1:26">
      <c r="A2452" s="22" t="s">
        <v>7736</v>
      </c>
      <c r="B2452" s="22" t="s">
        <v>7737</v>
      </c>
      <c r="C2452" s="22" t="s">
        <v>7738</v>
      </c>
      <c r="D2452" s="22">
        <v>26305</v>
      </c>
      <c r="E2452" s="22">
        <v>53</v>
      </c>
      <c r="F2452" s="22">
        <v>305</v>
      </c>
      <c r="G2452" s="22">
        <v>17</v>
      </c>
      <c r="H2452" s="25" t="s">
        <v>10870</v>
      </c>
      <c r="I2452" s="22" t="s">
        <v>720</v>
      </c>
      <c r="J2452" s="22">
        <v>63</v>
      </c>
      <c r="K2452" s="22">
        <v>63</v>
      </c>
      <c r="L2452" s="22">
        <v>2</v>
      </c>
      <c r="M2452" s="22">
        <v>1985</v>
      </c>
      <c r="N2452" s="22">
        <v>1984</v>
      </c>
      <c r="O2452" s="22">
        <v>11</v>
      </c>
      <c r="P2452" s="22">
        <v>9</v>
      </c>
      <c r="Q2452" s="22" t="s">
        <v>1387</v>
      </c>
      <c r="R2452" s="22" t="s">
        <v>713</v>
      </c>
      <c r="S2452" s="22" t="s">
        <v>714</v>
      </c>
      <c r="T2452" s="23">
        <v>39.898944</v>
      </c>
      <c r="U2452" s="23">
        <v>-75.126943999999995</v>
      </c>
      <c r="V2452" s="24">
        <v>11.1</v>
      </c>
      <c r="W2452" s="24">
        <v>1234529.1566999999</v>
      </c>
      <c r="X2452" s="24">
        <v>2877044.8187199999</v>
      </c>
      <c r="Y2452" s="22" t="s">
        <v>978</v>
      </c>
      <c r="Z2452" s="22" t="s">
        <v>1237</v>
      </c>
    </row>
    <row r="2453" spans="1:26">
      <c r="A2453" s="22" t="s">
        <v>7739</v>
      </c>
      <c r="B2453" s="22" t="s">
        <v>7740</v>
      </c>
      <c r="C2453" s="22" t="s">
        <v>7741</v>
      </c>
      <c r="D2453" s="22">
        <v>26305</v>
      </c>
      <c r="E2453" s="22">
        <v>53</v>
      </c>
      <c r="F2453" s="22">
        <v>305</v>
      </c>
      <c r="G2453" s="22">
        <v>15</v>
      </c>
      <c r="H2453" s="25" t="s">
        <v>10870</v>
      </c>
      <c r="I2453" s="22" t="s">
        <v>720</v>
      </c>
      <c r="J2453" s="22">
        <v>62</v>
      </c>
      <c r="K2453" s="22">
        <v>62</v>
      </c>
      <c r="L2453" s="22">
        <v>2</v>
      </c>
      <c r="M2453" s="22">
        <v>1988</v>
      </c>
      <c r="N2453" s="22">
        <v>1987</v>
      </c>
      <c r="O2453" s="22">
        <v>11</v>
      </c>
      <c r="P2453" s="22">
        <v>9</v>
      </c>
      <c r="Q2453" s="22" t="s">
        <v>1669</v>
      </c>
      <c r="R2453" s="22" t="s">
        <v>713</v>
      </c>
      <c r="S2453" s="22" t="s">
        <v>1126</v>
      </c>
      <c r="T2453" s="23">
        <v>39.898916999999997</v>
      </c>
      <c r="U2453" s="23">
        <v>-75.126861000000005</v>
      </c>
      <c r="V2453" s="24">
        <v>11.3</v>
      </c>
      <c r="W2453" s="24">
        <v>1234552.53755</v>
      </c>
      <c r="X2453" s="24">
        <v>2877034.78253</v>
      </c>
      <c r="Y2453" s="22" t="s">
        <v>978</v>
      </c>
      <c r="Z2453" s="22" t="s">
        <v>1503</v>
      </c>
    </row>
    <row r="2454" spans="1:26">
      <c r="A2454" s="22" t="s">
        <v>7742</v>
      </c>
      <c r="B2454" s="22" t="s">
        <v>7743</v>
      </c>
      <c r="C2454" s="22" t="s">
        <v>7744</v>
      </c>
      <c r="D2454" s="22">
        <v>29811</v>
      </c>
      <c r="E2454" s="22">
        <v>60</v>
      </c>
      <c r="F2454" s="22">
        <v>311</v>
      </c>
      <c r="G2454" s="22">
        <v>19</v>
      </c>
      <c r="H2454" s="25" t="s">
        <v>10870</v>
      </c>
      <c r="I2454" s="22" t="s">
        <v>720</v>
      </c>
      <c r="J2454" s="22">
        <v>11</v>
      </c>
      <c r="K2454" s="22">
        <v>11</v>
      </c>
      <c r="L2454" s="22">
        <v>4</v>
      </c>
      <c r="M2454" s="22">
        <v>1986</v>
      </c>
      <c r="N2454" s="22">
        <v>1983</v>
      </c>
      <c r="O2454" s="22">
        <v>10</v>
      </c>
      <c r="P2454" s="22">
        <v>9</v>
      </c>
      <c r="Q2454" s="22" t="s">
        <v>1387</v>
      </c>
      <c r="R2454" s="22" t="s">
        <v>713</v>
      </c>
      <c r="S2454" s="22" t="s">
        <v>714</v>
      </c>
      <c r="T2454" s="23">
        <v>39.898169000000003</v>
      </c>
      <c r="U2454" s="23">
        <v>-74.951834000000005</v>
      </c>
      <c r="V2454" s="24">
        <v>71</v>
      </c>
      <c r="W2454" s="24">
        <v>1283595.88289</v>
      </c>
      <c r="X2454" s="24">
        <v>2877004.3630900001</v>
      </c>
      <c r="Y2454" s="22" t="s">
        <v>978</v>
      </c>
      <c r="Z2454" s="22" t="s">
        <v>1503</v>
      </c>
    </row>
    <row r="2455" spans="1:26">
      <c r="A2455" s="22" t="s">
        <v>7745</v>
      </c>
      <c r="B2455" s="22" t="s">
        <v>7746</v>
      </c>
      <c r="C2455" s="22" t="s">
        <v>7747</v>
      </c>
      <c r="D2455" s="22">
        <v>27308</v>
      </c>
      <c r="E2455" s="22">
        <v>55</v>
      </c>
      <c r="F2455" s="22">
        <v>308</v>
      </c>
      <c r="G2455" s="22">
        <v>17</v>
      </c>
      <c r="H2455" s="25" t="s">
        <v>10870</v>
      </c>
      <c r="I2455" s="22" t="s">
        <v>813</v>
      </c>
      <c r="J2455" s="22">
        <v>2</v>
      </c>
      <c r="K2455" s="22">
        <v>2</v>
      </c>
      <c r="L2455" s="22">
        <v>8</v>
      </c>
      <c r="M2455" s="22">
        <v>2008</v>
      </c>
      <c r="N2455" s="22">
        <v>2001</v>
      </c>
      <c r="O2455" s="22">
        <v>2</v>
      </c>
      <c r="P2455" s="22">
        <v>2</v>
      </c>
      <c r="Q2455" s="22" t="s">
        <v>1369</v>
      </c>
      <c r="R2455" s="22" t="s">
        <v>713</v>
      </c>
      <c r="S2455" s="22" t="s">
        <v>722</v>
      </c>
      <c r="T2455" s="23">
        <v>39.905000000000001</v>
      </c>
      <c r="U2455" s="23">
        <v>-75.059443999999999</v>
      </c>
      <c r="V2455" s="24">
        <v>16</v>
      </c>
      <c r="W2455" s="24">
        <v>1253431.90438</v>
      </c>
      <c r="X2455" s="24">
        <v>2879336.2041699998</v>
      </c>
      <c r="Y2455" s="22" t="s">
        <v>978</v>
      </c>
      <c r="Z2455" s="22" t="s">
        <v>1237</v>
      </c>
    </row>
    <row r="2456" spans="1:26">
      <c r="A2456" s="22" t="s">
        <v>7748</v>
      </c>
      <c r="B2456" s="22" t="s">
        <v>7749</v>
      </c>
      <c r="C2456" s="22" t="s">
        <v>7750</v>
      </c>
      <c r="D2456" s="22">
        <v>24804</v>
      </c>
      <c r="E2456" s="22">
        <v>50</v>
      </c>
      <c r="F2456" s="22">
        <v>304</v>
      </c>
      <c r="G2456" s="22">
        <v>19</v>
      </c>
      <c r="H2456" s="25" t="s">
        <v>10870</v>
      </c>
      <c r="I2456" s="22" t="s">
        <v>720</v>
      </c>
      <c r="J2456" s="22">
        <v>4</v>
      </c>
      <c r="K2456" s="22">
        <v>4</v>
      </c>
      <c r="L2456" s="22">
        <v>25</v>
      </c>
      <c r="M2456" s="22">
        <v>1978</v>
      </c>
      <c r="N2456" s="22">
        <v>1954</v>
      </c>
      <c r="O2456" s="22">
        <v>4</v>
      </c>
      <c r="P2456" s="22">
        <v>4</v>
      </c>
      <c r="Q2456" s="22" t="s">
        <v>1387</v>
      </c>
      <c r="R2456" s="22" t="s">
        <v>713</v>
      </c>
      <c r="S2456" s="22" t="s">
        <v>714</v>
      </c>
      <c r="T2456" s="23">
        <v>39.902335000000001</v>
      </c>
      <c r="U2456" s="23">
        <v>-75.177401000000003</v>
      </c>
      <c r="V2456" s="24">
        <v>5.6</v>
      </c>
      <c r="W2456" s="24">
        <v>1220387.16487</v>
      </c>
      <c r="X2456" s="24">
        <v>2878228.9502300001</v>
      </c>
      <c r="Y2456" s="22" t="s">
        <v>978</v>
      </c>
      <c r="Z2456" s="22" t="s">
        <v>1503</v>
      </c>
    </row>
    <row r="2457" spans="1:26">
      <c r="A2457" s="22" t="s">
        <v>7751</v>
      </c>
      <c r="B2457" s="22" t="s">
        <v>7752</v>
      </c>
      <c r="C2457" s="22" t="s">
        <v>7753</v>
      </c>
      <c r="D2457" s="22">
        <v>44837</v>
      </c>
      <c r="E2457" s="22">
        <v>90</v>
      </c>
      <c r="F2457" s="22">
        <v>337</v>
      </c>
      <c r="G2457" s="22">
        <v>7</v>
      </c>
      <c r="H2457" s="25" t="s">
        <v>10870</v>
      </c>
      <c r="I2457" s="22" t="s">
        <v>720</v>
      </c>
      <c r="J2457" s="22">
        <v>9</v>
      </c>
      <c r="K2457" s="22">
        <v>9</v>
      </c>
      <c r="L2457" s="22">
        <v>2</v>
      </c>
      <c r="M2457" s="22">
        <v>2003</v>
      </c>
      <c r="N2457" s="22">
        <v>2002</v>
      </c>
      <c r="O2457" s="22">
        <v>4</v>
      </c>
      <c r="P2457" s="22">
        <v>4</v>
      </c>
      <c r="Q2457" s="22" t="s">
        <v>1970</v>
      </c>
      <c r="R2457" s="22" t="s">
        <v>713</v>
      </c>
      <c r="S2457" s="22" t="s">
        <v>1502</v>
      </c>
      <c r="T2457" s="23">
        <v>39.902749999999997</v>
      </c>
      <c r="U2457" s="23">
        <v>-74.210888999999995</v>
      </c>
      <c r="V2457" s="24">
        <v>72</v>
      </c>
      <c r="W2457" s="24">
        <v>1491175.66286</v>
      </c>
      <c r="X2457" s="24">
        <v>2880720.76474</v>
      </c>
      <c r="Y2457" s="22" t="s">
        <v>978</v>
      </c>
    </row>
    <row r="2458" spans="1:26">
      <c r="A2458" s="22" t="s">
        <v>7754</v>
      </c>
      <c r="B2458" s="22" t="s">
        <v>7755</v>
      </c>
      <c r="C2458" s="22" t="s">
        <v>7756</v>
      </c>
      <c r="D2458" s="22">
        <v>29812</v>
      </c>
      <c r="E2458" s="22">
        <v>60</v>
      </c>
      <c r="F2458" s="22">
        <v>312</v>
      </c>
      <c r="G2458" s="22">
        <v>15</v>
      </c>
      <c r="H2458" s="25" t="s">
        <v>10870</v>
      </c>
      <c r="I2458" s="22" t="s">
        <v>720</v>
      </c>
      <c r="J2458" s="22">
        <v>2</v>
      </c>
      <c r="K2458" s="22">
        <v>2</v>
      </c>
      <c r="L2458" s="22">
        <v>22</v>
      </c>
      <c r="M2458" s="22">
        <v>1978</v>
      </c>
      <c r="N2458" s="22">
        <v>1957</v>
      </c>
      <c r="O2458" s="22">
        <v>2</v>
      </c>
      <c r="P2458" s="22">
        <v>2</v>
      </c>
      <c r="Q2458" s="22" t="s">
        <v>1669</v>
      </c>
      <c r="R2458" s="22" t="s">
        <v>713</v>
      </c>
      <c r="S2458" s="22" t="s">
        <v>1126</v>
      </c>
      <c r="T2458" s="23">
        <v>39.903447</v>
      </c>
      <c r="U2458" s="23">
        <v>-74.938221999999996</v>
      </c>
      <c r="V2458" s="24">
        <v>93</v>
      </c>
      <c r="W2458" s="24">
        <v>1287398.1720199999</v>
      </c>
      <c r="X2458" s="24">
        <v>2878952.2040200001</v>
      </c>
      <c r="Y2458" s="22" t="s">
        <v>978</v>
      </c>
      <c r="Z2458" s="22" t="s">
        <v>1503</v>
      </c>
    </row>
    <row r="2459" spans="1:26">
      <c r="A2459" s="22" t="s">
        <v>7757</v>
      </c>
      <c r="B2459" s="22" t="s">
        <v>7758</v>
      </c>
      <c r="C2459" s="22" t="s">
        <v>7759</v>
      </c>
      <c r="D2459" s="22">
        <v>32316</v>
      </c>
      <c r="E2459" s="22">
        <v>65</v>
      </c>
      <c r="F2459" s="22">
        <v>316</v>
      </c>
      <c r="G2459" s="22">
        <v>9</v>
      </c>
      <c r="H2459" s="25" t="s">
        <v>10870</v>
      </c>
      <c r="I2459" s="22" t="s">
        <v>4363</v>
      </c>
      <c r="J2459" s="22">
        <v>2</v>
      </c>
      <c r="K2459" s="22">
        <v>2</v>
      </c>
      <c r="L2459" s="22">
        <v>2</v>
      </c>
      <c r="M2459" s="22">
        <v>1996</v>
      </c>
      <c r="N2459" s="22">
        <v>1995</v>
      </c>
      <c r="O2459" s="22">
        <v>2</v>
      </c>
      <c r="P2459" s="22">
        <v>2</v>
      </c>
      <c r="Q2459" s="22" t="s">
        <v>7760</v>
      </c>
      <c r="R2459" s="22" t="s">
        <v>713</v>
      </c>
      <c r="S2459" s="22" t="s">
        <v>1529</v>
      </c>
      <c r="T2459" s="23">
        <v>39.903725000000001</v>
      </c>
      <c r="U2459" s="23">
        <v>-74.822107000000003</v>
      </c>
      <c r="V2459" s="24">
        <v>50.8</v>
      </c>
      <c r="W2459" s="24">
        <v>1319929.8624100001</v>
      </c>
      <c r="X2459" s="24">
        <v>2879269.9349799999</v>
      </c>
      <c r="Y2459" s="22" t="s">
        <v>978</v>
      </c>
    </row>
    <row r="2460" spans="1:26">
      <c r="A2460" s="22" t="s">
        <v>7761</v>
      </c>
      <c r="B2460" s="22" t="s">
        <v>7762</v>
      </c>
      <c r="C2460" s="22" t="s">
        <v>7763</v>
      </c>
      <c r="D2460" s="22">
        <v>45838</v>
      </c>
      <c r="E2460" s="22">
        <v>92</v>
      </c>
      <c r="F2460" s="22">
        <v>338</v>
      </c>
      <c r="G2460" s="22">
        <v>5</v>
      </c>
      <c r="H2460" s="25" t="s">
        <v>10870</v>
      </c>
      <c r="I2460" s="22" t="s">
        <v>720</v>
      </c>
      <c r="J2460" s="22">
        <v>2</v>
      </c>
      <c r="K2460" s="22">
        <v>2</v>
      </c>
      <c r="L2460" s="22">
        <v>36</v>
      </c>
      <c r="M2460" s="22">
        <v>1998</v>
      </c>
      <c r="N2460" s="22">
        <v>1963</v>
      </c>
      <c r="O2460" s="22">
        <v>2</v>
      </c>
      <c r="P2460" s="22">
        <v>2</v>
      </c>
      <c r="Q2460" s="22" t="s">
        <v>1038</v>
      </c>
      <c r="R2460" s="22" t="s">
        <v>713</v>
      </c>
      <c r="S2460" s="22" t="s">
        <v>977</v>
      </c>
      <c r="T2460" s="23">
        <v>39.904007</v>
      </c>
      <c r="U2460" s="23">
        <v>-74.155417</v>
      </c>
      <c r="V2460" s="24">
        <v>20</v>
      </c>
      <c r="W2460" s="24">
        <v>1506709.8133</v>
      </c>
      <c r="X2460" s="24">
        <v>2881398.8887299998</v>
      </c>
      <c r="Y2460" s="22" t="s">
        <v>978</v>
      </c>
      <c r="Z2460" s="22" t="s">
        <v>716</v>
      </c>
    </row>
    <row r="2461" spans="1:26">
      <c r="A2461" s="22" t="s">
        <v>7764</v>
      </c>
      <c r="B2461" s="22" t="s">
        <v>7765</v>
      </c>
      <c r="C2461" s="22" t="s">
        <v>7766</v>
      </c>
      <c r="D2461" s="22">
        <v>44336</v>
      </c>
      <c r="E2461" s="22">
        <v>89</v>
      </c>
      <c r="F2461" s="22">
        <v>336</v>
      </c>
      <c r="G2461" s="22">
        <v>5</v>
      </c>
      <c r="H2461" s="25" t="s">
        <v>10870</v>
      </c>
      <c r="I2461" s="22" t="s">
        <v>813</v>
      </c>
      <c r="J2461" s="22">
        <v>2</v>
      </c>
      <c r="K2461" s="22">
        <v>2</v>
      </c>
      <c r="L2461" s="22">
        <v>17</v>
      </c>
      <c r="M2461" s="22">
        <v>1998</v>
      </c>
      <c r="N2461" s="22">
        <v>1982</v>
      </c>
      <c r="O2461" s="22">
        <v>2</v>
      </c>
      <c r="P2461" s="22">
        <v>2</v>
      </c>
      <c r="Q2461" s="22" t="s">
        <v>1038</v>
      </c>
      <c r="R2461" s="22" t="s">
        <v>713</v>
      </c>
      <c r="S2461" s="22" t="s">
        <v>977</v>
      </c>
      <c r="T2461" s="23">
        <v>39.904007</v>
      </c>
      <c r="U2461" s="23">
        <v>-74.22542</v>
      </c>
      <c r="V2461" s="24">
        <v>54</v>
      </c>
      <c r="W2461" s="24">
        <v>1487098.4654699999</v>
      </c>
      <c r="X2461" s="24">
        <v>2881123.36381</v>
      </c>
      <c r="Y2461" s="22" t="s">
        <v>978</v>
      </c>
      <c r="Z2461" s="22" t="s">
        <v>716</v>
      </c>
    </row>
    <row r="2462" spans="1:26">
      <c r="A2462" s="22" t="s">
        <v>7767</v>
      </c>
      <c r="B2462" s="22" t="s">
        <v>7768</v>
      </c>
      <c r="C2462" s="22" t="s">
        <v>7769</v>
      </c>
      <c r="D2462" s="22">
        <v>27308</v>
      </c>
      <c r="E2462" s="22">
        <v>55</v>
      </c>
      <c r="F2462" s="22">
        <v>308</v>
      </c>
      <c r="G2462" s="22">
        <v>15</v>
      </c>
      <c r="H2462" s="25" t="s">
        <v>10870</v>
      </c>
      <c r="I2462" s="22" t="s">
        <v>720</v>
      </c>
      <c r="J2462" s="22">
        <v>11</v>
      </c>
      <c r="K2462" s="22">
        <v>11</v>
      </c>
      <c r="L2462" s="22">
        <v>13</v>
      </c>
      <c r="M2462" s="22">
        <v>1998</v>
      </c>
      <c r="N2462" s="22">
        <v>1986</v>
      </c>
      <c r="O2462" s="22">
        <v>10</v>
      </c>
      <c r="P2462" s="22">
        <v>9</v>
      </c>
      <c r="Q2462" s="22" t="s">
        <v>1669</v>
      </c>
      <c r="R2462" s="22" t="s">
        <v>713</v>
      </c>
      <c r="S2462" s="22" t="s">
        <v>1126</v>
      </c>
      <c r="T2462" s="23">
        <v>39.904558000000002</v>
      </c>
      <c r="U2462" s="23">
        <v>-75.059617000000003</v>
      </c>
      <c r="V2462" s="24">
        <v>15</v>
      </c>
      <c r="W2462" s="24">
        <v>1253384.4491399999</v>
      </c>
      <c r="X2462" s="24">
        <v>2879174.60403</v>
      </c>
      <c r="Y2462" s="22" t="s">
        <v>978</v>
      </c>
      <c r="Z2462" s="22" t="s">
        <v>1503</v>
      </c>
    </row>
    <row r="2463" spans="1:26">
      <c r="A2463" s="22" t="s">
        <v>7770</v>
      </c>
      <c r="B2463" s="22" t="s">
        <v>7771</v>
      </c>
      <c r="C2463" s="22" t="s">
        <v>7772</v>
      </c>
      <c r="D2463" s="22">
        <v>33819</v>
      </c>
      <c r="E2463" s="22">
        <v>68</v>
      </c>
      <c r="F2463" s="22">
        <v>319</v>
      </c>
      <c r="G2463" s="22">
        <v>11</v>
      </c>
      <c r="H2463" s="25" t="s">
        <v>10870</v>
      </c>
      <c r="I2463" s="22" t="s">
        <v>720</v>
      </c>
      <c r="J2463" s="22">
        <v>2</v>
      </c>
      <c r="K2463" s="22">
        <v>2</v>
      </c>
      <c r="L2463" s="22">
        <v>1</v>
      </c>
      <c r="M2463" s="22">
        <v>1988</v>
      </c>
      <c r="N2463" s="22">
        <v>1988</v>
      </c>
      <c r="O2463" s="22">
        <v>1</v>
      </c>
      <c r="P2463" s="22">
        <v>1</v>
      </c>
      <c r="Q2463" s="22" t="s">
        <v>5684</v>
      </c>
      <c r="R2463" s="22" t="s">
        <v>713</v>
      </c>
      <c r="S2463" s="22" t="s">
        <v>735</v>
      </c>
      <c r="T2463" s="23">
        <v>39.907614000000002</v>
      </c>
      <c r="U2463" s="23">
        <v>-74.739881999999994</v>
      </c>
      <c r="V2463" s="24">
        <v>46</v>
      </c>
      <c r="W2463" s="24">
        <v>1342955.32351</v>
      </c>
      <c r="X2463" s="24">
        <v>2880866.1932700002</v>
      </c>
      <c r="Y2463" s="22" t="s">
        <v>978</v>
      </c>
    </row>
    <row r="2464" spans="1:26">
      <c r="A2464" s="22" t="s">
        <v>7773</v>
      </c>
      <c r="B2464" s="22" t="s">
        <v>7774</v>
      </c>
      <c r="C2464" s="22" t="s">
        <v>7775</v>
      </c>
      <c r="D2464" s="22">
        <v>29312</v>
      </c>
      <c r="E2464" s="22">
        <v>59</v>
      </c>
      <c r="F2464" s="22">
        <v>312</v>
      </c>
      <c r="G2464" s="22">
        <v>15</v>
      </c>
      <c r="H2464" s="25" t="s">
        <v>10870</v>
      </c>
      <c r="I2464" s="22" t="s">
        <v>720</v>
      </c>
      <c r="J2464" s="22">
        <v>3</v>
      </c>
      <c r="K2464" s="22">
        <v>3</v>
      </c>
      <c r="L2464" s="22">
        <v>17</v>
      </c>
      <c r="M2464" s="22">
        <v>1983</v>
      </c>
      <c r="N2464" s="22">
        <v>1967</v>
      </c>
      <c r="O2464" s="22">
        <v>3</v>
      </c>
      <c r="P2464" s="22">
        <v>3</v>
      </c>
      <c r="Q2464" s="22" t="s">
        <v>1669</v>
      </c>
      <c r="R2464" s="22" t="s">
        <v>713</v>
      </c>
      <c r="S2464" s="22" t="s">
        <v>1126</v>
      </c>
      <c r="T2464" s="23">
        <v>39.909002000000001</v>
      </c>
      <c r="U2464" s="23">
        <v>-74.952112</v>
      </c>
      <c r="V2464" s="24">
        <v>60</v>
      </c>
      <c r="W2464" s="24">
        <v>1283494.79526</v>
      </c>
      <c r="X2464" s="24">
        <v>2880955.4629000002</v>
      </c>
      <c r="Y2464" s="22" t="s">
        <v>978</v>
      </c>
      <c r="Z2464" s="22" t="s">
        <v>1503</v>
      </c>
    </row>
    <row r="2465" spans="1:26">
      <c r="A2465" s="22" t="s">
        <v>7776</v>
      </c>
      <c r="B2465" s="22" t="s">
        <v>7777</v>
      </c>
      <c r="C2465" s="22" t="s">
        <v>7778</v>
      </c>
      <c r="D2465" s="22">
        <v>45338</v>
      </c>
      <c r="E2465" s="22">
        <v>91</v>
      </c>
      <c r="F2465" s="22">
        <v>338</v>
      </c>
      <c r="G2465" s="22">
        <v>1</v>
      </c>
      <c r="H2465" s="25" t="s">
        <v>10870</v>
      </c>
      <c r="I2465" s="22" t="s">
        <v>720</v>
      </c>
      <c r="J2465" s="22">
        <v>2</v>
      </c>
      <c r="K2465" s="22">
        <v>2</v>
      </c>
      <c r="L2465" s="22">
        <v>18</v>
      </c>
      <c r="M2465" s="22">
        <v>1998</v>
      </c>
      <c r="N2465" s="22">
        <v>1981</v>
      </c>
      <c r="O2465" s="22">
        <v>2</v>
      </c>
      <c r="P2465" s="22">
        <v>2</v>
      </c>
      <c r="Q2465" s="22" t="s">
        <v>1038</v>
      </c>
      <c r="R2465" s="22" t="s">
        <v>713</v>
      </c>
      <c r="S2465" s="22" t="s">
        <v>977</v>
      </c>
      <c r="T2465" s="23">
        <v>39.909562999999999</v>
      </c>
      <c r="U2465" s="23">
        <v>-74.170694999999995</v>
      </c>
      <c r="V2465" s="24">
        <v>49</v>
      </c>
      <c r="W2465" s="24">
        <v>1502400.66496</v>
      </c>
      <c r="X2465" s="24">
        <v>2883363.7790899999</v>
      </c>
      <c r="Y2465" s="22" t="s">
        <v>978</v>
      </c>
      <c r="Z2465" s="22" t="s">
        <v>1738</v>
      </c>
    </row>
    <row r="2466" spans="1:26">
      <c r="A2466" s="22" t="s">
        <v>7779</v>
      </c>
      <c r="B2466" s="22" t="s">
        <v>7780</v>
      </c>
      <c r="C2466" s="22" t="s">
        <v>7781</v>
      </c>
      <c r="D2466" s="22">
        <v>37825</v>
      </c>
      <c r="E2466" s="22">
        <v>76</v>
      </c>
      <c r="F2466" s="22">
        <v>325</v>
      </c>
      <c r="G2466" s="22">
        <v>5</v>
      </c>
      <c r="H2466" s="25" t="s">
        <v>10870</v>
      </c>
      <c r="I2466" s="22" t="s">
        <v>813</v>
      </c>
      <c r="J2466" s="22">
        <v>3</v>
      </c>
      <c r="K2466" s="22">
        <v>3</v>
      </c>
      <c r="L2466" s="22">
        <v>1</v>
      </c>
      <c r="M2466" s="22">
        <v>2005</v>
      </c>
      <c r="N2466" s="22">
        <v>2005</v>
      </c>
      <c r="O2466" s="22">
        <v>2</v>
      </c>
      <c r="P2466" s="22">
        <v>2</v>
      </c>
      <c r="Q2466" s="22" t="s">
        <v>1038</v>
      </c>
      <c r="R2466" s="22" t="s">
        <v>713</v>
      </c>
      <c r="S2466" s="22" t="s">
        <v>977</v>
      </c>
      <c r="T2466" s="23">
        <v>39.910249999999998</v>
      </c>
      <c r="U2466" s="23">
        <v>-74.551805999999999</v>
      </c>
      <c r="V2466" s="24">
        <v>113</v>
      </c>
      <c r="W2466" s="24">
        <v>1395635.66237</v>
      </c>
      <c r="X2466" s="24">
        <v>2882310.3740300001</v>
      </c>
      <c r="Y2466" s="22" t="s">
        <v>978</v>
      </c>
      <c r="Z2466" s="22" t="s">
        <v>716</v>
      </c>
    </row>
    <row r="2467" spans="1:26">
      <c r="A2467" s="22" t="s">
        <v>7782</v>
      </c>
      <c r="B2467" s="22" t="s">
        <v>7783</v>
      </c>
      <c r="C2467" s="22" t="s">
        <v>7784</v>
      </c>
      <c r="D2467" s="22">
        <v>36824</v>
      </c>
      <c r="E2467" s="22">
        <v>74</v>
      </c>
      <c r="F2467" s="22">
        <v>324</v>
      </c>
      <c r="G2467" s="22">
        <v>5</v>
      </c>
      <c r="H2467" s="25" t="s">
        <v>10870</v>
      </c>
      <c r="I2467" s="22" t="s">
        <v>720</v>
      </c>
      <c r="J2467" s="22">
        <v>2</v>
      </c>
      <c r="K2467" s="22">
        <v>2</v>
      </c>
      <c r="L2467" s="22">
        <v>9</v>
      </c>
      <c r="M2467" s="22">
        <v>1996</v>
      </c>
      <c r="N2467" s="22">
        <v>1988</v>
      </c>
      <c r="O2467" s="22">
        <v>2</v>
      </c>
      <c r="P2467" s="22">
        <v>2</v>
      </c>
      <c r="Q2467" s="22" t="s">
        <v>1038</v>
      </c>
      <c r="R2467" s="22" t="s">
        <v>713</v>
      </c>
      <c r="S2467" s="22" t="s">
        <v>977</v>
      </c>
      <c r="T2467" s="23">
        <v>39.910393999999997</v>
      </c>
      <c r="U2467" s="23">
        <v>-74.582932999999997</v>
      </c>
      <c r="V2467" s="24">
        <v>115</v>
      </c>
      <c r="W2467" s="24">
        <v>1386915.20906</v>
      </c>
      <c r="X2467" s="24">
        <v>2882275.5062199999</v>
      </c>
      <c r="Y2467" s="22" t="s">
        <v>978</v>
      </c>
      <c r="Z2467" s="22" t="s">
        <v>716</v>
      </c>
    </row>
    <row r="2468" spans="1:26">
      <c r="A2468" s="22" t="s">
        <v>7785</v>
      </c>
      <c r="B2468" s="22" t="s">
        <v>7786</v>
      </c>
      <c r="C2468" s="22" t="s">
        <v>7787</v>
      </c>
      <c r="D2468" s="22">
        <v>28310</v>
      </c>
      <c r="E2468" s="22">
        <v>57</v>
      </c>
      <c r="F2468" s="22">
        <v>310</v>
      </c>
      <c r="G2468" s="22">
        <v>15</v>
      </c>
      <c r="H2468" s="25" t="s">
        <v>10870</v>
      </c>
      <c r="I2468" s="22" t="s">
        <v>720</v>
      </c>
      <c r="J2468" s="22">
        <v>10</v>
      </c>
      <c r="K2468" s="22">
        <v>10</v>
      </c>
      <c r="L2468" s="22">
        <v>13</v>
      </c>
      <c r="M2468" s="22">
        <v>1998</v>
      </c>
      <c r="N2468" s="22">
        <v>1986</v>
      </c>
      <c r="O2468" s="22">
        <v>8</v>
      </c>
      <c r="P2468" s="22">
        <v>7</v>
      </c>
      <c r="Q2468" s="22" t="s">
        <v>1669</v>
      </c>
      <c r="R2468" s="22" t="s">
        <v>713</v>
      </c>
      <c r="S2468" s="22" t="s">
        <v>1126</v>
      </c>
      <c r="T2468" s="23">
        <v>39.911251999999998</v>
      </c>
      <c r="U2468" s="23">
        <v>-75.017086000000006</v>
      </c>
      <c r="V2468" s="24">
        <v>40</v>
      </c>
      <c r="W2468" s="24">
        <v>1265287.5704399999</v>
      </c>
      <c r="X2468" s="24">
        <v>2881675.4833</v>
      </c>
      <c r="Y2468" s="22" t="s">
        <v>978</v>
      </c>
      <c r="Z2468" s="22" t="s">
        <v>1503</v>
      </c>
    </row>
    <row r="2469" spans="1:26">
      <c r="A2469" s="22" t="s">
        <v>7788</v>
      </c>
      <c r="B2469" s="22" t="s">
        <v>7789</v>
      </c>
      <c r="C2469" s="22" t="s">
        <v>7790</v>
      </c>
      <c r="D2469" s="22">
        <v>25805</v>
      </c>
      <c r="E2469" s="22">
        <v>52</v>
      </c>
      <c r="F2469" s="22">
        <v>305</v>
      </c>
      <c r="G2469" s="22">
        <v>17</v>
      </c>
      <c r="H2469" s="25" t="s">
        <v>10870</v>
      </c>
      <c r="I2469" s="22" t="s">
        <v>2215</v>
      </c>
      <c r="J2469" s="22">
        <v>4</v>
      </c>
      <c r="K2469" s="22">
        <v>4</v>
      </c>
      <c r="L2469" s="22">
        <v>30</v>
      </c>
      <c r="M2469" s="22">
        <v>2008</v>
      </c>
      <c r="N2469" s="22">
        <v>1979</v>
      </c>
      <c r="O2469" s="22">
        <v>4</v>
      </c>
      <c r="P2469" s="22">
        <v>4</v>
      </c>
      <c r="Q2469" s="22" t="s">
        <v>1669</v>
      </c>
      <c r="R2469" s="22" t="s">
        <v>713</v>
      </c>
      <c r="S2469" s="22" t="s">
        <v>1126</v>
      </c>
      <c r="T2469" s="23">
        <v>39.912056999999997</v>
      </c>
      <c r="U2469" s="23">
        <v>-75.141842999999994</v>
      </c>
      <c r="V2469" s="24">
        <v>9.4</v>
      </c>
      <c r="W2469" s="24">
        <v>1230336.1443700001</v>
      </c>
      <c r="X2469" s="24">
        <v>2881811.65246</v>
      </c>
      <c r="Y2469" s="22" t="s">
        <v>978</v>
      </c>
      <c r="Z2469" s="22" t="s">
        <v>1237</v>
      </c>
    </row>
    <row r="2470" spans="1:26">
      <c r="A2470" s="22" t="s">
        <v>7791</v>
      </c>
      <c r="B2470" s="22" t="s">
        <v>7792</v>
      </c>
      <c r="C2470" s="22" t="s">
        <v>7793</v>
      </c>
      <c r="D2470" s="22">
        <v>25305</v>
      </c>
      <c r="E2470" s="22">
        <v>51</v>
      </c>
      <c r="F2470" s="22">
        <v>305</v>
      </c>
      <c r="G2470" s="22">
        <v>19</v>
      </c>
      <c r="H2470" s="25" t="s">
        <v>10870</v>
      </c>
      <c r="I2470" s="22" t="s">
        <v>720</v>
      </c>
      <c r="J2470" s="22">
        <v>3</v>
      </c>
      <c r="K2470" s="22">
        <v>3</v>
      </c>
      <c r="L2470" s="22">
        <v>30</v>
      </c>
      <c r="M2470" s="22">
        <v>2008</v>
      </c>
      <c r="N2470" s="22">
        <v>1979</v>
      </c>
      <c r="O2470" s="22">
        <v>3</v>
      </c>
      <c r="P2470" s="22">
        <v>3</v>
      </c>
      <c r="Q2470" s="22" t="s">
        <v>1387</v>
      </c>
      <c r="R2470" s="22" t="s">
        <v>713</v>
      </c>
      <c r="S2470" s="22" t="s">
        <v>714</v>
      </c>
      <c r="T2470" s="23">
        <v>39.912613</v>
      </c>
      <c r="U2470" s="23">
        <v>-75.141565999999997</v>
      </c>
      <c r="V2470" s="24">
        <v>9.6999999999999993</v>
      </c>
      <c r="W2470" s="24">
        <v>1230413.1895399999</v>
      </c>
      <c r="X2470" s="24">
        <v>2882014.5863199998</v>
      </c>
      <c r="Y2470" s="22" t="s">
        <v>978</v>
      </c>
      <c r="Z2470" s="22" t="s">
        <v>1503</v>
      </c>
    </row>
    <row r="2471" spans="1:26">
      <c r="A2471" s="22" t="s">
        <v>7794</v>
      </c>
      <c r="B2471" s="22" t="s">
        <v>7795</v>
      </c>
      <c r="C2471" s="22" t="s">
        <v>7796</v>
      </c>
      <c r="D2471" s="22">
        <v>37325</v>
      </c>
      <c r="E2471" s="22">
        <v>75</v>
      </c>
      <c r="F2471" s="22">
        <v>325</v>
      </c>
      <c r="G2471" s="22">
        <v>5</v>
      </c>
      <c r="H2471" s="25" t="s">
        <v>10870</v>
      </c>
      <c r="I2471" s="22" t="s">
        <v>720</v>
      </c>
      <c r="J2471" s="22">
        <v>3</v>
      </c>
      <c r="K2471" s="22">
        <v>3</v>
      </c>
      <c r="L2471" s="22">
        <v>11</v>
      </c>
      <c r="M2471" s="22">
        <v>1996</v>
      </c>
      <c r="N2471" s="22">
        <v>1986</v>
      </c>
      <c r="O2471" s="22">
        <v>3</v>
      </c>
      <c r="P2471" s="22">
        <v>3</v>
      </c>
      <c r="Q2471" s="22" t="s">
        <v>1038</v>
      </c>
      <c r="R2471" s="22" t="s">
        <v>713</v>
      </c>
      <c r="S2471" s="22" t="s">
        <v>977</v>
      </c>
      <c r="T2471" s="23">
        <v>39.913806000000001</v>
      </c>
      <c r="U2471" s="23">
        <v>-74.568916999999999</v>
      </c>
      <c r="V2471" s="24">
        <v>108.27</v>
      </c>
      <c r="W2471" s="24">
        <v>1390829.2149199999</v>
      </c>
      <c r="X2471" s="24">
        <v>2883558.95542</v>
      </c>
      <c r="Y2471" s="22" t="s">
        <v>978</v>
      </c>
      <c r="Z2471" s="22" t="s">
        <v>716</v>
      </c>
    </row>
    <row r="2472" spans="1:26">
      <c r="A2472" s="22" t="s">
        <v>7797</v>
      </c>
      <c r="B2472" s="22" t="s">
        <v>7798</v>
      </c>
      <c r="C2472" s="22" t="s">
        <v>7799</v>
      </c>
      <c r="D2472" s="22">
        <v>33319</v>
      </c>
      <c r="E2472" s="22">
        <v>67</v>
      </c>
      <c r="F2472" s="22">
        <v>319</v>
      </c>
      <c r="G2472" s="22">
        <v>11</v>
      </c>
      <c r="H2472" s="25" t="s">
        <v>10870</v>
      </c>
      <c r="I2472" s="22" t="s">
        <v>720</v>
      </c>
      <c r="J2472" s="22">
        <v>3</v>
      </c>
      <c r="K2472" s="22">
        <v>3</v>
      </c>
      <c r="L2472" s="22">
        <v>6</v>
      </c>
      <c r="M2472" s="22">
        <v>2008</v>
      </c>
      <c r="N2472" s="22">
        <v>2003</v>
      </c>
      <c r="O2472" s="22">
        <v>3</v>
      </c>
      <c r="P2472" s="22">
        <v>3</v>
      </c>
      <c r="Q2472" s="22" t="s">
        <v>5684</v>
      </c>
      <c r="R2472" s="22" t="s">
        <v>713</v>
      </c>
      <c r="S2472" s="22" t="s">
        <v>735</v>
      </c>
      <c r="T2472" s="23">
        <v>39.914003000000001</v>
      </c>
      <c r="U2472" s="23">
        <v>-74.752382999999995</v>
      </c>
      <c r="V2472" s="24">
        <v>39</v>
      </c>
      <c r="W2472" s="24">
        <v>1339434.58879</v>
      </c>
      <c r="X2472" s="24">
        <v>2883168.1713299998</v>
      </c>
      <c r="Y2472" s="22" t="s">
        <v>978</v>
      </c>
    </row>
    <row r="2473" spans="1:26">
      <c r="A2473" s="22" t="s">
        <v>7800</v>
      </c>
      <c r="B2473" s="22" t="s">
        <v>7801</v>
      </c>
      <c r="C2473" s="22" t="s">
        <v>7802</v>
      </c>
      <c r="D2473" s="22">
        <v>32317</v>
      </c>
      <c r="E2473" s="22">
        <v>65</v>
      </c>
      <c r="F2473" s="22">
        <v>317</v>
      </c>
      <c r="G2473" s="22">
        <v>13</v>
      </c>
      <c r="H2473" s="25" t="s">
        <v>10870</v>
      </c>
      <c r="I2473" s="22" t="s">
        <v>720</v>
      </c>
      <c r="J2473" s="22">
        <v>2</v>
      </c>
      <c r="K2473" s="22">
        <v>2</v>
      </c>
      <c r="L2473" s="22">
        <v>6</v>
      </c>
      <c r="M2473" s="22">
        <v>2008</v>
      </c>
      <c r="N2473" s="22">
        <v>2003</v>
      </c>
      <c r="O2473" s="22">
        <v>2</v>
      </c>
      <c r="P2473" s="22">
        <v>2</v>
      </c>
      <c r="Q2473" s="22" t="s">
        <v>6808</v>
      </c>
      <c r="R2473" s="22" t="s">
        <v>713</v>
      </c>
      <c r="S2473" s="22" t="s">
        <v>2051</v>
      </c>
      <c r="T2473" s="23">
        <v>39.914721999999998</v>
      </c>
      <c r="U2473" s="23">
        <v>-74.8</v>
      </c>
      <c r="V2473" s="24">
        <v>55</v>
      </c>
      <c r="W2473" s="24">
        <v>1326093.55314</v>
      </c>
      <c r="X2473" s="24">
        <v>2883327.0660199998</v>
      </c>
      <c r="Y2473" s="22" t="s">
        <v>978</v>
      </c>
    </row>
    <row r="2474" spans="1:26">
      <c r="A2474" s="22" t="s">
        <v>7803</v>
      </c>
      <c r="B2474" s="22" t="s">
        <v>7804</v>
      </c>
      <c r="C2474" s="22" t="s">
        <v>7805</v>
      </c>
      <c r="D2474" s="22">
        <v>25806</v>
      </c>
      <c r="E2474" s="22">
        <v>52</v>
      </c>
      <c r="F2474" s="22">
        <v>306</v>
      </c>
      <c r="G2474" s="22">
        <v>19</v>
      </c>
      <c r="H2474" s="25" t="s">
        <v>10870</v>
      </c>
      <c r="I2474" s="22" t="s">
        <v>720</v>
      </c>
      <c r="J2474" s="22">
        <v>5</v>
      </c>
      <c r="K2474" s="22">
        <v>5</v>
      </c>
      <c r="L2474" s="22">
        <v>9</v>
      </c>
      <c r="M2474" s="22">
        <v>1986</v>
      </c>
      <c r="N2474" s="22">
        <v>1978</v>
      </c>
      <c r="O2474" s="22">
        <v>5</v>
      </c>
      <c r="P2474" s="22">
        <v>4</v>
      </c>
      <c r="Q2474" s="22" t="s">
        <v>1387</v>
      </c>
      <c r="R2474" s="22" t="s">
        <v>713</v>
      </c>
      <c r="S2474" s="22" t="s">
        <v>714</v>
      </c>
      <c r="T2474" s="23">
        <v>39.915391</v>
      </c>
      <c r="U2474" s="23">
        <v>-75.120731000000006</v>
      </c>
      <c r="V2474" s="24">
        <v>12</v>
      </c>
      <c r="W2474" s="24">
        <v>1236245.6961300001</v>
      </c>
      <c r="X2474" s="24">
        <v>2883050.92215</v>
      </c>
      <c r="Y2474" s="22" t="s">
        <v>978</v>
      </c>
      <c r="Z2474" s="22" t="s">
        <v>1503</v>
      </c>
    </row>
    <row r="2475" spans="1:26">
      <c r="A2475" s="22" t="s">
        <v>7806</v>
      </c>
      <c r="B2475" s="22" t="s">
        <v>7807</v>
      </c>
      <c r="C2475" s="22" t="s">
        <v>7808</v>
      </c>
      <c r="D2475" s="22">
        <v>27309</v>
      </c>
      <c r="E2475" s="22">
        <v>55</v>
      </c>
      <c r="F2475" s="22">
        <v>309</v>
      </c>
      <c r="G2475" s="22">
        <v>15</v>
      </c>
      <c r="H2475" s="25" t="s">
        <v>10870</v>
      </c>
      <c r="I2475" s="22" t="s">
        <v>720</v>
      </c>
      <c r="J2475" s="22">
        <v>6</v>
      </c>
      <c r="K2475" s="22">
        <v>6</v>
      </c>
      <c r="L2475" s="22">
        <v>38</v>
      </c>
      <c r="M2475" s="22">
        <v>1993</v>
      </c>
      <c r="N2475" s="22">
        <v>1956</v>
      </c>
      <c r="O2475" s="22">
        <v>6</v>
      </c>
      <c r="P2475" s="22">
        <v>5</v>
      </c>
      <c r="Q2475" s="22" t="s">
        <v>1669</v>
      </c>
      <c r="R2475" s="22" t="s">
        <v>713</v>
      </c>
      <c r="S2475" s="22" t="s">
        <v>1126</v>
      </c>
      <c r="T2475" s="23">
        <v>39.917613000000003</v>
      </c>
      <c r="U2475" s="23">
        <v>-75.038781999999998</v>
      </c>
      <c r="V2475" s="24">
        <v>15</v>
      </c>
      <c r="W2475" s="24">
        <v>1259198.09506</v>
      </c>
      <c r="X2475" s="24">
        <v>2883964.99425</v>
      </c>
      <c r="Y2475" s="22" t="s">
        <v>978</v>
      </c>
      <c r="Z2475" s="22" t="s">
        <v>1503</v>
      </c>
    </row>
    <row r="2476" spans="1:26">
      <c r="A2476" s="22" t="s">
        <v>7809</v>
      </c>
      <c r="B2476" s="22" t="s">
        <v>7810</v>
      </c>
      <c r="C2476" s="22" t="s">
        <v>7811</v>
      </c>
      <c r="D2476" s="22">
        <v>29813</v>
      </c>
      <c r="E2476" s="22">
        <v>60</v>
      </c>
      <c r="F2476" s="22">
        <v>313</v>
      </c>
      <c r="G2476" s="22">
        <v>17</v>
      </c>
      <c r="H2476" s="25" t="s">
        <v>10870</v>
      </c>
      <c r="I2476" s="22" t="s">
        <v>720</v>
      </c>
      <c r="J2476" s="22">
        <v>9</v>
      </c>
      <c r="K2476" s="22">
        <v>9</v>
      </c>
      <c r="L2476" s="22">
        <v>13</v>
      </c>
      <c r="M2476" s="22">
        <v>1998</v>
      </c>
      <c r="N2476" s="22">
        <v>1986</v>
      </c>
      <c r="O2476" s="22">
        <v>9</v>
      </c>
      <c r="P2476" s="22">
        <v>8</v>
      </c>
      <c r="Q2476" s="22" t="s">
        <v>1369</v>
      </c>
      <c r="R2476" s="22" t="s">
        <v>713</v>
      </c>
      <c r="S2476" s="22" t="s">
        <v>722</v>
      </c>
      <c r="T2476" s="23">
        <v>39.919027999999997</v>
      </c>
      <c r="U2476" s="23">
        <v>-74.927055999999993</v>
      </c>
      <c r="V2476" s="24">
        <v>75</v>
      </c>
      <c r="W2476" s="24">
        <v>1290491.85112</v>
      </c>
      <c r="X2476" s="24">
        <v>2884654.6018400001</v>
      </c>
      <c r="Y2476" s="22" t="s">
        <v>978</v>
      </c>
      <c r="Z2476" s="22" t="s">
        <v>1237</v>
      </c>
    </row>
    <row r="2477" spans="1:26">
      <c r="A2477" s="22" t="s">
        <v>7812</v>
      </c>
      <c r="B2477" s="22" t="s">
        <v>7813</v>
      </c>
      <c r="C2477" s="22" t="s">
        <v>7814</v>
      </c>
      <c r="D2477" s="22">
        <v>31316</v>
      </c>
      <c r="E2477" s="22">
        <v>63</v>
      </c>
      <c r="F2477" s="22">
        <v>316</v>
      </c>
      <c r="G2477" s="22">
        <v>11</v>
      </c>
      <c r="H2477" s="25" t="s">
        <v>10870</v>
      </c>
      <c r="I2477" s="22" t="s">
        <v>720</v>
      </c>
      <c r="J2477" s="22">
        <v>7</v>
      </c>
      <c r="K2477" s="22">
        <v>7</v>
      </c>
      <c r="L2477" s="22">
        <v>11</v>
      </c>
      <c r="M2477" s="22">
        <v>1988</v>
      </c>
      <c r="N2477" s="22">
        <v>1978</v>
      </c>
      <c r="O2477" s="22">
        <v>7</v>
      </c>
      <c r="P2477" s="22">
        <v>7</v>
      </c>
      <c r="Q2477" s="22" t="s">
        <v>5684</v>
      </c>
      <c r="R2477" s="22" t="s">
        <v>713</v>
      </c>
      <c r="S2477" s="22" t="s">
        <v>735</v>
      </c>
      <c r="T2477" s="23">
        <v>39.920805999999999</v>
      </c>
      <c r="U2477" s="23">
        <v>-74.849694</v>
      </c>
      <c r="V2477" s="24">
        <v>80</v>
      </c>
      <c r="W2477" s="24">
        <v>1312157.23682</v>
      </c>
      <c r="X2477" s="24">
        <v>2885445.2187899998</v>
      </c>
      <c r="Y2477" s="22" t="s">
        <v>978</v>
      </c>
    </row>
    <row r="2478" spans="1:26">
      <c r="A2478" s="22" t="s">
        <v>7815</v>
      </c>
      <c r="B2478" s="22" t="s">
        <v>7816</v>
      </c>
      <c r="C2478" s="22" t="s">
        <v>7817</v>
      </c>
      <c r="D2478" s="22">
        <v>37826</v>
      </c>
      <c r="E2478" s="22">
        <v>76</v>
      </c>
      <c r="F2478" s="22">
        <v>326</v>
      </c>
      <c r="G2478" s="22">
        <v>5</v>
      </c>
      <c r="H2478" s="25" t="s">
        <v>10870</v>
      </c>
      <c r="I2478" s="22" t="s">
        <v>720</v>
      </c>
      <c r="J2478" s="22">
        <v>3</v>
      </c>
      <c r="K2478" s="22">
        <v>3</v>
      </c>
      <c r="L2478" s="22">
        <v>9</v>
      </c>
      <c r="M2478" s="22">
        <v>1996</v>
      </c>
      <c r="N2478" s="22">
        <v>1988</v>
      </c>
      <c r="O2478" s="22">
        <v>3</v>
      </c>
      <c r="P2478" s="22">
        <v>3</v>
      </c>
      <c r="Q2478" s="22" t="s">
        <v>1038</v>
      </c>
      <c r="R2478" s="22" t="s">
        <v>713</v>
      </c>
      <c r="S2478" s="22" t="s">
        <v>977</v>
      </c>
      <c r="T2478" s="23">
        <v>39.921250000000001</v>
      </c>
      <c r="U2478" s="23">
        <v>-74.542417</v>
      </c>
      <c r="V2478" s="24">
        <v>118.77</v>
      </c>
      <c r="W2478" s="24">
        <v>1398224.6514099999</v>
      </c>
      <c r="X2478" s="24">
        <v>2886349.4942200002</v>
      </c>
      <c r="Y2478" s="22" t="s">
        <v>978</v>
      </c>
      <c r="Z2478" s="22" t="s">
        <v>716</v>
      </c>
    </row>
    <row r="2479" spans="1:26">
      <c r="A2479" s="22" t="s">
        <v>7818</v>
      </c>
      <c r="B2479" s="22" t="s">
        <v>7819</v>
      </c>
      <c r="C2479" s="22" t="s">
        <v>7820</v>
      </c>
      <c r="D2479" s="22">
        <v>31316</v>
      </c>
      <c r="E2479" s="22">
        <v>63</v>
      </c>
      <c r="F2479" s="22">
        <v>316</v>
      </c>
      <c r="G2479" s="22">
        <v>1</v>
      </c>
      <c r="H2479" s="25" t="s">
        <v>10870</v>
      </c>
      <c r="I2479" s="22" t="s">
        <v>720</v>
      </c>
      <c r="J2479" s="22">
        <v>2</v>
      </c>
      <c r="K2479" s="22">
        <v>2</v>
      </c>
      <c r="L2479" s="22">
        <v>5</v>
      </c>
      <c r="M2479" s="22">
        <v>1996</v>
      </c>
      <c r="N2479" s="22">
        <v>1992</v>
      </c>
      <c r="O2479" s="22">
        <v>2</v>
      </c>
      <c r="P2479" s="22">
        <v>2</v>
      </c>
      <c r="Q2479" s="22" t="s">
        <v>7821</v>
      </c>
      <c r="R2479" s="22" t="s">
        <v>713</v>
      </c>
      <c r="S2479" s="22" t="s">
        <v>1529</v>
      </c>
      <c r="T2479" s="23">
        <v>39.920946999999998</v>
      </c>
      <c r="U2479" s="23">
        <v>-74.853774999999999</v>
      </c>
      <c r="V2479" s="24">
        <v>84</v>
      </c>
      <c r="W2479" s="24">
        <v>1311013.85262</v>
      </c>
      <c r="X2479" s="24">
        <v>2885488.7532600001</v>
      </c>
      <c r="Y2479" s="22" t="s">
        <v>978</v>
      </c>
      <c r="Z2479" s="22" t="s">
        <v>1738</v>
      </c>
    </row>
    <row r="2480" spans="1:26">
      <c r="A2480" s="22" t="s">
        <v>7822</v>
      </c>
      <c r="B2480" s="22" t="s">
        <v>7823</v>
      </c>
      <c r="C2480" s="22" t="s">
        <v>7824</v>
      </c>
      <c r="D2480" s="22">
        <v>25807</v>
      </c>
      <c r="E2480" s="22">
        <v>52</v>
      </c>
      <c r="F2480" s="22">
        <v>307</v>
      </c>
      <c r="G2480" s="22">
        <v>19</v>
      </c>
      <c r="H2480" s="25" t="s">
        <v>10870</v>
      </c>
      <c r="I2480" s="22" t="s">
        <v>720</v>
      </c>
      <c r="J2480" s="22">
        <v>6</v>
      </c>
      <c r="K2480" s="22">
        <v>6</v>
      </c>
      <c r="L2480" s="22">
        <v>33</v>
      </c>
      <c r="M2480" s="22">
        <v>1986</v>
      </c>
      <c r="N2480" s="22">
        <v>1954</v>
      </c>
      <c r="O2480" s="22">
        <v>6</v>
      </c>
      <c r="P2480" s="22">
        <v>5</v>
      </c>
      <c r="Q2480" s="22" t="s">
        <v>1387</v>
      </c>
      <c r="R2480" s="22" t="s">
        <v>713</v>
      </c>
      <c r="S2480" s="22" t="s">
        <v>714</v>
      </c>
      <c r="T2480" s="23">
        <v>39.923445999999998</v>
      </c>
      <c r="U2480" s="23">
        <v>-75.124341999999999</v>
      </c>
      <c r="V2480" s="24">
        <v>9</v>
      </c>
      <c r="W2480" s="24">
        <v>1235222.2158600001</v>
      </c>
      <c r="X2480" s="24">
        <v>2885985.18817</v>
      </c>
      <c r="Y2480" s="22" t="s">
        <v>978</v>
      </c>
      <c r="Z2480" s="22" t="s">
        <v>1503</v>
      </c>
    </row>
    <row r="2481" spans="1:26">
      <c r="A2481" s="22" t="s">
        <v>7825</v>
      </c>
      <c r="B2481" s="22" t="s">
        <v>7826</v>
      </c>
      <c r="C2481" s="22" t="s">
        <v>7827</v>
      </c>
      <c r="D2481" s="22">
        <v>30314</v>
      </c>
      <c r="E2481" s="22">
        <v>61</v>
      </c>
      <c r="F2481" s="22">
        <v>314</v>
      </c>
      <c r="G2481" s="22">
        <v>17</v>
      </c>
      <c r="H2481" s="25" t="s">
        <v>10870</v>
      </c>
      <c r="I2481" s="22" t="s">
        <v>720</v>
      </c>
      <c r="J2481" s="22">
        <v>6</v>
      </c>
      <c r="K2481" s="22">
        <v>6</v>
      </c>
      <c r="L2481" s="22">
        <v>35</v>
      </c>
      <c r="M2481" s="22">
        <v>1988</v>
      </c>
      <c r="N2481" s="22">
        <v>1954</v>
      </c>
      <c r="O2481" s="22">
        <v>6</v>
      </c>
      <c r="P2481" s="22">
        <v>6</v>
      </c>
      <c r="Q2481" s="22" t="s">
        <v>1369</v>
      </c>
      <c r="R2481" s="22" t="s">
        <v>713</v>
      </c>
      <c r="S2481" s="22" t="s">
        <v>722</v>
      </c>
      <c r="T2481" s="23">
        <v>39.924111000000003</v>
      </c>
      <c r="U2481" s="23">
        <v>-74.903082999999995</v>
      </c>
      <c r="V2481" s="24">
        <v>51</v>
      </c>
      <c r="W2481" s="24">
        <v>1297194.9549499999</v>
      </c>
      <c r="X2481" s="24">
        <v>2886550.9208300002</v>
      </c>
      <c r="Y2481" s="22" t="s">
        <v>978</v>
      </c>
      <c r="Z2481" s="22" t="s">
        <v>1237</v>
      </c>
    </row>
    <row r="2482" spans="1:26">
      <c r="A2482" s="22" t="s">
        <v>7828</v>
      </c>
      <c r="B2482" s="22" t="s">
        <v>7829</v>
      </c>
      <c r="C2482" s="22" t="s">
        <v>7830</v>
      </c>
      <c r="D2482" s="22">
        <v>30315</v>
      </c>
      <c r="E2482" s="22">
        <v>61</v>
      </c>
      <c r="F2482" s="22">
        <v>315</v>
      </c>
      <c r="G2482" s="22">
        <v>15</v>
      </c>
      <c r="H2482" s="25" t="s">
        <v>10870</v>
      </c>
      <c r="I2482" s="22" t="s">
        <v>720</v>
      </c>
      <c r="J2482" s="22">
        <v>5</v>
      </c>
      <c r="K2482" s="22">
        <v>5</v>
      </c>
      <c r="L2482" s="22">
        <v>15</v>
      </c>
      <c r="M2482" s="22">
        <v>2003</v>
      </c>
      <c r="N2482" s="22">
        <v>1989</v>
      </c>
      <c r="O2482" s="22">
        <v>5</v>
      </c>
      <c r="P2482" s="22">
        <v>5</v>
      </c>
      <c r="Q2482" s="22" t="s">
        <v>1669</v>
      </c>
      <c r="R2482" s="22" t="s">
        <v>713</v>
      </c>
      <c r="S2482" s="22" t="s">
        <v>1126</v>
      </c>
      <c r="T2482" s="23">
        <v>39.930472000000002</v>
      </c>
      <c r="U2482" s="23">
        <v>-74.895055999999997</v>
      </c>
      <c r="V2482" s="24">
        <v>80</v>
      </c>
      <c r="W2482" s="24">
        <v>1299428.4084999999</v>
      </c>
      <c r="X2482" s="24">
        <v>2888885.6802699999</v>
      </c>
      <c r="Y2482" s="22" t="s">
        <v>978</v>
      </c>
      <c r="Z2482" s="22" t="s">
        <v>1503</v>
      </c>
    </row>
    <row r="2483" spans="1:26">
      <c r="A2483" s="22" t="s">
        <v>7831</v>
      </c>
      <c r="B2483" s="22" t="s">
        <v>7832</v>
      </c>
      <c r="C2483" s="22" t="s">
        <v>7833</v>
      </c>
      <c r="D2483" s="22">
        <v>26809</v>
      </c>
      <c r="E2483" s="22">
        <v>54</v>
      </c>
      <c r="F2483" s="22">
        <v>309</v>
      </c>
      <c r="G2483" s="22">
        <v>17</v>
      </c>
      <c r="H2483" s="25" t="s">
        <v>10870</v>
      </c>
      <c r="I2483" s="22" t="s">
        <v>720</v>
      </c>
      <c r="J2483" s="22">
        <v>4</v>
      </c>
      <c r="K2483" s="22">
        <v>4</v>
      </c>
      <c r="L2483" s="22">
        <v>18</v>
      </c>
      <c r="M2483" s="22">
        <v>1998</v>
      </c>
      <c r="N2483" s="22">
        <v>1981</v>
      </c>
      <c r="O2483" s="22">
        <v>3</v>
      </c>
      <c r="P2483" s="22">
        <v>3</v>
      </c>
      <c r="Q2483" s="22" t="s">
        <v>1369</v>
      </c>
      <c r="R2483" s="22" t="s">
        <v>713</v>
      </c>
      <c r="S2483" s="22" t="s">
        <v>722</v>
      </c>
      <c r="T2483" s="23">
        <v>39.930391</v>
      </c>
      <c r="U2483" s="23">
        <v>-75.065173000000001</v>
      </c>
      <c r="V2483" s="24">
        <v>25</v>
      </c>
      <c r="W2483" s="24">
        <v>1251783.83348</v>
      </c>
      <c r="X2483" s="24">
        <v>2888590.2807700001</v>
      </c>
      <c r="Y2483" s="22" t="s">
        <v>978</v>
      </c>
      <c r="Z2483" s="22" t="s">
        <v>1237</v>
      </c>
    </row>
    <row r="2484" spans="1:26">
      <c r="A2484" s="22" t="s">
        <v>7834</v>
      </c>
      <c r="B2484" s="22" t="s">
        <v>7835</v>
      </c>
      <c r="C2484" s="22" t="s">
        <v>7836</v>
      </c>
      <c r="D2484" s="22">
        <v>27310</v>
      </c>
      <c r="E2484" s="22">
        <v>55</v>
      </c>
      <c r="F2484" s="22">
        <v>310</v>
      </c>
      <c r="G2484" s="22">
        <v>17</v>
      </c>
      <c r="H2484" s="25" t="s">
        <v>10870</v>
      </c>
      <c r="I2484" s="22" t="s">
        <v>720</v>
      </c>
      <c r="J2484" s="22">
        <v>7</v>
      </c>
      <c r="K2484" s="22">
        <v>7</v>
      </c>
      <c r="L2484" s="22">
        <v>4</v>
      </c>
      <c r="M2484" s="22">
        <v>2001</v>
      </c>
      <c r="N2484" s="22">
        <v>1998</v>
      </c>
      <c r="O2484" s="22">
        <v>6</v>
      </c>
      <c r="P2484" s="22">
        <v>6</v>
      </c>
      <c r="Q2484" s="22" t="s">
        <v>1369</v>
      </c>
      <c r="R2484" s="22" t="s">
        <v>713</v>
      </c>
      <c r="S2484" s="22" t="s">
        <v>722</v>
      </c>
      <c r="T2484" s="23">
        <v>39.931502000000002</v>
      </c>
      <c r="U2484" s="23">
        <v>-75.034892999999997</v>
      </c>
      <c r="V2484" s="24">
        <v>40</v>
      </c>
      <c r="W2484" s="24">
        <v>1260262.2152199999</v>
      </c>
      <c r="X2484" s="24">
        <v>2889036.4948999998</v>
      </c>
      <c r="Y2484" s="22" t="s">
        <v>978</v>
      </c>
      <c r="Z2484" s="22" t="s">
        <v>1237</v>
      </c>
    </row>
    <row r="2485" spans="1:26">
      <c r="A2485" s="22" t="s">
        <v>7837</v>
      </c>
      <c r="B2485" s="22" t="s">
        <v>7838</v>
      </c>
      <c r="C2485" s="22" t="s">
        <v>7839</v>
      </c>
      <c r="D2485" s="22">
        <v>25808</v>
      </c>
      <c r="E2485" s="22">
        <v>52</v>
      </c>
      <c r="F2485" s="22">
        <v>308</v>
      </c>
      <c r="G2485" s="22">
        <v>17</v>
      </c>
      <c r="H2485" s="25" t="s">
        <v>10870</v>
      </c>
      <c r="I2485" s="22" t="s">
        <v>720</v>
      </c>
      <c r="J2485" s="22">
        <v>2</v>
      </c>
      <c r="K2485" s="22">
        <v>2</v>
      </c>
      <c r="L2485" s="22">
        <v>26</v>
      </c>
      <c r="M2485" s="22">
        <v>1978</v>
      </c>
      <c r="N2485" s="22">
        <v>1953</v>
      </c>
      <c r="O2485" s="22">
        <v>2</v>
      </c>
      <c r="P2485" s="22">
        <v>2</v>
      </c>
      <c r="Q2485" s="22" t="s">
        <v>1387</v>
      </c>
      <c r="R2485" s="22" t="s">
        <v>713</v>
      </c>
      <c r="S2485" s="22" t="s">
        <v>714</v>
      </c>
      <c r="T2485" s="23">
        <v>39.932613000000003</v>
      </c>
      <c r="U2485" s="23">
        <v>-75.107675</v>
      </c>
      <c r="V2485" s="24">
        <v>15</v>
      </c>
      <c r="W2485" s="24">
        <v>1239876.7118899999</v>
      </c>
      <c r="X2485" s="24">
        <v>2889348.0532200001</v>
      </c>
      <c r="Y2485" s="22" t="s">
        <v>978</v>
      </c>
      <c r="Z2485" s="22" t="s">
        <v>1237</v>
      </c>
    </row>
    <row r="2486" spans="1:26">
      <c r="A2486" s="22" t="s">
        <v>7840</v>
      </c>
      <c r="B2486" s="22" t="s">
        <v>7841</v>
      </c>
      <c r="C2486" s="22" t="s">
        <v>7842</v>
      </c>
      <c r="D2486" s="22">
        <v>38829</v>
      </c>
      <c r="E2486" s="22">
        <v>78</v>
      </c>
      <c r="F2486" s="22">
        <v>329</v>
      </c>
      <c r="G2486" s="22">
        <v>11</v>
      </c>
      <c r="H2486" s="25" t="s">
        <v>10870</v>
      </c>
      <c r="I2486" s="22" t="s">
        <v>720</v>
      </c>
      <c r="J2486" s="22">
        <v>4</v>
      </c>
      <c r="K2486" s="22">
        <v>4</v>
      </c>
      <c r="L2486" s="22">
        <v>19</v>
      </c>
      <c r="M2486" s="22">
        <v>1998</v>
      </c>
      <c r="N2486" s="22">
        <v>1980</v>
      </c>
      <c r="O2486" s="22">
        <v>4</v>
      </c>
      <c r="P2486" s="22">
        <v>4</v>
      </c>
      <c r="Q2486" s="22" t="s">
        <v>5684</v>
      </c>
      <c r="R2486" s="22" t="s">
        <v>713</v>
      </c>
      <c r="S2486" s="22" t="s">
        <v>735</v>
      </c>
      <c r="T2486" s="23">
        <v>39.935499999999998</v>
      </c>
      <c r="U2486" s="23">
        <v>-74.477999999999994</v>
      </c>
      <c r="V2486" s="24">
        <v>120</v>
      </c>
      <c r="W2486" s="24">
        <v>1416210.46817</v>
      </c>
      <c r="X2486" s="24">
        <v>2891738.6510999999</v>
      </c>
      <c r="Y2486" s="22" t="s">
        <v>978</v>
      </c>
    </row>
    <row r="2487" spans="1:26">
      <c r="A2487" s="22" t="s">
        <v>7843</v>
      </c>
      <c r="B2487" s="22" t="s">
        <v>7844</v>
      </c>
      <c r="C2487" s="22" t="s">
        <v>7845</v>
      </c>
      <c r="D2487" s="22">
        <v>29313</v>
      </c>
      <c r="E2487" s="22">
        <v>59</v>
      </c>
      <c r="F2487" s="22">
        <v>313</v>
      </c>
      <c r="G2487" s="22">
        <v>17</v>
      </c>
      <c r="H2487" s="25" t="s">
        <v>10870</v>
      </c>
      <c r="I2487" s="22" t="s">
        <v>720</v>
      </c>
      <c r="J2487" s="22">
        <v>7</v>
      </c>
      <c r="K2487" s="22">
        <v>7</v>
      </c>
      <c r="L2487" s="22">
        <v>8</v>
      </c>
      <c r="M2487" s="22">
        <v>1993</v>
      </c>
      <c r="N2487" s="22">
        <v>1986</v>
      </c>
      <c r="O2487" s="22">
        <v>7</v>
      </c>
      <c r="P2487" s="22">
        <v>6</v>
      </c>
      <c r="Q2487" s="22" t="s">
        <v>1369</v>
      </c>
      <c r="R2487" s="22" t="s">
        <v>713</v>
      </c>
      <c r="S2487" s="22" t="s">
        <v>722</v>
      </c>
      <c r="T2487" s="23">
        <v>39.935668</v>
      </c>
      <c r="U2487" s="23">
        <v>-74.945166999999998</v>
      </c>
      <c r="V2487" s="24">
        <v>20</v>
      </c>
      <c r="W2487" s="24">
        <v>1285382.38341</v>
      </c>
      <c r="X2487" s="24">
        <v>2890693.7865399998</v>
      </c>
      <c r="Y2487" s="22" t="s">
        <v>978</v>
      </c>
      <c r="Z2487" s="22" t="s">
        <v>1237</v>
      </c>
    </row>
    <row r="2488" spans="1:26">
      <c r="A2488" s="22" t="s">
        <v>510</v>
      </c>
      <c r="B2488" s="22" t="s">
        <v>7846</v>
      </c>
      <c r="C2488" s="22" t="s">
        <v>7847</v>
      </c>
      <c r="D2488" s="22">
        <v>43838</v>
      </c>
      <c r="E2488" s="22">
        <v>88</v>
      </c>
      <c r="F2488" s="22">
        <v>338</v>
      </c>
      <c r="G2488" s="22">
        <v>13</v>
      </c>
      <c r="H2488" s="25" t="s">
        <v>10870</v>
      </c>
      <c r="I2488" s="22" t="s">
        <v>813</v>
      </c>
      <c r="J2488" s="22">
        <v>287</v>
      </c>
      <c r="K2488" s="22">
        <v>278</v>
      </c>
      <c r="L2488" s="22">
        <v>21</v>
      </c>
      <c r="M2488" s="22">
        <v>1999</v>
      </c>
      <c r="N2488" s="22">
        <v>1979</v>
      </c>
      <c r="O2488" s="22">
        <v>44</v>
      </c>
      <c r="P2488" s="22">
        <v>29</v>
      </c>
      <c r="Q2488" s="22" t="s">
        <v>6808</v>
      </c>
      <c r="R2488" s="22" t="s">
        <v>713</v>
      </c>
      <c r="S2488" s="22" t="s">
        <v>2051</v>
      </c>
      <c r="T2488" s="23">
        <v>39.935951000000003</v>
      </c>
      <c r="U2488" s="23">
        <v>-74.210696999999996</v>
      </c>
      <c r="V2488" s="24">
        <v>18.34</v>
      </c>
      <c r="W2488" s="24">
        <v>1491061.86999</v>
      </c>
      <c r="X2488" s="24">
        <v>2892831.16285</v>
      </c>
      <c r="Y2488" s="22" t="s">
        <v>978</v>
      </c>
    </row>
    <row r="2489" spans="1:26">
      <c r="A2489" s="22" t="s">
        <v>7848</v>
      </c>
      <c r="B2489" s="22" t="s">
        <v>7849</v>
      </c>
      <c r="C2489" s="22" t="s">
        <v>7850</v>
      </c>
      <c r="D2489" s="22">
        <v>43838</v>
      </c>
      <c r="E2489" s="22">
        <v>88</v>
      </c>
      <c r="F2489" s="22">
        <v>338</v>
      </c>
      <c r="G2489" s="22">
        <v>1</v>
      </c>
      <c r="H2489" s="25" t="s">
        <v>10870</v>
      </c>
      <c r="I2489" s="22" t="s">
        <v>720</v>
      </c>
      <c r="J2489" s="22">
        <v>2</v>
      </c>
      <c r="K2489" s="22">
        <v>2</v>
      </c>
      <c r="L2489" s="22">
        <v>9</v>
      </c>
      <c r="M2489" s="22">
        <v>1987</v>
      </c>
      <c r="N2489" s="22">
        <v>1979</v>
      </c>
      <c r="O2489" s="22">
        <v>2</v>
      </c>
      <c r="P2489" s="22">
        <v>2</v>
      </c>
      <c r="Q2489" s="22" t="s">
        <v>1038</v>
      </c>
      <c r="R2489" s="22" t="s">
        <v>713</v>
      </c>
      <c r="S2489" s="22" t="s">
        <v>977</v>
      </c>
      <c r="T2489" s="23">
        <v>39.936228999999997</v>
      </c>
      <c r="U2489" s="23">
        <v>-74.210142000000005</v>
      </c>
      <c r="V2489" s="24">
        <v>20</v>
      </c>
      <c r="W2489" s="24">
        <v>1491216.0511099999</v>
      </c>
      <c r="X2489" s="24">
        <v>2892934.6187300002</v>
      </c>
      <c r="Y2489" s="22" t="s">
        <v>978</v>
      </c>
      <c r="Z2489" s="22" t="s">
        <v>1738</v>
      </c>
    </row>
    <row r="2490" spans="1:26">
      <c r="A2490" s="22" t="s">
        <v>7851</v>
      </c>
      <c r="B2490" s="22" t="s">
        <v>7852</v>
      </c>
      <c r="C2490" s="22" t="s">
        <v>7853</v>
      </c>
      <c r="D2490" s="22">
        <v>27811</v>
      </c>
      <c r="E2490" s="22">
        <v>56</v>
      </c>
      <c r="F2490" s="22">
        <v>311</v>
      </c>
      <c r="G2490" s="22">
        <v>15</v>
      </c>
      <c r="H2490" s="25" t="s">
        <v>10870</v>
      </c>
      <c r="I2490" s="22" t="s">
        <v>720</v>
      </c>
      <c r="J2490" s="22">
        <v>10</v>
      </c>
      <c r="K2490" s="22">
        <v>10</v>
      </c>
      <c r="L2490" s="22">
        <v>4</v>
      </c>
      <c r="M2490" s="22">
        <v>1986</v>
      </c>
      <c r="N2490" s="22">
        <v>1983</v>
      </c>
      <c r="O2490" s="22">
        <v>8</v>
      </c>
      <c r="P2490" s="22">
        <v>7</v>
      </c>
      <c r="Q2490" s="22" t="s">
        <v>1669</v>
      </c>
      <c r="R2490" s="22" t="s">
        <v>713</v>
      </c>
      <c r="S2490" s="22" t="s">
        <v>1126</v>
      </c>
      <c r="T2490" s="23">
        <v>39.935834999999997</v>
      </c>
      <c r="U2490" s="23">
        <v>-75.006641999999999</v>
      </c>
      <c r="V2490" s="24">
        <v>34</v>
      </c>
      <c r="W2490" s="24">
        <v>1268166.1341899999</v>
      </c>
      <c r="X2490" s="24">
        <v>2890657.7806299999</v>
      </c>
      <c r="Y2490" s="22" t="s">
        <v>978</v>
      </c>
      <c r="Z2490" s="22" t="s">
        <v>1503</v>
      </c>
    </row>
    <row r="2491" spans="1:26">
      <c r="A2491" s="22" t="s">
        <v>7854</v>
      </c>
      <c r="B2491" s="22" t="s">
        <v>7855</v>
      </c>
      <c r="C2491" s="22" t="s">
        <v>7856</v>
      </c>
      <c r="D2491" s="22">
        <v>25808</v>
      </c>
      <c r="E2491" s="22">
        <v>52</v>
      </c>
      <c r="F2491" s="22">
        <v>308</v>
      </c>
      <c r="G2491" s="22">
        <v>19</v>
      </c>
      <c r="H2491" s="25" t="s">
        <v>10870</v>
      </c>
      <c r="I2491" s="22" t="s">
        <v>720</v>
      </c>
      <c r="J2491" s="22">
        <v>6</v>
      </c>
      <c r="K2491" s="22">
        <v>6</v>
      </c>
      <c r="L2491" s="22">
        <v>24</v>
      </c>
      <c r="M2491" s="22">
        <v>1986</v>
      </c>
      <c r="N2491" s="22">
        <v>1963</v>
      </c>
      <c r="O2491" s="22">
        <v>6</v>
      </c>
      <c r="P2491" s="22">
        <v>5</v>
      </c>
      <c r="Q2491" s="22" t="s">
        <v>1387</v>
      </c>
      <c r="R2491" s="22" t="s">
        <v>713</v>
      </c>
      <c r="S2491" s="22" t="s">
        <v>714</v>
      </c>
      <c r="T2491" s="23">
        <v>39.937891</v>
      </c>
      <c r="U2491" s="23">
        <v>-75.108508</v>
      </c>
      <c r="V2491" s="24">
        <v>22</v>
      </c>
      <c r="W2491" s="24">
        <v>1239635.22319</v>
      </c>
      <c r="X2491" s="24">
        <v>2891272.1913100001</v>
      </c>
      <c r="Y2491" s="22" t="s">
        <v>978</v>
      </c>
      <c r="Z2491" s="22" t="s">
        <v>1503</v>
      </c>
    </row>
    <row r="2492" spans="1:26">
      <c r="A2492" s="22" t="s">
        <v>7857</v>
      </c>
      <c r="B2492" s="22" t="s">
        <v>7858</v>
      </c>
      <c r="C2492" s="22" t="s">
        <v>7859</v>
      </c>
      <c r="D2492" s="22">
        <v>25308</v>
      </c>
      <c r="E2492" s="22">
        <v>51</v>
      </c>
      <c r="F2492" s="22">
        <v>308</v>
      </c>
      <c r="G2492" s="22">
        <v>19</v>
      </c>
      <c r="H2492" s="25" t="s">
        <v>10870</v>
      </c>
      <c r="I2492" s="22" t="s">
        <v>720</v>
      </c>
      <c r="J2492" s="22">
        <v>7</v>
      </c>
      <c r="K2492" s="22">
        <v>7</v>
      </c>
      <c r="L2492" s="22">
        <v>42</v>
      </c>
      <c r="M2492" s="22">
        <v>1986</v>
      </c>
      <c r="N2492" s="22">
        <v>1945</v>
      </c>
      <c r="O2492" s="22">
        <v>7</v>
      </c>
      <c r="P2492" s="22">
        <v>6</v>
      </c>
      <c r="Q2492" s="22" t="s">
        <v>1387</v>
      </c>
      <c r="R2492" s="22" t="s">
        <v>713</v>
      </c>
      <c r="S2492" s="22" t="s">
        <v>714</v>
      </c>
      <c r="T2492" s="23">
        <v>39.938167999999997</v>
      </c>
      <c r="U2492" s="23">
        <v>-75.119063999999995</v>
      </c>
      <c r="V2492" s="24">
        <v>23</v>
      </c>
      <c r="W2492" s="24">
        <v>1236678.6420499999</v>
      </c>
      <c r="X2492" s="24">
        <v>2891361.2620399999</v>
      </c>
      <c r="Y2492" s="22" t="s">
        <v>978</v>
      </c>
      <c r="Z2492" s="22" t="s">
        <v>1503</v>
      </c>
    </row>
    <row r="2493" spans="1:26">
      <c r="A2493" s="22" t="s">
        <v>7860</v>
      </c>
      <c r="B2493" s="22" t="s">
        <v>7861</v>
      </c>
      <c r="C2493" s="22" t="s">
        <v>7862</v>
      </c>
      <c r="D2493" s="22">
        <v>40833</v>
      </c>
      <c r="E2493" s="22">
        <v>82</v>
      </c>
      <c r="F2493" s="22">
        <v>333</v>
      </c>
      <c r="G2493" s="22">
        <v>5</v>
      </c>
      <c r="H2493" s="25" t="s">
        <v>10870</v>
      </c>
      <c r="I2493" s="22" t="s">
        <v>813</v>
      </c>
      <c r="J2493" s="22">
        <v>5</v>
      </c>
      <c r="K2493" s="22">
        <v>3</v>
      </c>
      <c r="L2493" s="22">
        <v>17</v>
      </c>
      <c r="M2493" s="22">
        <v>2007</v>
      </c>
      <c r="N2493" s="22">
        <v>1991</v>
      </c>
      <c r="O2493" s="22">
        <v>3</v>
      </c>
      <c r="P2493" s="22">
        <v>3</v>
      </c>
      <c r="Q2493" s="22" t="s">
        <v>1038</v>
      </c>
      <c r="R2493" s="22" t="s">
        <v>713</v>
      </c>
      <c r="S2493" s="22" t="s">
        <v>977</v>
      </c>
      <c r="T2493" s="23">
        <v>39.938693999999998</v>
      </c>
      <c r="U2493" s="23">
        <v>-74.375444000000002</v>
      </c>
      <c r="V2493" s="24">
        <v>165</v>
      </c>
      <c r="W2493" s="24">
        <v>1444915.71744</v>
      </c>
      <c r="X2493" s="24">
        <v>2893234.4013399999</v>
      </c>
      <c r="Y2493" s="22" t="s">
        <v>978</v>
      </c>
      <c r="Z2493" s="22" t="s">
        <v>716</v>
      </c>
    </row>
    <row r="2494" spans="1:26">
      <c r="A2494" s="22" t="s">
        <v>7863</v>
      </c>
      <c r="B2494" s="22" t="s">
        <v>7864</v>
      </c>
      <c r="C2494" s="22" t="s">
        <v>7865</v>
      </c>
      <c r="D2494" s="22">
        <v>37327</v>
      </c>
      <c r="E2494" s="22">
        <v>75</v>
      </c>
      <c r="F2494" s="22">
        <v>327</v>
      </c>
      <c r="G2494" s="22">
        <v>5</v>
      </c>
      <c r="H2494" s="25" t="s">
        <v>10870</v>
      </c>
      <c r="I2494" s="22" t="s">
        <v>1014</v>
      </c>
      <c r="J2494" s="22">
        <v>2</v>
      </c>
      <c r="K2494" s="22">
        <v>2</v>
      </c>
      <c r="L2494" s="22">
        <v>2</v>
      </c>
      <c r="M2494" s="22">
        <v>1996</v>
      </c>
      <c r="N2494" s="22">
        <v>1995</v>
      </c>
      <c r="O2494" s="22">
        <v>2</v>
      </c>
      <c r="P2494" s="22">
        <v>2</v>
      </c>
      <c r="Q2494" s="22" t="s">
        <v>1038</v>
      </c>
      <c r="R2494" s="22" t="s">
        <v>713</v>
      </c>
      <c r="S2494" s="22" t="s">
        <v>977</v>
      </c>
      <c r="T2494" s="23">
        <v>39.940116000000003</v>
      </c>
      <c r="U2494" s="23">
        <v>-74.542376000000004</v>
      </c>
      <c r="V2494" s="24">
        <v>84</v>
      </c>
      <c r="W2494" s="24">
        <v>1398165.37763</v>
      </c>
      <c r="X2494" s="24">
        <v>2893230.8130899998</v>
      </c>
      <c r="Y2494" s="22" t="s">
        <v>978</v>
      </c>
      <c r="Z2494" s="22" t="s">
        <v>716</v>
      </c>
    </row>
    <row r="2495" spans="1:26">
      <c r="A2495" s="22" t="s">
        <v>7866</v>
      </c>
      <c r="B2495" s="22" t="s">
        <v>7867</v>
      </c>
      <c r="C2495" s="22" t="s">
        <v>7868</v>
      </c>
      <c r="D2495" s="22">
        <v>33822</v>
      </c>
      <c r="E2495" s="22">
        <v>68</v>
      </c>
      <c r="F2495" s="22">
        <v>322</v>
      </c>
      <c r="G2495" s="22">
        <v>11</v>
      </c>
      <c r="H2495" s="25" t="s">
        <v>10870</v>
      </c>
      <c r="I2495" s="22" t="s">
        <v>720</v>
      </c>
      <c r="J2495" s="22">
        <v>2</v>
      </c>
      <c r="K2495" s="22">
        <v>2</v>
      </c>
      <c r="L2495" s="22">
        <v>6</v>
      </c>
      <c r="M2495" s="22">
        <v>2008</v>
      </c>
      <c r="N2495" s="22">
        <v>2003</v>
      </c>
      <c r="O2495" s="22">
        <v>2</v>
      </c>
      <c r="P2495" s="22">
        <v>2</v>
      </c>
      <c r="Q2495" s="22" t="s">
        <v>5684</v>
      </c>
      <c r="R2495" s="22" t="s">
        <v>713</v>
      </c>
      <c r="S2495" s="22" t="s">
        <v>735</v>
      </c>
      <c r="T2495" s="23">
        <v>39.943333000000003</v>
      </c>
      <c r="U2495" s="23">
        <v>-74.696388999999996</v>
      </c>
      <c r="V2495" s="24">
        <v>45</v>
      </c>
      <c r="W2495" s="24">
        <v>1355027.8876199999</v>
      </c>
      <c r="X2495" s="24">
        <v>2893997.0821400001</v>
      </c>
      <c r="Y2495" s="22" t="s">
        <v>978</v>
      </c>
    </row>
    <row r="2496" spans="1:26">
      <c r="A2496" s="22" t="s">
        <v>7869</v>
      </c>
      <c r="B2496" s="22" t="s">
        <v>7870</v>
      </c>
      <c r="C2496" s="22" t="s">
        <v>7871</v>
      </c>
      <c r="D2496" s="22">
        <v>37829</v>
      </c>
      <c r="E2496" s="22">
        <v>76</v>
      </c>
      <c r="F2496" s="22">
        <v>329</v>
      </c>
      <c r="G2496" s="22">
        <v>11</v>
      </c>
      <c r="H2496" s="25" t="s">
        <v>10870</v>
      </c>
      <c r="I2496" s="22" t="s">
        <v>720</v>
      </c>
      <c r="J2496" s="22">
        <v>7</v>
      </c>
      <c r="K2496" s="22">
        <v>7</v>
      </c>
      <c r="L2496" s="22">
        <v>21</v>
      </c>
      <c r="M2496" s="22">
        <v>1998</v>
      </c>
      <c r="N2496" s="22">
        <v>1978</v>
      </c>
      <c r="O2496" s="22">
        <v>7</v>
      </c>
      <c r="P2496" s="22">
        <v>7</v>
      </c>
      <c r="Q2496" s="22" t="s">
        <v>5684</v>
      </c>
      <c r="R2496" s="22" t="s">
        <v>713</v>
      </c>
      <c r="S2496" s="22" t="s">
        <v>735</v>
      </c>
      <c r="T2496" s="23">
        <v>39.944249999999997</v>
      </c>
      <c r="U2496" s="23">
        <v>-74.497416999999999</v>
      </c>
      <c r="V2496" s="24">
        <v>100</v>
      </c>
      <c r="W2496" s="24">
        <v>1410738.72471</v>
      </c>
      <c r="X2496" s="24">
        <v>2894871.1182200001</v>
      </c>
      <c r="Y2496" s="22" t="s">
        <v>978</v>
      </c>
    </row>
    <row r="2497" spans="1:26">
      <c r="A2497" s="22" t="s">
        <v>7872</v>
      </c>
      <c r="B2497" s="22" t="s">
        <v>7873</v>
      </c>
      <c r="C2497" s="22" t="s">
        <v>7874</v>
      </c>
      <c r="D2497" s="22">
        <v>31318</v>
      </c>
      <c r="E2497" s="22">
        <v>63</v>
      </c>
      <c r="F2497" s="22">
        <v>318</v>
      </c>
      <c r="G2497" s="22">
        <v>15</v>
      </c>
      <c r="H2497" s="25" t="s">
        <v>10870</v>
      </c>
      <c r="I2497" s="22" t="s">
        <v>720</v>
      </c>
      <c r="J2497" s="22">
        <v>4</v>
      </c>
      <c r="K2497" s="22">
        <v>4</v>
      </c>
      <c r="L2497" s="22">
        <v>18</v>
      </c>
      <c r="M2497" s="22">
        <v>1998</v>
      </c>
      <c r="N2497" s="22">
        <v>1981</v>
      </c>
      <c r="O2497" s="22">
        <v>4</v>
      </c>
      <c r="P2497" s="22">
        <v>4</v>
      </c>
      <c r="Q2497" s="22" t="s">
        <v>1669</v>
      </c>
      <c r="R2497" s="22" t="s">
        <v>713</v>
      </c>
      <c r="S2497" s="22" t="s">
        <v>1126</v>
      </c>
      <c r="T2497" s="23">
        <v>39.947612999999997</v>
      </c>
      <c r="U2497" s="23">
        <v>-74.822663000000006</v>
      </c>
      <c r="V2497" s="24">
        <v>41</v>
      </c>
      <c r="W2497" s="24">
        <v>1319657.7867999999</v>
      </c>
      <c r="X2497" s="24">
        <v>2895277.2784500001</v>
      </c>
      <c r="Y2497" s="22" t="s">
        <v>978</v>
      </c>
      <c r="Z2497" s="22" t="s">
        <v>1503</v>
      </c>
    </row>
    <row r="2498" spans="1:26">
      <c r="A2498" s="22" t="s">
        <v>7875</v>
      </c>
      <c r="B2498" s="22" t="s">
        <v>7876</v>
      </c>
      <c r="C2498" s="22" t="s">
        <v>7877</v>
      </c>
      <c r="D2498" s="22">
        <v>26810</v>
      </c>
      <c r="E2498" s="22">
        <v>54</v>
      </c>
      <c r="F2498" s="22">
        <v>310</v>
      </c>
      <c r="G2498" s="22">
        <v>17</v>
      </c>
      <c r="H2498" s="25" t="s">
        <v>10870</v>
      </c>
      <c r="I2498" s="22" t="s">
        <v>720</v>
      </c>
      <c r="J2498" s="22">
        <v>2</v>
      </c>
      <c r="K2498" s="22">
        <v>2</v>
      </c>
      <c r="L2498" s="22">
        <v>20</v>
      </c>
      <c r="M2498" s="22">
        <v>1998</v>
      </c>
      <c r="N2498" s="22">
        <v>1979</v>
      </c>
      <c r="O2498" s="22">
        <v>2</v>
      </c>
      <c r="P2498" s="22">
        <v>2</v>
      </c>
      <c r="Q2498" s="22" t="s">
        <v>1387</v>
      </c>
      <c r="R2498" s="22" t="s">
        <v>713</v>
      </c>
      <c r="S2498" s="22" t="s">
        <v>714</v>
      </c>
      <c r="T2498" s="23">
        <v>39.947195999999998</v>
      </c>
      <c r="U2498" s="23">
        <v>-75.054366999999999</v>
      </c>
      <c r="V2498" s="24">
        <v>58</v>
      </c>
      <c r="W2498" s="24">
        <v>1254780.9628000001</v>
      </c>
      <c r="X2498" s="24">
        <v>2894734.51774</v>
      </c>
      <c r="Y2498" s="22" t="s">
        <v>978</v>
      </c>
      <c r="Z2498" s="22" t="s">
        <v>1237</v>
      </c>
    </row>
    <row r="2499" spans="1:26">
      <c r="A2499" s="22" t="s">
        <v>7878</v>
      </c>
      <c r="B2499" s="22" t="s">
        <v>7879</v>
      </c>
      <c r="C2499" s="22" t="s">
        <v>7880</v>
      </c>
      <c r="D2499" s="22">
        <v>31318</v>
      </c>
      <c r="E2499" s="22">
        <v>63</v>
      </c>
      <c r="F2499" s="22">
        <v>318</v>
      </c>
      <c r="G2499" s="22">
        <v>13</v>
      </c>
      <c r="H2499" s="25" t="s">
        <v>10870</v>
      </c>
      <c r="I2499" s="22" t="s">
        <v>720</v>
      </c>
      <c r="J2499" s="22">
        <v>9</v>
      </c>
      <c r="K2499" s="22">
        <v>9</v>
      </c>
      <c r="L2499" s="22">
        <v>11</v>
      </c>
      <c r="M2499" s="22">
        <v>1988</v>
      </c>
      <c r="N2499" s="22">
        <v>1978</v>
      </c>
      <c r="O2499" s="22">
        <v>9</v>
      </c>
      <c r="P2499" s="22">
        <v>9</v>
      </c>
      <c r="Q2499" s="22" t="s">
        <v>6808</v>
      </c>
      <c r="R2499" s="22" t="s">
        <v>713</v>
      </c>
      <c r="S2499" s="22" t="s">
        <v>2051</v>
      </c>
      <c r="T2499" s="23">
        <v>39.948169</v>
      </c>
      <c r="U2499" s="23">
        <v>-74.822108</v>
      </c>
      <c r="V2499" s="24">
        <v>41</v>
      </c>
      <c r="W2499" s="24">
        <v>1319811.87876</v>
      </c>
      <c r="X2499" s="24">
        <v>2895481.04801</v>
      </c>
      <c r="Y2499" s="22" t="s">
        <v>978</v>
      </c>
    </row>
    <row r="2500" spans="1:26">
      <c r="A2500" s="22" t="s">
        <v>7881</v>
      </c>
      <c r="B2500" s="22" t="s">
        <v>7882</v>
      </c>
      <c r="C2500" s="22" t="s">
        <v>7883</v>
      </c>
      <c r="D2500" s="22">
        <v>30316</v>
      </c>
      <c r="E2500" s="22">
        <v>61</v>
      </c>
      <c r="F2500" s="22">
        <v>316</v>
      </c>
      <c r="G2500" s="22">
        <v>11</v>
      </c>
      <c r="H2500" s="25" t="s">
        <v>10870</v>
      </c>
      <c r="I2500" s="22" t="s">
        <v>720</v>
      </c>
      <c r="J2500" s="22">
        <v>2</v>
      </c>
      <c r="K2500" s="22">
        <v>2</v>
      </c>
      <c r="L2500" s="22">
        <v>1</v>
      </c>
      <c r="M2500" s="22">
        <v>1996</v>
      </c>
      <c r="N2500" s="22">
        <v>1996</v>
      </c>
      <c r="O2500" s="22">
        <v>1</v>
      </c>
      <c r="P2500" s="22">
        <v>1</v>
      </c>
      <c r="Q2500" s="22" t="s">
        <v>5684</v>
      </c>
      <c r="R2500" s="22" t="s">
        <v>713</v>
      </c>
      <c r="S2500" s="22" t="s">
        <v>735</v>
      </c>
      <c r="T2500" s="23">
        <v>39.948445999999997</v>
      </c>
      <c r="U2500" s="23">
        <v>-74.874610000000004</v>
      </c>
      <c r="V2500" s="24">
        <v>40</v>
      </c>
      <c r="W2500" s="24">
        <v>1305110.74162</v>
      </c>
      <c r="X2500" s="24">
        <v>2895479.59467</v>
      </c>
      <c r="Y2500" s="22" t="s">
        <v>978</v>
      </c>
    </row>
    <row r="2501" spans="1:26">
      <c r="A2501" s="22" t="s">
        <v>7884</v>
      </c>
      <c r="B2501" s="22" t="s">
        <v>7885</v>
      </c>
      <c r="C2501" s="22" t="s">
        <v>7886</v>
      </c>
      <c r="D2501" s="22">
        <v>44339</v>
      </c>
      <c r="E2501" s="22">
        <v>89</v>
      </c>
      <c r="F2501" s="22">
        <v>339</v>
      </c>
      <c r="G2501" s="22">
        <v>1</v>
      </c>
      <c r="H2501" s="25" t="s">
        <v>10870</v>
      </c>
      <c r="I2501" s="22" t="s">
        <v>720</v>
      </c>
      <c r="J2501" s="22">
        <v>2</v>
      </c>
      <c r="K2501" s="22">
        <v>2</v>
      </c>
      <c r="L2501" s="22">
        <v>10</v>
      </c>
      <c r="M2501" s="22">
        <v>1987</v>
      </c>
      <c r="N2501" s="22">
        <v>1978</v>
      </c>
      <c r="O2501" s="22">
        <v>2</v>
      </c>
      <c r="P2501" s="22">
        <v>2</v>
      </c>
      <c r="Q2501" s="22" t="s">
        <v>1038</v>
      </c>
      <c r="R2501" s="22" t="s">
        <v>713</v>
      </c>
      <c r="S2501" s="22" t="s">
        <v>977</v>
      </c>
      <c r="T2501" s="23">
        <v>39.943728999999998</v>
      </c>
      <c r="U2501" s="23">
        <v>-74.195141000000007</v>
      </c>
      <c r="V2501" s="24">
        <v>12</v>
      </c>
      <c r="W2501" s="24">
        <v>1495378.28048</v>
      </c>
      <c r="X2501" s="24">
        <v>2895728.5344199999</v>
      </c>
      <c r="Y2501" s="22" t="s">
        <v>978</v>
      </c>
      <c r="Z2501" s="22" t="s">
        <v>1738</v>
      </c>
    </row>
    <row r="2502" spans="1:26">
      <c r="A2502" s="22" t="s">
        <v>7887</v>
      </c>
      <c r="B2502" s="22" t="s">
        <v>7888</v>
      </c>
      <c r="C2502" s="22" t="s">
        <v>7889</v>
      </c>
      <c r="D2502" s="22">
        <v>25309</v>
      </c>
      <c r="E2502" s="22">
        <v>51</v>
      </c>
      <c r="F2502" s="22">
        <v>309</v>
      </c>
      <c r="G2502" s="22">
        <v>19</v>
      </c>
      <c r="H2502" s="25" t="s">
        <v>10870</v>
      </c>
      <c r="I2502" s="22" t="s">
        <v>7890</v>
      </c>
      <c r="J2502" s="22">
        <v>6</v>
      </c>
      <c r="K2502" s="22">
        <v>6</v>
      </c>
      <c r="L2502" s="22">
        <v>8</v>
      </c>
      <c r="M2502" s="22">
        <v>1993</v>
      </c>
      <c r="N2502" s="22">
        <v>1986</v>
      </c>
      <c r="O2502" s="22">
        <v>6</v>
      </c>
      <c r="P2502" s="22">
        <v>5</v>
      </c>
      <c r="Q2502" s="22" t="s">
        <v>1369</v>
      </c>
      <c r="R2502" s="22" t="s">
        <v>713</v>
      </c>
      <c r="S2502" s="22" t="s">
        <v>722</v>
      </c>
      <c r="T2502" s="23">
        <v>39.953446</v>
      </c>
      <c r="U2502" s="23">
        <v>-75.102952999999999</v>
      </c>
      <c r="V2502" s="24">
        <v>15</v>
      </c>
      <c r="W2502" s="24">
        <v>1241166.9209400001</v>
      </c>
      <c r="X2502" s="24">
        <v>2896952.7788200001</v>
      </c>
      <c r="Y2502" s="22" t="s">
        <v>978</v>
      </c>
      <c r="Z2502" s="22" t="s">
        <v>1503</v>
      </c>
    </row>
    <row r="2503" spans="1:26">
      <c r="A2503" s="22" t="s">
        <v>7891</v>
      </c>
      <c r="B2503" s="22" t="s">
        <v>7892</v>
      </c>
      <c r="C2503" s="22" t="s">
        <v>7893</v>
      </c>
      <c r="D2503" s="22">
        <v>31319</v>
      </c>
      <c r="E2503" s="22">
        <v>63</v>
      </c>
      <c r="F2503" s="22">
        <v>319</v>
      </c>
      <c r="G2503" s="22">
        <v>15</v>
      </c>
      <c r="H2503" s="25" t="s">
        <v>10870</v>
      </c>
      <c r="I2503" s="22" t="s">
        <v>720</v>
      </c>
      <c r="J2503" s="22">
        <v>3</v>
      </c>
      <c r="K2503" s="22">
        <v>3</v>
      </c>
      <c r="L2503" s="22">
        <v>24</v>
      </c>
      <c r="M2503" s="22">
        <v>1983</v>
      </c>
      <c r="N2503" s="22">
        <v>1960</v>
      </c>
      <c r="O2503" s="22">
        <v>3</v>
      </c>
      <c r="P2503" s="22">
        <v>3</v>
      </c>
      <c r="Q2503" s="22" t="s">
        <v>1669</v>
      </c>
      <c r="R2503" s="22" t="s">
        <v>713</v>
      </c>
      <c r="S2503" s="22" t="s">
        <v>1126</v>
      </c>
      <c r="T2503" s="23">
        <v>39.955668000000003</v>
      </c>
      <c r="U2503" s="23">
        <v>-74.805717999999999</v>
      </c>
      <c r="V2503" s="24">
        <v>10</v>
      </c>
      <c r="W2503" s="24">
        <v>1324380.50443</v>
      </c>
      <c r="X2503" s="24">
        <v>2898250.4109399999</v>
      </c>
      <c r="Y2503" s="22" t="s">
        <v>978</v>
      </c>
      <c r="Z2503" s="22" t="s">
        <v>1503</v>
      </c>
    </row>
    <row r="2504" spans="1:26">
      <c r="A2504" s="22" t="s">
        <v>7894</v>
      </c>
      <c r="B2504" s="22" t="s">
        <v>7895</v>
      </c>
      <c r="C2504" s="22" t="s">
        <v>7896</v>
      </c>
      <c r="D2504" s="22">
        <v>43839</v>
      </c>
      <c r="E2504" s="22">
        <v>88</v>
      </c>
      <c r="F2504" s="22">
        <v>339</v>
      </c>
      <c r="G2504" s="22">
        <v>17</v>
      </c>
      <c r="H2504" s="25" t="s">
        <v>10870</v>
      </c>
      <c r="I2504" s="22" t="s">
        <v>720</v>
      </c>
      <c r="J2504" s="22">
        <v>7</v>
      </c>
      <c r="K2504" s="22">
        <v>7</v>
      </c>
      <c r="L2504" s="22">
        <v>3</v>
      </c>
      <c r="M2504" s="22">
        <v>1983</v>
      </c>
      <c r="N2504" s="22">
        <v>1981</v>
      </c>
      <c r="O2504" s="22">
        <v>7</v>
      </c>
      <c r="P2504" s="22">
        <v>7</v>
      </c>
      <c r="Q2504" s="22" t="s">
        <v>1374</v>
      </c>
      <c r="R2504" s="22" t="s">
        <v>713</v>
      </c>
      <c r="S2504" s="22" t="s">
        <v>1126</v>
      </c>
      <c r="T2504" s="23">
        <v>39.955978999999999</v>
      </c>
      <c r="U2504" s="23">
        <v>-74.207780999999997</v>
      </c>
      <c r="V2504" s="24">
        <v>9</v>
      </c>
      <c r="W2504" s="24">
        <v>1491777.3203799999</v>
      </c>
      <c r="X2504" s="24">
        <v>2900147.1085600001</v>
      </c>
      <c r="Y2504" s="22" t="s">
        <v>978</v>
      </c>
      <c r="Z2504" s="22" t="s">
        <v>1237</v>
      </c>
    </row>
    <row r="2505" spans="1:26">
      <c r="A2505" s="22" t="s">
        <v>7897</v>
      </c>
      <c r="B2505" s="22" t="s">
        <v>7898</v>
      </c>
      <c r="C2505" s="22" t="s">
        <v>7899</v>
      </c>
      <c r="D2505" s="22">
        <v>39833</v>
      </c>
      <c r="E2505" s="22">
        <v>80</v>
      </c>
      <c r="F2505" s="22">
        <v>333</v>
      </c>
      <c r="G2505" s="22">
        <v>1</v>
      </c>
      <c r="H2505" s="25" t="s">
        <v>10870</v>
      </c>
      <c r="I2505" s="22" t="s">
        <v>720</v>
      </c>
      <c r="J2505" s="22">
        <v>2</v>
      </c>
      <c r="K2505" s="22">
        <v>2</v>
      </c>
      <c r="L2505" s="22">
        <v>18</v>
      </c>
      <c r="M2505" s="22">
        <v>1987</v>
      </c>
      <c r="N2505" s="22">
        <v>1970</v>
      </c>
      <c r="O2505" s="22">
        <v>2</v>
      </c>
      <c r="P2505" s="22">
        <v>2</v>
      </c>
      <c r="Q2505" s="22" t="s">
        <v>1038</v>
      </c>
      <c r="R2505" s="22" t="s">
        <v>713</v>
      </c>
      <c r="S2505" s="22" t="s">
        <v>977</v>
      </c>
      <c r="T2505" s="23">
        <v>39.958171999999998</v>
      </c>
      <c r="U2505" s="23">
        <v>-74.394870999999995</v>
      </c>
      <c r="V2505" s="24">
        <v>150</v>
      </c>
      <c r="W2505" s="24">
        <v>1439391.6239199999</v>
      </c>
      <c r="X2505" s="24">
        <v>2900273.66096</v>
      </c>
      <c r="Y2505" s="22" t="s">
        <v>978</v>
      </c>
      <c r="Z2505" s="22" t="s">
        <v>1738</v>
      </c>
    </row>
    <row r="2506" spans="1:26">
      <c r="A2506" s="22" t="s">
        <v>7900</v>
      </c>
      <c r="B2506" s="22" t="s">
        <v>7901</v>
      </c>
      <c r="C2506" s="22" t="s">
        <v>7902</v>
      </c>
      <c r="D2506" s="22">
        <v>29315</v>
      </c>
      <c r="E2506" s="22">
        <v>59</v>
      </c>
      <c r="F2506" s="22">
        <v>315</v>
      </c>
      <c r="G2506" s="22">
        <v>15</v>
      </c>
      <c r="H2506" s="25" t="s">
        <v>10870</v>
      </c>
      <c r="I2506" s="22" t="s">
        <v>720</v>
      </c>
      <c r="J2506" s="22">
        <v>7</v>
      </c>
      <c r="K2506" s="22">
        <v>7</v>
      </c>
      <c r="L2506" s="22">
        <v>4</v>
      </c>
      <c r="M2506" s="22">
        <v>1986</v>
      </c>
      <c r="N2506" s="22">
        <v>1983</v>
      </c>
      <c r="O2506" s="22">
        <v>7</v>
      </c>
      <c r="P2506" s="22">
        <v>6</v>
      </c>
      <c r="Q2506" s="22" t="s">
        <v>1669</v>
      </c>
      <c r="R2506" s="22" t="s">
        <v>713</v>
      </c>
      <c r="S2506" s="22" t="s">
        <v>1126</v>
      </c>
      <c r="T2506" s="23">
        <v>39.957889999999999</v>
      </c>
      <c r="U2506" s="23">
        <v>-74.917389</v>
      </c>
      <c r="V2506" s="24">
        <v>40</v>
      </c>
      <c r="W2506" s="24">
        <v>1293111.0545399999</v>
      </c>
      <c r="X2506" s="24">
        <v>2898846.8452599999</v>
      </c>
      <c r="Y2506" s="22" t="s">
        <v>978</v>
      </c>
      <c r="Z2506" s="22" t="s">
        <v>1503</v>
      </c>
    </row>
    <row r="2507" spans="1:26">
      <c r="A2507" s="22" t="s">
        <v>7903</v>
      </c>
      <c r="B2507" s="22" t="s">
        <v>7904</v>
      </c>
      <c r="C2507" s="22" t="s">
        <v>7905</v>
      </c>
      <c r="D2507" s="22">
        <v>27814</v>
      </c>
      <c r="E2507" s="22">
        <v>56</v>
      </c>
      <c r="F2507" s="22">
        <v>314</v>
      </c>
      <c r="G2507" s="22">
        <v>17</v>
      </c>
      <c r="H2507" s="25" t="s">
        <v>10870</v>
      </c>
      <c r="I2507" s="22" t="s">
        <v>720</v>
      </c>
      <c r="J2507" s="22">
        <v>8</v>
      </c>
      <c r="K2507" s="22">
        <v>8</v>
      </c>
      <c r="L2507" s="22">
        <v>3</v>
      </c>
      <c r="M2507" s="22">
        <v>1988</v>
      </c>
      <c r="N2507" s="22">
        <v>1986</v>
      </c>
      <c r="O2507" s="22">
        <v>6</v>
      </c>
      <c r="P2507" s="22">
        <v>5</v>
      </c>
      <c r="Q2507" s="22" t="s">
        <v>1369</v>
      </c>
      <c r="R2507" s="22" t="s">
        <v>713</v>
      </c>
      <c r="S2507" s="22" t="s">
        <v>722</v>
      </c>
      <c r="T2507" s="23">
        <v>39.964278999999998</v>
      </c>
      <c r="U2507" s="23">
        <v>-74.975168999999994</v>
      </c>
      <c r="V2507" s="24">
        <v>70</v>
      </c>
      <c r="W2507" s="24">
        <v>1276921.7288299999</v>
      </c>
      <c r="X2507" s="24">
        <v>2901081.0994500001</v>
      </c>
      <c r="Y2507" s="22" t="s">
        <v>978</v>
      </c>
      <c r="Z2507" s="22" t="s">
        <v>1237</v>
      </c>
    </row>
    <row r="2508" spans="1:26">
      <c r="A2508" s="22" t="s">
        <v>7906</v>
      </c>
      <c r="B2508" s="22" t="s">
        <v>7907</v>
      </c>
      <c r="C2508" s="22" t="s">
        <v>7908</v>
      </c>
      <c r="D2508" s="22">
        <v>35326</v>
      </c>
      <c r="E2508" s="22">
        <v>71</v>
      </c>
      <c r="F2508" s="22">
        <v>326</v>
      </c>
      <c r="G2508" s="22">
        <v>11</v>
      </c>
      <c r="H2508" s="25" t="s">
        <v>10870</v>
      </c>
      <c r="I2508" s="22" t="s">
        <v>720</v>
      </c>
      <c r="J2508" s="22">
        <v>4</v>
      </c>
      <c r="K2508" s="22">
        <v>4</v>
      </c>
      <c r="L2508" s="22">
        <v>14</v>
      </c>
      <c r="M2508" s="22">
        <v>1998</v>
      </c>
      <c r="N2508" s="22">
        <v>1985</v>
      </c>
      <c r="O2508" s="22">
        <v>4</v>
      </c>
      <c r="P2508" s="22">
        <v>4</v>
      </c>
      <c r="Q2508" s="22" t="s">
        <v>5684</v>
      </c>
      <c r="R2508" s="22" t="s">
        <v>713</v>
      </c>
      <c r="S2508" s="22" t="s">
        <v>735</v>
      </c>
      <c r="T2508" s="23">
        <v>39.964837000000003</v>
      </c>
      <c r="U2508" s="23">
        <v>-74.617934000000005</v>
      </c>
      <c r="V2508" s="24">
        <v>55</v>
      </c>
      <c r="W2508" s="24">
        <v>1376922.0141400001</v>
      </c>
      <c r="X2508" s="24">
        <v>2902038.9117399999</v>
      </c>
      <c r="Y2508" s="22" t="s">
        <v>978</v>
      </c>
    </row>
    <row r="2509" spans="1:26">
      <c r="A2509" s="22" t="s">
        <v>7909</v>
      </c>
      <c r="B2509" s="22" t="s">
        <v>7910</v>
      </c>
      <c r="C2509" s="22" t="s">
        <v>7911</v>
      </c>
      <c r="D2509" s="22">
        <v>26311</v>
      </c>
      <c r="E2509" s="22">
        <v>53</v>
      </c>
      <c r="F2509" s="22">
        <v>311</v>
      </c>
      <c r="G2509" s="22">
        <v>19</v>
      </c>
      <c r="H2509" s="25" t="s">
        <v>10870</v>
      </c>
      <c r="I2509" s="22" t="s">
        <v>720</v>
      </c>
      <c r="J2509" s="22">
        <v>2</v>
      </c>
      <c r="K2509" s="22">
        <v>2</v>
      </c>
      <c r="L2509" s="22">
        <v>8</v>
      </c>
      <c r="M2509" s="22">
        <v>2008</v>
      </c>
      <c r="N2509" s="22">
        <v>2001</v>
      </c>
      <c r="O2509" s="22">
        <v>2</v>
      </c>
      <c r="P2509" s="22">
        <v>2</v>
      </c>
      <c r="Q2509" s="22" t="s">
        <v>1387</v>
      </c>
      <c r="R2509" s="22" t="s">
        <v>713</v>
      </c>
      <c r="S2509" s="22" t="s">
        <v>714</v>
      </c>
      <c r="T2509" s="23">
        <v>39.964750000000002</v>
      </c>
      <c r="U2509" s="23">
        <v>-75.053027999999998</v>
      </c>
      <c r="V2509" s="24">
        <v>89.21</v>
      </c>
      <c r="W2509" s="24">
        <v>1255125.17261</v>
      </c>
      <c r="X2509" s="24">
        <v>2901139.2365299999</v>
      </c>
      <c r="Y2509" s="22" t="s">
        <v>978</v>
      </c>
      <c r="Z2509" s="22" t="s">
        <v>1503</v>
      </c>
    </row>
    <row r="2510" spans="1:26">
      <c r="A2510" s="22" t="s">
        <v>7912</v>
      </c>
      <c r="B2510" s="22" t="s">
        <v>7913</v>
      </c>
      <c r="C2510" s="22" t="s">
        <v>7914</v>
      </c>
      <c r="D2510" s="22">
        <v>26311</v>
      </c>
      <c r="E2510" s="22">
        <v>53</v>
      </c>
      <c r="F2510" s="22">
        <v>311</v>
      </c>
      <c r="G2510" s="22">
        <v>17</v>
      </c>
      <c r="H2510" s="25" t="s">
        <v>10870</v>
      </c>
      <c r="I2510" s="22" t="s">
        <v>720</v>
      </c>
      <c r="J2510" s="22">
        <v>4</v>
      </c>
      <c r="K2510" s="22">
        <v>4</v>
      </c>
      <c r="L2510" s="22">
        <v>5</v>
      </c>
      <c r="M2510" s="22">
        <v>2001</v>
      </c>
      <c r="N2510" s="22">
        <v>1997</v>
      </c>
      <c r="O2510" s="22">
        <v>3</v>
      </c>
      <c r="P2510" s="22">
        <v>3</v>
      </c>
      <c r="Q2510" s="22" t="s">
        <v>1369</v>
      </c>
      <c r="R2510" s="22" t="s">
        <v>713</v>
      </c>
      <c r="S2510" s="22" t="s">
        <v>722</v>
      </c>
      <c r="T2510" s="23">
        <v>39.966943999999998</v>
      </c>
      <c r="U2510" s="23">
        <v>-75.051389</v>
      </c>
      <c r="V2510" s="24">
        <v>78.430000000000007</v>
      </c>
      <c r="W2510" s="24">
        <v>1255580.1077000001</v>
      </c>
      <c r="X2510" s="24">
        <v>2901941.8760099998</v>
      </c>
      <c r="Y2510" s="22" t="s">
        <v>978</v>
      </c>
      <c r="Z2510" s="22" t="s">
        <v>1237</v>
      </c>
    </row>
    <row r="2511" spans="1:26">
      <c r="A2511" s="22" t="s">
        <v>7915</v>
      </c>
      <c r="B2511" s="22" t="s">
        <v>7916</v>
      </c>
      <c r="C2511" s="22" t="s">
        <v>7917</v>
      </c>
      <c r="D2511" s="22">
        <v>29317</v>
      </c>
      <c r="E2511" s="22">
        <v>59</v>
      </c>
      <c r="F2511" s="22">
        <v>317</v>
      </c>
      <c r="G2511" s="22">
        <v>1</v>
      </c>
      <c r="H2511" s="25" t="s">
        <v>10870</v>
      </c>
      <c r="I2511" s="22" t="s">
        <v>720</v>
      </c>
      <c r="J2511" s="22">
        <v>2</v>
      </c>
      <c r="K2511" s="22">
        <v>2</v>
      </c>
      <c r="L2511" s="22">
        <v>1</v>
      </c>
      <c r="M2511" s="22">
        <v>2000</v>
      </c>
      <c r="N2511" s="22">
        <v>2000</v>
      </c>
      <c r="O2511" s="22">
        <v>1</v>
      </c>
      <c r="P2511" s="22">
        <v>1</v>
      </c>
      <c r="Q2511" s="22" t="s">
        <v>6808</v>
      </c>
      <c r="R2511" s="22" t="s">
        <v>713</v>
      </c>
      <c r="S2511" s="22" t="s">
        <v>2051</v>
      </c>
      <c r="T2511" s="23">
        <v>39.968446</v>
      </c>
      <c r="U2511" s="23">
        <v>-74.900998999999999</v>
      </c>
      <c r="V2511" s="24">
        <v>50</v>
      </c>
      <c r="W2511" s="24">
        <v>1297674.71866</v>
      </c>
      <c r="X2511" s="24">
        <v>2902726.0399099998</v>
      </c>
      <c r="Y2511" s="22" t="s">
        <v>978</v>
      </c>
      <c r="Z2511" s="22" t="s">
        <v>1738</v>
      </c>
    </row>
    <row r="2512" spans="1:26">
      <c r="A2512" s="22" t="s">
        <v>7918</v>
      </c>
      <c r="B2512" s="22" t="s">
        <v>7919</v>
      </c>
      <c r="C2512" s="22" t="s">
        <v>7920</v>
      </c>
      <c r="D2512" s="22">
        <v>31320</v>
      </c>
      <c r="E2512" s="22">
        <v>63</v>
      </c>
      <c r="F2512" s="22">
        <v>320</v>
      </c>
      <c r="G2512" s="22">
        <v>11</v>
      </c>
      <c r="H2512" s="25" t="s">
        <v>10870</v>
      </c>
      <c r="I2512" s="22" t="s">
        <v>720</v>
      </c>
      <c r="J2512" s="22">
        <v>2</v>
      </c>
      <c r="K2512" s="22">
        <v>2</v>
      </c>
      <c r="L2512" s="22">
        <v>15</v>
      </c>
      <c r="M2512" s="22">
        <v>1996</v>
      </c>
      <c r="N2512" s="22">
        <v>1982</v>
      </c>
      <c r="O2512" s="22">
        <v>2</v>
      </c>
      <c r="P2512" s="22">
        <v>2</v>
      </c>
      <c r="Q2512" s="22" t="s">
        <v>5684</v>
      </c>
      <c r="R2512" s="22" t="s">
        <v>713</v>
      </c>
      <c r="S2512" s="22" t="s">
        <v>735</v>
      </c>
      <c r="T2512" s="23">
        <v>39.968724000000002</v>
      </c>
      <c r="U2512" s="23">
        <v>-74.802941000000004</v>
      </c>
      <c r="V2512" s="24">
        <v>28.93</v>
      </c>
      <c r="W2512" s="24">
        <v>1325122.57002</v>
      </c>
      <c r="X2512" s="24">
        <v>2903018.1433000001</v>
      </c>
      <c r="Y2512" s="22" t="s">
        <v>978</v>
      </c>
    </row>
    <row r="2513" spans="1:26">
      <c r="A2513" s="22" t="s">
        <v>7921</v>
      </c>
      <c r="B2513" s="22" t="s">
        <v>7922</v>
      </c>
      <c r="C2513" s="22" t="s">
        <v>7923</v>
      </c>
      <c r="D2513" s="22">
        <v>26813</v>
      </c>
      <c r="E2513" s="22">
        <v>54</v>
      </c>
      <c r="F2513" s="22">
        <v>313</v>
      </c>
      <c r="G2513" s="22">
        <v>19</v>
      </c>
      <c r="H2513" s="25" t="s">
        <v>10870</v>
      </c>
      <c r="I2513" s="22" t="s">
        <v>720</v>
      </c>
      <c r="J2513" s="22">
        <v>6</v>
      </c>
      <c r="K2513" s="22">
        <v>6</v>
      </c>
      <c r="L2513" s="22">
        <v>8</v>
      </c>
      <c r="M2513" s="22">
        <v>2008</v>
      </c>
      <c r="N2513" s="22">
        <v>2001</v>
      </c>
      <c r="O2513" s="22">
        <v>5</v>
      </c>
      <c r="P2513" s="22">
        <v>5</v>
      </c>
      <c r="Q2513" s="22" t="s">
        <v>1387</v>
      </c>
      <c r="R2513" s="22" t="s">
        <v>713</v>
      </c>
      <c r="S2513" s="22" t="s">
        <v>714</v>
      </c>
      <c r="T2513" s="23">
        <v>39.969000999999999</v>
      </c>
      <c r="U2513" s="23">
        <v>-75.021281999999999</v>
      </c>
      <c r="V2513" s="24">
        <v>28.42</v>
      </c>
      <c r="W2513" s="24">
        <v>1264004.03214</v>
      </c>
      <c r="X2513" s="24">
        <v>2902734.0754</v>
      </c>
      <c r="Y2513" s="22" t="s">
        <v>978</v>
      </c>
      <c r="Z2513" s="22" t="s">
        <v>1503</v>
      </c>
    </row>
    <row r="2514" spans="1:26">
      <c r="A2514" s="22" t="s">
        <v>7924</v>
      </c>
      <c r="B2514" s="22" t="s">
        <v>7925</v>
      </c>
      <c r="C2514" s="22" t="s">
        <v>7926</v>
      </c>
      <c r="D2514" s="22">
        <v>26813</v>
      </c>
      <c r="E2514" s="22">
        <v>54</v>
      </c>
      <c r="F2514" s="22">
        <v>313</v>
      </c>
      <c r="G2514" s="22">
        <v>17</v>
      </c>
      <c r="H2514" s="25" t="s">
        <v>10870</v>
      </c>
      <c r="I2514" s="22" t="s">
        <v>720</v>
      </c>
      <c r="J2514" s="22">
        <v>4</v>
      </c>
      <c r="K2514" s="22">
        <v>4</v>
      </c>
      <c r="L2514" s="22">
        <v>8</v>
      </c>
      <c r="M2514" s="22">
        <v>2001</v>
      </c>
      <c r="N2514" s="22">
        <v>1994</v>
      </c>
      <c r="O2514" s="22">
        <v>3</v>
      </c>
      <c r="P2514" s="22">
        <v>3</v>
      </c>
      <c r="Q2514" s="22" t="s">
        <v>1369</v>
      </c>
      <c r="R2514" s="22" t="s">
        <v>713</v>
      </c>
      <c r="S2514" s="22" t="s">
        <v>722</v>
      </c>
      <c r="T2514" s="23">
        <v>39.970668000000003</v>
      </c>
      <c r="U2514" s="23">
        <v>-75.021559999999994</v>
      </c>
      <c r="V2514" s="24">
        <v>28.46</v>
      </c>
      <c r="W2514" s="24">
        <v>1263923.15069</v>
      </c>
      <c r="X2514" s="24">
        <v>2903341.6027799998</v>
      </c>
      <c r="Y2514" s="22" t="s">
        <v>978</v>
      </c>
      <c r="Z2514" s="22" t="s">
        <v>1237</v>
      </c>
    </row>
    <row r="2515" spans="1:26">
      <c r="A2515" s="22" t="s">
        <v>7927</v>
      </c>
      <c r="B2515" s="22" t="s">
        <v>7928</v>
      </c>
      <c r="C2515" s="22" t="s">
        <v>7929</v>
      </c>
      <c r="D2515" s="22">
        <v>26312</v>
      </c>
      <c r="E2515" s="22">
        <v>53</v>
      </c>
      <c r="F2515" s="22">
        <v>312</v>
      </c>
      <c r="G2515" s="22">
        <v>19</v>
      </c>
      <c r="H2515" s="25" t="s">
        <v>10870</v>
      </c>
      <c r="I2515" s="22" t="s">
        <v>720</v>
      </c>
      <c r="J2515" s="22">
        <v>5</v>
      </c>
      <c r="K2515" s="22">
        <v>5</v>
      </c>
      <c r="L2515" s="22">
        <v>8</v>
      </c>
      <c r="M2515" s="22">
        <v>1998</v>
      </c>
      <c r="N2515" s="22">
        <v>1991</v>
      </c>
      <c r="O2515" s="22">
        <v>3</v>
      </c>
      <c r="P2515" s="22">
        <v>3</v>
      </c>
      <c r="Q2515" s="22" t="s">
        <v>1387</v>
      </c>
      <c r="R2515" s="22" t="s">
        <v>713</v>
      </c>
      <c r="S2515" s="22" t="s">
        <v>714</v>
      </c>
      <c r="T2515" s="23">
        <v>39.970668000000003</v>
      </c>
      <c r="U2515" s="23">
        <v>-75.04795</v>
      </c>
      <c r="V2515" s="24">
        <v>57.42</v>
      </c>
      <c r="W2515" s="24">
        <v>1256536.1943600001</v>
      </c>
      <c r="X2515" s="24">
        <v>2903304.7525999998</v>
      </c>
      <c r="Y2515" s="22" t="s">
        <v>978</v>
      </c>
      <c r="Z2515" s="22" t="s">
        <v>1503</v>
      </c>
    </row>
    <row r="2516" spans="1:26">
      <c r="A2516" s="22" t="s">
        <v>7930</v>
      </c>
      <c r="B2516" s="22" t="s">
        <v>7931</v>
      </c>
      <c r="C2516" s="22" t="s">
        <v>7932</v>
      </c>
      <c r="D2516" s="22">
        <v>25811</v>
      </c>
      <c r="E2516" s="22">
        <v>52</v>
      </c>
      <c r="F2516" s="22">
        <v>311</v>
      </c>
      <c r="G2516" s="22">
        <v>17</v>
      </c>
      <c r="H2516" s="25" t="s">
        <v>10870</v>
      </c>
      <c r="I2516" s="22" t="s">
        <v>720</v>
      </c>
      <c r="J2516" s="22">
        <v>3</v>
      </c>
      <c r="K2516" s="22">
        <v>3</v>
      </c>
      <c r="L2516" s="22">
        <v>8</v>
      </c>
      <c r="M2516" s="22">
        <v>2008</v>
      </c>
      <c r="N2516" s="22">
        <v>2001</v>
      </c>
      <c r="O2516" s="22">
        <v>3</v>
      </c>
      <c r="P2516" s="22">
        <v>3</v>
      </c>
      <c r="Q2516" s="22" t="s">
        <v>1369</v>
      </c>
      <c r="R2516" s="22" t="s">
        <v>713</v>
      </c>
      <c r="S2516" s="22" t="s">
        <v>722</v>
      </c>
      <c r="T2516" s="23">
        <v>39.971666999999997</v>
      </c>
      <c r="U2516" s="23">
        <v>-75.059667000000005</v>
      </c>
      <c r="V2516" s="24">
        <v>66.239999999999995</v>
      </c>
      <c r="W2516" s="24">
        <v>1253254.77547</v>
      </c>
      <c r="X2516" s="24">
        <v>2903653.2911800002</v>
      </c>
      <c r="Y2516" s="22" t="s">
        <v>978</v>
      </c>
      <c r="Z2516" s="22" t="s">
        <v>1237</v>
      </c>
    </row>
    <row r="2517" spans="1:26">
      <c r="A2517" s="22" t="s">
        <v>7933</v>
      </c>
      <c r="B2517" s="22" t="s">
        <v>7934</v>
      </c>
      <c r="C2517" s="22" t="s">
        <v>7935</v>
      </c>
      <c r="D2517" s="22">
        <v>37329</v>
      </c>
      <c r="E2517" s="22">
        <v>75</v>
      </c>
      <c r="F2517" s="22">
        <v>329</v>
      </c>
      <c r="G2517" s="22">
        <v>11</v>
      </c>
      <c r="H2517" s="25" t="s">
        <v>10870</v>
      </c>
      <c r="I2517" s="22" t="s">
        <v>720</v>
      </c>
      <c r="J2517" s="22">
        <v>4</v>
      </c>
      <c r="K2517" s="22">
        <v>4</v>
      </c>
      <c r="L2517" s="22">
        <v>50</v>
      </c>
      <c r="M2517" s="22">
        <v>2008</v>
      </c>
      <c r="N2517" s="22">
        <v>1959</v>
      </c>
      <c r="O2517" s="22">
        <v>4</v>
      </c>
      <c r="P2517" s="22">
        <v>4</v>
      </c>
      <c r="Q2517" s="22" t="s">
        <v>5684</v>
      </c>
      <c r="R2517" s="22" t="s">
        <v>713</v>
      </c>
      <c r="S2517" s="22" t="s">
        <v>735</v>
      </c>
      <c r="T2517" s="23">
        <v>39.960115999999999</v>
      </c>
      <c r="U2517" s="23">
        <v>-74.509596999999999</v>
      </c>
      <c r="V2517" s="24">
        <v>95</v>
      </c>
      <c r="W2517" s="24">
        <v>1407266.62439</v>
      </c>
      <c r="X2517" s="24">
        <v>2900621.5899200002</v>
      </c>
      <c r="Y2517" s="22" t="s">
        <v>978</v>
      </c>
    </row>
    <row r="2518" spans="1:26">
      <c r="A2518" s="22" t="s">
        <v>7936</v>
      </c>
      <c r="B2518" s="22" t="s">
        <v>7937</v>
      </c>
      <c r="C2518" s="22" t="s">
        <v>7938</v>
      </c>
      <c r="D2518" s="22">
        <v>39836</v>
      </c>
      <c r="E2518" s="22">
        <v>80</v>
      </c>
      <c r="F2518" s="22">
        <v>336</v>
      </c>
      <c r="G2518" s="22">
        <v>17</v>
      </c>
      <c r="H2518" s="25" t="s">
        <v>10870</v>
      </c>
      <c r="I2518" s="22" t="s">
        <v>720</v>
      </c>
      <c r="J2518" s="22">
        <v>10</v>
      </c>
      <c r="K2518" s="22">
        <v>10</v>
      </c>
      <c r="L2518" s="22">
        <v>12</v>
      </c>
      <c r="M2518" s="22">
        <v>1983</v>
      </c>
      <c r="N2518" s="22">
        <v>1972</v>
      </c>
      <c r="O2518" s="22">
        <v>9</v>
      </c>
      <c r="P2518" s="22">
        <v>8</v>
      </c>
      <c r="Q2518" s="22" t="s">
        <v>1374</v>
      </c>
      <c r="R2518" s="22" t="s">
        <v>713</v>
      </c>
      <c r="S2518" s="22" t="s">
        <v>1126</v>
      </c>
      <c r="T2518" s="23">
        <v>39.986583000000003</v>
      </c>
      <c r="U2518" s="23">
        <v>-74.358444000000006</v>
      </c>
      <c r="V2518" s="24">
        <v>100</v>
      </c>
      <c r="W2518" s="24">
        <v>1449462.21979</v>
      </c>
      <c r="X2518" s="24">
        <v>2910758.93848</v>
      </c>
      <c r="Y2518" s="22" t="s">
        <v>978</v>
      </c>
      <c r="Z2518" s="22" t="s">
        <v>1237</v>
      </c>
    </row>
    <row r="2519" spans="1:26">
      <c r="A2519" s="22" t="s">
        <v>7939</v>
      </c>
      <c r="B2519" s="22" t="s">
        <v>7940</v>
      </c>
      <c r="C2519" s="22" t="s">
        <v>7941</v>
      </c>
      <c r="D2519" s="22">
        <v>40336</v>
      </c>
      <c r="E2519" s="22">
        <v>81</v>
      </c>
      <c r="F2519" s="22">
        <v>336</v>
      </c>
      <c r="G2519" s="22">
        <v>17</v>
      </c>
      <c r="H2519" s="25" t="s">
        <v>10870</v>
      </c>
      <c r="I2519" s="22" t="s">
        <v>720</v>
      </c>
      <c r="J2519" s="22">
        <v>4</v>
      </c>
      <c r="K2519" s="22">
        <v>4</v>
      </c>
      <c r="L2519" s="22">
        <v>12</v>
      </c>
      <c r="M2519" s="22">
        <v>1983</v>
      </c>
      <c r="N2519" s="22">
        <v>1972</v>
      </c>
      <c r="O2519" s="22">
        <v>4</v>
      </c>
      <c r="P2519" s="22">
        <v>3</v>
      </c>
      <c r="Q2519" s="22" t="s">
        <v>1374</v>
      </c>
      <c r="R2519" s="22" t="s">
        <v>713</v>
      </c>
      <c r="S2519" s="22" t="s">
        <v>1126</v>
      </c>
      <c r="T2519" s="23">
        <v>39.983449999999998</v>
      </c>
      <c r="U2519" s="23">
        <v>-74.350147000000007</v>
      </c>
      <c r="V2519" s="24">
        <v>89</v>
      </c>
      <c r="W2519" s="24">
        <v>1451798.09662</v>
      </c>
      <c r="X2519" s="24">
        <v>2909644.7134199999</v>
      </c>
      <c r="Y2519" s="22" t="s">
        <v>978</v>
      </c>
      <c r="Z2519" s="22" t="s">
        <v>1237</v>
      </c>
    </row>
    <row r="2520" spans="1:26">
      <c r="A2520" s="22" t="s">
        <v>7942</v>
      </c>
      <c r="B2520" s="22" t="s">
        <v>7943</v>
      </c>
      <c r="C2520" s="22" t="s">
        <v>7944</v>
      </c>
      <c r="D2520" s="22">
        <v>28316</v>
      </c>
      <c r="E2520" s="22">
        <v>57</v>
      </c>
      <c r="F2520" s="22">
        <v>316</v>
      </c>
      <c r="G2520" s="22">
        <v>17</v>
      </c>
      <c r="H2520" s="25" t="s">
        <v>10870</v>
      </c>
      <c r="I2520" s="22" t="s">
        <v>720</v>
      </c>
      <c r="J2520" s="22">
        <v>9</v>
      </c>
      <c r="K2520" s="22">
        <v>9</v>
      </c>
      <c r="L2520" s="22">
        <v>3</v>
      </c>
      <c r="M2520" s="22">
        <v>1988</v>
      </c>
      <c r="N2520" s="22">
        <v>1986</v>
      </c>
      <c r="O2520" s="22">
        <v>9</v>
      </c>
      <c r="P2520" s="22">
        <v>8</v>
      </c>
      <c r="Q2520" s="22" t="s">
        <v>1369</v>
      </c>
      <c r="R2520" s="22" t="s">
        <v>713</v>
      </c>
      <c r="S2520" s="22" t="s">
        <v>722</v>
      </c>
      <c r="T2520" s="23">
        <v>39.976778000000003</v>
      </c>
      <c r="U2520" s="23">
        <v>-74.944749999999999</v>
      </c>
      <c r="V2520" s="24">
        <v>70</v>
      </c>
      <c r="W2520" s="24">
        <v>1285409.9476699999</v>
      </c>
      <c r="X2520" s="24">
        <v>2905689.3225599998</v>
      </c>
      <c r="Y2520" s="22" t="s">
        <v>978</v>
      </c>
      <c r="Z2520" s="22" t="s">
        <v>1237</v>
      </c>
    </row>
    <row r="2521" spans="1:26">
      <c r="A2521" s="22" t="s">
        <v>7945</v>
      </c>
      <c r="B2521" s="22" t="s">
        <v>7946</v>
      </c>
      <c r="C2521" s="22" t="s">
        <v>7947</v>
      </c>
      <c r="D2521" s="22">
        <v>27314</v>
      </c>
      <c r="E2521" s="22">
        <v>55</v>
      </c>
      <c r="F2521" s="22">
        <v>314</v>
      </c>
      <c r="G2521" s="22">
        <v>17</v>
      </c>
      <c r="H2521" s="25" t="s">
        <v>10870</v>
      </c>
      <c r="I2521" s="22" t="s">
        <v>720</v>
      </c>
      <c r="J2521" s="22">
        <v>2</v>
      </c>
      <c r="K2521" s="22">
        <v>2</v>
      </c>
      <c r="L2521" s="22">
        <v>31</v>
      </c>
      <c r="M2521" s="22">
        <v>1988</v>
      </c>
      <c r="N2521" s="22">
        <v>1958</v>
      </c>
      <c r="O2521" s="22">
        <v>2</v>
      </c>
      <c r="P2521" s="22">
        <v>2</v>
      </c>
      <c r="Q2521" s="22" t="s">
        <v>1369</v>
      </c>
      <c r="R2521" s="22" t="s">
        <v>713</v>
      </c>
      <c r="S2521" s="22" t="s">
        <v>722</v>
      </c>
      <c r="T2521" s="23">
        <v>39.977890000000002</v>
      </c>
      <c r="U2521" s="23">
        <v>-74.983779999999996</v>
      </c>
      <c r="V2521" s="24">
        <v>41</v>
      </c>
      <c r="W2521" s="24">
        <v>1274483.4982400001</v>
      </c>
      <c r="X2521" s="24">
        <v>2906032.3063099999</v>
      </c>
      <c r="Y2521" s="22" t="s">
        <v>978</v>
      </c>
      <c r="Z2521" s="22" t="s">
        <v>1237</v>
      </c>
    </row>
    <row r="2522" spans="1:26">
      <c r="A2522" s="22" t="s">
        <v>7948</v>
      </c>
      <c r="B2522" s="22" t="s">
        <v>7949</v>
      </c>
      <c r="C2522" s="22" t="s">
        <v>7950</v>
      </c>
      <c r="D2522" s="22">
        <v>27314</v>
      </c>
      <c r="E2522" s="22">
        <v>55</v>
      </c>
      <c r="F2522" s="22">
        <v>314</v>
      </c>
      <c r="G2522" s="22">
        <v>19</v>
      </c>
      <c r="H2522" s="25" t="s">
        <v>10870</v>
      </c>
      <c r="I2522" s="22" t="s">
        <v>720</v>
      </c>
      <c r="J2522" s="22">
        <v>2</v>
      </c>
      <c r="K2522" s="22">
        <v>2</v>
      </c>
      <c r="L2522" s="22">
        <v>28</v>
      </c>
      <c r="M2522" s="22">
        <v>1998</v>
      </c>
      <c r="N2522" s="22">
        <v>1971</v>
      </c>
      <c r="O2522" s="22">
        <v>2</v>
      </c>
      <c r="P2522" s="22">
        <v>2</v>
      </c>
      <c r="Q2522" s="22" t="s">
        <v>1387</v>
      </c>
      <c r="R2522" s="22" t="s">
        <v>713</v>
      </c>
      <c r="S2522" s="22" t="s">
        <v>714</v>
      </c>
      <c r="T2522" s="23">
        <v>39.978167999999997</v>
      </c>
      <c r="U2522" s="23">
        <v>-74.984335999999999</v>
      </c>
      <c r="V2522" s="24">
        <v>40</v>
      </c>
      <c r="W2522" s="24">
        <v>1274327.4618299999</v>
      </c>
      <c r="X2522" s="24">
        <v>2906132.7634200002</v>
      </c>
      <c r="Y2522" s="22" t="s">
        <v>978</v>
      </c>
      <c r="Z2522" s="22" t="s">
        <v>1503</v>
      </c>
    </row>
    <row r="2523" spans="1:26">
      <c r="A2523" s="22" t="s">
        <v>7951</v>
      </c>
      <c r="B2523" s="22" t="s">
        <v>7952</v>
      </c>
      <c r="C2523" s="22" t="s">
        <v>7953</v>
      </c>
      <c r="D2523" s="22">
        <v>26312</v>
      </c>
      <c r="E2523" s="22">
        <v>53</v>
      </c>
      <c r="F2523" s="22">
        <v>312</v>
      </c>
      <c r="G2523" s="22">
        <v>17</v>
      </c>
      <c r="H2523" s="25" t="s">
        <v>10870</v>
      </c>
      <c r="I2523" s="22" t="s">
        <v>720</v>
      </c>
      <c r="J2523" s="22">
        <v>3</v>
      </c>
      <c r="K2523" s="22">
        <v>3</v>
      </c>
      <c r="L2523" s="22">
        <v>9</v>
      </c>
      <c r="M2523" s="22">
        <v>1998</v>
      </c>
      <c r="N2523" s="22">
        <v>1990</v>
      </c>
      <c r="O2523" s="22">
        <v>2</v>
      </c>
      <c r="P2523" s="22">
        <v>2</v>
      </c>
      <c r="Q2523" s="22" t="s">
        <v>1369</v>
      </c>
      <c r="R2523" s="22" t="s">
        <v>713</v>
      </c>
      <c r="S2523" s="22" t="s">
        <v>722</v>
      </c>
      <c r="T2523" s="23">
        <v>39.978167999999997</v>
      </c>
      <c r="U2523" s="23">
        <v>-75.042115999999993</v>
      </c>
      <c r="V2523" s="24">
        <v>33.96</v>
      </c>
      <c r="W2523" s="24">
        <v>1258155.63824</v>
      </c>
      <c r="X2523" s="24">
        <v>2906048.34589</v>
      </c>
      <c r="Y2523" s="22" t="s">
        <v>978</v>
      </c>
      <c r="Z2523" s="22" t="s">
        <v>1237</v>
      </c>
    </row>
    <row r="2524" spans="1:26">
      <c r="A2524" s="22" t="s">
        <v>7954</v>
      </c>
      <c r="B2524" s="22" t="s">
        <v>7955</v>
      </c>
      <c r="C2524" s="22" t="s">
        <v>7956</v>
      </c>
      <c r="D2524" s="22">
        <v>31321</v>
      </c>
      <c r="E2524" s="22">
        <v>63</v>
      </c>
      <c r="F2524" s="22">
        <v>321</v>
      </c>
      <c r="G2524" s="22">
        <v>11</v>
      </c>
      <c r="H2524" s="25" t="s">
        <v>10870</v>
      </c>
      <c r="I2524" s="22" t="s">
        <v>4363</v>
      </c>
      <c r="J2524" s="22">
        <v>2</v>
      </c>
      <c r="K2524" s="22">
        <v>2</v>
      </c>
      <c r="L2524" s="22">
        <v>10</v>
      </c>
      <c r="M2524" s="22">
        <v>1996</v>
      </c>
      <c r="N2524" s="22">
        <v>1987</v>
      </c>
      <c r="O2524" s="22">
        <v>2</v>
      </c>
      <c r="P2524" s="22">
        <v>2</v>
      </c>
      <c r="Q2524" s="22" t="s">
        <v>5684</v>
      </c>
      <c r="R2524" s="22" t="s">
        <v>713</v>
      </c>
      <c r="S2524" s="22" t="s">
        <v>735</v>
      </c>
      <c r="T2524" s="23">
        <v>39.978723000000002</v>
      </c>
      <c r="U2524" s="23">
        <v>-74.779883999999996</v>
      </c>
      <c r="V2524" s="24">
        <v>49.91</v>
      </c>
      <c r="W2524" s="24">
        <v>1331548.27492</v>
      </c>
      <c r="X2524" s="24">
        <v>2906714.6019799998</v>
      </c>
      <c r="Y2524" s="22" t="s">
        <v>978</v>
      </c>
    </row>
    <row r="2525" spans="1:26">
      <c r="A2525" s="22" t="s">
        <v>7957</v>
      </c>
      <c r="B2525" s="22" t="s">
        <v>7958</v>
      </c>
      <c r="C2525" s="22" t="s">
        <v>7959</v>
      </c>
      <c r="D2525" s="22">
        <v>28817</v>
      </c>
      <c r="E2525" s="22">
        <v>58</v>
      </c>
      <c r="F2525" s="22">
        <v>317</v>
      </c>
      <c r="G2525" s="22">
        <v>15</v>
      </c>
      <c r="H2525" s="25" t="s">
        <v>10870</v>
      </c>
      <c r="I2525" s="22" t="s">
        <v>720</v>
      </c>
      <c r="J2525" s="22">
        <v>5</v>
      </c>
      <c r="K2525" s="22">
        <v>5</v>
      </c>
      <c r="L2525" s="22">
        <v>3</v>
      </c>
      <c r="M2525" s="22">
        <v>1986</v>
      </c>
      <c r="N2525" s="22">
        <v>1984</v>
      </c>
      <c r="O2525" s="22">
        <v>5</v>
      </c>
      <c r="P2525" s="22">
        <v>4</v>
      </c>
      <c r="Q2525" s="22" t="s">
        <v>1669</v>
      </c>
      <c r="R2525" s="22" t="s">
        <v>713</v>
      </c>
      <c r="S2525" s="22" t="s">
        <v>1126</v>
      </c>
      <c r="T2525" s="23">
        <v>39.980111999999998</v>
      </c>
      <c r="U2525" s="23">
        <v>-74.901555000000002</v>
      </c>
      <c r="V2525" s="24">
        <v>80</v>
      </c>
      <c r="W2525" s="24">
        <v>1297491.82497</v>
      </c>
      <c r="X2525" s="24">
        <v>2906980.41035</v>
      </c>
      <c r="Y2525" s="22" t="s">
        <v>978</v>
      </c>
      <c r="Z2525" s="22" t="s">
        <v>1503</v>
      </c>
    </row>
    <row r="2526" spans="1:26">
      <c r="A2526" s="22" t="s">
        <v>7960</v>
      </c>
      <c r="B2526" s="22" t="s">
        <v>7961</v>
      </c>
      <c r="C2526" s="22" t="s">
        <v>7962</v>
      </c>
      <c r="D2526" s="22">
        <v>30319</v>
      </c>
      <c r="E2526" s="22">
        <v>61</v>
      </c>
      <c r="F2526" s="22">
        <v>319</v>
      </c>
      <c r="G2526" s="22">
        <v>13</v>
      </c>
      <c r="H2526" s="25" t="s">
        <v>10870</v>
      </c>
      <c r="I2526" s="22" t="s">
        <v>720</v>
      </c>
      <c r="J2526" s="22">
        <v>8</v>
      </c>
      <c r="K2526" s="22">
        <v>8</v>
      </c>
      <c r="L2526" s="22">
        <v>35</v>
      </c>
      <c r="M2526" s="22">
        <v>1988</v>
      </c>
      <c r="N2526" s="22">
        <v>1954</v>
      </c>
      <c r="O2526" s="22">
        <v>8</v>
      </c>
      <c r="P2526" s="22">
        <v>8</v>
      </c>
      <c r="Q2526" s="22" t="s">
        <v>6808</v>
      </c>
      <c r="R2526" s="22" t="s">
        <v>713</v>
      </c>
      <c r="S2526" s="22" t="s">
        <v>2051</v>
      </c>
      <c r="T2526" s="23">
        <v>39.976056</v>
      </c>
      <c r="U2526" s="23">
        <v>-74.844583</v>
      </c>
      <c r="V2526" s="24">
        <v>60</v>
      </c>
      <c r="W2526" s="24">
        <v>1313447.2156100001</v>
      </c>
      <c r="X2526" s="24">
        <v>2905607.9154099999</v>
      </c>
      <c r="Y2526" s="22" t="s">
        <v>978</v>
      </c>
    </row>
    <row r="2527" spans="1:26">
      <c r="A2527" s="22" t="s">
        <v>7963</v>
      </c>
      <c r="B2527" s="22" t="s">
        <v>7964</v>
      </c>
      <c r="C2527" s="22" t="s">
        <v>7965</v>
      </c>
      <c r="D2527" s="22">
        <v>30821</v>
      </c>
      <c r="E2527" s="22">
        <v>62</v>
      </c>
      <c r="F2527" s="22">
        <v>321</v>
      </c>
      <c r="G2527" s="22">
        <v>11</v>
      </c>
      <c r="H2527" s="25" t="s">
        <v>10870</v>
      </c>
      <c r="I2527" s="22" t="s">
        <v>2501</v>
      </c>
      <c r="J2527" s="22">
        <v>2</v>
      </c>
      <c r="K2527" s="22">
        <v>2</v>
      </c>
      <c r="L2527" s="22">
        <v>5</v>
      </c>
      <c r="M2527" s="22">
        <v>1996</v>
      </c>
      <c r="N2527" s="22">
        <v>1992</v>
      </c>
      <c r="O2527" s="22">
        <v>2</v>
      </c>
      <c r="P2527" s="22">
        <v>2</v>
      </c>
      <c r="Q2527" s="22" t="s">
        <v>5684</v>
      </c>
      <c r="R2527" s="22" t="s">
        <v>713</v>
      </c>
      <c r="S2527" s="22" t="s">
        <v>735</v>
      </c>
      <c r="T2527" s="23">
        <v>39.981779000000003</v>
      </c>
      <c r="U2527" s="23">
        <v>-74.797939999999997</v>
      </c>
      <c r="V2527" s="24">
        <v>52</v>
      </c>
      <c r="W2527" s="24">
        <v>1326486.32895</v>
      </c>
      <c r="X2527" s="24">
        <v>2907790.5465799998</v>
      </c>
      <c r="Y2527" s="22" t="s">
        <v>978</v>
      </c>
    </row>
    <row r="2528" spans="1:26">
      <c r="A2528" s="22" t="s">
        <v>7966</v>
      </c>
      <c r="B2528" s="22" t="s">
        <v>7967</v>
      </c>
      <c r="C2528" s="22" t="s">
        <v>7968</v>
      </c>
      <c r="D2528" s="22">
        <v>31321</v>
      </c>
      <c r="E2528" s="22">
        <v>63</v>
      </c>
      <c r="F2528" s="22">
        <v>321</v>
      </c>
      <c r="G2528" s="22">
        <v>13</v>
      </c>
      <c r="H2528" s="25" t="s">
        <v>10870</v>
      </c>
      <c r="I2528" s="22" t="s">
        <v>813</v>
      </c>
      <c r="J2528" s="22">
        <v>2</v>
      </c>
      <c r="K2528" s="22">
        <v>2</v>
      </c>
      <c r="L2528" s="22">
        <v>1</v>
      </c>
      <c r="M2528" s="22">
        <v>2000</v>
      </c>
      <c r="N2528" s="22">
        <v>2000</v>
      </c>
      <c r="O2528" s="22">
        <v>1</v>
      </c>
      <c r="P2528" s="22">
        <v>1</v>
      </c>
      <c r="Q2528" s="22" t="s">
        <v>7969</v>
      </c>
      <c r="R2528" s="22" t="s">
        <v>713</v>
      </c>
      <c r="S2528" s="22" t="s">
        <v>2051</v>
      </c>
      <c r="T2528" s="23">
        <v>39.982056999999998</v>
      </c>
      <c r="U2528" s="23">
        <v>-74.784884000000005</v>
      </c>
      <c r="V2528" s="24">
        <v>54</v>
      </c>
      <c r="W2528" s="24">
        <v>1330139.4776399999</v>
      </c>
      <c r="X2528" s="24">
        <v>2907919.62903</v>
      </c>
      <c r="Y2528" s="22" t="s">
        <v>978</v>
      </c>
    </row>
    <row r="2529" spans="1:26">
      <c r="A2529" s="22" t="s">
        <v>7970</v>
      </c>
      <c r="B2529" s="22" t="s">
        <v>7971</v>
      </c>
      <c r="C2529" s="22" t="s">
        <v>7972</v>
      </c>
      <c r="D2529" s="22">
        <v>25812</v>
      </c>
      <c r="E2529" s="22">
        <v>52</v>
      </c>
      <c r="F2529" s="22">
        <v>312</v>
      </c>
      <c r="G2529" s="22">
        <v>17</v>
      </c>
      <c r="H2529" s="25" t="s">
        <v>10870</v>
      </c>
      <c r="I2529" s="22" t="s">
        <v>720</v>
      </c>
      <c r="J2529" s="22">
        <v>2</v>
      </c>
      <c r="K2529" s="22">
        <v>2</v>
      </c>
      <c r="L2529" s="22">
        <v>8</v>
      </c>
      <c r="M2529" s="22">
        <v>2008</v>
      </c>
      <c r="N2529" s="22">
        <v>2001</v>
      </c>
      <c r="O2529" s="22">
        <v>2</v>
      </c>
      <c r="P2529" s="22">
        <v>2</v>
      </c>
      <c r="Q2529" s="22" t="s">
        <v>1369</v>
      </c>
      <c r="R2529" s="22" t="s">
        <v>713</v>
      </c>
      <c r="S2529" s="22" t="s">
        <v>722</v>
      </c>
      <c r="T2529" s="23">
        <v>39.982861</v>
      </c>
      <c r="U2529" s="23">
        <v>-75.049778000000003</v>
      </c>
      <c r="V2529" s="24">
        <v>25.36</v>
      </c>
      <c r="W2529" s="24">
        <v>1256003.06864</v>
      </c>
      <c r="X2529" s="24">
        <v>2907749.7305899998</v>
      </c>
      <c r="Y2529" s="22" t="s">
        <v>978</v>
      </c>
      <c r="Z2529" s="22" t="s">
        <v>1237</v>
      </c>
    </row>
    <row r="2530" spans="1:26">
      <c r="A2530" s="22" t="s">
        <v>7973</v>
      </c>
      <c r="B2530" s="22" t="s">
        <v>7974</v>
      </c>
      <c r="C2530" s="22" t="s">
        <v>7975</v>
      </c>
      <c r="D2530" s="22">
        <v>31822</v>
      </c>
      <c r="E2530" s="22">
        <v>64</v>
      </c>
      <c r="F2530" s="22">
        <v>322</v>
      </c>
      <c r="G2530" s="22">
        <v>11</v>
      </c>
      <c r="H2530" s="25" t="s">
        <v>10870</v>
      </c>
      <c r="I2530" s="22" t="s">
        <v>813</v>
      </c>
      <c r="J2530" s="22">
        <v>2</v>
      </c>
      <c r="K2530" s="22">
        <v>2</v>
      </c>
      <c r="L2530" s="22">
        <v>24</v>
      </c>
      <c r="M2530" s="22">
        <v>1996</v>
      </c>
      <c r="N2530" s="22">
        <v>1973</v>
      </c>
      <c r="O2530" s="22">
        <v>2</v>
      </c>
      <c r="P2530" s="22">
        <v>2</v>
      </c>
      <c r="Q2530" s="22" t="s">
        <v>5684</v>
      </c>
      <c r="R2530" s="22" t="s">
        <v>713</v>
      </c>
      <c r="S2530" s="22" t="s">
        <v>735</v>
      </c>
      <c r="T2530" s="23">
        <v>39.983167999999999</v>
      </c>
      <c r="U2530" s="23">
        <v>-74.763495000000006</v>
      </c>
      <c r="V2530" s="24">
        <v>42.13</v>
      </c>
      <c r="W2530" s="24">
        <v>1336122.49391</v>
      </c>
      <c r="X2530" s="24">
        <v>2908371.49345</v>
      </c>
      <c r="Y2530" s="22" t="s">
        <v>978</v>
      </c>
    </row>
    <row r="2531" spans="1:26">
      <c r="A2531" s="22" t="s">
        <v>7976</v>
      </c>
      <c r="B2531" s="22" t="s">
        <v>7977</v>
      </c>
      <c r="C2531" s="22" t="s">
        <v>7978</v>
      </c>
      <c r="D2531" s="22">
        <v>26313</v>
      </c>
      <c r="E2531" s="22">
        <v>53</v>
      </c>
      <c r="F2531" s="22">
        <v>313</v>
      </c>
      <c r="G2531" s="22">
        <v>17</v>
      </c>
      <c r="H2531" s="25" t="s">
        <v>10870</v>
      </c>
      <c r="I2531" s="22" t="s">
        <v>720</v>
      </c>
      <c r="J2531" s="22">
        <v>4</v>
      </c>
      <c r="K2531" s="22">
        <v>4</v>
      </c>
      <c r="L2531" s="22">
        <v>20</v>
      </c>
      <c r="M2531" s="22">
        <v>2001</v>
      </c>
      <c r="N2531" s="22">
        <v>1982</v>
      </c>
      <c r="O2531" s="22">
        <v>3</v>
      </c>
      <c r="P2531" s="22">
        <v>3</v>
      </c>
      <c r="Q2531" s="22" t="s">
        <v>1369</v>
      </c>
      <c r="R2531" s="22" t="s">
        <v>713</v>
      </c>
      <c r="S2531" s="22" t="s">
        <v>722</v>
      </c>
      <c r="T2531" s="23">
        <v>39.983446000000001</v>
      </c>
      <c r="U2531" s="23">
        <v>-75.035726999999994</v>
      </c>
      <c r="V2531" s="24">
        <v>71.400000000000006</v>
      </c>
      <c r="W2531" s="24">
        <v>1259934.26596</v>
      </c>
      <c r="X2531" s="24">
        <v>2907982.2502000001</v>
      </c>
      <c r="Y2531" s="22" t="s">
        <v>978</v>
      </c>
      <c r="Z2531" s="22" t="s">
        <v>1237</v>
      </c>
    </row>
    <row r="2532" spans="1:26">
      <c r="A2532" s="22" t="s">
        <v>7979</v>
      </c>
      <c r="B2532" s="22" t="s">
        <v>7980</v>
      </c>
      <c r="C2532" s="22" t="s">
        <v>7981</v>
      </c>
      <c r="D2532" s="22">
        <v>35829</v>
      </c>
      <c r="E2532" s="22">
        <v>72</v>
      </c>
      <c r="F2532" s="22">
        <v>329</v>
      </c>
      <c r="G2532" s="22">
        <v>5</v>
      </c>
      <c r="H2532" s="25" t="s">
        <v>10870</v>
      </c>
      <c r="I2532" s="22" t="s">
        <v>1014</v>
      </c>
      <c r="J2532" s="22">
        <v>2</v>
      </c>
      <c r="K2532" s="22">
        <v>2</v>
      </c>
      <c r="L2532" s="22">
        <v>2</v>
      </c>
      <c r="M2532" s="22">
        <v>1996</v>
      </c>
      <c r="N2532" s="22">
        <v>1995</v>
      </c>
      <c r="O2532" s="22">
        <v>2</v>
      </c>
      <c r="P2532" s="22">
        <v>2</v>
      </c>
      <c r="Q2532" s="22" t="s">
        <v>1038</v>
      </c>
      <c r="R2532" s="22" t="s">
        <v>713</v>
      </c>
      <c r="S2532" s="22" t="s">
        <v>977</v>
      </c>
      <c r="T2532" s="23">
        <v>39.985115</v>
      </c>
      <c r="U2532" s="23">
        <v>-74.550432000000001</v>
      </c>
      <c r="V2532" s="24">
        <v>98</v>
      </c>
      <c r="W2532" s="24">
        <v>1395742.31803</v>
      </c>
      <c r="X2532" s="24">
        <v>2909620.83837</v>
      </c>
      <c r="Y2532" s="22" t="s">
        <v>978</v>
      </c>
      <c r="Z2532" s="22" t="s">
        <v>716</v>
      </c>
    </row>
    <row r="2533" spans="1:26">
      <c r="A2533" s="22" t="s">
        <v>7982</v>
      </c>
      <c r="B2533" s="22" t="s">
        <v>7983</v>
      </c>
      <c r="C2533" s="22" t="s">
        <v>7984</v>
      </c>
      <c r="D2533" s="22">
        <v>25813</v>
      </c>
      <c r="E2533" s="22">
        <v>52</v>
      </c>
      <c r="F2533" s="22">
        <v>313</v>
      </c>
      <c r="G2533" s="22">
        <v>17</v>
      </c>
      <c r="H2533" s="25" t="s">
        <v>10870</v>
      </c>
      <c r="I2533" s="22" t="s">
        <v>720</v>
      </c>
      <c r="J2533" s="22">
        <v>4</v>
      </c>
      <c r="K2533" s="22">
        <v>4</v>
      </c>
      <c r="L2533" s="22">
        <v>20</v>
      </c>
      <c r="M2533" s="22">
        <v>2001</v>
      </c>
      <c r="N2533" s="22">
        <v>1982</v>
      </c>
      <c r="O2533" s="22">
        <v>3</v>
      </c>
      <c r="P2533" s="22">
        <v>3</v>
      </c>
      <c r="Q2533" s="22" t="s">
        <v>1369</v>
      </c>
      <c r="R2533" s="22" t="s">
        <v>713</v>
      </c>
      <c r="S2533" s="22" t="s">
        <v>722</v>
      </c>
      <c r="T2533" s="23">
        <v>39.985390000000002</v>
      </c>
      <c r="U2533" s="23">
        <v>-75.042394000000002</v>
      </c>
      <c r="V2533" s="24">
        <v>37.44</v>
      </c>
      <c r="W2533" s="24">
        <v>1258064.9316400001</v>
      </c>
      <c r="X2533" s="24">
        <v>2908682.2776500001</v>
      </c>
      <c r="Y2533" s="22" t="s">
        <v>978</v>
      </c>
      <c r="Z2533" s="22" t="s">
        <v>1237</v>
      </c>
    </row>
    <row r="2534" spans="1:26">
      <c r="A2534" s="22" t="s">
        <v>7985</v>
      </c>
      <c r="B2534" s="22" t="s">
        <v>7986</v>
      </c>
      <c r="C2534" s="22" t="s">
        <v>7987</v>
      </c>
      <c r="D2534" s="22">
        <v>31322</v>
      </c>
      <c r="E2534" s="22">
        <v>63</v>
      </c>
      <c r="F2534" s="22">
        <v>322</v>
      </c>
      <c r="G2534" s="22">
        <v>11</v>
      </c>
      <c r="H2534" s="25" t="s">
        <v>10870</v>
      </c>
      <c r="I2534" s="22" t="s">
        <v>720</v>
      </c>
      <c r="J2534" s="22">
        <v>2</v>
      </c>
      <c r="K2534" s="22">
        <v>2</v>
      </c>
      <c r="L2534" s="22">
        <v>10</v>
      </c>
      <c r="M2534" s="22">
        <v>1996</v>
      </c>
      <c r="N2534" s="22">
        <v>1987</v>
      </c>
      <c r="O2534" s="22">
        <v>2</v>
      </c>
      <c r="P2534" s="22">
        <v>2</v>
      </c>
      <c r="Q2534" s="22" t="s">
        <v>5684</v>
      </c>
      <c r="R2534" s="22" t="s">
        <v>713</v>
      </c>
      <c r="S2534" s="22" t="s">
        <v>735</v>
      </c>
      <c r="T2534" s="23">
        <v>39.987057</v>
      </c>
      <c r="U2534" s="23">
        <v>-74.778773000000001</v>
      </c>
      <c r="V2534" s="24">
        <v>40.18</v>
      </c>
      <c r="W2534" s="24">
        <v>1331835.7342999999</v>
      </c>
      <c r="X2534" s="24">
        <v>2909756.5013199998</v>
      </c>
      <c r="Y2534" s="22" t="s">
        <v>978</v>
      </c>
    </row>
    <row r="2535" spans="1:26">
      <c r="A2535" s="22" t="s">
        <v>7988</v>
      </c>
      <c r="B2535" s="22" t="s">
        <v>7989</v>
      </c>
      <c r="C2535" s="22" t="s">
        <v>7990</v>
      </c>
      <c r="D2535" s="22">
        <v>35829</v>
      </c>
      <c r="E2535" s="22">
        <v>72</v>
      </c>
      <c r="F2535" s="22">
        <v>329</v>
      </c>
      <c r="G2535" s="22">
        <v>13</v>
      </c>
      <c r="H2535" s="25" t="s">
        <v>10870</v>
      </c>
      <c r="I2535" s="22" t="s">
        <v>720</v>
      </c>
      <c r="J2535" s="22">
        <v>4</v>
      </c>
      <c r="K2535" s="22">
        <v>4</v>
      </c>
      <c r="L2535" s="22">
        <v>11</v>
      </c>
      <c r="M2535" s="22">
        <v>2008</v>
      </c>
      <c r="N2535" s="22">
        <v>1998</v>
      </c>
      <c r="O2535" s="22">
        <v>3</v>
      </c>
      <c r="P2535" s="22">
        <v>3</v>
      </c>
      <c r="Q2535" s="22" t="s">
        <v>6808</v>
      </c>
      <c r="R2535" s="22" t="s">
        <v>713</v>
      </c>
      <c r="S2535" s="22" t="s">
        <v>2051</v>
      </c>
      <c r="T2535" s="23">
        <v>39.987614999999998</v>
      </c>
      <c r="U2535" s="23">
        <v>-74.551821000000004</v>
      </c>
      <c r="V2535" s="24">
        <v>88</v>
      </c>
      <c r="W2535" s="24">
        <v>1395344.36616</v>
      </c>
      <c r="X2535" s="24">
        <v>2910528.6998399999</v>
      </c>
      <c r="Y2535" s="22" t="s">
        <v>978</v>
      </c>
    </row>
    <row r="2536" spans="1:26">
      <c r="A2536" s="22" t="s">
        <v>7991</v>
      </c>
      <c r="B2536" s="22" t="s">
        <v>7992</v>
      </c>
      <c r="C2536" s="22" t="s">
        <v>7993</v>
      </c>
      <c r="D2536" s="22">
        <v>43342</v>
      </c>
      <c r="E2536" s="22">
        <v>87</v>
      </c>
      <c r="F2536" s="22">
        <v>342</v>
      </c>
      <c r="G2536" s="22">
        <v>1</v>
      </c>
      <c r="H2536" s="25" t="s">
        <v>10870</v>
      </c>
      <c r="I2536" s="22" t="s">
        <v>720</v>
      </c>
      <c r="J2536" s="22">
        <v>2</v>
      </c>
      <c r="K2536" s="22">
        <v>2</v>
      </c>
      <c r="L2536" s="22">
        <v>19</v>
      </c>
      <c r="M2536" s="22">
        <v>1987</v>
      </c>
      <c r="N2536" s="22">
        <v>1969</v>
      </c>
      <c r="O2536" s="22">
        <v>2</v>
      </c>
      <c r="P2536" s="22">
        <v>2</v>
      </c>
      <c r="Q2536" s="22" t="s">
        <v>1038</v>
      </c>
      <c r="R2536" s="22" t="s">
        <v>713</v>
      </c>
      <c r="S2536" s="22" t="s">
        <v>977</v>
      </c>
      <c r="T2536" s="23">
        <v>39.988728999999999</v>
      </c>
      <c r="U2536" s="23">
        <v>-74.188753000000005</v>
      </c>
      <c r="V2536" s="24">
        <v>38</v>
      </c>
      <c r="W2536" s="24">
        <v>1496936.2273200001</v>
      </c>
      <c r="X2536" s="24">
        <v>2912166.0797100002</v>
      </c>
      <c r="Y2536" s="22" t="s">
        <v>978</v>
      </c>
      <c r="Z2536" s="22" t="s">
        <v>1738</v>
      </c>
    </row>
    <row r="2537" spans="1:26">
      <c r="A2537" s="22" t="s">
        <v>7994</v>
      </c>
      <c r="B2537" s="22" t="s">
        <v>7995</v>
      </c>
      <c r="C2537" s="22" t="s">
        <v>7996</v>
      </c>
      <c r="D2537" s="22">
        <v>33325</v>
      </c>
      <c r="E2537" s="22">
        <v>67</v>
      </c>
      <c r="F2537" s="22">
        <v>325</v>
      </c>
      <c r="G2537" s="22">
        <v>9</v>
      </c>
      <c r="H2537" s="25" t="s">
        <v>10870</v>
      </c>
      <c r="I2537" s="22" t="s">
        <v>813</v>
      </c>
      <c r="J2537" s="22">
        <v>2</v>
      </c>
      <c r="K2537" s="22">
        <v>2</v>
      </c>
      <c r="L2537" s="22">
        <v>15</v>
      </c>
      <c r="M2537" s="22">
        <v>1996</v>
      </c>
      <c r="N2537" s="22">
        <v>1982</v>
      </c>
      <c r="O2537" s="22">
        <v>2</v>
      </c>
      <c r="P2537" s="22">
        <v>2</v>
      </c>
      <c r="Q2537" s="22" t="s">
        <v>6153</v>
      </c>
      <c r="R2537" s="22" t="s">
        <v>713</v>
      </c>
      <c r="S2537" s="22" t="s">
        <v>1529</v>
      </c>
      <c r="T2537" s="23">
        <v>39.989001999999999</v>
      </c>
      <c r="U2537" s="23">
        <v>-74.675157999999996</v>
      </c>
      <c r="V2537" s="24">
        <v>70.64</v>
      </c>
      <c r="W2537" s="24">
        <v>1360825.3449899999</v>
      </c>
      <c r="X2537" s="24">
        <v>2910706.4877599999</v>
      </c>
      <c r="Y2537" s="22" t="s">
        <v>978</v>
      </c>
    </row>
    <row r="2538" spans="1:26">
      <c r="A2538" s="22" t="s">
        <v>7997</v>
      </c>
      <c r="B2538" s="22" t="s">
        <v>7998</v>
      </c>
      <c r="C2538" s="22" t="s">
        <v>7999</v>
      </c>
      <c r="D2538" s="22">
        <v>39336</v>
      </c>
      <c r="E2538" s="22">
        <v>79</v>
      </c>
      <c r="F2538" s="22">
        <v>336</v>
      </c>
      <c r="G2538" s="22">
        <v>5</v>
      </c>
      <c r="H2538" s="25" t="s">
        <v>10870</v>
      </c>
      <c r="I2538" s="22" t="s">
        <v>813</v>
      </c>
      <c r="J2538" s="22">
        <v>2</v>
      </c>
      <c r="K2538" s="22">
        <v>2</v>
      </c>
      <c r="L2538" s="22">
        <v>12</v>
      </c>
      <c r="M2538" s="22">
        <v>1987</v>
      </c>
      <c r="N2538" s="22">
        <v>1976</v>
      </c>
      <c r="O2538" s="22">
        <v>2</v>
      </c>
      <c r="P2538" s="22">
        <v>2</v>
      </c>
      <c r="Q2538" s="22" t="s">
        <v>1038</v>
      </c>
      <c r="R2538" s="22" t="s">
        <v>713</v>
      </c>
      <c r="S2538" s="22" t="s">
        <v>977</v>
      </c>
      <c r="T2538" s="23">
        <v>39.993172000000001</v>
      </c>
      <c r="U2538" s="23">
        <v>-74.379593</v>
      </c>
      <c r="V2538" s="24">
        <v>102</v>
      </c>
      <c r="W2538" s="24">
        <v>1443515.23437</v>
      </c>
      <c r="X2538" s="24">
        <v>2913090.2464700001</v>
      </c>
      <c r="Y2538" s="22" t="s">
        <v>978</v>
      </c>
      <c r="Z2538" s="22" t="s">
        <v>716</v>
      </c>
    </row>
    <row r="2539" spans="1:26">
      <c r="A2539" s="22" t="s">
        <v>8000</v>
      </c>
      <c r="B2539" s="22" t="s">
        <v>8001</v>
      </c>
      <c r="C2539" s="22" t="s">
        <v>8002</v>
      </c>
      <c r="D2539" s="22">
        <v>26314</v>
      </c>
      <c r="E2539" s="22">
        <v>53</v>
      </c>
      <c r="F2539" s="22">
        <v>314</v>
      </c>
      <c r="G2539" s="22">
        <v>17</v>
      </c>
      <c r="H2539" s="25" t="s">
        <v>10870</v>
      </c>
      <c r="I2539" s="22" t="s">
        <v>813</v>
      </c>
      <c r="J2539" s="22">
        <v>3</v>
      </c>
      <c r="K2539" s="22">
        <v>3</v>
      </c>
      <c r="L2539" s="22">
        <v>13</v>
      </c>
      <c r="M2539" s="22">
        <v>1998</v>
      </c>
      <c r="N2539" s="22">
        <v>1986</v>
      </c>
      <c r="O2539" s="22">
        <v>3</v>
      </c>
      <c r="P2539" s="22">
        <v>3</v>
      </c>
      <c r="Q2539" s="22" t="s">
        <v>1369</v>
      </c>
      <c r="R2539" s="22" t="s">
        <v>713</v>
      </c>
      <c r="S2539" s="22" t="s">
        <v>722</v>
      </c>
      <c r="T2539" s="23">
        <v>39.992890000000003</v>
      </c>
      <c r="U2539" s="23">
        <v>-75.029337999999996</v>
      </c>
      <c r="V2539" s="24">
        <v>18.239999999999998</v>
      </c>
      <c r="W2539" s="24">
        <v>1261704.9514899999</v>
      </c>
      <c r="X2539" s="24">
        <v>2911436.0766099999</v>
      </c>
      <c r="Y2539" s="22" t="s">
        <v>978</v>
      </c>
      <c r="Z2539" s="22" t="s">
        <v>1237</v>
      </c>
    </row>
    <row r="2540" spans="1:26">
      <c r="A2540" s="22" t="s">
        <v>8003</v>
      </c>
      <c r="B2540" s="22" t="s">
        <v>8004</v>
      </c>
      <c r="C2540" s="22" t="s">
        <v>8005</v>
      </c>
      <c r="D2540" s="22">
        <v>34327</v>
      </c>
      <c r="E2540" s="22">
        <v>69</v>
      </c>
      <c r="F2540" s="22">
        <v>327</v>
      </c>
      <c r="G2540" s="22">
        <v>17</v>
      </c>
      <c r="H2540" s="25" t="s">
        <v>10870</v>
      </c>
      <c r="I2540" s="22" t="s">
        <v>720</v>
      </c>
      <c r="J2540" s="22">
        <v>8</v>
      </c>
      <c r="K2540" s="22">
        <v>8</v>
      </c>
      <c r="L2540" s="22">
        <v>24</v>
      </c>
      <c r="M2540" s="22">
        <v>1993</v>
      </c>
      <c r="N2540" s="22">
        <v>1970</v>
      </c>
      <c r="O2540" s="22">
        <v>8</v>
      </c>
      <c r="P2540" s="22">
        <v>8</v>
      </c>
      <c r="Q2540" s="22" t="s">
        <v>1374</v>
      </c>
      <c r="R2540" s="22" t="s">
        <v>713</v>
      </c>
      <c r="S2540" s="22" t="s">
        <v>1126</v>
      </c>
      <c r="T2540" s="23">
        <v>39.994280000000003</v>
      </c>
      <c r="U2540" s="23">
        <v>-74.628101000000001</v>
      </c>
      <c r="V2540" s="24">
        <v>160</v>
      </c>
      <c r="W2540" s="24">
        <v>1373975.4990999999</v>
      </c>
      <c r="X2540" s="24">
        <v>2912751.5213000001</v>
      </c>
      <c r="Y2540" s="22" t="s">
        <v>978</v>
      </c>
      <c r="Z2540" s="22" t="s">
        <v>1237</v>
      </c>
    </row>
    <row r="2541" spans="1:26">
      <c r="A2541" s="22" t="s">
        <v>8006</v>
      </c>
      <c r="B2541" s="22" t="s">
        <v>8007</v>
      </c>
      <c r="C2541" s="22" t="s">
        <v>8008</v>
      </c>
      <c r="D2541" s="22">
        <v>30822</v>
      </c>
      <c r="E2541" s="22">
        <v>62</v>
      </c>
      <c r="F2541" s="22">
        <v>322</v>
      </c>
      <c r="G2541" s="22">
        <v>11</v>
      </c>
      <c r="H2541" s="25" t="s">
        <v>10870</v>
      </c>
      <c r="I2541" s="22" t="s">
        <v>4363</v>
      </c>
      <c r="J2541" s="22">
        <v>6</v>
      </c>
      <c r="K2541" s="22">
        <v>6</v>
      </c>
      <c r="L2541" s="22">
        <v>27</v>
      </c>
      <c r="M2541" s="22">
        <v>2008</v>
      </c>
      <c r="N2541" s="22">
        <v>1982</v>
      </c>
      <c r="O2541" s="22">
        <v>6</v>
      </c>
      <c r="P2541" s="22">
        <v>6</v>
      </c>
      <c r="Q2541" s="22" t="s">
        <v>5684</v>
      </c>
      <c r="R2541" s="22" t="s">
        <v>713</v>
      </c>
      <c r="S2541" s="22" t="s">
        <v>735</v>
      </c>
      <c r="T2541" s="23">
        <v>40.000360999999998</v>
      </c>
      <c r="U2541" s="23">
        <v>-74.791972000000001</v>
      </c>
      <c r="V2541" s="24">
        <v>48</v>
      </c>
      <c r="W2541" s="24">
        <v>1328105.1509499999</v>
      </c>
      <c r="X2541" s="24">
        <v>2914580.9493100001</v>
      </c>
      <c r="Y2541" s="22" t="s">
        <v>978</v>
      </c>
    </row>
    <row r="2542" spans="1:26">
      <c r="A2542" s="22" t="s">
        <v>8009</v>
      </c>
      <c r="B2542" s="22" t="s">
        <v>8010</v>
      </c>
      <c r="C2542" s="22" t="s">
        <v>8011</v>
      </c>
      <c r="D2542" s="22">
        <v>30822</v>
      </c>
      <c r="E2542" s="22">
        <v>62</v>
      </c>
      <c r="F2542" s="22">
        <v>322</v>
      </c>
      <c r="G2542" s="22">
        <v>17</v>
      </c>
      <c r="H2542" s="25" t="s">
        <v>10870</v>
      </c>
      <c r="I2542" s="22" t="s">
        <v>720</v>
      </c>
      <c r="J2542" s="22">
        <v>3</v>
      </c>
      <c r="K2542" s="22">
        <v>3</v>
      </c>
      <c r="L2542" s="22">
        <v>38</v>
      </c>
      <c r="M2542" s="22">
        <v>1983</v>
      </c>
      <c r="N2542" s="22">
        <v>1946</v>
      </c>
      <c r="O2542" s="22">
        <v>3</v>
      </c>
      <c r="P2542" s="22">
        <v>3</v>
      </c>
      <c r="Q2542" s="22" t="s">
        <v>1374</v>
      </c>
      <c r="R2542" s="22" t="s">
        <v>713</v>
      </c>
      <c r="S2542" s="22" t="s">
        <v>1126</v>
      </c>
      <c r="T2542" s="23">
        <v>39.994833999999997</v>
      </c>
      <c r="U2542" s="23">
        <v>-74.792384999999996</v>
      </c>
      <c r="V2542" s="24">
        <v>15</v>
      </c>
      <c r="W2542" s="24">
        <v>1328005.0363700001</v>
      </c>
      <c r="X2542" s="24">
        <v>2912564.16304</v>
      </c>
      <c r="Y2542" s="22" t="s">
        <v>978</v>
      </c>
      <c r="Z2542" s="22" t="s">
        <v>1237</v>
      </c>
    </row>
    <row r="2543" spans="1:26">
      <c r="A2543" s="22" t="s">
        <v>8012</v>
      </c>
      <c r="B2543" s="22" t="s">
        <v>8013</v>
      </c>
      <c r="C2543" s="22" t="s">
        <v>8014</v>
      </c>
      <c r="D2543" s="22">
        <v>34328</v>
      </c>
      <c r="E2543" s="22">
        <v>69</v>
      </c>
      <c r="F2543" s="22">
        <v>328</v>
      </c>
      <c r="G2543" s="22">
        <v>17</v>
      </c>
      <c r="H2543" s="25" t="s">
        <v>10870</v>
      </c>
      <c r="I2543" s="22" t="s">
        <v>720</v>
      </c>
      <c r="J2543" s="22">
        <v>7</v>
      </c>
      <c r="K2543" s="22">
        <v>7</v>
      </c>
      <c r="L2543" s="22">
        <v>6</v>
      </c>
      <c r="M2543" s="22">
        <v>1993</v>
      </c>
      <c r="N2543" s="22">
        <v>1988</v>
      </c>
      <c r="O2543" s="22">
        <v>7</v>
      </c>
      <c r="P2543" s="22">
        <v>7</v>
      </c>
      <c r="Q2543" s="22" t="s">
        <v>1374</v>
      </c>
      <c r="R2543" s="22" t="s">
        <v>713</v>
      </c>
      <c r="S2543" s="22" t="s">
        <v>1126</v>
      </c>
      <c r="T2543" s="23">
        <v>39.997002999999999</v>
      </c>
      <c r="U2543" s="23">
        <v>-74.614851000000002</v>
      </c>
      <c r="V2543" s="24">
        <v>140</v>
      </c>
      <c r="W2543" s="24">
        <v>1377673.6953700001</v>
      </c>
      <c r="X2543" s="24">
        <v>2913779.4138000002</v>
      </c>
      <c r="Y2543" s="22" t="s">
        <v>978</v>
      </c>
      <c r="Z2543" s="22" t="s">
        <v>1237</v>
      </c>
    </row>
    <row r="2544" spans="1:26">
      <c r="A2544" s="22" t="s">
        <v>8015</v>
      </c>
      <c r="B2544" s="22" t="s">
        <v>8016</v>
      </c>
      <c r="C2544" s="22" t="s">
        <v>8017</v>
      </c>
      <c r="D2544" s="22">
        <v>25815</v>
      </c>
      <c r="E2544" s="22">
        <v>52</v>
      </c>
      <c r="F2544" s="22">
        <v>315</v>
      </c>
      <c r="G2544" s="22">
        <v>17</v>
      </c>
      <c r="H2544" s="25" t="s">
        <v>10870</v>
      </c>
      <c r="I2544" s="22" t="s">
        <v>720</v>
      </c>
      <c r="J2544" s="22">
        <v>10</v>
      </c>
      <c r="K2544" s="22">
        <v>10</v>
      </c>
      <c r="L2544" s="22">
        <v>23</v>
      </c>
      <c r="M2544" s="22">
        <v>2008</v>
      </c>
      <c r="N2544" s="22">
        <v>1986</v>
      </c>
      <c r="O2544" s="22">
        <v>9</v>
      </c>
      <c r="P2544" s="22">
        <v>8</v>
      </c>
      <c r="Q2544" s="22" t="s">
        <v>1369</v>
      </c>
      <c r="R2544" s="22" t="s">
        <v>713</v>
      </c>
      <c r="S2544" s="22" t="s">
        <v>722</v>
      </c>
      <c r="T2544" s="23">
        <v>40.005668</v>
      </c>
      <c r="U2544" s="23">
        <v>-75.020171000000005</v>
      </c>
      <c r="V2544" s="24">
        <v>20</v>
      </c>
      <c r="W2544" s="24">
        <v>1264246.14114</v>
      </c>
      <c r="X2544" s="24">
        <v>2916109.78535</v>
      </c>
      <c r="Y2544" s="22" t="s">
        <v>978</v>
      </c>
      <c r="Z2544" s="22" t="s">
        <v>1237</v>
      </c>
    </row>
    <row r="2545" spans="1:26">
      <c r="A2545" s="22" t="s">
        <v>8018</v>
      </c>
      <c r="B2545" s="22" t="s">
        <v>8019</v>
      </c>
      <c r="C2545" s="22" t="s">
        <v>8020</v>
      </c>
      <c r="D2545" s="22">
        <v>29320</v>
      </c>
      <c r="E2545" s="22">
        <v>59</v>
      </c>
      <c r="F2545" s="22">
        <v>320</v>
      </c>
      <c r="G2545" s="22">
        <v>15</v>
      </c>
      <c r="H2545" s="25" t="s">
        <v>10870</v>
      </c>
      <c r="I2545" s="22" t="s">
        <v>720</v>
      </c>
      <c r="J2545" s="22">
        <v>6</v>
      </c>
      <c r="K2545" s="22">
        <v>6</v>
      </c>
      <c r="L2545" s="22">
        <v>4</v>
      </c>
      <c r="M2545" s="22">
        <v>1986</v>
      </c>
      <c r="N2545" s="22">
        <v>1983</v>
      </c>
      <c r="O2545" s="22">
        <v>5</v>
      </c>
      <c r="P2545" s="22">
        <v>4</v>
      </c>
      <c r="Q2545" s="22" t="s">
        <v>1669</v>
      </c>
      <c r="R2545" s="22" t="s">
        <v>713</v>
      </c>
      <c r="S2545" s="22" t="s">
        <v>1126</v>
      </c>
      <c r="T2545" s="23">
        <v>40.009278999999999</v>
      </c>
      <c r="U2545" s="23">
        <v>-74.858221</v>
      </c>
      <c r="V2545" s="24">
        <v>65</v>
      </c>
      <c r="W2545" s="24">
        <v>1309546.8914000001</v>
      </c>
      <c r="X2545" s="24">
        <v>2917699.3567499998</v>
      </c>
      <c r="Y2545" s="22" t="s">
        <v>978</v>
      </c>
      <c r="Z2545" s="22" t="s">
        <v>1503</v>
      </c>
    </row>
    <row r="2546" spans="1:26">
      <c r="A2546" s="22" t="s">
        <v>8021</v>
      </c>
      <c r="B2546" s="22" t="s">
        <v>8022</v>
      </c>
      <c r="C2546" s="22" t="s">
        <v>8023</v>
      </c>
      <c r="D2546" s="22">
        <v>29821</v>
      </c>
      <c r="E2546" s="22">
        <v>60</v>
      </c>
      <c r="F2546" s="22">
        <v>321</v>
      </c>
      <c r="G2546" s="22">
        <v>1</v>
      </c>
      <c r="H2546" s="25" t="s">
        <v>10870</v>
      </c>
      <c r="I2546" s="22" t="s">
        <v>720</v>
      </c>
      <c r="J2546" s="22">
        <v>2</v>
      </c>
      <c r="K2546" s="22">
        <v>2</v>
      </c>
      <c r="L2546" s="22">
        <v>12</v>
      </c>
      <c r="M2546" s="22">
        <v>1996</v>
      </c>
      <c r="N2546" s="22">
        <v>1985</v>
      </c>
      <c r="O2546" s="22">
        <v>2</v>
      </c>
      <c r="P2546" s="22">
        <v>2</v>
      </c>
      <c r="Q2546" s="22" t="s">
        <v>6808</v>
      </c>
      <c r="R2546" s="22" t="s">
        <v>713</v>
      </c>
      <c r="S2546" s="22" t="s">
        <v>2051</v>
      </c>
      <c r="T2546" s="23">
        <v>40.009833999999998</v>
      </c>
      <c r="U2546" s="23">
        <v>-74.839887000000004</v>
      </c>
      <c r="V2546" s="24">
        <v>66.73</v>
      </c>
      <c r="W2546" s="24">
        <v>1314674.56812</v>
      </c>
      <c r="X2546" s="24">
        <v>2917937.78303</v>
      </c>
      <c r="Y2546" s="22" t="s">
        <v>978</v>
      </c>
      <c r="Z2546" s="22" t="s">
        <v>1738</v>
      </c>
    </row>
    <row r="2547" spans="1:26">
      <c r="A2547" s="22" t="s">
        <v>8024</v>
      </c>
      <c r="B2547" s="22" t="s">
        <v>8025</v>
      </c>
      <c r="C2547" s="22" t="s">
        <v>8026</v>
      </c>
      <c r="D2547" s="22">
        <v>43344</v>
      </c>
      <c r="E2547" s="22">
        <v>87</v>
      </c>
      <c r="F2547" s="22">
        <v>344</v>
      </c>
      <c r="G2547" s="22">
        <v>7</v>
      </c>
      <c r="H2547" s="25" t="s">
        <v>10870</v>
      </c>
      <c r="I2547" s="22" t="s">
        <v>720</v>
      </c>
      <c r="J2547" s="22">
        <v>13</v>
      </c>
      <c r="K2547" s="22">
        <v>13</v>
      </c>
      <c r="L2547" s="22">
        <v>1</v>
      </c>
      <c r="M2547" s="22">
        <v>2003</v>
      </c>
      <c r="N2547" s="22">
        <v>2003</v>
      </c>
      <c r="O2547" s="22">
        <v>7</v>
      </c>
      <c r="P2547" s="22">
        <v>7</v>
      </c>
      <c r="Q2547" s="22" t="s">
        <v>1970</v>
      </c>
      <c r="R2547" s="22" t="s">
        <v>713</v>
      </c>
      <c r="S2547" s="22" t="s">
        <v>1502</v>
      </c>
      <c r="T2547" s="23">
        <v>40.012332999999998</v>
      </c>
      <c r="U2547" s="23">
        <v>-74.16525</v>
      </c>
      <c r="V2547" s="24">
        <v>20</v>
      </c>
      <c r="W2547" s="24">
        <v>1503389.4321300001</v>
      </c>
      <c r="X2547" s="24">
        <v>2920868.3977000001</v>
      </c>
      <c r="Y2547" s="22" t="s">
        <v>978</v>
      </c>
    </row>
    <row r="2548" spans="1:26">
      <c r="A2548" s="22" t="s">
        <v>8027</v>
      </c>
      <c r="B2548" s="22" t="s">
        <v>8028</v>
      </c>
      <c r="C2548" s="22" t="s">
        <v>8029</v>
      </c>
      <c r="D2548" s="22">
        <v>31824</v>
      </c>
      <c r="E2548" s="22">
        <v>64</v>
      </c>
      <c r="F2548" s="22">
        <v>324</v>
      </c>
      <c r="G2548" s="22">
        <v>13</v>
      </c>
      <c r="H2548" s="25" t="s">
        <v>10870</v>
      </c>
      <c r="I2548" s="22" t="s">
        <v>813</v>
      </c>
      <c r="J2548" s="22">
        <v>2</v>
      </c>
      <c r="K2548" s="22">
        <v>2</v>
      </c>
      <c r="L2548" s="22">
        <v>2</v>
      </c>
      <c r="M2548" s="22">
        <v>2008</v>
      </c>
      <c r="N2548" s="22">
        <v>2007</v>
      </c>
      <c r="O2548" s="22">
        <v>2</v>
      </c>
      <c r="P2548" s="22">
        <v>2</v>
      </c>
      <c r="Q2548" s="22" t="s">
        <v>6808</v>
      </c>
      <c r="R2548" s="22" t="s">
        <v>713</v>
      </c>
      <c r="S2548" s="22" t="s">
        <v>2051</v>
      </c>
      <c r="T2548" s="23">
        <v>40.012799999999999</v>
      </c>
      <c r="U2548" s="23">
        <v>-74.737499999999997</v>
      </c>
      <c r="V2548" s="24">
        <v>58</v>
      </c>
      <c r="W2548" s="24">
        <v>1343308.9606000001</v>
      </c>
      <c r="X2548" s="24">
        <v>2919238.1327</v>
      </c>
      <c r="Y2548" s="22" t="s">
        <v>978</v>
      </c>
    </row>
    <row r="2549" spans="1:26">
      <c r="A2549" s="22" t="s">
        <v>8030</v>
      </c>
      <c r="B2549" s="22" t="s">
        <v>8031</v>
      </c>
      <c r="C2549" s="22" t="s">
        <v>8032</v>
      </c>
      <c r="D2549" s="22">
        <v>34329</v>
      </c>
      <c r="E2549" s="22">
        <v>69</v>
      </c>
      <c r="F2549" s="22">
        <v>329</v>
      </c>
      <c r="G2549" s="22">
        <v>5</v>
      </c>
      <c r="H2549" s="25" t="s">
        <v>10870</v>
      </c>
      <c r="I2549" s="22" t="s">
        <v>720</v>
      </c>
      <c r="J2549" s="22">
        <v>2</v>
      </c>
      <c r="K2549" s="22">
        <v>2</v>
      </c>
      <c r="L2549" s="22">
        <v>11</v>
      </c>
      <c r="M2549" s="22">
        <v>1996</v>
      </c>
      <c r="N2549" s="22">
        <v>1986</v>
      </c>
      <c r="O2549" s="22">
        <v>2</v>
      </c>
      <c r="P2549" s="22">
        <v>2</v>
      </c>
      <c r="Q2549" s="22" t="s">
        <v>1038</v>
      </c>
      <c r="R2549" s="22" t="s">
        <v>713</v>
      </c>
      <c r="S2549" s="22" t="s">
        <v>977</v>
      </c>
      <c r="T2549" s="23">
        <v>40.013446999999999</v>
      </c>
      <c r="U2549" s="23">
        <v>-74.607934</v>
      </c>
      <c r="V2549" s="24">
        <v>122.11</v>
      </c>
      <c r="W2549" s="24">
        <v>1379551.673</v>
      </c>
      <c r="X2549" s="24">
        <v>2919795.6916499999</v>
      </c>
      <c r="Y2549" s="22" t="s">
        <v>978</v>
      </c>
      <c r="Z2549" s="22" t="s">
        <v>716</v>
      </c>
    </row>
    <row r="2550" spans="1:26">
      <c r="A2550" s="22" t="s">
        <v>8033</v>
      </c>
      <c r="B2550" s="22" t="s">
        <v>8034</v>
      </c>
      <c r="C2550" s="22" t="s">
        <v>8035</v>
      </c>
      <c r="D2550" s="22">
        <v>39839</v>
      </c>
      <c r="E2550" s="22">
        <v>80</v>
      </c>
      <c r="F2550" s="22">
        <v>339</v>
      </c>
      <c r="G2550" s="22">
        <v>1</v>
      </c>
      <c r="H2550" s="25" t="s">
        <v>10870</v>
      </c>
      <c r="I2550" s="22" t="s">
        <v>720</v>
      </c>
      <c r="J2550" s="22">
        <v>2</v>
      </c>
      <c r="K2550" s="22">
        <v>2</v>
      </c>
      <c r="L2550" s="22">
        <v>6</v>
      </c>
      <c r="M2550" s="22">
        <v>2006</v>
      </c>
      <c r="N2550" s="22">
        <v>2001</v>
      </c>
      <c r="O2550" s="22">
        <v>2</v>
      </c>
      <c r="P2550" s="22">
        <v>2</v>
      </c>
      <c r="Q2550" s="22" t="s">
        <v>1038</v>
      </c>
      <c r="R2550" s="22" t="s">
        <v>713</v>
      </c>
      <c r="S2550" s="22" t="s">
        <v>977</v>
      </c>
      <c r="T2550" s="23">
        <v>40.014561</v>
      </c>
      <c r="U2550" s="23">
        <v>-74.319591000000003</v>
      </c>
      <c r="V2550" s="24">
        <v>72</v>
      </c>
      <c r="W2550" s="24">
        <v>1460205.5036500001</v>
      </c>
      <c r="X2550" s="24">
        <v>2921098.5172299999</v>
      </c>
      <c r="Y2550" s="22" t="s">
        <v>978</v>
      </c>
      <c r="Z2550" s="22" t="s">
        <v>1738</v>
      </c>
    </row>
    <row r="2551" spans="1:26">
      <c r="A2551" s="22" t="s">
        <v>8036</v>
      </c>
      <c r="B2551" s="22" t="s">
        <v>8037</v>
      </c>
      <c r="C2551" s="22" t="s">
        <v>8038</v>
      </c>
      <c r="D2551" s="22">
        <v>30323</v>
      </c>
      <c r="E2551" s="22">
        <v>61</v>
      </c>
      <c r="F2551" s="22">
        <v>323</v>
      </c>
      <c r="G2551" s="22">
        <v>1</v>
      </c>
      <c r="H2551" s="25" t="s">
        <v>10870</v>
      </c>
      <c r="I2551" s="22" t="s">
        <v>720</v>
      </c>
      <c r="J2551" s="22">
        <v>3</v>
      </c>
      <c r="K2551" s="22">
        <v>3</v>
      </c>
      <c r="L2551" s="22">
        <v>17</v>
      </c>
      <c r="M2551" s="22">
        <v>2008</v>
      </c>
      <c r="N2551" s="22">
        <v>1992</v>
      </c>
      <c r="O2551" s="22">
        <v>3</v>
      </c>
      <c r="P2551" s="22">
        <v>3</v>
      </c>
      <c r="Q2551" s="22" t="s">
        <v>6808</v>
      </c>
      <c r="R2551" s="22" t="s">
        <v>713</v>
      </c>
      <c r="S2551" s="22" t="s">
        <v>2051</v>
      </c>
      <c r="T2551" s="23">
        <v>40.014555999999999</v>
      </c>
      <c r="U2551" s="23">
        <v>-74.795163000000002</v>
      </c>
      <c r="V2551" s="24">
        <v>55</v>
      </c>
      <c r="W2551" s="24">
        <v>1327173.3571599999</v>
      </c>
      <c r="X2551" s="24">
        <v>2919751.7223700001</v>
      </c>
      <c r="Y2551" s="22" t="s">
        <v>978</v>
      </c>
      <c r="Z2551" s="22" t="s">
        <v>1738</v>
      </c>
    </row>
    <row r="2552" spans="1:26">
      <c r="A2552" s="22" t="s">
        <v>8039</v>
      </c>
      <c r="B2552" s="22" t="s">
        <v>8040</v>
      </c>
      <c r="C2552" s="22" t="s">
        <v>8041</v>
      </c>
      <c r="D2552" s="22">
        <v>26316</v>
      </c>
      <c r="E2552" s="22">
        <v>53</v>
      </c>
      <c r="F2552" s="22">
        <v>316</v>
      </c>
      <c r="G2552" s="22">
        <v>17</v>
      </c>
      <c r="H2552" s="25" t="s">
        <v>10870</v>
      </c>
      <c r="I2552" s="22" t="s">
        <v>720</v>
      </c>
      <c r="J2552" s="22">
        <v>5</v>
      </c>
      <c r="K2552" s="22">
        <v>5</v>
      </c>
      <c r="L2552" s="22">
        <v>28</v>
      </c>
      <c r="M2552" s="22">
        <v>1978</v>
      </c>
      <c r="N2552" s="22">
        <v>1951</v>
      </c>
      <c r="O2552" s="22">
        <v>4</v>
      </c>
      <c r="P2552" s="22">
        <v>3</v>
      </c>
      <c r="Q2552" s="22" t="s">
        <v>1369</v>
      </c>
      <c r="R2552" s="22" t="s">
        <v>713</v>
      </c>
      <c r="S2552" s="22" t="s">
        <v>722</v>
      </c>
      <c r="T2552" s="23">
        <v>40.017890000000001</v>
      </c>
      <c r="U2552" s="23">
        <v>-74.982669999999999</v>
      </c>
      <c r="V2552" s="24">
        <v>35</v>
      </c>
      <c r="W2552" s="24">
        <v>1274713.4682199999</v>
      </c>
      <c r="X2552" s="24">
        <v>2920623.8145699999</v>
      </c>
      <c r="Y2552" s="22" t="s">
        <v>978</v>
      </c>
      <c r="Z2552" s="22" t="s">
        <v>1237</v>
      </c>
    </row>
    <row r="2553" spans="1:26">
      <c r="A2553" s="22" t="s">
        <v>8042</v>
      </c>
      <c r="B2553" s="22" t="s">
        <v>8043</v>
      </c>
      <c r="C2553" s="22" t="s">
        <v>8044</v>
      </c>
      <c r="D2553" s="22">
        <v>33328</v>
      </c>
      <c r="E2553" s="22">
        <v>67</v>
      </c>
      <c r="F2553" s="22">
        <v>328</v>
      </c>
      <c r="G2553" s="22">
        <v>5</v>
      </c>
      <c r="H2553" s="25" t="s">
        <v>10870</v>
      </c>
      <c r="I2553" s="22" t="s">
        <v>720</v>
      </c>
      <c r="J2553" s="22">
        <v>2</v>
      </c>
      <c r="K2553" s="22">
        <v>2</v>
      </c>
      <c r="L2553" s="22">
        <v>7</v>
      </c>
      <c r="M2553" s="22">
        <v>1996</v>
      </c>
      <c r="N2553" s="22">
        <v>1990</v>
      </c>
      <c r="O2553" s="22">
        <v>2</v>
      </c>
      <c r="P2553" s="22">
        <v>2</v>
      </c>
      <c r="Q2553" s="22" t="s">
        <v>1038</v>
      </c>
      <c r="R2553" s="22" t="s">
        <v>713</v>
      </c>
      <c r="S2553" s="22" t="s">
        <v>977</v>
      </c>
      <c r="T2553" s="23">
        <v>40.015669000000003</v>
      </c>
      <c r="U2553" s="23">
        <v>-74.640713000000005</v>
      </c>
      <c r="V2553" s="24">
        <v>111.3</v>
      </c>
      <c r="W2553" s="24">
        <v>1370374.7324300001</v>
      </c>
      <c r="X2553" s="24">
        <v>2920519.9279900002</v>
      </c>
      <c r="Y2553" s="22" t="s">
        <v>978</v>
      </c>
      <c r="Z2553" s="22" t="s">
        <v>716</v>
      </c>
    </row>
    <row r="2554" spans="1:26">
      <c r="A2554" s="22" t="s">
        <v>8045</v>
      </c>
      <c r="B2554" s="22" t="s">
        <v>8046</v>
      </c>
      <c r="C2554" s="22" t="s">
        <v>8047</v>
      </c>
      <c r="D2554" s="22">
        <v>28319</v>
      </c>
      <c r="E2554" s="22">
        <v>57</v>
      </c>
      <c r="F2554" s="22">
        <v>319</v>
      </c>
      <c r="G2554" s="22">
        <v>17</v>
      </c>
      <c r="H2554" s="25" t="s">
        <v>10870</v>
      </c>
      <c r="I2554" s="22" t="s">
        <v>720</v>
      </c>
      <c r="J2554" s="22">
        <v>3</v>
      </c>
      <c r="K2554" s="22">
        <v>3</v>
      </c>
      <c r="L2554" s="22">
        <v>19</v>
      </c>
      <c r="M2554" s="22">
        <v>2008</v>
      </c>
      <c r="N2554" s="22">
        <v>1990</v>
      </c>
      <c r="O2554" s="22">
        <v>3</v>
      </c>
      <c r="P2554" s="22">
        <v>3</v>
      </c>
      <c r="Q2554" s="22" t="s">
        <v>1369</v>
      </c>
      <c r="R2554" s="22" t="s">
        <v>713</v>
      </c>
      <c r="S2554" s="22" t="s">
        <v>722</v>
      </c>
      <c r="T2554" s="23">
        <v>40.014249999999997</v>
      </c>
      <c r="U2554" s="23">
        <v>-74.896305999999996</v>
      </c>
      <c r="V2554" s="24">
        <v>25</v>
      </c>
      <c r="W2554" s="24">
        <v>1298880.4583000001</v>
      </c>
      <c r="X2554" s="24">
        <v>2919441.5249100002</v>
      </c>
      <c r="Y2554" s="22" t="s">
        <v>978</v>
      </c>
      <c r="Z2554" s="22" t="s">
        <v>1237</v>
      </c>
    </row>
    <row r="2555" spans="1:26">
      <c r="A2555" s="22" t="s">
        <v>8048</v>
      </c>
      <c r="B2555" s="22" t="s">
        <v>8049</v>
      </c>
      <c r="C2555" s="22" t="s">
        <v>8050</v>
      </c>
      <c r="D2555" s="22">
        <v>38837</v>
      </c>
      <c r="E2555" s="22">
        <v>78</v>
      </c>
      <c r="F2555" s="22">
        <v>337</v>
      </c>
      <c r="G2555" s="22">
        <v>17</v>
      </c>
      <c r="H2555" s="25" t="s">
        <v>10870</v>
      </c>
      <c r="I2555" s="22" t="s">
        <v>720</v>
      </c>
      <c r="J2555" s="22">
        <v>2</v>
      </c>
      <c r="K2555" s="22">
        <v>2</v>
      </c>
      <c r="L2555" s="22">
        <v>8</v>
      </c>
      <c r="M2555" s="22">
        <v>2003</v>
      </c>
      <c r="N2555" s="22">
        <v>1996</v>
      </c>
      <c r="O2555" s="22">
        <v>2</v>
      </c>
      <c r="P2555" s="22">
        <v>2</v>
      </c>
      <c r="Q2555" s="22" t="s">
        <v>1374</v>
      </c>
      <c r="R2555" s="22" t="s">
        <v>713</v>
      </c>
      <c r="S2555" s="22" t="s">
        <v>1126</v>
      </c>
      <c r="T2555" s="23">
        <v>40.019750000000002</v>
      </c>
      <c r="U2555" s="23">
        <v>-74.377110999999999</v>
      </c>
      <c r="V2555" s="24">
        <v>95</v>
      </c>
      <c r="W2555" s="24">
        <v>1444092.93723</v>
      </c>
      <c r="X2555" s="24">
        <v>2922792.3372</v>
      </c>
      <c r="Y2555" s="22" t="s">
        <v>978</v>
      </c>
      <c r="Z2555" s="22" t="s">
        <v>1237</v>
      </c>
    </row>
    <row r="2556" spans="1:26">
      <c r="A2556" s="22" t="s">
        <v>8051</v>
      </c>
      <c r="B2556" s="22" t="s">
        <v>8052</v>
      </c>
      <c r="C2556" s="22" t="s">
        <v>8053</v>
      </c>
      <c r="D2556" s="22">
        <v>34330</v>
      </c>
      <c r="E2556" s="22">
        <v>69</v>
      </c>
      <c r="F2556" s="22">
        <v>330</v>
      </c>
      <c r="G2556" s="22">
        <v>5</v>
      </c>
      <c r="H2556" s="25" t="s">
        <v>10870</v>
      </c>
      <c r="I2556" s="22" t="s">
        <v>720</v>
      </c>
      <c r="J2556" s="22">
        <v>2</v>
      </c>
      <c r="K2556" s="22">
        <v>2</v>
      </c>
      <c r="L2556" s="22">
        <v>11</v>
      </c>
      <c r="M2556" s="22">
        <v>1996</v>
      </c>
      <c r="N2556" s="22">
        <v>1986</v>
      </c>
      <c r="O2556" s="22">
        <v>2</v>
      </c>
      <c r="P2556" s="22">
        <v>2</v>
      </c>
      <c r="Q2556" s="22" t="s">
        <v>1038</v>
      </c>
      <c r="R2556" s="22" t="s">
        <v>713</v>
      </c>
      <c r="S2556" s="22" t="s">
        <v>977</v>
      </c>
      <c r="T2556" s="23">
        <v>40.017336</v>
      </c>
      <c r="U2556" s="23">
        <v>-74.592377999999997</v>
      </c>
      <c r="V2556" s="24">
        <v>117.47</v>
      </c>
      <c r="W2556" s="24">
        <v>1383889.4755200001</v>
      </c>
      <c r="X2556" s="24">
        <v>2921256.1664200001</v>
      </c>
      <c r="Y2556" s="22" t="s">
        <v>978</v>
      </c>
      <c r="Z2556" s="22" t="s">
        <v>716</v>
      </c>
    </row>
    <row r="2557" spans="1:26">
      <c r="A2557" s="22" t="s">
        <v>8054</v>
      </c>
      <c r="B2557" s="22" t="s">
        <v>8055</v>
      </c>
      <c r="C2557" s="22" t="s">
        <v>8056</v>
      </c>
      <c r="D2557" s="22">
        <v>33829</v>
      </c>
      <c r="E2557" s="22">
        <v>68</v>
      </c>
      <c r="F2557" s="22">
        <v>329</v>
      </c>
      <c r="G2557" s="22">
        <v>17</v>
      </c>
      <c r="H2557" s="25" t="s">
        <v>10870</v>
      </c>
      <c r="I2557" s="22" t="s">
        <v>720</v>
      </c>
      <c r="J2557" s="22">
        <v>8</v>
      </c>
      <c r="K2557" s="22">
        <v>8</v>
      </c>
      <c r="L2557" s="22">
        <v>24</v>
      </c>
      <c r="M2557" s="22">
        <v>1993</v>
      </c>
      <c r="N2557" s="22">
        <v>1970</v>
      </c>
      <c r="O2557" s="22">
        <v>8</v>
      </c>
      <c r="P2557" s="22">
        <v>8</v>
      </c>
      <c r="Q2557" s="22" t="s">
        <v>1374</v>
      </c>
      <c r="R2557" s="22" t="s">
        <v>713</v>
      </c>
      <c r="S2557" s="22" t="s">
        <v>1126</v>
      </c>
      <c r="T2557" s="23">
        <v>40.018279999999997</v>
      </c>
      <c r="U2557" s="23">
        <v>-74.621879000000007</v>
      </c>
      <c r="V2557" s="24">
        <v>150</v>
      </c>
      <c r="W2557" s="24">
        <v>1375634.1593299999</v>
      </c>
      <c r="X2557" s="24">
        <v>2921521.4600800001</v>
      </c>
      <c r="Y2557" s="22" t="s">
        <v>978</v>
      </c>
      <c r="Z2557" s="22" t="s">
        <v>1237</v>
      </c>
    </row>
    <row r="2558" spans="1:26">
      <c r="A2558" s="22" t="s">
        <v>8057</v>
      </c>
      <c r="B2558" s="22" t="s">
        <v>8058</v>
      </c>
      <c r="C2558" s="22" t="s">
        <v>8059</v>
      </c>
      <c r="D2558" s="22">
        <v>42844</v>
      </c>
      <c r="E2558" s="22">
        <v>86</v>
      </c>
      <c r="F2558" s="22">
        <v>344</v>
      </c>
      <c r="G2558" s="22">
        <v>5</v>
      </c>
      <c r="H2558" s="25" t="s">
        <v>10870</v>
      </c>
      <c r="I2558" s="22" t="s">
        <v>813</v>
      </c>
      <c r="J2558" s="22">
        <v>2</v>
      </c>
      <c r="K2558" s="22">
        <v>2</v>
      </c>
      <c r="L2558" s="22">
        <v>5</v>
      </c>
      <c r="M2558" s="22">
        <v>1987</v>
      </c>
      <c r="N2558" s="22">
        <v>1983</v>
      </c>
      <c r="O2558" s="22">
        <v>2</v>
      </c>
      <c r="P2558" s="22">
        <v>2</v>
      </c>
      <c r="Q2558" s="22" t="s">
        <v>1038</v>
      </c>
      <c r="R2558" s="22" t="s">
        <v>713</v>
      </c>
      <c r="S2558" s="22" t="s">
        <v>977</v>
      </c>
      <c r="T2558" s="23">
        <v>40.019283999999999</v>
      </c>
      <c r="U2558" s="23">
        <v>-74.180419000000001</v>
      </c>
      <c r="V2558" s="24">
        <v>51</v>
      </c>
      <c r="W2558" s="24">
        <v>1499110.33724</v>
      </c>
      <c r="X2558" s="24">
        <v>2923342.9429000001</v>
      </c>
      <c r="Y2558" s="22" t="s">
        <v>978</v>
      </c>
      <c r="Z2558" s="22" t="s">
        <v>716</v>
      </c>
    </row>
    <row r="2559" spans="1:26">
      <c r="A2559" s="22" t="s">
        <v>8060</v>
      </c>
      <c r="B2559" s="22" t="s">
        <v>8061</v>
      </c>
      <c r="C2559" s="22" t="s">
        <v>8062</v>
      </c>
      <c r="D2559" s="22">
        <v>26316</v>
      </c>
      <c r="E2559" s="22">
        <v>53</v>
      </c>
      <c r="F2559" s="22">
        <v>316</v>
      </c>
      <c r="G2559" s="22">
        <v>1</v>
      </c>
      <c r="H2559" s="25" t="s">
        <v>10870</v>
      </c>
      <c r="I2559" s="22" t="s">
        <v>720</v>
      </c>
      <c r="J2559" s="22">
        <v>4</v>
      </c>
      <c r="K2559" s="22">
        <v>4</v>
      </c>
      <c r="L2559" s="22">
        <v>4</v>
      </c>
      <c r="M2559" s="22">
        <v>1986</v>
      </c>
      <c r="N2559" s="22">
        <v>1983</v>
      </c>
      <c r="O2559" s="22">
        <v>4</v>
      </c>
      <c r="P2559" s="22">
        <v>3</v>
      </c>
      <c r="Q2559" s="22" t="s">
        <v>1369</v>
      </c>
      <c r="R2559" s="22" t="s">
        <v>713</v>
      </c>
      <c r="S2559" s="22" t="s">
        <v>722</v>
      </c>
      <c r="T2559" s="23">
        <v>40.019556000000001</v>
      </c>
      <c r="U2559" s="23">
        <v>-74.996003000000002</v>
      </c>
      <c r="V2559" s="24">
        <v>12.19</v>
      </c>
      <c r="W2559" s="24">
        <v>1270980.3385600001</v>
      </c>
      <c r="X2559" s="24">
        <v>2921211.3057200001</v>
      </c>
      <c r="Y2559" s="22" t="s">
        <v>978</v>
      </c>
      <c r="Z2559" s="22" t="s">
        <v>1738</v>
      </c>
    </row>
    <row r="2560" spans="1:26">
      <c r="A2560" s="22" t="s">
        <v>8063</v>
      </c>
      <c r="B2560" s="22" t="s">
        <v>8064</v>
      </c>
      <c r="C2560" s="22" t="s">
        <v>8065</v>
      </c>
      <c r="D2560" s="22">
        <v>29322</v>
      </c>
      <c r="E2560" s="22">
        <v>59</v>
      </c>
      <c r="F2560" s="22">
        <v>322</v>
      </c>
      <c r="G2560" s="22">
        <v>1</v>
      </c>
      <c r="H2560" s="25" t="s">
        <v>10870</v>
      </c>
      <c r="I2560" s="22" t="s">
        <v>720</v>
      </c>
      <c r="J2560" s="22">
        <v>2</v>
      </c>
      <c r="K2560" s="22">
        <v>2</v>
      </c>
      <c r="L2560" s="22">
        <v>12</v>
      </c>
      <c r="M2560" s="22">
        <v>1996</v>
      </c>
      <c r="N2560" s="22">
        <v>1985</v>
      </c>
      <c r="O2560" s="22">
        <v>2</v>
      </c>
      <c r="P2560" s="22">
        <v>2</v>
      </c>
      <c r="Q2560" s="22" t="s">
        <v>6808</v>
      </c>
      <c r="R2560" s="22" t="s">
        <v>713</v>
      </c>
      <c r="S2560" s="22" t="s">
        <v>2051</v>
      </c>
      <c r="T2560" s="23">
        <v>40.020111999999997</v>
      </c>
      <c r="U2560" s="23">
        <v>-74.835719999999995</v>
      </c>
      <c r="V2560" s="24">
        <v>55.7</v>
      </c>
      <c r="W2560" s="24">
        <v>1315813.5566499999</v>
      </c>
      <c r="X2560" s="24">
        <v>2921694.77373</v>
      </c>
      <c r="Y2560" s="22" t="s">
        <v>978</v>
      </c>
      <c r="Z2560" s="22" t="s">
        <v>1738</v>
      </c>
    </row>
    <row r="2561" spans="1:26">
      <c r="A2561" s="22" t="s">
        <v>8066</v>
      </c>
      <c r="B2561" s="22" t="s">
        <v>8067</v>
      </c>
      <c r="C2561" s="22" t="s">
        <v>8068</v>
      </c>
      <c r="D2561" s="22">
        <v>32827</v>
      </c>
      <c r="E2561" s="22">
        <v>66</v>
      </c>
      <c r="F2561" s="22">
        <v>327</v>
      </c>
      <c r="G2561" s="22">
        <v>17</v>
      </c>
      <c r="H2561" s="25" t="s">
        <v>10870</v>
      </c>
      <c r="I2561" s="22" t="s">
        <v>720</v>
      </c>
      <c r="J2561" s="22">
        <v>6</v>
      </c>
      <c r="K2561" s="22">
        <v>6</v>
      </c>
      <c r="L2561" s="22">
        <v>36</v>
      </c>
      <c r="M2561" s="22">
        <v>1989</v>
      </c>
      <c r="N2561" s="22">
        <v>1954</v>
      </c>
      <c r="O2561" s="22">
        <v>6</v>
      </c>
      <c r="P2561" s="22">
        <v>6</v>
      </c>
      <c r="Q2561" s="22" t="s">
        <v>1374</v>
      </c>
      <c r="R2561" s="22" t="s">
        <v>713</v>
      </c>
      <c r="S2561" s="22" t="s">
        <v>1126</v>
      </c>
      <c r="T2561" s="23">
        <v>40.021779000000002</v>
      </c>
      <c r="U2561" s="23">
        <v>-74.669047000000006</v>
      </c>
      <c r="V2561" s="24">
        <v>96</v>
      </c>
      <c r="W2561" s="24">
        <v>1362428.9184600001</v>
      </c>
      <c r="X2561" s="24">
        <v>2922676.8568600002</v>
      </c>
      <c r="Y2561" s="22" t="s">
        <v>978</v>
      </c>
      <c r="Z2561" s="22" t="s">
        <v>1237</v>
      </c>
    </row>
    <row r="2562" spans="1:26">
      <c r="A2562" s="22" t="s">
        <v>8069</v>
      </c>
      <c r="B2562" s="22" t="s">
        <v>8070</v>
      </c>
      <c r="C2562" s="22" t="s">
        <v>8071</v>
      </c>
      <c r="D2562" s="22">
        <v>33829</v>
      </c>
      <c r="E2562" s="22">
        <v>68</v>
      </c>
      <c r="F2562" s="22">
        <v>329</v>
      </c>
      <c r="G2562" s="22">
        <v>5</v>
      </c>
      <c r="H2562" s="25" t="s">
        <v>10870</v>
      </c>
      <c r="I2562" s="22" t="s">
        <v>720</v>
      </c>
      <c r="J2562" s="22">
        <v>2</v>
      </c>
      <c r="K2562" s="22">
        <v>2</v>
      </c>
      <c r="L2562" s="22">
        <v>11</v>
      </c>
      <c r="M2562" s="22">
        <v>1996</v>
      </c>
      <c r="N2562" s="22">
        <v>1986</v>
      </c>
      <c r="O2562" s="22">
        <v>2</v>
      </c>
      <c r="P2562" s="22">
        <v>2</v>
      </c>
      <c r="Q2562" s="22" t="s">
        <v>1038</v>
      </c>
      <c r="R2562" s="22" t="s">
        <v>713</v>
      </c>
      <c r="S2562" s="22" t="s">
        <v>977</v>
      </c>
      <c r="T2562" s="23">
        <v>40.022334999999998</v>
      </c>
      <c r="U2562" s="23">
        <v>-74.620434000000003</v>
      </c>
      <c r="V2562" s="24">
        <v>144.97999999999999</v>
      </c>
      <c r="W2562" s="24">
        <v>1376024.2554800001</v>
      </c>
      <c r="X2562" s="24">
        <v>2923004.4549699998</v>
      </c>
      <c r="Y2562" s="22" t="s">
        <v>978</v>
      </c>
      <c r="Z2562" s="22" t="s">
        <v>716</v>
      </c>
    </row>
    <row r="2563" spans="1:26">
      <c r="A2563" s="22" t="s">
        <v>8072</v>
      </c>
      <c r="B2563" s="22" t="s">
        <v>8073</v>
      </c>
      <c r="C2563" s="22" t="s">
        <v>8074</v>
      </c>
      <c r="D2563" s="22">
        <v>31325</v>
      </c>
      <c r="E2563" s="22">
        <v>63</v>
      </c>
      <c r="F2563" s="22">
        <v>325</v>
      </c>
      <c r="G2563" s="22">
        <v>11</v>
      </c>
      <c r="H2563" s="25" t="s">
        <v>10870</v>
      </c>
      <c r="I2563" s="22" t="s">
        <v>720</v>
      </c>
      <c r="J2563" s="22">
        <v>2</v>
      </c>
      <c r="K2563" s="22">
        <v>2</v>
      </c>
      <c r="L2563" s="22">
        <v>4</v>
      </c>
      <c r="M2563" s="22">
        <v>1988</v>
      </c>
      <c r="N2563" s="22">
        <v>1985</v>
      </c>
      <c r="O2563" s="22">
        <v>2</v>
      </c>
      <c r="P2563" s="22">
        <v>2</v>
      </c>
      <c r="Q2563" s="22" t="s">
        <v>5684</v>
      </c>
      <c r="R2563" s="22" t="s">
        <v>713</v>
      </c>
      <c r="S2563" s="22" t="s">
        <v>735</v>
      </c>
      <c r="T2563" s="23">
        <v>40.020111999999997</v>
      </c>
      <c r="U2563" s="23">
        <v>-74.731826999999996</v>
      </c>
      <c r="V2563" s="24">
        <v>57</v>
      </c>
      <c r="W2563" s="24">
        <v>1344873.9702300001</v>
      </c>
      <c r="X2563" s="24">
        <v>2921918.06806</v>
      </c>
      <c r="Y2563" s="22" t="s">
        <v>978</v>
      </c>
    </row>
    <row r="2564" spans="1:26">
      <c r="A2564" s="22" t="s">
        <v>8075</v>
      </c>
      <c r="B2564" s="22" t="s">
        <v>8076</v>
      </c>
      <c r="C2564" s="22" t="s">
        <v>8077</v>
      </c>
      <c r="D2564" s="22">
        <v>42343</v>
      </c>
      <c r="E2564" s="22">
        <v>85</v>
      </c>
      <c r="F2564" s="22">
        <v>343</v>
      </c>
      <c r="G2564" s="22">
        <v>5</v>
      </c>
      <c r="H2564" s="25" t="s">
        <v>10870</v>
      </c>
      <c r="I2564" s="22" t="s">
        <v>720</v>
      </c>
      <c r="J2564" s="22">
        <v>5</v>
      </c>
      <c r="K2564" s="22">
        <v>3</v>
      </c>
      <c r="L2564" s="22">
        <v>2</v>
      </c>
      <c r="M2564" s="22">
        <v>2008</v>
      </c>
      <c r="N2564" s="22">
        <v>2007</v>
      </c>
      <c r="O2564" s="22">
        <v>3</v>
      </c>
      <c r="P2564" s="22">
        <v>3</v>
      </c>
      <c r="Q2564" s="22" t="s">
        <v>1038</v>
      </c>
      <c r="R2564" s="22" t="s">
        <v>713</v>
      </c>
      <c r="S2564" s="22" t="s">
        <v>977</v>
      </c>
      <c r="T2564" s="23">
        <v>40.022806000000003</v>
      </c>
      <c r="U2564" s="23">
        <v>-74.1935</v>
      </c>
      <c r="V2564" s="24">
        <v>70</v>
      </c>
      <c r="W2564" s="24">
        <v>1495433.63876</v>
      </c>
      <c r="X2564" s="24">
        <v>2924575.8676300002</v>
      </c>
      <c r="Y2564" s="22" t="s">
        <v>978</v>
      </c>
      <c r="Z2564" s="22" t="s">
        <v>716</v>
      </c>
    </row>
    <row r="2565" spans="1:26">
      <c r="A2565" s="22" t="s">
        <v>8078</v>
      </c>
      <c r="B2565" s="22" t="s">
        <v>8079</v>
      </c>
      <c r="C2565" s="22" t="s">
        <v>8080</v>
      </c>
      <c r="D2565" s="22">
        <v>25816</v>
      </c>
      <c r="E2565" s="22">
        <v>52</v>
      </c>
      <c r="F2565" s="22">
        <v>316</v>
      </c>
      <c r="G2565" s="22">
        <v>17</v>
      </c>
      <c r="H2565" s="25" t="s">
        <v>10870</v>
      </c>
      <c r="I2565" s="22" t="s">
        <v>720</v>
      </c>
      <c r="J2565" s="22">
        <v>4</v>
      </c>
      <c r="K2565" s="22">
        <v>4</v>
      </c>
      <c r="L2565" s="22">
        <v>4</v>
      </c>
      <c r="M2565" s="22">
        <v>1986</v>
      </c>
      <c r="N2565" s="22">
        <v>1983</v>
      </c>
      <c r="O2565" s="22">
        <v>4</v>
      </c>
      <c r="P2565" s="22">
        <v>3</v>
      </c>
      <c r="Q2565" s="22" t="s">
        <v>1369</v>
      </c>
      <c r="R2565" s="22" t="s">
        <v>713</v>
      </c>
      <c r="S2565" s="22" t="s">
        <v>722</v>
      </c>
      <c r="T2565" s="23">
        <v>40.023167000000001</v>
      </c>
      <c r="U2565" s="23">
        <v>-75.000726</v>
      </c>
      <c r="V2565" s="24">
        <v>8.41</v>
      </c>
      <c r="W2565" s="24">
        <v>1269652.3537000001</v>
      </c>
      <c r="X2565" s="24">
        <v>2922521.32075</v>
      </c>
      <c r="Y2565" s="22" t="s">
        <v>978</v>
      </c>
      <c r="Z2565" s="22" t="s">
        <v>1237</v>
      </c>
    </row>
    <row r="2566" spans="1:26">
      <c r="A2566" s="22" t="s">
        <v>8081</v>
      </c>
      <c r="B2566" s="22" t="s">
        <v>8082</v>
      </c>
      <c r="C2566" s="22" t="s">
        <v>8083</v>
      </c>
      <c r="D2566" s="22">
        <v>34831</v>
      </c>
      <c r="E2566" s="22">
        <v>70</v>
      </c>
      <c r="F2566" s="22">
        <v>331</v>
      </c>
      <c r="G2566" s="22">
        <v>5</v>
      </c>
      <c r="H2566" s="25" t="s">
        <v>10870</v>
      </c>
      <c r="I2566" s="22" t="s">
        <v>720</v>
      </c>
      <c r="J2566" s="22">
        <v>2</v>
      </c>
      <c r="K2566" s="22">
        <v>2</v>
      </c>
      <c r="L2566" s="22">
        <v>6</v>
      </c>
      <c r="M2566" s="22">
        <v>1996</v>
      </c>
      <c r="N2566" s="22">
        <v>1991</v>
      </c>
      <c r="O2566" s="22">
        <v>2</v>
      </c>
      <c r="P2566" s="22">
        <v>2</v>
      </c>
      <c r="Q2566" s="22" t="s">
        <v>1038</v>
      </c>
      <c r="R2566" s="22" t="s">
        <v>713</v>
      </c>
      <c r="S2566" s="22" t="s">
        <v>977</v>
      </c>
      <c r="T2566" s="23">
        <v>40.025947000000002</v>
      </c>
      <c r="U2566" s="23">
        <v>-74.561266000000003</v>
      </c>
      <c r="V2566" s="24">
        <v>98.16</v>
      </c>
      <c r="W2566" s="24">
        <v>1392560.5681</v>
      </c>
      <c r="X2566" s="24">
        <v>2924483.1862400002</v>
      </c>
      <c r="Y2566" s="22" t="s">
        <v>978</v>
      </c>
      <c r="Z2566" s="22" t="s">
        <v>716</v>
      </c>
    </row>
    <row r="2567" spans="1:26">
      <c r="A2567" s="22" t="s">
        <v>8084</v>
      </c>
      <c r="B2567" s="22" t="s">
        <v>8085</v>
      </c>
      <c r="C2567" s="22" t="s">
        <v>8086</v>
      </c>
      <c r="D2567" s="22">
        <v>29323</v>
      </c>
      <c r="E2567" s="22">
        <v>59</v>
      </c>
      <c r="F2567" s="22">
        <v>323</v>
      </c>
      <c r="G2567" s="22">
        <v>15</v>
      </c>
      <c r="H2567" s="25" t="s">
        <v>10870</v>
      </c>
      <c r="I2567" s="22" t="s">
        <v>720</v>
      </c>
      <c r="J2567" s="22">
        <v>2</v>
      </c>
      <c r="K2567" s="22">
        <v>2</v>
      </c>
      <c r="L2567" s="22">
        <v>25</v>
      </c>
      <c r="M2567" s="22">
        <v>1978</v>
      </c>
      <c r="N2567" s="22">
        <v>1954</v>
      </c>
      <c r="O2567" s="22">
        <v>2</v>
      </c>
      <c r="P2567" s="22">
        <v>2</v>
      </c>
      <c r="Q2567" s="22" t="s">
        <v>1669</v>
      </c>
      <c r="R2567" s="22" t="s">
        <v>713</v>
      </c>
      <c r="S2567" s="22" t="s">
        <v>1126</v>
      </c>
      <c r="T2567" s="23">
        <v>40.039000000000001</v>
      </c>
      <c r="U2567" s="23">
        <v>-74.823774999999998</v>
      </c>
      <c r="V2567" s="24">
        <v>68</v>
      </c>
      <c r="W2567" s="24">
        <v>1319104.7705600001</v>
      </c>
      <c r="X2567" s="24">
        <v>2928608.2397799999</v>
      </c>
      <c r="Y2567" s="22" t="s">
        <v>978</v>
      </c>
      <c r="Z2567" s="22" t="s">
        <v>1503</v>
      </c>
    </row>
    <row r="2568" spans="1:26">
      <c r="A2568" s="22" t="s">
        <v>8087</v>
      </c>
      <c r="B2568" s="22" t="s">
        <v>8088</v>
      </c>
      <c r="C2568" s="22" t="s">
        <v>8089</v>
      </c>
      <c r="D2568" s="22">
        <v>33329</v>
      </c>
      <c r="E2568" s="22">
        <v>67</v>
      </c>
      <c r="F2568" s="22">
        <v>329</v>
      </c>
      <c r="G2568" s="22">
        <v>5</v>
      </c>
      <c r="H2568" s="25" t="s">
        <v>10870</v>
      </c>
      <c r="I2568" s="22" t="s">
        <v>813</v>
      </c>
      <c r="J2568" s="22">
        <v>2</v>
      </c>
      <c r="K2568" s="22">
        <v>2</v>
      </c>
      <c r="L2568" s="22">
        <v>2</v>
      </c>
      <c r="M2568" s="22">
        <v>1996</v>
      </c>
      <c r="N2568" s="22">
        <v>1995</v>
      </c>
      <c r="O2568" s="22">
        <v>2</v>
      </c>
      <c r="P2568" s="22">
        <v>2</v>
      </c>
      <c r="Q2568" s="22" t="s">
        <v>1038</v>
      </c>
      <c r="R2568" s="22" t="s">
        <v>713</v>
      </c>
      <c r="S2568" s="22" t="s">
        <v>977</v>
      </c>
      <c r="T2568" s="23">
        <v>40.027056999999999</v>
      </c>
      <c r="U2568" s="23">
        <v>-74.630156999999997</v>
      </c>
      <c r="V2568" s="24">
        <v>167.17</v>
      </c>
      <c r="W2568" s="24">
        <v>1373288.7721200001</v>
      </c>
      <c r="X2568" s="24">
        <v>2924701.22627</v>
      </c>
      <c r="Y2568" s="22" t="s">
        <v>978</v>
      </c>
      <c r="Z2568" s="22" t="s">
        <v>716</v>
      </c>
    </row>
    <row r="2569" spans="1:26">
      <c r="A2569" s="22" t="s">
        <v>8090</v>
      </c>
      <c r="B2569" s="22" t="s">
        <v>8091</v>
      </c>
      <c r="C2569" s="22" t="s">
        <v>8092</v>
      </c>
      <c r="D2569" s="22">
        <v>33329</v>
      </c>
      <c r="E2569" s="22">
        <v>67</v>
      </c>
      <c r="F2569" s="22">
        <v>329</v>
      </c>
      <c r="G2569" s="22">
        <v>17</v>
      </c>
      <c r="H2569" s="25" t="s">
        <v>10870</v>
      </c>
      <c r="I2569" s="22" t="s">
        <v>720</v>
      </c>
      <c r="J2569" s="22">
        <v>2</v>
      </c>
      <c r="K2569" s="22">
        <v>2</v>
      </c>
      <c r="L2569" s="22">
        <v>34</v>
      </c>
      <c r="M2569" s="22">
        <v>1978</v>
      </c>
      <c r="N2569" s="22">
        <v>1945</v>
      </c>
      <c r="O2569" s="22">
        <v>2</v>
      </c>
      <c r="P2569" s="22">
        <v>2</v>
      </c>
      <c r="Q2569" s="22" t="s">
        <v>1369</v>
      </c>
      <c r="R2569" s="22" t="s">
        <v>713</v>
      </c>
      <c r="S2569" s="22" t="s">
        <v>722</v>
      </c>
      <c r="T2569" s="23">
        <v>40.027335000000001</v>
      </c>
      <c r="U2569" s="23">
        <v>-74.630989999999997</v>
      </c>
      <c r="V2569" s="24">
        <v>165</v>
      </c>
      <c r="W2569" s="24">
        <v>1373054.7414599999</v>
      </c>
      <c r="X2569" s="24">
        <v>2924800.36149</v>
      </c>
      <c r="Y2569" s="22" t="s">
        <v>978</v>
      </c>
      <c r="Z2569" s="22" t="s">
        <v>1237</v>
      </c>
    </row>
    <row r="2570" spans="1:26">
      <c r="A2570" s="22" t="s">
        <v>8093</v>
      </c>
      <c r="B2570" s="22" t="s">
        <v>8094</v>
      </c>
      <c r="C2570" s="22" t="s">
        <v>8095</v>
      </c>
      <c r="D2570" s="22">
        <v>34330</v>
      </c>
      <c r="E2570" s="22">
        <v>69</v>
      </c>
      <c r="F2570" s="22">
        <v>330</v>
      </c>
      <c r="G2570" s="22">
        <v>17</v>
      </c>
      <c r="H2570" s="25" t="s">
        <v>10870</v>
      </c>
      <c r="I2570" s="22" t="s">
        <v>720</v>
      </c>
      <c r="J2570" s="22">
        <v>4</v>
      </c>
      <c r="K2570" s="22">
        <v>4</v>
      </c>
      <c r="L2570" s="22">
        <v>6</v>
      </c>
      <c r="M2570" s="22">
        <v>1988</v>
      </c>
      <c r="N2570" s="22">
        <v>1983</v>
      </c>
      <c r="O2570" s="22">
        <v>3</v>
      </c>
      <c r="P2570" s="22">
        <v>3</v>
      </c>
      <c r="Q2570" s="22" t="s">
        <v>1374</v>
      </c>
      <c r="R2570" s="22" t="s">
        <v>713</v>
      </c>
      <c r="S2570" s="22" t="s">
        <v>1126</v>
      </c>
      <c r="T2570" s="23">
        <v>40.028308000000003</v>
      </c>
      <c r="U2570" s="23">
        <v>-74.589600000000004</v>
      </c>
      <c r="V2570" s="24">
        <v>110</v>
      </c>
      <c r="W2570" s="24">
        <v>1384627.43637</v>
      </c>
      <c r="X2570" s="24">
        <v>2925265.6251599998</v>
      </c>
      <c r="Y2570" s="22" t="s">
        <v>978</v>
      </c>
      <c r="Z2570" s="22" t="s">
        <v>1237</v>
      </c>
    </row>
    <row r="2571" spans="1:26">
      <c r="A2571" s="22" t="s">
        <v>8096</v>
      </c>
      <c r="B2571" s="22" t="s">
        <v>8097</v>
      </c>
      <c r="C2571" s="22" t="s">
        <v>8098</v>
      </c>
      <c r="D2571" s="22">
        <v>34330</v>
      </c>
      <c r="E2571" s="22">
        <v>69</v>
      </c>
      <c r="F2571" s="22">
        <v>330</v>
      </c>
      <c r="G2571" s="22">
        <v>9</v>
      </c>
      <c r="H2571" s="25" t="s">
        <v>10870</v>
      </c>
      <c r="I2571" s="22" t="s">
        <v>813</v>
      </c>
      <c r="J2571" s="22">
        <v>101</v>
      </c>
      <c r="K2571" s="22">
        <v>93</v>
      </c>
      <c r="L2571" s="22">
        <v>2</v>
      </c>
      <c r="M2571" s="22">
        <v>1998</v>
      </c>
      <c r="N2571" s="22">
        <v>1997</v>
      </c>
      <c r="O2571" s="22">
        <v>14</v>
      </c>
      <c r="P2571" s="22">
        <v>14</v>
      </c>
      <c r="Q2571" s="22" t="s">
        <v>6153</v>
      </c>
      <c r="R2571" s="22" t="s">
        <v>713</v>
      </c>
      <c r="S2571" s="22" t="s">
        <v>1529</v>
      </c>
      <c r="T2571" s="23">
        <v>40.030113999999998</v>
      </c>
      <c r="U2571" s="23">
        <v>-74.588488999999996</v>
      </c>
      <c r="V2571" s="24">
        <v>112.2</v>
      </c>
      <c r="W2571" s="24">
        <v>1384931.75165</v>
      </c>
      <c r="X2571" s="24">
        <v>2925927.2018499998</v>
      </c>
      <c r="Y2571" s="22" t="s">
        <v>978</v>
      </c>
    </row>
    <row r="2572" spans="1:26">
      <c r="A2572" s="22" t="s">
        <v>8099</v>
      </c>
      <c r="B2572" s="22" t="s">
        <v>8100</v>
      </c>
      <c r="C2572" s="22" t="s">
        <v>8101</v>
      </c>
      <c r="D2572" s="22">
        <v>37335</v>
      </c>
      <c r="E2572" s="22">
        <v>75</v>
      </c>
      <c r="F2572" s="22">
        <v>335</v>
      </c>
      <c r="G2572" s="22">
        <v>1</v>
      </c>
      <c r="H2572" s="25" t="s">
        <v>10870</v>
      </c>
      <c r="I2572" s="22" t="s">
        <v>720</v>
      </c>
      <c r="J2572" s="22">
        <v>2</v>
      </c>
      <c r="K2572" s="22">
        <v>2</v>
      </c>
      <c r="L2572" s="22">
        <v>14</v>
      </c>
      <c r="M2572" s="22">
        <v>2000</v>
      </c>
      <c r="N2572" s="22">
        <v>1987</v>
      </c>
      <c r="O2572" s="22">
        <v>2</v>
      </c>
      <c r="P2572" s="22">
        <v>2</v>
      </c>
      <c r="Q2572" s="22" t="s">
        <v>1038</v>
      </c>
      <c r="R2572" s="22" t="s">
        <v>713</v>
      </c>
      <c r="S2572" s="22" t="s">
        <v>977</v>
      </c>
      <c r="T2572" s="23">
        <v>40.030386</v>
      </c>
      <c r="U2572" s="23">
        <v>-74.441642000000002</v>
      </c>
      <c r="V2572" s="24">
        <v>142.81</v>
      </c>
      <c r="W2572" s="24">
        <v>1425999.2883200001</v>
      </c>
      <c r="X2572" s="24">
        <v>2926460.4739100002</v>
      </c>
      <c r="Y2572" s="22" t="s">
        <v>978</v>
      </c>
      <c r="Z2572" s="22" t="s">
        <v>1738</v>
      </c>
    </row>
    <row r="2573" spans="1:26">
      <c r="A2573" s="22" t="s">
        <v>8102</v>
      </c>
      <c r="B2573" s="22" t="s">
        <v>8103</v>
      </c>
      <c r="C2573" s="22" t="s">
        <v>8104</v>
      </c>
      <c r="D2573" s="22">
        <v>34331</v>
      </c>
      <c r="E2573" s="22">
        <v>69</v>
      </c>
      <c r="F2573" s="22">
        <v>331</v>
      </c>
      <c r="G2573" s="22">
        <v>13</v>
      </c>
      <c r="H2573" s="25" t="s">
        <v>10870</v>
      </c>
      <c r="I2573" s="22" t="s">
        <v>720</v>
      </c>
      <c r="J2573" s="22">
        <v>2</v>
      </c>
      <c r="K2573" s="22">
        <v>2</v>
      </c>
      <c r="L2573" s="22">
        <v>1</v>
      </c>
      <c r="M2573" s="22">
        <v>1993</v>
      </c>
      <c r="N2573" s="22">
        <v>1993</v>
      </c>
      <c r="O2573" s="22">
        <v>1</v>
      </c>
      <c r="P2573" s="22">
        <v>1</v>
      </c>
      <c r="Q2573" s="22" t="s">
        <v>6808</v>
      </c>
      <c r="R2573" s="22" t="s">
        <v>713</v>
      </c>
      <c r="S2573" s="22" t="s">
        <v>2051</v>
      </c>
      <c r="T2573" s="23">
        <v>40.030669000000003</v>
      </c>
      <c r="U2573" s="23">
        <v>-74.574044000000001</v>
      </c>
      <c r="V2573" s="24">
        <v>102</v>
      </c>
      <c r="W2573" s="24">
        <v>1388969.5871300001</v>
      </c>
      <c r="X2573" s="24">
        <v>2926169.7077199998</v>
      </c>
      <c r="Y2573" s="22" t="s">
        <v>978</v>
      </c>
    </row>
    <row r="2574" spans="1:26">
      <c r="A2574" s="22" t="s">
        <v>8105</v>
      </c>
      <c r="B2574" s="22" t="s">
        <v>8106</v>
      </c>
      <c r="C2574" s="22" t="s">
        <v>8107</v>
      </c>
      <c r="D2574" s="22">
        <v>33830</v>
      </c>
      <c r="E2574" s="22">
        <v>68</v>
      </c>
      <c r="F2574" s="22">
        <v>330</v>
      </c>
      <c r="G2574" s="22">
        <v>5</v>
      </c>
      <c r="H2574" s="25" t="s">
        <v>10870</v>
      </c>
      <c r="I2574" s="22" t="s">
        <v>720</v>
      </c>
      <c r="J2574" s="22">
        <v>2</v>
      </c>
      <c r="K2574" s="22">
        <v>2</v>
      </c>
      <c r="L2574" s="22">
        <v>6</v>
      </c>
      <c r="M2574" s="22">
        <v>1996</v>
      </c>
      <c r="N2574" s="22">
        <v>1991</v>
      </c>
      <c r="O2574" s="22">
        <v>2</v>
      </c>
      <c r="P2574" s="22">
        <v>2</v>
      </c>
      <c r="Q2574" s="22" t="s">
        <v>1038</v>
      </c>
      <c r="R2574" s="22" t="s">
        <v>713</v>
      </c>
      <c r="S2574" s="22" t="s">
        <v>977</v>
      </c>
      <c r="T2574" s="23">
        <v>40.030946999999998</v>
      </c>
      <c r="U2574" s="23">
        <v>-74.609044999999995</v>
      </c>
      <c r="V2574" s="24">
        <v>126.52</v>
      </c>
      <c r="W2574" s="24">
        <v>1379179.85632</v>
      </c>
      <c r="X2574" s="24">
        <v>2926175.47083</v>
      </c>
      <c r="Y2574" s="22" t="s">
        <v>978</v>
      </c>
      <c r="Z2574" s="22" t="s">
        <v>716</v>
      </c>
    </row>
    <row r="2575" spans="1:26">
      <c r="A2575" s="22" t="s">
        <v>8108</v>
      </c>
      <c r="B2575" s="22" t="s">
        <v>8109</v>
      </c>
      <c r="C2575" s="22" t="s">
        <v>8110</v>
      </c>
      <c r="D2575" s="22">
        <v>37336</v>
      </c>
      <c r="E2575" s="22">
        <v>75</v>
      </c>
      <c r="F2575" s="22">
        <v>336</v>
      </c>
      <c r="G2575" s="22">
        <v>5</v>
      </c>
      <c r="H2575" s="25" t="s">
        <v>10870</v>
      </c>
      <c r="I2575" s="22" t="s">
        <v>813</v>
      </c>
      <c r="J2575" s="22">
        <v>2</v>
      </c>
      <c r="K2575" s="22">
        <v>2</v>
      </c>
      <c r="L2575" s="22">
        <v>15</v>
      </c>
      <c r="M2575" s="22">
        <v>2000</v>
      </c>
      <c r="N2575" s="22">
        <v>1986</v>
      </c>
      <c r="O2575" s="22">
        <v>2</v>
      </c>
      <c r="P2575" s="22">
        <v>2</v>
      </c>
      <c r="Q2575" s="22" t="s">
        <v>1038</v>
      </c>
      <c r="R2575" s="22" t="s">
        <v>713</v>
      </c>
      <c r="S2575" s="22" t="s">
        <v>977</v>
      </c>
      <c r="T2575" s="23">
        <v>40.031756000000001</v>
      </c>
      <c r="U2575" s="23">
        <v>-74.440825000000004</v>
      </c>
      <c r="V2575" s="24">
        <v>153.86000000000001</v>
      </c>
      <c r="W2575" s="24">
        <v>1426222.0169200001</v>
      </c>
      <c r="X2575" s="24">
        <v>2926962.5464900001</v>
      </c>
      <c r="Y2575" s="22" t="s">
        <v>978</v>
      </c>
      <c r="Z2575" s="22" t="s">
        <v>716</v>
      </c>
    </row>
    <row r="2576" spans="1:26">
      <c r="A2576" s="22" t="s">
        <v>8111</v>
      </c>
      <c r="B2576" s="22" t="s">
        <v>8112</v>
      </c>
      <c r="C2576" s="22" t="s">
        <v>8113</v>
      </c>
      <c r="D2576" s="22">
        <v>41342</v>
      </c>
      <c r="E2576" s="22">
        <v>83</v>
      </c>
      <c r="F2576" s="22">
        <v>342</v>
      </c>
      <c r="G2576" s="22">
        <v>5</v>
      </c>
      <c r="H2576" s="25" t="s">
        <v>10870</v>
      </c>
      <c r="I2576" s="22" t="s">
        <v>813</v>
      </c>
      <c r="J2576" s="22">
        <v>2</v>
      </c>
      <c r="K2576" s="22">
        <v>2</v>
      </c>
      <c r="L2576" s="22">
        <v>6</v>
      </c>
      <c r="M2576" s="22">
        <v>2006</v>
      </c>
      <c r="N2576" s="22">
        <v>2001</v>
      </c>
      <c r="O2576" s="22">
        <v>2</v>
      </c>
      <c r="P2576" s="22">
        <v>2</v>
      </c>
      <c r="Q2576" s="22" t="s">
        <v>1038</v>
      </c>
      <c r="R2576" s="22" t="s">
        <v>713</v>
      </c>
      <c r="S2576" s="22" t="s">
        <v>977</v>
      </c>
      <c r="T2576" s="23">
        <v>40.034560999999997</v>
      </c>
      <c r="U2576" s="23">
        <v>-74.247922000000003</v>
      </c>
      <c r="V2576" s="24">
        <v>63</v>
      </c>
      <c r="W2576" s="24">
        <v>1480154.92723</v>
      </c>
      <c r="X2576" s="24">
        <v>2928654.4529200001</v>
      </c>
      <c r="Y2576" s="22" t="s">
        <v>978</v>
      </c>
      <c r="Z2576" s="22" t="s">
        <v>716</v>
      </c>
    </row>
    <row r="2577" spans="1:26">
      <c r="A2577" s="22" t="s">
        <v>8114</v>
      </c>
      <c r="B2577" s="22" t="s">
        <v>8115</v>
      </c>
      <c r="C2577" s="22" t="s">
        <v>8116</v>
      </c>
      <c r="D2577" s="22">
        <v>36835</v>
      </c>
      <c r="E2577" s="22">
        <v>74</v>
      </c>
      <c r="F2577" s="22">
        <v>335</v>
      </c>
      <c r="G2577" s="22">
        <v>5</v>
      </c>
      <c r="H2577" s="25" t="s">
        <v>10870</v>
      </c>
      <c r="I2577" s="22" t="s">
        <v>813</v>
      </c>
      <c r="J2577" s="22">
        <v>2</v>
      </c>
      <c r="K2577" s="22">
        <v>2</v>
      </c>
      <c r="L2577" s="22">
        <v>11</v>
      </c>
      <c r="M2577" s="22">
        <v>1996</v>
      </c>
      <c r="N2577" s="22">
        <v>1986</v>
      </c>
      <c r="O2577" s="22">
        <v>2</v>
      </c>
      <c r="P2577" s="22">
        <v>2</v>
      </c>
      <c r="Q2577" s="22" t="s">
        <v>1038</v>
      </c>
      <c r="R2577" s="22" t="s">
        <v>713</v>
      </c>
      <c r="S2577" s="22" t="s">
        <v>977</v>
      </c>
      <c r="T2577" s="23">
        <v>40.034559000000002</v>
      </c>
      <c r="U2577" s="23">
        <v>-74.447095000000004</v>
      </c>
      <c r="V2577" s="24">
        <v>166.24</v>
      </c>
      <c r="W2577" s="24">
        <v>1424456.8844900001</v>
      </c>
      <c r="X2577" s="24">
        <v>2927965.3481800002</v>
      </c>
      <c r="Y2577" s="22" t="s">
        <v>978</v>
      </c>
      <c r="Z2577" s="22" t="s">
        <v>716</v>
      </c>
    </row>
    <row r="2578" spans="1:26">
      <c r="A2578" s="22" t="s">
        <v>8117</v>
      </c>
      <c r="B2578" s="22" t="s">
        <v>8118</v>
      </c>
      <c r="C2578" s="22" t="s">
        <v>8119</v>
      </c>
      <c r="D2578" s="22">
        <v>35833</v>
      </c>
      <c r="E2578" s="22">
        <v>72</v>
      </c>
      <c r="F2578" s="22">
        <v>333</v>
      </c>
      <c r="G2578" s="22">
        <v>11</v>
      </c>
      <c r="H2578" s="25" t="s">
        <v>10870</v>
      </c>
      <c r="I2578" s="22" t="s">
        <v>720</v>
      </c>
      <c r="J2578" s="22">
        <v>2</v>
      </c>
      <c r="K2578" s="22">
        <v>2</v>
      </c>
      <c r="L2578" s="22">
        <v>6</v>
      </c>
      <c r="M2578" s="22">
        <v>2003</v>
      </c>
      <c r="N2578" s="22">
        <v>1998</v>
      </c>
      <c r="O2578" s="22">
        <v>2</v>
      </c>
      <c r="P2578" s="22">
        <v>2</v>
      </c>
      <c r="Q2578" s="22" t="s">
        <v>5684</v>
      </c>
      <c r="R2578" s="22" t="s">
        <v>713</v>
      </c>
      <c r="S2578" s="22" t="s">
        <v>735</v>
      </c>
      <c r="T2578" s="23">
        <v>40.035333000000001</v>
      </c>
      <c r="U2578" s="23">
        <v>-74.508750000000006</v>
      </c>
      <c r="V2578" s="24">
        <v>80</v>
      </c>
      <c r="W2578" s="24">
        <v>1407212.1354199999</v>
      </c>
      <c r="X2578" s="24">
        <v>2928058.5662400001</v>
      </c>
      <c r="Y2578" s="22" t="s">
        <v>978</v>
      </c>
    </row>
    <row r="2579" spans="1:26">
      <c r="A2579" s="22" t="s">
        <v>8120</v>
      </c>
      <c r="B2579" s="22" t="s">
        <v>8121</v>
      </c>
      <c r="C2579" s="22" t="s">
        <v>8122</v>
      </c>
      <c r="D2579" s="22">
        <v>26318</v>
      </c>
      <c r="E2579" s="22">
        <v>53</v>
      </c>
      <c r="F2579" s="22">
        <v>318</v>
      </c>
      <c r="G2579" s="22">
        <v>17</v>
      </c>
      <c r="H2579" s="25" t="s">
        <v>10870</v>
      </c>
      <c r="I2579" s="22" t="s">
        <v>720</v>
      </c>
      <c r="J2579" s="22">
        <v>5</v>
      </c>
      <c r="K2579" s="22">
        <v>5</v>
      </c>
      <c r="L2579" s="22">
        <v>4</v>
      </c>
      <c r="M2579" s="22">
        <v>1986</v>
      </c>
      <c r="N2579" s="22">
        <v>1983</v>
      </c>
      <c r="O2579" s="22">
        <v>5</v>
      </c>
      <c r="P2579" s="22">
        <v>4</v>
      </c>
      <c r="Q2579" s="22" t="s">
        <v>1369</v>
      </c>
      <c r="R2579" s="22" t="s">
        <v>713</v>
      </c>
      <c r="S2579" s="22" t="s">
        <v>722</v>
      </c>
      <c r="T2579" s="23">
        <v>40.035389000000002</v>
      </c>
      <c r="U2579" s="23">
        <v>-74.974891</v>
      </c>
      <c r="V2579" s="24">
        <v>15</v>
      </c>
      <c r="W2579" s="24">
        <v>1276853.3013500001</v>
      </c>
      <c r="X2579" s="24">
        <v>2927018.9253199999</v>
      </c>
      <c r="Y2579" s="22" t="s">
        <v>978</v>
      </c>
      <c r="Z2579" s="22" t="s">
        <v>1237</v>
      </c>
    </row>
    <row r="2580" spans="1:26">
      <c r="A2580" s="22" t="s">
        <v>513</v>
      </c>
      <c r="B2580" s="22" t="s">
        <v>8123</v>
      </c>
      <c r="C2580" s="22" t="s">
        <v>8124</v>
      </c>
      <c r="D2580" s="22">
        <v>44849</v>
      </c>
      <c r="E2580" s="22">
        <v>90</v>
      </c>
      <c r="F2580" s="22">
        <v>349</v>
      </c>
      <c r="G2580" s="22">
        <v>13</v>
      </c>
      <c r="H2580" s="25" t="s">
        <v>10870</v>
      </c>
      <c r="I2580" s="22" t="s">
        <v>720</v>
      </c>
      <c r="J2580" s="22">
        <v>155</v>
      </c>
      <c r="K2580" s="22">
        <v>147</v>
      </c>
      <c r="L2580" s="22">
        <v>8</v>
      </c>
      <c r="M2580" s="22">
        <v>2006</v>
      </c>
      <c r="N2580" s="22">
        <v>1999</v>
      </c>
      <c r="O2580" s="22">
        <v>26</v>
      </c>
      <c r="P2580" s="22">
        <v>24</v>
      </c>
      <c r="Q2580" s="22" t="s">
        <v>6808</v>
      </c>
      <c r="R2580" s="22" t="s">
        <v>713</v>
      </c>
      <c r="S2580" s="22" t="s">
        <v>2051</v>
      </c>
      <c r="T2580" s="23">
        <v>40.036228000000001</v>
      </c>
      <c r="U2580" s="23">
        <v>-74.052358999999996</v>
      </c>
      <c r="V2580" s="24">
        <v>5</v>
      </c>
      <c r="W2580" s="24">
        <v>1534832.4611800001</v>
      </c>
      <c r="X2580" s="24">
        <v>2930054.19704</v>
      </c>
      <c r="Y2580" s="22" t="s">
        <v>978</v>
      </c>
    </row>
    <row r="2581" spans="1:26">
      <c r="A2581" s="22" t="s">
        <v>8125</v>
      </c>
      <c r="B2581" s="22" t="s">
        <v>8126</v>
      </c>
      <c r="C2581" s="22" t="s">
        <v>8127</v>
      </c>
      <c r="D2581" s="22">
        <v>31827</v>
      </c>
      <c r="E2581" s="22">
        <v>64</v>
      </c>
      <c r="F2581" s="22">
        <v>327</v>
      </c>
      <c r="G2581" s="22">
        <v>13</v>
      </c>
      <c r="H2581" s="25" t="s">
        <v>10870</v>
      </c>
      <c r="I2581" s="22" t="s">
        <v>720</v>
      </c>
      <c r="J2581" s="22">
        <v>7</v>
      </c>
      <c r="K2581" s="22">
        <v>7</v>
      </c>
      <c r="L2581" s="22">
        <v>11</v>
      </c>
      <c r="M2581" s="22">
        <v>2008</v>
      </c>
      <c r="N2581" s="22">
        <v>1998</v>
      </c>
      <c r="O2581" s="22">
        <v>7</v>
      </c>
      <c r="P2581" s="22">
        <v>7</v>
      </c>
      <c r="Q2581" s="22" t="s">
        <v>6808</v>
      </c>
      <c r="R2581" s="22" t="s">
        <v>713</v>
      </c>
      <c r="S2581" s="22" t="s">
        <v>2051</v>
      </c>
      <c r="T2581" s="23">
        <v>40.036223</v>
      </c>
      <c r="U2581" s="23">
        <v>-74.693492000000006</v>
      </c>
      <c r="V2581" s="24">
        <v>74</v>
      </c>
      <c r="W2581" s="24">
        <v>1355545.86087</v>
      </c>
      <c r="X2581" s="24">
        <v>2927885.0384399998</v>
      </c>
      <c r="Y2581" s="22" t="s">
        <v>978</v>
      </c>
    </row>
    <row r="2582" spans="1:26">
      <c r="A2582" s="22" t="s">
        <v>8128</v>
      </c>
      <c r="B2582" s="22" t="s">
        <v>8129</v>
      </c>
      <c r="C2582" s="22" t="s">
        <v>8130</v>
      </c>
      <c r="D2582" s="22">
        <v>33831</v>
      </c>
      <c r="E2582" s="22">
        <v>68</v>
      </c>
      <c r="F2582" s="22">
        <v>331</v>
      </c>
      <c r="G2582" s="22">
        <v>5</v>
      </c>
      <c r="H2582" s="25" t="s">
        <v>10870</v>
      </c>
      <c r="I2582" s="22" t="s">
        <v>720</v>
      </c>
      <c r="J2582" s="22">
        <v>3</v>
      </c>
      <c r="K2582" s="22">
        <v>3</v>
      </c>
      <c r="L2582" s="22">
        <v>11</v>
      </c>
      <c r="M2582" s="22">
        <v>1996</v>
      </c>
      <c r="N2582" s="22">
        <v>1986</v>
      </c>
      <c r="O2582" s="22">
        <v>3</v>
      </c>
      <c r="P2582" s="22">
        <v>3</v>
      </c>
      <c r="Q2582" s="22" t="s">
        <v>1038</v>
      </c>
      <c r="R2582" s="22" t="s">
        <v>713</v>
      </c>
      <c r="S2582" s="22" t="s">
        <v>977</v>
      </c>
      <c r="T2582" s="23">
        <v>40.038169000000003</v>
      </c>
      <c r="U2582" s="23">
        <v>-74.590155999999993</v>
      </c>
      <c r="V2582" s="24">
        <v>128.56</v>
      </c>
      <c r="W2582" s="24">
        <v>1384436.9483700001</v>
      </c>
      <c r="X2582" s="24">
        <v>2928860.7001399999</v>
      </c>
      <c r="Y2582" s="22" t="s">
        <v>978</v>
      </c>
      <c r="Z2582" s="22" t="s">
        <v>716</v>
      </c>
    </row>
    <row r="2583" spans="1:26">
      <c r="A2583" s="22" t="s">
        <v>8131</v>
      </c>
      <c r="B2583" s="22" t="s">
        <v>8132</v>
      </c>
      <c r="C2583" s="22" t="s">
        <v>8133</v>
      </c>
      <c r="D2583" s="22">
        <v>30325</v>
      </c>
      <c r="E2583" s="22">
        <v>61</v>
      </c>
      <c r="F2583" s="22">
        <v>325</v>
      </c>
      <c r="G2583" s="22">
        <v>15</v>
      </c>
      <c r="H2583" s="25" t="s">
        <v>10870</v>
      </c>
      <c r="I2583" s="22" t="s">
        <v>720</v>
      </c>
      <c r="J2583" s="22">
        <v>7</v>
      </c>
      <c r="K2583" s="22">
        <v>7</v>
      </c>
      <c r="L2583" s="22">
        <v>23</v>
      </c>
      <c r="M2583" s="22">
        <v>2008</v>
      </c>
      <c r="N2583" s="22">
        <v>1986</v>
      </c>
      <c r="O2583" s="22">
        <v>6</v>
      </c>
      <c r="P2583" s="22">
        <v>5</v>
      </c>
      <c r="Q2583" s="22" t="s">
        <v>1669</v>
      </c>
      <c r="R2583" s="22" t="s">
        <v>713</v>
      </c>
      <c r="S2583" s="22" t="s">
        <v>1126</v>
      </c>
      <c r="T2583" s="23">
        <v>40.038445000000003</v>
      </c>
      <c r="U2583" s="23">
        <v>-74.767384000000007</v>
      </c>
      <c r="V2583" s="24">
        <v>41</v>
      </c>
      <c r="W2583" s="24">
        <v>1334875.66004</v>
      </c>
      <c r="X2583" s="24">
        <v>2928524.7349100001</v>
      </c>
      <c r="Y2583" s="22" t="s">
        <v>978</v>
      </c>
      <c r="Z2583" s="22" t="s">
        <v>1503</v>
      </c>
    </row>
    <row r="2584" spans="1:26">
      <c r="A2584" s="22" t="s">
        <v>8134</v>
      </c>
      <c r="B2584" s="22" t="s">
        <v>8135</v>
      </c>
      <c r="C2584" s="22" t="s">
        <v>8136</v>
      </c>
      <c r="D2584" s="22">
        <v>27321</v>
      </c>
      <c r="E2584" s="22">
        <v>55</v>
      </c>
      <c r="F2584" s="22">
        <v>321</v>
      </c>
      <c r="G2584" s="22">
        <v>15</v>
      </c>
      <c r="H2584" s="25" t="s">
        <v>10870</v>
      </c>
      <c r="I2584" s="22" t="s">
        <v>720</v>
      </c>
      <c r="J2584" s="22">
        <v>2</v>
      </c>
      <c r="K2584" s="22">
        <v>2</v>
      </c>
      <c r="L2584" s="22">
        <v>36</v>
      </c>
      <c r="M2584" s="22">
        <v>1996</v>
      </c>
      <c r="N2584" s="22">
        <v>1961</v>
      </c>
      <c r="O2584" s="22">
        <v>2</v>
      </c>
      <c r="P2584" s="22">
        <v>2</v>
      </c>
      <c r="Q2584" s="22" t="s">
        <v>1669</v>
      </c>
      <c r="R2584" s="22" t="s">
        <v>713</v>
      </c>
      <c r="S2584" s="22" t="s">
        <v>1126</v>
      </c>
      <c r="T2584" s="23">
        <v>40.054000000000002</v>
      </c>
      <c r="U2584" s="23">
        <v>-74.892944</v>
      </c>
      <c r="V2584" s="24">
        <v>40</v>
      </c>
      <c r="W2584" s="24">
        <v>1299726.46263</v>
      </c>
      <c r="X2584" s="24">
        <v>2933946.16604</v>
      </c>
      <c r="Y2584" s="22" t="s">
        <v>978</v>
      </c>
      <c r="Z2584" s="22" t="s">
        <v>1503</v>
      </c>
    </row>
    <row r="2585" spans="1:26">
      <c r="A2585" s="22" t="s">
        <v>8137</v>
      </c>
      <c r="B2585" s="22" t="s">
        <v>8138</v>
      </c>
      <c r="C2585" s="22" t="s">
        <v>8139</v>
      </c>
      <c r="D2585" s="22">
        <v>43346</v>
      </c>
      <c r="E2585" s="22">
        <v>87</v>
      </c>
      <c r="F2585" s="22">
        <v>346</v>
      </c>
      <c r="G2585" s="22">
        <v>11</v>
      </c>
      <c r="H2585" s="25" t="s">
        <v>10870</v>
      </c>
      <c r="I2585" s="22" t="s">
        <v>720</v>
      </c>
      <c r="J2585" s="22">
        <v>8</v>
      </c>
      <c r="K2585" s="22">
        <v>8</v>
      </c>
      <c r="L2585" s="22">
        <v>34</v>
      </c>
      <c r="M2585" s="22">
        <v>1998</v>
      </c>
      <c r="N2585" s="22">
        <v>1965</v>
      </c>
      <c r="O2585" s="22">
        <v>8</v>
      </c>
      <c r="P2585" s="22">
        <v>8</v>
      </c>
      <c r="Q2585" s="22" t="s">
        <v>5684</v>
      </c>
      <c r="R2585" s="22" t="s">
        <v>713</v>
      </c>
      <c r="S2585" s="22" t="s">
        <v>735</v>
      </c>
      <c r="T2585" s="23">
        <v>40.042943999999999</v>
      </c>
      <c r="U2585" s="23">
        <v>-74.136778000000007</v>
      </c>
      <c r="V2585" s="24">
        <v>13</v>
      </c>
      <c r="W2585" s="24">
        <v>1511190.58048</v>
      </c>
      <c r="X2585" s="24">
        <v>2932147.8859000001</v>
      </c>
      <c r="Y2585" s="22" t="s">
        <v>978</v>
      </c>
    </row>
    <row r="2586" spans="1:26">
      <c r="A2586" s="22" t="s">
        <v>8140</v>
      </c>
      <c r="B2586" s="22" t="s">
        <v>8141</v>
      </c>
      <c r="C2586" s="22" t="s">
        <v>8142</v>
      </c>
      <c r="D2586" s="22">
        <v>36336</v>
      </c>
      <c r="E2586" s="22">
        <v>73</v>
      </c>
      <c r="F2586" s="22">
        <v>336</v>
      </c>
      <c r="G2586" s="22">
        <v>5</v>
      </c>
      <c r="H2586" s="25" t="s">
        <v>10870</v>
      </c>
      <c r="I2586" s="22" t="s">
        <v>813</v>
      </c>
      <c r="J2586" s="22">
        <v>2</v>
      </c>
      <c r="K2586" s="22">
        <v>2</v>
      </c>
      <c r="L2586" s="22">
        <v>9</v>
      </c>
      <c r="M2586" s="22">
        <v>1996</v>
      </c>
      <c r="N2586" s="22">
        <v>1988</v>
      </c>
      <c r="O2586" s="22">
        <v>2</v>
      </c>
      <c r="P2586" s="22">
        <v>2</v>
      </c>
      <c r="Q2586" s="22" t="s">
        <v>1038</v>
      </c>
      <c r="R2586" s="22" t="s">
        <v>713</v>
      </c>
      <c r="S2586" s="22" t="s">
        <v>977</v>
      </c>
      <c r="T2586" s="23">
        <v>40.046781000000003</v>
      </c>
      <c r="U2586" s="23">
        <v>-74.463206999999997</v>
      </c>
      <c r="V2586" s="24">
        <v>176.75</v>
      </c>
      <c r="W2586" s="24">
        <v>1419901.70606</v>
      </c>
      <c r="X2586" s="24">
        <v>2932372.47217</v>
      </c>
      <c r="Y2586" s="22" t="s">
        <v>978</v>
      </c>
      <c r="Z2586" s="22" t="s">
        <v>716</v>
      </c>
    </row>
    <row r="2587" spans="1:26">
      <c r="A2587" s="22" t="s">
        <v>8143</v>
      </c>
      <c r="B2587" s="22" t="s">
        <v>8144</v>
      </c>
      <c r="C2587" s="22" t="s">
        <v>8145</v>
      </c>
      <c r="D2587" s="22">
        <v>33832</v>
      </c>
      <c r="E2587" s="22">
        <v>68</v>
      </c>
      <c r="F2587" s="22">
        <v>332</v>
      </c>
      <c r="G2587" s="22">
        <v>13</v>
      </c>
      <c r="H2587" s="25" t="s">
        <v>10870</v>
      </c>
      <c r="I2587" s="22" t="s">
        <v>720</v>
      </c>
      <c r="J2587" s="22">
        <v>2</v>
      </c>
      <c r="K2587" s="22">
        <v>2</v>
      </c>
      <c r="L2587" s="22">
        <v>1</v>
      </c>
      <c r="M2587" s="22">
        <v>1993</v>
      </c>
      <c r="N2587" s="22">
        <v>1993</v>
      </c>
      <c r="O2587" s="22">
        <v>1</v>
      </c>
      <c r="P2587" s="22">
        <v>1</v>
      </c>
      <c r="Q2587" s="22" t="s">
        <v>6808</v>
      </c>
      <c r="R2587" s="22" t="s">
        <v>713</v>
      </c>
      <c r="S2587" s="22" t="s">
        <v>2051</v>
      </c>
      <c r="T2587" s="23">
        <v>40.050113000000003</v>
      </c>
      <c r="U2587" s="23">
        <v>-74.586821999999998</v>
      </c>
      <c r="V2587" s="24">
        <v>125</v>
      </c>
      <c r="W2587" s="24">
        <v>1385326.4305499999</v>
      </c>
      <c r="X2587" s="24">
        <v>2933226.2630099999</v>
      </c>
      <c r="Y2587" s="22" t="s">
        <v>978</v>
      </c>
    </row>
    <row r="2588" spans="1:26">
      <c r="A2588" s="22" t="s">
        <v>8146</v>
      </c>
      <c r="B2588" s="22" t="s">
        <v>8147</v>
      </c>
      <c r="C2588" s="22" t="s">
        <v>8148</v>
      </c>
      <c r="D2588" s="22">
        <v>32830</v>
      </c>
      <c r="E2588" s="22">
        <v>66</v>
      </c>
      <c r="F2588" s="22">
        <v>330</v>
      </c>
      <c r="G2588" s="22">
        <v>11</v>
      </c>
      <c r="H2588" s="25" t="s">
        <v>10870</v>
      </c>
      <c r="I2588" s="22" t="s">
        <v>720</v>
      </c>
      <c r="J2588" s="22">
        <v>2</v>
      </c>
      <c r="K2588" s="22">
        <v>2</v>
      </c>
      <c r="L2588" s="22">
        <v>19</v>
      </c>
      <c r="M2588" s="22">
        <v>1978</v>
      </c>
      <c r="N2588" s="22">
        <v>1960</v>
      </c>
      <c r="O2588" s="22">
        <v>2</v>
      </c>
      <c r="P2588" s="22">
        <v>2</v>
      </c>
      <c r="Q2588" s="22" t="s">
        <v>5684</v>
      </c>
      <c r="R2588" s="22" t="s">
        <v>713</v>
      </c>
      <c r="S2588" s="22" t="s">
        <v>735</v>
      </c>
      <c r="T2588" s="23">
        <v>40.046779000000001</v>
      </c>
      <c r="U2588" s="23">
        <v>-74.640434999999997</v>
      </c>
      <c r="V2588" s="24">
        <v>180</v>
      </c>
      <c r="W2588" s="24">
        <v>1370347.8262799999</v>
      </c>
      <c r="X2588" s="24">
        <v>2931867.7592799999</v>
      </c>
      <c r="Y2588" s="22" t="s">
        <v>978</v>
      </c>
    </row>
    <row r="2589" spans="1:26">
      <c r="A2589" s="22" t="s">
        <v>8149</v>
      </c>
      <c r="B2589" s="22" t="s">
        <v>8150</v>
      </c>
      <c r="C2589" s="22" t="s">
        <v>8151</v>
      </c>
      <c r="D2589" s="22">
        <v>39341</v>
      </c>
      <c r="E2589" s="22">
        <v>79</v>
      </c>
      <c r="F2589" s="22">
        <v>341</v>
      </c>
      <c r="G2589" s="22">
        <v>5</v>
      </c>
      <c r="H2589" s="25" t="s">
        <v>10870</v>
      </c>
      <c r="I2589" s="22" t="s">
        <v>813</v>
      </c>
      <c r="J2589" s="22">
        <v>2</v>
      </c>
      <c r="K2589" s="22">
        <v>2</v>
      </c>
      <c r="L2589" s="22">
        <v>2</v>
      </c>
      <c r="M2589" s="22">
        <v>1987</v>
      </c>
      <c r="N2589" s="22">
        <v>1986</v>
      </c>
      <c r="O2589" s="22">
        <v>2</v>
      </c>
      <c r="P2589" s="22">
        <v>2</v>
      </c>
      <c r="Q2589" s="22" t="s">
        <v>1038</v>
      </c>
      <c r="R2589" s="22" t="s">
        <v>713</v>
      </c>
      <c r="S2589" s="22" t="s">
        <v>977</v>
      </c>
      <c r="T2589" s="23">
        <v>40.054004999999997</v>
      </c>
      <c r="U2589" s="23">
        <v>-74.301812999999996</v>
      </c>
      <c r="V2589" s="24">
        <v>122</v>
      </c>
      <c r="W2589" s="24">
        <v>1464993.58861</v>
      </c>
      <c r="X2589" s="24">
        <v>2935547.81978</v>
      </c>
      <c r="Y2589" s="22" t="s">
        <v>978</v>
      </c>
      <c r="Z2589" s="22" t="s">
        <v>716</v>
      </c>
    </row>
    <row r="2590" spans="1:26">
      <c r="A2590" s="22" t="s">
        <v>8152</v>
      </c>
      <c r="B2590" s="22" t="s">
        <v>8153</v>
      </c>
      <c r="C2590" s="22" t="s">
        <v>8154</v>
      </c>
      <c r="D2590" s="22">
        <v>30326</v>
      </c>
      <c r="E2590" s="22">
        <v>61</v>
      </c>
      <c r="F2590" s="22">
        <v>326</v>
      </c>
      <c r="G2590" s="22">
        <v>17</v>
      </c>
      <c r="H2590" s="25" t="s">
        <v>10870</v>
      </c>
      <c r="I2590" s="22" t="s">
        <v>720</v>
      </c>
      <c r="J2590" s="22">
        <v>6</v>
      </c>
      <c r="K2590" s="22">
        <v>6</v>
      </c>
      <c r="L2590" s="22">
        <v>16</v>
      </c>
      <c r="M2590" s="22">
        <v>2003</v>
      </c>
      <c r="N2590" s="22">
        <v>1988</v>
      </c>
      <c r="O2590" s="22">
        <v>6</v>
      </c>
      <c r="P2590" s="22">
        <v>6</v>
      </c>
      <c r="Q2590" s="22" t="s">
        <v>1369</v>
      </c>
      <c r="R2590" s="22" t="s">
        <v>713</v>
      </c>
      <c r="S2590" s="22" t="s">
        <v>722</v>
      </c>
      <c r="T2590" s="23">
        <v>40.056888999999998</v>
      </c>
      <c r="U2590" s="23">
        <v>-74.748917000000006</v>
      </c>
      <c r="V2590" s="24">
        <v>62</v>
      </c>
      <c r="W2590" s="24">
        <v>1339985.66827</v>
      </c>
      <c r="X2590" s="24">
        <v>2935293.09687</v>
      </c>
      <c r="Y2590" s="22" t="s">
        <v>978</v>
      </c>
      <c r="Z2590" s="22" t="s">
        <v>1237</v>
      </c>
    </row>
    <row r="2591" spans="1:26">
      <c r="A2591" s="22" t="s">
        <v>8155</v>
      </c>
      <c r="B2591" s="22" t="s">
        <v>8156</v>
      </c>
      <c r="C2591" s="22" t="s">
        <v>8157</v>
      </c>
      <c r="D2591" s="22">
        <v>27822</v>
      </c>
      <c r="E2591" s="22">
        <v>56</v>
      </c>
      <c r="F2591" s="22">
        <v>322</v>
      </c>
      <c r="G2591" s="22">
        <v>15</v>
      </c>
      <c r="H2591" s="25" t="s">
        <v>10870</v>
      </c>
      <c r="I2591" s="22" t="s">
        <v>720</v>
      </c>
      <c r="J2591" s="22">
        <v>9</v>
      </c>
      <c r="K2591" s="22">
        <v>9</v>
      </c>
      <c r="L2591" s="22">
        <v>32</v>
      </c>
      <c r="M2591" s="22">
        <v>1986</v>
      </c>
      <c r="N2591" s="22">
        <v>1955</v>
      </c>
      <c r="O2591" s="22">
        <v>9</v>
      </c>
      <c r="P2591" s="22">
        <v>8</v>
      </c>
      <c r="Q2591" s="22" t="s">
        <v>1669</v>
      </c>
      <c r="R2591" s="22" t="s">
        <v>713</v>
      </c>
      <c r="S2591" s="22" t="s">
        <v>1126</v>
      </c>
      <c r="T2591" s="23">
        <v>40.055638999999999</v>
      </c>
      <c r="U2591" s="23">
        <v>-74.868110999999999</v>
      </c>
      <c r="V2591" s="24">
        <v>62</v>
      </c>
      <c r="W2591" s="24">
        <v>1306665.2954899999</v>
      </c>
      <c r="X2591" s="24">
        <v>2934590.0254299999</v>
      </c>
      <c r="Y2591" s="22" t="s">
        <v>978</v>
      </c>
      <c r="Z2591" s="22" t="s">
        <v>1503</v>
      </c>
    </row>
    <row r="2592" spans="1:26">
      <c r="A2592" s="22" t="s">
        <v>8158</v>
      </c>
      <c r="B2592" s="22" t="s">
        <v>8159</v>
      </c>
      <c r="C2592" s="22" t="s">
        <v>8160</v>
      </c>
      <c r="D2592" s="22">
        <v>41845</v>
      </c>
      <c r="E2592" s="22">
        <v>84</v>
      </c>
      <c r="F2592" s="22">
        <v>345</v>
      </c>
      <c r="G2592" s="22">
        <v>5</v>
      </c>
      <c r="H2592" s="25" t="s">
        <v>10870</v>
      </c>
      <c r="I2592" s="22" t="s">
        <v>720</v>
      </c>
      <c r="J2592" s="22">
        <v>4</v>
      </c>
      <c r="K2592" s="22">
        <v>3</v>
      </c>
      <c r="L2592" s="22">
        <v>17</v>
      </c>
      <c r="M2592" s="22">
        <v>2007</v>
      </c>
      <c r="N2592" s="22">
        <v>1991</v>
      </c>
      <c r="O2592" s="22">
        <v>3</v>
      </c>
      <c r="P2592" s="22">
        <v>3</v>
      </c>
      <c r="Q2592" s="22" t="s">
        <v>1038</v>
      </c>
      <c r="R2592" s="22" t="s">
        <v>713</v>
      </c>
      <c r="S2592" s="22" t="s">
        <v>977</v>
      </c>
      <c r="T2592" s="23">
        <v>40.057305999999997</v>
      </c>
      <c r="U2592" s="23">
        <v>-74.197944000000007</v>
      </c>
      <c r="V2592" s="24">
        <v>56</v>
      </c>
      <c r="W2592" s="24">
        <v>1494014.8719800001</v>
      </c>
      <c r="X2592" s="24">
        <v>2937141.0866999999</v>
      </c>
      <c r="Y2592" s="22" t="s">
        <v>978</v>
      </c>
      <c r="Z2592" s="22" t="s">
        <v>716</v>
      </c>
    </row>
    <row r="2593" spans="1:26">
      <c r="A2593" s="22" t="s">
        <v>8161</v>
      </c>
      <c r="B2593" s="22" t="s">
        <v>8162</v>
      </c>
      <c r="C2593" s="22" t="s">
        <v>8163</v>
      </c>
      <c r="D2593" s="22">
        <v>29826</v>
      </c>
      <c r="E2593" s="22">
        <v>60</v>
      </c>
      <c r="F2593" s="22">
        <v>326</v>
      </c>
      <c r="G2593" s="22">
        <v>15</v>
      </c>
      <c r="H2593" s="25" t="s">
        <v>10870</v>
      </c>
      <c r="I2593" s="22" t="s">
        <v>720</v>
      </c>
      <c r="J2593" s="22">
        <v>4</v>
      </c>
      <c r="K2593" s="22">
        <v>4</v>
      </c>
      <c r="L2593" s="22">
        <v>16</v>
      </c>
      <c r="M2593" s="22">
        <v>2008</v>
      </c>
      <c r="N2593" s="22">
        <v>1993</v>
      </c>
      <c r="O2593" s="22">
        <v>4</v>
      </c>
      <c r="P2593" s="22">
        <v>4</v>
      </c>
      <c r="Q2593" s="22" t="s">
        <v>1669</v>
      </c>
      <c r="R2593" s="22" t="s">
        <v>713</v>
      </c>
      <c r="S2593" s="22" t="s">
        <v>1126</v>
      </c>
      <c r="T2593" s="23">
        <v>40.059277999999999</v>
      </c>
      <c r="U2593" s="23">
        <v>-74.774327999999997</v>
      </c>
      <c r="V2593" s="24">
        <v>75</v>
      </c>
      <c r="W2593" s="24">
        <v>1332874.4761699999</v>
      </c>
      <c r="X2593" s="24">
        <v>2936108.1148899999</v>
      </c>
      <c r="Y2593" s="22" t="s">
        <v>978</v>
      </c>
      <c r="Z2593" s="22" t="s">
        <v>1503</v>
      </c>
    </row>
    <row r="2594" spans="1:26">
      <c r="A2594" s="22" t="s">
        <v>8164</v>
      </c>
      <c r="B2594" s="22" t="s">
        <v>8165</v>
      </c>
      <c r="C2594" s="22" t="s">
        <v>8166</v>
      </c>
      <c r="D2594" s="22">
        <v>28323</v>
      </c>
      <c r="E2594" s="22">
        <v>57</v>
      </c>
      <c r="F2594" s="22">
        <v>323</v>
      </c>
      <c r="G2594" s="22">
        <v>15</v>
      </c>
      <c r="H2594" s="25" t="s">
        <v>10870</v>
      </c>
      <c r="I2594" s="22" t="s">
        <v>720</v>
      </c>
      <c r="J2594" s="22">
        <v>2</v>
      </c>
      <c r="K2594" s="22">
        <v>2</v>
      </c>
      <c r="L2594" s="22">
        <v>11</v>
      </c>
      <c r="M2594" s="22">
        <v>1996</v>
      </c>
      <c r="N2594" s="22">
        <v>1986</v>
      </c>
      <c r="O2594" s="22">
        <v>2</v>
      </c>
      <c r="P2594" s="22">
        <v>2</v>
      </c>
      <c r="Q2594" s="22" t="s">
        <v>1669</v>
      </c>
      <c r="R2594" s="22" t="s">
        <v>713</v>
      </c>
      <c r="S2594" s="22" t="s">
        <v>1126</v>
      </c>
      <c r="T2594" s="23">
        <v>40.059556000000001</v>
      </c>
      <c r="U2594" s="23">
        <v>-74.857387000000003</v>
      </c>
      <c r="V2594" s="24">
        <v>24.9</v>
      </c>
      <c r="W2594" s="24">
        <v>1309653.6765699999</v>
      </c>
      <c r="X2594" s="24">
        <v>2936039.0666700001</v>
      </c>
      <c r="Y2594" s="22" t="s">
        <v>978</v>
      </c>
      <c r="Z2594" s="22" t="s">
        <v>1503</v>
      </c>
    </row>
    <row r="2595" spans="1:26">
      <c r="A2595" s="22" t="s">
        <v>8167</v>
      </c>
      <c r="B2595" s="22" t="s">
        <v>8168</v>
      </c>
      <c r="C2595" s="22" t="s">
        <v>8169</v>
      </c>
      <c r="D2595" s="22">
        <v>42847</v>
      </c>
      <c r="E2595" s="22">
        <v>86</v>
      </c>
      <c r="F2595" s="22">
        <v>347</v>
      </c>
      <c r="G2595" s="22">
        <v>1</v>
      </c>
      <c r="H2595" s="25" t="s">
        <v>10870</v>
      </c>
      <c r="I2595" s="22" t="s">
        <v>720</v>
      </c>
      <c r="J2595" s="22">
        <v>2</v>
      </c>
      <c r="K2595" s="22">
        <v>2</v>
      </c>
      <c r="L2595" s="22">
        <v>6</v>
      </c>
      <c r="M2595" s="22">
        <v>2006</v>
      </c>
      <c r="N2595" s="22">
        <v>2001</v>
      </c>
      <c r="O2595" s="22">
        <v>2</v>
      </c>
      <c r="P2595" s="22">
        <v>2</v>
      </c>
      <c r="Q2595" s="22" t="s">
        <v>1038</v>
      </c>
      <c r="R2595" s="22" t="s">
        <v>713</v>
      </c>
      <c r="S2595" s="22" t="s">
        <v>977</v>
      </c>
      <c r="T2595" s="23">
        <v>40.062894</v>
      </c>
      <c r="U2595" s="23">
        <v>-74.137640000000005</v>
      </c>
      <c r="V2595" s="24">
        <v>13</v>
      </c>
      <c r="W2595" s="24">
        <v>1510843.17925</v>
      </c>
      <c r="X2595" s="24">
        <v>2939420.0863199998</v>
      </c>
      <c r="Y2595" s="22" t="s">
        <v>978</v>
      </c>
      <c r="Z2595" s="22" t="s">
        <v>1738</v>
      </c>
    </row>
    <row r="2596" spans="1:26">
      <c r="A2596" s="22" t="s">
        <v>8170</v>
      </c>
      <c r="B2596" s="22" t="s">
        <v>8171</v>
      </c>
      <c r="C2596" s="22" t="s">
        <v>8172</v>
      </c>
      <c r="D2596" s="22">
        <v>38340</v>
      </c>
      <c r="E2596" s="22">
        <v>77</v>
      </c>
      <c r="F2596" s="22">
        <v>340</v>
      </c>
      <c r="G2596" s="22">
        <v>11</v>
      </c>
      <c r="H2596" s="25" t="s">
        <v>10870</v>
      </c>
      <c r="I2596" s="22" t="s">
        <v>720</v>
      </c>
      <c r="J2596" s="22">
        <v>6</v>
      </c>
      <c r="K2596" s="22">
        <v>6</v>
      </c>
      <c r="L2596" s="22">
        <v>6</v>
      </c>
      <c r="M2596" s="22">
        <v>1998</v>
      </c>
      <c r="N2596" s="22">
        <v>1993</v>
      </c>
      <c r="O2596" s="22">
        <v>6</v>
      </c>
      <c r="P2596" s="22">
        <v>6</v>
      </c>
      <c r="Q2596" s="22" t="s">
        <v>5684</v>
      </c>
      <c r="R2596" s="22" t="s">
        <v>713</v>
      </c>
      <c r="S2596" s="22" t="s">
        <v>735</v>
      </c>
      <c r="T2596" s="23">
        <v>40.058971999999997</v>
      </c>
      <c r="U2596" s="23">
        <v>-74.354832999999999</v>
      </c>
      <c r="V2596" s="24">
        <v>105</v>
      </c>
      <c r="W2596" s="24">
        <v>1450148.4304800001</v>
      </c>
      <c r="X2596" s="24">
        <v>2937173.3097199998</v>
      </c>
      <c r="Y2596" s="22" t="s">
        <v>978</v>
      </c>
    </row>
    <row r="2597" spans="1:26">
      <c r="A2597" s="22" t="s">
        <v>8173</v>
      </c>
      <c r="B2597" s="22" t="s">
        <v>8174</v>
      </c>
      <c r="C2597" s="22" t="s">
        <v>8175</v>
      </c>
      <c r="D2597" s="22">
        <v>29325</v>
      </c>
      <c r="E2597" s="22">
        <v>59</v>
      </c>
      <c r="F2597" s="22">
        <v>325</v>
      </c>
      <c r="G2597" s="22">
        <v>17</v>
      </c>
      <c r="H2597" s="25" t="s">
        <v>10870</v>
      </c>
      <c r="I2597" s="22" t="s">
        <v>720</v>
      </c>
      <c r="J2597" s="22">
        <v>5</v>
      </c>
      <c r="K2597" s="22">
        <v>5</v>
      </c>
      <c r="L2597" s="22">
        <v>4</v>
      </c>
      <c r="M2597" s="22">
        <v>1986</v>
      </c>
      <c r="N2597" s="22">
        <v>1983</v>
      </c>
      <c r="O2597" s="22">
        <v>5</v>
      </c>
      <c r="P2597" s="22">
        <v>4</v>
      </c>
      <c r="Q2597" s="22" t="s">
        <v>1369</v>
      </c>
      <c r="R2597" s="22" t="s">
        <v>713</v>
      </c>
      <c r="S2597" s="22" t="s">
        <v>722</v>
      </c>
      <c r="T2597" s="23">
        <v>40.065389000000003</v>
      </c>
      <c r="U2597" s="23">
        <v>-74.802107000000007</v>
      </c>
      <c r="V2597" s="24">
        <v>36</v>
      </c>
      <c r="W2597" s="24">
        <v>1325091.8782800001</v>
      </c>
      <c r="X2597" s="24">
        <v>2938277.7445899998</v>
      </c>
      <c r="Y2597" s="22" t="s">
        <v>978</v>
      </c>
      <c r="Z2597" s="22" t="s">
        <v>1237</v>
      </c>
    </row>
    <row r="2598" spans="1:26">
      <c r="A2598" s="22" t="s">
        <v>8176</v>
      </c>
      <c r="B2598" s="22" t="s">
        <v>8177</v>
      </c>
      <c r="C2598" s="22" t="s">
        <v>8178</v>
      </c>
      <c r="D2598" s="22">
        <v>41345</v>
      </c>
      <c r="E2598" s="22">
        <v>83</v>
      </c>
      <c r="F2598" s="22">
        <v>345</v>
      </c>
      <c r="G2598" s="22">
        <v>1</v>
      </c>
      <c r="H2598" s="25" t="s">
        <v>10870</v>
      </c>
      <c r="I2598" s="22" t="s">
        <v>720</v>
      </c>
      <c r="J2598" s="22">
        <v>8</v>
      </c>
      <c r="K2598" s="22">
        <v>8</v>
      </c>
      <c r="L2598" s="22">
        <v>14</v>
      </c>
      <c r="M2598" s="22">
        <v>2003</v>
      </c>
      <c r="N2598" s="22">
        <v>1990</v>
      </c>
      <c r="O2598" s="22">
        <v>3</v>
      </c>
      <c r="P2598" s="22">
        <v>3</v>
      </c>
      <c r="Q2598" s="22" t="s">
        <v>1038</v>
      </c>
      <c r="R2598" s="22" t="s">
        <v>713</v>
      </c>
      <c r="S2598" s="22" t="s">
        <v>977</v>
      </c>
      <c r="T2598" s="23">
        <v>40.065671000000002</v>
      </c>
      <c r="U2598" s="23">
        <v>-74.208197999999996</v>
      </c>
      <c r="V2598" s="24">
        <v>90</v>
      </c>
      <c r="W2598" s="24">
        <v>1491106.0748300001</v>
      </c>
      <c r="X2598" s="24">
        <v>2940152.35158</v>
      </c>
      <c r="Y2598" s="22" t="s">
        <v>978</v>
      </c>
      <c r="Z2598" s="22" t="s">
        <v>1738</v>
      </c>
    </row>
    <row r="2599" spans="1:26">
      <c r="A2599" s="22" t="s">
        <v>8179</v>
      </c>
      <c r="B2599" s="22" t="s">
        <v>8180</v>
      </c>
      <c r="C2599" s="22" t="s">
        <v>8181</v>
      </c>
      <c r="D2599" s="22">
        <v>31829</v>
      </c>
      <c r="E2599" s="22">
        <v>64</v>
      </c>
      <c r="F2599" s="22">
        <v>329</v>
      </c>
      <c r="G2599" s="22">
        <v>15</v>
      </c>
      <c r="H2599" s="25" t="s">
        <v>10870</v>
      </c>
      <c r="I2599" s="22" t="s">
        <v>720</v>
      </c>
      <c r="J2599" s="22">
        <v>6</v>
      </c>
      <c r="K2599" s="22">
        <v>6</v>
      </c>
      <c r="L2599" s="22">
        <v>21</v>
      </c>
      <c r="M2599" s="22">
        <v>2003</v>
      </c>
      <c r="N2599" s="22">
        <v>1983</v>
      </c>
      <c r="O2599" s="22">
        <v>6</v>
      </c>
      <c r="P2599" s="22">
        <v>6</v>
      </c>
      <c r="Q2599" s="22" t="s">
        <v>1669</v>
      </c>
      <c r="R2599" s="22" t="s">
        <v>713</v>
      </c>
      <c r="S2599" s="22" t="s">
        <v>1126</v>
      </c>
      <c r="T2599" s="23">
        <v>40.065666999999998</v>
      </c>
      <c r="U2599" s="23">
        <v>-74.677103000000002</v>
      </c>
      <c r="V2599" s="24">
        <v>95</v>
      </c>
      <c r="W2599" s="24">
        <v>1360034.3738800001</v>
      </c>
      <c r="X2599" s="24">
        <v>2938664.3533200002</v>
      </c>
      <c r="Y2599" s="22" t="s">
        <v>978</v>
      </c>
      <c r="Z2599" s="22" t="s">
        <v>1503</v>
      </c>
    </row>
    <row r="2600" spans="1:26">
      <c r="A2600" s="22" t="s">
        <v>8182</v>
      </c>
      <c r="B2600" s="22" t="s">
        <v>8183</v>
      </c>
      <c r="C2600" s="22" t="s">
        <v>8184</v>
      </c>
      <c r="D2600" s="22">
        <v>28324</v>
      </c>
      <c r="E2600" s="22">
        <v>57</v>
      </c>
      <c r="F2600" s="22">
        <v>324</v>
      </c>
      <c r="G2600" s="22">
        <v>17</v>
      </c>
      <c r="H2600" s="25" t="s">
        <v>10870</v>
      </c>
      <c r="I2600" s="22" t="s">
        <v>813</v>
      </c>
      <c r="J2600" s="22">
        <v>2</v>
      </c>
      <c r="K2600" s="22">
        <v>2</v>
      </c>
      <c r="L2600" s="22">
        <v>7</v>
      </c>
      <c r="M2600" s="22">
        <v>1996</v>
      </c>
      <c r="N2600" s="22">
        <v>1990</v>
      </c>
      <c r="O2600" s="22">
        <v>2</v>
      </c>
      <c r="P2600" s="22">
        <v>2</v>
      </c>
      <c r="Q2600" s="22" t="s">
        <v>1369</v>
      </c>
      <c r="R2600" s="22" t="s">
        <v>713</v>
      </c>
      <c r="S2600" s="22" t="s">
        <v>722</v>
      </c>
      <c r="T2600" s="23">
        <v>40.070666000000003</v>
      </c>
      <c r="U2600" s="23">
        <v>-74.841274999999996</v>
      </c>
      <c r="V2600" s="24">
        <v>33.4</v>
      </c>
      <c r="W2600" s="24">
        <v>1314129.277</v>
      </c>
      <c r="X2600" s="24">
        <v>2940123.0572000002</v>
      </c>
      <c r="Y2600" s="22" t="s">
        <v>978</v>
      </c>
      <c r="Z2600" s="22" t="s">
        <v>1237</v>
      </c>
    </row>
    <row r="2601" spans="1:26">
      <c r="A2601" s="22" t="s">
        <v>8185</v>
      </c>
      <c r="B2601" s="22" t="s">
        <v>8186</v>
      </c>
      <c r="C2601" s="22" t="s">
        <v>8187</v>
      </c>
      <c r="D2601" s="22">
        <v>42348</v>
      </c>
      <c r="E2601" s="22">
        <v>85</v>
      </c>
      <c r="F2601" s="22">
        <v>348</v>
      </c>
      <c r="G2601" s="22">
        <v>17</v>
      </c>
      <c r="H2601" s="25" t="s">
        <v>10870</v>
      </c>
      <c r="I2601" s="22" t="s">
        <v>720</v>
      </c>
      <c r="J2601" s="22">
        <v>2</v>
      </c>
      <c r="K2601" s="22">
        <v>2</v>
      </c>
      <c r="L2601" s="22">
        <v>32</v>
      </c>
      <c r="M2601" s="22">
        <v>2008</v>
      </c>
      <c r="N2601" s="22">
        <v>1977</v>
      </c>
      <c r="O2601" s="22">
        <v>2</v>
      </c>
      <c r="P2601" s="22">
        <v>2</v>
      </c>
      <c r="Q2601" s="22" t="s">
        <v>1374</v>
      </c>
      <c r="R2601" s="22" t="s">
        <v>713</v>
      </c>
      <c r="S2601" s="22" t="s">
        <v>1126</v>
      </c>
      <c r="T2601" s="23">
        <v>40.070948999999999</v>
      </c>
      <c r="U2601" s="23">
        <v>-74.134861999999998</v>
      </c>
      <c r="V2601" s="24">
        <v>7</v>
      </c>
      <c r="W2601" s="24">
        <v>1511576.6022600001</v>
      </c>
      <c r="X2601" s="24">
        <v>2942369.28443</v>
      </c>
      <c r="Y2601" s="22" t="s">
        <v>978</v>
      </c>
      <c r="Z2601" s="22" t="s">
        <v>1237</v>
      </c>
    </row>
    <row r="2602" spans="1:26">
      <c r="A2602" s="22" t="s">
        <v>516</v>
      </c>
      <c r="B2602" s="22" t="s">
        <v>8188</v>
      </c>
      <c r="C2602" s="22" t="s">
        <v>8189</v>
      </c>
      <c r="D2602" s="22">
        <v>36337</v>
      </c>
      <c r="E2602" s="22">
        <v>73</v>
      </c>
      <c r="F2602" s="22">
        <v>337</v>
      </c>
      <c r="G2602" s="22">
        <v>13</v>
      </c>
      <c r="H2602" s="25" t="s">
        <v>10870</v>
      </c>
      <c r="I2602" s="22" t="s">
        <v>720</v>
      </c>
      <c r="J2602" s="22">
        <v>349</v>
      </c>
      <c r="K2602" s="22">
        <v>339</v>
      </c>
      <c r="L2602" s="22">
        <v>11</v>
      </c>
      <c r="M2602" s="22">
        <v>1989</v>
      </c>
      <c r="N2602" s="22">
        <v>1979</v>
      </c>
      <c r="O2602" s="22">
        <v>45</v>
      </c>
      <c r="P2602" s="22">
        <v>29</v>
      </c>
      <c r="Q2602" s="22" t="s">
        <v>6808</v>
      </c>
      <c r="R2602" s="22" t="s">
        <v>713</v>
      </c>
      <c r="S2602" s="22" t="s">
        <v>2051</v>
      </c>
      <c r="T2602" s="23">
        <v>40.07067</v>
      </c>
      <c r="U2602" s="23">
        <v>-74.450151000000005</v>
      </c>
      <c r="V2602" s="24">
        <v>136.52000000000001</v>
      </c>
      <c r="W2602" s="24">
        <v>1423454.08128</v>
      </c>
      <c r="X2602" s="24">
        <v>2941125.9942200002</v>
      </c>
      <c r="Y2602" s="22" t="s">
        <v>978</v>
      </c>
    </row>
    <row r="2603" spans="1:26">
      <c r="A2603" s="22" t="s">
        <v>517</v>
      </c>
      <c r="B2603" s="22" t="s">
        <v>8190</v>
      </c>
      <c r="C2603" s="22" t="s">
        <v>8191</v>
      </c>
      <c r="D2603" s="22">
        <v>36337</v>
      </c>
      <c r="E2603" s="22">
        <v>73</v>
      </c>
      <c r="F2603" s="22">
        <v>337</v>
      </c>
      <c r="G2603" s="22">
        <v>9</v>
      </c>
      <c r="H2603" s="25" t="s">
        <v>10870</v>
      </c>
      <c r="I2603" s="22" t="s">
        <v>720</v>
      </c>
      <c r="J2603" s="22">
        <v>281</v>
      </c>
      <c r="K2603" s="22">
        <v>278</v>
      </c>
      <c r="L2603" s="22">
        <v>13</v>
      </c>
      <c r="M2603" s="22">
        <v>1977</v>
      </c>
      <c r="N2603" s="22">
        <v>1965</v>
      </c>
      <c r="O2603" s="22">
        <v>45</v>
      </c>
      <c r="P2603" s="22">
        <v>29</v>
      </c>
      <c r="Q2603" s="22" t="s">
        <v>6153</v>
      </c>
      <c r="R2603" s="22" t="s">
        <v>713</v>
      </c>
      <c r="S2603" s="22" t="s">
        <v>1529</v>
      </c>
      <c r="T2603" s="23">
        <v>40.07067</v>
      </c>
      <c r="U2603" s="23">
        <v>-74.450151000000005</v>
      </c>
      <c r="V2603" s="24">
        <v>135.76</v>
      </c>
      <c r="W2603" s="24">
        <v>1423454.08128</v>
      </c>
      <c r="X2603" s="24">
        <v>2941125.9942200002</v>
      </c>
      <c r="Y2603" s="22" t="s">
        <v>978</v>
      </c>
    </row>
    <row r="2604" spans="1:26">
      <c r="A2604" s="22" t="s">
        <v>518</v>
      </c>
      <c r="B2604" s="22" t="s">
        <v>8192</v>
      </c>
      <c r="C2604" s="22" t="s">
        <v>8193</v>
      </c>
      <c r="D2604" s="22">
        <v>36337</v>
      </c>
      <c r="E2604" s="22">
        <v>73</v>
      </c>
      <c r="F2604" s="22">
        <v>337</v>
      </c>
      <c r="G2604" s="22">
        <v>11</v>
      </c>
      <c r="H2604" s="25" t="s">
        <v>10870</v>
      </c>
      <c r="I2604" s="22" t="s">
        <v>720</v>
      </c>
      <c r="J2604" s="22">
        <v>309</v>
      </c>
      <c r="K2604" s="22">
        <v>299</v>
      </c>
      <c r="L2604" s="22">
        <v>10</v>
      </c>
      <c r="M2604" s="22">
        <v>1977</v>
      </c>
      <c r="N2604" s="22">
        <v>1968</v>
      </c>
      <c r="O2604" s="22">
        <v>45</v>
      </c>
      <c r="P2604" s="22">
        <v>29</v>
      </c>
      <c r="Q2604" s="22" t="s">
        <v>5684</v>
      </c>
      <c r="R2604" s="22" t="s">
        <v>713</v>
      </c>
      <c r="S2604" s="22" t="s">
        <v>735</v>
      </c>
      <c r="T2604" s="23">
        <v>40.07067</v>
      </c>
      <c r="U2604" s="23">
        <v>-74.450151000000005</v>
      </c>
      <c r="V2604" s="24">
        <v>135.15</v>
      </c>
      <c r="W2604" s="24">
        <v>1423454.08128</v>
      </c>
      <c r="X2604" s="24">
        <v>2941125.9942200002</v>
      </c>
      <c r="Y2604" s="22" t="s">
        <v>978</v>
      </c>
    </row>
    <row r="2605" spans="1:26">
      <c r="A2605" s="22" t="s">
        <v>8194</v>
      </c>
      <c r="B2605" s="22" t="s">
        <v>8195</v>
      </c>
      <c r="C2605" s="22" t="s">
        <v>8196</v>
      </c>
      <c r="D2605" s="22">
        <v>33834</v>
      </c>
      <c r="E2605" s="22">
        <v>68</v>
      </c>
      <c r="F2605" s="22">
        <v>334</v>
      </c>
      <c r="G2605" s="22">
        <v>9</v>
      </c>
      <c r="H2605" s="25" t="s">
        <v>10870</v>
      </c>
      <c r="I2605" s="22" t="s">
        <v>813</v>
      </c>
      <c r="J2605" s="22">
        <v>2</v>
      </c>
      <c r="K2605" s="22">
        <v>2</v>
      </c>
      <c r="L2605" s="22">
        <v>12</v>
      </c>
      <c r="M2605" s="22">
        <v>1996</v>
      </c>
      <c r="N2605" s="22">
        <v>1985</v>
      </c>
      <c r="O2605" s="22">
        <v>2</v>
      </c>
      <c r="P2605" s="22">
        <v>2</v>
      </c>
      <c r="Q2605" s="22" t="s">
        <v>6153</v>
      </c>
      <c r="R2605" s="22" t="s">
        <v>713</v>
      </c>
      <c r="S2605" s="22" t="s">
        <v>1529</v>
      </c>
      <c r="T2605" s="23">
        <v>40.072890999999998</v>
      </c>
      <c r="U2605" s="23">
        <v>-74.558766000000006</v>
      </c>
      <c r="V2605" s="24">
        <v>120.77</v>
      </c>
      <c r="W2605" s="24">
        <v>1393086.9550699999</v>
      </c>
      <c r="X2605" s="24">
        <v>2941611.90961</v>
      </c>
      <c r="Y2605" s="22" t="s">
        <v>978</v>
      </c>
    </row>
    <row r="2606" spans="1:26">
      <c r="A2606" s="22" t="s">
        <v>8197</v>
      </c>
      <c r="B2606" s="22" t="s">
        <v>8198</v>
      </c>
      <c r="C2606" s="22" t="s">
        <v>8199</v>
      </c>
      <c r="D2606" s="22">
        <v>35336</v>
      </c>
      <c r="E2606" s="22">
        <v>71</v>
      </c>
      <c r="F2606" s="22">
        <v>336</v>
      </c>
      <c r="G2606" s="22">
        <v>13</v>
      </c>
      <c r="H2606" s="25" t="s">
        <v>10870</v>
      </c>
      <c r="I2606" s="22" t="s">
        <v>813</v>
      </c>
      <c r="J2606" s="22">
        <v>3</v>
      </c>
      <c r="K2606" s="22">
        <v>3</v>
      </c>
      <c r="L2606" s="22">
        <v>11</v>
      </c>
      <c r="M2606" s="22">
        <v>2008</v>
      </c>
      <c r="N2606" s="22">
        <v>1998</v>
      </c>
      <c r="O2606" s="22">
        <v>3</v>
      </c>
      <c r="P2606" s="22">
        <v>3</v>
      </c>
      <c r="Q2606" s="22" t="s">
        <v>6808</v>
      </c>
      <c r="R2606" s="22" t="s">
        <v>713</v>
      </c>
      <c r="S2606" s="22" t="s">
        <v>2051</v>
      </c>
      <c r="T2606" s="23">
        <v>40.074832999999998</v>
      </c>
      <c r="U2606" s="23">
        <v>-74.493527999999998</v>
      </c>
      <c r="V2606" s="24">
        <v>130</v>
      </c>
      <c r="W2606" s="24">
        <v>1411313.4798900001</v>
      </c>
      <c r="X2606" s="24">
        <v>2942510.8170400001</v>
      </c>
      <c r="Y2606" s="22" t="s">
        <v>978</v>
      </c>
    </row>
    <row r="2607" spans="1:26">
      <c r="A2607" s="22" t="s">
        <v>8200</v>
      </c>
      <c r="B2607" s="22" t="s">
        <v>8201</v>
      </c>
      <c r="C2607" s="22" t="s">
        <v>8202</v>
      </c>
      <c r="D2607" s="22">
        <v>34836</v>
      </c>
      <c r="E2607" s="22">
        <v>70</v>
      </c>
      <c r="F2607" s="22">
        <v>336</v>
      </c>
      <c r="G2607" s="22">
        <v>5</v>
      </c>
      <c r="H2607" s="25" t="s">
        <v>10870</v>
      </c>
      <c r="I2607" s="22" t="s">
        <v>720</v>
      </c>
      <c r="J2607" s="22">
        <v>2</v>
      </c>
      <c r="K2607" s="22">
        <v>2</v>
      </c>
      <c r="L2607" s="22">
        <v>8</v>
      </c>
      <c r="M2607" s="22">
        <v>1996</v>
      </c>
      <c r="N2607" s="22">
        <v>1989</v>
      </c>
      <c r="O2607" s="22">
        <v>2</v>
      </c>
      <c r="P2607" s="22">
        <v>2</v>
      </c>
      <c r="Q2607" s="22" t="s">
        <v>1038</v>
      </c>
      <c r="R2607" s="22" t="s">
        <v>713</v>
      </c>
      <c r="S2607" s="22" t="s">
        <v>977</v>
      </c>
      <c r="T2607" s="23">
        <v>40.077336000000003</v>
      </c>
      <c r="U2607" s="23">
        <v>-74.507930999999999</v>
      </c>
      <c r="V2607" s="24">
        <v>25</v>
      </c>
      <c r="W2607" s="24">
        <v>1407278.2403899999</v>
      </c>
      <c r="X2607" s="24">
        <v>2943380.3886299999</v>
      </c>
      <c r="Y2607" s="22" t="s">
        <v>978</v>
      </c>
      <c r="Z2607" s="22" t="s">
        <v>716</v>
      </c>
    </row>
    <row r="2608" spans="1:26">
      <c r="A2608" s="22" t="s">
        <v>8203</v>
      </c>
      <c r="B2608" s="22" t="s">
        <v>8204</v>
      </c>
      <c r="C2608" s="22" t="s">
        <v>8205</v>
      </c>
      <c r="D2608" s="22">
        <v>38342</v>
      </c>
      <c r="E2608" s="22">
        <v>77</v>
      </c>
      <c r="F2608" s="22">
        <v>342</v>
      </c>
      <c r="G2608" s="22">
        <v>13</v>
      </c>
      <c r="H2608" s="25" t="s">
        <v>10870</v>
      </c>
      <c r="I2608" s="22" t="s">
        <v>720</v>
      </c>
      <c r="J2608" s="22">
        <v>3</v>
      </c>
      <c r="K2608" s="22">
        <v>3</v>
      </c>
      <c r="L2608" s="22">
        <v>11</v>
      </c>
      <c r="M2608" s="22">
        <v>2008</v>
      </c>
      <c r="N2608" s="22">
        <v>1998</v>
      </c>
      <c r="O2608" s="22">
        <v>3</v>
      </c>
      <c r="P2608" s="22">
        <v>3</v>
      </c>
      <c r="Q2608" s="22" t="s">
        <v>6808</v>
      </c>
      <c r="R2608" s="22" t="s">
        <v>713</v>
      </c>
      <c r="S2608" s="22" t="s">
        <v>2051</v>
      </c>
      <c r="T2608" s="23">
        <v>40.077893000000003</v>
      </c>
      <c r="U2608" s="23">
        <v>-74.326813999999999</v>
      </c>
      <c r="V2608" s="24">
        <v>105</v>
      </c>
      <c r="W2608" s="24">
        <v>1457894.4839399999</v>
      </c>
      <c r="X2608" s="24">
        <v>2944171.3176000002</v>
      </c>
      <c r="Y2608" s="22" t="s">
        <v>978</v>
      </c>
    </row>
    <row r="2609" spans="1:26">
      <c r="A2609" s="22" t="s">
        <v>8206</v>
      </c>
      <c r="B2609" s="22" t="s">
        <v>8207</v>
      </c>
      <c r="C2609" s="22" t="s">
        <v>8208</v>
      </c>
      <c r="D2609" s="22">
        <v>27824</v>
      </c>
      <c r="E2609" s="22">
        <v>56</v>
      </c>
      <c r="F2609" s="22">
        <v>324</v>
      </c>
      <c r="G2609" s="22">
        <v>17</v>
      </c>
      <c r="H2609" s="25" t="s">
        <v>10870</v>
      </c>
      <c r="I2609" s="22" t="s">
        <v>720</v>
      </c>
      <c r="J2609" s="22">
        <v>3</v>
      </c>
      <c r="K2609" s="22">
        <v>3</v>
      </c>
      <c r="L2609" s="22">
        <v>46</v>
      </c>
      <c r="M2609" s="22">
        <v>1988</v>
      </c>
      <c r="N2609" s="22">
        <v>1943</v>
      </c>
      <c r="O2609" s="22">
        <v>3</v>
      </c>
      <c r="P2609" s="22">
        <v>3</v>
      </c>
      <c r="Q2609" s="22" t="s">
        <v>1369</v>
      </c>
      <c r="R2609" s="22" t="s">
        <v>713</v>
      </c>
      <c r="S2609" s="22" t="s">
        <v>722</v>
      </c>
      <c r="T2609" s="23">
        <v>40.082054999999997</v>
      </c>
      <c r="U2609" s="23">
        <v>-74.855441999999996</v>
      </c>
      <c r="V2609" s="24">
        <v>10</v>
      </c>
      <c r="W2609" s="24">
        <v>1310140.58127</v>
      </c>
      <c r="X2609" s="24">
        <v>2944249.23526</v>
      </c>
      <c r="Y2609" s="22" t="s">
        <v>978</v>
      </c>
      <c r="Z2609" s="22" t="s">
        <v>1237</v>
      </c>
    </row>
    <row r="2610" spans="1:26">
      <c r="A2610" s="22" t="s">
        <v>8209</v>
      </c>
      <c r="B2610" s="22" t="s">
        <v>8210</v>
      </c>
      <c r="C2610" s="22" t="s">
        <v>8211</v>
      </c>
      <c r="D2610" s="22">
        <v>34836</v>
      </c>
      <c r="E2610" s="22">
        <v>70</v>
      </c>
      <c r="F2610" s="22">
        <v>336</v>
      </c>
      <c r="G2610" s="22">
        <v>11</v>
      </c>
      <c r="H2610" s="25" t="s">
        <v>10870</v>
      </c>
      <c r="I2610" s="22" t="s">
        <v>720</v>
      </c>
      <c r="J2610" s="22">
        <v>2</v>
      </c>
      <c r="K2610" s="22">
        <v>2</v>
      </c>
      <c r="L2610" s="22">
        <v>7</v>
      </c>
      <c r="M2610" s="22">
        <v>1983</v>
      </c>
      <c r="N2610" s="22">
        <v>1977</v>
      </c>
      <c r="O2610" s="22">
        <v>2</v>
      </c>
      <c r="P2610" s="22">
        <v>2</v>
      </c>
      <c r="Q2610" s="22" t="s">
        <v>5684</v>
      </c>
      <c r="R2610" s="22" t="s">
        <v>713</v>
      </c>
      <c r="S2610" s="22" t="s">
        <v>735</v>
      </c>
      <c r="T2610" s="23">
        <v>40.082279999999997</v>
      </c>
      <c r="U2610" s="23">
        <v>-74.492013</v>
      </c>
      <c r="V2610" s="24">
        <v>145</v>
      </c>
      <c r="W2610" s="24">
        <v>1411707.3463300001</v>
      </c>
      <c r="X2610" s="24">
        <v>2945231.46832</v>
      </c>
      <c r="Y2610" s="22" t="s">
        <v>978</v>
      </c>
    </row>
    <row r="2611" spans="1:26">
      <c r="A2611" s="22" t="s">
        <v>8212</v>
      </c>
      <c r="B2611" s="22" t="s">
        <v>8213</v>
      </c>
      <c r="C2611" s="22" t="s">
        <v>8214</v>
      </c>
      <c r="D2611" s="22">
        <v>41347</v>
      </c>
      <c r="E2611" s="22">
        <v>83</v>
      </c>
      <c r="F2611" s="22">
        <v>347</v>
      </c>
      <c r="G2611" s="22">
        <v>11</v>
      </c>
      <c r="H2611" s="25" t="s">
        <v>10870</v>
      </c>
      <c r="I2611" s="22" t="s">
        <v>720</v>
      </c>
      <c r="J2611" s="22">
        <v>3</v>
      </c>
      <c r="K2611" s="22">
        <v>3</v>
      </c>
      <c r="L2611" s="22">
        <v>6</v>
      </c>
      <c r="M2611" s="22">
        <v>1989</v>
      </c>
      <c r="N2611" s="22">
        <v>1984</v>
      </c>
      <c r="O2611" s="22">
        <v>3</v>
      </c>
      <c r="P2611" s="22">
        <v>3</v>
      </c>
      <c r="Q2611" s="22" t="s">
        <v>5684</v>
      </c>
      <c r="R2611" s="22" t="s">
        <v>713</v>
      </c>
      <c r="S2611" s="22" t="s">
        <v>735</v>
      </c>
      <c r="T2611" s="23">
        <v>40.083449000000002</v>
      </c>
      <c r="U2611" s="23">
        <v>-74.186531000000002</v>
      </c>
      <c r="V2611" s="24">
        <v>30</v>
      </c>
      <c r="W2611" s="24">
        <v>1497071.1693200001</v>
      </c>
      <c r="X2611" s="24">
        <v>2946720.5127900001</v>
      </c>
      <c r="Y2611" s="22" t="s">
        <v>978</v>
      </c>
    </row>
    <row r="2612" spans="1:26">
      <c r="A2612" s="22" t="s">
        <v>8215</v>
      </c>
      <c r="B2612" s="22" t="s">
        <v>8216</v>
      </c>
      <c r="C2612" s="22" t="s">
        <v>8217</v>
      </c>
      <c r="D2612" s="22">
        <v>40346</v>
      </c>
      <c r="E2612" s="22">
        <v>81</v>
      </c>
      <c r="F2612" s="22">
        <v>346</v>
      </c>
      <c r="G2612" s="22">
        <v>17</v>
      </c>
      <c r="H2612" s="25" t="s">
        <v>10870</v>
      </c>
      <c r="I2612" s="22" t="s">
        <v>720</v>
      </c>
      <c r="J2612" s="22">
        <v>8</v>
      </c>
      <c r="K2612" s="22">
        <v>8</v>
      </c>
      <c r="L2612" s="22">
        <v>21</v>
      </c>
      <c r="M2612" s="22">
        <v>2008</v>
      </c>
      <c r="N2612" s="22">
        <v>1988</v>
      </c>
      <c r="O2612" s="22">
        <v>8</v>
      </c>
      <c r="P2612" s="22">
        <v>8</v>
      </c>
      <c r="Q2612" s="22" t="s">
        <v>1374</v>
      </c>
      <c r="R2612" s="22" t="s">
        <v>713</v>
      </c>
      <c r="S2612" s="22" t="s">
        <v>1126</v>
      </c>
      <c r="T2612" s="23">
        <v>40.08381</v>
      </c>
      <c r="U2612" s="23">
        <v>-74.223532000000006</v>
      </c>
      <c r="V2612" s="24">
        <v>72</v>
      </c>
      <c r="W2612" s="24">
        <v>1486729.3537999999</v>
      </c>
      <c r="X2612" s="24">
        <v>2946708.5559299998</v>
      </c>
      <c r="Y2612" s="22" t="s">
        <v>978</v>
      </c>
      <c r="Z2612" s="22" t="s">
        <v>1237</v>
      </c>
    </row>
    <row r="2613" spans="1:26">
      <c r="A2613" s="22" t="s">
        <v>8218</v>
      </c>
      <c r="B2613" s="22" t="s">
        <v>8219</v>
      </c>
      <c r="C2613" s="22" t="s">
        <v>8220</v>
      </c>
      <c r="D2613" s="22">
        <v>43852</v>
      </c>
      <c r="E2613" s="22">
        <v>88</v>
      </c>
      <c r="F2613" s="22">
        <v>352</v>
      </c>
      <c r="G2613" s="22">
        <v>5</v>
      </c>
      <c r="H2613" s="25" t="s">
        <v>10870</v>
      </c>
      <c r="I2613" s="22" t="s">
        <v>813</v>
      </c>
      <c r="J2613" s="22">
        <v>2</v>
      </c>
      <c r="K2613" s="22">
        <v>2</v>
      </c>
      <c r="L2613" s="22">
        <v>1</v>
      </c>
      <c r="M2613" s="22">
        <v>1995</v>
      </c>
      <c r="N2613" s="22">
        <v>1995</v>
      </c>
      <c r="O2613" s="22">
        <v>1</v>
      </c>
      <c r="P2613" s="22">
        <v>1</v>
      </c>
      <c r="Q2613" s="22" t="s">
        <v>1038</v>
      </c>
      <c r="R2613" s="22" t="s">
        <v>713</v>
      </c>
      <c r="S2613" s="22" t="s">
        <v>977</v>
      </c>
      <c r="T2613" s="23">
        <v>40.085670999999998</v>
      </c>
      <c r="U2613" s="23">
        <v>-74.046248000000006</v>
      </c>
      <c r="V2613" s="24">
        <v>10</v>
      </c>
      <c r="W2613" s="24">
        <v>1536259.9962500001</v>
      </c>
      <c r="X2613" s="24">
        <v>2948112.8122299998</v>
      </c>
      <c r="Y2613" s="22" t="s">
        <v>978</v>
      </c>
      <c r="Z2613" s="22" t="s">
        <v>716</v>
      </c>
    </row>
    <row r="2614" spans="1:26">
      <c r="A2614" s="22" t="s">
        <v>8221</v>
      </c>
      <c r="B2614" s="22" t="s">
        <v>8222</v>
      </c>
      <c r="C2614" s="22" t="s">
        <v>8223</v>
      </c>
      <c r="D2614" s="22">
        <v>34837</v>
      </c>
      <c r="E2614" s="22">
        <v>70</v>
      </c>
      <c r="F2614" s="22">
        <v>337</v>
      </c>
      <c r="G2614" s="22">
        <v>1</v>
      </c>
      <c r="H2614" s="25" t="s">
        <v>10870</v>
      </c>
      <c r="I2614" s="22" t="s">
        <v>720</v>
      </c>
      <c r="J2614" s="22">
        <v>2</v>
      </c>
      <c r="K2614" s="22">
        <v>2</v>
      </c>
      <c r="L2614" s="22">
        <v>18</v>
      </c>
      <c r="M2614" s="22">
        <v>1996</v>
      </c>
      <c r="N2614" s="22">
        <v>1979</v>
      </c>
      <c r="O2614" s="22">
        <v>2</v>
      </c>
      <c r="P2614" s="22">
        <v>2</v>
      </c>
      <c r="Q2614" s="22" t="s">
        <v>1038</v>
      </c>
      <c r="R2614" s="22" t="s">
        <v>713</v>
      </c>
      <c r="S2614" s="22" t="s">
        <v>977</v>
      </c>
      <c r="T2614" s="23">
        <v>40.086502000000003</v>
      </c>
      <c r="U2614" s="23">
        <v>-74.493207999999996</v>
      </c>
      <c r="V2614" s="24">
        <v>145</v>
      </c>
      <c r="W2614" s="24">
        <v>1411356.89699</v>
      </c>
      <c r="X2614" s="24">
        <v>2946767.7651200001</v>
      </c>
      <c r="Y2614" s="22" t="s">
        <v>978</v>
      </c>
      <c r="Z2614" s="22" t="s">
        <v>1738</v>
      </c>
    </row>
    <row r="2615" spans="1:26">
      <c r="A2615" s="22" t="s">
        <v>8224</v>
      </c>
      <c r="B2615" s="22" t="s">
        <v>8225</v>
      </c>
      <c r="C2615" s="22" t="s">
        <v>8226</v>
      </c>
      <c r="D2615" s="22">
        <v>40846</v>
      </c>
      <c r="E2615" s="22">
        <v>82</v>
      </c>
      <c r="F2615" s="22">
        <v>346</v>
      </c>
      <c r="G2615" s="22">
        <v>13</v>
      </c>
      <c r="H2615" s="25" t="s">
        <v>10870</v>
      </c>
      <c r="I2615" s="22" t="s">
        <v>813</v>
      </c>
      <c r="J2615" s="22">
        <v>6</v>
      </c>
      <c r="K2615" s="22">
        <v>6</v>
      </c>
      <c r="L2615" s="22">
        <v>32</v>
      </c>
      <c r="M2615" s="22">
        <v>1988</v>
      </c>
      <c r="N2615" s="22">
        <v>1957</v>
      </c>
      <c r="O2615" s="22">
        <v>5</v>
      </c>
      <c r="P2615" s="22">
        <v>5</v>
      </c>
      <c r="Q2615" s="22" t="s">
        <v>6808</v>
      </c>
      <c r="R2615" s="22" t="s">
        <v>713</v>
      </c>
      <c r="S2615" s="22" t="s">
        <v>2051</v>
      </c>
      <c r="T2615" s="23">
        <v>40.087615</v>
      </c>
      <c r="U2615" s="23">
        <v>-74.213753999999994</v>
      </c>
      <c r="V2615" s="24">
        <v>36</v>
      </c>
      <c r="W2615" s="24">
        <v>1489442.6800599999</v>
      </c>
      <c r="X2615" s="24">
        <v>2948133.9986399999</v>
      </c>
      <c r="Y2615" s="22" t="s">
        <v>978</v>
      </c>
    </row>
    <row r="2616" spans="1:26">
      <c r="A2616" s="22" t="s">
        <v>8227</v>
      </c>
      <c r="B2616" s="22" t="s">
        <v>8228</v>
      </c>
      <c r="C2616" s="22" t="s">
        <v>8229</v>
      </c>
      <c r="D2616" s="22">
        <v>28326</v>
      </c>
      <c r="E2616" s="22">
        <v>57</v>
      </c>
      <c r="F2616" s="22">
        <v>326</v>
      </c>
      <c r="G2616" s="22">
        <v>17</v>
      </c>
      <c r="H2616" s="25" t="s">
        <v>10870</v>
      </c>
      <c r="I2616" s="22" t="s">
        <v>720</v>
      </c>
      <c r="J2616" s="22">
        <v>7</v>
      </c>
      <c r="K2616" s="22">
        <v>7</v>
      </c>
      <c r="L2616" s="22">
        <v>13</v>
      </c>
      <c r="M2616" s="22">
        <v>1998</v>
      </c>
      <c r="N2616" s="22">
        <v>1986</v>
      </c>
      <c r="O2616" s="22">
        <v>7</v>
      </c>
      <c r="P2616" s="22">
        <v>6</v>
      </c>
      <c r="Q2616" s="22" t="s">
        <v>1369</v>
      </c>
      <c r="R2616" s="22" t="s">
        <v>713</v>
      </c>
      <c r="S2616" s="22" t="s">
        <v>722</v>
      </c>
      <c r="T2616" s="23">
        <v>40.090387999999997</v>
      </c>
      <c r="U2616" s="23">
        <v>-74.826830000000001</v>
      </c>
      <c r="V2616" s="24">
        <v>27.4</v>
      </c>
      <c r="W2616" s="24">
        <v>1318114.9932800001</v>
      </c>
      <c r="X2616" s="24">
        <v>2947345.1261499999</v>
      </c>
      <c r="Y2616" s="22" t="s">
        <v>978</v>
      </c>
      <c r="Z2616" s="22" t="s">
        <v>1237</v>
      </c>
    </row>
    <row r="2617" spans="1:26">
      <c r="A2617" s="22" t="s">
        <v>8230</v>
      </c>
      <c r="B2617" s="22" t="s">
        <v>8231</v>
      </c>
      <c r="C2617" s="22" t="s">
        <v>8232</v>
      </c>
      <c r="D2617" s="22">
        <v>29829</v>
      </c>
      <c r="E2617" s="22">
        <v>60</v>
      </c>
      <c r="F2617" s="22">
        <v>329</v>
      </c>
      <c r="G2617" s="22">
        <v>17</v>
      </c>
      <c r="H2617" s="25" t="s">
        <v>10870</v>
      </c>
      <c r="I2617" s="22" t="s">
        <v>720</v>
      </c>
      <c r="J2617" s="22">
        <v>6</v>
      </c>
      <c r="K2617" s="22">
        <v>6</v>
      </c>
      <c r="L2617" s="22">
        <v>26</v>
      </c>
      <c r="M2617" s="22">
        <v>2003</v>
      </c>
      <c r="N2617" s="22">
        <v>1978</v>
      </c>
      <c r="O2617" s="22">
        <v>6</v>
      </c>
      <c r="P2617" s="22">
        <v>6</v>
      </c>
      <c r="Q2617" s="22" t="s">
        <v>1369</v>
      </c>
      <c r="R2617" s="22" t="s">
        <v>713</v>
      </c>
      <c r="S2617" s="22" t="s">
        <v>722</v>
      </c>
      <c r="T2617" s="23">
        <v>40.091693999999997</v>
      </c>
      <c r="U2617" s="23">
        <v>-74.741360999999998</v>
      </c>
      <c r="V2617" s="24">
        <v>60</v>
      </c>
      <c r="W2617" s="24">
        <v>1341994.6983700001</v>
      </c>
      <c r="X2617" s="24">
        <v>2948004.86803</v>
      </c>
      <c r="Y2617" s="22" t="s">
        <v>978</v>
      </c>
      <c r="Z2617" s="22" t="s">
        <v>1237</v>
      </c>
    </row>
    <row r="2618" spans="1:26">
      <c r="A2618" s="22" t="s">
        <v>8233</v>
      </c>
      <c r="B2618" s="22" t="s">
        <v>8234</v>
      </c>
      <c r="C2618" s="22" t="s">
        <v>8235</v>
      </c>
      <c r="D2618" s="22">
        <v>27825</v>
      </c>
      <c r="E2618" s="22">
        <v>56</v>
      </c>
      <c r="F2618" s="22">
        <v>325</v>
      </c>
      <c r="G2618" s="22">
        <v>17</v>
      </c>
      <c r="H2618" s="25" t="s">
        <v>10870</v>
      </c>
      <c r="I2618" s="22" t="s">
        <v>813</v>
      </c>
      <c r="J2618" s="22">
        <v>4</v>
      </c>
      <c r="K2618" s="22">
        <v>4</v>
      </c>
      <c r="L2618" s="22">
        <v>35</v>
      </c>
      <c r="M2618" s="22">
        <v>1986</v>
      </c>
      <c r="N2618" s="22">
        <v>1952</v>
      </c>
      <c r="O2618" s="22">
        <v>4</v>
      </c>
      <c r="P2618" s="22">
        <v>4</v>
      </c>
      <c r="Q2618" s="22" t="s">
        <v>1369</v>
      </c>
      <c r="R2618" s="22" t="s">
        <v>713</v>
      </c>
      <c r="S2618" s="22" t="s">
        <v>722</v>
      </c>
      <c r="T2618" s="23">
        <v>40.093998999999997</v>
      </c>
      <c r="U2618" s="23">
        <v>-74.847663999999995</v>
      </c>
      <c r="V2618" s="24">
        <v>21</v>
      </c>
      <c r="W2618" s="24">
        <v>1312283.8838200001</v>
      </c>
      <c r="X2618" s="24">
        <v>2948620.8153300001</v>
      </c>
      <c r="Y2618" s="22" t="s">
        <v>978</v>
      </c>
      <c r="Z2618" s="22" t="s">
        <v>1237</v>
      </c>
    </row>
    <row r="2619" spans="1:26">
      <c r="A2619" s="22" t="s">
        <v>8236</v>
      </c>
      <c r="B2619" s="22" t="s">
        <v>8237</v>
      </c>
      <c r="C2619" s="22" t="s">
        <v>8238</v>
      </c>
      <c r="D2619" s="22">
        <v>32834</v>
      </c>
      <c r="E2619" s="22">
        <v>66</v>
      </c>
      <c r="F2619" s="22">
        <v>334</v>
      </c>
      <c r="G2619" s="22">
        <v>11</v>
      </c>
      <c r="H2619" s="25" t="s">
        <v>10870</v>
      </c>
      <c r="I2619" s="22" t="s">
        <v>813</v>
      </c>
      <c r="J2619" s="22">
        <v>3</v>
      </c>
      <c r="K2619" s="22">
        <v>3</v>
      </c>
      <c r="L2619" s="22">
        <v>21</v>
      </c>
      <c r="M2619" s="22">
        <v>1998</v>
      </c>
      <c r="N2619" s="22">
        <v>1978</v>
      </c>
      <c r="O2619" s="22">
        <v>3</v>
      </c>
      <c r="P2619" s="22">
        <v>3</v>
      </c>
      <c r="Q2619" s="22" t="s">
        <v>5684</v>
      </c>
      <c r="R2619" s="22" t="s">
        <v>713</v>
      </c>
      <c r="S2619" s="22" t="s">
        <v>735</v>
      </c>
      <c r="T2619" s="23">
        <v>40.095945999999998</v>
      </c>
      <c r="U2619" s="23">
        <v>-74.579043999999996</v>
      </c>
      <c r="V2619" s="24">
        <v>136</v>
      </c>
      <c r="W2619" s="24">
        <v>1387336.0119099999</v>
      </c>
      <c r="X2619" s="24">
        <v>2949963.9717399999</v>
      </c>
      <c r="Y2619" s="22" t="s">
        <v>978</v>
      </c>
    </row>
    <row r="2620" spans="1:26">
      <c r="A2620" s="22" t="s">
        <v>8239</v>
      </c>
      <c r="B2620" s="22" t="s">
        <v>8240</v>
      </c>
      <c r="C2620" s="22" t="s">
        <v>8241</v>
      </c>
      <c r="D2620" s="22">
        <v>32834</v>
      </c>
      <c r="E2620" s="22">
        <v>66</v>
      </c>
      <c r="F2620" s="22">
        <v>334</v>
      </c>
      <c r="G2620" s="22">
        <v>17</v>
      </c>
      <c r="H2620" s="25" t="s">
        <v>10870</v>
      </c>
      <c r="I2620" s="22" t="s">
        <v>720</v>
      </c>
      <c r="J2620" s="22">
        <v>4</v>
      </c>
      <c r="K2620" s="22">
        <v>4</v>
      </c>
      <c r="L2620" s="22">
        <v>15</v>
      </c>
      <c r="M2620" s="22">
        <v>1988</v>
      </c>
      <c r="N2620" s="22">
        <v>1974</v>
      </c>
      <c r="O2620" s="22">
        <v>4</v>
      </c>
      <c r="P2620" s="22">
        <v>3</v>
      </c>
      <c r="Q2620" s="22" t="s">
        <v>1369</v>
      </c>
      <c r="R2620" s="22" t="s">
        <v>713</v>
      </c>
      <c r="S2620" s="22" t="s">
        <v>722</v>
      </c>
      <c r="T2620" s="23">
        <v>40.096223999999999</v>
      </c>
      <c r="U2620" s="23">
        <v>-74.579043999999996</v>
      </c>
      <c r="V2620" s="24">
        <v>136</v>
      </c>
      <c r="W2620" s="24">
        <v>1387335.01132</v>
      </c>
      <c r="X2620" s="24">
        <v>2950065.2659300002</v>
      </c>
      <c r="Y2620" s="22" t="s">
        <v>978</v>
      </c>
      <c r="Z2620" s="22" t="s">
        <v>1237</v>
      </c>
    </row>
    <row r="2621" spans="1:26">
      <c r="A2621" s="22" t="s">
        <v>8242</v>
      </c>
      <c r="B2621" s="22" t="s">
        <v>8243</v>
      </c>
      <c r="C2621" s="22" t="s">
        <v>8244</v>
      </c>
      <c r="D2621" s="22">
        <v>38844</v>
      </c>
      <c r="E2621" s="22">
        <v>78</v>
      </c>
      <c r="F2621" s="22">
        <v>344</v>
      </c>
      <c r="G2621" s="22">
        <v>11</v>
      </c>
      <c r="H2621" s="25" t="s">
        <v>10870</v>
      </c>
      <c r="I2621" s="22" t="s">
        <v>720</v>
      </c>
      <c r="J2621" s="22">
        <v>5</v>
      </c>
      <c r="K2621" s="22">
        <v>5</v>
      </c>
      <c r="L2621" s="22">
        <v>16</v>
      </c>
      <c r="M2621" s="22">
        <v>2008</v>
      </c>
      <c r="N2621" s="22">
        <v>1993</v>
      </c>
      <c r="O2621" s="22">
        <v>5</v>
      </c>
      <c r="P2621" s="22">
        <v>5</v>
      </c>
      <c r="Q2621" s="22" t="s">
        <v>5684</v>
      </c>
      <c r="R2621" s="22" t="s">
        <v>713</v>
      </c>
      <c r="S2621" s="22" t="s">
        <v>735</v>
      </c>
      <c r="T2621" s="23">
        <v>40.097337000000003</v>
      </c>
      <c r="U2621" s="23">
        <v>-74.301812999999996</v>
      </c>
      <c r="V2621" s="24">
        <v>90</v>
      </c>
      <c r="W2621" s="24">
        <v>1464790.43221</v>
      </c>
      <c r="X2621" s="24">
        <v>2951351.6674600001</v>
      </c>
      <c r="Y2621" s="22" t="s">
        <v>978</v>
      </c>
    </row>
    <row r="2622" spans="1:26">
      <c r="A2622" s="22" t="s">
        <v>8245</v>
      </c>
      <c r="B2622" s="22" t="s">
        <v>8246</v>
      </c>
      <c r="C2622" s="22" t="s">
        <v>8247</v>
      </c>
      <c r="D2622" s="22">
        <v>31332</v>
      </c>
      <c r="E2622" s="22">
        <v>63</v>
      </c>
      <c r="F2622" s="22">
        <v>332</v>
      </c>
      <c r="G2622" s="22">
        <v>17</v>
      </c>
      <c r="H2622" s="25" t="s">
        <v>10870</v>
      </c>
      <c r="I2622" s="22" t="s">
        <v>720</v>
      </c>
      <c r="J2622" s="22">
        <v>8</v>
      </c>
      <c r="K2622" s="22">
        <v>8</v>
      </c>
      <c r="L2622" s="22">
        <v>36</v>
      </c>
      <c r="M2622" s="22">
        <v>1993</v>
      </c>
      <c r="N2622" s="22">
        <v>1958</v>
      </c>
      <c r="O2622" s="22">
        <v>8</v>
      </c>
      <c r="P2622" s="22">
        <v>8</v>
      </c>
      <c r="Q2622" s="22" t="s">
        <v>1369</v>
      </c>
      <c r="R2622" s="22" t="s">
        <v>713</v>
      </c>
      <c r="S2622" s="22" t="s">
        <v>722</v>
      </c>
      <c r="T2622" s="23">
        <v>40.101778000000003</v>
      </c>
      <c r="U2622" s="23">
        <v>-74.655991</v>
      </c>
      <c r="V2622" s="24">
        <v>85</v>
      </c>
      <c r="W2622" s="24">
        <v>1365816.62616</v>
      </c>
      <c r="X2622" s="24">
        <v>2951887.6755400002</v>
      </c>
      <c r="Y2622" s="22" t="s">
        <v>978</v>
      </c>
      <c r="Z2622" s="22" t="s">
        <v>1237</v>
      </c>
    </row>
    <row r="2623" spans="1:26">
      <c r="A2623" s="22" t="s">
        <v>8248</v>
      </c>
      <c r="B2623" s="22" t="s">
        <v>8249</v>
      </c>
      <c r="C2623" s="22" t="s">
        <v>8250</v>
      </c>
      <c r="D2623" s="22">
        <v>35339</v>
      </c>
      <c r="E2623" s="22">
        <v>71</v>
      </c>
      <c r="F2623" s="22">
        <v>339</v>
      </c>
      <c r="G2623" s="22">
        <v>11</v>
      </c>
      <c r="H2623" s="25" t="s">
        <v>10870</v>
      </c>
      <c r="I2623" s="22" t="s">
        <v>720</v>
      </c>
      <c r="J2623" s="22">
        <v>6</v>
      </c>
      <c r="K2623" s="22">
        <v>6</v>
      </c>
      <c r="L2623" s="22">
        <v>7</v>
      </c>
      <c r="M2623" s="22">
        <v>1993</v>
      </c>
      <c r="N2623" s="22">
        <v>1987</v>
      </c>
      <c r="O2623" s="22">
        <v>6</v>
      </c>
      <c r="P2623" s="22">
        <v>6</v>
      </c>
      <c r="Q2623" s="22" t="s">
        <v>5684</v>
      </c>
      <c r="R2623" s="22" t="s">
        <v>713</v>
      </c>
      <c r="S2623" s="22" t="s">
        <v>735</v>
      </c>
      <c r="T2623" s="23">
        <v>40.102891</v>
      </c>
      <c r="U2623" s="23">
        <v>-74.457374000000002</v>
      </c>
      <c r="V2623" s="24">
        <v>105</v>
      </c>
      <c r="W2623" s="24">
        <v>1421303.90879</v>
      </c>
      <c r="X2623" s="24">
        <v>2952855.0975899999</v>
      </c>
      <c r="Y2623" s="22" t="s">
        <v>978</v>
      </c>
    </row>
    <row r="2624" spans="1:26">
      <c r="A2624" s="22" t="s">
        <v>8251</v>
      </c>
      <c r="B2624" s="22" t="s">
        <v>8252</v>
      </c>
      <c r="C2624" s="22" t="s">
        <v>8253</v>
      </c>
      <c r="D2624" s="22">
        <v>36340</v>
      </c>
      <c r="E2624" s="22">
        <v>73</v>
      </c>
      <c r="F2624" s="22">
        <v>340</v>
      </c>
      <c r="G2624" s="22">
        <v>9</v>
      </c>
      <c r="H2624" s="25" t="s">
        <v>10870</v>
      </c>
      <c r="I2624" s="22" t="s">
        <v>720</v>
      </c>
      <c r="J2624" s="22">
        <v>5</v>
      </c>
      <c r="K2624" s="22">
        <v>5</v>
      </c>
      <c r="L2624" s="22">
        <v>30</v>
      </c>
      <c r="M2624" s="22">
        <v>2008</v>
      </c>
      <c r="N2624" s="22">
        <v>1979</v>
      </c>
      <c r="O2624" s="22">
        <v>5</v>
      </c>
      <c r="P2624" s="22">
        <v>5</v>
      </c>
      <c r="Q2624" s="22" t="s">
        <v>6153</v>
      </c>
      <c r="R2624" s="22" t="s">
        <v>713</v>
      </c>
      <c r="S2624" s="22" t="s">
        <v>1529</v>
      </c>
      <c r="T2624" s="23">
        <v>40.100082999999998</v>
      </c>
      <c r="U2624" s="23">
        <v>-74.415082999999996</v>
      </c>
      <c r="V2624" s="24">
        <v>152</v>
      </c>
      <c r="W2624" s="24">
        <v>1433130.9442199999</v>
      </c>
      <c r="X2624" s="24">
        <v>2951965.8128499999</v>
      </c>
      <c r="Y2624" s="22" t="s">
        <v>978</v>
      </c>
    </row>
    <row r="2625" spans="1:26">
      <c r="A2625" s="22" t="s">
        <v>8254</v>
      </c>
      <c r="B2625" s="22" t="s">
        <v>8255</v>
      </c>
      <c r="C2625" s="22" t="s">
        <v>8256</v>
      </c>
      <c r="D2625" s="22">
        <v>38345</v>
      </c>
      <c r="E2625" s="22">
        <v>77</v>
      </c>
      <c r="F2625" s="22">
        <v>345</v>
      </c>
      <c r="G2625" s="22">
        <v>11</v>
      </c>
      <c r="H2625" s="25" t="s">
        <v>10870</v>
      </c>
      <c r="I2625" s="22" t="s">
        <v>720</v>
      </c>
      <c r="J2625" s="22">
        <v>6</v>
      </c>
      <c r="K2625" s="22">
        <v>6</v>
      </c>
      <c r="L2625" s="22">
        <v>11</v>
      </c>
      <c r="M2625" s="22">
        <v>2003</v>
      </c>
      <c r="N2625" s="22">
        <v>1993</v>
      </c>
      <c r="O2625" s="22">
        <v>6</v>
      </c>
      <c r="P2625" s="22">
        <v>6</v>
      </c>
      <c r="Q2625" s="22" t="s">
        <v>5684</v>
      </c>
      <c r="R2625" s="22" t="s">
        <v>713</v>
      </c>
      <c r="S2625" s="22" t="s">
        <v>735</v>
      </c>
      <c r="T2625" s="23">
        <v>40.108448000000003</v>
      </c>
      <c r="U2625" s="23">
        <v>-74.291257000000002</v>
      </c>
      <c r="V2625" s="24">
        <v>110</v>
      </c>
      <c r="W2625" s="24">
        <v>1467687.18955</v>
      </c>
      <c r="X2625" s="24">
        <v>2955441.98465</v>
      </c>
      <c r="Y2625" s="22" t="s">
        <v>978</v>
      </c>
    </row>
    <row r="2626" spans="1:26">
      <c r="A2626" s="22" t="s">
        <v>8257</v>
      </c>
      <c r="B2626" s="22" t="s">
        <v>8258</v>
      </c>
      <c r="C2626" s="22" t="s">
        <v>8259</v>
      </c>
      <c r="D2626" s="22">
        <v>29831</v>
      </c>
      <c r="E2626" s="22">
        <v>60</v>
      </c>
      <c r="F2626" s="22">
        <v>331</v>
      </c>
      <c r="G2626" s="22">
        <v>17</v>
      </c>
      <c r="H2626" s="25" t="s">
        <v>10870</v>
      </c>
      <c r="I2626" s="22" t="s">
        <v>720</v>
      </c>
      <c r="J2626" s="22">
        <v>5</v>
      </c>
      <c r="K2626" s="22">
        <v>5</v>
      </c>
      <c r="L2626" s="22">
        <v>7</v>
      </c>
      <c r="M2626" s="22">
        <v>1984</v>
      </c>
      <c r="N2626" s="22">
        <v>1978</v>
      </c>
      <c r="O2626" s="22">
        <v>4</v>
      </c>
      <c r="P2626" s="22">
        <v>4</v>
      </c>
      <c r="Q2626" s="22" t="s">
        <v>1369</v>
      </c>
      <c r="R2626" s="22" t="s">
        <v>713</v>
      </c>
      <c r="S2626" s="22" t="s">
        <v>722</v>
      </c>
      <c r="T2626" s="23">
        <v>40.109000000000002</v>
      </c>
      <c r="U2626" s="23">
        <v>-74.709047999999996</v>
      </c>
      <c r="V2626" s="24">
        <v>60</v>
      </c>
      <c r="W2626" s="24">
        <v>1350970.40121</v>
      </c>
      <c r="X2626" s="24">
        <v>2954391.56984</v>
      </c>
      <c r="Y2626" s="22" t="s">
        <v>978</v>
      </c>
      <c r="Z2626" s="22" t="s">
        <v>1237</v>
      </c>
    </row>
    <row r="2627" spans="1:26">
      <c r="A2627" s="22" t="s">
        <v>8260</v>
      </c>
      <c r="B2627" s="22" t="s">
        <v>8261</v>
      </c>
      <c r="C2627" s="22" t="s">
        <v>8262</v>
      </c>
      <c r="D2627" s="22">
        <v>39346</v>
      </c>
      <c r="E2627" s="22">
        <v>79</v>
      </c>
      <c r="F2627" s="22">
        <v>346</v>
      </c>
      <c r="G2627" s="22">
        <v>13</v>
      </c>
      <c r="H2627" s="25" t="s">
        <v>10870</v>
      </c>
      <c r="I2627" s="22" t="s">
        <v>720</v>
      </c>
      <c r="J2627" s="22">
        <v>8</v>
      </c>
      <c r="K2627" s="22">
        <v>8</v>
      </c>
      <c r="L2627" s="22">
        <v>37</v>
      </c>
      <c r="M2627" s="22">
        <v>1993</v>
      </c>
      <c r="N2627" s="22">
        <v>1957</v>
      </c>
      <c r="O2627" s="22">
        <v>8</v>
      </c>
      <c r="P2627" s="22">
        <v>8</v>
      </c>
      <c r="Q2627" s="22" t="s">
        <v>6808</v>
      </c>
      <c r="R2627" s="22" t="s">
        <v>713</v>
      </c>
      <c r="S2627" s="22" t="s">
        <v>2051</v>
      </c>
      <c r="T2627" s="23">
        <v>40.110115</v>
      </c>
      <c r="U2627" s="23">
        <v>-74.253755999999996</v>
      </c>
      <c r="V2627" s="24">
        <v>60</v>
      </c>
      <c r="W2627" s="24">
        <v>1478155.1802999999</v>
      </c>
      <c r="X2627" s="24">
        <v>2956187.8275100002</v>
      </c>
      <c r="Y2627" s="22" t="s">
        <v>978</v>
      </c>
    </row>
    <row r="2628" spans="1:26">
      <c r="A2628" s="22" t="s">
        <v>8263</v>
      </c>
      <c r="B2628" s="22" t="s">
        <v>8264</v>
      </c>
      <c r="C2628" s="22" t="s">
        <v>8265</v>
      </c>
      <c r="D2628" s="22">
        <v>37343</v>
      </c>
      <c r="E2628" s="22">
        <v>75</v>
      </c>
      <c r="F2628" s="22">
        <v>343</v>
      </c>
      <c r="G2628" s="22">
        <v>11</v>
      </c>
      <c r="H2628" s="25" t="s">
        <v>10870</v>
      </c>
      <c r="I2628" s="22" t="s">
        <v>720</v>
      </c>
      <c r="J2628" s="22">
        <v>7</v>
      </c>
      <c r="K2628" s="22">
        <v>7</v>
      </c>
      <c r="L2628" s="22">
        <v>16</v>
      </c>
      <c r="M2628" s="22">
        <v>1993</v>
      </c>
      <c r="N2628" s="22">
        <v>1978</v>
      </c>
      <c r="O2628" s="22">
        <v>7</v>
      </c>
      <c r="P2628" s="22">
        <v>7</v>
      </c>
      <c r="Q2628" s="22" t="s">
        <v>5684</v>
      </c>
      <c r="R2628" s="22" t="s">
        <v>713</v>
      </c>
      <c r="S2628" s="22" t="s">
        <v>735</v>
      </c>
      <c r="T2628" s="23">
        <v>40.110114000000003</v>
      </c>
      <c r="U2628" s="23">
        <v>-74.350148000000004</v>
      </c>
      <c r="V2628" s="24">
        <v>130</v>
      </c>
      <c r="W2628" s="24">
        <v>1451228.1940200001</v>
      </c>
      <c r="X2628" s="24">
        <v>2955841.57228</v>
      </c>
      <c r="Y2628" s="22" t="s">
        <v>978</v>
      </c>
    </row>
    <row r="2629" spans="1:26">
      <c r="A2629" s="22" t="s">
        <v>8266</v>
      </c>
      <c r="B2629" s="22" t="s">
        <v>8267</v>
      </c>
      <c r="C2629" s="22" t="s">
        <v>8268</v>
      </c>
      <c r="D2629" s="22">
        <v>39847</v>
      </c>
      <c r="E2629" s="22">
        <v>80</v>
      </c>
      <c r="F2629" s="22">
        <v>347</v>
      </c>
      <c r="G2629" s="22">
        <v>11</v>
      </c>
      <c r="H2629" s="25" t="s">
        <v>10870</v>
      </c>
      <c r="I2629" s="22" t="s">
        <v>720</v>
      </c>
      <c r="J2629" s="22">
        <v>4</v>
      </c>
      <c r="K2629" s="22">
        <v>4</v>
      </c>
      <c r="L2629" s="22">
        <v>10</v>
      </c>
      <c r="M2629" s="22">
        <v>1988</v>
      </c>
      <c r="N2629" s="22">
        <v>1979</v>
      </c>
      <c r="O2629" s="22">
        <v>4</v>
      </c>
      <c r="P2629" s="22">
        <v>4</v>
      </c>
      <c r="Q2629" s="22" t="s">
        <v>5684</v>
      </c>
      <c r="R2629" s="22" t="s">
        <v>713</v>
      </c>
      <c r="S2629" s="22" t="s">
        <v>735</v>
      </c>
      <c r="T2629" s="23">
        <v>40.111781000000001</v>
      </c>
      <c r="U2629" s="23">
        <v>-74.219588000000002</v>
      </c>
      <c r="V2629" s="24">
        <v>60</v>
      </c>
      <c r="W2629" s="24">
        <v>1487691.5057300001</v>
      </c>
      <c r="X2629" s="24">
        <v>2956925.0359</v>
      </c>
      <c r="Y2629" s="22" t="s">
        <v>978</v>
      </c>
    </row>
    <row r="2630" spans="1:26">
      <c r="A2630" s="22" t="s">
        <v>8269</v>
      </c>
      <c r="B2630" s="22" t="s">
        <v>8270</v>
      </c>
      <c r="C2630" s="22" t="s">
        <v>8271</v>
      </c>
      <c r="D2630" s="22">
        <v>32835</v>
      </c>
      <c r="E2630" s="22">
        <v>66</v>
      </c>
      <c r="F2630" s="22">
        <v>335</v>
      </c>
      <c r="G2630" s="22">
        <v>13</v>
      </c>
      <c r="H2630" s="25" t="s">
        <v>10870</v>
      </c>
      <c r="I2630" s="22" t="s">
        <v>813</v>
      </c>
      <c r="J2630" s="22">
        <v>3</v>
      </c>
      <c r="K2630" s="22">
        <v>3</v>
      </c>
      <c r="L2630" s="22">
        <v>30</v>
      </c>
      <c r="M2630" s="22">
        <v>2008</v>
      </c>
      <c r="N2630" s="22">
        <v>1979</v>
      </c>
      <c r="O2630" s="22">
        <v>3</v>
      </c>
      <c r="P2630" s="22">
        <v>3</v>
      </c>
      <c r="Q2630" s="22" t="s">
        <v>6808</v>
      </c>
      <c r="R2630" s="22" t="s">
        <v>713</v>
      </c>
      <c r="S2630" s="22" t="s">
        <v>2051</v>
      </c>
      <c r="T2630" s="23">
        <v>40.114556999999998</v>
      </c>
      <c r="U2630" s="23">
        <v>-74.575433000000004</v>
      </c>
      <c r="V2630" s="24">
        <v>170</v>
      </c>
      <c r="W2630" s="24">
        <v>1388277.7431300001</v>
      </c>
      <c r="X2630" s="24">
        <v>2956761.69141</v>
      </c>
      <c r="Y2630" s="22" t="s">
        <v>978</v>
      </c>
    </row>
    <row r="2631" spans="1:26">
      <c r="A2631" s="22" t="s">
        <v>8272</v>
      </c>
      <c r="B2631" s="22" t="s">
        <v>8273</v>
      </c>
      <c r="C2631" s="22" t="s">
        <v>8274</v>
      </c>
      <c r="D2631" s="22">
        <v>37844</v>
      </c>
      <c r="E2631" s="22">
        <v>76</v>
      </c>
      <c r="F2631" s="22">
        <v>344</v>
      </c>
      <c r="G2631" s="22">
        <v>9</v>
      </c>
      <c r="H2631" s="25" t="s">
        <v>10870</v>
      </c>
      <c r="I2631" s="22" t="s">
        <v>720</v>
      </c>
      <c r="J2631" s="22">
        <v>5</v>
      </c>
      <c r="K2631" s="22">
        <v>5</v>
      </c>
      <c r="L2631" s="22">
        <v>12</v>
      </c>
      <c r="M2631" s="22">
        <v>1988</v>
      </c>
      <c r="N2631" s="22">
        <v>1977</v>
      </c>
      <c r="O2631" s="22">
        <v>5</v>
      </c>
      <c r="P2631" s="22">
        <v>5</v>
      </c>
      <c r="Q2631" s="22" t="s">
        <v>6153</v>
      </c>
      <c r="R2631" s="22" t="s">
        <v>713</v>
      </c>
      <c r="S2631" s="22" t="s">
        <v>1529</v>
      </c>
      <c r="T2631" s="23">
        <v>40.116781000000003</v>
      </c>
      <c r="U2631" s="23">
        <v>-74.312369000000004</v>
      </c>
      <c r="V2631" s="24">
        <v>115</v>
      </c>
      <c r="W2631" s="24">
        <v>1461750.7819999999</v>
      </c>
      <c r="X2631" s="24">
        <v>2958405.2786699999</v>
      </c>
      <c r="Y2631" s="22" t="s">
        <v>978</v>
      </c>
    </row>
    <row r="2632" spans="1:26">
      <c r="A2632" s="22" t="s">
        <v>8275</v>
      </c>
      <c r="B2632" s="22" t="s">
        <v>8276</v>
      </c>
      <c r="C2632" s="22" t="s">
        <v>8277</v>
      </c>
      <c r="D2632" s="22">
        <v>33837</v>
      </c>
      <c r="E2632" s="22">
        <v>68</v>
      </c>
      <c r="F2632" s="22">
        <v>337</v>
      </c>
      <c r="G2632" s="22">
        <v>11</v>
      </c>
      <c r="H2632" s="25" t="s">
        <v>10870</v>
      </c>
      <c r="I2632" s="22" t="s">
        <v>720</v>
      </c>
      <c r="J2632" s="22">
        <v>8</v>
      </c>
      <c r="K2632" s="22">
        <v>8</v>
      </c>
      <c r="L2632" s="22">
        <v>24</v>
      </c>
      <c r="M2632" s="22">
        <v>1993</v>
      </c>
      <c r="N2632" s="22">
        <v>1970</v>
      </c>
      <c r="O2632" s="22">
        <v>8</v>
      </c>
      <c r="P2632" s="22">
        <v>8</v>
      </c>
      <c r="Q2632" s="22" t="s">
        <v>5684</v>
      </c>
      <c r="R2632" s="22" t="s">
        <v>713</v>
      </c>
      <c r="S2632" s="22" t="s">
        <v>735</v>
      </c>
      <c r="T2632" s="23">
        <v>40.116224000000003</v>
      </c>
      <c r="U2632" s="23">
        <v>-74.525987000000001</v>
      </c>
      <c r="V2632" s="24">
        <v>122</v>
      </c>
      <c r="W2632" s="24">
        <v>1402083.6372400001</v>
      </c>
      <c r="X2632" s="24">
        <v>2957510.3568299999</v>
      </c>
      <c r="Y2632" s="22" t="s">
        <v>978</v>
      </c>
    </row>
    <row r="2633" spans="1:26">
      <c r="A2633" s="22" t="s">
        <v>8278</v>
      </c>
      <c r="B2633" s="22" t="s">
        <v>8279</v>
      </c>
      <c r="C2633" s="22" t="s">
        <v>8280</v>
      </c>
      <c r="D2633" s="22">
        <v>31333</v>
      </c>
      <c r="E2633" s="22">
        <v>63</v>
      </c>
      <c r="F2633" s="22">
        <v>333</v>
      </c>
      <c r="G2633" s="22">
        <v>15</v>
      </c>
      <c r="H2633" s="25" t="s">
        <v>10870</v>
      </c>
      <c r="I2633" s="22" t="s">
        <v>720</v>
      </c>
      <c r="J2633" s="22">
        <v>8</v>
      </c>
      <c r="K2633" s="22">
        <v>8</v>
      </c>
      <c r="L2633" s="22">
        <v>21</v>
      </c>
      <c r="M2633" s="22">
        <v>1998</v>
      </c>
      <c r="N2633" s="22">
        <v>1978</v>
      </c>
      <c r="O2633" s="22">
        <v>8</v>
      </c>
      <c r="P2633" s="22">
        <v>8</v>
      </c>
      <c r="Q2633" s="22" t="s">
        <v>1669</v>
      </c>
      <c r="R2633" s="22" t="s">
        <v>713</v>
      </c>
      <c r="S2633" s="22" t="s">
        <v>1126</v>
      </c>
      <c r="T2633" s="23">
        <v>40.119</v>
      </c>
      <c r="U2633" s="23">
        <v>-74.642934999999994</v>
      </c>
      <c r="V2633" s="24">
        <v>102</v>
      </c>
      <c r="W2633" s="24">
        <v>1369406.6375800001</v>
      </c>
      <c r="X2633" s="24">
        <v>2958202.2089300002</v>
      </c>
      <c r="Y2633" s="22" t="s">
        <v>978</v>
      </c>
      <c r="Z2633" s="22" t="s">
        <v>1503</v>
      </c>
    </row>
    <row r="2634" spans="1:26">
      <c r="A2634" s="22" t="s">
        <v>8281</v>
      </c>
      <c r="B2634" s="22" t="s">
        <v>8282</v>
      </c>
      <c r="C2634" s="22" t="s">
        <v>8283</v>
      </c>
      <c r="D2634" s="22">
        <v>38846</v>
      </c>
      <c r="E2634" s="22">
        <v>78</v>
      </c>
      <c r="F2634" s="22">
        <v>346</v>
      </c>
      <c r="G2634" s="22">
        <v>11</v>
      </c>
      <c r="H2634" s="25" t="s">
        <v>10870</v>
      </c>
      <c r="I2634" s="22" t="s">
        <v>720</v>
      </c>
      <c r="J2634" s="22">
        <v>2</v>
      </c>
      <c r="K2634" s="22">
        <v>2</v>
      </c>
      <c r="L2634" s="22">
        <v>6</v>
      </c>
      <c r="M2634" s="22">
        <v>2008</v>
      </c>
      <c r="N2634" s="22">
        <v>2003</v>
      </c>
      <c r="O2634" s="22">
        <v>2</v>
      </c>
      <c r="P2634" s="22">
        <v>2</v>
      </c>
      <c r="Q2634" s="22" t="s">
        <v>5684</v>
      </c>
      <c r="R2634" s="22" t="s">
        <v>713</v>
      </c>
      <c r="S2634" s="22" t="s">
        <v>735</v>
      </c>
      <c r="T2634" s="23">
        <v>40.119281000000001</v>
      </c>
      <c r="U2634" s="23">
        <v>-74.256534000000002</v>
      </c>
      <c r="V2634" s="24">
        <v>120</v>
      </c>
      <c r="W2634" s="24">
        <v>1477334.56632</v>
      </c>
      <c r="X2634" s="24">
        <v>2959520.50642</v>
      </c>
      <c r="Y2634" s="22" t="s">
        <v>978</v>
      </c>
    </row>
    <row r="2635" spans="1:26">
      <c r="A2635" s="22" t="s">
        <v>520</v>
      </c>
      <c r="B2635" s="22" t="s">
        <v>8284</v>
      </c>
      <c r="C2635" s="22" t="s">
        <v>8285</v>
      </c>
      <c r="D2635" s="22">
        <v>43354</v>
      </c>
      <c r="E2635" s="22">
        <v>87</v>
      </c>
      <c r="F2635" s="22">
        <v>354</v>
      </c>
      <c r="G2635" s="22">
        <v>11</v>
      </c>
      <c r="H2635" s="25" t="s">
        <v>10870</v>
      </c>
      <c r="I2635" s="22" t="s">
        <v>720</v>
      </c>
      <c r="J2635" s="22">
        <v>151</v>
      </c>
      <c r="K2635" s="22">
        <v>142</v>
      </c>
      <c r="L2635" s="22">
        <v>8</v>
      </c>
      <c r="M2635" s="22">
        <v>2006</v>
      </c>
      <c r="N2635" s="22">
        <v>1999</v>
      </c>
      <c r="O2635" s="22">
        <v>25</v>
      </c>
      <c r="P2635" s="22">
        <v>24</v>
      </c>
      <c r="Q2635" s="22" t="s">
        <v>5684</v>
      </c>
      <c r="R2635" s="22" t="s">
        <v>713</v>
      </c>
      <c r="S2635" s="22" t="s">
        <v>735</v>
      </c>
      <c r="T2635" s="23">
        <v>40.119836999999997</v>
      </c>
      <c r="U2635" s="23">
        <v>-74.033469999999994</v>
      </c>
      <c r="V2635" s="24">
        <v>10</v>
      </c>
      <c r="W2635" s="24">
        <v>1539634.5616200001</v>
      </c>
      <c r="X2635" s="24">
        <v>2960628.83598</v>
      </c>
      <c r="Y2635" s="22" t="s">
        <v>978</v>
      </c>
    </row>
    <row r="2636" spans="1:26">
      <c r="A2636" s="22" t="s">
        <v>8286</v>
      </c>
      <c r="B2636" s="22" t="s">
        <v>8287</v>
      </c>
      <c r="C2636" s="22" t="s">
        <v>8288</v>
      </c>
      <c r="D2636" s="22">
        <v>40849</v>
      </c>
      <c r="E2636" s="22">
        <v>82</v>
      </c>
      <c r="F2636" s="22">
        <v>349</v>
      </c>
      <c r="G2636" s="22">
        <v>11</v>
      </c>
      <c r="H2636" s="25" t="s">
        <v>10870</v>
      </c>
      <c r="I2636" s="22" t="s">
        <v>720</v>
      </c>
      <c r="J2636" s="22">
        <v>4</v>
      </c>
      <c r="K2636" s="22">
        <v>4</v>
      </c>
      <c r="L2636" s="22">
        <v>16</v>
      </c>
      <c r="M2636" s="22">
        <v>1998</v>
      </c>
      <c r="N2636" s="22">
        <v>1983</v>
      </c>
      <c r="O2636" s="22">
        <v>4</v>
      </c>
      <c r="P2636" s="22">
        <v>4</v>
      </c>
      <c r="Q2636" s="22" t="s">
        <v>5684</v>
      </c>
      <c r="R2636" s="22" t="s">
        <v>713</v>
      </c>
      <c r="S2636" s="22" t="s">
        <v>735</v>
      </c>
      <c r="T2636" s="23">
        <v>40.120392000000002</v>
      </c>
      <c r="U2636" s="23">
        <v>-74.170697000000004</v>
      </c>
      <c r="V2636" s="24">
        <v>60</v>
      </c>
      <c r="W2636" s="24">
        <v>1501303.7301400001</v>
      </c>
      <c r="X2636" s="24">
        <v>2960256.6127999998</v>
      </c>
      <c r="Y2636" s="22" t="s">
        <v>978</v>
      </c>
    </row>
    <row r="2637" spans="1:26">
      <c r="A2637" s="22" t="s">
        <v>8289</v>
      </c>
      <c r="B2637" s="22" t="s">
        <v>8290</v>
      </c>
      <c r="C2637" s="22" t="s">
        <v>8291</v>
      </c>
      <c r="D2637" s="22">
        <v>29831</v>
      </c>
      <c r="E2637" s="22">
        <v>60</v>
      </c>
      <c r="F2637" s="22">
        <v>331</v>
      </c>
      <c r="G2637" s="22">
        <v>15</v>
      </c>
      <c r="H2637" s="25" t="s">
        <v>10870</v>
      </c>
      <c r="I2637" s="22" t="s">
        <v>720</v>
      </c>
      <c r="J2637" s="22">
        <v>2</v>
      </c>
      <c r="K2637" s="22">
        <v>2</v>
      </c>
      <c r="L2637" s="22">
        <v>6</v>
      </c>
      <c r="M2637" s="22">
        <v>1993</v>
      </c>
      <c r="N2637" s="22">
        <v>1988</v>
      </c>
      <c r="O2637" s="22">
        <v>2</v>
      </c>
      <c r="P2637" s="22">
        <v>2</v>
      </c>
      <c r="Q2637" s="22" t="s">
        <v>1669</v>
      </c>
      <c r="R2637" s="22" t="s">
        <v>713</v>
      </c>
      <c r="S2637" s="22" t="s">
        <v>1126</v>
      </c>
      <c r="T2637" s="23">
        <v>40.121222000000003</v>
      </c>
      <c r="U2637" s="23">
        <v>-74.707381999999996</v>
      </c>
      <c r="V2637" s="24">
        <v>85</v>
      </c>
      <c r="W2637" s="24">
        <v>1351398.12702</v>
      </c>
      <c r="X2637" s="24">
        <v>2958853.1925400002</v>
      </c>
      <c r="Y2637" s="22" t="s">
        <v>978</v>
      </c>
      <c r="Z2637" s="22" t="s">
        <v>1503</v>
      </c>
    </row>
    <row r="2638" spans="1:26">
      <c r="A2638" s="22" t="s">
        <v>8292</v>
      </c>
      <c r="B2638" s="22" t="s">
        <v>8293</v>
      </c>
      <c r="C2638" s="22" t="s">
        <v>8294</v>
      </c>
      <c r="D2638" s="22">
        <v>28830</v>
      </c>
      <c r="E2638" s="22">
        <v>58</v>
      </c>
      <c r="F2638" s="22">
        <v>330</v>
      </c>
      <c r="G2638" s="22">
        <v>17</v>
      </c>
      <c r="H2638" s="25" t="s">
        <v>10870</v>
      </c>
      <c r="I2638" s="22" t="s">
        <v>2215</v>
      </c>
      <c r="J2638" s="22">
        <v>7</v>
      </c>
      <c r="K2638" s="22">
        <v>7</v>
      </c>
      <c r="L2638" s="22">
        <v>6</v>
      </c>
      <c r="M2638" s="22">
        <v>1998</v>
      </c>
      <c r="N2638" s="22">
        <v>1993</v>
      </c>
      <c r="O2638" s="22">
        <v>7</v>
      </c>
      <c r="P2638" s="22">
        <v>7</v>
      </c>
      <c r="Q2638" s="22" t="s">
        <v>1669</v>
      </c>
      <c r="R2638" s="22" t="s">
        <v>713</v>
      </c>
      <c r="S2638" s="22" t="s">
        <v>1126</v>
      </c>
      <c r="T2638" s="23">
        <v>40.121777000000002</v>
      </c>
      <c r="U2638" s="23">
        <v>-74.747660999999994</v>
      </c>
      <c r="V2638" s="24">
        <v>65</v>
      </c>
      <c r="W2638" s="24">
        <v>1340145.77923</v>
      </c>
      <c r="X2638" s="24">
        <v>2958962.44466</v>
      </c>
      <c r="Y2638" s="22" t="s">
        <v>978</v>
      </c>
      <c r="Z2638" s="22" t="s">
        <v>1237</v>
      </c>
    </row>
    <row r="2639" spans="1:26">
      <c r="A2639" s="22" t="s">
        <v>8295</v>
      </c>
      <c r="B2639" s="22" t="s">
        <v>8296</v>
      </c>
      <c r="C2639" s="22" t="s">
        <v>8297</v>
      </c>
      <c r="D2639" s="22">
        <v>36342</v>
      </c>
      <c r="E2639" s="22">
        <v>73</v>
      </c>
      <c r="F2639" s="22">
        <v>342</v>
      </c>
      <c r="G2639" s="22">
        <v>9</v>
      </c>
      <c r="H2639" s="25" t="s">
        <v>10870</v>
      </c>
      <c r="I2639" s="22" t="s">
        <v>720</v>
      </c>
      <c r="J2639" s="22">
        <v>5</v>
      </c>
      <c r="K2639" s="22">
        <v>5</v>
      </c>
      <c r="L2639" s="22">
        <v>35</v>
      </c>
      <c r="M2639" s="22">
        <v>1998</v>
      </c>
      <c r="N2639" s="22">
        <v>1964</v>
      </c>
      <c r="O2639" s="22">
        <v>5</v>
      </c>
      <c r="P2639" s="22">
        <v>5</v>
      </c>
      <c r="Q2639" s="22" t="s">
        <v>6153</v>
      </c>
      <c r="R2639" s="22" t="s">
        <v>713</v>
      </c>
      <c r="S2639" s="22" t="s">
        <v>1529</v>
      </c>
      <c r="T2639" s="23">
        <v>40.123443999999999</v>
      </c>
      <c r="U2639" s="23">
        <v>-74.394555999999994</v>
      </c>
      <c r="V2639" s="24">
        <v>150</v>
      </c>
      <c r="W2639" s="24">
        <v>1438765.19359</v>
      </c>
      <c r="X2639" s="24">
        <v>2960553.2557799998</v>
      </c>
      <c r="Y2639" s="22" t="s">
        <v>978</v>
      </c>
    </row>
    <row r="2640" spans="1:26">
      <c r="A2640" s="22" t="s">
        <v>8298</v>
      </c>
      <c r="B2640" s="22" t="s">
        <v>8299</v>
      </c>
      <c r="C2640" s="22" t="s">
        <v>8300</v>
      </c>
      <c r="D2640" s="22">
        <v>29832</v>
      </c>
      <c r="E2640" s="22">
        <v>60</v>
      </c>
      <c r="F2640" s="22">
        <v>332</v>
      </c>
      <c r="G2640" s="22">
        <v>15</v>
      </c>
      <c r="H2640" s="25" t="s">
        <v>10870</v>
      </c>
      <c r="I2640" s="22" t="s">
        <v>720</v>
      </c>
      <c r="J2640" s="22">
        <v>7</v>
      </c>
      <c r="K2640" s="22">
        <v>7</v>
      </c>
      <c r="L2640" s="22">
        <v>16</v>
      </c>
      <c r="M2640" s="22">
        <v>2008</v>
      </c>
      <c r="N2640" s="22">
        <v>1993</v>
      </c>
      <c r="O2640" s="22">
        <v>7</v>
      </c>
      <c r="P2640" s="22">
        <v>7</v>
      </c>
      <c r="Q2640" s="22" t="s">
        <v>1669</v>
      </c>
      <c r="R2640" s="22" t="s">
        <v>713</v>
      </c>
      <c r="S2640" s="22" t="s">
        <v>1126</v>
      </c>
      <c r="T2640" s="23">
        <v>40.127611000000002</v>
      </c>
      <c r="U2640" s="23">
        <v>-74.707381999999996</v>
      </c>
      <c r="V2640" s="24">
        <v>93</v>
      </c>
      <c r="W2640" s="24">
        <v>1351378.3204699999</v>
      </c>
      <c r="X2640" s="24">
        <v>2961183.3111</v>
      </c>
      <c r="Y2640" s="22" t="s">
        <v>978</v>
      </c>
      <c r="Z2640" s="22" t="s">
        <v>1503</v>
      </c>
    </row>
    <row r="2641" spans="1:26">
      <c r="A2641" s="22" t="s">
        <v>8301</v>
      </c>
      <c r="B2641" s="22" t="s">
        <v>8302</v>
      </c>
      <c r="C2641" s="22" t="s">
        <v>8303</v>
      </c>
      <c r="D2641" s="22">
        <v>29331</v>
      </c>
      <c r="E2641" s="22">
        <v>59</v>
      </c>
      <c r="F2641" s="22">
        <v>331</v>
      </c>
      <c r="G2641" s="22">
        <v>15</v>
      </c>
      <c r="H2641" s="25" t="s">
        <v>10870</v>
      </c>
      <c r="I2641" s="22" t="s">
        <v>720</v>
      </c>
      <c r="J2641" s="22">
        <v>4</v>
      </c>
      <c r="K2641" s="22">
        <v>4</v>
      </c>
      <c r="L2641" s="22">
        <v>6</v>
      </c>
      <c r="M2641" s="22">
        <v>1988</v>
      </c>
      <c r="N2641" s="22">
        <v>1983</v>
      </c>
      <c r="O2641" s="22">
        <v>4</v>
      </c>
      <c r="P2641" s="22">
        <v>4</v>
      </c>
      <c r="Q2641" s="22" t="s">
        <v>1669</v>
      </c>
      <c r="R2641" s="22" t="s">
        <v>713</v>
      </c>
      <c r="S2641" s="22" t="s">
        <v>1126</v>
      </c>
      <c r="T2641" s="23">
        <v>40.128166</v>
      </c>
      <c r="U2641" s="23">
        <v>-74.716271000000006</v>
      </c>
      <c r="V2641" s="24">
        <v>75</v>
      </c>
      <c r="W2641" s="24">
        <v>1348893.91649</v>
      </c>
      <c r="X2641" s="24">
        <v>2961364.92197</v>
      </c>
      <c r="Y2641" s="22" t="s">
        <v>978</v>
      </c>
      <c r="Z2641" s="22" t="s">
        <v>1503</v>
      </c>
    </row>
    <row r="2642" spans="1:26">
      <c r="A2642" s="22" t="s">
        <v>8304</v>
      </c>
      <c r="B2642" s="22" t="s">
        <v>8305</v>
      </c>
      <c r="C2642" s="22" t="s">
        <v>8306</v>
      </c>
      <c r="D2642" s="22">
        <v>38346</v>
      </c>
      <c r="E2642" s="22">
        <v>77</v>
      </c>
      <c r="F2642" s="22">
        <v>346</v>
      </c>
      <c r="G2642" s="22">
        <v>13</v>
      </c>
      <c r="H2642" s="25" t="s">
        <v>10870</v>
      </c>
      <c r="I2642" s="22" t="s">
        <v>720</v>
      </c>
      <c r="J2642" s="22">
        <v>4</v>
      </c>
      <c r="K2642" s="22">
        <v>4</v>
      </c>
      <c r="L2642" s="22">
        <v>29</v>
      </c>
      <c r="M2642" s="22">
        <v>1993</v>
      </c>
      <c r="N2642" s="22">
        <v>1965</v>
      </c>
      <c r="O2642" s="22">
        <v>4</v>
      </c>
      <c r="P2642" s="22">
        <v>4</v>
      </c>
      <c r="Q2642" s="22" t="s">
        <v>6808</v>
      </c>
      <c r="R2642" s="22" t="s">
        <v>713</v>
      </c>
      <c r="S2642" s="22" t="s">
        <v>2051</v>
      </c>
      <c r="T2642" s="23">
        <v>40.128281000000001</v>
      </c>
      <c r="U2642" s="23">
        <v>-74.277062000000001</v>
      </c>
      <c r="V2642" s="24">
        <v>90</v>
      </c>
      <c r="W2642" s="24">
        <v>1471557.69267</v>
      </c>
      <c r="X2642" s="24">
        <v>2962726.86246</v>
      </c>
      <c r="Y2642" s="22" t="s">
        <v>978</v>
      </c>
    </row>
    <row r="2643" spans="1:26">
      <c r="A2643" s="22" t="s">
        <v>8307</v>
      </c>
      <c r="B2643" s="22" t="s">
        <v>8308</v>
      </c>
      <c r="C2643" s="22" t="s">
        <v>8309</v>
      </c>
      <c r="D2643" s="22">
        <v>39348</v>
      </c>
      <c r="E2643" s="22">
        <v>79</v>
      </c>
      <c r="F2643" s="22">
        <v>348</v>
      </c>
      <c r="G2643" s="22">
        <v>13</v>
      </c>
      <c r="H2643" s="25" t="s">
        <v>10870</v>
      </c>
      <c r="I2643" s="22" t="s">
        <v>720</v>
      </c>
      <c r="J2643" s="22">
        <v>3</v>
      </c>
      <c r="K2643" s="22">
        <v>3</v>
      </c>
      <c r="L2643" s="22">
        <v>29</v>
      </c>
      <c r="M2643" s="22">
        <v>1983</v>
      </c>
      <c r="N2643" s="22">
        <v>1955</v>
      </c>
      <c r="O2643" s="22">
        <v>3</v>
      </c>
      <c r="P2643" s="22">
        <v>3</v>
      </c>
      <c r="Q2643" s="22" t="s">
        <v>6808</v>
      </c>
      <c r="R2643" s="22" t="s">
        <v>713</v>
      </c>
      <c r="S2643" s="22" t="s">
        <v>2051</v>
      </c>
      <c r="T2643" s="23">
        <v>40.128725000000003</v>
      </c>
      <c r="U2643" s="23">
        <v>-74.226533000000003</v>
      </c>
      <c r="V2643" s="24">
        <v>110</v>
      </c>
      <c r="W2643" s="24">
        <v>1485667.14273</v>
      </c>
      <c r="X2643" s="24">
        <v>2963077.9698100002</v>
      </c>
      <c r="Y2643" s="22" t="s">
        <v>978</v>
      </c>
    </row>
    <row r="2644" spans="1:26">
      <c r="A2644" s="22" t="s">
        <v>8310</v>
      </c>
      <c r="B2644" s="22" t="s">
        <v>8311</v>
      </c>
      <c r="C2644" s="22" t="s">
        <v>8312</v>
      </c>
      <c r="D2644" s="22">
        <v>35342</v>
      </c>
      <c r="E2644" s="22">
        <v>71</v>
      </c>
      <c r="F2644" s="22">
        <v>342</v>
      </c>
      <c r="G2644" s="22">
        <v>11</v>
      </c>
      <c r="H2644" s="25" t="s">
        <v>10870</v>
      </c>
      <c r="I2644" s="22" t="s">
        <v>720</v>
      </c>
      <c r="J2644" s="22">
        <v>8</v>
      </c>
      <c r="K2644" s="22">
        <v>8</v>
      </c>
      <c r="L2644" s="22">
        <v>20</v>
      </c>
      <c r="M2644" s="22">
        <v>1993</v>
      </c>
      <c r="N2644" s="22">
        <v>1974</v>
      </c>
      <c r="O2644" s="22">
        <v>8</v>
      </c>
      <c r="P2644" s="22">
        <v>7</v>
      </c>
      <c r="Q2644" s="22" t="s">
        <v>4849</v>
      </c>
      <c r="R2644" s="22" t="s">
        <v>713</v>
      </c>
      <c r="S2644" s="22" t="s">
        <v>735</v>
      </c>
      <c r="T2644" s="23">
        <v>40.135945999999997</v>
      </c>
      <c r="U2644" s="23">
        <v>-74.425150000000002</v>
      </c>
      <c r="V2644" s="24">
        <v>140</v>
      </c>
      <c r="W2644" s="24">
        <v>1430167.5083900001</v>
      </c>
      <c r="X2644" s="24">
        <v>2965012.8831600002</v>
      </c>
      <c r="Y2644" s="22" t="s">
        <v>978</v>
      </c>
    </row>
    <row r="2645" spans="1:26">
      <c r="A2645" s="22" t="s">
        <v>8313</v>
      </c>
      <c r="B2645" s="22" t="s">
        <v>8314</v>
      </c>
      <c r="C2645" s="22" t="s">
        <v>8315</v>
      </c>
      <c r="D2645" s="22">
        <v>29331</v>
      </c>
      <c r="E2645" s="22">
        <v>59</v>
      </c>
      <c r="F2645" s="22">
        <v>331</v>
      </c>
      <c r="G2645" s="22">
        <v>17</v>
      </c>
      <c r="H2645" s="25" t="s">
        <v>10870</v>
      </c>
      <c r="I2645" s="22" t="s">
        <v>720</v>
      </c>
      <c r="J2645" s="22">
        <v>4</v>
      </c>
      <c r="K2645" s="22">
        <v>4</v>
      </c>
      <c r="L2645" s="22">
        <v>6</v>
      </c>
      <c r="M2645" s="22">
        <v>1993</v>
      </c>
      <c r="N2645" s="22">
        <v>1988</v>
      </c>
      <c r="O2645" s="22">
        <v>4</v>
      </c>
      <c r="P2645" s="22">
        <v>4</v>
      </c>
      <c r="Q2645" s="22" t="s">
        <v>1369</v>
      </c>
      <c r="R2645" s="22" t="s">
        <v>713</v>
      </c>
      <c r="S2645" s="22" t="s">
        <v>722</v>
      </c>
      <c r="T2645" s="23">
        <v>40.133443999999997</v>
      </c>
      <c r="U2645" s="23">
        <v>-74.718771000000004</v>
      </c>
      <c r="V2645" s="24">
        <v>83</v>
      </c>
      <c r="W2645" s="24">
        <v>1348179.5588499999</v>
      </c>
      <c r="X2645" s="24">
        <v>2963283.9418199998</v>
      </c>
      <c r="Y2645" s="22" t="s">
        <v>978</v>
      </c>
      <c r="Z2645" s="22" t="s">
        <v>1237</v>
      </c>
    </row>
    <row r="2646" spans="1:26">
      <c r="A2646" s="22" t="s">
        <v>8316</v>
      </c>
      <c r="B2646" s="22" t="s">
        <v>8317</v>
      </c>
      <c r="C2646" s="22" t="s">
        <v>8318</v>
      </c>
      <c r="D2646" s="22">
        <v>33338</v>
      </c>
      <c r="E2646" s="22">
        <v>67</v>
      </c>
      <c r="F2646" s="22">
        <v>338</v>
      </c>
      <c r="G2646" s="22">
        <v>13</v>
      </c>
      <c r="H2646" s="25" t="s">
        <v>10870</v>
      </c>
      <c r="I2646" s="22" t="s">
        <v>720</v>
      </c>
      <c r="J2646" s="22">
        <v>3</v>
      </c>
      <c r="K2646" s="22">
        <v>3</v>
      </c>
      <c r="L2646" s="22">
        <v>20</v>
      </c>
      <c r="M2646" s="22">
        <v>2003</v>
      </c>
      <c r="N2646" s="22">
        <v>1984</v>
      </c>
      <c r="O2646" s="22">
        <v>3</v>
      </c>
      <c r="P2646" s="22">
        <v>3</v>
      </c>
      <c r="Q2646" s="22" t="s">
        <v>6808</v>
      </c>
      <c r="R2646" s="22" t="s">
        <v>713</v>
      </c>
      <c r="S2646" s="22" t="s">
        <v>2051</v>
      </c>
      <c r="T2646" s="23">
        <v>40.135390000000001</v>
      </c>
      <c r="U2646" s="23">
        <v>-74.520152999999993</v>
      </c>
      <c r="V2646" s="24">
        <v>150</v>
      </c>
      <c r="W2646" s="24">
        <v>1403639.6865399999</v>
      </c>
      <c r="X2646" s="24">
        <v>2964517.6746999999</v>
      </c>
      <c r="Y2646" s="22" t="s">
        <v>978</v>
      </c>
    </row>
    <row r="2647" spans="1:26">
      <c r="A2647" s="22" t="s">
        <v>8319</v>
      </c>
      <c r="B2647" s="22" t="s">
        <v>8320</v>
      </c>
      <c r="C2647" s="22" t="s">
        <v>8321</v>
      </c>
      <c r="D2647" s="22">
        <v>39348</v>
      </c>
      <c r="E2647" s="22">
        <v>79</v>
      </c>
      <c r="F2647" s="22">
        <v>348</v>
      </c>
      <c r="G2647" s="22">
        <v>11</v>
      </c>
      <c r="H2647" s="25" t="s">
        <v>10870</v>
      </c>
      <c r="I2647" s="22" t="s">
        <v>720</v>
      </c>
      <c r="J2647" s="22">
        <v>6</v>
      </c>
      <c r="K2647" s="22">
        <v>6</v>
      </c>
      <c r="L2647" s="22">
        <v>16</v>
      </c>
      <c r="M2647" s="22">
        <v>2008</v>
      </c>
      <c r="N2647" s="22">
        <v>1993</v>
      </c>
      <c r="O2647" s="22">
        <v>6</v>
      </c>
      <c r="P2647" s="22">
        <v>6</v>
      </c>
      <c r="Q2647" s="22" t="s">
        <v>5684</v>
      </c>
      <c r="R2647" s="22" t="s">
        <v>713</v>
      </c>
      <c r="S2647" s="22" t="s">
        <v>735</v>
      </c>
      <c r="T2647" s="23">
        <v>40.137892000000001</v>
      </c>
      <c r="U2647" s="23">
        <v>-74.225700000000003</v>
      </c>
      <c r="V2647" s="24">
        <v>120</v>
      </c>
      <c r="W2647" s="24">
        <v>1485854.1677399999</v>
      </c>
      <c r="X2647" s="24">
        <v>2966424.1387700001</v>
      </c>
      <c r="Y2647" s="22" t="s">
        <v>978</v>
      </c>
    </row>
    <row r="2648" spans="1:26">
      <c r="A2648" s="22" t="s">
        <v>8322</v>
      </c>
      <c r="B2648" s="22" t="s">
        <v>8323</v>
      </c>
      <c r="C2648" s="22" t="s">
        <v>8324</v>
      </c>
      <c r="D2648" s="22">
        <v>41352</v>
      </c>
      <c r="E2648" s="22">
        <v>83</v>
      </c>
      <c r="F2648" s="22">
        <v>352</v>
      </c>
      <c r="G2648" s="22">
        <v>11</v>
      </c>
      <c r="H2648" s="25" t="s">
        <v>10870</v>
      </c>
      <c r="I2648" s="22" t="s">
        <v>720</v>
      </c>
      <c r="J2648" s="22">
        <v>4</v>
      </c>
      <c r="K2648" s="22">
        <v>4</v>
      </c>
      <c r="L2648" s="22">
        <v>16</v>
      </c>
      <c r="M2648" s="22">
        <v>1993</v>
      </c>
      <c r="N2648" s="22">
        <v>1978</v>
      </c>
      <c r="O2648" s="22">
        <v>4</v>
      </c>
      <c r="P2648" s="22">
        <v>4</v>
      </c>
      <c r="Q2648" s="22" t="s">
        <v>5684</v>
      </c>
      <c r="R2648" s="22" t="s">
        <v>713</v>
      </c>
      <c r="S2648" s="22" t="s">
        <v>735</v>
      </c>
      <c r="T2648" s="23">
        <v>40.138170000000002</v>
      </c>
      <c r="U2648" s="23">
        <v>-74.128473999999997</v>
      </c>
      <c r="V2648" s="24">
        <v>120</v>
      </c>
      <c r="W2648" s="24">
        <v>1513001.5308099999</v>
      </c>
      <c r="X2648" s="24">
        <v>2966910.7618399998</v>
      </c>
      <c r="Y2648" s="22" t="s">
        <v>978</v>
      </c>
    </row>
    <row r="2649" spans="1:26">
      <c r="A2649" s="22" t="s">
        <v>8325</v>
      </c>
      <c r="B2649" s="22" t="s">
        <v>8326</v>
      </c>
      <c r="C2649" s="22" t="s">
        <v>8327</v>
      </c>
      <c r="D2649" s="22">
        <v>35342</v>
      </c>
      <c r="E2649" s="22">
        <v>71</v>
      </c>
      <c r="F2649" s="22">
        <v>342</v>
      </c>
      <c r="G2649" s="22">
        <v>5</v>
      </c>
      <c r="H2649" s="25" t="s">
        <v>10870</v>
      </c>
      <c r="I2649" s="22" t="s">
        <v>813</v>
      </c>
      <c r="J2649" s="22">
        <v>2</v>
      </c>
      <c r="K2649" s="22">
        <v>2</v>
      </c>
      <c r="L2649" s="22">
        <v>7</v>
      </c>
      <c r="M2649" s="22">
        <v>1996</v>
      </c>
      <c r="N2649" s="22">
        <v>1990</v>
      </c>
      <c r="O2649" s="22">
        <v>2</v>
      </c>
      <c r="P2649" s="22">
        <v>2</v>
      </c>
      <c r="Q2649" s="22" t="s">
        <v>1038</v>
      </c>
      <c r="R2649" s="22" t="s">
        <v>713</v>
      </c>
      <c r="S2649" s="22" t="s">
        <v>977</v>
      </c>
      <c r="T2649" s="23">
        <v>40.138724000000003</v>
      </c>
      <c r="U2649" s="23">
        <v>-74.425706000000005</v>
      </c>
      <c r="V2649" s="24">
        <v>143.32</v>
      </c>
      <c r="W2649" s="24">
        <v>1430000.6881500001</v>
      </c>
      <c r="X2649" s="24">
        <v>2966024.1488299998</v>
      </c>
      <c r="Y2649" s="22" t="s">
        <v>978</v>
      </c>
      <c r="Z2649" s="22" t="s">
        <v>716</v>
      </c>
    </row>
    <row r="2650" spans="1:26">
      <c r="A2650" s="22" t="s">
        <v>8328</v>
      </c>
      <c r="B2650" s="22" t="s">
        <v>8329</v>
      </c>
      <c r="C2650" s="22" t="s">
        <v>8330</v>
      </c>
      <c r="D2650" s="22">
        <v>34841</v>
      </c>
      <c r="E2650" s="22">
        <v>70</v>
      </c>
      <c r="F2650" s="22">
        <v>341</v>
      </c>
      <c r="G2650" s="22">
        <v>17</v>
      </c>
      <c r="H2650" s="25" t="s">
        <v>10870</v>
      </c>
      <c r="I2650" s="22" t="s">
        <v>720</v>
      </c>
      <c r="J2650" s="22">
        <v>8</v>
      </c>
      <c r="K2650" s="22">
        <v>8</v>
      </c>
      <c r="L2650" s="22">
        <v>17</v>
      </c>
      <c r="M2650" s="22">
        <v>1993</v>
      </c>
      <c r="N2650" s="22">
        <v>1977</v>
      </c>
      <c r="O2650" s="22">
        <v>8</v>
      </c>
      <c r="P2650" s="22">
        <v>7</v>
      </c>
      <c r="Q2650" s="22" t="s">
        <v>1374</v>
      </c>
      <c r="R2650" s="22" t="s">
        <v>713</v>
      </c>
      <c r="S2650" s="22" t="s">
        <v>1126</v>
      </c>
      <c r="T2650" s="23">
        <v>40.140613000000002</v>
      </c>
      <c r="U2650" s="23">
        <v>-74.444984000000005</v>
      </c>
      <c r="V2650" s="24">
        <v>130</v>
      </c>
      <c r="W2650" s="24">
        <v>1424609.5536799999</v>
      </c>
      <c r="X2650" s="24">
        <v>2966651.49945</v>
      </c>
      <c r="Y2650" s="22" t="s">
        <v>978</v>
      </c>
      <c r="Z2650" s="22" t="s">
        <v>1237</v>
      </c>
    </row>
    <row r="2651" spans="1:26">
      <c r="A2651" s="22" t="s">
        <v>8331</v>
      </c>
      <c r="B2651" s="22" t="s">
        <v>8332</v>
      </c>
      <c r="C2651" s="22" t="s">
        <v>8333</v>
      </c>
      <c r="D2651" s="22">
        <v>30834</v>
      </c>
      <c r="E2651" s="22">
        <v>62</v>
      </c>
      <c r="F2651" s="22">
        <v>334</v>
      </c>
      <c r="G2651" s="22">
        <v>15</v>
      </c>
      <c r="H2651" s="25" t="s">
        <v>10870</v>
      </c>
      <c r="I2651" s="22" t="s">
        <v>720</v>
      </c>
      <c r="J2651" s="22">
        <v>3</v>
      </c>
      <c r="K2651" s="22">
        <v>3</v>
      </c>
      <c r="L2651" s="22">
        <v>11</v>
      </c>
      <c r="M2651" s="22">
        <v>2008</v>
      </c>
      <c r="N2651" s="22">
        <v>1998</v>
      </c>
      <c r="O2651" s="22">
        <v>3</v>
      </c>
      <c r="P2651" s="22">
        <v>3</v>
      </c>
      <c r="Q2651" s="22" t="s">
        <v>1374</v>
      </c>
      <c r="R2651" s="22" t="s">
        <v>713</v>
      </c>
      <c r="S2651" s="22" t="s">
        <v>1126</v>
      </c>
      <c r="T2651" s="23">
        <v>40.139277999999997</v>
      </c>
      <c r="U2651" s="23">
        <v>-74.645435000000006</v>
      </c>
      <c r="V2651" s="24">
        <v>100</v>
      </c>
      <c r="W2651" s="24">
        <v>1368640.50673</v>
      </c>
      <c r="X2651" s="24">
        <v>2965591.3436699999</v>
      </c>
      <c r="Y2651" s="22" t="s">
        <v>978</v>
      </c>
      <c r="Z2651" s="22" t="s">
        <v>1503</v>
      </c>
    </row>
    <row r="2652" spans="1:26">
      <c r="A2652" s="22" t="s">
        <v>8334</v>
      </c>
      <c r="B2652" s="22" t="s">
        <v>8335</v>
      </c>
      <c r="C2652" s="22" t="s">
        <v>8336</v>
      </c>
      <c r="D2652" s="22">
        <v>38347</v>
      </c>
      <c r="E2652" s="22">
        <v>77</v>
      </c>
      <c r="F2652" s="22">
        <v>347</v>
      </c>
      <c r="G2652" s="22">
        <v>13</v>
      </c>
      <c r="H2652" s="25" t="s">
        <v>10870</v>
      </c>
      <c r="I2652" s="22" t="s">
        <v>720</v>
      </c>
      <c r="J2652" s="22">
        <v>7</v>
      </c>
      <c r="K2652" s="22">
        <v>7</v>
      </c>
      <c r="L2652" s="22">
        <v>11</v>
      </c>
      <c r="M2652" s="22">
        <v>2003</v>
      </c>
      <c r="N2652" s="22">
        <v>1993</v>
      </c>
      <c r="O2652" s="22">
        <v>7</v>
      </c>
      <c r="P2652" s="22">
        <v>7</v>
      </c>
      <c r="Q2652" s="22" t="s">
        <v>6808</v>
      </c>
      <c r="R2652" s="22" t="s">
        <v>713</v>
      </c>
      <c r="S2652" s="22" t="s">
        <v>2051</v>
      </c>
      <c r="T2652" s="23">
        <v>40.140113999999997</v>
      </c>
      <c r="U2652" s="23">
        <v>-74.258701000000002</v>
      </c>
      <c r="V2652" s="24">
        <v>170</v>
      </c>
      <c r="W2652" s="24">
        <v>1476628.1956499999</v>
      </c>
      <c r="X2652" s="24">
        <v>2967110.1985499999</v>
      </c>
      <c r="Y2652" s="22" t="s">
        <v>978</v>
      </c>
    </row>
    <row r="2653" spans="1:26">
      <c r="A2653" s="22" t="s">
        <v>8337</v>
      </c>
      <c r="B2653" s="22" t="s">
        <v>8338</v>
      </c>
      <c r="C2653" s="22" t="s">
        <v>8339</v>
      </c>
      <c r="D2653" s="22">
        <v>35342</v>
      </c>
      <c r="E2653" s="22">
        <v>71</v>
      </c>
      <c r="F2653" s="22">
        <v>342</v>
      </c>
      <c r="G2653" s="22">
        <v>13</v>
      </c>
      <c r="H2653" s="25" t="s">
        <v>10870</v>
      </c>
      <c r="I2653" s="22" t="s">
        <v>720</v>
      </c>
      <c r="J2653" s="22">
        <v>2</v>
      </c>
      <c r="K2653" s="22">
        <v>2</v>
      </c>
      <c r="L2653" s="22">
        <v>11</v>
      </c>
      <c r="M2653" s="22">
        <v>2008</v>
      </c>
      <c r="N2653" s="22">
        <v>1998</v>
      </c>
      <c r="O2653" s="22">
        <v>2</v>
      </c>
      <c r="P2653" s="22">
        <v>2</v>
      </c>
      <c r="Q2653" s="22" t="s">
        <v>6808</v>
      </c>
      <c r="R2653" s="22" t="s">
        <v>713</v>
      </c>
      <c r="S2653" s="22" t="s">
        <v>2051</v>
      </c>
      <c r="T2653" s="23">
        <v>40.141502000000003</v>
      </c>
      <c r="U2653" s="23">
        <v>-74.420705999999996</v>
      </c>
      <c r="V2653" s="24">
        <v>144</v>
      </c>
      <c r="W2653" s="24">
        <v>1431385.21731</v>
      </c>
      <c r="X2653" s="24">
        <v>2967053.3416300002</v>
      </c>
      <c r="Y2653" s="22" t="s">
        <v>978</v>
      </c>
    </row>
    <row r="2654" spans="1:26">
      <c r="A2654" s="22" t="s">
        <v>521</v>
      </c>
      <c r="B2654" s="22" t="s">
        <v>8340</v>
      </c>
      <c r="C2654" s="22" t="s">
        <v>8341</v>
      </c>
      <c r="D2654" s="22">
        <v>40852</v>
      </c>
      <c r="E2654" s="22">
        <v>82</v>
      </c>
      <c r="F2654" s="22">
        <v>352</v>
      </c>
      <c r="G2654" s="22">
        <v>13</v>
      </c>
      <c r="H2654" s="25" t="s">
        <v>10870</v>
      </c>
      <c r="I2654" s="22" t="s">
        <v>720</v>
      </c>
      <c r="J2654" s="22">
        <v>289</v>
      </c>
      <c r="K2654" s="22">
        <v>279</v>
      </c>
      <c r="L2654" s="22">
        <v>10</v>
      </c>
      <c r="M2654" s="22">
        <v>1974</v>
      </c>
      <c r="N2654" s="22">
        <v>1965</v>
      </c>
      <c r="O2654" s="22">
        <v>46</v>
      </c>
      <c r="P2654" s="22">
        <v>29</v>
      </c>
      <c r="Q2654" s="22" t="s">
        <v>6808</v>
      </c>
      <c r="R2654" s="22" t="s">
        <v>713</v>
      </c>
      <c r="S2654" s="22" t="s">
        <v>2051</v>
      </c>
      <c r="T2654" s="23">
        <v>40.142892000000003</v>
      </c>
      <c r="U2654" s="23">
        <v>-74.142363000000003</v>
      </c>
      <c r="V2654" s="24">
        <v>97.93</v>
      </c>
      <c r="W2654" s="24">
        <v>1509098.0624800001</v>
      </c>
      <c r="X2654" s="24">
        <v>2968576.1125099999</v>
      </c>
      <c r="Y2654" s="22" t="s">
        <v>978</v>
      </c>
    </row>
    <row r="2655" spans="1:26">
      <c r="A2655" s="22" t="s">
        <v>8342</v>
      </c>
      <c r="B2655" s="22" t="s">
        <v>8343</v>
      </c>
      <c r="C2655" s="22" t="s">
        <v>8344</v>
      </c>
      <c r="D2655" s="22">
        <v>40351</v>
      </c>
      <c r="E2655" s="22">
        <v>81</v>
      </c>
      <c r="F2655" s="22">
        <v>351</v>
      </c>
      <c r="G2655" s="22">
        <v>11</v>
      </c>
      <c r="H2655" s="25" t="s">
        <v>10870</v>
      </c>
      <c r="I2655" s="22" t="s">
        <v>720</v>
      </c>
      <c r="J2655" s="22">
        <v>2</v>
      </c>
      <c r="K2655" s="22">
        <v>2</v>
      </c>
      <c r="L2655" s="22">
        <v>12</v>
      </c>
      <c r="M2655" s="22">
        <v>2008</v>
      </c>
      <c r="N2655" s="22">
        <v>1997</v>
      </c>
      <c r="O2655" s="22">
        <v>2</v>
      </c>
      <c r="P2655" s="22">
        <v>2</v>
      </c>
      <c r="Q2655" s="22" t="s">
        <v>5684</v>
      </c>
      <c r="R2655" s="22" t="s">
        <v>713</v>
      </c>
      <c r="S2655" s="22" t="s">
        <v>735</v>
      </c>
      <c r="T2655" s="23">
        <v>40.142333000000001</v>
      </c>
      <c r="U2655" s="23">
        <v>-74.161693999999997</v>
      </c>
      <c r="V2655" s="24">
        <v>61</v>
      </c>
      <c r="W2655" s="24">
        <v>1503703.4311299999</v>
      </c>
      <c r="X2655" s="24">
        <v>2968294.3164599999</v>
      </c>
      <c r="Y2655" s="22" t="s">
        <v>978</v>
      </c>
    </row>
    <row r="2656" spans="1:26">
      <c r="A2656" s="22" t="s">
        <v>8345</v>
      </c>
      <c r="B2656" s="22" t="s">
        <v>8346</v>
      </c>
      <c r="C2656" s="22" t="s">
        <v>8347</v>
      </c>
      <c r="D2656" s="22">
        <v>34841</v>
      </c>
      <c r="E2656" s="22">
        <v>70</v>
      </c>
      <c r="F2656" s="22">
        <v>341</v>
      </c>
      <c r="G2656" s="22">
        <v>5</v>
      </c>
      <c r="H2656" s="25" t="s">
        <v>10870</v>
      </c>
      <c r="I2656" s="22" t="s">
        <v>720</v>
      </c>
      <c r="J2656" s="22">
        <v>2</v>
      </c>
      <c r="K2656" s="22">
        <v>2</v>
      </c>
      <c r="L2656" s="22">
        <v>5</v>
      </c>
      <c r="M2656" s="22">
        <v>1996</v>
      </c>
      <c r="N2656" s="22">
        <v>1992</v>
      </c>
      <c r="O2656" s="22">
        <v>2</v>
      </c>
      <c r="P2656" s="22">
        <v>2</v>
      </c>
      <c r="Q2656" s="22" t="s">
        <v>1038</v>
      </c>
      <c r="R2656" s="22" t="s">
        <v>713</v>
      </c>
      <c r="S2656" s="22" t="s">
        <v>977</v>
      </c>
      <c r="T2656" s="23">
        <v>40.145113000000002</v>
      </c>
      <c r="U2656" s="23">
        <v>-74.441540000000003</v>
      </c>
      <c r="V2656" s="24">
        <v>134.72999999999999</v>
      </c>
      <c r="W2656" s="24">
        <v>1425552.7731000001</v>
      </c>
      <c r="X2656" s="24">
        <v>2968303.5695099998</v>
      </c>
      <c r="Y2656" s="22" t="s">
        <v>978</v>
      </c>
      <c r="Z2656" s="22" t="s">
        <v>716</v>
      </c>
    </row>
    <row r="2657" spans="1:26">
      <c r="A2657" s="22" t="s">
        <v>8348</v>
      </c>
      <c r="B2657" s="22" t="s">
        <v>8349</v>
      </c>
      <c r="C2657" s="22" t="s">
        <v>8350</v>
      </c>
      <c r="D2657" s="22">
        <v>32337</v>
      </c>
      <c r="E2657" s="22">
        <v>65</v>
      </c>
      <c r="F2657" s="22">
        <v>337</v>
      </c>
      <c r="G2657" s="22">
        <v>15</v>
      </c>
      <c r="H2657" s="25" t="s">
        <v>10870</v>
      </c>
      <c r="I2657" s="22" t="s">
        <v>720</v>
      </c>
      <c r="J2657" s="22">
        <v>6</v>
      </c>
      <c r="K2657" s="22">
        <v>6</v>
      </c>
      <c r="L2657" s="22">
        <v>3</v>
      </c>
      <c r="M2657" s="22">
        <v>1983</v>
      </c>
      <c r="N2657" s="22">
        <v>1981</v>
      </c>
      <c r="O2657" s="22">
        <v>6</v>
      </c>
      <c r="P2657" s="22">
        <v>6</v>
      </c>
      <c r="Q2657" s="22" t="s">
        <v>1669</v>
      </c>
      <c r="R2657" s="22" t="s">
        <v>713</v>
      </c>
      <c r="S2657" s="22" t="s">
        <v>1126</v>
      </c>
      <c r="T2657" s="23">
        <v>40.147221999999999</v>
      </c>
      <c r="U2657" s="23">
        <v>-74.567527999999996</v>
      </c>
      <c r="V2657" s="24">
        <v>88</v>
      </c>
      <c r="W2657" s="24">
        <v>1390366.8092199999</v>
      </c>
      <c r="X2657" s="24">
        <v>2968697.3410499999</v>
      </c>
      <c r="Y2657" s="22" t="s">
        <v>978</v>
      </c>
      <c r="Z2657" s="22" t="s">
        <v>1503</v>
      </c>
    </row>
    <row r="2658" spans="1:26">
      <c r="A2658" s="22" t="s">
        <v>8351</v>
      </c>
      <c r="B2658" s="22" t="s">
        <v>8352</v>
      </c>
      <c r="C2658" s="22" t="s">
        <v>8353</v>
      </c>
      <c r="D2658" s="22">
        <v>37847</v>
      </c>
      <c r="E2658" s="22">
        <v>76</v>
      </c>
      <c r="F2658" s="22">
        <v>347</v>
      </c>
      <c r="G2658" s="22">
        <v>9</v>
      </c>
      <c r="H2658" s="25" t="s">
        <v>10870</v>
      </c>
      <c r="I2658" s="22" t="s">
        <v>720</v>
      </c>
      <c r="J2658" s="22">
        <v>5</v>
      </c>
      <c r="K2658" s="22">
        <v>5</v>
      </c>
      <c r="L2658" s="22">
        <v>6</v>
      </c>
      <c r="M2658" s="22">
        <v>1988</v>
      </c>
      <c r="N2658" s="22">
        <v>1983</v>
      </c>
      <c r="O2658" s="22">
        <v>5</v>
      </c>
      <c r="P2658" s="22">
        <v>5</v>
      </c>
      <c r="Q2658" s="22" t="s">
        <v>6153</v>
      </c>
      <c r="R2658" s="22" t="s">
        <v>713</v>
      </c>
      <c r="S2658" s="22" t="s">
        <v>1529</v>
      </c>
      <c r="T2658" s="23">
        <v>40.147336000000003</v>
      </c>
      <c r="U2658" s="23">
        <v>-74.279034999999993</v>
      </c>
      <c r="V2658" s="24">
        <v>125</v>
      </c>
      <c r="W2658" s="24">
        <v>1470915.83614</v>
      </c>
      <c r="X2658" s="24">
        <v>2969669.05216</v>
      </c>
      <c r="Y2658" s="22" t="s">
        <v>978</v>
      </c>
    </row>
    <row r="2659" spans="1:26">
      <c r="A2659" s="22" t="s">
        <v>8354</v>
      </c>
      <c r="B2659" s="22" t="s">
        <v>8355</v>
      </c>
      <c r="C2659" s="22" t="s">
        <v>8356</v>
      </c>
      <c r="D2659" s="22">
        <v>38848</v>
      </c>
      <c r="E2659" s="22">
        <v>78</v>
      </c>
      <c r="F2659" s="22">
        <v>348</v>
      </c>
      <c r="G2659" s="22">
        <v>11</v>
      </c>
      <c r="H2659" s="25" t="s">
        <v>10870</v>
      </c>
      <c r="I2659" s="22" t="s">
        <v>720</v>
      </c>
      <c r="J2659" s="22">
        <v>5</v>
      </c>
      <c r="K2659" s="22">
        <v>5</v>
      </c>
      <c r="L2659" s="22">
        <v>6</v>
      </c>
      <c r="M2659" s="22">
        <v>1983</v>
      </c>
      <c r="N2659" s="22">
        <v>1978</v>
      </c>
      <c r="O2659" s="22">
        <v>4</v>
      </c>
      <c r="P2659" s="22">
        <v>4</v>
      </c>
      <c r="Q2659" s="22" t="s">
        <v>5684</v>
      </c>
      <c r="R2659" s="22" t="s">
        <v>713</v>
      </c>
      <c r="S2659" s="22" t="s">
        <v>735</v>
      </c>
      <c r="T2659" s="23">
        <v>40.144280999999999</v>
      </c>
      <c r="U2659" s="23">
        <v>-74.243756000000005</v>
      </c>
      <c r="V2659" s="24">
        <v>130</v>
      </c>
      <c r="W2659" s="24">
        <v>1480780.7792700001</v>
      </c>
      <c r="X2659" s="24">
        <v>2968685.6621599998</v>
      </c>
      <c r="Y2659" s="22" t="s">
        <v>978</v>
      </c>
    </row>
    <row r="2660" spans="1:26">
      <c r="A2660" s="22" t="s">
        <v>8357</v>
      </c>
      <c r="B2660" s="22" t="s">
        <v>8358</v>
      </c>
      <c r="C2660" s="22" t="s">
        <v>8359</v>
      </c>
      <c r="D2660" s="22">
        <v>35344</v>
      </c>
      <c r="E2660" s="22">
        <v>71</v>
      </c>
      <c r="F2660" s="22">
        <v>344</v>
      </c>
      <c r="G2660" s="22">
        <v>11</v>
      </c>
      <c r="H2660" s="25" t="s">
        <v>10870</v>
      </c>
      <c r="I2660" s="22" t="s">
        <v>720</v>
      </c>
      <c r="J2660" s="22">
        <v>7</v>
      </c>
      <c r="K2660" s="22">
        <v>7</v>
      </c>
      <c r="L2660" s="22">
        <v>36</v>
      </c>
      <c r="M2660" s="22">
        <v>2008</v>
      </c>
      <c r="N2660" s="22">
        <v>1973</v>
      </c>
      <c r="O2660" s="22">
        <v>7</v>
      </c>
      <c r="P2660" s="22">
        <v>7</v>
      </c>
      <c r="Q2660" s="22" t="s">
        <v>5684</v>
      </c>
      <c r="R2660" s="22" t="s">
        <v>713</v>
      </c>
      <c r="S2660" s="22" t="s">
        <v>735</v>
      </c>
      <c r="T2660" s="23">
        <v>40.154833000000004</v>
      </c>
      <c r="U2660" s="23">
        <v>-74.391806000000003</v>
      </c>
      <c r="V2660" s="24">
        <v>160</v>
      </c>
      <c r="W2660" s="24">
        <v>1439397.19542</v>
      </c>
      <c r="X2660" s="24">
        <v>2972010.0929800002</v>
      </c>
      <c r="Y2660" s="22" t="s">
        <v>978</v>
      </c>
    </row>
    <row r="2661" spans="1:26">
      <c r="A2661" s="22" t="s">
        <v>8360</v>
      </c>
      <c r="B2661" s="22" t="s">
        <v>8361</v>
      </c>
      <c r="C2661" s="22" t="s">
        <v>8362</v>
      </c>
      <c r="D2661" s="22">
        <v>37347</v>
      </c>
      <c r="E2661" s="22">
        <v>75</v>
      </c>
      <c r="F2661" s="22">
        <v>347</v>
      </c>
      <c r="G2661" s="22">
        <v>11</v>
      </c>
      <c r="H2661" s="25" t="s">
        <v>10870</v>
      </c>
      <c r="I2661" s="22" t="s">
        <v>720</v>
      </c>
      <c r="J2661" s="22">
        <v>2</v>
      </c>
      <c r="K2661" s="22">
        <v>2</v>
      </c>
      <c r="L2661" s="22">
        <v>9</v>
      </c>
      <c r="M2661" s="22">
        <v>2003</v>
      </c>
      <c r="N2661" s="22">
        <v>1995</v>
      </c>
      <c r="O2661" s="22">
        <v>2</v>
      </c>
      <c r="P2661" s="22">
        <v>2</v>
      </c>
      <c r="Q2661" s="22" t="s">
        <v>5684</v>
      </c>
      <c r="R2661" s="22" t="s">
        <v>713</v>
      </c>
      <c r="S2661" s="22" t="s">
        <v>735</v>
      </c>
      <c r="T2661" s="23">
        <v>40.153860999999999</v>
      </c>
      <c r="U2661" s="23">
        <v>-74.293222</v>
      </c>
      <c r="V2661" s="24">
        <v>134</v>
      </c>
      <c r="W2661" s="24">
        <v>1466923.84574</v>
      </c>
      <c r="X2661" s="24">
        <v>2971997.22603</v>
      </c>
      <c r="Y2661" s="22" t="s">
        <v>978</v>
      </c>
    </row>
    <row r="2662" spans="1:26">
      <c r="A2662" s="22" t="s">
        <v>8363</v>
      </c>
      <c r="B2662" s="22" t="s">
        <v>8364</v>
      </c>
      <c r="C2662" s="22" t="s">
        <v>8365</v>
      </c>
      <c r="D2662" s="22">
        <v>35344</v>
      </c>
      <c r="E2662" s="22">
        <v>71</v>
      </c>
      <c r="F2662" s="22">
        <v>344</v>
      </c>
      <c r="G2662" s="22">
        <v>5</v>
      </c>
      <c r="H2662" s="25" t="s">
        <v>10870</v>
      </c>
      <c r="I2662" s="22" t="s">
        <v>813</v>
      </c>
      <c r="J2662" s="22">
        <v>2</v>
      </c>
      <c r="K2662" s="22">
        <v>2</v>
      </c>
      <c r="L2662" s="22">
        <v>2</v>
      </c>
      <c r="M2662" s="22">
        <v>1987</v>
      </c>
      <c r="N2662" s="22">
        <v>1986</v>
      </c>
      <c r="O2662" s="22">
        <v>2</v>
      </c>
      <c r="P2662" s="22">
        <v>2</v>
      </c>
      <c r="Q2662" s="22" t="s">
        <v>1038</v>
      </c>
      <c r="R2662" s="22" t="s">
        <v>713</v>
      </c>
      <c r="S2662" s="22" t="s">
        <v>977</v>
      </c>
      <c r="T2662" s="23">
        <v>40.159557</v>
      </c>
      <c r="U2662" s="23">
        <v>-74.389594000000002</v>
      </c>
      <c r="V2662" s="24">
        <v>165</v>
      </c>
      <c r="W2662" s="24">
        <v>1439994.1942400001</v>
      </c>
      <c r="X2662" s="24">
        <v>2973740.2251900001</v>
      </c>
      <c r="Y2662" s="22" t="s">
        <v>978</v>
      </c>
      <c r="Z2662" s="22" t="s">
        <v>716</v>
      </c>
    </row>
    <row r="2663" spans="1:26">
      <c r="A2663" s="22" t="s">
        <v>8366</v>
      </c>
      <c r="B2663" s="22" t="s">
        <v>8367</v>
      </c>
      <c r="C2663" s="22" t="s">
        <v>8368</v>
      </c>
      <c r="D2663" s="22">
        <v>29835</v>
      </c>
      <c r="E2663" s="22">
        <v>60</v>
      </c>
      <c r="F2663" s="22">
        <v>335</v>
      </c>
      <c r="G2663" s="22">
        <v>17</v>
      </c>
      <c r="H2663" s="25" t="s">
        <v>10870</v>
      </c>
      <c r="I2663" s="22" t="s">
        <v>720</v>
      </c>
      <c r="J2663" s="22">
        <v>7</v>
      </c>
      <c r="K2663" s="22">
        <v>7</v>
      </c>
      <c r="L2663" s="22">
        <v>11</v>
      </c>
      <c r="M2663" s="22">
        <v>1998</v>
      </c>
      <c r="N2663" s="22">
        <v>1988</v>
      </c>
      <c r="O2663" s="22">
        <v>7</v>
      </c>
      <c r="P2663" s="22">
        <v>7</v>
      </c>
      <c r="Q2663" s="22" t="s">
        <v>1369</v>
      </c>
      <c r="R2663" s="22" t="s">
        <v>713</v>
      </c>
      <c r="S2663" s="22" t="s">
        <v>722</v>
      </c>
      <c r="T2663" s="23">
        <v>40.161360000000002</v>
      </c>
      <c r="U2663" s="23">
        <v>-74.670491999999996</v>
      </c>
      <c r="V2663" s="24">
        <v>75</v>
      </c>
      <c r="W2663" s="24">
        <v>1361571.9403899999</v>
      </c>
      <c r="X2663" s="24">
        <v>2973582.08604</v>
      </c>
      <c r="Y2663" s="22" t="s">
        <v>978</v>
      </c>
      <c r="Z2663" s="22" t="s">
        <v>1237</v>
      </c>
    </row>
    <row r="2664" spans="1:26">
      <c r="A2664" s="22" t="s">
        <v>8369</v>
      </c>
      <c r="B2664" s="22" t="s">
        <v>8370</v>
      </c>
      <c r="C2664" s="22" t="s">
        <v>8371</v>
      </c>
      <c r="D2664" s="22">
        <v>32840</v>
      </c>
      <c r="E2664" s="22">
        <v>66</v>
      </c>
      <c r="F2664" s="22">
        <v>340</v>
      </c>
      <c r="G2664" s="22">
        <v>11</v>
      </c>
      <c r="H2664" s="25" t="s">
        <v>10870</v>
      </c>
      <c r="I2664" s="22" t="s">
        <v>813</v>
      </c>
      <c r="J2664" s="22">
        <v>2</v>
      </c>
      <c r="K2664" s="22">
        <v>2</v>
      </c>
      <c r="L2664" s="22">
        <v>1</v>
      </c>
      <c r="M2664" s="22">
        <v>2000</v>
      </c>
      <c r="N2664" s="22">
        <v>2000</v>
      </c>
      <c r="O2664" s="22">
        <v>1</v>
      </c>
      <c r="P2664" s="22">
        <v>1</v>
      </c>
      <c r="Q2664" s="22" t="s">
        <v>4849</v>
      </c>
      <c r="R2664" s="22" t="s">
        <v>713</v>
      </c>
      <c r="S2664" s="22" t="s">
        <v>735</v>
      </c>
      <c r="T2664" s="23">
        <v>40.165112000000001</v>
      </c>
      <c r="U2664" s="23">
        <v>-74.505153000000007</v>
      </c>
      <c r="V2664" s="24">
        <v>119</v>
      </c>
      <c r="W2664" s="24">
        <v>1407713.01859</v>
      </c>
      <c r="X2664" s="24">
        <v>2975401.8408900001</v>
      </c>
      <c r="Y2664" s="22" t="s">
        <v>978</v>
      </c>
    </row>
    <row r="2665" spans="1:26">
      <c r="A2665" s="22" t="s">
        <v>8372</v>
      </c>
      <c r="B2665" s="22" t="s">
        <v>8373</v>
      </c>
      <c r="C2665" s="22" t="s">
        <v>8374</v>
      </c>
      <c r="D2665" s="22">
        <v>40353</v>
      </c>
      <c r="E2665" s="22">
        <v>81</v>
      </c>
      <c r="F2665" s="22">
        <v>353</v>
      </c>
      <c r="G2665" s="22">
        <v>11</v>
      </c>
      <c r="H2665" s="25" t="s">
        <v>10870</v>
      </c>
      <c r="I2665" s="22" t="s">
        <v>720</v>
      </c>
      <c r="J2665" s="22">
        <v>3</v>
      </c>
      <c r="K2665" s="22">
        <v>3</v>
      </c>
      <c r="L2665" s="22">
        <v>1</v>
      </c>
      <c r="M2665" s="22">
        <v>1983</v>
      </c>
      <c r="N2665" s="22">
        <v>1983</v>
      </c>
      <c r="O2665" s="22">
        <v>2</v>
      </c>
      <c r="P2665" s="22">
        <v>2</v>
      </c>
      <c r="Q2665" s="22" t="s">
        <v>5684</v>
      </c>
      <c r="R2665" s="22" t="s">
        <v>713</v>
      </c>
      <c r="S2665" s="22" t="s">
        <v>735</v>
      </c>
      <c r="T2665" s="23">
        <v>40.166224999999997</v>
      </c>
      <c r="U2665" s="23">
        <v>-74.144863000000001</v>
      </c>
      <c r="V2665" s="24">
        <v>50</v>
      </c>
      <c r="W2665" s="24">
        <v>1508276.2568099999</v>
      </c>
      <c r="X2665" s="24">
        <v>2977075.2131699999</v>
      </c>
      <c r="Y2665" s="22" t="s">
        <v>978</v>
      </c>
    </row>
    <row r="2666" spans="1:26">
      <c r="A2666" s="22" t="s">
        <v>8375</v>
      </c>
      <c r="B2666" s="22" t="s">
        <v>8376</v>
      </c>
      <c r="C2666" s="22" t="s">
        <v>8377</v>
      </c>
      <c r="D2666" s="22">
        <v>33341</v>
      </c>
      <c r="E2666" s="22">
        <v>67</v>
      </c>
      <c r="F2666" s="22">
        <v>341</v>
      </c>
      <c r="G2666" s="22">
        <v>11</v>
      </c>
      <c r="H2666" s="25" t="s">
        <v>10870</v>
      </c>
      <c r="I2666" s="22" t="s">
        <v>720</v>
      </c>
      <c r="J2666" s="22">
        <v>8</v>
      </c>
      <c r="K2666" s="22">
        <v>8</v>
      </c>
      <c r="L2666" s="22">
        <v>21</v>
      </c>
      <c r="M2666" s="22">
        <v>1993</v>
      </c>
      <c r="N2666" s="22">
        <v>1973</v>
      </c>
      <c r="O2666" s="22">
        <v>8</v>
      </c>
      <c r="P2666" s="22">
        <v>8</v>
      </c>
      <c r="Q2666" s="22" t="s">
        <v>5684</v>
      </c>
      <c r="R2666" s="22" t="s">
        <v>713</v>
      </c>
      <c r="S2666" s="22" t="s">
        <v>735</v>
      </c>
      <c r="T2666" s="23">
        <v>40.168166999999997</v>
      </c>
      <c r="U2666" s="23">
        <v>-74.486541000000003</v>
      </c>
      <c r="V2666" s="24">
        <v>158</v>
      </c>
      <c r="W2666" s="24">
        <v>1412896.19031</v>
      </c>
      <c r="X2666" s="24">
        <v>2976572.1915500001</v>
      </c>
      <c r="Y2666" s="22" t="s">
        <v>978</v>
      </c>
    </row>
    <row r="2667" spans="1:26">
      <c r="A2667" s="22" t="s">
        <v>8378</v>
      </c>
      <c r="B2667" s="22" t="s">
        <v>8379</v>
      </c>
      <c r="C2667" s="22" t="s">
        <v>8380</v>
      </c>
      <c r="D2667" s="22">
        <v>30837</v>
      </c>
      <c r="E2667" s="22">
        <v>62</v>
      </c>
      <c r="F2667" s="22">
        <v>337</v>
      </c>
      <c r="G2667" s="22">
        <v>15</v>
      </c>
      <c r="H2667" s="25" t="s">
        <v>10870</v>
      </c>
      <c r="I2667" s="22" t="s">
        <v>720</v>
      </c>
      <c r="J2667" s="22">
        <v>3</v>
      </c>
      <c r="K2667" s="22">
        <v>3</v>
      </c>
      <c r="L2667" s="22">
        <v>9</v>
      </c>
      <c r="M2667" s="22">
        <v>1983</v>
      </c>
      <c r="N2667" s="22">
        <v>1975</v>
      </c>
      <c r="O2667" s="22">
        <v>3</v>
      </c>
      <c r="P2667" s="22">
        <v>2</v>
      </c>
      <c r="Q2667" s="22" t="s">
        <v>1669</v>
      </c>
      <c r="R2667" s="22" t="s">
        <v>713</v>
      </c>
      <c r="S2667" s="22" t="s">
        <v>1126</v>
      </c>
      <c r="T2667" s="23">
        <v>40.167332999999999</v>
      </c>
      <c r="U2667" s="23">
        <v>-74.597933999999995</v>
      </c>
      <c r="V2667" s="24">
        <v>90</v>
      </c>
      <c r="W2667" s="24">
        <v>1381806.10885</v>
      </c>
      <c r="X2667" s="24">
        <v>2975948.5183600001</v>
      </c>
      <c r="Y2667" s="22" t="s">
        <v>978</v>
      </c>
      <c r="Z2667" s="22" t="s">
        <v>1503</v>
      </c>
    </row>
    <row r="2668" spans="1:26">
      <c r="A2668" s="22" t="s">
        <v>8381</v>
      </c>
      <c r="B2668" s="22" t="s">
        <v>8382</v>
      </c>
      <c r="C2668" s="22" t="s">
        <v>8383</v>
      </c>
      <c r="D2668" s="22">
        <v>36347</v>
      </c>
      <c r="E2668" s="22">
        <v>73</v>
      </c>
      <c r="F2668" s="22">
        <v>347</v>
      </c>
      <c r="G2668" s="22">
        <v>11</v>
      </c>
      <c r="H2668" s="25" t="s">
        <v>10870</v>
      </c>
      <c r="I2668" s="22" t="s">
        <v>720</v>
      </c>
      <c r="J2668" s="22">
        <v>4</v>
      </c>
      <c r="K2668" s="22">
        <v>4</v>
      </c>
      <c r="L2668" s="22">
        <v>11</v>
      </c>
      <c r="M2668" s="22">
        <v>2003</v>
      </c>
      <c r="N2668" s="22">
        <v>1993</v>
      </c>
      <c r="O2668" s="22">
        <v>4</v>
      </c>
      <c r="P2668" s="22">
        <v>4</v>
      </c>
      <c r="Q2668" s="22" t="s">
        <v>5684</v>
      </c>
      <c r="R2668" s="22" t="s">
        <v>713</v>
      </c>
      <c r="S2668" s="22" t="s">
        <v>735</v>
      </c>
      <c r="T2668" s="23">
        <v>40.172334999999997</v>
      </c>
      <c r="U2668" s="23">
        <v>-74.326536000000004</v>
      </c>
      <c r="V2668" s="24">
        <v>150</v>
      </c>
      <c r="W2668" s="24">
        <v>1457538.4808700001</v>
      </c>
      <c r="X2668" s="24">
        <v>2978615.90478</v>
      </c>
      <c r="Y2668" s="22" t="s">
        <v>978</v>
      </c>
    </row>
    <row r="2669" spans="1:26">
      <c r="A2669" s="22" t="s">
        <v>8384</v>
      </c>
      <c r="B2669" s="22" t="s">
        <v>8385</v>
      </c>
      <c r="C2669" s="22" t="s">
        <v>8386</v>
      </c>
      <c r="D2669" s="22">
        <v>41856</v>
      </c>
      <c r="E2669" s="22">
        <v>84</v>
      </c>
      <c r="F2669" s="22">
        <v>356</v>
      </c>
      <c r="G2669" s="22">
        <v>5</v>
      </c>
      <c r="H2669" s="25" t="s">
        <v>10870</v>
      </c>
      <c r="I2669" s="22" t="s">
        <v>720</v>
      </c>
      <c r="J2669" s="22">
        <v>2</v>
      </c>
      <c r="K2669" s="22">
        <v>2</v>
      </c>
      <c r="L2669" s="22">
        <v>6</v>
      </c>
      <c r="M2669" s="22">
        <v>2006</v>
      </c>
      <c r="N2669" s="22">
        <v>2001</v>
      </c>
      <c r="O2669" s="22">
        <v>2</v>
      </c>
      <c r="P2669" s="22">
        <v>2</v>
      </c>
      <c r="Q2669" s="22" t="s">
        <v>1038</v>
      </c>
      <c r="R2669" s="22" t="s">
        <v>713</v>
      </c>
      <c r="S2669" s="22" t="s">
        <v>977</v>
      </c>
      <c r="T2669" s="23">
        <v>40.172614000000003</v>
      </c>
      <c r="U2669" s="23">
        <v>-74.051248999999999</v>
      </c>
      <c r="V2669" s="24">
        <v>47</v>
      </c>
      <c r="W2669" s="24">
        <v>1534369.7734399999</v>
      </c>
      <c r="X2669" s="24">
        <v>2979798.1058100001</v>
      </c>
      <c r="Y2669" s="22" t="s">
        <v>978</v>
      </c>
      <c r="Z2669" s="22" t="s">
        <v>716</v>
      </c>
    </row>
    <row r="2670" spans="1:26">
      <c r="A2670" s="22" t="s">
        <v>8387</v>
      </c>
      <c r="B2670" s="22" t="s">
        <v>8388</v>
      </c>
      <c r="C2670" s="22" t="s">
        <v>8389</v>
      </c>
      <c r="D2670" s="22">
        <v>31840</v>
      </c>
      <c r="E2670" s="22">
        <v>64</v>
      </c>
      <c r="F2670" s="22">
        <v>340</v>
      </c>
      <c r="G2670" s="22">
        <v>15</v>
      </c>
      <c r="H2670" s="25" t="s">
        <v>10870</v>
      </c>
      <c r="I2670" s="22" t="s">
        <v>720</v>
      </c>
      <c r="J2670" s="22">
        <v>2</v>
      </c>
      <c r="K2670" s="22">
        <v>2</v>
      </c>
      <c r="L2670" s="22">
        <v>22</v>
      </c>
      <c r="M2670" s="22">
        <v>2008</v>
      </c>
      <c r="N2670" s="22">
        <v>1987</v>
      </c>
      <c r="O2670" s="22">
        <v>2</v>
      </c>
      <c r="P2670" s="22">
        <v>2</v>
      </c>
      <c r="Q2670" s="22" t="s">
        <v>1669</v>
      </c>
      <c r="R2670" s="22" t="s">
        <v>713</v>
      </c>
      <c r="S2670" s="22" t="s">
        <v>1126</v>
      </c>
      <c r="T2670" s="23">
        <v>40.173611000000001</v>
      </c>
      <c r="U2670" s="23">
        <v>-74.541721999999993</v>
      </c>
      <c r="V2670" s="24">
        <v>102</v>
      </c>
      <c r="W2670" s="24">
        <v>1397473.1241299999</v>
      </c>
      <c r="X2670" s="24">
        <v>2978394.6760900002</v>
      </c>
      <c r="Y2670" s="22" t="s">
        <v>978</v>
      </c>
      <c r="Z2670" s="22" t="s">
        <v>1503</v>
      </c>
    </row>
    <row r="2671" spans="1:26">
      <c r="A2671" s="22" t="s">
        <v>8390</v>
      </c>
      <c r="B2671" s="22" t="s">
        <v>8391</v>
      </c>
      <c r="C2671" s="22" t="s">
        <v>8392</v>
      </c>
      <c r="D2671" s="22">
        <v>36847</v>
      </c>
      <c r="E2671" s="22">
        <v>74</v>
      </c>
      <c r="F2671" s="22">
        <v>347</v>
      </c>
      <c r="G2671" s="22">
        <v>11</v>
      </c>
      <c r="H2671" s="25" t="s">
        <v>10870</v>
      </c>
      <c r="I2671" s="22" t="s">
        <v>720</v>
      </c>
      <c r="J2671" s="22">
        <v>2</v>
      </c>
      <c r="K2671" s="22">
        <v>2</v>
      </c>
      <c r="L2671" s="22">
        <v>6</v>
      </c>
      <c r="M2671" s="22">
        <v>1988</v>
      </c>
      <c r="N2671" s="22">
        <v>1983</v>
      </c>
      <c r="O2671" s="22">
        <v>2</v>
      </c>
      <c r="P2671" s="22">
        <v>2</v>
      </c>
      <c r="Q2671" s="22" t="s">
        <v>5684</v>
      </c>
      <c r="R2671" s="22" t="s">
        <v>713</v>
      </c>
      <c r="S2671" s="22" t="s">
        <v>735</v>
      </c>
      <c r="T2671" s="23">
        <v>40.174002000000002</v>
      </c>
      <c r="U2671" s="23">
        <v>-74.317092000000002</v>
      </c>
      <c r="V2671" s="24">
        <v>150</v>
      </c>
      <c r="W2671" s="24">
        <v>1460166.87075</v>
      </c>
      <c r="X2671" s="24">
        <v>2979257.0545700002</v>
      </c>
      <c r="Y2671" s="22" t="s">
        <v>978</v>
      </c>
    </row>
    <row r="2672" spans="1:26">
      <c r="A2672" s="22" t="s">
        <v>8393</v>
      </c>
      <c r="B2672" s="22" t="s">
        <v>8394</v>
      </c>
      <c r="C2672" s="22" t="s">
        <v>8395</v>
      </c>
      <c r="D2672" s="22">
        <v>30337</v>
      </c>
      <c r="E2672" s="22">
        <v>61</v>
      </c>
      <c r="F2672" s="22">
        <v>337</v>
      </c>
      <c r="G2672" s="22">
        <v>15</v>
      </c>
      <c r="H2672" s="25" t="s">
        <v>10870</v>
      </c>
      <c r="I2672" s="22" t="s">
        <v>720</v>
      </c>
      <c r="J2672" s="22">
        <v>3</v>
      </c>
      <c r="K2672" s="22">
        <v>3</v>
      </c>
      <c r="L2672" s="22">
        <v>22</v>
      </c>
      <c r="M2672" s="22">
        <v>1978</v>
      </c>
      <c r="N2672" s="22">
        <v>1957</v>
      </c>
      <c r="O2672" s="22">
        <v>3</v>
      </c>
      <c r="P2672" s="22">
        <v>3</v>
      </c>
      <c r="Q2672" s="22" t="s">
        <v>1669</v>
      </c>
      <c r="R2672" s="22" t="s">
        <v>713</v>
      </c>
      <c r="S2672" s="22" t="s">
        <v>1126</v>
      </c>
      <c r="T2672" s="23">
        <v>40.175111000000001</v>
      </c>
      <c r="U2672" s="23">
        <v>-74.630989999999997</v>
      </c>
      <c r="V2672" s="24">
        <v>85</v>
      </c>
      <c r="W2672" s="24">
        <v>1372552.4017099999</v>
      </c>
      <c r="X2672" s="24">
        <v>2978697.3593100002</v>
      </c>
      <c r="Y2672" s="22" t="s">
        <v>978</v>
      </c>
      <c r="Z2672" s="22" t="s">
        <v>1503</v>
      </c>
    </row>
    <row r="2673" spans="1:26">
      <c r="A2673" s="22" t="s">
        <v>8396</v>
      </c>
      <c r="B2673" s="22" t="s">
        <v>8397</v>
      </c>
      <c r="C2673" s="22" t="s">
        <v>8398</v>
      </c>
      <c r="D2673" s="22">
        <v>30337</v>
      </c>
      <c r="E2673" s="22">
        <v>61</v>
      </c>
      <c r="F2673" s="22">
        <v>337</v>
      </c>
      <c r="G2673" s="22">
        <v>17</v>
      </c>
      <c r="H2673" s="25" t="s">
        <v>10870</v>
      </c>
      <c r="I2673" s="22" t="s">
        <v>720</v>
      </c>
      <c r="J2673" s="22">
        <v>2</v>
      </c>
      <c r="K2673" s="22">
        <v>2</v>
      </c>
      <c r="L2673" s="22">
        <v>7</v>
      </c>
      <c r="M2673" s="22">
        <v>1978</v>
      </c>
      <c r="N2673" s="22">
        <v>1972</v>
      </c>
      <c r="O2673" s="22">
        <v>2</v>
      </c>
      <c r="P2673" s="22">
        <v>2</v>
      </c>
      <c r="Q2673" s="22" t="s">
        <v>1369</v>
      </c>
      <c r="R2673" s="22" t="s">
        <v>713</v>
      </c>
      <c r="S2673" s="22" t="s">
        <v>722</v>
      </c>
      <c r="T2673" s="23">
        <v>40.175944000000001</v>
      </c>
      <c r="U2673" s="23">
        <v>-74.627379000000005</v>
      </c>
      <c r="V2673" s="24">
        <v>91</v>
      </c>
      <c r="W2673" s="24">
        <v>1373557.4654000001</v>
      </c>
      <c r="X2673" s="24">
        <v>2979010.7042800002</v>
      </c>
      <c r="Y2673" s="22" t="s">
        <v>978</v>
      </c>
      <c r="Z2673" s="22" t="s">
        <v>1237</v>
      </c>
    </row>
    <row r="2674" spans="1:26">
      <c r="A2674" s="22" t="s">
        <v>8399</v>
      </c>
      <c r="B2674" s="22" t="s">
        <v>8400</v>
      </c>
      <c r="C2674" s="22" t="s">
        <v>8401</v>
      </c>
      <c r="D2674" s="22">
        <v>37850</v>
      </c>
      <c r="E2674" s="22">
        <v>76</v>
      </c>
      <c r="F2674" s="22">
        <v>350</v>
      </c>
      <c r="G2674" s="22">
        <v>5</v>
      </c>
      <c r="H2674" s="25" t="s">
        <v>10870</v>
      </c>
      <c r="I2674" s="22" t="s">
        <v>813</v>
      </c>
      <c r="J2674" s="22">
        <v>17</v>
      </c>
      <c r="K2674" s="22">
        <v>17</v>
      </c>
      <c r="L2674" s="22">
        <v>2</v>
      </c>
      <c r="M2674" s="22">
        <v>1993</v>
      </c>
      <c r="N2674" s="22">
        <v>1992</v>
      </c>
      <c r="O2674" s="22">
        <v>2</v>
      </c>
      <c r="P2674" s="22">
        <v>2</v>
      </c>
      <c r="Q2674" s="22" t="s">
        <v>1038</v>
      </c>
      <c r="R2674" s="22" t="s">
        <v>713</v>
      </c>
      <c r="S2674" s="22" t="s">
        <v>977</v>
      </c>
      <c r="T2674" s="23">
        <v>40.179001999999997</v>
      </c>
      <c r="U2674" s="23">
        <v>-74.237921999999998</v>
      </c>
      <c r="V2674" s="24">
        <v>148.57</v>
      </c>
      <c r="W2674" s="24">
        <v>1482238.1180400001</v>
      </c>
      <c r="X2674" s="24">
        <v>2981370.36729</v>
      </c>
      <c r="Y2674" s="22" t="s">
        <v>978</v>
      </c>
      <c r="Z2674" s="22" t="s">
        <v>716</v>
      </c>
    </row>
    <row r="2675" spans="1:26">
      <c r="A2675" s="22" t="s">
        <v>8402</v>
      </c>
      <c r="B2675" s="22" t="s">
        <v>8403</v>
      </c>
      <c r="C2675" s="22" t="s">
        <v>8404</v>
      </c>
      <c r="D2675" s="22">
        <v>33342</v>
      </c>
      <c r="E2675" s="22">
        <v>67</v>
      </c>
      <c r="F2675" s="22">
        <v>342</v>
      </c>
      <c r="G2675" s="22">
        <v>11</v>
      </c>
      <c r="H2675" s="25" t="s">
        <v>10870</v>
      </c>
      <c r="I2675" s="22" t="s">
        <v>720</v>
      </c>
      <c r="J2675" s="22">
        <v>8</v>
      </c>
      <c r="K2675" s="22">
        <v>8</v>
      </c>
      <c r="L2675" s="22">
        <v>43</v>
      </c>
      <c r="M2675" s="22">
        <v>2008</v>
      </c>
      <c r="N2675" s="22">
        <v>1966</v>
      </c>
      <c r="O2675" s="22">
        <v>8</v>
      </c>
      <c r="P2675" s="22">
        <v>8</v>
      </c>
      <c r="Q2675" s="22" t="s">
        <v>5684</v>
      </c>
      <c r="R2675" s="22" t="s">
        <v>713</v>
      </c>
      <c r="S2675" s="22" t="s">
        <v>735</v>
      </c>
      <c r="T2675" s="23">
        <v>40.179667000000002</v>
      </c>
      <c r="U2675" s="23">
        <v>-74.472055999999995</v>
      </c>
      <c r="V2675" s="24">
        <v>194</v>
      </c>
      <c r="W2675" s="24">
        <v>1416893.2542999999</v>
      </c>
      <c r="X2675" s="24">
        <v>2980810.28596</v>
      </c>
      <c r="Y2675" s="22" t="s">
        <v>978</v>
      </c>
    </row>
    <row r="2676" spans="1:26">
      <c r="A2676" s="22" t="s">
        <v>8405</v>
      </c>
      <c r="B2676" s="22" t="s">
        <v>8406</v>
      </c>
      <c r="C2676" s="22" t="s">
        <v>8407</v>
      </c>
      <c r="D2676" s="22">
        <v>36347</v>
      </c>
      <c r="E2676" s="22">
        <v>73</v>
      </c>
      <c r="F2676" s="22">
        <v>347</v>
      </c>
      <c r="G2676" s="22">
        <v>9</v>
      </c>
      <c r="H2676" s="25" t="s">
        <v>10870</v>
      </c>
      <c r="I2676" s="22" t="s">
        <v>813</v>
      </c>
      <c r="J2676" s="22">
        <v>19</v>
      </c>
      <c r="K2676" s="22">
        <v>19</v>
      </c>
      <c r="L2676" s="22">
        <v>1</v>
      </c>
      <c r="M2676" s="22">
        <v>1993</v>
      </c>
      <c r="N2676" s="22">
        <v>1993</v>
      </c>
      <c r="O2676" s="22">
        <v>5</v>
      </c>
      <c r="P2676" s="22">
        <v>5</v>
      </c>
      <c r="Q2676" s="22" t="s">
        <v>6153</v>
      </c>
      <c r="R2676" s="22" t="s">
        <v>713</v>
      </c>
      <c r="S2676" s="22" t="s">
        <v>1529</v>
      </c>
      <c r="T2676" s="23">
        <v>40.179557000000003</v>
      </c>
      <c r="U2676" s="23">
        <v>-74.333481000000006</v>
      </c>
      <c r="V2676" s="24">
        <v>150</v>
      </c>
      <c r="W2676" s="24">
        <v>1455567.24282</v>
      </c>
      <c r="X2676" s="24">
        <v>2981225.4268999998</v>
      </c>
      <c r="Y2676" s="22" t="s">
        <v>978</v>
      </c>
    </row>
    <row r="2677" spans="1:26">
      <c r="A2677" s="22" t="s">
        <v>8408</v>
      </c>
      <c r="B2677" s="22" t="s">
        <v>8409</v>
      </c>
      <c r="C2677" s="22" t="s">
        <v>8410</v>
      </c>
      <c r="D2677" s="22">
        <v>37349</v>
      </c>
      <c r="E2677" s="22">
        <v>75</v>
      </c>
      <c r="F2677" s="22">
        <v>349</v>
      </c>
      <c r="G2677" s="22">
        <v>11</v>
      </c>
      <c r="H2677" s="25" t="s">
        <v>10870</v>
      </c>
      <c r="I2677" s="22" t="s">
        <v>720</v>
      </c>
      <c r="J2677" s="22">
        <v>4</v>
      </c>
      <c r="K2677" s="22">
        <v>4</v>
      </c>
      <c r="L2677" s="22">
        <v>23</v>
      </c>
      <c r="M2677" s="22">
        <v>2008</v>
      </c>
      <c r="N2677" s="22">
        <v>1986</v>
      </c>
      <c r="O2677" s="22">
        <v>4</v>
      </c>
      <c r="P2677" s="22">
        <v>4</v>
      </c>
      <c r="Q2677" s="22" t="s">
        <v>5684</v>
      </c>
      <c r="R2677" s="22" t="s">
        <v>713</v>
      </c>
      <c r="S2677" s="22" t="s">
        <v>735</v>
      </c>
      <c r="T2677" s="23">
        <v>40.181502000000002</v>
      </c>
      <c r="U2677" s="23">
        <v>-74.265701000000007</v>
      </c>
      <c r="V2677" s="24">
        <v>120</v>
      </c>
      <c r="W2677" s="24">
        <v>1474473.6415200001</v>
      </c>
      <c r="X2677" s="24">
        <v>2982178.2392899999</v>
      </c>
      <c r="Y2677" s="22" t="s">
        <v>978</v>
      </c>
    </row>
    <row r="2678" spans="1:26">
      <c r="A2678" s="22" t="s">
        <v>8411</v>
      </c>
      <c r="B2678" s="22" t="s">
        <v>8412</v>
      </c>
      <c r="C2678" s="22" t="s">
        <v>8413</v>
      </c>
      <c r="D2678" s="22">
        <v>32341</v>
      </c>
      <c r="E2678" s="22">
        <v>65</v>
      </c>
      <c r="F2678" s="22">
        <v>341</v>
      </c>
      <c r="G2678" s="22">
        <v>13</v>
      </c>
      <c r="H2678" s="25" t="s">
        <v>10870</v>
      </c>
      <c r="I2678" s="22" t="s">
        <v>813</v>
      </c>
      <c r="J2678" s="22">
        <v>4</v>
      </c>
      <c r="K2678" s="22">
        <v>4</v>
      </c>
      <c r="L2678" s="22">
        <v>11</v>
      </c>
      <c r="M2678" s="22">
        <v>2008</v>
      </c>
      <c r="N2678" s="22">
        <v>1998</v>
      </c>
      <c r="O2678" s="22">
        <v>4</v>
      </c>
      <c r="P2678" s="22">
        <v>4</v>
      </c>
      <c r="Q2678" s="22" t="s">
        <v>6808</v>
      </c>
      <c r="R2678" s="22" t="s">
        <v>713</v>
      </c>
      <c r="S2678" s="22" t="s">
        <v>2051</v>
      </c>
      <c r="T2678" s="23">
        <v>40.181972000000002</v>
      </c>
      <c r="U2678" s="23">
        <v>-74.526055999999997</v>
      </c>
      <c r="V2678" s="24">
        <v>133</v>
      </c>
      <c r="W2678" s="24">
        <v>1401813.95059</v>
      </c>
      <c r="X2678" s="24">
        <v>2981489.3263599998</v>
      </c>
      <c r="Y2678" s="22" t="s">
        <v>978</v>
      </c>
    </row>
    <row r="2679" spans="1:26">
      <c r="A2679" s="22" t="s">
        <v>8414</v>
      </c>
      <c r="B2679" s="22" t="s">
        <v>8415</v>
      </c>
      <c r="C2679" s="22" t="s">
        <v>8416</v>
      </c>
      <c r="D2679" s="22">
        <v>38852</v>
      </c>
      <c r="E2679" s="22">
        <v>78</v>
      </c>
      <c r="F2679" s="22">
        <v>352</v>
      </c>
      <c r="G2679" s="22">
        <v>9</v>
      </c>
      <c r="H2679" s="25" t="s">
        <v>10870</v>
      </c>
      <c r="I2679" s="22" t="s">
        <v>720</v>
      </c>
      <c r="J2679" s="22">
        <v>2</v>
      </c>
      <c r="K2679" s="22">
        <v>2</v>
      </c>
      <c r="L2679" s="22">
        <v>6</v>
      </c>
      <c r="M2679" s="22">
        <v>2008</v>
      </c>
      <c r="N2679" s="22">
        <v>2003</v>
      </c>
      <c r="O2679" s="22">
        <v>2</v>
      </c>
      <c r="P2679" s="22">
        <v>2</v>
      </c>
      <c r="Q2679" s="22" t="s">
        <v>6153</v>
      </c>
      <c r="R2679" s="22" t="s">
        <v>713</v>
      </c>
      <c r="S2679" s="22" t="s">
        <v>1529</v>
      </c>
      <c r="T2679" s="23">
        <v>40.183168999999999</v>
      </c>
      <c r="U2679" s="23">
        <v>-74.186254000000005</v>
      </c>
      <c r="V2679" s="24">
        <v>70</v>
      </c>
      <c r="W2679" s="24">
        <v>1496636.1087499999</v>
      </c>
      <c r="X2679" s="24">
        <v>2983089.1174900001</v>
      </c>
      <c r="Y2679" s="22" t="s">
        <v>978</v>
      </c>
    </row>
    <row r="2680" spans="1:26">
      <c r="A2680" s="22" t="s">
        <v>523</v>
      </c>
      <c r="B2680" s="22" t="s">
        <v>8417</v>
      </c>
      <c r="C2680" s="22" t="s">
        <v>8418</v>
      </c>
      <c r="D2680" s="22">
        <v>38852</v>
      </c>
      <c r="E2680" s="22">
        <v>78</v>
      </c>
      <c r="F2680" s="22">
        <v>352</v>
      </c>
      <c r="G2680" s="22">
        <v>11</v>
      </c>
      <c r="H2680" s="25" t="s">
        <v>10870</v>
      </c>
      <c r="I2680" s="22" t="s">
        <v>720</v>
      </c>
      <c r="J2680" s="22">
        <v>129</v>
      </c>
      <c r="K2680" s="22">
        <v>119</v>
      </c>
      <c r="L2680" s="22">
        <v>4</v>
      </c>
      <c r="M2680" s="22">
        <v>1994</v>
      </c>
      <c r="N2680" s="22">
        <v>1991</v>
      </c>
      <c r="O2680" s="22">
        <v>22</v>
      </c>
      <c r="P2680" s="22">
        <v>22</v>
      </c>
      <c r="Q2680" s="22" t="s">
        <v>5684</v>
      </c>
      <c r="R2680" s="22" t="s">
        <v>713</v>
      </c>
      <c r="S2680" s="22" t="s">
        <v>735</v>
      </c>
      <c r="T2680" s="23">
        <v>40.184835</v>
      </c>
      <c r="U2680" s="23">
        <v>-74.200142999999997</v>
      </c>
      <c r="V2680" s="24">
        <v>111.9</v>
      </c>
      <c r="W2680" s="24">
        <v>1492751.6714900001</v>
      </c>
      <c r="X2680" s="24">
        <v>2983642.5747600002</v>
      </c>
      <c r="Y2680" s="22" t="s">
        <v>978</v>
      </c>
    </row>
    <row r="2681" spans="1:26">
      <c r="A2681" s="22" t="s">
        <v>524</v>
      </c>
      <c r="B2681" s="22" t="s">
        <v>8419</v>
      </c>
      <c r="C2681" s="22" t="s">
        <v>8420</v>
      </c>
      <c r="D2681" s="22">
        <v>38852</v>
      </c>
      <c r="E2681" s="22">
        <v>78</v>
      </c>
      <c r="F2681" s="22">
        <v>352</v>
      </c>
      <c r="G2681" s="22">
        <v>13</v>
      </c>
      <c r="H2681" s="25" t="s">
        <v>10870</v>
      </c>
      <c r="I2681" s="22" t="s">
        <v>720</v>
      </c>
      <c r="J2681" s="22">
        <v>130</v>
      </c>
      <c r="K2681" s="22">
        <v>121</v>
      </c>
      <c r="L2681" s="22">
        <v>4</v>
      </c>
      <c r="M2681" s="22">
        <v>1994</v>
      </c>
      <c r="N2681" s="22">
        <v>1991</v>
      </c>
      <c r="O2681" s="22">
        <v>22</v>
      </c>
      <c r="P2681" s="22">
        <v>22</v>
      </c>
      <c r="Q2681" s="22" t="s">
        <v>6808</v>
      </c>
      <c r="R2681" s="22" t="s">
        <v>713</v>
      </c>
      <c r="S2681" s="22" t="s">
        <v>2051</v>
      </c>
      <c r="T2681" s="23">
        <v>40.184835</v>
      </c>
      <c r="U2681" s="23">
        <v>-74.200142999999997</v>
      </c>
      <c r="V2681" s="24">
        <v>112.1</v>
      </c>
      <c r="W2681" s="24">
        <v>1492751.6714900001</v>
      </c>
      <c r="X2681" s="24">
        <v>2983642.5747600002</v>
      </c>
      <c r="Y2681" s="22" t="s">
        <v>978</v>
      </c>
    </row>
    <row r="2682" spans="1:26">
      <c r="A2682" s="22" t="s">
        <v>8421</v>
      </c>
      <c r="B2682" s="22" t="s">
        <v>8422</v>
      </c>
      <c r="C2682" s="22" t="s">
        <v>8423</v>
      </c>
      <c r="D2682" s="22">
        <v>29837</v>
      </c>
      <c r="E2682" s="22">
        <v>60</v>
      </c>
      <c r="F2682" s="22">
        <v>337</v>
      </c>
      <c r="G2682" s="22">
        <v>15</v>
      </c>
      <c r="H2682" s="25" t="s">
        <v>10870</v>
      </c>
      <c r="I2682" s="22" t="s">
        <v>720</v>
      </c>
      <c r="J2682" s="22">
        <v>6</v>
      </c>
      <c r="K2682" s="22">
        <v>6</v>
      </c>
      <c r="L2682" s="22">
        <v>52</v>
      </c>
      <c r="M2682" s="22">
        <v>2008</v>
      </c>
      <c r="N2682" s="22">
        <v>1957</v>
      </c>
      <c r="O2682" s="22">
        <v>6</v>
      </c>
      <c r="P2682" s="22">
        <v>6</v>
      </c>
      <c r="Q2682" s="22" t="s">
        <v>1669</v>
      </c>
      <c r="R2682" s="22" t="s">
        <v>713</v>
      </c>
      <c r="S2682" s="22" t="s">
        <v>1126</v>
      </c>
      <c r="T2682" s="23">
        <v>40.188721000000001</v>
      </c>
      <c r="U2682" s="23">
        <v>-74.635712999999996</v>
      </c>
      <c r="V2682" s="24">
        <v>60</v>
      </c>
      <c r="W2682" s="24">
        <v>1371188.3366400001</v>
      </c>
      <c r="X2682" s="24">
        <v>2983649.08794</v>
      </c>
      <c r="Y2682" s="22" t="s">
        <v>978</v>
      </c>
      <c r="Z2682" s="22" t="s">
        <v>1503</v>
      </c>
    </row>
    <row r="2683" spans="1:26">
      <c r="A2683" s="22" t="s">
        <v>8424</v>
      </c>
      <c r="B2683" s="22" t="s">
        <v>8425</v>
      </c>
      <c r="C2683" s="22" t="s">
        <v>8426</v>
      </c>
      <c r="D2683" s="22">
        <v>36849</v>
      </c>
      <c r="E2683" s="22">
        <v>74</v>
      </c>
      <c r="F2683" s="22">
        <v>349</v>
      </c>
      <c r="G2683" s="22">
        <v>11</v>
      </c>
      <c r="H2683" s="25" t="s">
        <v>10870</v>
      </c>
      <c r="I2683" s="22" t="s">
        <v>720</v>
      </c>
      <c r="J2683" s="22">
        <v>2</v>
      </c>
      <c r="K2683" s="22">
        <v>2</v>
      </c>
      <c r="L2683" s="22">
        <v>6</v>
      </c>
      <c r="M2683" s="22">
        <v>1988</v>
      </c>
      <c r="N2683" s="22">
        <v>1983</v>
      </c>
      <c r="O2683" s="22">
        <v>2</v>
      </c>
      <c r="P2683" s="22">
        <v>2</v>
      </c>
      <c r="Q2683" s="22" t="s">
        <v>5684</v>
      </c>
      <c r="R2683" s="22" t="s">
        <v>713</v>
      </c>
      <c r="S2683" s="22" t="s">
        <v>735</v>
      </c>
      <c r="T2683" s="23">
        <v>40.190390000000001</v>
      </c>
      <c r="U2683" s="23">
        <v>-74.283756999999994</v>
      </c>
      <c r="V2683" s="24">
        <v>130</v>
      </c>
      <c r="W2683" s="24">
        <v>1469392.4362699999</v>
      </c>
      <c r="X2683" s="24">
        <v>2985353.6102300002</v>
      </c>
      <c r="Y2683" s="22" t="s">
        <v>978</v>
      </c>
    </row>
    <row r="2684" spans="1:26">
      <c r="A2684" s="22" t="s">
        <v>8427</v>
      </c>
      <c r="B2684" s="22" t="s">
        <v>8428</v>
      </c>
      <c r="C2684" s="22" t="s">
        <v>8429</v>
      </c>
      <c r="D2684" s="22">
        <v>32341</v>
      </c>
      <c r="E2684" s="22">
        <v>65</v>
      </c>
      <c r="F2684" s="22">
        <v>341</v>
      </c>
      <c r="G2684" s="22">
        <v>15</v>
      </c>
      <c r="H2684" s="25" t="s">
        <v>10870</v>
      </c>
      <c r="I2684" s="22" t="s">
        <v>813</v>
      </c>
      <c r="J2684" s="22">
        <v>2</v>
      </c>
      <c r="K2684" s="22">
        <v>2</v>
      </c>
      <c r="L2684" s="22">
        <v>21</v>
      </c>
      <c r="M2684" s="22">
        <v>1978</v>
      </c>
      <c r="N2684" s="22">
        <v>1958</v>
      </c>
      <c r="O2684" s="22">
        <v>2</v>
      </c>
      <c r="P2684" s="22">
        <v>2</v>
      </c>
      <c r="Q2684" s="22" t="s">
        <v>1723</v>
      </c>
      <c r="R2684" s="22" t="s">
        <v>713</v>
      </c>
      <c r="S2684" s="22" t="s">
        <v>1126</v>
      </c>
      <c r="T2684" s="23">
        <v>40.191222000000003</v>
      </c>
      <c r="U2684" s="23">
        <v>-74.515431000000007</v>
      </c>
      <c r="V2684" s="24">
        <v>120</v>
      </c>
      <c r="W2684" s="24">
        <v>1404743.4169000001</v>
      </c>
      <c r="X2684" s="24">
        <v>2984894.00593</v>
      </c>
      <c r="Y2684" s="22" t="s">
        <v>978</v>
      </c>
      <c r="Z2684" s="22" t="s">
        <v>1503</v>
      </c>
    </row>
    <row r="2685" spans="1:26">
      <c r="A2685" s="22" t="s">
        <v>8430</v>
      </c>
      <c r="B2685" s="22" t="s">
        <v>8431</v>
      </c>
      <c r="C2685" s="22" t="s">
        <v>8432</v>
      </c>
      <c r="D2685" s="22">
        <v>40355</v>
      </c>
      <c r="E2685" s="22">
        <v>81</v>
      </c>
      <c r="F2685" s="22">
        <v>355</v>
      </c>
      <c r="G2685" s="22">
        <v>9</v>
      </c>
      <c r="H2685" s="25" t="s">
        <v>10870</v>
      </c>
      <c r="I2685" s="22" t="s">
        <v>720</v>
      </c>
      <c r="J2685" s="22">
        <v>4</v>
      </c>
      <c r="K2685" s="22">
        <v>4</v>
      </c>
      <c r="L2685" s="22">
        <v>44</v>
      </c>
      <c r="M2685" s="22">
        <v>2008</v>
      </c>
      <c r="N2685" s="22">
        <v>1965</v>
      </c>
      <c r="O2685" s="22">
        <v>4</v>
      </c>
      <c r="P2685" s="22">
        <v>4</v>
      </c>
      <c r="Q2685" s="22" t="s">
        <v>6153</v>
      </c>
      <c r="R2685" s="22" t="s">
        <v>713</v>
      </c>
      <c r="S2685" s="22" t="s">
        <v>1529</v>
      </c>
      <c r="T2685" s="23">
        <v>40.192891000000003</v>
      </c>
      <c r="U2685" s="23">
        <v>-74.122363000000007</v>
      </c>
      <c r="V2685" s="24">
        <v>125</v>
      </c>
      <c r="W2685" s="24">
        <v>1514412.9709399999</v>
      </c>
      <c r="X2685" s="24">
        <v>2986891.9967299998</v>
      </c>
      <c r="Y2685" s="22" t="s">
        <v>978</v>
      </c>
    </row>
    <row r="2686" spans="1:26">
      <c r="A2686" s="22" t="s">
        <v>8433</v>
      </c>
      <c r="B2686" s="22" t="s">
        <v>8434</v>
      </c>
      <c r="C2686" s="22" t="s">
        <v>8435</v>
      </c>
      <c r="D2686" s="22">
        <v>27834</v>
      </c>
      <c r="E2686" s="22">
        <v>56</v>
      </c>
      <c r="F2686" s="22">
        <v>334</v>
      </c>
      <c r="G2686" s="22">
        <v>1</v>
      </c>
      <c r="H2686" s="25" t="s">
        <v>10870</v>
      </c>
      <c r="I2686" s="22" t="s">
        <v>720</v>
      </c>
      <c r="J2686" s="22">
        <v>2</v>
      </c>
      <c r="K2686" s="22">
        <v>2</v>
      </c>
      <c r="L2686" s="22">
        <v>14</v>
      </c>
      <c r="M2686" s="22">
        <v>1996</v>
      </c>
      <c r="N2686" s="22">
        <v>1983</v>
      </c>
      <c r="O2686" s="22">
        <v>2</v>
      </c>
      <c r="P2686" s="22">
        <v>2</v>
      </c>
      <c r="Q2686" s="22" t="s">
        <v>6693</v>
      </c>
      <c r="R2686" s="22" t="s">
        <v>713</v>
      </c>
      <c r="S2686" s="22" t="s">
        <v>807</v>
      </c>
      <c r="T2686" s="23">
        <v>40.194831999999998</v>
      </c>
      <c r="U2686" s="23">
        <v>-74.734048999999999</v>
      </c>
      <c r="V2686" s="24">
        <v>57.32</v>
      </c>
      <c r="W2686" s="24">
        <v>1343728.83754</v>
      </c>
      <c r="X2686" s="24">
        <v>2985637.6481499998</v>
      </c>
      <c r="Y2686" s="22" t="s">
        <v>978</v>
      </c>
      <c r="Z2686" s="22" t="s">
        <v>1738</v>
      </c>
    </row>
    <row r="2687" spans="1:26">
      <c r="A2687" s="22" t="s">
        <v>8436</v>
      </c>
      <c r="B2687" s="22" t="s">
        <v>8437</v>
      </c>
      <c r="C2687" s="22" t="s">
        <v>8438</v>
      </c>
      <c r="D2687" s="22">
        <v>27334</v>
      </c>
      <c r="E2687" s="22">
        <v>55</v>
      </c>
      <c r="F2687" s="22">
        <v>334</v>
      </c>
      <c r="G2687" s="22">
        <v>17</v>
      </c>
      <c r="H2687" s="25" t="s">
        <v>10870</v>
      </c>
      <c r="I2687" s="22" t="s">
        <v>720</v>
      </c>
      <c r="J2687" s="22">
        <v>5</v>
      </c>
      <c r="K2687" s="22">
        <v>5</v>
      </c>
      <c r="L2687" s="22">
        <v>28</v>
      </c>
      <c r="M2687" s="22">
        <v>1988</v>
      </c>
      <c r="N2687" s="22">
        <v>1961</v>
      </c>
      <c r="O2687" s="22">
        <v>5</v>
      </c>
      <c r="P2687" s="22">
        <v>5</v>
      </c>
      <c r="Q2687" s="22" t="s">
        <v>1369</v>
      </c>
      <c r="R2687" s="22" t="s">
        <v>713</v>
      </c>
      <c r="S2687" s="22" t="s">
        <v>722</v>
      </c>
      <c r="T2687" s="23">
        <v>40.197887000000001</v>
      </c>
      <c r="U2687" s="23">
        <v>-74.757383000000004</v>
      </c>
      <c r="V2687" s="24">
        <v>27</v>
      </c>
      <c r="W2687" s="24">
        <v>1337209.0168000001</v>
      </c>
      <c r="X2687" s="24">
        <v>2986699.2910600002</v>
      </c>
      <c r="Y2687" s="22" t="s">
        <v>978</v>
      </c>
      <c r="Z2687" s="22" t="s">
        <v>1237</v>
      </c>
    </row>
    <row r="2688" spans="1:26">
      <c r="A2688" s="22" t="s">
        <v>8439</v>
      </c>
      <c r="B2688" s="22" t="s">
        <v>8440</v>
      </c>
      <c r="C2688" s="22" t="s">
        <v>8441</v>
      </c>
      <c r="D2688" s="22">
        <v>34346</v>
      </c>
      <c r="E2688" s="22">
        <v>69</v>
      </c>
      <c r="F2688" s="22">
        <v>346</v>
      </c>
      <c r="G2688" s="22">
        <v>15</v>
      </c>
      <c r="H2688" s="25" t="s">
        <v>10870</v>
      </c>
      <c r="I2688" s="22" t="s">
        <v>720</v>
      </c>
      <c r="J2688" s="22">
        <v>10</v>
      </c>
      <c r="K2688" s="22">
        <v>10</v>
      </c>
      <c r="L2688" s="22">
        <v>53</v>
      </c>
      <c r="M2688" s="22">
        <v>2008</v>
      </c>
      <c r="N2688" s="22">
        <v>1956</v>
      </c>
      <c r="O2688" s="22">
        <v>10</v>
      </c>
      <c r="P2688" s="22">
        <v>9</v>
      </c>
      <c r="Q2688" s="22" t="s">
        <v>1723</v>
      </c>
      <c r="R2688" s="22" t="s">
        <v>713</v>
      </c>
      <c r="S2688" s="22" t="s">
        <v>1126</v>
      </c>
      <c r="T2688" s="23">
        <v>40.199278</v>
      </c>
      <c r="U2688" s="23">
        <v>-74.404594000000003</v>
      </c>
      <c r="V2688" s="24">
        <v>210</v>
      </c>
      <c r="W2688" s="24">
        <v>1435636.4609099999</v>
      </c>
      <c r="X2688" s="24">
        <v>2988177.0048600002</v>
      </c>
      <c r="Y2688" s="22" t="s">
        <v>978</v>
      </c>
      <c r="Z2688" s="22" t="s">
        <v>1503</v>
      </c>
    </row>
    <row r="2689" spans="1:26">
      <c r="A2689" s="22" t="s">
        <v>8442</v>
      </c>
      <c r="B2689" s="22" t="s">
        <v>8443</v>
      </c>
      <c r="C2689" s="22" t="s">
        <v>8444</v>
      </c>
      <c r="D2689" s="22">
        <v>30840</v>
      </c>
      <c r="E2689" s="22">
        <v>62</v>
      </c>
      <c r="F2689" s="22">
        <v>340</v>
      </c>
      <c r="G2689" s="22">
        <v>17</v>
      </c>
      <c r="H2689" s="25" t="s">
        <v>10870</v>
      </c>
      <c r="I2689" s="22" t="s">
        <v>720</v>
      </c>
      <c r="J2689" s="22">
        <v>4</v>
      </c>
      <c r="K2689" s="22">
        <v>4</v>
      </c>
      <c r="L2689" s="22">
        <v>13</v>
      </c>
      <c r="M2689" s="22">
        <v>1978</v>
      </c>
      <c r="N2689" s="22">
        <v>1966</v>
      </c>
      <c r="O2689" s="22">
        <v>3</v>
      </c>
      <c r="P2689" s="22">
        <v>3</v>
      </c>
      <c r="Q2689" s="22" t="s">
        <v>1398</v>
      </c>
      <c r="R2689" s="22" t="s">
        <v>713</v>
      </c>
      <c r="S2689" s="22" t="s">
        <v>722</v>
      </c>
      <c r="T2689" s="23">
        <v>40.199832999999998</v>
      </c>
      <c r="U2689" s="23">
        <v>-74.567098999999999</v>
      </c>
      <c r="V2689" s="24">
        <v>118</v>
      </c>
      <c r="W2689" s="24">
        <v>1390294.4531099999</v>
      </c>
      <c r="X2689" s="24">
        <v>2987886.03669</v>
      </c>
      <c r="Y2689" s="22" t="s">
        <v>978</v>
      </c>
      <c r="Z2689" s="22" t="s">
        <v>1237</v>
      </c>
    </row>
    <row r="2690" spans="1:26">
      <c r="A2690" s="22" t="s">
        <v>8445</v>
      </c>
      <c r="B2690" s="22" t="s">
        <v>8446</v>
      </c>
      <c r="C2690" s="22" t="s">
        <v>8447</v>
      </c>
      <c r="D2690" s="22">
        <v>38353</v>
      </c>
      <c r="E2690" s="22">
        <v>77</v>
      </c>
      <c r="F2690" s="22">
        <v>353</v>
      </c>
      <c r="G2690" s="22">
        <v>11</v>
      </c>
      <c r="H2690" s="25" t="s">
        <v>10870</v>
      </c>
      <c r="I2690" s="22" t="s">
        <v>813</v>
      </c>
      <c r="J2690" s="22">
        <v>2</v>
      </c>
      <c r="K2690" s="22">
        <v>2</v>
      </c>
      <c r="L2690" s="22">
        <v>4</v>
      </c>
      <c r="M2690" s="22">
        <v>1988</v>
      </c>
      <c r="N2690" s="22">
        <v>1985</v>
      </c>
      <c r="O2690" s="22">
        <v>2</v>
      </c>
      <c r="P2690" s="22">
        <v>2</v>
      </c>
      <c r="Q2690" s="22" t="s">
        <v>5684</v>
      </c>
      <c r="R2690" s="22" t="s">
        <v>713</v>
      </c>
      <c r="S2690" s="22" t="s">
        <v>735</v>
      </c>
      <c r="T2690" s="23">
        <v>40.203167999999998</v>
      </c>
      <c r="U2690" s="23">
        <v>-74.199588000000006</v>
      </c>
      <c r="V2690" s="24">
        <v>80</v>
      </c>
      <c r="W2690" s="24">
        <v>1492813.4288900001</v>
      </c>
      <c r="X2690" s="24">
        <v>2990330.5024899999</v>
      </c>
      <c r="Y2690" s="22" t="s">
        <v>978</v>
      </c>
    </row>
    <row r="2691" spans="1:26">
      <c r="A2691" s="22" t="s">
        <v>8448</v>
      </c>
      <c r="B2691" s="22" t="s">
        <v>8449</v>
      </c>
      <c r="C2691" s="22" t="s">
        <v>8450</v>
      </c>
      <c r="D2691" s="22">
        <v>40857</v>
      </c>
      <c r="E2691" s="22">
        <v>82</v>
      </c>
      <c r="F2691" s="22">
        <v>357</v>
      </c>
      <c r="G2691" s="22">
        <v>11</v>
      </c>
      <c r="H2691" s="25" t="s">
        <v>10870</v>
      </c>
      <c r="I2691" s="22" t="s">
        <v>720</v>
      </c>
      <c r="J2691" s="22">
        <v>7</v>
      </c>
      <c r="K2691" s="22">
        <v>7</v>
      </c>
      <c r="L2691" s="22">
        <v>11</v>
      </c>
      <c r="M2691" s="22">
        <v>2003</v>
      </c>
      <c r="N2691" s="22">
        <v>1993</v>
      </c>
      <c r="O2691" s="22">
        <v>7</v>
      </c>
      <c r="P2691" s="22">
        <v>7</v>
      </c>
      <c r="Q2691" s="22" t="s">
        <v>5684</v>
      </c>
      <c r="R2691" s="22" t="s">
        <v>713</v>
      </c>
      <c r="S2691" s="22" t="s">
        <v>735</v>
      </c>
      <c r="T2691" s="23">
        <v>40.204279999999997</v>
      </c>
      <c r="U2691" s="23">
        <v>-74.068749999999994</v>
      </c>
      <c r="V2691" s="24">
        <v>90</v>
      </c>
      <c r="W2691" s="24">
        <v>1529308.0881099999</v>
      </c>
      <c r="X2691" s="24">
        <v>2991270.5967799998</v>
      </c>
      <c r="Y2691" s="22" t="s">
        <v>978</v>
      </c>
    </row>
    <row r="2692" spans="1:26">
      <c r="A2692" s="22" t="s">
        <v>8451</v>
      </c>
      <c r="B2692" s="22" t="s">
        <v>8452</v>
      </c>
      <c r="C2692" s="22" t="s">
        <v>8453</v>
      </c>
      <c r="D2692" s="22">
        <v>32343</v>
      </c>
      <c r="E2692" s="22">
        <v>65</v>
      </c>
      <c r="F2692" s="22">
        <v>343</v>
      </c>
      <c r="G2692" s="22">
        <v>11</v>
      </c>
      <c r="H2692" s="25" t="s">
        <v>10870</v>
      </c>
      <c r="I2692" s="22" t="s">
        <v>720</v>
      </c>
      <c r="J2692" s="22">
        <v>35</v>
      </c>
      <c r="K2692" s="22">
        <v>25</v>
      </c>
      <c r="L2692" s="22">
        <v>1</v>
      </c>
      <c r="M2692" s="22">
        <v>2006</v>
      </c>
      <c r="N2692" s="22">
        <v>2006</v>
      </c>
      <c r="O2692" s="22">
        <v>5</v>
      </c>
      <c r="P2692" s="22">
        <v>5</v>
      </c>
      <c r="Q2692" s="22" t="s">
        <v>5684</v>
      </c>
      <c r="R2692" s="22" t="s">
        <v>713</v>
      </c>
      <c r="S2692" s="22" t="s">
        <v>735</v>
      </c>
      <c r="T2692" s="23">
        <v>40.208167000000003</v>
      </c>
      <c r="U2692" s="23">
        <v>-74.482929999999996</v>
      </c>
      <c r="V2692" s="24">
        <v>152</v>
      </c>
      <c r="W2692" s="24">
        <v>1413745.0622</v>
      </c>
      <c r="X2692" s="24">
        <v>2991170.9408200001</v>
      </c>
      <c r="Y2692" s="22" t="s">
        <v>978</v>
      </c>
    </row>
    <row r="2693" spans="1:26">
      <c r="A2693" s="22" t="s">
        <v>8454</v>
      </c>
      <c r="B2693" s="22" t="s">
        <v>8455</v>
      </c>
      <c r="C2693" s="22" t="s">
        <v>8456</v>
      </c>
      <c r="D2693" s="22">
        <v>31342</v>
      </c>
      <c r="E2693" s="22">
        <v>63</v>
      </c>
      <c r="F2693" s="22">
        <v>342</v>
      </c>
      <c r="G2693" s="22">
        <v>1</v>
      </c>
      <c r="H2693" s="25" t="s">
        <v>10870</v>
      </c>
      <c r="I2693" s="22" t="s">
        <v>720</v>
      </c>
      <c r="J2693" s="22">
        <v>3</v>
      </c>
      <c r="K2693" s="22">
        <v>3</v>
      </c>
      <c r="L2693" s="22">
        <v>6</v>
      </c>
      <c r="M2693" s="22">
        <v>2006</v>
      </c>
      <c r="N2693" s="22">
        <v>2001</v>
      </c>
      <c r="O2693" s="22">
        <v>2</v>
      </c>
      <c r="P2693" s="22">
        <v>2</v>
      </c>
      <c r="Q2693" s="22" t="s">
        <v>6808</v>
      </c>
      <c r="R2693" s="22" t="s">
        <v>713</v>
      </c>
      <c r="S2693" s="22" t="s">
        <v>2051</v>
      </c>
      <c r="T2693" s="23">
        <v>40.209277</v>
      </c>
      <c r="U2693" s="23">
        <v>-74.534042999999997</v>
      </c>
      <c r="V2693" s="24">
        <v>105</v>
      </c>
      <c r="W2693" s="24">
        <v>1399481.8012099999</v>
      </c>
      <c r="X2693" s="24">
        <v>2991424.3771500001</v>
      </c>
      <c r="Y2693" s="22" t="s">
        <v>978</v>
      </c>
      <c r="Z2693" s="22" t="s">
        <v>1738</v>
      </c>
    </row>
    <row r="2694" spans="1:26">
      <c r="A2694" s="22" t="s">
        <v>8457</v>
      </c>
      <c r="B2694" s="22" t="s">
        <v>8458</v>
      </c>
      <c r="C2694" s="22" t="s">
        <v>8459</v>
      </c>
      <c r="D2694" s="22">
        <v>30340</v>
      </c>
      <c r="E2694" s="22">
        <v>61</v>
      </c>
      <c r="F2694" s="22">
        <v>340</v>
      </c>
      <c r="G2694" s="22">
        <v>17</v>
      </c>
      <c r="H2694" s="25" t="s">
        <v>10870</v>
      </c>
      <c r="I2694" s="22" t="s">
        <v>720</v>
      </c>
      <c r="J2694" s="22">
        <v>8</v>
      </c>
      <c r="K2694" s="22">
        <v>8</v>
      </c>
      <c r="L2694" s="22">
        <v>38</v>
      </c>
      <c r="M2694" s="22">
        <v>2003</v>
      </c>
      <c r="N2694" s="22">
        <v>1966</v>
      </c>
      <c r="O2694" s="22">
        <v>8</v>
      </c>
      <c r="P2694" s="22">
        <v>8</v>
      </c>
      <c r="Q2694" s="22" t="s">
        <v>1398</v>
      </c>
      <c r="R2694" s="22" t="s">
        <v>713</v>
      </c>
      <c r="S2694" s="22" t="s">
        <v>722</v>
      </c>
      <c r="T2694" s="23">
        <v>40.211528000000001</v>
      </c>
      <c r="U2694" s="23">
        <v>-74.578638999999995</v>
      </c>
      <c r="V2694" s="24">
        <v>140</v>
      </c>
      <c r="W2694" s="24">
        <v>1387032.6752599999</v>
      </c>
      <c r="X2694" s="24">
        <v>2992119.2083899998</v>
      </c>
      <c r="Y2694" s="22" t="s">
        <v>978</v>
      </c>
      <c r="Z2694" s="22" t="s">
        <v>1237</v>
      </c>
    </row>
    <row r="2695" spans="1:26">
      <c r="A2695" s="22" t="s">
        <v>8460</v>
      </c>
      <c r="B2695" s="22" t="s">
        <v>8461</v>
      </c>
      <c r="C2695" s="22" t="s">
        <v>8462</v>
      </c>
      <c r="D2695" s="22">
        <v>38354</v>
      </c>
      <c r="E2695" s="22">
        <v>77</v>
      </c>
      <c r="F2695" s="22">
        <v>354</v>
      </c>
      <c r="G2695" s="22">
        <v>11</v>
      </c>
      <c r="H2695" s="25" t="s">
        <v>10870</v>
      </c>
      <c r="I2695" s="22" t="s">
        <v>720</v>
      </c>
      <c r="J2695" s="22">
        <v>6</v>
      </c>
      <c r="K2695" s="22">
        <v>6</v>
      </c>
      <c r="L2695" s="22">
        <v>29</v>
      </c>
      <c r="M2695" s="22">
        <v>1993</v>
      </c>
      <c r="N2695" s="22">
        <v>1965</v>
      </c>
      <c r="O2695" s="22">
        <v>6</v>
      </c>
      <c r="P2695" s="22">
        <v>6</v>
      </c>
      <c r="Q2695" s="22" t="s">
        <v>5684</v>
      </c>
      <c r="R2695" s="22" t="s">
        <v>713</v>
      </c>
      <c r="S2695" s="22" t="s">
        <v>735</v>
      </c>
      <c r="T2695" s="23">
        <v>40.212335000000003</v>
      </c>
      <c r="U2695" s="23">
        <v>-74.192643000000004</v>
      </c>
      <c r="V2695" s="24">
        <v>90</v>
      </c>
      <c r="W2695" s="24">
        <v>1494703.96046</v>
      </c>
      <c r="X2695" s="24">
        <v>2993700.46428</v>
      </c>
      <c r="Y2695" s="22" t="s">
        <v>978</v>
      </c>
    </row>
    <row r="2696" spans="1:26">
      <c r="A2696" s="22" t="s">
        <v>8463</v>
      </c>
      <c r="B2696" s="22" t="s">
        <v>8464</v>
      </c>
      <c r="C2696" s="22" t="s">
        <v>8465</v>
      </c>
      <c r="D2696" s="22">
        <v>36851</v>
      </c>
      <c r="E2696" s="22">
        <v>74</v>
      </c>
      <c r="F2696" s="22">
        <v>351</v>
      </c>
      <c r="G2696" s="22">
        <v>15</v>
      </c>
      <c r="H2696" s="25" t="s">
        <v>10870</v>
      </c>
      <c r="I2696" s="22" t="s">
        <v>720</v>
      </c>
      <c r="J2696" s="22">
        <v>8</v>
      </c>
      <c r="K2696" s="22">
        <v>8</v>
      </c>
      <c r="L2696" s="22">
        <v>3</v>
      </c>
      <c r="M2696" s="22">
        <v>1988</v>
      </c>
      <c r="N2696" s="22">
        <v>1986</v>
      </c>
      <c r="O2696" s="22">
        <v>8</v>
      </c>
      <c r="P2696" s="22">
        <v>7</v>
      </c>
      <c r="Q2696" s="22" t="s">
        <v>1723</v>
      </c>
      <c r="R2696" s="22" t="s">
        <v>713</v>
      </c>
      <c r="S2696" s="22" t="s">
        <v>1126</v>
      </c>
      <c r="T2696" s="23">
        <v>40.212890000000002</v>
      </c>
      <c r="U2696" s="23">
        <v>-74.254617999999994</v>
      </c>
      <c r="V2696" s="24">
        <v>102</v>
      </c>
      <c r="W2696" s="24">
        <v>1477413.7812000001</v>
      </c>
      <c r="X2696" s="24">
        <v>2993666.3068499998</v>
      </c>
      <c r="Y2696" s="22" t="s">
        <v>978</v>
      </c>
      <c r="Z2696" s="22" t="s">
        <v>1503</v>
      </c>
    </row>
    <row r="2697" spans="1:26">
      <c r="A2697" s="22" t="s">
        <v>8466</v>
      </c>
      <c r="B2697" s="22" t="s">
        <v>8467</v>
      </c>
      <c r="C2697" s="22" t="s">
        <v>8468</v>
      </c>
      <c r="D2697" s="22">
        <v>38855</v>
      </c>
      <c r="E2697" s="22">
        <v>78</v>
      </c>
      <c r="F2697" s="22">
        <v>355</v>
      </c>
      <c r="G2697" s="22">
        <v>9</v>
      </c>
      <c r="H2697" s="25" t="s">
        <v>10870</v>
      </c>
      <c r="I2697" s="22" t="s">
        <v>720</v>
      </c>
      <c r="J2697" s="22">
        <v>2</v>
      </c>
      <c r="K2697" s="22">
        <v>2</v>
      </c>
      <c r="L2697" s="22">
        <v>20</v>
      </c>
      <c r="M2697" s="22">
        <v>2008</v>
      </c>
      <c r="N2697" s="22">
        <v>1989</v>
      </c>
      <c r="O2697" s="22">
        <v>2</v>
      </c>
      <c r="P2697" s="22">
        <v>2</v>
      </c>
      <c r="Q2697" s="22" t="s">
        <v>6153</v>
      </c>
      <c r="R2697" s="22" t="s">
        <v>713</v>
      </c>
      <c r="S2697" s="22" t="s">
        <v>1529</v>
      </c>
      <c r="T2697" s="23">
        <v>40.213889000000002</v>
      </c>
      <c r="U2697" s="23">
        <v>-74.158610999999993</v>
      </c>
      <c r="V2697" s="24">
        <v>87</v>
      </c>
      <c r="W2697" s="24">
        <v>1504188.8783</v>
      </c>
      <c r="X2697" s="24">
        <v>2994402.1203999999</v>
      </c>
      <c r="Y2697" s="22" t="s">
        <v>978</v>
      </c>
    </row>
    <row r="2698" spans="1:26">
      <c r="A2698" s="22" t="s">
        <v>8469</v>
      </c>
      <c r="B2698" s="22" t="s">
        <v>8470</v>
      </c>
      <c r="C2698" s="22" t="s">
        <v>8471</v>
      </c>
      <c r="D2698" s="22">
        <v>34848</v>
      </c>
      <c r="E2698" s="22">
        <v>70</v>
      </c>
      <c r="F2698" s="22">
        <v>348</v>
      </c>
      <c r="G2698" s="22">
        <v>13</v>
      </c>
      <c r="H2698" s="25" t="s">
        <v>10870</v>
      </c>
      <c r="I2698" s="22" t="s">
        <v>720</v>
      </c>
      <c r="J2698" s="22">
        <v>4</v>
      </c>
      <c r="K2698" s="22">
        <v>4</v>
      </c>
      <c r="L2698" s="22">
        <v>15</v>
      </c>
      <c r="M2698" s="22">
        <v>1983</v>
      </c>
      <c r="N2698" s="22">
        <v>1969</v>
      </c>
      <c r="O2698" s="22">
        <v>4</v>
      </c>
      <c r="P2698" s="22">
        <v>4</v>
      </c>
      <c r="Q2698" s="22" t="s">
        <v>6808</v>
      </c>
      <c r="R2698" s="22" t="s">
        <v>713</v>
      </c>
      <c r="S2698" s="22" t="s">
        <v>2051</v>
      </c>
      <c r="T2698" s="23">
        <v>40.214834000000003</v>
      </c>
      <c r="U2698" s="23">
        <v>-74.355704000000003</v>
      </c>
      <c r="V2698" s="24">
        <v>165</v>
      </c>
      <c r="W2698" s="24">
        <v>1449207.3697599999</v>
      </c>
      <c r="X2698" s="24">
        <v>2994013.8243999998</v>
      </c>
      <c r="Y2698" s="22" t="s">
        <v>978</v>
      </c>
    </row>
    <row r="2699" spans="1:26">
      <c r="A2699" s="22" t="s">
        <v>8472</v>
      </c>
      <c r="B2699" s="22" t="s">
        <v>8473</v>
      </c>
      <c r="C2699" s="22" t="s">
        <v>8474</v>
      </c>
      <c r="D2699" s="22">
        <v>36351</v>
      </c>
      <c r="E2699" s="22">
        <v>73</v>
      </c>
      <c r="F2699" s="22">
        <v>351</v>
      </c>
      <c r="G2699" s="22">
        <v>17</v>
      </c>
      <c r="H2699" s="25" t="s">
        <v>10870</v>
      </c>
      <c r="I2699" s="22" t="s">
        <v>720</v>
      </c>
      <c r="J2699" s="22">
        <v>2</v>
      </c>
      <c r="K2699" s="22">
        <v>2</v>
      </c>
      <c r="L2699" s="22">
        <v>19</v>
      </c>
      <c r="M2699" s="22">
        <v>2008</v>
      </c>
      <c r="N2699" s="22">
        <v>1990</v>
      </c>
      <c r="O2699" s="22">
        <v>2</v>
      </c>
      <c r="P2699" s="22">
        <v>2</v>
      </c>
      <c r="Q2699" s="22" t="s">
        <v>1369</v>
      </c>
      <c r="R2699" s="22" t="s">
        <v>713</v>
      </c>
      <c r="S2699" s="22" t="s">
        <v>722</v>
      </c>
      <c r="T2699" s="23">
        <v>40.217388999999997</v>
      </c>
      <c r="U2699" s="23">
        <v>-74.274417</v>
      </c>
      <c r="V2699" s="24">
        <v>100</v>
      </c>
      <c r="W2699" s="24">
        <v>1471869.3464299999</v>
      </c>
      <c r="X2699" s="24">
        <v>2995233.8160999999</v>
      </c>
      <c r="Y2699" s="22" t="s">
        <v>978</v>
      </c>
      <c r="Z2699" s="22" t="s">
        <v>1237</v>
      </c>
    </row>
    <row r="2700" spans="1:26">
      <c r="A2700" s="22" t="s">
        <v>8475</v>
      </c>
      <c r="B2700" s="22" t="s">
        <v>8476</v>
      </c>
      <c r="C2700" s="22" t="s">
        <v>8477</v>
      </c>
      <c r="D2700" s="22">
        <v>29339</v>
      </c>
      <c r="E2700" s="22">
        <v>59</v>
      </c>
      <c r="F2700" s="22">
        <v>339</v>
      </c>
      <c r="G2700" s="22">
        <v>15</v>
      </c>
      <c r="H2700" s="25" t="s">
        <v>10870</v>
      </c>
      <c r="I2700" s="22" t="s">
        <v>720</v>
      </c>
      <c r="J2700" s="22">
        <v>7</v>
      </c>
      <c r="K2700" s="22">
        <v>7</v>
      </c>
      <c r="L2700" s="22">
        <v>26</v>
      </c>
      <c r="M2700" s="22">
        <v>1978</v>
      </c>
      <c r="N2700" s="22">
        <v>1953</v>
      </c>
      <c r="O2700" s="22">
        <v>7</v>
      </c>
      <c r="P2700" s="22">
        <v>7</v>
      </c>
      <c r="Q2700" s="22" t="s">
        <v>1669</v>
      </c>
      <c r="R2700" s="22" t="s">
        <v>713</v>
      </c>
      <c r="S2700" s="22" t="s">
        <v>1126</v>
      </c>
      <c r="T2700" s="23">
        <v>40.219194000000002</v>
      </c>
      <c r="U2700" s="23">
        <v>-74.616889</v>
      </c>
      <c r="V2700" s="24">
        <v>110</v>
      </c>
      <c r="W2700" s="24">
        <v>1376335.89084</v>
      </c>
      <c r="X2700" s="24">
        <v>2994811.9970499999</v>
      </c>
      <c r="Y2700" s="22" t="s">
        <v>978</v>
      </c>
      <c r="Z2700" s="22" t="s">
        <v>1503</v>
      </c>
    </row>
    <row r="2701" spans="1:26">
      <c r="A2701" s="22" t="s">
        <v>8478</v>
      </c>
      <c r="B2701" s="22" t="s">
        <v>8479</v>
      </c>
      <c r="C2701" s="22" t="s">
        <v>8480</v>
      </c>
      <c r="D2701" s="22">
        <v>39857</v>
      </c>
      <c r="E2701" s="22">
        <v>80</v>
      </c>
      <c r="F2701" s="22">
        <v>357</v>
      </c>
      <c r="G2701" s="22">
        <v>9</v>
      </c>
      <c r="H2701" s="25" t="s">
        <v>10870</v>
      </c>
      <c r="I2701" s="22" t="s">
        <v>720</v>
      </c>
      <c r="J2701" s="22">
        <v>4</v>
      </c>
      <c r="K2701" s="22">
        <v>4</v>
      </c>
      <c r="L2701" s="22">
        <v>22</v>
      </c>
      <c r="M2701" s="22">
        <v>2003</v>
      </c>
      <c r="N2701" s="22">
        <v>1982</v>
      </c>
      <c r="O2701" s="22">
        <v>4</v>
      </c>
      <c r="P2701" s="22">
        <v>4</v>
      </c>
      <c r="Q2701" s="22" t="s">
        <v>6153</v>
      </c>
      <c r="R2701" s="22" t="s">
        <v>713</v>
      </c>
      <c r="S2701" s="22" t="s">
        <v>1529</v>
      </c>
      <c r="T2701" s="23">
        <v>40.221471999999999</v>
      </c>
      <c r="U2701" s="23">
        <v>-74.113889</v>
      </c>
      <c r="V2701" s="24">
        <v>80</v>
      </c>
      <c r="W2701" s="24">
        <v>1516622.3995699999</v>
      </c>
      <c r="X2701" s="24">
        <v>2997350.0636300002</v>
      </c>
      <c r="Y2701" s="22" t="s">
        <v>978</v>
      </c>
    </row>
    <row r="2702" spans="1:26">
      <c r="A2702" s="22" t="s">
        <v>8481</v>
      </c>
      <c r="B2702" s="22" t="s">
        <v>8482</v>
      </c>
      <c r="C2702" s="22" t="s">
        <v>8483</v>
      </c>
      <c r="D2702" s="22">
        <v>38856</v>
      </c>
      <c r="E2702" s="22">
        <v>78</v>
      </c>
      <c r="F2702" s="22">
        <v>356</v>
      </c>
      <c r="G2702" s="22">
        <v>9</v>
      </c>
      <c r="H2702" s="25" t="s">
        <v>10870</v>
      </c>
      <c r="I2702" s="22" t="s">
        <v>813</v>
      </c>
      <c r="J2702" s="22">
        <v>3</v>
      </c>
      <c r="K2702" s="22">
        <v>3</v>
      </c>
      <c r="L2702" s="22">
        <v>4</v>
      </c>
      <c r="M2702" s="22">
        <v>1988</v>
      </c>
      <c r="N2702" s="22">
        <v>1985</v>
      </c>
      <c r="O2702" s="22">
        <v>3</v>
      </c>
      <c r="P2702" s="22">
        <v>3</v>
      </c>
      <c r="Q2702" s="22" t="s">
        <v>6153</v>
      </c>
      <c r="R2702" s="22" t="s">
        <v>713</v>
      </c>
      <c r="S2702" s="22" t="s">
        <v>1529</v>
      </c>
      <c r="T2702" s="23">
        <v>40.224001000000001</v>
      </c>
      <c r="U2702" s="23">
        <v>-74.142364000000001</v>
      </c>
      <c r="V2702" s="24">
        <v>110</v>
      </c>
      <c r="W2702" s="24">
        <v>1508667.1163000001</v>
      </c>
      <c r="X2702" s="24">
        <v>2998155.47052</v>
      </c>
      <c r="Y2702" s="22" t="s">
        <v>978</v>
      </c>
    </row>
    <row r="2703" spans="1:26">
      <c r="A2703" s="22" t="s">
        <v>8484</v>
      </c>
      <c r="B2703" s="22" t="s">
        <v>8485</v>
      </c>
      <c r="C2703" s="22" t="s">
        <v>8486</v>
      </c>
      <c r="D2703" s="22">
        <v>38856</v>
      </c>
      <c r="E2703" s="22">
        <v>78</v>
      </c>
      <c r="F2703" s="22">
        <v>356</v>
      </c>
      <c r="G2703" s="22">
        <v>11</v>
      </c>
      <c r="H2703" s="25" t="s">
        <v>10870</v>
      </c>
      <c r="I2703" s="22" t="s">
        <v>720</v>
      </c>
      <c r="J2703" s="22">
        <v>2</v>
      </c>
      <c r="K2703" s="22">
        <v>2</v>
      </c>
      <c r="L2703" s="22">
        <v>22</v>
      </c>
      <c r="M2703" s="22">
        <v>2008</v>
      </c>
      <c r="N2703" s="22">
        <v>1987</v>
      </c>
      <c r="O2703" s="22">
        <v>2</v>
      </c>
      <c r="P2703" s="22">
        <v>2</v>
      </c>
      <c r="Q2703" s="22" t="s">
        <v>5684</v>
      </c>
      <c r="R2703" s="22" t="s">
        <v>713</v>
      </c>
      <c r="S2703" s="22" t="s">
        <v>735</v>
      </c>
      <c r="T2703" s="23">
        <v>40.224556999999997</v>
      </c>
      <c r="U2703" s="23">
        <v>-74.147919999999999</v>
      </c>
      <c r="V2703" s="24">
        <v>95</v>
      </c>
      <c r="W2703" s="24">
        <v>1507114.68288</v>
      </c>
      <c r="X2703" s="24">
        <v>2998335.5313300001</v>
      </c>
      <c r="Y2703" s="22" t="s">
        <v>978</v>
      </c>
    </row>
    <row r="2704" spans="1:26">
      <c r="A2704" s="22" t="s">
        <v>8487</v>
      </c>
      <c r="B2704" s="22" t="s">
        <v>8488</v>
      </c>
      <c r="C2704" s="22" t="s">
        <v>8489</v>
      </c>
      <c r="D2704" s="22">
        <v>36351</v>
      </c>
      <c r="E2704" s="22">
        <v>73</v>
      </c>
      <c r="F2704" s="22">
        <v>351</v>
      </c>
      <c r="G2704" s="22">
        <v>11</v>
      </c>
      <c r="H2704" s="25" t="s">
        <v>10870</v>
      </c>
      <c r="I2704" s="22" t="s">
        <v>720</v>
      </c>
      <c r="J2704" s="22">
        <v>2</v>
      </c>
      <c r="K2704" s="22">
        <v>2</v>
      </c>
      <c r="L2704" s="22">
        <v>20</v>
      </c>
      <c r="M2704" s="22">
        <v>1983</v>
      </c>
      <c r="N2704" s="22">
        <v>1964</v>
      </c>
      <c r="O2704" s="22">
        <v>2</v>
      </c>
      <c r="P2704" s="22">
        <v>2</v>
      </c>
      <c r="Q2704" s="22" t="s">
        <v>5684</v>
      </c>
      <c r="R2704" s="22" t="s">
        <v>713</v>
      </c>
      <c r="S2704" s="22" t="s">
        <v>735</v>
      </c>
      <c r="T2704" s="23">
        <v>40.222333999999996</v>
      </c>
      <c r="U2704" s="23">
        <v>-74.288480000000007</v>
      </c>
      <c r="V2704" s="24">
        <v>111</v>
      </c>
      <c r="W2704" s="24">
        <v>1467923.3131899999</v>
      </c>
      <c r="X2704" s="24">
        <v>2996985.9634699998</v>
      </c>
      <c r="Y2704" s="22" t="s">
        <v>978</v>
      </c>
    </row>
    <row r="2705" spans="1:26">
      <c r="A2705" s="22" t="s">
        <v>8490</v>
      </c>
      <c r="B2705" s="22" t="s">
        <v>8491</v>
      </c>
      <c r="C2705" s="22" t="s">
        <v>8492</v>
      </c>
      <c r="D2705" s="22">
        <v>27837</v>
      </c>
      <c r="E2705" s="22">
        <v>56</v>
      </c>
      <c r="F2705" s="22">
        <v>337</v>
      </c>
      <c r="G2705" s="22">
        <v>17</v>
      </c>
      <c r="H2705" s="25" t="s">
        <v>10870</v>
      </c>
      <c r="I2705" s="22" t="s">
        <v>2215</v>
      </c>
      <c r="J2705" s="22">
        <v>2</v>
      </c>
      <c r="K2705" s="22">
        <v>2</v>
      </c>
      <c r="L2705" s="22">
        <v>6</v>
      </c>
      <c r="M2705" s="22">
        <v>1996</v>
      </c>
      <c r="N2705" s="22">
        <v>1991</v>
      </c>
      <c r="O2705" s="22">
        <v>2</v>
      </c>
      <c r="P2705" s="22">
        <v>2</v>
      </c>
      <c r="Q2705" s="22" t="s">
        <v>1374</v>
      </c>
      <c r="R2705" s="22" t="s">
        <v>713</v>
      </c>
      <c r="S2705" s="22" t="s">
        <v>1126</v>
      </c>
      <c r="T2705" s="23">
        <v>40.224831000000002</v>
      </c>
      <c r="U2705" s="23">
        <v>-74.687381000000002</v>
      </c>
      <c r="V2705" s="24">
        <v>88</v>
      </c>
      <c r="W2705" s="24">
        <v>1356655.32458</v>
      </c>
      <c r="X2705" s="24">
        <v>2996689.0251699998</v>
      </c>
      <c r="Y2705" s="22" t="s">
        <v>978</v>
      </c>
      <c r="Z2705" s="22" t="s">
        <v>1237</v>
      </c>
    </row>
    <row r="2706" spans="1:26">
      <c r="A2706" s="22" t="s">
        <v>8493</v>
      </c>
      <c r="B2706" s="22" t="s">
        <v>8494</v>
      </c>
      <c r="C2706" s="22" t="s">
        <v>8495</v>
      </c>
      <c r="D2706" s="22">
        <v>35350</v>
      </c>
      <c r="E2706" s="22">
        <v>71</v>
      </c>
      <c r="F2706" s="22">
        <v>350</v>
      </c>
      <c r="G2706" s="22">
        <v>13</v>
      </c>
      <c r="H2706" s="25" t="s">
        <v>10870</v>
      </c>
      <c r="I2706" s="22" t="s">
        <v>720</v>
      </c>
      <c r="J2706" s="22">
        <v>4</v>
      </c>
      <c r="K2706" s="22">
        <v>4</v>
      </c>
      <c r="L2706" s="22">
        <v>24</v>
      </c>
      <c r="M2706" s="22">
        <v>1978</v>
      </c>
      <c r="N2706" s="22">
        <v>1955</v>
      </c>
      <c r="O2706" s="22">
        <v>4</v>
      </c>
      <c r="P2706" s="22">
        <v>4</v>
      </c>
      <c r="Q2706" s="22" t="s">
        <v>6808</v>
      </c>
      <c r="R2706" s="22" t="s">
        <v>713</v>
      </c>
      <c r="S2706" s="22" t="s">
        <v>2051</v>
      </c>
      <c r="T2706" s="23">
        <v>40.225389</v>
      </c>
      <c r="U2706" s="23">
        <v>-74.328480999999996</v>
      </c>
      <c r="V2706" s="24">
        <v>170</v>
      </c>
      <c r="W2706" s="24">
        <v>1456752.6011999999</v>
      </c>
      <c r="X2706" s="24">
        <v>2997957.5941599999</v>
      </c>
      <c r="Y2706" s="22" t="s">
        <v>978</v>
      </c>
    </row>
    <row r="2707" spans="1:26">
      <c r="A2707" s="22" t="s">
        <v>8496</v>
      </c>
      <c r="B2707" s="22" t="s">
        <v>8497</v>
      </c>
      <c r="C2707" s="22" t="s">
        <v>8498</v>
      </c>
      <c r="D2707" s="22">
        <v>40859</v>
      </c>
      <c r="E2707" s="22">
        <v>82</v>
      </c>
      <c r="F2707" s="22">
        <v>359</v>
      </c>
      <c r="G2707" s="22">
        <v>9</v>
      </c>
      <c r="H2707" s="25" t="s">
        <v>10870</v>
      </c>
      <c r="I2707" s="22" t="s">
        <v>720</v>
      </c>
      <c r="J2707" s="22">
        <v>4</v>
      </c>
      <c r="K2707" s="22">
        <v>4</v>
      </c>
      <c r="L2707" s="22">
        <v>21</v>
      </c>
      <c r="M2707" s="22">
        <v>1998</v>
      </c>
      <c r="N2707" s="22">
        <v>1978</v>
      </c>
      <c r="O2707" s="22">
        <v>4</v>
      </c>
      <c r="P2707" s="22">
        <v>4</v>
      </c>
      <c r="Q2707" s="22" t="s">
        <v>6153</v>
      </c>
      <c r="R2707" s="22" t="s">
        <v>713</v>
      </c>
      <c r="S2707" s="22" t="s">
        <v>1529</v>
      </c>
      <c r="T2707" s="23">
        <v>40.227528</v>
      </c>
      <c r="U2707" s="23">
        <v>-74.046694000000002</v>
      </c>
      <c r="V2707" s="24">
        <v>45</v>
      </c>
      <c r="W2707" s="24">
        <v>1535328.7811100001</v>
      </c>
      <c r="X2707" s="24">
        <v>2999843.7573099998</v>
      </c>
      <c r="Y2707" s="22" t="s">
        <v>978</v>
      </c>
    </row>
    <row r="2708" spans="1:26">
      <c r="A2708" s="22" t="s">
        <v>8499</v>
      </c>
      <c r="B2708" s="22" t="s">
        <v>8500</v>
      </c>
      <c r="C2708" s="22" t="s">
        <v>8501</v>
      </c>
      <c r="D2708" s="22">
        <v>31344</v>
      </c>
      <c r="E2708" s="22">
        <v>63</v>
      </c>
      <c r="F2708" s="22">
        <v>344</v>
      </c>
      <c r="G2708" s="22">
        <v>15</v>
      </c>
      <c r="H2708" s="25" t="s">
        <v>10870</v>
      </c>
      <c r="I2708" s="22" t="s">
        <v>720</v>
      </c>
      <c r="J2708" s="22">
        <v>4</v>
      </c>
      <c r="K2708" s="22">
        <v>4</v>
      </c>
      <c r="L2708" s="22">
        <v>50</v>
      </c>
      <c r="M2708" s="22">
        <v>2008</v>
      </c>
      <c r="N2708" s="22">
        <v>1959</v>
      </c>
      <c r="O2708" s="22">
        <v>4</v>
      </c>
      <c r="P2708" s="22">
        <v>4</v>
      </c>
      <c r="Q2708" s="22" t="s">
        <v>1723</v>
      </c>
      <c r="R2708" s="22" t="s">
        <v>713</v>
      </c>
      <c r="S2708" s="22" t="s">
        <v>1126</v>
      </c>
      <c r="T2708" s="23">
        <v>40.230249999999998</v>
      </c>
      <c r="U2708" s="23">
        <v>-74.513943999999995</v>
      </c>
      <c r="V2708" s="24">
        <v>125</v>
      </c>
      <c r="W2708" s="24">
        <v>1405007.6715200001</v>
      </c>
      <c r="X2708" s="24">
        <v>2999131.75966</v>
      </c>
      <c r="Y2708" s="22" t="s">
        <v>978</v>
      </c>
      <c r="Z2708" s="22" t="s">
        <v>1503</v>
      </c>
    </row>
    <row r="2709" spans="1:26">
      <c r="A2709" s="22" t="s">
        <v>8502</v>
      </c>
      <c r="B2709" s="22" t="s">
        <v>8503</v>
      </c>
      <c r="C2709" s="22" t="s">
        <v>8504</v>
      </c>
      <c r="D2709" s="22">
        <v>37354</v>
      </c>
      <c r="E2709" s="22">
        <v>75</v>
      </c>
      <c r="F2709" s="22">
        <v>354</v>
      </c>
      <c r="G2709" s="22">
        <v>11</v>
      </c>
      <c r="H2709" s="25" t="s">
        <v>10870</v>
      </c>
      <c r="I2709" s="22" t="s">
        <v>720</v>
      </c>
      <c r="J2709" s="22">
        <v>2</v>
      </c>
      <c r="K2709" s="22">
        <v>2</v>
      </c>
      <c r="L2709" s="22">
        <v>16</v>
      </c>
      <c r="M2709" s="22">
        <v>1978</v>
      </c>
      <c r="N2709" s="22">
        <v>1963</v>
      </c>
      <c r="O2709" s="22">
        <v>2</v>
      </c>
      <c r="P2709" s="22">
        <v>2</v>
      </c>
      <c r="Q2709" s="22" t="s">
        <v>5684</v>
      </c>
      <c r="R2709" s="22" t="s">
        <v>713</v>
      </c>
      <c r="S2709" s="22" t="s">
        <v>735</v>
      </c>
      <c r="T2709" s="23">
        <v>40.231501000000002</v>
      </c>
      <c r="U2709" s="23">
        <v>-74.206254999999999</v>
      </c>
      <c r="V2709" s="24">
        <v>120</v>
      </c>
      <c r="W2709" s="24">
        <v>1490810.05302</v>
      </c>
      <c r="X2709" s="24">
        <v>3000637.0517299999</v>
      </c>
      <c r="Y2709" s="22" t="s">
        <v>978</v>
      </c>
    </row>
    <row r="2710" spans="1:26">
      <c r="A2710" s="22" t="s">
        <v>8505</v>
      </c>
      <c r="B2710" s="22" t="s">
        <v>8506</v>
      </c>
      <c r="C2710" s="22" t="s">
        <v>8507</v>
      </c>
      <c r="D2710" s="22">
        <v>30843</v>
      </c>
      <c r="E2710" s="22">
        <v>62</v>
      </c>
      <c r="F2710" s="22">
        <v>343</v>
      </c>
      <c r="G2710" s="22">
        <v>15</v>
      </c>
      <c r="H2710" s="25" t="s">
        <v>10870</v>
      </c>
      <c r="I2710" s="22" t="s">
        <v>720</v>
      </c>
      <c r="J2710" s="22">
        <v>2</v>
      </c>
      <c r="K2710" s="22">
        <v>2</v>
      </c>
      <c r="L2710" s="22">
        <v>26</v>
      </c>
      <c r="M2710" s="22">
        <v>1978</v>
      </c>
      <c r="N2710" s="22">
        <v>1953</v>
      </c>
      <c r="O2710" s="22">
        <v>2</v>
      </c>
      <c r="P2710" s="22">
        <v>2</v>
      </c>
      <c r="Q2710" s="22" t="s">
        <v>1669</v>
      </c>
      <c r="R2710" s="22" t="s">
        <v>713</v>
      </c>
      <c r="S2710" s="22" t="s">
        <v>1126</v>
      </c>
      <c r="T2710" s="23">
        <v>40.228999000000002</v>
      </c>
      <c r="U2710" s="23">
        <v>-74.542931999999993</v>
      </c>
      <c r="V2710" s="24">
        <v>120</v>
      </c>
      <c r="W2710" s="24">
        <v>1396928.1521699999</v>
      </c>
      <c r="X2710" s="24">
        <v>2998591.30889</v>
      </c>
      <c r="Y2710" s="22" t="s">
        <v>978</v>
      </c>
      <c r="Z2710" s="22" t="s">
        <v>1503</v>
      </c>
    </row>
    <row r="2711" spans="1:26">
      <c r="A2711" s="22" t="s">
        <v>8508</v>
      </c>
      <c r="B2711" s="22" t="s">
        <v>8509</v>
      </c>
      <c r="C2711" s="22" t="s">
        <v>8510</v>
      </c>
      <c r="D2711" s="22">
        <v>27337</v>
      </c>
      <c r="E2711" s="22">
        <v>55</v>
      </c>
      <c r="F2711" s="22">
        <v>337</v>
      </c>
      <c r="G2711" s="22">
        <v>17</v>
      </c>
      <c r="H2711" s="25" t="s">
        <v>10870</v>
      </c>
      <c r="I2711" s="22" t="s">
        <v>813</v>
      </c>
      <c r="J2711" s="22">
        <v>2</v>
      </c>
      <c r="K2711" s="22">
        <v>2</v>
      </c>
      <c r="L2711" s="22">
        <v>1</v>
      </c>
      <c r="M2711" s="22">
        <v>1996</v>
      </c>
      <c r="N2711" s="22">
        <v>1996</v>
      </c>
      <c r="O2711" s="22">
        <v>1</v>
      </c>
      <c r="P2711" s="22">
        <v>1</v>
      </c>
      <c r="Q2711" s="22" t="s">
        <v>1369</v>
      </c>
      <c r="R2711" s="22" t="s">
        <v>713</v>
      </c>
      <c r="S2711" s="22" t="s">
        <v>722</v>
      </c>
      <c r="T2711" s="23">
        <v>40.232053000000001</v>
      </c>
      <c r="U2711" s="23">
        <v>-74.716825999999998</v>
      </c>
      <c r="V2711" s="24">
        <v>53.04</v>
      </c>
      <c r="W2711" s="24">
        <v>1348420.4979900001</v>
      </c>
      <c r="X2711" s="24">
        <v>2999252.59467</v>
      </c>
      <c r="Y2711" s="22" t="s">
        <v>978</v>
      </c>
      <c r="Z2711" s="22" t="s">
        <v>1237</v>
      </c>
    </row>
    <row r="2712" spans="1:26">
      <c r="A2712" s="22" t="s">
        <v>8511</v>
      </c>
      <c r="B2712" s="22" t="s">
        <v>8512</v>
      </c>
      <c r="C2712" s="22" t="s">
        <v>8513</v>
      </c>
      <c r="D2712" s="22">
        <v>27838</v>
      </c>
      <c r="E2712" s="22">
        <v>56</v>
      </c>
      <c r="F2712" s="22">
        <v>338</v>
      </c>
      <c r="G2712" s="22">
        <v>17</v>
      </c>
      <c r="H2712" s="25" t="s">
        <v>10870</v>
      </c>
      <c r="I2712" s="22" t="s">
        <v>2215</v>
      </c>
      <c r="J2712" s="22">
        <v>2</v>
      </c>
      <c r="K2712" s="22">
        <v>2</v>
      </c>
      <c r="L2712" s="22">
        <v>8</v>
      </c>
      <c r="M2712" s="22">
        <v>1996</v>
      </c>
      <c r="N2712" s="22">
        <v>1989</v>
      </c>
      <c r="O2712" s="22">
        <v>2</v>
      </c>
      <c r="P2712" s="22">
        <v>2</v>
      </c>
      <c r="Q2712" s="22" t="s">
        <v>1374</v>
      </c>
      <c r="R2712" s="22" t="s">
        <v>713</v>
      </c>
      <c r="S2712" s="22" t="s">
        <v>1126</v>
      </c>
      <c r="T2712" s="23">
        <v>40.233441999999997</v>
      </c>
      <c r="U2712" s="23">
        <v>-74.687658999999996</v>
      </c>
      <c r="V2712" s="24">
        <v>81</v>
      </c>
      <c r="W2712" s="24">
        <v>1356550.4829599999</v>
      </c>
      <c r="X2712" s="24">
        <v>2999828.7784199999</v>
      </c>
      <c r="Y2712" s="22" t="s">
        <v>978</v>
      </c>
      <c r="Z2712" s="22" t="s">
        <v>1237</v>
      </c>
    </row>
    <row r="2713" spans="1:26">
      <c r="A2713" s="22" t="s">
        <v>8514</v>
      </c>
      <c r="B2713" s="22" t="s">
        <v>8515</v>
      </c>
      <c r="C2713" s="22" t="s">
        <v>8516</v>
      </c>
      <c r="D2713" s="22">
        <v>41361</v>
      </c>
      <c r="E2713" s="22">
        <v>83</v>
      </c>
      <c r="F2713" s="22">
        <v>361</v>
      </c>
      <c r="G2713" s="22">
        <v>13</v>
      </c>
      <c r="H2713" s="25" t="s">
        <v>10870</v>
      </c>
      <c r="I2713" s="22" t="s">
        <v>720</v>
      </c>
      <c r="J2713" s="22">
        <v>3</v>
      </c>
      <c r="K2713" s="22">
        <v>3</v>
      </c>
      <c r="L2713" s="22">
        <v>39</v>
      </c>
      <c r="M2713" s="22">
        <v>1988</v>
      </c>
      <c r="N2713" s="22">
        <v>1950</v>
      </c>
      <c r="O2713" s="22">
        <v>3</v>
      </c>
      <c r="P2713" s="22">
        <v>3</v>
      </c>
      <c r="Q2713" s="22" t="s">
        <v>6808</v>
      </c>
      <c r="R2713" s="22" t="s">
        <v>713</v>
      </c>
      <c r="S2713" s="22" t="s">
        <v>2051</v>
      </c>
      <c r="T2713" s="23">
        <v>40.233724000000002</v>
      </c>
      <c r="U2713" s="23">
        <v>-74.006525999999994</v>
      </c>
      <c r="V2713" s="24">
        <v>17</v>
      </c>
      <c r="W2713" s="24">
        <v>1546494.63289</v>
      </c>
      <c r="X2713" s="24">
        <v>3002280.25581</v>
      </c>
      <c r="Y2713" s="22" t="s">
        <v>978</v>
      </c>
    </row>
    <row r="2714" spans="1:26">
      <c r="A2714" s="22" t="s">
        <v>8517</v>
      </c>
      <c r="B2714" s="22" t="s">
        <v>8518</v>
      </c>
      <c r="C2714" s="22" t="s">
        <v>8519</v>
      </c>
      <c r="D2714" s="22">
        <v>36353</v>
      </c>
      <c r="E2714" s="22">
        <v>73</v>
      </c>
      <c r="F2714" s="22">
        <v>353</v>
      </c>
      <c r="G2714" s="22">
        <v>13</v>
      </c>
      <c r="H2714" s="25" t="s">
        <v>10870</v>
      </c>
      <c r="I2714" s="22" t="s">
        <v>720</v>
      </c>
      <c r="J2714" s="22">
        <v>8</v>
      </c>
      <c r="K2714" s="22">
        <v>8</v>
      </c>
      <c r="L2714" s="22">
        <v>37</v>
      </c>
      <c r="M2714" s="22">
        <v>2003</v>
      </c>
      <c r="N2714" s="22">
        <v>1967</v>
      </c>
      <c r="O2714" s="22">
        <v>8</v>
      </c>
      <c r="P2714" s="22">
        <v>8</v>
      </c>
      <c r="Q2714" s="22" t="s">
        <v>6808</v>
      </c>
      <c r="R2714" s="22" t="s">
        <v>713</v>
      </c>
      <c r="S2714" s="22" t="s">
        <v>2051</v>
      </c>
      <c r="T2714" s="23">
        <v>40.237611999999999</v>
      </c>
      <c r="U2714" s="23">
        <v>-74.249868000000006</v>
      </c>
      <c r="V2714" s="24">
        <v>120</v>
      </c>
      <c r="W2714" s="24">
        <v>1478617.87839</v>
      </c>
      <c r="X2714" s="24">
        <v>3002699.6213600002</v>
      </c>
      <c r="Y2714" s="22" t="s">
        <v>978</v>
      </c>
    </row>
    <row r="2715" spans="1:26">
      <c r="A2715" s="22" t="s">
        <v>8520</v>
      </c>
      <c r="B2715" s="22" t="s">
        <v>8521</v>
      </c>
      <c r="C2715" s="22" t="s">
        <v>8522</v>
      </c>
      <c r="D2715" s="22">
        <v>37358</v>
      </c>
      <c r="E2715" s="22">
        <v>75</v>
      </c>
      <c r="F2715" s="22">
        <v>358</v>
      </c>
      <c r="G2715" s="22">
        <v>11</v>
      </c>
      <c r="H2715" s="25" t="s">
        <v>10870</v>
      </c>
      <c r="I2715" s="22" t="s">
        <v>720</v>
      </c>
      <c r="J2715" s="22">
        <v>4</v>
      </c>
      <c r="K2715" s="22">
        <v>4</v>
      </c>
      <c r="L2715" s="22">
        <v>12</v>
      </c>
      <c r="M2715" s="22">
        <v>1989</v>
      </c>
      <c r="N2715" s="22">
        <v>1978</v>
      </c>
      <c r="O2715" s="22">
        <v>4</v>
      </c>
      <c r="P2715" s="22">
        <v>4</v>
      </c>
      <c r="Q2715" s="22" t="s">
        <v>5684</v>
      </c>
      <c r="R2715" s="22" t="s">
        <v>713</v>
      </c>
      <c r="S2715" s="22" t="s">
        <v>735</v>
      </c>
      <c r="T2715" s="23">
        <v>40.274833000000001</v>
      </c>
      <c r="U2715" s="23">
        <v>-74.170421000000005</v>
      </c>
      <c r="V2715" s="24">
        <v>125</v>
      </c>
      <c r="W2715" s="24">
        <v>1500577.78198</v>
      </c>
      <c r="X2715" s="24">
        <v>3016579.8934300002</v>
      </c>
      <c r="Y2715" s="22" t="s">
        <v>978</v>
      </c>
    </row>
    <row r="2716" spans="1:26">
      <c r="A2716" s="22" t="s">
        <v>8523</v>
      </c>
      <c r="B2716" s="22" t="s">
        <v>8524</v>
      </c>
      <c r="C2716" s="22" t="s">
        <v>8525</v>
      </c>
      <c r="D2716" s="22">
        <v>37354</v>
      </c>
      <c r="E2716" s="22">
        <v>75</v>
      </c>
      <c r="F2716" s="22">
        <v>354</v>
      </c>
      <c r="G2716" s="22">
        <v>13</v>
      </c>
      <c r="H2716" s="25" t="s">
        <v>10870</v>
      </c>
      <c r="I2716" s="22" t="s">
        <v>720</v>
      </c>
      <c r="J2716" s="22">
        <v>6</v>
      </c>
      <c r="K2716" s="22">
        <v>6</v>
      </c>
      <c r="L2716" s="22">
        <v>6</v>
      </c>
      <c r="M2716" s="22">
        <v>1998</v>
      </c>
      <c r="N2716" s="22">
        <v>1993</v>
      </c>
      <c r="O2716" s="22">
        <v>6</v>
      </c>
      <c r="P2716" s="22">
        <v>6</v>
      </c>
      <c r="Q2716" s="22" t="s">
        <v>6808</v>
      </c>
      <c r="R2716" s="22" t="s">
        <v>713</v>
      </c>
      <c r="S2716" s="22" t="s">
        <v>2051</v>
      </c>
      <c r="T2716" s="23">
        <v>40.241501</v>
      </c>
      <c r="U2716" s="23">
        <v>-74.214589000000004</v>
      </c>
      <c r="V2716" s="24">
        <v>140</v>
      </c>
      <c r="W2716" s="24">
        <v>1488435.7522700001</v>
      </c>
      <c r="X2716" s="24">
        <v>3004251.59564</v>
      </c>
      <c r="Y2716" s="22" t="s">
        <v>978</v>
      </c>
    </row>
    <row r="2717" spans="1:26">
      <c r="A2717" s="22" t="s">
        <v>8526</v>
      </c>
      <c r="B2717" s="22" t="s">
        <v>8527</v>
      </c>
      <c r="C2717" s="22" t="s">
        <v>8528</v>
      </c>
      <c r="D2717" s="22">
        <v>26337</v>
      </c>
      <c r="E2717" s="22">
        <v>53</v>
      </c>
      <c r="F2717" s="22">
        <v>337</v>
      </c>
      <c r="G2717" s="22">
        <v>1</v>
      </c>
      <c r="H2717" s="25" t="s">
        <v>10870</v>
      </c>
      <c r="I2717" s="22" t="s">
        <v>720</v>
      </c>
      <c r="J2717" s="22">
        <v>2</v>
      </c>
      <c r="K2717" s="22">
        <v>2</v>
      </c>
      <c r="L2717" s="22">
        <v>8</v>
      </c>
      <c r="M2717" s="22">
        <v>1996</v>
      </c>
      <c r="N2717" s="22">
        <v>1989</v>
      </c>
      <c r="O2717" s="22">
        <v>2</v>
      </c>
      <c r="P2717" s="22">
        <v>2</v>
      </c>
      <c r="Q2717" s="22" t="s">
        <v>6693</v>
      </c>
      <c r="R2717" s="22" t="s">
        <v>713</v>
      </c>
      <c r="S2717" s="22" t="s">
        <v>807</v>
      </c>
      <c r="T2717" s="23">
        <v>40.242885999999999</v>
      </c>
      <c r="U2717" s="23">
        <v>-74.737382999999994</v>
      </c>
      <c r="V2717" s="24">
        <v>65.83</v>
      </c>
      <c r="W2717" s="24">
        <v>1342655.3321499999</v>
      </c>
      <c r="X2717" s="24">
        <v>3003155.9005399998</v>
      </c>
      <c r="Y2717" s="22" t="s">
        <v>978</v>
      </c>
      <c r="Z2717" s="22" t="s">
        <v>1738</v>
      </c>
    </row>
    <row r="2718" spans="1:26">
      <c r="A2718" s="22" t="s">
        <v>8529</v>
      </c>
      <c r="B2718" s="22" t="s">
        <v>8530</v>
      </c>
      <c r="C2718" s="22" t="s">
        <v>8531</v>
      </c>
      <c r="D2718" s="22">
        <v>36353</v>
      </c>
      <c r="E2718" s="22">
        <v>73</v>
      </c>
      <c r="F2718" s="22">
        <v>353</v>
      </c>
      <c r="G2718" s="22">
        <v>15</v>
      </c>
      <c r="H2718" s="25" t="s">
        <v>10870</v>
      </c>
      <c r="I2718" s="22" t="s">
        <v>720</v>
      </c>
      <c r="J2718" s="22">
        <v>6</v>
      </c>
      <c r="K2718" s="22">
        <v>6</v>
      </c>
      <c r="L2718" s="22">
        <v>27</v>
      </c>
      <c r="M2718" s="22">
        <v>1983</v>
      </c>
      <c r="N2718" s="22">
        <v>1957</v>
      </c>
      <c r="O2718" s="22">
        <v>6</v>
      </c>
      <c r="P2718" s="22">
        <v>5</v>
      </c>
      <c r="Q2718" s="22" t="s">
        <v>1723</v>
      </c>
      <c r="R2718" s="22" t="s">
        <v>713</v>
      </c>
      <c r="S2718" s="22" t="s">
        <v>1126</v>
      </c>
      <c r="T2718" s="23">
        <v>40.243445000000001</v>
      </c>
      <c r="U2718" s="23">
        <v>-74.256535</v>
      </c>
      <c r="V2718" s="24">
        <v>120</v>
      </c>
      <c r="W2718" s="24">
        <v>1476730.4531099999</v>
      </c>
      <c r="X2718" s="24">
        <v>3004802.0048799999</v>
      </c>
      <c r="Y2718" s="22" t="s">
        <v>978</v>
      </c>
      <c r="Z2718" s="22" t="s">
        <v>1503</v>
      </c>
    </row>
    <row r="2719" spans="1:26">
      <c r="A2719" s="22" t="s">
        <v>8532</v>
      </c>
      <c r="B2719" s="22" t="s">
        <v>8533</v>
      </c>
      <c r="C2719" s="22" t="s">
        <v>8534</v>
      </c>
      <c r="D2719" s="22">
        <v>37856</v>
      </c>
      <c r="E2719" s="22">
        <v>76</v>
      </c>
      <c r="F2719" s="22">
        <v>356</v>
      </c>
      <c r="G2719" s="22">
        <v>11</v>
      </c>
      <c r="H2719" s="25" t="s">
        <v>10870</v>
      </c>
      <c r="I2719" s="22" t="s">
        <v>720</v>
      </c>
      <c r="J2719" s="22">
        <v>7</v>
      </c>
      <c r="K2719" s="22">
        <v>7</v>
      </c>
      <c r="L2719" s="22">
        <v>11</v>
      </c>
      <c r="M2719" s="22">
        <v>2003</v>
      </c>
      <c r="N2719" s="22">
        <v>1993</v>
      </c>
      <c r="O2719" s="22">
        <v>7</v>
      </c>
      <c r="P2719" s="22">
        <v>7</v>
      </c>
      <c r="Q2719" s="22" t="s">
        <v>5684</v>
      </c>
      <c r="R2719" s="22" t="s">
        <v>713</v>
      </c>
      <c r="S2719" s="22" t="s">
        <v>735</v>
      </c>
      <c r="T2719" s="23">
        <v>40.244000999999997</v>
      </c>
      <c r="U2719" s="23">
        <v>-74.173197999999999</v>
      </c>
      <c r="V2719" s="24">
        <v>119</v>
      </c>
      <c r="W2719" s="24">
        <v>1499963.6568700001</v>
      </c>
      <c r="X2719" s="24">
        <v>3005325.0061300001</v>
      </c>
      <c r="Y2719" s="22" t="s">
        <v>978</v>
      </c>
    </row>
    <row r="2720" spans="1:26">
      <c r="A2720" s="22" t="s">
        <v>8535</v>
      </c>
      <c r="B2720" s="22" t="s">
        <v>8536</v>
      </c>
      <c r="C2720" s="22" t="s">
        <v>8537</v>
      </c>
      <c r="D2720" s="22">
        <v>28340</v>
      </c>
      <c r="E2720" s="22">
        <v>57</v>
      </c>
      <c r="F2720" s="22">
        <v>340</v>
      </c>
      <c r="G2720" s="22">
        <v>15</v>
      </c>
      <c r="H2720" s="25" t="s">
        <v>10870</v>
      </c>
      <c r="I2720" s="22" t="s">
        <v>720</v>
      </c>
      <c r="J2720" s="22">
        <v>2</v>
      </c>
      <c r="K2720" s="22">
        <v>2</v>
      </c>
      <c r="L2720" s="22">
        <v>43</v>
      </c>
      <c r="M2720" s="22">
        <v>1996</v>
      </c>
      <c r="N2720" s="22">
        <v>1954</v>
      </c>
      <c r="O2720" s="22">
        <v>2</v>
      </c>
      <c r="P2720" s="22">
        <v>2</v>
      </c>
      <c r="Q2720" s="22" t="s">
        <v>1374</v>
      </c>
      <c r="R2720" s="22" t="s">
        <v>713</v>
      </c>
      <c r="S2720" s="22" t="s">
        <v>1126</v>
      </c>
      <c r="T2720" s="23">
        <v>40.245387000000001</v>
      </c>
      <c r="U2720" s="23">
        <v>-74.638212999999993</v>
      </c>
      <c r="V2720" s="24">
        <v>85</v>
      </c>
      <c r="W2720" s="24">
        <v>1370299.65319</v>
      </c>
      <c r="X2720" s="24">
        <v>3004308.7602400002</v>
      </c>
      <c r="Y2720" s="22" t="s">
        <v>978</v>
      </c>
      <c r="Z2720" s="22" t="s">
        <v>1503</v>
      </c>
    </row>
    <row r="2721" spans="1:26">
      <c r="A2721" s="22" t="s">
        <v>8538</v>
      </c>
      <c r="B2721" s="22" t="s">
        <v>8539</v>
      </c>
      <c r="C2721" s="22" t="s">
        <v>8540</v>
      </c>
      <c r="D2721" s="22">
        <v>35852</v>
      </c>
      <c r="E2721" s="22">
        <v>72</v>
      </c>
      <c r="F2721" s="22">
        <v>352</v>
      </c>
      <c r="G2721" s="22">
        <v>11</v>
      </c>
      <c r="H2721" s="25" t="s">
        <v>10870</v>
      </c>
      <c r="I2721" s="22" t="s">
        <v>720</v>
      </c>
      <c r="J2721" s="22">
        <v>6</v>
      </c>
      <c r="K2721" s="22">
        <v>6</v>
      </c>
      <c r="L2721" s="22">
        <v>25</v>
      </c>
      <c r="M2721" s="22">
        <v>1993</v>
      </c>
      <c r="N2721" s="22">
        <v>1969</v>
      </c>
      <c r="O2721" s="22">
        <v>6</v>
      </c>
      <c r="P2721" s="22">
        <v>6</v>
      </c>
      <c r="Q2721" s="22" t="s">
        <v>5684</v>
      </c>
      <c r="R2721" s="22" t="s">
        <v>713</v>
      </c>
      <c r="S2721" s="22" t="s">
        <v>735</v>
      </c>
      <c r="T2721" s="23">
        <v>40.244556000000003</v>
      </c>
      <c r="U2721" s="23">
        <v>-74.282888999999997</v>
      </c>
      <c r="V2721" s="24">
        <v>150</v>
      </c>
      <c r="W2721" s="24">
        <v>1469376.8748900001</v>
      </c>
      <c r="X2721" s="24">
        <v>3005110.12415</v>
      </c>
      <c r="Y2721" s="22" t="s">
        <v>978</v>
      </c>
    </row>
    <row r="2722" spans="1:26">
      <c r="A2722" s="22" t="s">
        <v>8541</v>
      </c>
      <c r="B2722" s="22" t="s">
        <v>8542</v>
      </c>
      <c r="C2722" s="22" t="s">
        <v>8543</v>
      </c>
      <c r="D2722" s="22">
        <v>35351</v>
      </c>
      <c r="E2722" s="22">
        <v>71</v>
      </c>
      <c r="F2722" s="22">
        <v>351</v>
      </c>
      <c r="G2722" s="22">
        <v>13</v>
      </c>
      <c r="H2722" s="25" t="s">
        <v>10870</v>
      </c>
      <c r="I2722" s="22" t="s">
        <v>720</v>
      </c>
      <c r="J2722" s="22">
        <v>6</v>
      </c>
      <c r="K2722" s="22">
        <v>6</v>
      </c>
      <c r="L2722" s="22">
        <v>9</v>
      </c>
      <c r="M2722" s="22">
        <v>1993</v>
      </c>
      <c r="N2722" s="22">
        <v>1985</v>
      </c>
      <c r="O2722" s="22">
        <v>6</v>
      </c>
      <c r="P2722" s="22">
        <v>6</v>
      </c>
      <c r="Q2722" s="22" t="s">
        <v>6808</v>
      </c>
      <c r="R2722" s="22" t="s">
        <v>713</v>
      </c>
      <c r="S2722" s="22" t="s">
        <v>2051</v>
      </c>
      <c r="T2722" s="23">
        <v>40.247332999999998</v>
      </c>
      <c r="U2722" s="23">
        <v>-74.308480000000003</v>
      </c>
      <c r="V2722" s="24">
        <v>195</v>
      </c>
      <c r="W2722" s="24">
        <v>1462228.43472</v>
      </c>
      <c r="X2722" s="24">
        <v>3006030.9418500001</v>
      </c>
      <c r="Y2722" s="22" t="s">
        <v>978</v>
      </c>
    </row>
    <row r="2723" spans="1:26">
      <c r="A2723" s="22" t="s">
        <v>8544</v>
      </c>
      <c r="B2723" s="22" t="s">
        <v>8545</v>
      </c>
      <c r="C2723" s="22" t="s">
        <v>8546</v>
      </c>
      <c r="D2723" s="22">
        <v>35352</v>
      </c>
      <c r="E2723" s="22">
        <v>71</v>
      </c>
      <c r="F2723" s="22">
        <v>352</v>
      </c>
      <c r="G2723" s="22">
        <v>15</v>
      </c>
      <c r="H2723" s="25" t="s">
        <v>10870</v>
      </c>
      <c r="I2723" s="22" t="s">
        <v>720</v>
      </c>
      <c r="J2723" s="22">
        <v>4</v>
      </c>
      <c r="K2723" s="22">
        <v>4</v>
      </c>
      <c r="L2723" s="22">
        <v>24</v>
      </c>
      <c r="M2723" s="22">
        <v>1978</v>
      </c>
      <c r="N2723" s="22">
        <v>1955</v>
      </c>
      <c r="O2723" s="22">
        <v>3</v>
      </c>
      <c r="P2723" s="22">
        <v>3</v>
      </c>
      <c r="Q2723" s="22" t="s">
        <v>1723</v>
      </c>
      <c r="R2723" s="22" t="s">
        <v>713</v>
      </c>
      <c r="S2723" s="22" t="s">
        <v>1126</v>
      </c>
      <c r="T2723" s="23">
        <v>40.247889000000001</v>
      </c>
      <c r="U2723" s="23">
        <v>-74.290424000000002</v>
      </c>
      <c r="V2723" s="24">
        <v>185</v>
      </c>
      <c r="W2723" s="24">
        <v>1467260.0405300001</v>
      </c>
      <c r="X2723" s="24">
        <v>3006298.3895100001</v>
      </c>
      <c r="Y2723" s="22" t="s">
        <v>978</v>
      </c>
      <c r="Z2723" s="22" t="s">
        <v>1503</v>
      </c>
    </row>
    <row r="2724" spans="1:26">
      <c r="A2724" s="22" t="s">
        <v>8547</v>
      </c>
      <c r="B2724" s="22" t="s">
        <v>8548</v>
      </c>
      <c r="C2724" s="22" t="s">
        <v>8549</v>
      </c>
      <c r="D2724" s="22">
        <v>30844</v>
      </c>
      <c r="E2724" s="22">
        <v>62</v>
      </c>
      <c r="F2724" s="22">
        <v>344</v>
      </c>
      <c r="G2724" s="22">
        <v>15</v>
      </c>
      <c r="H2724" s="25" t="s">
        <v>10870</v>
      </c>
      <c r="I2724" s="22" t="s">
        <v>720</v>
      </c>
      <c r="J2724" s="22">
        <v>3</v>
      </c>
      <c r="K2724" s="22">
        <v>3</v>
      </c>
      <c r="L2724" s="22">
        <v>1</v>
      </c>
      <c r="M2724" s="22">
        <v>1978</v>
      </c>
      <c r="N2724" s="22">
        <v>1978</v>
      </c>
      <c r="O2724" s="22">
        <v>2</v>
      </c>
      <c r="P2724" s="22">
        <v>2</v>
      </c>
      <c r="Q2724" s="22" t="s">
        <v>1669</v>
      </c>
      <c r="R2724" s="22" t="s">
        <v>713</v>
      </c>
      <c r="S2724" s="22" t="s">
        <v>1126</v>
      </c>
      <c r="T2724" s="23">
        <v>40.249554000000003</v>
      </c>
      <c r="U2724" s="23">
        <v>-74.530709000000002</v>
      </c>
      <c r="V2724" s="24">
        <v>145</v>
      </c>
      <c r="W2724" s="24">
        <v>1400259.0284599999</v>
      </c>
      <c r="X2724" s="24">
        <v>3006122.8989900001</v>
      </c>
      <c r="Y2724" s="22" t="s">
        <v>978</v>
      </c>
      <c r="Z2724" s="22" t="s">
        <v>1503</v>
      </c>
    </row>
    <row r="2725" spans="1:26">
      <c r="A2725" s="22" t="s">
        <v>8550</v>
      </c>
      <c r="B2725" s="22" t="s">
        <v>8551</v>
      </c>
      <c r="C2725" s="22" t="s">
        <v>8552</v>
      </c>
      <c r="D2725" s="22">
        <v>40861</v>
      </c>
      <c r="E2725" s="22">
        <v>82</v>
      </c>
      <c r="F2725" s="22">
        <v>361</v>
      </c>
      <c r="G2725" s="22">
        <v>9</v>
      </c>
      <c r="H2725" s="25" t="s">
        <v>10870</v>
      </c>
      <c r="I2725" s="22" t="s">
        <v>720</v>
      </c>
      <c r="J2725" s="22">
        <v>2</v>
      </c>
      <c r="K2725" s="22">
        <v>2</v>
      </c>
      <c r="L2725" s="22">
        <v>35</v>
      </c>
      <c r="M2725" s="22">
        <v>1988</v>
      </c>
      <c r="N2725" s="22">
        <v>1954</v>
      </c>
      <c r="O2725" s="22">
        <v>2</v>
      </c>
      <c r="P2725" s="22">
        <v>2</v>
      </c>
      <c r="Q2725" s="22" t="s">
        <v>6153</v>
      </c>
      <c r="R2725" s="22" t="s">
        <v>713</v>
      </c>
      <c r="S2725" s="22" t="s">
        <v>1529</v>
      </c>
      <c r="T2725" s="23">
        <v>40.252057000000001</v>
      </c>
      <c r="U2725" s="23">
        <v>-74.020971000000003</v>
      </c>
      <c r="V2725" s="24">
        <v>50</v>
      </c>
      <c r="W2725" s="24">
        <v>1542360.5105300001</v>
      </c>
      <c r="X2725" s="24">
        <v>3008901.44282</v>
      </c>
      <c r="Y2725" s="22" t="s">
        <v>978</v>
      </c>
    </row>
    <row r="2726" spans="1:26">
      <c r="A2726" s="22" t="s">
        <v>8553</v>
      </c>
      <c r="B2726" s="22" t="s">
        <v>8554</v>
      </c>
      <c r="C2726" s="22" t="s">
        <v>8555</v>
      </c>
      <c r="D2726" s="22">
        <v>34851</v>
      </c>
      <c r="E2726" s="22">
        <v>70</v>
      </c>
      <c r="F2726" s="22">
        <v>351</v>
      </c>
      <c r="G2726" s="22">
        <v>11</v>
      </c>
      <c r="H2726" s="25" t="s">
        <v>10870</v>
      </c>
      <c r="I2726" s="22" t="s">
        <v>720</v>
      </c>
      <c r="J2726" s="22">
        <v>3</v>
      </c>
      <c r="K2726" s="22">
        <v>3</v>
      </c>
      <c r="L2726" s="22">
        <v>5</v>
      </c>
      <c r="M2726" s="22">
        <v>2001</v>
      </c>
      <c r="N2726" s="22">
        <v>1997</v>
      </c>
      <c r="O2726" s="22">
        <v>3</v>
      </c>
      <c r="P2726" s="22">
        <v>3</v>
      </c>
      <c r="Q2726" s="22" t="s">
        <v>8556</v>
      </c>
      <c r="R2726" s="22" t="s">
        <v>713</v>
      </c>
      <c r="S2726" s="22" t="s">
        <v>735</v>
      </c>
      <c r="T2726" s="23">
        <v>40.252333</v>
      </c>
      <c r="U2726" s="23">
        <v>-74.325980999999999</v>
      </c>
      <c r="V2726" s="24">
        <v>160</v>
      </c>
      <c r="W2726" s="24">
        <v>1457326.1131800001</v>
      </c>
      <c r="X2726" s="24">
        <v>3007792.3832</v>
      </c>
      <c r="Y2726" s="22" t="s">
        <v>978</v>
      </c>
    </row>
    <row r="2727" spans="1:26">
      <c r="A2727" s="22" t="s">
        <v>8557</v>
      </c>
      <c r="B2727" s="22" t="s">
        <v>8558</v>
      </c>
      <c r="C2727" s="22" t="s">
        <v>8559</v>
      </c>
      <c r="D2727" s="22">
        <v>35854</v>
      </c>
      <c r="E2727" s="22">
        <v>72</v>
      </c>
      <c r="F2727" s="22">
        <v>354</v>
      </c>
      <c r="G2727" s="22">
        <v>13</v>
      </c>
      <c r="H2727" s="25" t="s">
        <v>10870</v>
      </c>
      <c r="I2727" s="22" t="s">
        <v>720</v>
      </c>
      <c r="J2727" s="22">
        <v>3</v>
      </c>
      <c r="K2727" s="22">
        <v>3</v>
      </c>
      <c r="L2727" s="22">
        <v>29</v>
      </c>
      <c r="M2727" s="22">
        <v>1983</v>
      </c>
      <c r="N2727" s="22">
        <v>1955</v>
      </c>
      <c r="O2727" s="22">
        <v>3</v>
      </c>
      <c r="P2727" s="22">
        <v>3</v>
      </c>
      <c r="Q2727" s="22" t="s">
        <v>6808</v>
      </c>
      <c r="R2727" s="22" t="s">
        <v>713</v>
      </c>
      <c r="S2727" s="22" t="s">
        <v>2051</v>
      </c>
      <c r="T2727" s="23">
        <v>40.253722000000003</v>
      </c>
      <c r="U2727" s="23">
        <v>-74.257368</v>
      </c>
      <c r="V2727" s="24">
        <v>140</v>
      </c>
      <c r="W2727" s="24">
        <v>1476448.1240600001</v>
      </c>
      <c r="X2727" s="24">
        <v>3008546.9161399999</v>
      </c>
      <c r="Y2727" s="22" t="s">
        <v>978</v>
      </c>
    </row>
    <row r="2728" spans="1:26">
      <c r="A2728" s="22" t="s">
        <v>8560</v>
      </c>
      <c r="B2728" s="22" t="s">
        <v>8561</v>
      </c>
      <c r="C2728" s="22" t="s">
        <v>8562</v>
      </c>
      <c r="D2728" s="22">
        <v>30845</v>
      </c>
      <c r="E2728" s="22">
        <v>62</v>
      </c>
      <c r="F2728" s="22">
        <v>345</v>
      </c>
      <c r="G2728" s="22">
        <v>17</v>
      </c>
      <c r="H2728" s="25" t="s">
        <v>10870</v>
      </c>
      <c r="I2728" s="22" t="s">
        <v>813</v>
      </c>
      <c r="J2728" s="22">
        <v>3</v>
      </c>
      <c r="K2728" s="22">
        <v>3</v>
      </c>
      <c r="L2728" s="22">
        <v>25</v>
      </c>
      <c r="M2728" s="22">
        <v>2008</v>
      </c>
      <c r="N2728" s="22">
        <v>1984</v>
      </c>
      <c r="O2728" s="22">
        <v>3</v>
      </c>
      <c r="P2728" s="22">
        <v>3</v>
      </c>
      <c r="Q2728" s="22" t="s">
        <v>1369</v>
      </c>
      <c r="R2728" s="22" t="s">
        <v>713</v>
      </c>
      <c r="S2728" s="22" t="s">
        <v>722</v>
      </c>
      <c r="T2728" s="23">
        <v>40.255082999999999</v>
      </c>
      <c r="U2728" s="23">
        <v>-74.521889000000002</v>
      </c>
      <c r="V2728" s="24">
        <v>113</v>
      </c>
      <c r="W2728" s="24">
        <v>1402697.0477199999</v>
      </c>
      <c r="X2728" s="24">
        <v>3008164.9620400001</v>
      </c>
      <c r="Y2728" s="22" t="s">
        <v>978</v>
      </c>
      <c r="Z2728" s="22" t="s">
        <v>1237</v>
      </c>
    </row>
    <row r="2729" spans="1:26">
      <c r="A2729" s="22" t="s">
        <v>8563</v>
      </c>
      <c r="B2729" s="22" t="s">
        <v>8564</v>
      </c>
      <c r="C2729" s="22" t="s">
        <v>8565</v>
      </c>
      <c r="D2729" s="22">
        <v>35854</v>
      </c>
      <c r="E2729" s="22">
        <v>72</v>
      </c>
      <c r="F2729" s="22">
        <v>354</v>
      </c>
      <c r="G2729" s="22">
        <v>15</v>
      </c>
      <c r="H2729" s="25" t="s">
        <v>10870</v>
      </c>
      <c r="I2729" s="22" t="s">
        <v>720</v>
      </c>
      <c r="J2729" s="22">
        <v>10</v>
      </c>
      <c r="K2729" s="22">
        <v>10</v>
      </c>
      <c r="L2729" s="22">
        <v>25</v>
      </c>
      <c r="M2729" s="22">
        <v>1993</v>
      </c>
      <c r="N2729" s="22">
        <v>1969</v>
      </c>
      <c r="O2729" s="22">
        <v>10</v>
      </c>
      <c r="P2729" s="22">
        <v>9</v>
      </c>
      <c r="Q2729" s="22" t="s">
        <v>1723</v>
      </c>
      <c r="R2729" s="22" t="s">
        <v>713</v>
      </c>
      <c r="S2729" s="22" t="s">
        <v>1126</v>
      </c>
      <c r="T2729" s="23">
        <v>40.254556000000001</v>
      </c>
      <c r="U2729" s="23">
        <v>-74.257923000000005</v>
      </c>
      <c r="V2729" s="24">
        <v>140</v>
      </c>
      <c r="W2729" s="24">
        <v>1476289.1906399999</v>
      </c>
      <c r="X2729" s="24">
        <v>3008848.7428299999</v>
      </c>
      <c r="Y2729" s="22" t="s">
        <v>978</v>
      </c>
      <c r="Z2729" s="22" t="s">
        <v>1503</v>
      </c>
    </row>
    <row r="2730" spans="1:26">
      <c r="A2730" s="22" t="s">
        <v>8566</v>
      </c>
      <c r="B2730" s="22" t="s">
        <v>8567</v>
      </c>
      <c r="C2730" s="22" t="s">
        <v>8568</v>
      </c>
      <c r="D2730" s="22">
        <v>33850</v>
      </c>
      <c r="E2730" s="22">
        <v>68</v>
      </c>
      <c r="F2730" s="22">
        <v>350</v>
      </c>
      <c r="G2730" s="22">
        <v>13</v>
      </c>
      <c r="H2730" s="25" t="s">
        <v>10870</v>
      </c>
      <c r="I2730" s="22" t="s">
        <v>813</v>
      </c>
      <c r="J2730" s="22">
        <v>79</v>
      </c>
      <c r="K2730" s="22">
        <v>79</v>
      </c>
      <c r="L2730" s="22">
        <v>2</v>
      </c>
      <c r="M2730" s="22">
        <v>1973</v>
      </c>
      <c r="N2730" s="22">
        <v>1972</v>
      </c>
      <c r="O2730" s="22">
        <v>14</v>
      </c>
      <c r="P2730" s="22">
        <v>5</v>
      </c>
      <c r="Q2730" s="22" t="s">
        <v>6808</v>
      </c>
      <c r="R2730" s="22" t="s">
        <v>713</v>
      </c>
      <c r="S2730" s="22" t="s">
        <v>2051</v>
      </c>
      <c r="T2730" s="23">
        <v>40.255110999999999</v>
      </c>
      <c r="U2730" s="23">
        <v>-74.374593000000004</v>
      </c>
      <c r="V2730" s="24">
        <v>122.11</v>
      </c>
      <c r="W2730" s="24">
        <v>1443760.9967700001</v>
      </c>
      <c r="X2730" s="24">
        <v>3008638.1519399998</v>
      </c>
      <c r="Y2730" s="22" t="s">
        <v>978</v>
      </c>
    </row>
    <row r="2731" spans="1:26">
      <c r="A2731" s="22" t="s">
        <v>8569</v>
      </c>
      <c r="B2731" s="22" t="s">
        <v>8570</v>
      </c>
      <c r="C2731" s="22" t="s">
        <v>8571</v>
      </c>
      <c r="D2731" s="22">
        <v>35353</v>
      </c>
      <c r="E2731" s="22">
        <v>71</v>
      </c>
      <c r="F2731" s="22">
        <v>353</v>
      </c>
      <c r="G2731" s="22">
        <v>17</v>
      </c>
      <c r="H2731" s="25" t="s">
        <v>10870</v>
      </c>
      <c r="I2731" s="22" t="s">
        <v>720</v>
      </c>
      <c r="J2731" s="22">
        <v>4</v>
      </c>
      <c r="K2731" s="22">
        <v>4</v>
      </c>
      <c r="L2731" s="22">
        <v>6</v>
      </c>
      <c r="M2731" s="22">
        <v>1998</v>
      </c>
      <c r="N2731" s="22">
        <v>1993</v>
      </c>
      <c r="O2731" s="22">
        <v>4</v>
      </c>
      <c r="P2731" s="22">
        <v>4</v>
      </c>
      <c r="Q2731" s="22" t="s">
        <v>1398</v>
      </c>
      <c r="R2731" s="22" t="s">
        <v>713</v>
      </c>
      <c r="S2731" s="22" t="s">
        <v>722</v>
      </c>
      <c r="T2731" s="23">
        <v>40.255667000000003</v>
      </c>
      <c r="U2731" s="23">
        <v>-74.286258000000004</v>
      </c>
      <c r="V2731" s="24">
        <v>170</v>
      </c>
      <c r="W2731" s="24">
        <v>1468384.8520500001</v>
      </c>
      <c r="X2731" s="24">
        <v>3009149.8481200002</v>
      </c>
      <c r="Y2731" s="22" t="s">
        <v>978</v>
      </c>
      <c r="Z2731" s="22" t="s">
        <v>1237</v>
      </c>
    </row>
    <row r="2732" spans="1:26">
      <c r="A2732" s="22" t="s">
        <v>8572</v>
      </c>
      <c r="B2732" s="22" t="s">
        <v>8573</v>
      </c>
      <c r="C2732" s="22" t="s">
        <v>8574</v>
      </c>
      <c r="D2732" s="22">
        <v>35353</v>
      </c>
      <c r="E2732" s="22">
        <v>71</v>
      </c>
      <c r="F2732" s="22">
        <v>353</v>
      </c>
      <c r="G2732" s="22">
        <v>11</v>
      </c>
      <c r="H2732" s="25" t="s">
        <v>10870</v>
      </c>
      <c r="I2732" s="22" t="s">
        <v>720</v>
      </c>
      <c r="J2732" s="22">
        <v>3</v>
      </c>
      <c r="K2732" s="22">
        <v>3</v>
      </c>
      <c r="L2732" s="22">
        <v>6</v>
      </c>
      <c r="M2732" s="22">
        <v>2006</v>
      </c>
      <c r="N2732" s="22">
        <v>2001</v>
      </c>
      <c r="O2732" s="22">
        <v>2</v>
      </c>
      <c r="P2732" s="22">
        <v>2</v>
      </c>
      <c r="Q2732" s="22" t="s">
        <v>8556</v>
      </c>
      <c r="R2732" s="22" t="s">
        <v>713</v>
      </c>
      <c r="S2732" s="22" t="s">
        <v>735</v>
      </c>
      <c r="T2732" s="23">
        <v>40.258721999999999</v>
      </c>
      <c r="U2732" s="23">
        <v>-74.290701999999996</v>
      </c>
      <c r="V2732" s="24">
        <v>150</v>
      </c>
      <c r="W2732" s="24">
        <v>1467131.3463099999</v>
      </c>
      <c r="X2732" s="24">
        <v>3010248.0085300002</v>
      </c>
      <c r="Y2732" s="22" t="s">
        <v>978</v>
      </c>
    </row>
    <row r="2733" spans="1:26">
      <c r="A2733" s="22" t="s">
        <v>8575</v>
      </c>
      <c r="B2733" s="22" t="s">
        <v>8576</v>
      </c>
      <c r="C2733" s="22" t="s">
        <v>8577</v>
      </c>
      <c r="D2733" s="22">
        <v>31346</v>
      </c>
      <c r="E2733" s="22">
        <v>63</v>
      </c>
      <c r="F2733" s="22">
        <v>346</v>
      </c>
      <c r="G2733" s="22">
        <v>17</v>
      </c>
      <c r="H2733" s="25" t="s">
        <v>10870</v>
      </c>
      <c r="I2733" s="22" t="s">
        <v>720</v>
      </c>
      <c r="J2733" s="22">
        <v>9</v>
      </c>
      <c r="K2733" s="22">
        <v>9</v>
      </c>
      <c r="L2733" s="22">
        <v>16</v>
      </c>
      <c r="M2733" s="22">
        <v>1986</v>
      </c>
      <c r="N2733" s="22">
        <v>1971</v>
      </c>
      <c r="O2733" s="22">
        <v>9</v>
      </c>
      <c r="P2733" s="22">
        <v>9</v>
      </c>
      <c r="Q2733" s="22" t="s">
        <v>1398</v>
      </c>
      <c r="R2733" s="22" t="s">
        <v>713</v>
      </c>
      <c r="S2733" s="22" t="s">
        <v>722</v>
      </c>
      <c r="T2733" s="23">
        <v>40.260193000000001</v>
      </c>
      <c r="U2733" s="23">
        <v>-74.487763000000001</v>
      </c>
      <c r="V2733" s="24">
        <v>115</v>
      </c>
      <c r="W2733" s="24">
        <v>1412190.65062</v>
      </c>
      <c r="X2733" s="24">
        <v>3010130.0356899998</v>
      </c>
      <c r="Y2733" s="22" t="s">
        <v>978</v>
      </c>
      <c r="Z2733" s="22" t="s">
        <v>1237</v>
      </c>
    </row>
    <row r="2734" spans="1:26">
      <c r="A2734" s="22" t="s">
        <v>526</v>
      </c>
      <c r="B2734" s="22" t="s">
        <v>8578</v>
      </c>
      <c r="C2734" s="22" t="s">
        <v>8579</v>
      </c>
      <c r="D2734" s="22">
        <v>39360</v>
      </c>
      <c r="E2734" s="22">
        <v>79</v>
      </c>
      <c r="F2734" s="22">
        <v>360</v>
      </c>
      <c r="G2734" s="22">
        <v>11</v>
      </c>
      <c r="H2734" s="25" t="s">
        <v>10870</v>
      </c>
      <c r="I2734" s="22" t="s">
        <v>720</v>
      </c>
      <c r="J2734" s="22">
        <v>126</v>
      </c>
      <c r="K2734" s="22">
        <v>118</v>
      </c>
      <c r="L2734" s="22">
        <v>22</v>
      </c>
      <c r="M2734" s="22">
        <v>2010</v>
      </c>
      <c r="N2734" s="22">
        <v>1989</v>
      </c>
      <c r="O2734" s="22">
        <v>27</v>
      </c>
      <c r="P2734" s="22">
        <v>25</v>
      </c>
      <c r="Q2734" s="22" t="s">
        <v>5684</v>
      </c>
      <c r="R2734" s="22" t="s">
        <v>713</v>
      </c>
      <c r="S2734" s="22" t="s">
        <v>735</v>
      </c>
      <c r="T2734" s="23">
        <v>40.261778</v>
      </c>
      <c r="U2734" s="23">
        <v>-74.091251</v>
      </c>
      <c r="V2734" s="24">
        <v>140</v>
      </c>
      <c r="W2734" s="24">
        <v>1522714.0080800001</v>
      </c>
      <c r="X2734" s="24">
        <v>3012143.2093600002</v>
      </c>
      <c r="Y2734" s="22" t="s">
        <v>978</v>
      </c>
    </row>
    <row r="2735" spans="1:26">
      <c r="A2735" s="22" t="s">
        <v>8580</v>
      </c>
      <c r="B2735" s="22" t="s">
        <v>8581</v>
      </c>
      <c r="C2735" s="22" t="s">
        <v>8582</v>
      </c>
      <c r="D2735" s="22">
        <v>28342</v>
      </c>
      <c r="E2735" s="22">
        <v>57</v>
      </c>
      <c r="F2735" s="22">
        <v>342</v>
      </c>
      <c r="G2735" s="22">
        <v>17</v>
      </c>
      <c r="H2735" s="25" t="s">
        <v>10870</v>
      </c>
      <c r="I2735" s="22" t="s">
        <v>720</v>
      </c>
      <c r="J2735" s="22">
        <v>7</v>
      </c>
      <c r="K2735" s="22">
        <v>7</v>
      </c>
      <c r="L2735" s="22">
        <v>44</v>
      </c>
      <c r="M2735" s="22">
        <v>2008</v>
      </c>
      <c r="N2735" s="22">
        <v>1965</v>
      </c>
      <c r="O2735" s="22">
        <v>7</v>
      </c>
      <c r="P2735" s="22">
        <v>7</v>
      </c>
      <c r="Q2735" s="22" t="s">
        <v>1398</v>
      </c>
      <c r="R2735" s="22" t="s">
        <v>713</v>
      </c>
      <c r="S2735" s="22" t="s">
        <v>722</v>
      </c>
      <c r="T2735" s="23">
        <v>40.265552999999997</v>
      </c>
      <c r="U2735" s="23">
        <v>-74.617572999999993</v>
      </c>
      <c r="V2735" s="24">
        <v>74</v>
      </c>
      <c r="W2735" s="24">
        <v>1375984.9940500001</v>
      </c>
      <c r="X2735" s="24">
        <v>3011717.1725499998</v>
      </c>
      <c r="Y2735" s="22" t="s">
        <v>978</v>
      </c>
      <c r="Z2735" s="22" t="s">
        <v>1237</v>
      </c>
    </row>
    <row r="2736" spans="1:26">
      <c r="A2736" s="22" t="s">
        <v>8583</v>
      </c>
      <c r="B2736" s="22" t="s">
        <v>8584</v>
      </c>
      <c r="C2736" s="22" t="s">
        <v>8585</v>
      </c>
      <c r="D2736" s="22">
        <v>37858</v>
      </c>
      <c r="E2736" s="22">
        <v>76</v>
      </c>
      <c r="F2736" s="22">
        <v>358</v>
      </c>
      <c r="G2736" s="22">
        <v>15</v>
      </c>
      <c r="H2736" s="25" t="s">
        <v>10870</v>
      </c>
      <c r="I2736" s="22" t="s">
        <v>720</v>
      </c>
      <c r="J2736" s="22">
        <v>4</v>
      </c>
      <c r="K2736" s="22">
        <v>4</v>
      </c>
      <c r="L2736" s="22">
        <v>24</v>
      </c>
      <c r="M2736" s="22">
        <v>1988</v>
      </c>
      <c r="N2736" s="22">
        <v>1965</v>
      </c>
      <c r="O2736" s="22">
        <v>4</v>
      </c>
      <c r="P2736" s="22">
        <v>4</v>
      </c>
      <c r="Q2736" s="22" t="s">
        <v>1723</v>
      </c>
      <c r="R2736" s="22" t="s">
        <v>713</v>
      </c>
      <c r="S2736" s="22" t="s">
        <v>1126</v>
      </c>
      <c r="T2736" s="23">
        <v>40.265667000000001</v>
      </c>
      <c r="U2736" s="23">
        <v>-74.153752999999995</v>
      </c>
      <c r="V2736" s="24">
        <v>126</v>
      </c>
      <c r="W2736" s="24">
        <v>1505271.2082400001</v>
      </c>
      <c r="X2736" s="24">
        <v>3013303.8414599998</v>
      </c>
      <c r="Y2736" s="22" t="s">
        <v>978</v>
      </c>
      <c r="Z2736" s="22" t="s">
        <v>1503</v>
      </c>
    </row>
    <row r="2737" spans="1:26">
      <c r="A2737" s="22" t="s">
        <v>8586</v>
      </c>
      <c r="B2737" s="22" t="s">
        <v>8587</v>
      </c>
      <c r="C2737" s="22" t="s">
        <v>8588</v>
      </c>
      <c r="D2737" s="22">
        <v>33350</v>
      </c>
      <c r="E2737" s="22">
        <v>67</v>
      </c>
      <c r="F2737" s="22">
        <v>350</v>
      </c>
      <c r="G2737" s="22">
        <v>15</v>
      </c>
      <c r="H2737" s="25" t="s">
        <v>10870</v>
      </c>
      <c r="I2737" s="22" t="s">
        <v>720</v>
      </c>
      <c r="J2737" s="22">
        <v>7</v>
      </c>
      <c r="K2737" s="22">
        <v>7</v>
      </c>
      <c r="L2737" s="22">
        <v>12</v>
      </c>
      <c r="M2737" s="22">
        <v>1978</v>
      </c>
      <c r="N2737" s="22">
        <v>1967</v>
      </c>
      <c r="O2737" s="22">
        <v>7</v>
      </c>
      <c r="P2737" s="22">
        <v>7</v>
      </c>
      <c r="Q2737" s="22" t="s">
        <v>1723</v>
      </c>
      <c r="R2737" s="22" t="s">
        <v>713</v>
      </c>
      <c r="S2737" s="22" t="s">
        <v>1126</v>
      </c>
      <c r="T2737" s="23">
        <v>40.265943999999998</v>
      </c>
      <c r="U2737" s="23">
        <v>-74.387927000000005</v>
      </c>
      <c r="V2737" s="24">
        <v>250</v>
      </c>
      <c r="W2737" s="24">
        <v>1439996.61519</v>
      </c>
      <c r="X2737" s="24">
        <v>3012544.1737199998</v>
      </c>
      <c r="Y2737" s="22" t="s">
        <v>978</v>
      </c>
      <c r="Z2737" s="22" t="s">
        <v>1503</v>
      </c>
    </row>
    <row r="2738" spans="1:26">
      <c r="A2738" s="22" t="s">
        <v>8589</v>
      </c>
      <c r="B2738" s="22" t="s">
        <v>8590</v>
      </c>
      <c r="C2738" s="22" t="s">
        <v>8591</v>
      </c>
      <c r="D2738" s="22">
        <v>36856</v>
      </c>
      <c r="E2738" s="22">
        <v>74</v>
      </c>
      <c r="F2738" s="22">
        <v>356</v>
      </c>
      <c r="G2738" s="22">
        <v>15</v>
      </c>
      <c r="H2738" s="25" t="s">
        <v>10870</v>
      </c>
      <c r="I2738" s="22" t="s">
        <v>720</v>
      </c>
      <c r="J2738" s="22">
        <v>3</v>
      </c>
      <c r="K2738" s="22">
        <v>3</v>
      </c>
      <c r="L2738" s="22">
        <v>37</v>
      </c>
      <c r="M2738" s="22">
        <v>1978</v>
      </c>
      <c r="N2738" s="22">
        <v>1942</v>
      </c>
      <c r="O2738" s="22">
        <v>3</v>
      </c>
      <c r="P2738" s="22">
        <v>3</v>
      </c>
      <c r="Q2738" s="22" t="s">
        <v>1723</v>
      </c>
      <c r="R2738" s="22" t="s">
        <v>713</v>
      </c>
      <c r="S2738" s="22" t="s">
        <v>1126</v>
      </c>
      <c r="T2738" s="23">
        <v>40.267888999999997</v>
      </c>
      <c r="U2738" s="23">
        <v>-74.195143999999999</v>
      </c>
      <c r="V2738" s="24">
        <v>109</v>
      </c>
      <c r="W2738" s="24">
        <v>1493722.9333599999</v>
      </c>
      <c r="X2738" s="24">
        <v>3013950.1187100001</v>
      </c>
      <c r="Y2738" s="22" t="s">
        <v>978</v>
      </c>
      <c r="Z2738" s="22" t="s">
        <v>1503</v>
      </c>
    </row>
    <row r="2739" spans="1:26">
      <c r="A2739" s="22" t="s">
        <v>8592</v>
      </c>
      <c r="B2739" s="22" t="s">
        <v>8593</v>
      </c>
      <c r="C2739" s="22" t="s">
        <v>8594</v>
      </c>
      <c r="D2739" s="22">
        <v>34852</v>
      </c>
      <c r="E2739" s="22">
        <v>70</v>
      </c>
      <c r="F2739" s="22">
        <v>352</v>
      </c>
      <c r="G2739" s="22">
        <v>11</v>
      </c>
      <c r="H2739" s="25" t="s">
        <v>10870</v>
      </c>
      <c r="I2739" s="22" t="s">
        <v>720</v>
      </c>
      <c r="J2739" s="22">
        <v>2</v>
      </c>
      <c r="K2739" s="22">
        <v>2</v>
      </c>
      <c r="L2739" s="22">
        <v>1</v>
      </c>
      <c r="M2739" s="22">
        <v>2002</v>
      </c>
      <c r="N2739" s="22">
        <v>2002</v>
      </c>
      <c r="O2739" s="22">
        <v>1</v>
      </c>
      <c r="P2739" s="22">
        <v>1</v>
      </c>
      <c r="Q2739" s="22" t="s">
        <v>8556</v>
      </c>
      <c r="R2739" s="22" t="s">
        <v>713</v>
      </c>
      <c r="S2739" s="22" t="s">
        <v>735</v>
      </c>
      <c r="T2739" s="23">
        <v>40.268360999999999</v>
      </c>
      <c r="U2739" s="23">
        <v>-74.309721999999994</v>
      </c>
      <c r="V2739" s="24">
        <v>135</v>
      </c>
      <c r="W2739" s="24">
        <v>1461784.3024200001</v>
      </c>
      <c r="X2739" s="24">
        <v>3013694.9602299999</v>
      </c>
      <c r="Y2739" s="22" t="s">
        <v>978</v>
      </c>
    </row>
    <row r="2740" spans="1:26">
      <c r="A2740" s="22" t="s">
        <v>8595</v>
      </c>
      <c r="B2740" s="22" t="s">
        <v>8596</v>
      </c>
      <c r="C2740" s="22" t="s">
        <v>8597</v>
      </c>
      <c r="D2740" s="22">
        <v>30846</v>
      </c>
      <c r="E2740" s="22">
        <v>62</v>
      </c>
      <c r="F2740" s="22">
        <v>346</v>
      </c>
      <c r="G2740" s="22">
        <v>15</v>
      </c>
      <c r="H2740" s="25" t="s">
        <v>10870</v>
      </c>
      <c r="I2740" s="22" t="s">
        <v>720</v>
      </c>
      <c r="J2740" s="22">
        <v>4</v>
      </c>
      <c r="K2740" s="22">
        <v>4</v>
      </c>
      <c r="L2740" s="22">
        <v>11</v>
      </c>
      <c r="M2740" s="22">
        <v>1988</v>
      </c>
      <c r="N2740" s="22">
        <v>1978</v>
      </c>
      <c r="O2740" s="22">
        <v>4</v>
      </c>
      <c r="P2740" s="22">
        <v>4</v>
      </c>
      <c r="Q2740" s="22" t="s">
        <v>1723</v>
      </c>
      <c r="R2740" s="22" t="s">
        <v>713</v>
      </c>
      <c r="S2740" s="22" t="s">
        <v>1126</v>
      </c>
      <c r="T2740" s="23">
        <v>40.266221000000002</v>
      </c>
      <c r="U2740" s="23">
        <v>-74.500429999999994</v>
      </c>
      <c r="V2740" s="24">
        <v>110</v>
      </c>
      <c r="W2740" s="24">
        <v>1408635.89674</v>
      </c>
      <c r="X2740" s="24">
        <v>3012290.12335</v>
      </c>
      <c r="Y2740" s="22" t="s">
        <v>978</v>
      </c>
      <c r="Z2740" s="22" t="s">
        <v>1503</v>
      </c>
    </row>
    <row r="2741" spans="1:26">
      <c r="A2741" s="22" t="s">
        <v>8598</v>
      </c>
      <c r="B2741" s="22" t="s">
        <v>8599</v>
      </c>
      <c r="C2741" s="22" t="s">
        <v>8600</v>
      </c>
      <c r="D2741" s="22">
        <v>34351</v>
      </c>
      <c r="E2741" s="22">
        <v>69</v>
      </c>
      <c r="F2741" s="22">
        <v>351</v>
      </c>
      <c r="G2741" s="22">
        <v>15</v>
      </c>
      <c r="H2741" s="25" t="s">
        <v>10870</v>
      </c>
      <c r="I2741" s="22" t="s">
        <v>720</v>
      </c>
      <c r="J2741" s="22">
        <v>9</v>
      </c>
      <c r="K2741" s="22">
        <v>9</v>
      </c>
      <c r="L2741" s="22">
        <v>9</v>
      </c>
      <c r="M2741" s="22">
        <v>1986</v>
      </c>
      <c r="N2741" s="22">
        <v>1978</v>
      </c>
      <c r="O2741" s="22">
        <v>9</v>
      </c>
      <c r="P2741" s="22">
        <v>8</v>
      </c>
      <c r="Q2741" s="22" t="s">
        <v>1723</v>
      </c>
      <c r="R2741" s="22" t="s">
        <v>713</v>
      </c>
      <c r="S2741" s="22" t="s">
        <v>1126</v>
      </c>
      <c r="T2741" s="23">
        <v>40.260167000000003</v>
      </c>
      <c r="U2741" s="23">
        <v>-74.336721999999995</v>
      </c>
      <c r="V2741" s="24">
        <v>125</v>
      </c>
      <c r="W2741" s="24">
        <v>1454295.8621199999</v>
      </c>
      <c r="X2741" s="24">
        <v>3010611.61577</v>
      </c>
      <c r="Y2741" s="22" t="s">
        <v>978</v>
      </c>
      <c r="Z2741" s="22" t="s">
        <v>1503</v>
      </c>
    </row>
    <row r="2742" spans="1:26">
      <c r="A2742" s="22" t="s">
        <v>8601</v>
      </c>
      <c r="B2742" s="22" t="s">
        <v>8602</v>
      </c>
      <c r="C2742" s="22" t="s">
        <v>8603</v>
      </c>
      <c r="D2742" s="22">
        <v>37858</v>
      </c>
      <c r="E2742" s="22">
        <v>76</v>
      </c>
      <c r="F2742" s="22">
        <v>358</v>
      </c>
      <c r="G2742" s="22">
        <v>9</v>
      </c>
      <c r="H2742" s="25" t="s">
        <v>10870</v>
      </c>
      <c r="I2742" s="22" t="s">
        <v>813</v>
      </c>
      <c r="J2742" s="22">
        <v>2</v>
      </c>
      <c r="K2742" s="22">
        <v>2</v>
      </c>
      <c r="L2742" s="22">
        <v>19</v>
      </c>
      <c r="M2742" s="22">
        <v>2003</v>
      </c>
      <c r="N2742" s="22">
        <v>1985</v>
      </c>
      <c r="O2742" s="22">
        <v>2</v>
      </c>
      <c r="P2742" s="22">
        <v>2</v>
      </c>
      <c r="Q2742" s="22" t="s">
        <v>6153</v>
      </c>
      <c r="R2742" s="22" t="s">
        <v>713</v>
      </c>
      <c r="S2742" s="22" t="s">
        <v>1529</v>
      </c>
      <c r="T2742" s="23">
        <v>40.269832999999998</v>
      </c>
      <c r="U2742" s="23">
        <v>-74.148667000000003</v>
      </c>
      <c r="V2742" s="24">
        <v>96.3</v>
      </c>
      <c r="W2742" s="24">
        <v>1506667.02266</v>
      </c>
      <c r="X2742" s="24">
        <v>3014843.7242399999</v>
      </c>
      <c r="Y2742" s="22" t="s">
        <v>978</v>
      </c>
    </row>
    <row r="2743" spans="1:26">
      <c r="A2743" s="22" t="s">
        <v>8604</v>
      </c>
      <c r="B2743" s="22" t="s">
        <v>8605</v>
      </c>
      <c r="C2743" s="22" t="s">
        <v>8606</v>
      </c>
      <c r="D2743" s="22">
        <v>35354</v>
      </c>
      <c r="E2743" s="22">
        <v>71</v>
      </c>
      <c r="F2743" s="22">
        <v>354</v>
      </c>
      <c r="G2743" s="22">
        <v>11</v>
      </c>
      <c r="H2743" s="25" t="s">
        <v>10870</v>
      </c>
      <c r="I2743" s="22" t="s">
        <v>720</v>
      </c>
      <c r="J2743" s="22">
        <v>5</v>
      </c>
      <c r="K2743" s="22">
        <v>5</v>
      </c>
      <c r="L2743" s="22">
        <v>34</v>
      </c>
      <c r="M2743" s="22">
        <v>1998</v>
      </c>
      <c r="N2743" s="22">
        <v>1965</v>
      </c>
      <c r="O2743" s="22">
        <v>5</v>
      </c>
      <c r="P2743" s="22">
        <v>5</v>
      </c>
      <c r="Q2743" s="22" t="s">
        <v>5684</v>
      </c>
      <c r="R2743" s="22" t="s">
        <v>713</v>
      </c>
      <c r="S2743" s="22" t="s">
        <v>735</v>
      </c>
      <c r="T2743" s="23">
        <v>40.271777</v>
      </c>
      <c r="U2743" s="23">
        <v>-74.278480000000002</v>
      </c>
      <c r="V2743" s="24">
        <v>162</v>
      </c>
      <c r="W2743" s="24">
        <v>1470476.21716</v>
      </c>
      <c r="X2743" s="24">
        <v>3015053.4219599999</v>
      </c>
      <c r="Y2743" s="22" t="s">
        <v>978</v>
      </c>
    </row>
    <row r="2744" spans="1:26">
      <c r="A2744" s="22" t="s">
        <v>8607</v>
      </c>
      <c r="B2744" s="22" t="s">
        <v>8608</v>
      </c>
      <c r="C2744" s="22" t="s">
        <v>8609</v>
      </c>
      <c r="D2744" s="22">
        <v>35855</v>
      </c>
      <c r="E2744" s="22">
        <v>72</v>
      </c>
      <c r="F2744" s="22">
        <v>355</v>
      </c>
      <c r="G2744" s="22">
        <v>13</v>
      </c>
      <c r="H2744" s="25" t="s">
        <v>10870</v>
      </c>
      <c r="I2744" s="22" t="s">
        <v>720</v>
      </c>
      <c r="J2744" s="22">
        <v>8</v>
      </c>
      <c r="K2744" s="22">
        <v>8</v>
      </c>
      <c r="L2744" s="22">
        <v>30</v>
      </c>
      <c r="M2744" s="22">
        <v>1993</v>
      </c>
      <c r="N2744" s="22">
        <v>1964</v>
      </c>
      <c r="O2744" s="22">
        <v>8</v>
      </c>
      <c r="P2744" s="22">
        <v>8</v>
      </c>
      <c r="Q2744" s="22" t="s">
        <v>6808</v>
      </c>
      <c r="R2744" s="22" t="s">
        <v>713</v>
      </c>
      <c r="S2744" s="22" t="s">
        <v>2051</v>
      </c>
      <c r="T2744" s="23">
        <v>40.273443999999998</v>
      </c>
      <c r="U2744" s="23">
        <v>-74.250145000000003</v>
      </c>
      <c r="V2744" s="24">
        <v>200</v>
      </c>
      <c r="W2744" s="24">
        <v>1478365.2321599999</v>
      </c>
      <c r="X2744" s="24">
        <v>3015765.9179099998</v>
      </c>
      <c r="Y2744" s="22" t="s">
        <v>978</v>
      </c>
    </row>
    <row r="2745" spans="1:26">
      <c r="A2745" s="22" t="s">
        <v>8610</v>
      </c>
      <c r="B2745" s="22" t="s">
        <v>8611</v>
      </c>
      <c r="C2745" s="22" t="s">
        <v>8612</v>
      </c>
      <c r="D2745" s="22">
        <v>35855</v>
      </c>
      <c r="E2745" s="22">
        <v>72</v>
      </c>
      <c r="F2745" s="22">
        <v>355</v>
      </c>
      <c r="G2745" s="22">
        <v>15</v>
      </c>
      <c r="H2745" s="25" t="s">
        <v>10870</v>
      </c>
      <c r="I2745" s="22" t="s">
        <v>720</v>
      </c>
      <c r="J2745" s="22">
        <v>9</v>
      </c>
      <c r="K2745" s="22">
        <v>9</v>
      </c>
      <c r="L2745" s="22">
        <v>28</v>
      </c>
      <c r="M2745" s="22">
        <v>1993</v>
      </c>
      <c r="N2745" s="22">
        <v>1966</v>
      </c>
      <c r="O2745" s="22">
        <v>9</v>
      </c>
      <c r="P2745" s="22">
        <v>9</v>
      </c>
      <c r="Q2745" s="22" t="s">
        <v>1723</v>
      </c>
      <c r="R2745" s="22" t="s">
        <v>713</v>
      </c>
      <c r="S2745" s="22" t="s">
        <v>1126</v>
      </c>
      <c r="T2745" s="23">
        <v>40.273721999999999</v>
      </c>
      <c r="U2745" s="23">
        <v>-74.249868000000006</v>
      </c>
      <c r="V2745" s="24">
        <v>195</v>
      </c>
      <c r="W2745" s="24">
        <v>1478441.27097</v>
      </c>
      <c r="X2745" s="24">
        <v>3015868.2586500002</v>
      </c>
      <c r="Y2745" s="22" t="s">
        <v>978</v>
      </c>
      <c r="Z2745" s="22" t="s">
        <v>1503</v>
      </c>
    </row>
    <row r="2746" spans="1:26">
      <c r="A2746" s="22" t="s">
        <v>8613</v>
      </c>
      <c r="B2746" s="22" t="s">
        <v>8614</v>
      </c>
      <c r="C2746" s="22" t="s">
        <v>8615</v>
      </c>
      <c r="D2746" s="22">
        <v>29845</v>
      </c>
      <c r="E2746" s="22">
        <v>60</v>
      </c>
      <c r="F2746" s="22">
        <v>345</v>
      </c>
      <c r="G2746" s="22">
        <v>15</v>
      </c>
      <c r="H2746" s="25" t="s">
        <v>10870</v>
      </c>
      <c r="I2746" s="22" t="s">
        <v>720</v>
      </c>
      <c r="J2746" s="22">
        <v>6</v>
      </c>
      <c r="K2746" s="22">
        <v>6</v>
      </c>
      <c r="L2746" s="22">
        <v>3</v>
      </c>
      <c r="M2746" s="22">
        <v>1988</v>
      </c>
      <c r="N2746" s="22">
        <v>1986</v>
      </c>
      <c r="O2746" s="22">
        <v>6</v>
      </c>
      <c r="P2746" s="22">
        <v>5</v>
      </c>
      <c r="Q2746" s="22" t="s">
        <v>1723</v>
      </c>
      <c r="R2746" s="22" t="s">
        <v>713</v>
      </c>
      <c r="S2746" s="22" t="s">
        <v>1126</v>
      </c>
      <c r="T2746" s="23">
        <v>40.275387000000002</v>
      </c>
      <c r="U2746" s="23">
        <v>-74.54571</v>
      </c>
      <c r="V2746" s="24">
        <v>97</v>
      </c>
      <c r="W2746" s="24">
        <v>1395980.2588299999</v>
      </c>
      <c r="X2746" s="24">
        <v>3015500.67985</v>
      </c>
      <c r="Y2746" s="22" t="s">
        <v>978</v>
      </c>
      <c r="Z2746" s="22" t="s">
        <v>1503</v>
      </c>
    </row>
    <row r="2747" spans="1:26">
      <c r="A2747" s="22" t="s">
        <v>8616</v>
      </c>
      <c r="B2747" s="22" t="s">
        <v>8617</v>
      </c>
      <c r="C2747" s="22" t="s">
        <v>8618</v>
      </c>
      <c r="D2747" s="22">
        <v>37859</v>
      </c>
      <c r="E2747" s="22">
        <v>76</v>
      </c>
      <c r="F2747" s="22">
        <v>359</v>
      </c>
      <c r="G2747" s="22">
        <v>13</v>
      </c>
      <c r="H2747" s="25" t="s">
        <v>10870</v>
      </c>
      <c r="I2747" s="22" t="s">
        <v>720</v>
      </c>
      <c r="J2747" s="22">
        <v>2</v>
      </c>
      <c r="K2747" s="22">
        <v>2</v>
      </c>
      <c r="L2747" s="22">
        <v>11</v>
      </c>
      <c r="M2747" s="22">
        <v>1998</v>
      </c>
      <c r="N2747" s="22">
        <v>1988</v>
      </c>
      <c r="O2747" s="22">
        <v>2</v>
      </c>
      <c r="P2747" s="22">
        <v>2</v>
      </c>
      <c r="Q2747" s="22" t="s">
        <v>6808</v>
      </c>
      <c r="R2747" s="22" t="s">
        <v>713</v>
      </c>
      <c r="S2747" s="22" t="s">
        <v>2051</v>
      </c>
      <c r="T2747" s="23">
        <v>40.282333000000001</v>
      </c>
      <c r="U2747" s="23">
        <v>-74.133752999999999</v>
      </c>
      <c r="V2747" s="24">
        <v>80</v>
      </c>
      <c r="W2747" s="24">
        <v>1510756.98606</v>
      </c>
      <c r="X2747" s="24">
        <v>3019462.6436399999</v>
      </c>
      <c r="Y2747" s="22" t="s">
        <v>978</v>
      </c>
    </row>
    <row r="2748" spans="1:26">
      <c r="A2748" s="22" t="s">
        <v>8619</v>
      </c>
      <c r="B2748" s="22" t="s">
        <v>8620</v>
      </c>
      <c r="C2748" s="22" t="s">
        <v>8621</v>
      </c>
      <c r="D2748" s="22">
        <v>27843</v>
      </c>
      <c r="E2748" s="22">
        <v>56</v>
      </c>
      <c r="F2748" s="22">
        <v>343</v>
      </c>
      <c r="G2748" s="22">
        <v>15</v>
      </c>
      <c r="H2748" s="25" t="s">
        <v>10870</v>
      </c>
      <c r="I2748" s="22" t="s">
        <v>2215</v>
      </c>
      <c r="J2748" s="22">
        <v>2</v>
      </c>
      <c r="K2748" s="22">
        <v>2</v>
      </c>
      <c r="L2748" s="22">
        <v>11</v>
      </c>
      <c r="M2748" s="22">
        <v>1996</v>
      </c>
      <c r="N2748" s="22">
        <v>1986</v>
      </c>
      <c r="O2748" s="22">
        <v>2</v>
      </c>
      <c r="P2748" s="22">
        <v>2</v>
      </c>
      <c r="Q2748" s="22" t="s">
        <v>1369</v>
      </c>
      <c r="R2748" s="22" t="s">
        <v>713</v>
      </c>
      <c r="S2748" s="22" t="s">
        <v>722</v>
      </c>
      <c r="T2748" s="23">
        <v>40.285663999999997</v>
      </c>
      <c r="U2748" s="23">
        <v>-74.625711999999993</v>
      </c>
      <c r="V2748" s="24">
        <v>106</v>
      </c>
      <c r="W2748" s="24">
        <v>1373647.37931</v>
      </c>
      <c r="X2748" s="24">
        <v>3019029.9752799999</v>
      </c>
      <c r="Y2748" s="22" t="s">
        <v>978</v>
      </c>
      <c r="Z2748" s="22" t="s">
        <v>1503</v>
      </c>
    </row>
    <row r="2749" spans="1:26">
      <c r="A2749" s="22" t="s">
        <v>8622</v>
      </c>
      <c r="B2749" s="22" t="s">
        <v>8623</v>
      </c>
      <c r="C2749" s="22" t="s">
        <v>8624</v>
      </c>
      <c r="D2749" s="22">
        <v>35856</v>
      </c>
      <c r="E2749" s="22">
        <v>72</v>
      </c>
      <c r="F2749" s="22">
        <v>356</v>
      </c>
      <c r="G2749" s="22">
        <v>13</v>
      </c>
      <c r="H2749" s="25" t="s">
        <v>10870</v>
      </c>
      <c r="I2749" s="22" t="s">
        <v>720</v>
      </c>
      <c r="J2749" s="22">
        <v>7</v>
      </c>
      <c r="K2749" s="22">
        <v>7</v>
      </c>
      <c r="L2749" s="22">
        <v>29</v>
      </c>
      <c r="M2749" s="22">
        <v>1988</v>
      </c>
      <c r="N2749" s="22">
        <v>1960</v>
      </c>
      <c r="O2749" s="22">
        <v>7</v>
      </c>
      <c r="P2749" s="22">
        <v>7</v>
      </c>
      <c r="Q2749" s="22" t="s">
        <v>6808</v>
      </c>
      <c r="R2749" s="22" t="s">
        <v>713</v>
      </c>
      <c r="S2749" s="22" t="s">
        <v>2051</v>
      </c>
      <c r="T2749" s="23">
        <v>40.283749999999998</v>
      </c>
      <c r="U2749" s="23">
        <v>-74.237667000000002</v>
      </c>
      <c r="V2749" s="24">
        <v>163</v>
      </c>
      <c r="W2749" s="24">
        <v>1481792.25431</v>
      </c>
      <c r="X2749" s="24">
        <v>3019571.06219</v>
      </c>
      <c r="Y2749" s="22" t="s">
        <v>978</v>
      </c>
    </row>
    <row r="2750" spans="1:26">
      <c r="A2750" s="22" t="s">
        <v>8625</v>
      </c>
      <c r="B2750" s="22" t="s">
        <v>8626</v>
      </c>
      <c r="C2750" s="22" t="s">
        <v>8627</v>
      </c>
      <c r="D2750" s="22">
        <v>26842</v>
      </c>
      <c r="E2750" s="22">
        <v>54</v>
      </c>
      <c r="F2750" s="22">
        <v>342</v>
      </c>
      <c r="G2750" s="22">
        <v>1</v>
      </c>
      <c r="H2750" s="25" t="s">
        <v>10870</v>
      </c>
      <c r="I2750" s="22" t="s">
        <v>720</v>
      </c>
      <c r="J2750" s="22">
        <v>2</v>
      </c>
      <c r="K2750" s="22">
        <v>2</v>
      </c>
      <c r="L2750" s="22">
        <v>10</v>
      </c>
      <c r="M2750" s="22">
        <v>1996</v>
      </c>
      <c r="N2750" s="22">
        <v>1987</v>
      </c>
      <c r="O2750" s="22">
        <v>2</v>
      </c>
      <c r="P2750" s="22">
        <v>2</v>
      </c>
      <c r="Q2750" s="22" t="s">
        <v>6693</v>
      </c>
      <c r="R2750" s="22" t="s">
        <v>713</v>
      </c>
      <c r="S2750" s="22" t="s">
        <v>807</v>
      </c>
      <c r="T2750" s="23">
        <v>40.287607999999999</v>
      </c>
      <c r="U2750" s="23">
        <v>-74.664603</v>
      </c>
      <c r="V2750" s="24">
        <v>92.37</v>
      </c>
      <c r="W2750" s="24">
        <v>1362803.3576400001</v>
      </c>
      <c r="X2750" s="24">
        <v>3019639.6337700002</v>
      </c>
      <c r="Y2750" s="22" t="s">
        <v>978</v>
      </c>
      <c r="Z2750" s="22" t="s">
        <v>1738</v>
      </c>
    </row>
    <row r="2751" spans="1:26">
      <c r="A2751" s="22" t="s">
        <v>8628</v>
      </c>
      <c r="B2751" s="22" t="s">
        <v>8629</v>
      </c>
      <c r="C2751" s="22" t="s">
        <v>8630</v>
      </c>
      <c r="D2751" s="22">
        <v>31349</v>
      </c>
      <c r="E2751" s="22">
        <v>63</v>
      </c>
      <c r="F2751" s="22">
        <v>349</v>
      </c>
      <c r="G2751" s="22">
        <v>15</v>
      </c>
      <c r="H2751" s="25" t="s">
        <v>10870</v>
      </c>
      <c r="I2751" s="22" t="s">
        <v>720</v>
      </c>
      <c r="J2751" s="22">
        <v>4</v>
      </c>
      <c r="K2751" s="22">
        <v>4</v>
      </c>
      <c r="L2751" s="22">
        <v>20</v>
      </c>
      <c r="M2751" s="22">
        <v>1998</v>
      </c>
      <c r="N2751" s="22">
        <v>1979</v>
      </c>
      <c r="O2751" s="22">
        <v>4</v>
      </c>
      <c r="P2751" s="22">
        <v>4</v>
      </c>
      <c r="Q2751" s="22" t="s">
        <v>1723</v>
      </c>
      <c r="R2751" s="22" t="s">
        <v>713</v>
      </c>
      <c r="S2751" s="22" t="s">
        <v>1126</v>
      </c>
      <c r="T2751" s="23">
        <v>40.288249999999998</v>
      </c>
      <c r="U2751" s="23">
        <v>-74.455139000000003</v>
      </c>
      <c r="V2751" s="24">
        <v>118</v>
      </c>
      <c r="W2751" s="24">
        <v>1421170.6163300001</v>
      </c>
      <c r="X2751" s="24">
        <v>3020462.2563100001</v>
      </c>
      <c r="Y2751" s="22" t="s">
        <v>978</v>
      </c>
      <c r="Z2751" s="22" t="s">
        <v>1503</v>
      </c>
    </row>
    <row r="2752" spans="1:26">
      <c r="A2752" s="22" t="s">
        <v>8631</v>
      </c>
      <c r="B2752" s="22" t="s">
        <v>8632</v>
      </c>
      <c r="C2752" s="22" t="s">
        <v>8633</v>
      </c>
      <c r="D2752" s="22">
        <v>28845</v>
      </c>
      <c r="E2752" s="22">
        <v>58</v>
      </c>
      <c r="F2752" s="22">
        <v>345</v>
      </c>
      <c r="G2752" s="22">
        <v>17</v>
      </c>
      <c r="H2752" s="25" t="s">
        <v>10870</v>
      </c>
      <c r="I2752" s="22" t="s">
        <v>720</v>
      </c>
      <c r="J2752" s="22">
        <v>9</v>
      </c>
      <c r="K2752" s="22">
        <v>9</v>
      </c>
      <c r="L2752" s="22">
        <v>40</v>
      </c>
      <c r="M2752" s="22">
        <v>1993</v>
      </c>
      <c r="N2752" s="22">
        <v>1954</v>
      </c>
      <c r="O2752" s="22">
        <v>9</v>
      </c>
      <c r="P2752" s="22">
        <v>8</v>
      </c>
      <c r="Q2752" s="22" t="s">
        <v>1398</v>
      </c>
      <c r="R2752" s="22" t="s">
        <v>713</v>
      </c>
      <c r="S2752" s="22" t="s">
        <v>722</v>
      </c>
      <c r="T2752" s="23">
        <v>40.288164000000002</v>
      </c>
      <c r="U2752" s="23">
        <v>-74.564043999999996</v>
      </c>
      <c r="V2752" s="24">
        <v>100</v>
      </c>
      <c r="W2752" s="24">
        <v>1390823.564</v>
      </c>
      <c r="X2752" s="24">
        <v>3020108.6217800002</v>
      </c>
      <c r="Y2752" s="22" t="s">
        <v>978</v>
      </c>
      <c r="Z2752" s="22" t="s">
        <v>1237</v>
      </c>
    </row>
    <row r="2753" spans="1:26">
      <c r="A2753" s="22" t="s">
        <v>8634</v>
      </c>
      <c r="B2753" s="22" t="s">
        <v>8635</v>
      </c>
      <c r="C2753" s="22" t="s">
        <v>8636</v>
      </c>
      <c r="D2753" s="22">
        <v>40865</v>
      </c>
      <c r="E2753" s="22">
        <v>82</v>
      </c>
      <c r="F2753" s="22">
        <v>365</v>
      </c>
      <c r="G2753" s="22">
        <v>9</v>
      </c>
      <c r="H2753" s="25" t="s">
        <v>10870</v>
      </c>
      <c r="I2753" s="22" t="s">
        <v>720</v>
      </c>
      <c r="J2753" s="22">
        <v>2</v>
      </c>
      <c r="K2753" s="22">
        <v>2</v>
      </c>
      <c r="L2753" s="22">
        <v>14</v>
      </c>
      <c r="M2753" s="22">
        <v>2003</v>
      </c>
      <c r="N2753" s="22">
        <v>1990</v>
      </c>
      <c r="O2753" s="22">
        <v>2</v>
      </c>
      <c r="P2753" s="22">
        <v>2</v>
      </c>
      <c r="Q2753" s="22" t="s">
        <v>6153</v>
      </c>
      <c r="R2753" s="22" t="s">
        <v>713</v>
      </c>
      <c r="S2753" s="22" t="s">
        <v>1529</v>
      </c>
      <c r="T2753" s="23">
        <v>40.289472000000004</v>
      </c>
      <c r="U2753" s="23">
        <v>-73.989138999999994</v>
      </c>
      <c r="V2753" s="24">
        <v>23</v>
      </c>
      <c r="W2753" s="24">
        <v>1551013.6298400001</v>
      </c>
      <c r="X2753" s="24">
        <v>3022687.7396</v>
      </c>
      <c r="Y2753" s="22" t="s">
        <v>978</v>
      </c>
    </row>
    <row r="2754" spans="1:26">
      <c r="A2754" s="22" t="s">
        <v>8637</v>
      </c>
      <c r="B2754" s="22" t="s">
        <v>8638</v>
      </c>
      <c r="C2754" s="22" t="s">
        <v>8639</v>
      </c>
      <c r="D2754" s="22">
        <v>29846</v>
      </c>
      <c r="E2754" s="22">
        <v>60</v>
      </c>
      <c r="F2754" s="22">
        <v>346</v>
      </c>
      <c r="G2754" s="22">
        <v>17</v>
      </c>
      <c r="H2754" s="25" t="s">
        <v>10870</v>
      </c>
      <c r="I2754" s="22" t="s">
        <v>720</v>
      </c>
      <c r="J2754" s="22">
        <v>5</v>
      </c>
      <c r="K2754" s="22">
        <v>5</v>
      </c>
      <c r="L2754" s="22">
        <v>25</v>
      </c>
      <c r="M2754" s="22">
        <v>1988</v>
      </c>
      <c r="N2754" s="22">
        <v>1964</v>
      </c>
      <c r="O2754" s="22">
        <v>5</v>
      </c>
      <c r="P2754" s="22">
        <v>5</v>
      </c>
      <c r="Q2754" s="22" t="s">
        <v>1398</v>
      </c>
      <c r="R2754" s="22" t="s">
        <v>713</v>
      </c>
      <c r="S2754" s="22" t="s">
        <v>722</v>
      </c>
      <c r="T2754" s="23">
        <v>40.290387000000003</v>
      </c>
      <c r="U2754" s="23">
        <v>-74.532653999999994</v>
      </c>
      <c r="V2754" s="24">
        <v>100</v>
      </c>
      <c r="W2754" s="24">
        <v>1399562.3192100001</v>
      </c>
      <c r="X2754" s="24">
        <v>3021008.3716500001</v>
      </c>
      <c r="Y2754" s="22" t="s">
        <v>978</v>
      </c>
      <c r="Z2754" s="22" t="s">
        <v>1237</v>
      </c>
    </row>
    <row r="2755" spans="1:26">
      <c r="A2755" s="22" t="s">
        <v>8640</v>
      </c>
      <c r="B2755" s="22" t="s">
        <v>8641</v>
      </c>
      <c r="C2755" s="22" t="s">
        <v>8642</v>
      </c>
      <c r="D2755" s="22">
        <v>39863</v>
      </c>
      <c r="E2755" s="22">
        <v>80</v>
      </c>
      <c r="F2755" s="22">
        <v>363</v>
      </c>
      <c r="G2755" s="22">
        <v>9</v>
      </c>
      <c r="H2755" s="25" t="s">
        <v>10870</v>
      </c>
      <c r="I2755" s="22" t="s">
        <v>720</v>
      </c>
      <c r="J2755" s="22">
        <v>3</v>
      </c>
      <c r="K2755" s="22">
        <v>3</v>
      </c>
      <c r="L2755" s="22">
        <v>6</v>
      </c>
      <c r="M2755" s="22">
        <v>2006</v>
      </c>
      <c r="N2755" s="22">
        <v>2001</v>
      </c>
      <c r="O2755" s="22">
        <v>2</v>
      </c>
      <c r="P2755" s="22">
        <v>2</v>
      </c>
      <c r="Q2755" s="22" t="s">
        <v>6153</v>
      </c>
      <c r="R2755" s="22" t="s">
        <v>713</v>
      </c>
      <c r="S2755" s="22" t="s">
        <v>1529</v>
      </c>
      <c r="T2755" s="23">
        <v>40.292332999999999</v>
      </c>
      <c r="U2755" s="23">
        <v>-74.038749999999993</v>
      </c>
      <c r="V2755" s="24">
        <v>39</v>
      </c>
      <c r="W2755" s="24">
        <v>1537173.91946</v>
      </c>
      <c r="X2755" s="24">
        <v>3023510.7586400001</v>
      </c>
      <c r="Y2755" s="22" t="s">
        <v>978</v>
      </c>
    </row>
    <row r="2756" spans="1:26">
      <c r="A2756" s="22" t="s">
        <v>8643</v>
      </c>
      <c r="B2756" s="22" t="s">
        <v>8644</v>
      </c>
      <c r="C2756" s="22" t="s">
        <v>8645</v>
      </c>
      <c r="D2756" s="22">
        <v>34354</v>
      </c>
      <c r="E2756" s="22">
        <v>69</v>
      </c>
      <c r="F2756" s="22">
        <v>354</v>
      </c>
      <c r="G2756" s="22">
        <v>17</v>
      </c>
      <c r="H2756" s="25" t="s">
        <v>10870</v>
      </c>
      <c r="I2756" s="22" t="s">
        <v>720</v>
      </c>
      <c r="J2756" s="22">
        <v>2</v>
      </c>
      <c r="K2756" s="22">
        <v>2</v>
      </c>
      <c r="L2756" s="22">
        <v>4</v>
      </c>
      <c r="M2756" s="22">
        <v>1978</v>
      </c>
      <c r="N2756" s="22">
        <v>1975</v>
      </c>
      <c r="O2756" s="22">
        <v>2</v>
      </c>
      <c r="P2756" s="22">
        <v>1</v>
      </c>
      <c r="Q2756" s="22" t="s">
        <v>1398</v>
      </c>
      <c r="R2756" s="22" t="s">
        <v>713</v>
      </c>
      <c r="S2756" s="22" t="s">
        <v>722</v>
      </c>
      <c r="T2756" s="23">
        <v>40.292610000000003</v>
      </c>
      <c r="U2756" s="23">
        <v>-74.304591000000002</v>
      </c>
      <c r="V2756" s="24">
        <v>146</v>
      </c>
      <c r="W2756" s="24">
        <v>1463101.02465</v>
      </c>
      <c r="X2756" s="24">
        <v>3022556.2837899998</v>
      </c>
      <c r="Y2756" s="22" t="s">
        <v>978</v>
      </c>
      <c r="Z2756" s="22" t="s">
        <v>1237</v>
      </c>
    </row>
    <row r="2757" spans="1:26">
      <c r="A2757" s="22" t="s">
        <v>8646</v>
      </c>
      <c r="B2757" s="22" t="s">
        <v>8647</v>
      </c>
      <c r="C2757" s="22" t="s">
        <v>8648</v>
      </c>
      <c r="D2757" s="22">
        <v>36859</v>
      </c>
      <c r="E2757" s="22">
        <v>74</v>
      </c>
      <c r="F2757" s="22">
        <v>359</v>
      </c>
      <c r="G2757" s="22">
        <v>15</v>
      </c>
      <c r="H2757" s="25" t="s">
        <v>10870</v>
      </c>
      <c r="I2757" s="22" t="s">
        <v>720</v>
      </c>
      <c r="J2757" s="22">
        <v>7</v>
      </c>
      <c r="K2757" s="22">
        <v>7</v>
      </c>
      <c r="L2757" s="22">
        <v>16</v>
      </c>
      <c r="M2757" s="22">
        <v>1978</v>
      </c>
      <c r="N2757" s="22">
        <v>1963</v>
      </c>
      <c r="O2757" s="22">
        <v>7</v>
      </c>
      <c r="P2757" s="22">
        <v>6</v>
      </c>
      <c r="Q2757" s="22" t="s">
        <v>1723</v>
      </c>
      <c r="R2757" s="22" t="s">
        <v>713</v>
      </c>
      <c r="S2757" s="22" t="s">
        <v>1126</v>
      </c>
      <c r="T2757" s="23">
        <v>40.302888000000003</v>
      </c>
      <c r="U2757" s="23">
        <v>-74.165419999999997</v>
      </c>
      <c r="V2757" s="24">
        <v>66</v>
      </c>
      <c r="W2757" s="24">
        <v>1501824.8800600001</v>
      </c>
      <c r="X2757" s="24">
        <v>3026830.5366099998</v>
      </c>
      <c r="Y2757" s="22" t="s">
        <v>978</v>
      </c>
      <c r="Z2757" s="22" t="s">
        <v>1503</v>
      </c>
    </row>
    <row r="2758" spans="1:26">
      <c r="A2758" s="22" t="s">
        <v>8649</v>
      </c>
      <c r="B2758" s="22" t="s">
        <v>8650</v>
      </c>
      <c r="C2758" s="22" t="s">
        <v>8651</v>
      </c>
      <c r="D2758" s="22">
        <v>33854</v>
      </c>
      <c r="E2758" s="22">
        <v>68</v>
      </c>
      <c r="F2758" s="22">
        <v>354</v>
      </c>
      <c r="G2758" s="22">
        <v>17</v>
      </c>
      <c r="H2758" s="25" t="s">
        <v>10870</v>
      </c>
      <c r="I2758" s="22" t="s">
        <v>720</v>
      </c>
      <c r="J2758" s="22">
        <v>6</v>
      </c>
      <c r="K2758" s="22">
        <v>6</v>
      </c>
      <c r="L2758" s="22">
        <v>16</v>
      </c>
      <c r="M2758" s="22">
        <v>2003</v>
      </c>
      <c r="N2758" s="22">
        <v>1988</v>
      </c>
      <c r="O2758" s="22">
        <v>6</v>
      </c>
      <c r="P2758" s="22">
        <v>6</v>
      </c>
      <c r="Q2758" s="22" t="s">
        <v>1398</v>
      </c>
      <c r="R2758" s="22" t="s">
        <v>713</v>
      </c>
      <c r="S2758" s="22" t="s">
        <v>722</v>
      </c>
      <c r="T2758" s="23">
        <v>40.295554000000003</v>
      </c>
      <c r="U2758" s="23">
        <v>-74.317092000000002</v>
      </c>
      <c r="V2758" s="24">
        <v>90</v>
      </c>
      <c r="W2758" s="24">
        <v>1459604.3484499999</v>
      </c>
      <c r="X2758" s="24">
        <v>3023585.5718</v>
      </c>
      <c r="Y2758" s="22" t="s">
        <v>978</v>
      </c>
      <c r="Z2758" s="22" t="s">
        <v>1237</v>
      </c>
    </row>
    <row r="2759" spans="1:26">
      <c r="A2759" s="22" t="s">
        <v>8652</v>
      </c>
      <c r="B2759" s="22" t="s">
        <v>8653</v>
      </c>
      <c r="C2759" s="22" t="s">
        <v>8654</v>
      </c>
      <c r="D2759" s="22">
        <v>32852</v>
      </c>
      <c r="E2759" s="22">
        <v>66</v>
      </c>
      <c r="F2759" s="22">
        <v>352</v>
      </c>
      <c r="G2759" s="22">
        <v>17</v>
      </c>
      <c r="H2759" s="25" t="s">
        <v>10870</v>
      </c>
      <c r="I2759" s="22" t="s">
        <v>720</v>
      </c>
      <c r="J2759" s="22">
        <v>2</v>
      </c>
      <c r="K2759" s="22">
        <v>2</v>
      </c>
      <c r="L2759" s="22">
        <v>16</v>
      </c>
      <c r="M2759" s="22">
        <v>1978</v>
      </c>
      <c r="N2759" s="22">
        <v>1963</v>
      </c>
      <c r="O2759" s="22">
        <v>2</v>
      </c>
      <c r="P2759" s="22">
        <v>2</v>
      </c>
      <c r="Q2759" s="22" t="s">
        <v>1398</v>
      </c>
      <c r="R2759" s="22" t="s">
        <v>713</v>
      </c>
      <c r="S2759" s="22" t="s">
        <v>722</v>
      </c>
      <c r="T2759" s="23">
        <v>40.295665</v>
      </c>
      <c r="U2759" s="23">
        <v>-74.359314999999995</v>
      </c>
      <c r="V2759" s="24">
        <v>70</v>
      </c>
      <c r="W2759" s="24">
        <v>1447839.34369</v>
      </c>
      <c r="X2759" s="24">
        <v>3023479.40374</v>
      </c>
      <c r="Y2759" s="22" t="s">
        <v>978</v>
      </c>
      <c r="Z2759" s="22" t="s">
        <v>1237</v>
      </c>
    </row>
    <row r="2760" spans="1:26">
      <c r="A2760" s="22" t="s">
        <v>8655</v>
      </c>
      <c r="B2760" s="22" t="s">
        <v>8656</v>
      </c>
      <c r="C2760" s="22" t="s">
        <v>8657</v>
      </c>
      <c r="D2760" s="22">
        <v>39363</v>
      </c>
      <c r="E2760" s="22">
        <v>79</v>
      </c>
      <c r="F2760" s="22">
        <v>363</v>
      </c>
      <c r="G2760" s="22">
        <v>11</v>
      </c>
      <c r="H2760" s="25" t="s">
        <v>10870</v>
      </c>
      <c r="I2760" s="22" t="s">
        <v>720</v>
      </c>
      <c r="J2760" s="22">
        <v>6</v>
      </c>
      <c r="K2760" s="22">
        <v>6</v>
      </c>
      <c r="L2760" s="22">
        <v>4</v>
      </c>
      <c r="M2760" s="22">
        <v>1988</v>
      </c>
      <c r="N2760" s="22">
        <v>1985</v>
      </c>
      <c r="O2760" s="22">
        <v>6</v>
      </c>
      <c r="P2760" s="22">
        <v>6</v>
      </c>
      <c r="Q2760" s="22" t="s">
        <v>5684</v>
      </c>
      <c r="R2760" s="22" t="s">
        <v>713</v>
      </c>
      <c r="S2760" s="22" t="s">
        <v>735</v>
      </c>
      <c r="T2760" s="23">
        <v>40.302166999999997</v>
      </c>
      <c r="U2760" s="23">
        <v>-74.047471999999999</v>
      </c>
      <c r="V2760" s="24">
        <v>20</v>
      </c>
      <c r="W2760" s="24">
        <v>1534687.8003700001</v>
      </c>
      <c r="X2760" s="24">
        <v>3027058.5696999999</v>
      </c>
      <c r="Y2760" s="22" t="s">
        <v>978</v>
      </c>
    </row>
    <row r="2761" spans="1:26">
      <c r="A2761" s="22" t="s">
        <v>8658</v>
      </c>
      <c r="B2761" s="22" t="s">
        <v>8659</v>
      </c>
      <c r="C2761" s="22" t="s">
        <v>8660</v>
      </c>
      <c r="D2761" s="22">
        <v>37859</v>
      </c>
      <c r="E2761" s="22">
        <v>76</v>
      </c>
      <c r="F2761" s="22">
        <v>359</v>
      </c>
      <c r="G2761" s="22">
        <v>9</v>
      </c>
      <c r="H2761" s="25" t="s">
        <v>10870</v>
      </c>
      <c r="I2761" s="22" t="s">
        <v>720</v>
      </c>
      <c r="J2761" s="22">
        <v>3</v>
      </c>
      <c r="K2761" s="22">
        <v>3</v>
      </c>
      <c r="L2761" s="22">
        <v>5</v>
      </c>
      <c r="M2761" s="22">
        <v>1988</v>
      </c>
      <c r="N2761" s="22">
        <v>1984</v>
      </c>
      <c r="O2761" s="22">
        <v>3</v>
      </c>
      <c r="P2761" s="22">
        <v>3</v>
      </c>
      <c r="Q2761" s="22" t="s">
        <v>6153</v>
      </c>
      <c r="R2761" s="22" t="s">
        <v>713</v>
      </c>
      <c r="S2761" s="22" t="s">
        <v>1529</v>
      </c>
      <c r="T2761" s="23">
        <v>40.285665999999999</v>
      </c>
      <c r="U2761" s="23">
        <v>-74.131253000000001</v>
      </c>
      <c r="V2761" s="24">
        <v>80</v>
      </c>
      <c r="W2761" s="24">
        <v>1511435.8108399999</v>
      </c>
      <c r="X2761" s="24">
        <v>3020688.3829999999</v>
      </c>
      <c r="Y2761" s="22" t="s">
        <v>978</v>
      </c>
    </row>
    <row r="2762" spans="1:26">
      <c r="A2762" s="22" t="s">
        <v>8661</v>
      </c>
      <c r="B2762" s="22" t="s">
        <v>8662</v>
      </c>
      <c r="C2762" s="22" t="s">
        <v>8663</v>
      </c>
      <c r="D2762" s="22">
        <v>28344</v>
      </c>
      <c r="E2762" s="22">
        <v>57</v>
      </c>
      <c r="F2762" s="22">
        <v>344</v>
      </c>
      <c r="G2762" s="22">
        <v>15</v>
      </c>
      <c r="H2762" s="25" t="s">
        <v>10870</v>
      </c>
      <c r="I2762" s="22" t="s">
        <v>2215</v>
      </c>
      <c r="J2762" s="22">
        <v>9</v>
      </c>
      <c r="K2762" s="22">
        <v>9</v>
      </c>
      <c r="L2762" s="22">
        <v>2</v>
      </c>
      <c r="M2762" s="22">
        <v>1994</v>
      </c>
      <c r="N2762" s="22">
        <v>1993</v>
      </c>
      <c r="O2762" s="22">
        <v>2</v>
      </c>
      <c r="P2762" s="22">
        <v>2</v>
      </c>
      <c r="Q2762" s="22" t="s">
        <v>1398</v>
      </c>
      <c r="R2762" s="22" t="s">
        <v>713</v>
      </c>
      <c r="S2762" s="22" t="s">
        <v>722</v>
      </c>
      <c r="T2762" s="23">
        <v>40.300108000000002</v>
      </c>
      <c r="U2762" s="23">
        <v>-74.596545000000006</v>
      </c>
      <c r="V2762" s="24">
        <v>70.97</v>
      </c>
      <c r="W2762" s="24">
        <v>1381724.53926</v>
      </c>
      <c r="X2762" s="24">
        <v>3024375.0962999999</v>
      </c>
      <c r="Y2762" s="22" t="s">
        <v>978</v>
      </c>
      <c r="Z2762" s="22" t="s">
        <v>1503</v>
      </c>
    </row>
    <row r="2763" spans="1:26">
      <c r="A2763" s="22" t="s">
        <v>8664</v>
      </c>
      <c r="B2763" s="22" t="s">
        <v>8665</v>
      </c>
      <c r="C2763" s="22" t="s">
        <v>8666</v>
      </c>
      <c r="D2763" s="22">
        <v>29347</v>
      </c>
      <c r="E2763" s="22">
        <v>59</v>
      </c>
      <c r="F2763" s="22">
        <v>347</v>
      </c>
      <c r="G2763" s="22">
        <v>15</v>
      </c>
      <c r="H2763" s="25" t="s">
        <v>10870</v>
      </c>
      <c r="I2763" s="22" t="s">
        <v>720</v>
      </c>
      <c r="J2763" s="22">
        <v>7</v>
      </c>
      <c r="K2763" s="22">
        <v>7</v>
      </c>
      <c r="L2763" s="22">
        <v>11</v>
      </c>
      <c r="M2763" s="22">
        <v>1988</v>
      </c>
      <c r="N2763" s="22">
        <v>1978</v>
      </c>
      <c r="O2763" s="22">
        <v>7</v>
      </c>
      <c r="P2763" s="22">
        <v>7</v>
      </c>
      <c r="Q2763" s="22" t="s">
        <v>1723</v>
      </c>
      <c r="R2763" s="22" t="s">
        <v>713</v>
      </c>
      <c r="S2763" s="22" t="s">
        <v>1126</v>
      </c>
      <c r="T2763" s="23">
        <v>40.300361000000002</v>
      </c>
      <c r="U2763" s="23">
        <v>-74.531417000000005</v>
      </c>
      <c r="V2763" s="24">
        <v>105</v>
      </c>
      <c r="W2763" s="24">
        <v>1399869.2493700001</v>
      </c>
      <c r="X2763" s="24">
        <v>3024649.4635700001</v>
      </c>
      <c r="Y2763" s="22" t="s">
        <v>978</v>
      </c>
      <c r="Z2763" s="22" t="s">
        <v>1503</v>
      </c>
    </row>
    <row r="2764" spans="1:26">
      <c r="A2764" s="22" t="s">
        <v>8667</v>
      </c>
      <c r="B2764" s="22" t="s">
        <v>8668</v>
      </c>
      <c r="C2764" s="22" t="s">
        <v>8669</v>
      </c>
      <c r="D2764" s="22">
        <v>29347</v>
      </c>
      <c r="E2764" s="22">
        <v>59</v>
      </c>
      <c r="F2764" s="22">
        <v>347</v>
      </c>
      <c r="G2764" s="22">
        <v>17</v>
      </c>
      <c r="H2764" s="25" t="s">
        <v>10870</v>
      </c>
      <c r="I2764" s="22" t="s">
        <v>720</v>
      </c>
      <c r="J2764" s="22">
        <v>9</v>
      </c>
      <c r="K2764" s="22">
        <v>9</v>
      </c>
      <c r="L2764" s="22">
        <v>34</v>
      </c>
      <c r="M2764" s="22">
        <v>1983</v>
      </c>
      <c r="N2764" s="22">
        <v>1950</v>
      </c>
      <c r="O2764" s="22">
        <v>9</v>
      </c>
      <c r="P2764" s="22">
        <v>8</v>
      </c>
      <c r="Q2764" s="22" t="s">
        <v>1398</v>
      </c>
      <c r="R2764" s="22" t="s">
        <v>713</v>
      </c>
      <c r="S2764" s="22" t="s">
        <v>722</v>
      </c>
      <c r="T2764" s="23">
        <v>40.300638999999997</v>
      </c>
      <c r="U2764" s="23">
        <v>-74.536305999999996</v>
      </c>
      <c r="V2764" s="24">
        <v>98</v>
      </c>
      <c r="W2764" s="24">
        <v>1398506.0925700001</v>
      </c>
      <c r="X2764" s="24">
        <v>3024736.6537299999</v>
      </c>
      <c r="Y2764" s="22" t="s">
        <v>978</v>
      </c>
      <c r="Z2764" s="22" t="s">
        <v>1237</v>
      </c>
    </row>
    <row r="2765" spans="1:26">
      <c r="A2765" s="22" t="s">
        <v>8670</v>
      </c>
      <c r="B2765" s="22" t="s">
        <v>8671</v>
      </c>
      <c r="C2765" s="22" t="s">
        <v>8672</v>
      </c>
      <c r="D2765" s="22">
        <v>28345</v>
      </c>
      <c r="E2765" s="22">
        <v>57</v>
      </c>
      <c r="F2765" s="22">
        <v>345</v>
      </c>
      <c r="G2765" s="22">
        <v>17</v>
      </c>
      <c r="H2765" s="25" t="s">
        <v>10870</v>
      </c>
      <c r="I2765" s="22" t="s">
        <v>813</v>
      </c>
      <c r="J2765" s="22">
        <v>9</v>
      </c>
      <c r="K2765" s="22">
        <v>9</v>
      </c>
      <c r="L2765" s="22">
        <v>2</v>
      </c>
      <c r="M2765" s="22">
        <v>1994</v>
      </c>
      <c r="N2765" s="22">
        <v>1993</v>
      </c>
      <c r="O2765" s="22">
        <v>2</v>
      </c>
      <c r="P2765" s="22">
        <v>2</v>
      </c>
      <c r="Q2765" s="22" t="s">
        <v>1398</v>
      </c>
      <c r="R2765" s="22" t="s">
        <v>713</v>
      </c>
      <c r="S2765" s="22" t="s">
        <v>722</v>
      </c>
      <c r="T2765" s="23">
        <v>40.305385999999999</v>
      </c>
      <c r="U2765" s="23">
        <v>-74.587378000000001</v>
      </c>
      <c r="V2765" s="24">
        <v>102.84</v>
      </c>
      <c r="W2765" s="24">
        <v>1384259.73884</v>
      </c>
      <c r="X2765" s="24">
        <v>3026324.6816500002</v>
      </c>
      <c r="Y2765" s="22" t="s">
        <v>978</v>
      </c>
      <c r="Z2765" s="22" t="s">
        <v>1237</v>
      </c>
    </row>
    <row r="2766" spans="1:26">
      <c r="A2766" s="22" t="s">
        <v>8673</v>
      </c>
      <c r="B2766" s="22" t="s">
        <v>8674</v>
      </c>
      <c r="C2766" s="22" t="s">
        <v>8675</v>
      </c>
      <c r="D2766" s="22">
        <v>27844</v>
      </c>
      <c r="E2766" s="22">
        <v>56</v>
      </c>
      <c r="F2766" s="22">
        <v>344</v>
      </c>
      <c r="G2766" s="22">
        <v>1</v>
      </c>
      <c r="H2766" s="25" t="s">
        <v>10870</v>
      </c>
      <c r="I2766" s="22" t="s">
        <v>720</v>
      </c>
      <c r="J2766" s="22">
        <v>3</v>
      </c>
      <c r="K2766" s="22">
        <v>3</v>
      </c>
      <c r="L2766" s="22">
        <v>6</v>
      </c>
      <c r="M2766" s="22">
        <v>2006</v>
      </c>
      <c r="N2766" s="22">
        <v>2001</v>
      </c>
      <c r="O2766" s="22">
        <v>2</v>
      </c>
      <c r="P2766" s="22">
        <v>2</v>
      </c>
      <c r="Q2766" s="22" t="s">
        <v>6693</v>
      </c>
      <c r="R2766" s="22" t="s">
        <v>713</v>
      </c>
      <c r="S2766" s="22" t="s">
        <v>807</v>
      </c>
      <c r="T2766" s="23">
        <v>40.302607999999999</v>
      </c>
      <c r="U2766" s="23">
        <v>-74.620990000000006</v>
      </c>
      <c r="V2766" s="24">
        <v>101</v>
      </c>
      <c r="W2766" s="24">
        <v>1374905.0969400001</v>
      </c>
      <c r="X2766" s="24">
        <v>3025221.6542199999</v>
      </c>
      <c r="Y2766" s="22" t="s">
        <v>978</v>
      </c>
      <c r="Z2766" s="22" t="s">
        <v>1738</v>
      </c>
    </row>
    <row r="2767" spans="1:26">
      <c r="A2767" s="22" t="s">
        <v>8676</v>
      </c>
      <c r="B2767" s="22" t="s">
        <v>8677</v>
      </c>
      <c r="C2767" s="22" t="s">
        <v>8678</v>
      </c>
      <c r="D2767" s="22">
        <v>33854</v>
      </c>
      <c r="E2767" s="22">
        <v>68</v>
      </c>
      <c r="F2767" s="22">
        <v>354</v>
      </c>
      <c r="G2767" s="22">
        <v>13</v>
      </c>
      <c r="H2767" s="25" t="s">
        <v>10870</v>
      </c>
      <c r="I2767" s="22" t="s">
        <v>720</v>
      </c>
      <c r="J2767" s="22">
        <v>5</v>
      </c>
      <c r="K2767" s="22">
        <v>5</v>
      </c>
      <c r="L2767" s="22">
        <v>9</v>
      </c>
      <c r="M2767" s="22">
        <v>1993</v>
      </c>
      <c r="N2767" s="22">
        <v>1985</v>
      </c>
      <c r="O2767" s="22">
        <v>5</v>
      </c>
      <c r="P2767" s="22">
        <v>5</v>
      </c>
      <c r="Q2767" s="22" t="s">
        <v>6808</v>
      </c>
      <c r="R2767" s="22" t="s">
        <v>713</v>
      </c>
      <c r="S2767" s="22" t="s">
        <v>2051</v>
      </c>
      <c r="T2767" s="23">
        <v>40.301305999999997</v>
      </c>
      <c r="U2767" s="23">
        <v>-74.303111000000001</v>
      </c>
      <c r="V2767" s="24">
        <v>110</v>
      </c>
      <c r="W2767" s="24">
        <v>1463472.77887</v>
      </c>
      <c r="X2767" s="24">
        <v>3025732.5871000001</v>
      </c>
      <c r="Y2767" s="22" t="s">
        <v>978</v>
      </c>
    </row>
    <row r="2768" spans="1:26">
      <c r="A2768" s="22" t="s">
        <v>8679</v>
      </c>
      <c r="B2768" s="22" t="s">
        <v>8680</v>
      </c>
      <c r="C2768" s="22" t="s">
        <v>8681</v>
      </c>
      <c r="D2768" s="22">
        <v>30348</v>
      </c>
      <c r="E2768" s="22">
        <v>61</v>
      </c>
      <c r="F2768" s="22">
        <v>348</v>
      </c>
      <c r="G2768" s="22">
        <v>17</v>
      </c>
      <c r="H2768" s="25" t="s">
        <v>10870</v>
      </c>
      <c r="I2768" s="22" t="s">
        <v>720</v>
      </c>
      <c r="J2768" s="22">
        <v>2</v>
      </c>
      <c r="K2768" s="22">
        <v>2</v>
      </c>
      <c r="L2768" s="22">
        <v>23</v>
      </c>
      <c r="M2768" s="22">
        <v>1978</v>
      </c>
      <c r="N2768" s="22">
        <v>1956</v>
      </c>
      <c r="O2768" s="22">
        <v>2</v>
      </c>
      <c r="P2768" s="22">
        <v>2</v>
      </c>
      <c r="Q2768" s="22" t="s">
        <v>1398</v>
      </c>
      <c r="R2768" s="22" t="s">
        <v>713</v>
      </c>
      <c r="S2768" s="22" t="s">
        <v>722</v>
      </c>
      <c r="T2768" s="23">
        <v>40.305109000000002</v>
      </c>
      <c r="U2768" s="23">
        <v>-74.491819000000007</v>
      </c>
      <c r="V2768" s="24">
        <v>115</v>
      </c>
      <c r="W2768" s="24">
        <v>1410882.8658100001</v>
      </c>
      <c r="X2768" s="24">
        <v>3026497.7970099999</v>
      </c>
      <c r="Y2768" s="22" t="s">
        <v>978</v>
      </c>
      <c r="Z2768" s="22" t="s">
        <v>1237</v>
      </c>
    </row>
    <row r="2769" spans="1:26">
      <c r="A2769" s="22" t="s">
        <v>8682</v>
      </c>
      <c r="B2769" s="22" t="s">
        <v>8683</v>
      </c>
      <c r="C2769" s="22" t="s">
        <v>8684</v>
      </c>
      <c r="D2769" s="22">
        <v>32352</v>
      </c>
      <c r="E2769" s="22">
        <v>65</v>
      </c>
      <c r="F2769" s="22">
        <v>352</v>
      </c>
      <c r="G2769" s="22">
        <v>1</v>
      </c>
      <c r="H2769" s="25" t="s">
        <v>10870</v>
      </c>
      <c r="I2769" s="22" t="s">
        <v>720</v>
      </c>
      <c r="J2769" s="22">
        <v>7</v>
      </c>
      <c r="K2769" s="22">
        <v>7</v>
      </c>
      <c r="L2769" s="22">
        <v>7</v>
      </c>
      <c r="M2769" s="22">
        <v>1978</v>
      </c>
      <c r="N2769" s="22">
        <v>1972</v>
      </c>
      <c r="O2769" s="22">
        <v>7</v>
      </c>
      <c r="P2769" s="22">
        <v>7</v>
      </c>
      <c r="Q2769" s="22" t="s">
        <v>6808</v>
      </c>
      <c r="R2769" s="22" t="s">
        <v>713</v>
      </c>
      <c r="S2769" s="22" t="s">
        <v>2051</v>
      </c>
      <c r="T2769" s="23">
        <v>40.305582999999999</v>
      </c>
      <c r="U2769" s="23">
        <v>-74.379417000000004</v>
      </c>
      <c r="V2769" s="24">
        <v>105</v>
      </c>
      <c r="W2769" s="24">
        <v>1442195.10197</v>
      </c>
      <c r="X2769" s="24">
        <v>3027028.3543099998</v>
      </c>
      <c r="Y2769" s="22" t="s">
        <v>978</v>
      </c>
      <c r="Z2769" s="22" t="s">
        <v>1738</v>
      </c>
    </row>
    <row r="2770" spans="1:26">
      <c r="A2770" s="22" t="s">
        <v>8685</v>
      </c>
      <c r="B2770" s="22" t="s">
        <v>8686</v>
      </c>
      <c r="C2770" s="22" t="s">
        <v>8687</v>
      </c>
      <c r="D2770" s="22">
        <v>35358</v>
      </c>
      <c r="E2770" s="22">
        <v>71</v>
      </c>
      <c r="F2770" s="22">
        <v>358</v>
      </c>
      <c r="G2770" s="22">
        <v>13</v>
      </c>
      <c r="H2770" s="25" t="s">
        <v>10870</v>
      </c>
      <c r="I2770" s="22" t="s">
        <v>720</v>
      </c>
      <c r="J2770" s="22">
        <v>3</v>
      </c>
      <c r="K2770" s="22">
        <v>3</v>
      </c>
      <c r="L2770" s="22">
        <v>22</v>
      </c>
      <c r="M2770" s="22">
        <v>1988</v>
      </c>
      <c r="N2770" s="22">
        <v>1967</v>
      </c>
      <c r="O2770" s="22">
        <v>3</v>
      </c>
      <c r="P2770" s="22">
        <v>3</v>
      </c>
      <c r="Q2770" s="22" t="s">
        <v>6808</v>
      </c>
      <c r="R2770" s="22" t="s">
        <v>713</v>
      </c>
      <c r="S2770" s="22" t="s">
        <v>2051</v>
      </c>
      <c r="T2770" s="23">
        <v>40.310665999999998</v>
      </c>
      <c r="U2770" s="23">
        <v>-74.222921999999997</v>
      </c>
      <c r="V2770" s="24">
        <v>128</v>
      </c>
      <c r="W2770" s="24">
        <v>1485766.5778300001</v>
      </c>
      <c r="X2770" s="24">
        <v>3029442.3021200001</v>
      </c>
      <c r="Y2770" s="22" t="s">
        <v>978</v>
      </c>
    </row>
    <row r="2771" spans="1:26">
      <c r="A2771" s="22" t="s">
        <v>8688</v>
      </c>
      <c r="B2771" s="22" t="s">
        <v>8689</v>
      </c>
      <c r="C2771" s="22" t="s">
        <v>8690</v>
      </c>
      <c r="D2771" s="22">
        <v>29348</v>
      </c>
      <c r="E2771" s="22">
        <v>59</v>
      </c>
      <c r="F2771" s="22">
        <v>348</v>
      </c>
      <c r="G2771" s="22">
        <v>17</v>
      </c>
      <c r="H2771" s="25" t="s">
        <v>10870</v>
      </c>
      <c r="I2771" s="22" t="s">
        <v>720</v>
      </c>
      <c r="J2771" s="22">
        <v>9</v>
      </c>
      <c r="K2771" s="22">
        <v>9</v>
      </c>
      <c r="L2771" s="22">
        <v>9</v>
      </c>
      <c r="M2771" s="22">
        <v>1986</v>
      </c>
      <c r="N2771" s="22">
        <v>1978</v>
      </c>
      <c r="O2771" s="22">
        <v>9</v>
      </c>
      <c r="P2771" s="22">
        <v>8</v>
      </c>
      <c r="Q2771" s="22" t="s">
        <v>1398</v>
      </c>
      <c r="R2771" s="22" t="s">
        <v>713</v>
      </c>
      <c r="S2771" s="22" t="s">
        <v>722</v>
      </c>
      <c r="T2771" s="23">
        <v>40.311833</v>
      </c>
      <c r="U2771" s="23">
        <v>-74.514388999999994</v>
      </c>
      <c r="V2771" s="24">
        <v>98</v>
      </c>
      <c r="W2771" s="24">
        <v>1404569.1795900001</v>
      </c>
      <c r="X2771" s="24">
        <v>3028882.8769899998</v>
      </c>
      <c r="Y2771" s="22" t="s">
        <v>978</v>
      </c>
      <c r="Z2771" s="22" t="s">
        <v>1237</v>
      </c>
    </row>
    <row r="2772" spans="1:26">
      <c r="A2772" s="22" t="s">
        <v>8691</v>
      </c>
      <c r="B2772" s="22" t="s">
        <v>8692</v>
      </c>
      <c r="C2772" s="22" t="s">
        <v>8693</v>
      </c>
      <c r="D2772" s="22">
        <v>31852</v>
      </c>
      <c r="E2772" s="22">
        <v>64</v>
      </c>
      <c r="F2772" s="22">
        <v>352</v>
      </c>
      <c r="G2772" s="22">
        <v>15</v>
      </c>
      <c r="H2772" s="25" t="s">
        <v>10870</v>
      </c>
      <c r="I2772" s="22" t="s">
        <v>720</v>
      </c>
      <c r="J2772" s="22">
        <v>3</v>
      </c>
      <c r="K2772" s="22">
        <v>3</v>
      </c>
      <c r="L2772" s="22">
        <v>11</v>
      </c>
      <c r="M2772" s="22">
        <v>2008</v>
      </c>
      <c r="N2772" s="22">
        <v>1998</v>
      </c>
      <c r="O2772" s="22">
        <v>3</v>
      </c>
      <c r="P2772" s="22">
        <v>3</v>
      </c>
      <c r="Q2772" s="22" t="s">
        <v>1723</v>
      </c>
      <c r="R2772" s="22" t="s">
        <v>713</v>
      </c>
      <c r="S2772" s="22" t="s">
        <v>1126</v>
      </c>
      <c r="T2772" s="23">
        <v>40.313194000000003</v>
      </c>
      <c r="U2772" s="23">
        <v>-74.394138999999996</v>
      </c>
      <c r="V2772" s="24">
        <v>100</v>
      </c>
      <c r="W2772" s="24">
        <v>1438060.76303</v>
      </c>
      <c r="X2772" s="24">
        <v>3029754.9748300002</v>
      </c>
      <c r="Y2772" s="22" t="s">
        <v>978</v>
      </c>
      <c r="Z2772" s="22" t="s">
        <v>1503</v>
      </c>
    </row>
    <row r="2773" spans="1:26">
      <c r="A2773" s="22" t="s">
        <v>8694</v>
      </c>
      <c r="B2773" s="22" t="s">
        <v>8695</v>
      </c>
      <c r="C2773" s="22" t="s">
        <v>8696</v>
      </c>
      <c r="D2773" s="22">
        <v>35358</v>
      </c>
      <c r="E2773" s="22">
        <v>71</v>
      </c>
      <c r="F2773" s="22">
        <v>358</v>
      </c>
      <c r="G2773" s="22">
        <v>11</v>
      </c>
      <c r="H2773" s="25" t="s">
        <v>10870</v>
      </c>
      <c r="I2773" s="22" t="s">
        <v>720</v>
      </c>
      <c r="J2773" s="22">
        <v>6</v>
      </c>
      <c r="K2773" s="22">
        <v>6</v>
      </c>
      <c r="L2773" s="22">
        <v>21</v>
      </c>
      <c r="M2773" s="22">
        <v>1983</v>
      </c>
      <c r="N2773" s="22">
        <v>1963</v>
      </c>
      <c r="O2773" s="22">
        <v>6</v>
      </c>
      <c r="P2773" s="22">
        <v>6</v>
      </c>
      <c r="Q2773" s="22" t="s">
        <v>5684</v>
      </c>
      <c r="R2773" s="22" t="s">
        <v>713</v>
      </c>
      <c r="S2773" s="22" t="s">
        <v>735</v>
      </c>
      <c r="T2773" s="23">
        <v>40.315109999999997</v>
      </c>
      <c r="U2773" s="23">
        <v>-74.223200000000006</v>
      </c>
      <c r="V2773" s="24">
        <v>120</v>
      </c>
      <c r="W2773" s="24">
        <v>1485667.0003500001</v>
      </c>
      <c r="X2773" s="24">
        <v>3031061.9559499999</v>
      </c>
      <c r="Y2773" s="22" t="s">
        <v>978</v>
      </c>
    </row>
    <row r="2774" spans="1:26">
      <c r="A2774" s="22" t="s">
        <v>8697</v>
      </c>
      <c r="B2774" s="22" t="s">
        <v>8698</v>
      </c>
      <c r="C2774" s="22" t="s">
        <v>8699</v>
      </c>
      <c r="D2774" s="22">
        <v>38864</v>
      </c>
      <c r="E2774" s="22">
        <v>78</v>
      </c>
      <c r="F2774" s="22">
        <v>364</v>
      </c>
      <c r="G2774" s="22">
        <v>15</v>
      </c>
      <c r="H2774" s="25" t="s">
        <v>10870</v>
      </c>
      <c r="I2774" s="22" t="s">
        <v>7890</v>
      </c>
      <c r="J2774" s="22">
        <v>8</v>
      </c>
      <c r="K2774" s="22">
        <v>8</v>
      </c>
      <c r="L2774" s="22">
        <v>10</v>
      </c>
      <c r="M2774" s="22">
        <v>1993</v>
      </c>
      <c r="N2774" s="22">
        <v>1984</v>
      </c>
      <c r="O2774" s="22">
        <v>7</v>
      </c>
      <c r="P2774" s="22">
        <v>7</v>
      </c>
      <c r="Q2774" s="22" t="s">
        <v>1398</v>
      </c>
      <c r="R2774" s="22" t="s">
        <v>713</v>
      </c>
      <c r="S2774" s="22" t="s">
        <v>722</v>
      </c>
      <c r="T2774" s="23">
        <v>40.314166999999998</v>
      </c>
      <c r="U2774" s="23">
        <v>-74.050027999999998</v>
      </c>
      <c r="V2774" s="24">
        <v>10</v>
      </c>
      <c r="W2774" s="24">
        <v>1533907.79158</v>
      </c>
      <c r="X2774" s="24">
        <v>3031423.3696400002</v>
      </c>
      <c r="Y2774" s="22" t="s">
        <v>978</v>
      </c>
      <c r="Z2774" s="22" t="s">
        <v>1503</v>
      </c>
    </row>
    <row r="2775" spans="1:26">
      <c r="A2775" s="22" t="s">
        <v>8700</v>
      </c>
      <c r="B2775" s="22" t="s">
        <v>8701</v>
      </c>
      <c r="C2775" s="22" t="s">
        <v>8702</v>
      </c>
      <c r="D2775" s="22">
        <v>30349</v>
      </c>
      <c r="E2775" s="22">
        <v>61</v>
      </c>
      <c r="F2775" s="22">
        <v>349</v>
      </c>
      <c r="G2775" s="22">
        <v>15</v>
      </c>
      <c r="H2775" s="25" t="s">
        <v>10870</v>
      </c>
      <c r="I2775" s="22" t="s">
        <v>720</v>
      </c>
      <c r="J2775" s="22">
        <v>2</v>
      </c>
      <c r="K2775" s="22">
        <v>2</v>
      </c>
      <c r="L2775" s="22">
        <v>26</v>
      </c>
      <c r="M2775" s="22">
        <v>1993</v>
      </c>
      <c r="N2775" s="22">
        <v>1968</v>
      </c>
      <c r="O2775" s="22">
        <v>2</v>
      </c>
      <c r="P2775" s="22">
        <v>2</v>
      </c>
      <c r="Q2775" s="22" t="s">
        <v>1723</v>
      </c>
      <c r="R2775" s="22" t="s">
        <v>713</v>
      </c>
      <c r="S2775" s="22" t="s">
        <v>1126</v>
      </c>
      <c r="T2775" s="23">
        <v>40.312556000000001</v>
      </c>
      <c r="U2775" s="23">
        <v>-74.484030000000004</v>
      </c>
      <c r="V2775" s="24">
        <v>100</v>
      </c>
      <c r="W2775" s="24">
        <v>1413023.2297100001</v>
      </c>
      <c r="X2775" s="24">
        <v>3029237.1371399998</v>
      </c>
      <c r="Y2775" s="22" t="s">
        <v>978</v>
      </c>
      <c r="Z2775" s="22" t="s">
        <v>1503</v>
      </c>
    </row>
    <row r="2776" spans="1:26">
      <c r="A2776" s="22" t="s">
        <v>8703</v>
      </c>
      <c r="B2776" s="22" t="s">
        <v>8704</v>
      </c>
      <c r="C2776" s="22" t="s">
        <v>8705</v>
      </c>
      <c r="D2776" s="22">
        <v>33855</v>
      </c>
      <c r="E2776" s="22">
        <v>68</v>
      </c>
      <c r="F2776" s="22">
        <v>355</v>
      </c>
      <c r="G2776" s="22">
        <v>17</v>
      </c>
      <c r="H2776" s="25" t="s">
        <v>10870</v>
      </c>
      <c r="I2776" s="22" t="s">
        <v>720</v>
      </c>
      <c r="J2776" s="22">
        <v>10</v>
      </c>
      <c r="K2776" s="22">
        <v>10</v>
      </c>
      <c r="L2776" s="22">
        <v>20</v>
      </c>
      <c r="M2776" s="22">
        <v>1983</v>
      </c>
      <c r="N2776" s="22">
        <v>1964</v>
      </c>
      <c r="O2776" s="22">
        <v>10</v>
      </c>
      <c r="P2776" s="22">
        <v>9</v>
      </c>
      <c r="Q2776" s="22" t="s">
        <v>1398</v>
      </c>
      <c r="R2776" s="22" t="s">
        <v>713</v>
      </c>
      <c r="S2776" s="22" t="s">
        <v>722</v>
      </c>
      <c r="T2776" s="23">
        <v>40.316803999999998</v>
      </c>
      <c r="U2776" s="23">
        <v>-74.301786000000007</v>
      </c>
      <c r="V2776" s="24">
        <v>146</v>
      </c>
      <c r="W2776" s="24">
        <v>1463769.37066</v>
      </c>
      <c r="X2776" s="24">
        <v>3031389.1531400001</v>
      </c>
      <c r="Y2776" s="22" t="s">
        <v>978</v>
      </c>
      <c r="Z2776" s="22" t="s">
        <v>1237</v>
      </c>
    </row>
    <row r="2777" spans="1:26">
      <c r="A2777" s="22" t="s">
        <v>527</v>
      </c>
      <c r="B2777" s="22" t="s">
        <v>8706</v>
      </c>
      <c r="C2777" s="22" t="s">
        <v>8707</v>
      </c>
      <c r="D2777" s="22">
        <v>34357</v>
      </c>
      <c r="E2777" s="22">
        <v>69</v>
      </c>
      <c r="F2777" s="22">
        <v>357</v>
      </c>
      <c r="G2777" s="22">
        <v>13</v>
      </c>
      <c r="H2777" s="25" t="s">
        <v>10870</v>
      </c>
      <c r="I2777" s="22" t="s">
        <v>720</v>
      </c>
      <c r="J2777" s="22">
        <v>160</v>
      </c>
      <c r="K2777" s="22">
        <v>149</v>
      </c>
      <c r="L2777" s="22">
        <v>11</v>
      </c>
      <c r="M2777" s="22">
        <v>2006</v>
      </c>
      <c r="N2777" s="22">
        <v>1996</v>
      </c>
      <c r="O2777" s="22">
        <v>37</v>
      </c>
      <c r="P2777" s="22">
        <v>27</v>
      </c>
      <c r="Q2777" s="22" t="s">
        <v>6808</v>
      </c>
      <c r="R2777" s="22" t="s">
        <v>713</v>
      </c>
      <c r="S2777" s="22" t="s">
        <v>2051</v>
      </c>
      <c r="T2777" s="23">
        <v>40.321776</v>
      </c>
      <c r="U2777" s="23">
        <v>-74.257645999999994</v>
      </c>
      <c r="V2777" s="24">
        <v>138.6</v>
      </c>
      <c r="W2777" s="24">
        <v>1476040.0020600001</v>
      </c>
      <c r="X2777" s="24">
        <v>3033363.3313600002</v>
      </c>
      <c r="Y2777" s="22" t="s">
        <v>978</v>
      </c>
    </row>
    <row r="2778" spans="1:26">
      <c r="A2778" s="22" t="s">
        <v>8708</v>
      </c>
      <c r="B2778" s="22" t="s">
        <v>8709</v>
      </c>
      <c r="C2778" s="22" t="s">
        <v>8710</v>
      </c>
      <c r="D2778" s="22">
        <v>29849</v>
      </c>
      <c r="E2778" s="22">
        <v>60</v>
      </c>
      <c r="F2778" s="22">
        <v>349</v>
      </c>
      <c r="G2778" s="22">
        <v>17</v>
      </c>
      <c r="H2778" s="25" t="s">
        <v>10870</v>
      </c>
      <c r="I2778" s="22" t="s">
        <v>720</v>
      </c>
      <c r="J2778" s="22">
        <v>2</v>
      </c>
      <c r="K2778" s="22">
        <v>2</v>
      </c>
      <c r="L2778" s="22">
        <v>15</v>
      </c>
      <c r="M2778" s="22">
        <v>1978</v>
      </c>
      <c r="N2778" s="22">
        <v>1964</v>
      </c>
      <c r="O2778" s="22">
        <v>2</v>
      </c>
      <c r="P2778" s="22">
        <v>2</v>
      </c>
      <c r="Q2778" s="22" t="s">
        <v>1398</v>
      </c>
      <c r="R2778" s="22" t="s">
        <v>713</v>
      </c>
      <c r="S2778" s="22" t="s">
        <v>722</v>
      </c>
      <c r="T2778" s="23">
        <v>40.323442</v>
      </c>
      <c r="U2778" s="23">
        <v>-74.485429999999994</v>
      </c>
      <c r="V2778" s="24">
        <v>105</v>
      </c>
      <c r="W2778" s="24">
        <v>1412590.0125</v>
      </c>
      <c r="X2778" s="24">
        <v>3033202.7251800001</v>
      </c>
      <c r="Y2778" s="22" t="s">
        <v>978</v>
      </c>
      <c r="Z2778" s="22" t="s">
        <v>1237</v>
      </c>
    </row>
    <row r="2779" spans="1:26">
      <c r="A2779" s="22" t="s">
        <v>8711</v>
      </c>
      <c r="B2779" s="22" t="s">
        <v>8712</v>
      </c>
      <c r="C2779" s="22" t="s">
        <v>8713</v>
      </c>
      <c r="D2779" s="22">
        <v>28847</v>
      </c>
      <c r="E2779" s="22">
        <v>58</v>
      </c>
      <c r="F2779" s="22">
        <v>347</v>
      </c>
      <c r="G2779" s="22">
        <v>15</v>
      </c>
      <c r="H2779" s="25" t="s">
        <v>10870</v>
      </c>
      <c r="I2779" s="22" t="s">
        <v>720</v>
      </c>
      <c r="J2779" s="22">
        <v>5</v>
      </c>
      <c r="K2779" s="22">
        <v>5</v>
      </c>
      <c r="L2779" s="22">
        <v>17</v>
      </c>
      <c r="M2779" s="22">
        <v>1983</v>
      </c>
      <c r="N2779" s="22">
        <v>1967</v>
      </c>
      <c r="O2779" s="22">
        <v>5</v>
      </c>
      <c r="P2779" s="22">
        <v>4</v>
      </c>
      <c r="Q2779" s="22" t="s">
        <v>1723</v>
      </c>
      <c r="R2779" s="22" t="s">
        <v>713</v>
      </c>
      <c r="S2779" s="22" t="s">
        <v>1126</v>
      </c>
      <c r="T2779" s="23">
        <v>40.315385999999997</v>
      </c>
      <c r="U2779" s="23">
        <v>-74.540987999999999</v>
      </c>
      <c r="V2779" s="24">
        <v>90</v>
      </c>
      <c r="W2779" s="24">
        <v>1397146.3126600001</v>
      </c>
      <c r="X2779" s="24">
        <v>3030101.21906</v>
      </c>
      <c r="Y2779" s="22" t="s">
        <v>978</v>
      </c>
      <c r="Z2779" s="22" t="s">
        <v>1503</v>
      </c>
    </row>
    <row r="2780" spans="1:26">
      <c r="A2780" s="22" t="s">
        <v>8714</v>
      </c>
      <c r="B2780" s="22" t="s">
        <v>8715</v>
      </c>
      <c r="C2780" s="22" t="s">
        <v>8716</v>
      </c>
      <c r="D2780" s="22">
        <v>28847</v>
      </c>
      <c r="E2780" s="22">
        <v>58</v>
      </c>
      <c r="F2780" s="22">
        <v>347</v>
      </c>
      <c r="G2780" s="22">
        <v>17</v>
      </c>
      <c r="H2780" s="25" t="s">
        <v>10870</v>
      </c>
      <c r="I2780" s="22" t="s">
        <v>720</v>
      </c>
      <c r="J2780" s="22">
        <v>2</v>
      </c>
      <c r="K2780" s="22">
        <v>2</v>
      </c>
      <c r="L2780" s="22">
        <v>28</v>
      </c>
      <c r="M2780" s="22">
        <v>1978</v>
      </c>
      <c r="N2780" s="22">
        <v>1951</v>
      </c>
      <c r="O2780" s="22">
        <v>2</v>
      </c>
      <c r="P2780" s="22">
        <v>2</v>
      </c>
      <c r="Q2780" s="22" t="s">
        <v>1398</v>
      </c>
      <c r="R2780" s="22" t="s">
        <v>713</v>
      </c>
      <c r="S2780" s="22" t="s">
        <v>722</v>
      </c>
      <c r="T2780" s="23">
        <v>40.323163999999998</v>
      </c>
      <c r="U2780" s="23">
        <v>-74.545987999999994</v>
      </c>
      <c r="V2780" s="24">
        <v>90</v>
      </c>
      <c r="W2780" s="24">
        <v>1395724.4683900001</v>
      </c>
      <c r="X2780" s="24">
        <v>3032923.2479300001</v>
      </c>
      <c r="Y2780" s="22" t="s">
        <v>978</v>
      </c>
      <c r="Z2780" s="22" t="s">
        <v>1237</v>
      </c>
    </row>
    <row r="2781" spans="1:26">
      <c r="A2781" s="22" t="s">
        <v>8717</v>
      </c>
      <c r="B2781" s="22" t="s">
        <v>8718</v>
      </c>
      <c r="C2781" s="22" t="s">
        <v>8719</v>
      </c>
      <c r="D2781" s="22">
        <v>30851</v>
      </c>
      <c r="E2781" s="22">
        <v>62</v>
      </c>
      <c r="F2781" s="22">
        <v>351</v>
      </c>
      <c r="G2781" s="22">
        <v>15</v>
      </c>
      <c r="H2781" s="25" t="s">
        <v>10870</v>
      </c>
      <c r="I2781" s="22" t="s">
        <v>720</v>
      </c>
      <c r="J2781" s="22">
        <v>4</v>
      </c>
      <c r="K2781" s="22">
        <v>4</v>
      </c>
      <c r="L2781" s="22">
        <v>26</v>
      </c>
      <c r="M2781" s="22">
        <v>2003</v>
      </c>
      <c r="N2781" s="22">
        <v>1978</v>
      </c>
      <c r="O2781" s="22">
        <v>4</v>
      </c>
      <c r="P2781" s="22">
        <v>3</v>
      </c>
      <c r="Q2781" s="22" t="s">
        <v>1723</v>
      </c>
      <c r="R2781" s="22" t="s">
        <v>713</v>
      </c>
      <c r="S2781" s="22" t="s">
        <v>1126</v>
      </c>
      <c r="T2781" s="23">
        <v>40.323498000000001</v>
      </c>
      <c r="U2781" s="23">
        <v>-74.438596000000004</v>
      </c>
      <c r="V2781" s="24">
        <v>167</v>
      </c>
      <c r="W2781" s="24">
        <v>1425634.2148500001</v>
      </c>
      <c r="X2781" s="24">
        <v>3033368.3100800002</v>
      </c>
      <c r="Y2781" s="22" t="s">
        <v>978</v>
      </c>
      <c r="Z2781" s="22" t="s">
        <v>1503</v>
      </c>
    </row>
    <row r="2782" spans="1:26">
      <c r="A2782" s="22" t="s">
        <v>8720</v>
      </c>
      <c r="B2782" s="22" t="s">
        <v>8721</v>
      </c>
      <c r="C2782" s="22" t="s">
        <v>8722</v>
      </c>
      <c r="D2782" s="22">
        <v>40367</v>
      </c>
      <c r="E2782" s="22">
        <v>81</v>
      </c>
      <c r="F2782" s="22">
        <v>367</v>
      </c>
      <c r="G2782" s="22">
        <v>15</v>
      </c>
      <c r="H2782" s="25" t="s">
        <v>10870</v>
      </c>
      <c r="I2782" s="22" t="s">
        <v>720</v>
      </c>
      <c r="J2782" s="22">
        <v>6</v>
      </c>
      <c r="K2782" s="22">
        <v>6</v>
      </c>
      <c r="L2782" s="22">
        <v>6</v>
      </c>
      <c r="M2782" s="22">
        <v>1988</v>
      </c>
      <c r="N2782" s="22">
        <v>1983</v>
      </c>
      <c r="O2782" s="22">
        <v>6</v>
      </c>
      <c r="P2782" s="22">
        <v>5</v>
      </c>
      <c r="Q2782" s="22" t="s">
        <v>1723</v>
      </c>
      <c r="R2782" s="22" t="s">
        <v>713</v>
      </c>
      <c r="S2782" s="22" t="s">
        <v>1126</v>
      </c>
      <c r="T2782" s="23">
        <v>40.325111</v>
      </c>
      <c r="U2782" s="23">
        <v>-73.977637000000001</v>
      </c>
      <c r="V2782" s="24">
        <v>10</v>
      </c>
      <c r="W2782" s="24">
        <v>1554006.1721000001</v>
      </c>
      <c r="X2782" s="24">
        <v>3035735.4924699999</v>
      </c>
      <c r="Y2782" s="22" t="s">
        <v>978</v>
      </c>
      <c r="Z2782" s="22" t="s">
        <v>1503</v>
      </c>
    </row>
    <row r="2783" spans="1:26">
      <c r="A2783" s="22" t="s">
        <v>8723</v>
      </c>
      <c r="B2783" s="22" t="s">
        <v>8724</v>
      </c>
      <c r="C2783" s="22" t="s">
        <v>8725</v>
      </c>
      <c r="D2783" s="22">
        <v>30351</v>
      </c>
      <c r="E2783" s="22">
        <v>61</v>
      </c>
      <c r="F2783" s="22">
        <v>351</v>
      </c>
      <c r="G2783" s="22">
        <v>17</v>
      </c>
      <c r="H2783" s="25" t="s">
        <v>10870</v>
      </c>
      <c r="I2783" s="22" t="s">
        <v>720</v>
      </c>
      <c r="J2783" s="22">
        <v>2</v>
      </c>
      <c r="K2783" s="22">
        <v>2</v>
      </c>
      <c r="L2783" s="22">
        <v>9</v>
      </c>
      <c r="M2783" s="22">
        <v>2008</v>
      </c>
      <c r="N2783" s="22">
        <v>2000</v>
      </c>
      <c r="O2783" s="22">
        <v>2</v>
      </c>
      <c r="P2783" s="22">
        <v>2</v>
      </c>
      <c r="Q2783" s="22" t="s">
        <v>1398</v>
      </c>
      <c r="R2783" s="22" t="s">
        <v>713</v>
      </c>
      <c r="S2783" s="22" t="s">
        <v>722</v>
      </c>
      <c r="T2783" s="23">
        <v>40.325055999999996</v>
      </c>
      <c r="U2783" s="23">
        <v>-74.452721999999994</v>
      </c>
      <c r="V2783" s="24">
        <v>155</v>
      </c>
      <c r="W2783" s="24">
        <v>1421693.2730099999</v>
      </c>
      <c r="X2783" s="24">
        <v>3033892.0001300001</v>
      </c>
      <c r="Y2783" s="22" t="s">
        <v>978</v>
      </c>
      <c r="Z2783" s="22" t="s">
        <v>1237</v>
      </c>
    </row>
    <row r="2784" spans="1:26">
      <c r="A2784" s="22" t="s">
        <v>8726</v>
      </c>
      <c r="B2784" s="22" t="s">
        <v>8727</v>
      </c>
      <c r="C2784" s="22" t="s">
        <v>8728</v>
      </c>
      <c r="D2784" s="22">
        <v>34858</v>
      </c>
      <c r="E2784" s="22">
        <v>70</v>
      </c>
      <c r="F2784" s="22">
        <v>358</v>
      </c>
      <c r="G2784" s="22">
        <v>13</v>
      </c>
      <c r="H2784" s="25" t="s">
        <v>10870</v>
      </c>
      <c r="I2784" s="22" t="s">
        <v>813</v>
      </c>
      <c r="J2784" s="22">
        <v>4</v>
      </c>
      <c r="K2784" s="22">
        <v>4</v>
      </c>
      <c r="L2784" s="22">
        <v>11</v>
      </c>
      <c r="M2784" s="22">
        <v>1993</v>
      </c>
      <c r="N2784" s="22">
        <v>1983</v>
      </c>
      <c r="O2784" s="22">
        <v>4</v>
      </c>
      <c r="P2784" s="22">
        <v>4</v>
      </c>
      <c r="Q2784" s="22" t="s">
        <v>6808</v>
      </c>
      <c r="R2784" s="22" t="s">
        <v>713</v>
      </c>
      <c r="S2784" s="22" t="s">
        <v>2051</v>
      </c>
      <c r="T2784" s="23">
        <v>40.327053999999997</v>
      </c>
      <c r="U2784" s="23">
        <v>-74.240701000000001</v>
      </c>
      <c r="V2784" s="24">
        <v>125</v>
      </c>
      <c r="W2784" s="24">
        <v>1480733.50156</v>
      </c>
      <c r="X2784" s="24">
        <v>3035351.25899</v>
      </c>
      <c r="Y2784" s="22" t="s">
        <v>978</v>
      </c>
    </row>
    <row r="2785" spans="1:26">
      <c r="A2785" s="22" t="s">
        <v>8729</v>
      </c>
      <c r="B2785" s="22" t="s">
        <v>8730</v>
      </c>
      <c r="C2785" s="22" t="s">
        <v>8731</v>
      </c>
      <c r="D2785" s="22">
        <v>37864</v>
      </c>
      <c r="E2785" s="22">
        <v>76</v>
      </c>
      <c r="F2785" s="22">
        <v>364</v>
      </c>
      <c r="G2785" s="22">
        <v>13</v>
      </c>
      <c r="H2785" s="25" t="s">
        <v>10870</v>
      </c>
      <c r="I2785" s="22" t="s">
        <v>720</v>
      </c>
      <c r="J2785" s="22">
        <v>6</v>
      </c>
      <c r="K2785" s="22">
        <v>6</v>
      </c>
      <c r="L2785" s="22">
        <v>10</v>
      </c>
      <c r="M2785" s="22">
        <v>1993</v>
      </c>
      <c r="N2785" s="22">
        <v>1984</v>
      </c>
      <c r="O2785" s="22">
        <v>6</v>
      </c>
      <c r="P2785" s="22">
        <v>6</v>
      </c>
      <c r="Q2785" s="22" t="s">
        <v>6808</v>
      </c>
      <c r="R2785" s="22" t="s">
        <v>713</v>
      </c>
      <c r="S2785" s="22" t="s">
        <v>2051</v>
      </c>
      <c r="T2785" s="23">
        <v>40.328361000000001</v>
      </c>
      <c r="U2785" s="23">
        <v>-74.075221999999997</v>
      </c>
      <c r="V2785" s="24">
        <v>77</v>
      </c>
      <c r="W2785" s="24">
        <v>1526811.01954</v>
      </c>
      <c r="X2785" s="24">
        <v>3036491.2545699999</v>
      </c>
      <c r="Y2785" s="22" t="s">
        <v>978</v>
      </c>
    </row>
    <row r="2786" spans="1:26">
      <c r="A2786" s="22" t="s">
        <v>8732</v>
      </c>
      <c r="B2786" s="22" t="s">
        <v>8733</v>
      </c>
      <c r="C2786" s="22" t="s">
        <v>8734</v>
      </c>
      <c r="D2786" s="22">
        <v>32856</v>
      </c>
      <c r="E2786" s="22">
        <v>66</v>
      </c>
      <c r="F2786" s="22">
        <v>356</v>
      </c>
      <c r="G2786" s="22">
        <v>17</v>
      </c>
      <c r="H2786" s="25" t="s">
        <v>10870</v>
      </c>
      <c r="I2786" s="22" t="s">
        <v>720</v>
      </c>
      <c r="J2786" s="22">
        <v>9</v>
      </c>
      <c r="K2786" s="22">
        <v>9</v>
      </c>
      <c r="L2786" s="22">
        <v>12</v>
      </c>
      <c r="M2786" s="22">
        <v>1983</v>
      </c>
      <c r="N2786" s="22">
        <v>1972</v>
      </c>
      <c r="O2786" s="22">
        <v>9</v>
      </c>
      <c r="P2786" s="22">
        <v>8</v>
      </c>
      <c r="Q2786" s="22" t="s">
        <v>1398</v>
      </c>
      <c r="R2786" s="22" t="s">
        <v>713</v>
      </c>
      <c r="S2786" s="22" t="s">
        <v>722</v>
      </c>
      <c r="T2786" s="23">
        <v>40.334609</v>
      </c>
      <c r="U2786" s="23">
        <v>-74.314813999999998</v>
      </c>
      <c r="V2786" s="24">
        <v>125</v>
      </c>
      <c r="W2786" s="24">
        <v>1460057.95557</v>
      </c>
      <c r="X2786" s="24">
        <v>3037835.7122999998</v>
      </c>
      <c r="Y2786" s="22" t="s">
        <v>978</v>
      </c>
      <c r="Z2786" s="22" t="s">
        <v>1237</v>
      </c>
    </row>
    <row r="2787" spans="1:26">
      <c r="A2787" s="22" t="s">
        <v>8735</v>
      </c>
      <c r="B2787" s="22" t="s">
        <v>8736</v>
      </c>
      <c r="C2787" s="22" t="s">
        <v>8737</v>
      </c>
      <c r="D2787" s="22">
        <v>29350</v>
      </c>
      <c r="E2787" s="22">
        <v>59</v>
      </c>
      <c r="F2787" s="22">
        <v>350</v>
      </c>
      <c r="G2787" s="22">
        <v>17</v>
      </c>
      <c r="H2787" s="25" t="s">
        <v>10870</v>
      </c>
      <c r="I2787" s="22" t="s">
        <v>720</v>
      </c>
      <c r="J2787" s="22">
        <v>2</v>
      </c>
      <c r="K2787" s="22">
        <v>2</v>
      </c>
      <c r="L2787" s="22">
        <v>18</v>
      </c>
      <c r="M2787" s="22">
        <v>1978</v>
      </c>
      <c r="N2787" s="22">
        <v>1961</v>
      </c>
      <c r="O2787" s="22">
        <v>2</v>
      </c>
      <c r="P2787" s="22">
        <v>2</v>
      </c>
      <c r="Q2787" s="22" t="s">
        <v>1398</v>
      </c>
      <c r="R2787" s="22" t="s">
        <v>713</v>
      </c>
      <c r="S2787" s="22" t="s">
        <v>722</v>
      </c>
      <c r="T2787" s="23">
        <v>40.339829999999999</v>
      </c>
      <c r="U2787" s="23">
        <v>-74.482375000000005</v>
      </c>
      <c r="V2787" s="24">
        <v>130</v>
      </c>
      <c r="W2787" s="24">
        <v>1413375.8305200001</v>
      </c>
      <c r="X2787" s="24">
        <v>3039188.4747100002</v>
      </c>
      <c r="Y2787" s="22" t="s">
        <v>978</v>
      </c>
      <c r="Z2787" s="22" t="s">
        <v>1237</v>
      </c>
    </row>
    <row r="2788" spans="1:26">
      <c r="A2788" s="22" t="s">
        <v>8738</v>
      </c>
      <c r="B2788" s="22" t="s">
        <v>8739</v>
      </c>
      <c r="C2788" s="22" t="s">
        <v>8740</v>
      </c>
      <c r="D2788" s="22">
        <v>32355</v>
      </c>
      <c r="E2788" s="22">
        <v>65</v>
      </c>
      <c r="F2788" s="22">
        <v>355</v>
      </c>
      <c r="G2788" s="22">
        <v>15</v>
      </c>
      <c r="H2788" s="25" t="s">
        <v>10870</v>
      </c>
      <c r="I2788" s="22" t="s">
        <v>720</v>
      </c>
      <c r="J2788" s="22">
        <v>7</v>
      </c>
      <c r="K2788" s="22">
        <v>7</v>
      </c>
      <c r="L2788" s="22">
        <v>26</v>
      </c>
      <c r="M2788" s="22">
        <v>1998</v>
      </c>
      <c r="N2788" s="22">
        <v>1973</v>
      </c>
      <c r="O2788" s="22">
        <v>7</v>
      </c>
      <c r="P2788" s="22">
        <v>7</v>
      </c>
      <c r="Q2788" s="22" t="s">
        <v>1723</v>
      </c>
      <c r="R2788" s="22" t="s">
        <v>713</v>
      </c>
      <c r="S2788" s="22" t="s">
        <v>1126</v>
      </c>
      <c r="T2788" s="23">
        <v>40.340916999999997</v>
      </c>
      <c r="U2788" s="23">
        <v>-74.352556000000007</v>
      </c>
      <c r="V2788" s="24">
        <v>50</v>
      </c>
      <c r="W2788" s="24">
        <v>1449519.6622599999</v>
      </c>
      <c r="X2788" s="24">
        <v>3040004.4098</v>
      </c>
      <c r="Y2788" s="22" t="s">
        <v>978</v>
      </c>
      <c r="Z2788" s="22" t="s">
        <v>1503</v>
      </c>
    </row>
    <row r="2789" spans="1:26">
      <c r="A2789" s="22" t="s">
        <v>8741</v>
      </c>
      <c r="B2789" s="22" t="s">
        <v>8742</v>
      </c>
      <c r="C2789" s="22" t="s">
        <v>8743</v>
      </c>
      <c r="D2789" s="22">
        <v>35861</v>
      </c>
      <c r="E2789" s="22">
        <v>72</v>
      </c>
      <c r="F2789" s="22">
        <v>361</v>
      </c>
      <c r="G2789" s="22">
        <v>15</v>
      </c>
      <c r="H2789" s="25" t="s">
        <v>10870</v>
      </c>
      <c r="I2789" s="22" t="s">
        <v>720</v>
      </c>
      <c r="J2789" s="22">
        <v>9</v>
      </c>
      <c r="K2789" s="22">
        <v>9</v>
      </c>
      <c r="L2789" s="22">
        <v>27</v>
      </c>
      <c r="M2789" s="22">
        <v>1986</v>
      </c>
      <c r="N2789" s="22">
        <v>1960</v>
      </c>
      <c r="O2789" s="22">
        <v>9</v>
      </c>
      <c r="P2789" s="22">
        <v>8</v>
      </c>
      <c r="Q2789" s="22" t="s">
        <v>1723</v>
      </c>
      <c r="R2789" s="22" t="s">
        <v>713</v>
      </c>
      <c r="S2789" s="22" t="s">
        <v>1126</v>
      </c>
      <c r="T2789" s="23">
        <v>40.339832000000001</v>
      </c>
      <c r="U2789" s="23">
        <v>-74.182920999999993</v>
      </c>
      <c r="V2789" s="24">
        <v>80</v>
      </c>
      <c r="W2789" s="24">
        <v>1496759.0734399999</v>
      </c>
      <c r="X2789" s="24">
        <v>3040233.1109199999</v>
      </c>
      <c r="Y2789" s="22" t="s">
        <v>978</v>
      </c>
      <c r="Z2789" s="22" t="s">
        <v>1503</v>
      </c>
    </row>
    <row r="2790" spans="1:26">
      <c r="A2790" s="22" t="s">
        <v>8744</v>
      </c>
      <c r="B2790" s="22" t="s">
        <v>8745</v>
      </c>
      <c r="C2790" s="22" t="s">
        <v>8746</v>
      </c>
      <c r="D2790" s="22">
        <v>31354</v>
      </c>
      <c r="E2790" s="22">
        <v>63</v>
      </c>
      <c r="F2790" s="22">
        <v>354</v>
      </c>
      <c r="G2790" s="22">
        <v>17</v>
      </c>
      <c r="H2790" s="25" t="s">
        <v>10870</v>
      </c>
      <c r="I2790" s="22" t="s">
        <v>720</v>
      </c>
      <c r="J2790" s="22">
        <v>2</v>
      </c>
      <c r="K2790" s="22">
        <v>2</v>
      </c>
      <c r="L2790" s="22">
        <v>16</v>
      </c>
      <c r="M2790" s="22">
        <v>1978</v>
      </c>
      <c r="N2790" s="22">
        <v>1963</v>
      </c>
      <c r="O2790" s="22">
        <v>2</v>
      </c>
      <c r="P2790" s="22">
        <v>2</v>
      </c>
      <c r="Q2790" s="22" t="s">
        <v>1398</v>
      </c>
      <c r="R2790" s="22" t="s">
        <v>713</v>
      </c>
      <c r="S2790" s="22" t="s">
        <v>722</v>
      </c>
      <c r="T2790" s="23">
        <v>40.343997000000002</v>
      </c>
      <c r="U2790" s="23">
        <v>-74.395427999999995</v>
      </c>
      <c r="V2790" s="24">
        <v>95</v>
      </c>
      <c r="W2790" s="24">
        <v>1437568.70472</v>
      </c>
      <c r="X2790" s="24">
        <v>3040983.63</v>
      </c>
      <c r="Y2790" s="22" t="s">
        <v>978</v>
      </c>
      <c r="Z2790" s="22" t="s">
        <v>1237</v>
      </c>
    </row>
    <row r="2791" spans="1:26">
      <c r="A2791" s="22" t="s">
        <v>8747</v>
      </c>
      <c r="B2791" s="22" t="s">
        <v>8748</v>
      </c>
      <c r="C2791" s="22" t="s">
        <v>8749</v>
      </c>
      <c r="D2791" s="22">
        <v>29851</v>
      </c>
      <c r="E2791" s="22">
        <v>60</v>
      </c>
      <c r="F2791" s="22">
        <v>351</v>
      </c>
      <c r="G2791" s="22">
        <v>17</v>
      </c>
      <c r="H2791" s="25" t="s">
        <v>10870</v>
      </c>
      <c r="I2791" s="22" t="s">
        <v>720</v>
      </c>
      <c r="J2791" s="22">
        <v>2</v>
      </c>
      <c r="K2791" s="22">
        <v>2</v>
      </c>
      <c r="L2791" s="22">
        <v>15</v>
      </c>
      <c r="M2791" s="22">
        <v>1978</v>
      </c>
      <c r="N2791" s="22">
        <v>1964</v>
      </c>
      <c r="O2791" s="22">
        <v>2</v>
      </c>
      <c r="P2791" s="22">
        <v>2</v>
      </c>
      <c r="Q2791" s="22" t="s">
        <v>1398</v>
      </c>
      <c r="R2791" s="22" t="s">
        <v>713</v>
      </c>
      <c r="S2791" s="22" t="s">
        <v>722</v>
      </c>
      <c r="T2791" s="23">
        <v>40.343997000000002</v>
      </c>
      <c r="U2791" s="23">
        <v>-74.464873999999995</v>
      </c>
      <c r="V2791" s="24">
        <v>145</v>
      </c>
      <c r="W2791" s="24">
        <v>1418232.08387</v>
      </c>
      <c r="X2791" s="24">
        <v>3040761.5894599999</v>
      </c>
      <c r="Y2791" s="22" t="s">
        <v>978</v>
      </c>
      <c r="Z2791" s="22" t="s">
        <v>1237</v>
      </c>
    </row>
    <row r="2792" spans="1:26">
      <c r="A2792" s="22" t="s">
        <v>8750</v>
      </c>
      <c r="B2792" s="22" t="s">
        <v>8751</v>
      </c>
      <c r="C2792" s="22" t="s">
        <v>8752</v>
      </c>
      <c r="D2792" s="22">
        <v>38867</v>
      </c>
      <c r="E2792" s="22">
        <v>78</v>
      </c>
      <c r="F2792" s="22">
        <v>367</v>
      </c>
      <c r="G2792" s="22">
        <v>13</v>
      </c>
      <c r="H2792" s="25" t="s">
        <v>10870</v>
      </c>
      <c r="I2792" s="22" t="s">
        <v>720</v>
      </c>
      <c r="J2792" s="22">
        <v>5</v>
      </c>
      <c r="K2792" s="22">
        <v>5</v>
      </c>
      <c r="L2792" s="22">
        <v>29</v>
      </c>
      <c r="M2792" s="22">
        <v>1993</v>
      </c>
      <c r="N2792" s="22">
        <v>1965</v>
      </c>
      <c r="O2792" s="22">
        <v>5</v>
      </c>
      <c r="P2792" s="22">
        <v>5</v>
      </c>
      <c r="Q2792" s="22" t="s">
        <v>6808</v>
      </c>
      <c r="R2792" s="22" t="s">
        <v>713</v>
      </c>
      <c r="S2792" s="22" t="s">
        <v>2051</v>
      </c>
      <c r="T2792" s="23">
        <v>40.346221</v>
      </c>
      <c r="U2792" s="23">
        <v>-74.017639000000003</v>
      </c>
      <c r="V2792" s="24">
        <v>8</v>
      </c>
      <c r="W2792" s="24">
        <v>1542743.6211999999</v>
      </c>
      <c r="X2792" s="24">
        <v>3043253.9532699999</v>
      </c>
      <c r="Y2792" s="22" t="s">
        <v>978</v>
      </c>
    </row>
    <row r="2793" spans="1:26">
      <c r="A2793" s="22" t="s">
        <v>8753</v>
      </c>
      <c r="B2793" s="22" t="s">
        <v>8754</v>
      </c>
      <c r="C2793" s="22" t="s">
        <v>8755</v>
      </c>
      <c r="D2793" s="22">
        <v>38867</v>
      </c>
      <c r="E2793" s="22">
        <v>78</v>
      </c>
      <c r="F2793" s="22">
        <v>367</v>
      </c>
      <c r="G2793" s="22">
        <v>11</v>
      </c>
      <c r="H2793" s="25" t="s">
        <v>10870</v>
      </c>
      <c r="I2793" s="22" t="s">
        <v>720</v>
      </c>
      <c r="J2793" s="22">
        <v>3</v>
      </c>
      <c r="K2793" s="22">
        <v>3</v>
      </c>
      <c r="L2793" s="22">
        <v>6</v>
      </c>
      <c r="M2793" s="22">
        <v>1983</v>
      </c>
      <c r="N2793" s="22">
        <v>1978</v>
      </c>
      <c r="O2793" s="22">
        <v>3</v>
      </c>
      <c r="P2793" s="22">
        <v>3</v>
      </c>
      <c r="Q2793" s="22" t="s">
        <v>5684</v>
      </c>
      <c r="R2793" s="22" t="s">
        <v>713</v>
      </c>
      <c r="S2793" s="22" t="s">
        <v>735</v>
      </c>
      <c r="T2793" s="23">
        <v>40.346777000000003</v>
      </c>
      <c r="U2793" s="23">
        <v>-74.018749999999997</v>
      </c>
      <c r="V2793" s="24">
        <v>15</v>
      </c>
      <c r="W2793" s="24">
        <v>1542431.05764</v>
      </c>
      <c r="X2793" s="24">
        <v>3043451.61992</v>
      </c>
      <c r="Y2793" s="22" t="s">
        <v>978</v>
      </c>
    </row>
    <row r="2794" spans="1:26">
      <c r="A2794" s="22" t="s">
        <v>8756</v>
      </c>
      <c r="B2794" s="22" t="s">
        <v>8757</v>
      </c>
      <c r="C2794" s="22" t="s">
        <v>8758</v>
      </c>
      <c r="D2794" s="22">
        <v>34359</v>
      </c>
      <c r="E2794" s="22">
        <v>69</v>
      </c>
      <c r="F2794" s="22">
        <v>359</v>
      </c>
      <c r="G2794" s="22">
        <v>11</v>
      </c>
      <c r="H2794" s="25" t="s">
        <v>10870</v>
      </c>
      <c r="I2794" s="22" t="s">
        <v>720</v>
      </c>
      <c r="J2794" s="22">
        <v>2</v>
      </c>
      <c r="K2794" s="22">
        <v>2</v>
      </c>
      <c r="L2794" s="22">
        <v>41</v>
      </c>
      <c r="M2794" s="22">
        <v>2005</v>
      </c>
      <c r="N2794" s="22">
        <v>1965</v>
      </c>
      <c r="O2794" s="22">
        <v>2</v>
      </c>
      <c r="P2794" s="22">
        <v>2</v>
      </c>
      <c r="Q2794" s="22" t="s">
        <v>5684</v>
      </c>
      <c r="R2794" s="22" t="s">
        <v>713</v>
      </c>
      <c r="S2794" s="22" t="s">
        <v>735</v>
      </c>
      <c r="T2794" s="23">
        <v>40.348441999999999</v>
      </c>
      <c r="U2794" s="23">
        <v>-74.248756</v>
      </c>
      <c r="V2794" s="24">
        <v>165</v>
      </c>
      <c r="W2794" s="24">
        <v>1478385.2995199999</v>
      </c>
      <c r="X2794" s="24">
        <v>3043120.5917600002</v>
      </c>
      <c r="Y2794" s="22" t="s">
        <v>978</v>
      </c>
    </row>
    <row r="2795" spans="1:26">
      <c r="A2795" s="22" t="s">
        <v>8759</v>
      </c>
      <c r="B2795" s="22" t="s">
        <v>8760</v>
      </c>
      <c r="C2795" s="22" t="s">
        <v>8761</v>
      </c>
      <c r="D2795" s="22">
        <v>29351</v>
      </c>
      <c r="E2795" s="22">
        <v>59</v>
      </c>
      <c r="F2795" s="22">
        <v>351</v>
      </c>
      <c r="G2795" s="22">
        <v>17</v>
      </c>
      <c r="H2795" s="25" t="s">
        <v>10870</v>
      </c>
      <c r="I2795" s="22" t="s">
        <v>720</v>
      </c>
      <c r="J2795" s="22">
        <v>2</v>
      </c>
      <c r="K2795" s="22">
        <v>2</v>
      </c>
      <c r="L2795" s="22">
        <v>23</v>
      </c>
      <c r="M2795" s="22">
        <v>1978</v>
      </c>
      <c r="N2795" s="22">
        <v>1956</v>
      </c>
      <c r="O2795" s="22">
        <v>2</v>
      </c>
      <c r="P2795" s="22">
        <v>2</v>
      </c>
      <c r="Q2795" s="22" t="s">
        <v>1398</v>
      </c>
      <c r="R2795" s="22" t="s">
        <v>713</v>
      </c>
      <c r="S2795" s="22" t="s">
        <v>722</v>
      </c>
      <c r="T2795" s="23">
        <v>40.348996999999997</v>
      </c>
      <c r="U2795" s="23">
        <v>-74.493207999999996</v>
      </c>
      <c r="V2795" s="24">
        <v>134</v>
      </c>
      <c r="W2795" s="24">
        <v>1410323.0122400001</v>
      </c>
      <c r="X2795" s="24">
        <v>3042498.4500500001</v>
      </c>
      <c r="Y2795" s="22" t="s">
        <v>978</v>
      </c>
      <c r="Z2795" s="22" t="s">
        <v>1237</v>
      </c>
    </row>
    <row r="2796" spans="1:26">
      <c r="A2796" s="22" t="s">
        <v>8762</v>
      </c>
      <c r="B2796" s="22" t="s">
        <v>8763</v>
      </c>
      <c r="C2796" s="22" t="s">
        <v>8764</v>
      </c>
      <c r="D2796" s="22">
        <v>34360</v>
      </c>
      <c r="E2796" s="22">
        <v>69</v>
      </c>
      <c r="F2796" s="22">
        <v>360</v>
      </c>
      <c r="G2796" s="22">
        <v>17</v>
      </c>
      <c r="H2796" s="25" t="s">
        <v>10870</v>
      </c>
      <c r="I2796" s="22" t="s">
        <v>720</v>
      </c>
      <c r="J2796" s="22">
        <v>4</v>
      </c>
      <c r="K2796" s="22">
        <v>4</v>
      </c>
      <c r="L2796" s="22">
        <v>13</v>
      </c>
      <c r="M2796" s="22">
        <v>1978</v>
      </c>
      <c r="N2796" s="22">
        <v>1966</v>
      </c>
      <c r="O2796" s="22">
        <v>4</v>
      </c>
      <c r="P2796" s="22">
        <v>4</v>
      </c>
      <c r="Q2796" s="22" t="s">
        <v>1398</v>
      </c>
      <c r="R2796" s="22" t="s">
        <v>713</v>
      </c>
      <c r="S2796" s="22" t="s">
        <v>722</v>
      </c>
      <c r="T2796" s="23">
        <v>40.350915000000001</v>
      </c>
      <c r="U2796" s="23">
        <v>-74.230727999999999</v>
      </c>
      <c r="V2796" s="24">
        <v>140</v>
      </c>
      <c r="W2796" s="24">
        <v>1483392.38769</v>
      </c>
      <c r="X2796" s="24">
        <v>3044089.9556999998</v>
      </c>
      <c r="Y2796" s="22" t="s">
        <v>978</v>
      </c>
      <c r="Z2796" s="22" t="s">
        <v>1237</v>
      </c>
    </row>
    <row r="2797" spans="1:26">
      <c r="A2797" s="22" t="s">
        <v>8765</v>
      </c>
      <c r="B2797" s="22" t="s">
        <v>8766</v>
      </c>
      <c r="C2797" s="22" t="s">
        <v>8767</v>
      </c>
      <c r="D2797" s="22">
        <v>36363</v>
      </c>
      <c r="E2797" s="22">
        <v>73</v>
      </c>
      <c r="F2797" s="22">
        <v>363</v>
      </c>
      <c r="G2797" s="22">
        <v>15</v>
      </c>
      <c r="H2797" s="25" t="s">
        <v>10870</v>
      </c>
      <c r="I2797" s="22" t="s">
        <v>720</v>
      </c>
      <c r="J2797" s="22">
        <v>8</v>
      </c>
      <c r="K2797" s="22">
        <v>8</v>
      </c>
      <c r="L2797" s="22">
        <v>33</v>
      </c>
      <c r="M2797" s="22">
        <v>1998</v>
      </c>
      <c r="N2797" s="22">
        <v>1966</v>
      </c>
      <c r="O2797" s="22">
        <v>8</v>
      </c>
      <c r="P2797" s="22">
        <v>8</v>
      </c>
      <c r="Q2797" s="22" t="s">
        <v>1723</v>
      </c>
      <c r="R2797" s="22" t="s">
        <v>713</v>
      </c>
      <c r="S2797" s="22" t="s">
        <v>1126</v>
      </c>
      <c r="T2797" s="23">
        <v>40.351776000000001</v>
      </c>
      <c r="U2797" s="23">
        <v>-74.135698000000005</v>
      </c>
      <c r="V2797" s="24">
        <v>70</v>
      </c>
      <c r="W2797" s="24">
        <v>1509844.4852499999</v>
      </c>
      <c r="X2797" s="24">
        <v>3044777.77905</v>
      </c>
      <c r="Y2797" s="22" t="s">
        <v>978</v>
      </c>
      <c r="Z2797" s="22" t="s">
        <v>1503</v>
      </c>
    </row>
    <row r="2798" spans="1:26">
      <c r="A2798" s="22" t="s">
        <v>8768</v>
      </c>
      <c r="B2798" s="22" t="s">
        <v>8769</v>
      </c>
      <c r="C2798" s="22" t="s">
        <v>8770</v>
      </c>
      <c r="D2798" s="22">
        <v>29852</v>
      </c>
      <c r="E2798" s="22">
        <v>60</v>
      </c>
      <c r="F2798" s="22">
        <v>352</v>
      </c>
      <c r="G2798" s="22">
        <v>15</v>
      </c>
      <c r="H2798" s="25" t="s">
        <v>10870</v>
      </c>
      <c r="I2798" s="22" t="s">
        <v>720</v>
      </c>
      <c r="J2798" s="22">
        <v>3</v>
      </c>
      <c r="K2798" s="22">
        <v>3</v>
      </c>
      <c r="L2798" s="22">
        <v>3</v>
      </c>
      <c r="M2798" s="22">
        <v>1988</v>
      </c>
      <c r="N2798" s="22">
        <v>1986</v>
      </c>
      <c r="O2798" s="22">
        <v>3</v>
      </c>
      <c r="P2798" s="22">
        <v>3</v>
      </c>
      <c r="Q2798" s="22" t="s">
        <v>1723</v>
      </c>
      <c r="R2798" s="22" t="s">
        <v>713</v>
      </c>
      <c r="S2798" s="22" t="s">
        <v>1126</v>
      </c>
      <c r="T2798" s="23">
        <v>40.352607999999996</v>
      </c>
      <c r="U2798" s="23">
        <v>-74.462652000000006</v>
      </c>
      <c r="V2798" s="24">
        <v>130</v>
      </c>
      <c r="W2798" s="24">
        <v>1418815.9216199999</v>
      </c>
      <c r="X2798" s="24">
        <v>3043908.6154100001</v>
      </c>
      <c r="Y2798" s="22" t="s">
        <v>978</v>
      </c>
      <c r="Z2798" s="22" t="s">
        <v>1503</v>
      </c>
    </row>
    <row r="2799" spans="1:26">
      <c r="A2799" s="22" t="s">
        <v>8771</v>
      </c>
      <c r="B2799" s="22" t="s">
        <v>8772</v>
      </c>
      <c r="C2799" s="22" t="s">
        <v>8773</v>
      </c>
      <c r="D2799" s="22">
        <v>33859</v>
      </c>
      <c r="E2799" s="22">
        <v>68</v>
      </c>
      <c r="F2799" s="22">
        <v>359</v>
      </c>
      <c r="G2799" s="22">
        <v>17</v>
      </c>
      <c r="H2799" s="25" t="s">
        <v>10870</v>
      </c>
      <c r="I2799" s="22" t="s">
        <v>720</v>
      </c>
      <c r="J2799" s="22">
        <v>2</v>
      </c>
      <c r="K2799" s="22">
        <v>2</v>
      </c>
      <c r="L2799" s="22">
        <v>7</v>
      </c>
      <c r="M2799" s="22">
        <v>1978</v>
      </c>
      <c r="N2799" s="22">
        <v>1972</v>
      </c>
      <c r="O2799" s="22">
        <v>2</v>
      </c>
      <c r="P2799" s="22">
        <v>2</v>
      </c>
      <c r="Q2799" s="22" t="s">
        <v>1398</v>
      </c>
      <c r="R2799" s="22" t="s">
        <v>713</v>
      </c>
      <c r="S2799" s="22" t="s">
        <v>722</v>
      </c>
      <c r="T2799" s="23">
        <v>40.35622</v>
      </c>
      <c r="U2799" s="23">
        <v>-74.252645000000001</v>
      </c>
      <c r="V2799" s="24">
        <v>111</v>
      </c>
      <c r="W2799" s="24">
        <v>1477264.59919</v>
      </c>
      <c r="X2799" s="24">
        <v>3045942.2521099998</v>
      </c>
      <c r="Y2799" s="22" t="s">
        <v>978</v>
      </c>
      <c r="Z2799" s="22" t="s">
        <v>1237</v>
      </c>
    </row>
    <row r="2800" spans="1:26">
      <c r="A2800" s="22" t="s">
        <v>8774</v>
      </c>
      <c r="B2800" s="22" t="s">
        <v>8775</v>
      </c>
      <c r="C2800" s="22" t="s">
        <v>8776</v>
      </c>
      <c r="D2800" s="22">
        <v>32857</v>
      </c>
      <c r="E2800" s="22">
        <v>66</v>
      </c>
      <c r="F2800" s="22">
        <v>357</v>
      </c>
      <c r="G2800" s="22">
        <v>1</v>
      </c>
      <c r="H2800" s="25" t="s">
        <v>10870</v>
      </c>
      <c r="I2800" s="22" t="s">
        <v>720</v>
      </c>
      <c r="J2800" s="22">
        <v>512</v>
      </c>
      <c r="K2800" s="22">
        <v>512</v>
      </c>
      <c r="L2800" s="22">
        <v>47</v>
      </c>
      <c r="M2800" s="22">
        <v>1983</v>
      </c>
      <c r="N2800" s="22">
        <v>1937</v>
      </c>
      <c r="O2800" s="22">
        <v>49</v>
      </c>
      <c r="P2800" s="22">
        <v>10</v>
      </c>
      <c r="Q2800" s="22" t="s">
        <v>6808</v>
      </c>
      <c r="R2800" s="22" t="s">
        <v>713</v>
      </c>
      <c r="S2800" s="22" t="s">
        <v>2051</v>
      </c>
      <c r="T2800" s="23">
        <v>40.356496999999997</v>
      </c>
      <c r="U2800" s="23">
        <v>-74.313203000000001</v>
      </c>
      <c r="V2800" s="24">
        <v>110.06</v>
      </c>
      <c r="W2800" s="24">
        <v>1460405.01272</v>
      </c>
      <c r="X2800" s="24">
        <v>3045823.3365000002</v>
      </c>
      <c r="Y2800" s="22" t="s">
        <v>978</v>
      </c>
      <c r="Z2800" s="22" t="s">
        <v>1738</v>
      </c>
    </row>
    <row r="2801" spans="1:26">
      <c r="A2801" s="22" t="s">
        <v>8777</v>
      </c>
      <c r="B2801" s="22" t="s">
        <v>8778</v>
      </c>
      <c r="C2801" s="22" t="s">
        <v>8779</v>
      </c>
      <c r="D2801" s="22">
        <v>31355</v>
      </c>
      <c r="E2801" s="22">
        <v>63</v>
      </c>
      <c r="F2801" s="22">
        <v>355</v>
      </c>
      <c r="G2801" s="22">
        <v>17</v>
      </c>
      <c r="H2801" s="25" t="s">
        <v>10870</v>
      </c>
      <c r="I2801" s="22" t="s">
        <v>720</v>
      </c>
      <c r="J2801" s="22">
        <v>28</v>
      </c>
      <c r="K2801" s="22">
        <v>28</v>
      </c>
      <c r="L2801" s="22">
        <v>6</v>
      </c>
      <c r="M2801" s="22">
        <v>1983</v>
      </c>
      <c r="N2801" s="22">
        <v>1978</v>
      </c>
      <c r="O2801" s="22">
        <v>9</v>
      </c>
      <c r="P2801" s="22">
        <v>5</v>
      </c>
      <c r="Q2801" s="22" t="s">
        <v>1398</v>
      </c>
      <c r="R2801" s="22" t="s">
        <v>713</v>
      </c>
      <c r="S2801" s="22" t="s">
        <v>722</v>
      </c>
      <c r="T2801" s="23">
        <v>40.356496999999997</v>
      </c>
      <c r="U2801" s="23">
        <v>-74.370427000000007</v>
      </c>
      <c r="V2801" s="24">
        <v>44.75</v>
      </c>
      <c r="W2801" s="24">
        <v>1444474.61959</v>
      </c>
      <c r="X2801" s="24">
        <v>3045625.2985499999</v>
      </c>
      <c r="Y2801" s="22" t="s">
        <v>978</v>
      </c>
      <c r="Z2801" s="22" t="s">
        <v>1237</v>
      </c>
    </row>
    <row r="2802" spans="1:26">
      <c r="A2802" s="22" t="s">
        <v>8780</v>
      </c>
      <c r="B2802" s="22" t="s">
        <v>8781</v>
      </c>
      <c r="C2802" s="22" t="s">
        <v>8782</v>
      </c>
      <c r="D2802" s="22">
        <v>31355</v>
      </c>
      <c r="E2802" s="22">
        <v>63</v>
      </c>
      <c r="F2802" s="22">
        <v>355</v>
      </c>
      <c r="G2802" s="22">
        <v>15</v>
      </c>
      <c r="H2802" s="25" t="s">
        <v>10870</v>
      </c>
      <c r="I2802" s="22" t="s">
        <v>720</v>
      </c>
      <c r="J2802" s="22">
        <v>9</v>
      </c>
      <c r="K2802" s="22">
        <v>9</v>
      </c>
      <c r="L2802" s="22">
        <v>8</v>
      </c>
      <c r="M2802" s="22">
        <v>1978</v>
      </c>
      <c r="N2802" s="22">
        <v>1971</v>
      </c>
      <c r="O2802" s="22">
        <v>9</v>
      </c>
      <c r="P2802" s="22">
        <v>8</v>
      </c>
      <c r="Q2802" s="22" t="s">
        <v>1723</v>
      </c>
      <c r="R2802" s="22" t="s">
        <v>713</v>
      </c>
      <c r="S2802" s="22" t="s">
        <v>1126</v>
      </c>
      <c r="T2802" s="23">
        <v>40.358556</v>
      </c>
      <c r="U2802" s="23">
        <v>-74.379082999999994</v>
      </c>
      <c r="V2802" s="24">
        <v>60</v>
      </c>
      <c r="W2802" s="24">
        <v>1442055.73049</v>
      </c>
      <c r="X2802" s="24">
        <v>3046346.8609699998</v>
      </c>
      <c r="Y2802" s="22" t="s">
        <v>978</v>
      </c>
      <c r="Z2802" s="22" t="s">
        <v>1503</v>
      </c>
    </row>
    <row r="2803" spans="1:26">
      <c r="A2803" s="22" t="s">
        <v>8783</v>
      </c>
      <c r="B2803" s="22" t="s">
        <v>8784</v>
      </c>
      <c r="C2803" s="22" t="s">
        <v>8785</v>
      </c>
      <c r="D2803" s="22">
        <v>28851</v>
      </c>
      <c r="E2803" s="22">
        <v>58</v>
      </c>
      <c r="F2803" s="22">
        <v>351</v>
      </c>
      <c r="G2803" s="22">
        <v>17</v>
      </c>
      <c r="H2803" s="25" t="s">
        <v>10870</v>
      </c>
      <c r="I2803" s="22" t="s">
        <v>720</v>
      </c>
      <c r="J2803" s="22">
        <v>2</v>
      </c>
      <c r="K2803" s="22">
        <v>2</v>
      </c>
      <c r="L2803" s="22">
        <v>24</v>
      </c>
      <c r="M2803" s="22">
        <v>1978</v>
      </c>
      <c r="N2803" s="22">
        <v>1955</v>
      </c>
      <c r="O2803" s="22">
        <v>2</v>
      </c>
      <c r="P2803" s="22">
        <v>2</v>
      </c>
      <c r="Q2803" s="22" t="s">
        <v>1398</v>
      </c>
      <c r="R2803" s="22" t="s">
        <v>713</v>
      </c>
      <c r="S2803" s="22" t="s">
        <v>722</v>
      </c>
      <c r="T2803" s="23">
        <v>40.360663000000002</v>
      </c>
      <c r="U2803" s="23">
        <v>-74.494041999999993</v>
      </c>
      <c r="V2803" s="24">
        <v>115</v>
      </c>
      <c r="W2803" s="24">
        <v>1410045.0719399999</v>
      </c>
      <c r="X2803" s="24">
        <v>3046750.3304300001</v>
      </c>
      <c r="Y2803" s="22" t="s">
        <v>978</v>
      </c>
      <c r="Z2803" s="22" t="s">
        <v>1237</v>
      </c>
    </row>
    <row r="2804" spans="1:26">
      <c r="A2804" s="22" t="s">
        <v>8786</v>
      </c>
      <c r="B2804" s="22" t="s">
        <v>8787</v>
      </c>
      <c r="C2804" s="22" t="s">
        <v>8788</v>
      </c>
      <c r="D2804" s="22">
        <v>29352</v>
      </c>
      <c r="E2804" s="22">
        <v>59</v>
      </c>
      <c r="F2804" s="22">
        <v>352</v>
      </c>
      <c r="G2804" s="22">
        <v>17</v>
      </c>
      <c r="H2804" s="25" t="s">
        <v>10870</v>
      </c>
      <c r="I2804" s="22" t="s">
        <v>720</v>
      </c>
      <c r="J2804" s="22">
        <v>78</v>
      </c>
      <c r="K2804" s="22">
        <v>78</v>
      </c>
      <c r="L2804" s="22">
        <v>3</v>
      </c>
      <c r="M2804" s="22">
        <v>1972</v>
      </c>
      <c r="N2804" s="22">
        <v>1970</v>
      </c>
      <c r="O2804" s="22">
        <v>22</v>
      </c>
      <c r="P2804" s="22">
        <v>10</v>
      </c>
      <c r="Q2804" s="22" t="s">
        <v>1398</v>
      </c>
      <c r="R2804" s="22" t="s">
        <v>713</v>
      </c>
      <c r="S2804" s="22" t="s">
        <v>722</v>
      </c>
      <c r="T2804" s="23">
        <v>40.363163</v>
      </c>
      <c r="U2804" s="23">
        <v>-74.479319000000004</v>
      </c>
      <c r="V2804" s="24">
        <v>120</v>
      </c>
      <c r="W2804" s="24">
        <v>1414133.4999899999</v>
      </c>
      <c r="X2804" s="24">
        <v>3047706.5573200001</v>
      </c>
      <c r="Y2804" s="22" t="s">
        <v>978</v>
      </c>
      <c r="Z2804" s="22" t="s">
        <v>1237</v>
      </c>
    </row>
    <row r="2805" spans="1:26">
      <c r="A2805" s="22" t="s">
        <v>8789</v>
      </c>
      <c r="B2805" s="22" t="s">
        <v>8790</v>
      </c>
      <c r="C2805" s="22" t="s">
        <v>8791</v>
      </c>
      <c r="D2805" s="22">
        <v>32357</v>
      </c>
      <c r="E2805" s="22">
        <v>65</v>
      </c>
      <c r="F2805" s="22">
        <v>357</v>
      </c>
      <c r="G2805" s="22">
        <v>15</v>
      </c>
      <c r="H2805" s="25" t="s">
        <v>10870</v>
      </c>
      <c r="I2805" s="22" t="s">
        <v>720</v>
      </c>
      <c r="J2805" s="22">
        <v>4</v>
      </c>
      <c r="K2805" s="22">
        <v>4</v>
      </c>
      <c r="L2805" s="22">
        <v>8</v>
      </c>
      <c r="M2805" s="22">
        <v>1988</v>
      </c>
      <c r="N2805" s="22">
        <v>1981</v>
      </c>
      <c r="O2805" s="22">
        <v>4</v>
      </c>
      <c r="P2805" s="22">
        <v>4</v>
      </c>
      <c r="Q2805" s="22" t="s">
        <v>1723</v>
      </c>
      <c r="R2805" s="22" t="s">
        <v>713</v>
      </c>
      <c r="S2805" s="22" t="s">
        <v>1126</v>
      </c>
      <c r="T2805" s="23">
        <v>40.364831000000002</v>
      </c>
      <c r="U2805" s="23">
        <v>-74.320425</v>
      </c>
      <c r="V2805" s="24">
        <v>105</v>
      </c>
      <c r="W2805" s="24">
        <v>1458355.9252299999</v>
      </c>
      <c r="X2805" s="24">
        <v>3048836.5795399998</v>
      </c>
      <c r="Y2805" s="22" t="s">
        <v>978</v>
      </c>
      <c r="Z2805" s="22" t="s">
        <v>1503</v>
      </c>
    </row>
    <row r="2806" spans="1:26">
      <c r="A2806" s="22" t="s">
        <v>8792</v>
      </c>
      <c r="B2806" s="22" t="s">
        <v>8793</v>
      </c>
      <c r="C2806" s="22" t="s">
        <v>8794</v>
      </c>
      <c r="D2806" s="22">
        <v>37366</v>
      </c>
      <c r="E2806" s="22">
        <v>75</v>
      </c>
      <c r="F2806" s="22">
        <v>366</v>
      </c>
      <c r="G2806" s="22">
        <v>15</v>
      </c>
      <c r="H2806" s="25" t="s">
        <v>10870</v>
      </c>
      <c r="I2806" s="22" t="s">
        <v>720</v>
      </c>
      <c r="J2806" s="22">
        <v>9</v>
      </c>
      <c r="K2806" s="22">
        <v>9</v>
      </c>
      <c r="L2806" s="22">
        <v>16</v>
      </c>
      <c r="M2806" s="22">
        <v>1993</v>
      </c>
      <c r="N2806" s="22">
        <v>1978</v>
      </c>
      <c r="O2806" s="22">
        <v>9</v>
      </c>
      <c r="P2806" s="22">
        <v>8</v>
      </c>
      <c r="Q2806" s="22" t="s">
        <v>1723</v>
      </c>
      <c r="R2806" s="22" t="s">
        <v>713</v>
      </c>
      <c r="S2806" s="22" t="s">
        <v>1126</v>
      </c>
      <c r="T2806" s="23">
        <v>40.371861000000003</v>
      </c>
      <c r="U2806" s="23">
        <v>-74.059749999999994</v>
      </c>
      <c r="V2806" s="24">
        <v>80</v>
      </c>
      <c r="W2806" s="24">
        <v>1530874.74942</v>
      </c>
      <c r="X2806" s="24">
        <v>3052419.7014000001</v>
      </c>
      <c r="Y2806" s="22" t="s">
        <v>978</v>
      </c>
      <c r="Z2806" s="22" t="s">
        <v>1503</v>
      </c>
    </row>
    <row r="2807" spans="1:26">
      <c r="A2807" s="22" t="s">
        <v>8795</v>
      </c>
      <c r="B2807" s="22" t="s">
        <v>8796</v>
      </c>
      <c r="C2807" s="22" t="s">
        <v>8797</v>
      </c>
      <c r="D2807" s="22">
        <v>28352</v>
      </c>
      <c r="E2807" s="22">
        <v>57</v>
      </c>
      <c r="F2807" s="22">
        <v>352</v>
      </c>
      <c r="G2807" s="22">
        <v>17</v>
      </c>
      <c r="H2807" s="25" t="s">
        <v>10870</v>
      </c>
      <c r="I2807" s="22" t="s">
        <v>720</v>
      </c>
      <c r="J2807" s="22">
        <v>2</v>
      </c>
      <c r="K2807" s="22">
        <v>2</v>
      </c>
      <c r="L2807" s="22">
        <v>16</v>
      </c>
      <c r="M2807" s="22">
        <v>1978</v>
      </c>
      <c r="N2807" s="22">
        <v>1963</v>
      </c>
      <c r="O2807" s="22">
        <v>2</v>
      </c>
      <c r="P2807" s="22">
        <v>2</v>
      </c>
      <c r="Q2807" s="22" t="s">
        <v>1398</v>
      </c>
      <c r="R2807" s="22" t="s">
        <v>713</v>
      </c>
      <c r="S2807" s="22" t="s">
        <v>722</v>
      </c>
      <c r="T2807" s="23">
        <v>40.372329000000001</v>
      </c>
      <c r="U2807" s="23">
        <v>-74.49682</v>
      </c>
      <c r="V2807" s="24">
        <v>92.8</v>
      </c>
      <c r="W2807" s="24">
        <v>1409225.9675499999</v>
      </c>
      <c r="X2807" s="24">
        <v>3050996.3459899998</v>
      </c>
      <c r="Y2807" s="22" t="s">
        <v>978</v>
      </c>
      <c r="Z2807" s="22" t="s">
        <v>1237</v>
      </c>
    </row>
    <row r="2808" spans="1:26">
      <c r="A2808" s="22" t="s">
        <v>8798</v>
      </c>
      <c r="B2808" s="22" t="s">
        <v>8799</v>
      </c>
      <c r="C2808" s="22" t="s">
        <v>8800</v>
      </c>
      <c r="D2808" s="22">
        <v>32358</v>
      </c>
      <c r="E2808" s="22">
        <v>65</v>
      </c>
      <c r="F2808" s="22">
        <v>358</v>
      </c>
      <c r="G2808" s="22">
        <v>15</v>
      </c>
      <c r="H2808" s="25" t="s">
        <v>10870</v>
      </c>
      <c r="I2808" s="22" t="s">
        <v>720</v>
      </c>
      <c r="J2808" s="22">
        <v>6</v>
      </c>
      <c r="K2808" s="22">
        <v>6</v>
      </c>
      <c r="L2808" s="22">
        <v>17</v>
      </c>
      <c r="M2808" s="22">
        <v>1998</v>
      </c>
      <c r="N2808" s="22">
        <v>1982</v>
      </c>
      <c r="O2808" s="22">
        <v>6</v>
      </c>
      <c r="P2808" s="22">
        <v>6</v>
      </c>
      <c r="Q2808" s="22" t="s">
        <v>1723</v>
      </c>
      <c r="R2808" s="22" t="s">
        <v>713</v>
      </c>
      <c r="S2808" s="22" t="s">
        <v>1126</v>
      </c>
      <c r="T2808" s="23">
        <v>40.3765</v>
      </c>
      <c r="U2808" s="23">
        <v>-74.305860999999993</v>
      </c>
      <c r="V2808" s="24">
        <v>60</v>
      </c>
      <c r="W2808" s="24">
        <v>1462355.4086</v>
      </c>
      <c r="X2808" s="24">
        <v>3053143.5431900001</v>
      </c>
      <c r="Y2808" s="22" t="s">
        <v>978</v>
      </c>
      <c r="Z2808" s="22" t="s">
        <v>1503</v>
      </c>
    </row>
    <row r="2809" spans="1:26">
      <c r="A2809" s="22" t="s">
        <v>8801</v>
      </c>
      <c r="B2809" s="22" t="s">
        <v>8802</v>
      </c>
      <c r="C2809" s="22" t="s">
        <v>8803</v>
      </c>
      <c r="D2809" s="22">
        <v>30855</v>
      </c>
      <c r="E2809" s="22">
        <v>62</v>
      </c>
      <c r="F2809" s="22">
        <v>355</v>
      </c>
      <c r="G2809" s="22">
        <v>15</v>
      </c>
      <c r="H2809" s="25" t="s">
        <v>10870</v>
      </c>
      <c r="I2809" s="22" t="s">
        <v>720</v>
      </c>
      <c r="J2809" s="22">
        <v>5</v>
      </c>
      <c r="K2809" s="22">
        <v>5</v>
      </c>
      <c r="L2809" s="22">
        <v>21</v>
      </c>
      <c r="M2809" s="22">
        <v>1983</v>
      </c>
      <c r="N2809" s="22">
        <v>1963</v>
      </c>
      <c r="O2809" s="22">
        <v>5</v>
      </c>
      <c r="P2809" s="22">
        <v>4</v>
      </c>
      <c r="Q2809" s="22" t="s">
        <v>1723</v>
      </c>
      <c r="R2809" s="22" t="s">
        <v>713</v>
      </c>
      <c r="S2809" s="22" t="s">
        <v>1126</v>
      </c>
      <c r="T2809" s="23">
        <v>40.367330000000003</v>
      </c>
      <c r="U2809" s="23">
        <v>-74.384315999999998</v>
      </c>
      <c r="V2809" s="24">
        <v>55</v>
      </c>
      <c r="W2809" s="24">
        <v>1440560.70475</v>
      </c>
      <c r="X2809" s="24">
        <v>3049529.1466399999</v>
      </c>
      <c r="Y2809" s="22" t="s">
        <v>978</v>
      </c>
      <c r="Z2809" s="22" t="s">
        <v>1503</v>
      </c>
    </row>
    <row r="2810" spans="1:26">
      <c r="A2810" s="22" t="s">
        <v>8804</v>
      </c>
      <c r="B2810" s="22" t="s">
        <v>8805</v>
      </c>
      <c r="C2810" s="22" t="s">
        <v>8806</v>
      </c>
      <c r="D2810" s="22">
        <v>29854</v>
      </c>
      <c r="E2810" s="22">
        <v>60</v>
      </c>
      <c r="F2810" s="22">
        <v>354</v>
      </c>
      <c r="G2810" s="22">
        <v>17</v>
      </c>
      <c r="H2810" s="25" t="s">
        <v>10870</v>
      </c>
      <c r="I2810" s="22" t="s">
        <v>720</v>
      </c>
      <c r="J2810" s="22">
        <v>7</v>
      </c>
      <c r="K2810" s="22">
        <v>7</v>
      </c>
      <c r="L2810" s="22">
        <v>21</v>
      </c>
      <c r="M2810" s="22">
        <v>1983</v>
      </c>
      <c r="N2810" s="22">
        <v>1963</v>
      </c>
      <c r="O2810" s="22">
        <v>7</v>
      </c>
      <c r="P2810" s="22">
        <v>7</v>
      </c>
      <c r="Q2810" s="22" t="s">
        <v>1398</v>
      </c>
      <c r="R2810" s="22" t="s">
        <v>713</v>
      </c>
      <c r="S2810" s="22" t="s">
        <v>722</v>
      </c>
      <c r="T2810" s="23">
        <v>40.377274</v>
      </c>
      <c r="U2810" s="23">
        <v>-74.424734000000001</v>
      </c>
      <c r="V2810" s="24">
        <v>62</v>
      </c>
      <c r="W2810" s="24">
        <v>1429268.6739099999</v>
      </c>
      <c r="X2810" s="24">
        <v>3053023.1711300001</v>
      </c>
      <c r="Y2810" s="22" t="s">
        <v>978</v>
      </c>
      <c r="Z2810" s="22" t="s">
        <v>1237</v>
      </c>
    </row>
    <row r="2811" spans="1:26">
      <c r="A2811" s="22" t="s">
        <v>8807</v>
      </c>
      <c r="B2811" s="22" t="s">
        <v>8808</v>
      </c>
      <c r="C2811" s="22" t="s">
        <v>8809</v>
      </c>
      <c r="D2811" s="22">
        <v>29854</v>
      </c>
      <c r="E2811" s="22">
        <v>60</v>
      </c>
      <c r="F2811" s="22">
        <v>354</v>
      </c>
      <c r="G2811" s="22">
        <v>15</v>
      </c>
      <c r="H2811" s="25" t="s">
        <v>10870</v>
      </c>
      <c r="I2811" s="22" t="s">
        <v>2501</v>
      </c>
      <c r="J2811" s="22">
        <v>8</v>
      </c>
      <c r="K2811" s="22">
        <v>8</v>
      </c>
      <c r="L2811" s="22">
        <v>12</v>
      </c>
      <c r="M2811" s="22">
        <v>1983</v>
      </c>
      <c r="N2811" s="22">
        <v>1972</v>
      </c>
      <c r="O2811" s="22">
        <v>8</v>
      </c>
      <c r="P2811" s="22">
        <v>7</v>
      </c>
      <c r="Q2811" s="22" t="s">
        <v>1723</v>
      </c>
      <c r="R2811" s="22" t="s">
        <v>713</v>
      </c>
      <c r="S2811" s="22" t="s">
        <v>1126</v>
      </c>
      <c r="T2811" s="23">
        <v>40.377079999999999</v>
      </c>
      <c r="U2811" s="23">
        <v>-74.426179000000005</v>
      </c>
      <c r="V2811" s="24">
        <v>40</v>
      </c>
      <c r="W2811" s="24">
        <v>1428867.5020600001</v>
      </c>
      <c r="X2811" s="24">
        <v>3052947.6292699999</v>
      </c>
      <c r="Y2811" s="22" t="s">
        <v>978</v>
      </c>
      <c r="Z2811" s="22" t="s">
        <v>1503</v>
      </c>
    </row>
    <row r="2812" spans="1:26">
      <c r="A2812" s="22" t="s">
        <v>8810</v>
      </c>
      <c r="B2812" s="22" t="s">
        <v>8811</v>
      </c>
      <c r="C2812" s="22" t="s">
        <v>8812</v>
      </c>
      <c r="D2812" s="22">
        <v>29855</v>
      </c>
      <c r="E2812" s="22">
        <v>60</v>
      </c>
      <c r="F2812" s="22">
        <v>355</v>
      </c>
      <c r="G2812" s="22">
        <v>17</v>
      </c>
      <c r="H2812" s="25" t="s">
        <v>10870</v>
      </c>
      <c r="I2812" s="22" t="s">
        <v>720</v>
      </c>
      <c r="J2812" s="22">
        <v>32</v>
      </c>
      <c r="K2812" s="22">
        <v>32</v>
      </c>
      <c r="L2812" s="22">
        <v>6</v>
      </c>
      <c r="M2812" s="22">
        <v>1983</v>
      </c>
      <c r="N2812" s="22">
        <v>1978</v>
      </c>
      <c r="O2812" s="22">
        <v>15</v>
      </c>
      <c r="P2812" s="22">
        <v>11</v>
      </c>
      <c r="Q2812" s="22" t="s">
        <v>1398</v>
      </c>
      <c r="R2812" s="22" t="s">
        <v>713</v>
      </c>
      <c r="S2812" s="22" t="s">
        <v>722</v>
      </c>
      <c r="T2812" s="23">
        <v>40.379829999999998</v>
      </c>
      <c r="U2812" s="23">
        <v>-74.417095000000003</v>
      </c>
      <c r="V2812" s="24">
        <v>39</v>
      </c>
      <c r="W2812" s="24">
        <v>1431383.9015299999</v>
      </c>
      <c r="X2812" s="24">
        <v>3053979.6769300001</v>
      </c>
      <c r="Y2812" s="22" t="s">
        <v>978</v>
      </c>
      <c r="Z2812" s="22" t="s">
        <v>1237</v>
      </c>
    </row>
    <row r="2813" spans="1:26">
      <c r="A2813" s="22" t="s">
        <v>8813</v>
      </c>
      <c r="B2813" s="22" t="s">
        <v>8814</v>
      </c>
      <c r="C2813" s="22" t="s">
        <v>8815</v>
      </c>
      <c r="D2813" s="22">
        <v>30856</v>
      </c>
      <c r="E2813" s="22">
        <v>62</v>
      </c>
      <c r="F2813" s="22">
        <v>356</v>
      </c>
      <c r="G2813" s="22">
        <v>17</v>
      </c>
      <c r="H2813" s="25" t="s">
        <v>10870</v>
      </c>
      <c r="I2813" s="22" t="s">
        <v>720</v>
      </c>
      <c r="J2813" s="22">
        <v>8</v>
      </c>
      <c r="K2813" s="22">
        <v>8</v>
      </c>
      <c r="L2813" s="22">
        <v>58</v>
      </c>
      <c r="M2813" s="22">
        <v>2003</v>
      </c>
      <c r="N2813" s="22">
        <v>1946</v>
      </c>
      <c r="O2813" s="22">
        <v>8</v>
      </c>
      <c r="P2813" s="22">
        <v>7</v>
      </c>
      <c r="Q2813" s="22" t="s">
        <v>1398</v>
      </c>
      <c r="R2813" s="22" t="s">
        <v>713</v>
      </c>
      <c r="S2813" s="22" t="s">
        <v>722</v>
      </c>
      <c r="T2813" s="23">
        <v>40.381219000000002</v>
      </c>
      <c r="U2813" s="23">
        <v>-74.379037999999994</v>
      </c>
      <c r="V2813" s="24">
        <v>28</v>
      </c>
      <c r="W2813" s="24">
        <v>1441968.89102</v>
      </c>
      <c r="X2813" s="24">
        <v>3054611.4059700002</v>
      </c>
      <c r="Y2813" s="22" t="s">
        <v>978</v>
      </c>
      <c r="Z2813" s="22" t="s">
        <v>1237</v>
      </c>
    </row>
    <row r="2814" spans="1:26">
      <c r="A2814" s="22" t="s">
        <v>8816</v>
      </c>
      <c r="B2814" s="22" t="s">
        <v>8817</v>
      </c>
      <c r="C2814" s="22" t="s">
        <v>8818</v>
      </c>
      <c r="D2814" s="22">
        <v>29354</v>
      </c>
      <c r="E2814" s="22">
        <v>59</v>
      </c>
      <c r="F2814" s="22">
        <v>354</v>
      </c>
      <c r="G2814" s="22">
        <v>17</v>
      </c>
      <c r="H2814" s="25" t="s">
        <v>10870</v>
      </c>
      <c r="I2814" s="22" t="s">
        <v>720</v>
      </c>
      <c r="J2814" s="22">
        <v>7</v>
      </c>
      <c r="K2814" s="22">
        <v>7</v>
      </c>
      <c r="L2814" s="22">
        <v>24</v>
      </c>
      <c r="M2814" s="22">
        <v>1978</v>
      </c>
      <c r="N2814" s="22">
        <v>1955</v>
      </c>
      <c r="O2814" s="22">
        <v>7</v>
      </c>
      <c r="P2814" s="22">
        <v>6</v>
      </c>
      <c r="Q2814" s="22" t="s">
        <v>1398</v>
      </c>
      <c r="R2814" s="22" t="s">
        <v>713</v>
      </c>
      <c r="S2814" s="22" t="s">
        <v>722</v>
      </c>
      <c r="T2814" s="23">
        <v>40.387607000000003</v>
      </c>
      <c r="U2814" s="23">
        <v>-74.447373999999996</v>
      </c>
      <c r="V2814" s="24">
        <v>115</v>
      </c>
      <c r="W2814" s="24">
        <v>1422925.3337300001</v>
      </c>
      <c r="X2814" s="24">
        <v>3056719.2967300001</v>
      </c>
      <c r="Y2814" s="22" t="s">
        <v>978</v>
      </c>
      <c r="Z2814" s="22" t="s">
        <v>1237</v>
      </c>
    </row>
    <row r="2815" spans="1:26">
      <c r="A2815" s="22" t="s">
        <v>8819</v>
      </c>
      <c r="B2815" s="22" t="s">
        <v>8820</v>
      </c>
      <c r="C2815" s="22" t="s">
        <v>8821</v>
      </c>
      <c r="D2815" s="22">
        <v>28854</v>
      </c>
      <c r="E2815" s="22">
        <v>58</v>
      </c>
      <c r="F2815" s="22">
        <v>354</v>
      </c>
      <c r="G2815" s="22">
        <v>1</v>
      </c>
      <c r="H2815" s="25" t="s">
        <v>10870</v>
      </c>
      <c r="I2815" s="22" t="s">
        <v>720</v>
      </c>
      <c r="J2815" s="22">
        <v>3</v>
      </c>
      <c r="K2815" s="22">
        <v>3</v>
      </c>
      <c r="L2815" s="22">
        <v>6</v>
      </c>
      <c r="M2815" s="22">
        <v>2006</v>
      </c>
      <c r="N2815" s="22">
        <v>2001</v>
      </c>
      <c r="O2815" s="22">
        <v>2</v>
      </c>
      <c r="P2815" s="22">
        <v>2</v>
      </c>
      <c r="Q2815" s="22" t="s">
        <v>6693</v>
      </c>
      <c r="R2815" s="22" t="s">
        <v>713</v>
      </c>
      <c r="S2815" s="22" t="s">
        <v>807</v>
      </c>
      <c r="T2815" s="23">
        <v>40.389828999999999</v>
      </c>
      <c r="U2815" s="23">
        <v>-74.468762999999996</v>
      </c>
      <c r="V2815" s="24">
        <v>100</v>
      </c>
      <c r="W2815" s="24">
        <v>1416964.31063</v>
      </c>
      <c r="X2815" s="24">
        <v>3057463.0841000001</v>
      </c>
      <c r="Y2815" s="22" t="s">
        <v>978</v>
      </c>
      <c r="Z2815" s="22" t="s">
        <v>1738</v>
      </c>
    </row>
    <row r="2816" spans="1:26">
      <c r="A2816" s="22" t="s">
        <v>8822</v>
      </c>
      <c r="B2816" s="22" t="s">
        <v>8823</v>
      </c>
      <c r="C2816" s="22" t="s">
        <v>8824</v>
      </c>
      <c r="D2816" s="22">
        <v>34363</v>
      </c>
      <c r="E2816" s="22">
        <v>69</v>
      </c>
      <c r="F2816" s="22">
        <v>363</v>
      </c>
      <c r="G2816" s="22">
        <v>15</v>
      </c>
      <c r="H2816" s="25" t="s">
        <v>10870</v>
      </c>
      <c r="I2816" s="22" t="s">
        <v>720</v>
      </c>
      <c r="J2816" s="22">
        <v>6</v>
      </c>
      <c r="K2816" s="22">
        <v>6</v>
      </c>
      <c r="L2816" s="22">
        <v>4</v>
      </c>
      <c r="M2816" s="22">
        <v>1986</v>
      </c>
      <c r="N2816" s="22">
        <v>1983</v>
      </c>
      <c r="O2816" s="22">
        <v>6</v>
      </c>
      <c r="P2816" s="22">
        <v>5</v>
      </c>
      <c r="Q2816" s="22" t="s">
        <v>1723</v>
      </c>
      <c r="R2816" s="22" t="s">
        <v>713</v>
      </c>
      <c r="S2816" s="22" t="s">
        <v>1126</v>
      </c>
      <c r="T2816" s="23">
        <v>40.390942000000003</v>
      </c>
      <c r="U2816" s="23">
        <v>-74.186809999999994</v>
      </c>
      <c r="V2816" s="24">
        <v>280</v>
      </c>
      <c r="W2816" s="24">
        <v>1495413.6800599999</v>
      </c>
      <c r="X2816" s="24">
        <v>3058855.27355</v>
      </c>
      <c r="Y2816" s="22" t="s">
        <v>978</v>
      </c>
      <c r="Z2816" s="22" t="s">
        <v>1503</v>
      </c>
    </row>
    <row r="2817" spans="1:26">
      <c r="A2817" s="22" t="s">
        <v>8825</v>
      </c>
      <c r="B2817" s="22" t="s">
        <v>8826</v>
      </c>
      <c r="C2817" s="22" t="s">
        <v>8827</v>
      </c>
      <c r="D2817" s="22">
        <v>30356</v>
      </c>
      <c r="E2817" s="22">
        <v>61</v>
      </c>
      <c r="F2817" s="22">
        <v>356</v>
      </c>
      <c r="G2817" s="22">
        <v>17</v>
      </c>
      <c r="H2817" s="25" t="s">
        <v>10870</v>
      </c>
      <c r="I2817" s="22" t="s">
        <v>720</v>
      </c>
      <c r="J2817" s="22">
        <v>2</v>
      </c>
      <c r="K2817" s="22">
        <v>2</v>
      </c>
      <c r="L2817" s="22">
        <v>4</v>
      </c>
      <c r="M2817" s="22">
        <v>1979</v>
      </c>
      <c r="N2817" s="22">
        <v>1976</v>
      </c>
      <c r="O2817" s="22">
        <v>2</v>
      </c>
      <c r="P2817" s="22">
        <v>2</v>
      </c>
      <c r="Q2817" s="22" t="s">
        <v>1398</v>
      </c>
      <c r="R2817" s="22" t="s">
        <v>713</v>
      </c>
      <c r="S2817" s="22" t="s">
        <v>722</v>
      </c>
      <c r="T2817" s="23">
        <v>40.391218000000002</v>
      </c>
      <c r="U2817" s="23">
        <v>-74.387928000000002</v>
      </c>
      <c r="V2817" s="24">
        <v>18</v>
      </c>
      <c r="W2817" s="24">
        <v>1439451.6070099999</v>
      </c>
      <c r="X2817" s="24">
        <v>3058228.2803199999</v>
      </c>
      <c r="Y2817" s="22" t="s">
        <v>978</v>
      </c>
      <c r="Z2817" s="22" t="s">
        <v>1237</v>
      </c>
    </row>
    <row r="2818" spans="1:26">
      <c r="A2818" s="22" t="s">
        <v>8828</v>
      </c>
      <c r="B2818" s="22" t="s">
        <v>8829</v>
      </c>
      <c r="C2818" s="22" t="s">
        <v>8830</v>
      </c>
      <c r="D2818" s="22">
        <v>30857</v>
      </c>
      <c r="E2818" s="22">
        <v>62</v>
      </c>
      <c r="F2818" s="22">
        <v>357</v>
      </c>
      <c r="G2818" s="22">
        <v>17</v>
      </c>
      <c r="H2818" s="25" t="s">
        <v>10870</v>
      </c>
      <c r="I2818" s="22" t="s">
        <v>720</v>
      </c>
      <c r="J2818" s="22">
        <v>10</v>
      </c>
      <c r="K2818" s="22">
        <v>10</v>
      </c>
      <c r="L2818" s="22">
        <v>57</v>
      </c>
      <c r="M2818" s="22">
        <v>2003</v>
      </c>
      <c r="N2818" s="22">
        <v>1947</v>
      </c>
      <c r="O2818" s="22">
        <v>10</v>
      </c>
      <c r="P2818" s="22">
        <v>9</v>
      </c>
      <c r="Q2818" s="22" t="s">
        <v>1398</v>
      </c>
      <c r="R2818" s="22" t="s">
        <v>713</v>
      </c>
      <c r="S2818" s="22" t="s">
        <v>722</v>
      </c>
      <c r="T2818" s="23">
        <v>40.393163000000001</v>
      </c>
      <c r="U2818" s="23">
        <v>-74.359593000000004</v>
      </c>
      <c r="V2818" s="24">
        <v>25</v>
      </c>
      <c r="W2818" s="24">
        <v>1447327.00816</v>
      </c>
      <c r="X2818" s="24">
        <v>3059032.6177400001</v>
      </c>
      <c r="Y2818" s="22" t="s">
        <v>978</v>
      </c>
      <c r="Z2818" s="22" t="s">
        <v>1237</v>
      </c>
    </row>
    <row r="2819" spans="1:26">
      <c r="A2819" s="22" t="s">
        <v>8831</v>
      </c>
      <c r="B2819" s="22" t="s">
        <v>8832</v>
      </c>
      <c r="C2819" s="22" t="s">
        <v>8833</v>
      </c>
      <c r="D2819" s="22">
        <v>30858</v>
      </c>
      <c r="E2819" s="22">
        <v>62</v>
      </c>
      <c r="F2819" s="22">
        <v>358</v>
      </c>
      <c r="G2819" s="22">
        <v>17</v>
      </c>
      <c r="H2819" s="25" t="s">
        <v>10870</v>
      </c>
      <c r="I2819" s="22" t="s">
        <v>720</v>
      </c>
      <c r="J2819" s="22">
        <v>2</v>
      </c>
      <c r="K2819" s="22">
        <v>2</v>
      </c>
      <c r="L2819" s="22">
        <v>22</v>
      </c>
      <c r="M2819" s="22">
        <v>1978</v>
      </c>
      <c r="N2819" s="22">
        <v>1957</v>
      </c>
      <c r="O2819" s="22">
        <v>2</v>
      </c>
      <c r="P2819" s="22">
        <v>2</v>
      </c>
      <c r="Q2819" s="22" t="s">
        <v>1398</v>
      </c>
      <c r="R2819" s="22" t="s">
        <v>713</v>
      </c>
      <c r="S2819" s="22" t="s">
        <v>722</v>
      </c>
      <c r="T2819" s="23">
        <v>40.398162999999997</v>
      </c>
      <c r="U2819" s="23">
        <v>-74.348482000000004</v>
      </c>
      <c r="V2819" s="24">
        <v>30</v>
      </c>
      <c r="W2819" s="24">
        <v>1450396.1928300001</v>
      </c>
      <c r="X2819" s="24">
        <v>3060893.8908799998</v>
      </c>
      <c r="Y2819" s="22" t="s">
        <v>978</v>
      </c>
      <c r="Z2819" s="22" t="s">
        <v>1237</v>
      </c>
    </row>
    <row r="2820" spans="1:26">
      <c r="A2820" s="22" t="s">
        <v>8834</v>
      </c>
      <c r="B2820" s="22" t="s">
        <v>8835</v>
      </c>
      <c r="C2820" s="22" t="s">
        <v>8836</v>
      </c>
      <c r="D2820" s="22">
        <v>31357</v>
      </c>
      <c r="E2820" s="22">
        <v>63</v>
      </c>
      <c r="F2820" s="22">
        <v>357</v>
      </c>
      <c r="G2820" s="22">
        <v>15</v>
      </c>
      <c r="H2820" s="25" t="s">
        <v>10870</v>
      </c>
      <c r="I2820" s="22" t="s">
        <v>720</v>
      </c>
      <c r="J2820" s="22">
        <v>3</v>
      </c>
      <c r="K2820" s="22">
        <v>3</v>
      </c>
      <c r="L2820" s="22">
        <v>38</v>
      </c>
      <c r="M2820" s="22">
        <v>1978</v>
      </c>
      <c r="N2820" s="22">
        <v>1941</v>
      </c>
      <c r="O2820" s="22">
        <v>3</v>
      </c>
      <c r="P2820" s="22">
        <v>3</v>
      </c>
      <c r="Q2820" s="22" t="s">
        <v>1723</v>
      </c>
      <c r="R2820" s="22" t="s">
        <v>713</v>
      </c>
      <c r="S2820" s="22" t="s">
        <v>1126</v>
      </c>
      <c r="T2820" s="23">
        <v>40.379829999999998</v>
      </c>
      <c r="U2820" s="23">
        <v>-74.358481999999995</v>
      </c>
      <c r="V2820" s="24">
        <v>33.6</v>
      </c>
      <c r="W2820" s="24">
        <v>1447695.72267</v>
      </c>
      <c r="X2820" s="24">
        <v>3054174.4161499999</v>
      </c>
      <c r="Y2820" s="22" t="s">
        <v>978</v>
      </c>
      <c r="Z2820" s="22" t="s">
        <v>1503</v>
      </c>
    </row>
    <row r="2821" spans="1:26">
      <c r="A2821" s="22" t="s">
        <v>8837</v>
      </c>
      <c r="B2821" s="22" t="s">
        <v>8838</v>
      </c>
      <c r="C2821" s="22" t="s">
        <v>8839</v>
      </c>
      <c r="D2821" s="22">
        <v>31358</v>
      </c>
      <c r="E2821" s="22">
        <v>63</v>
      </c>
      <c r="F2821" s="22">
        <v>358</v>
      </c>
      <c r="G2821" s="22">
        <v>15</v>
      </c>
      <c r="H2821" s="25" t="s">
        <v>10870</v>
      </c>
      <c r="I2821" s="22" t="s">
        <v>813</v>
      </c>
      <c r="J2821" s="22">
        <v>7</v>
      </c>
      <c r="K2821" s="22">
        <v>7</v>
      </c>
      <c r="L2821" s="22">
        <v>66</v>
      </c>
      <c r="M2821" s="22">
        <v>2003</v>
      </c>
      <c r="N2821" s="22">
        <v>1938</v>
      </c>
      <c r="O2821" s="22">
        <v>7</v>
      </c>
      <c r="P2821" s="22">
        <v>7</v>
      </c>
      <c r="Q2821" s="22" t="s">
        <v>1723</v>
      </c>
      <c r="R2821" s="22" t="s">
        <v>713</v>
      </c>
      <c r="S2821" s="22" t="s">
        <v>1126</v>
      </c>
      <c r="T2821" s="23">
        <v>40.396495999999999</v>
      </c>
      <c r="U2821" s="23">
        <v>-74.343481999999995</v>
      </c>
      <c r="V2821" s="24">
        <v>30</v>
      </c>
      <c r="W2821" s="24">
        <v>1451794.8840699999</v>
      </c>
      <c r="X2821" s="24">
        <v>3060303.3764900002</v>
      </c>
      <c r="Y2821" s="22" t="s">
        <v>978</v>
      </c>
      <c r="Z2821" s="22" t="s">
        <v>1503</v>
      </c>
    </row>
    <row r="2822" spans="1:26">
      <c r="A2822" s="22" t="s">
        <v>8840</v>
      </c>
      <c r="B2822" s="22" t="s">
        <v>8841</v>
      </c>
      <c r="C2822" s="22" t="s">
        <v>8842</v>
      </c>
      <c r="D2822" s="22">
        <v>31859</v>
      </c>
      <c r="E2822" s="22">
        <v>64</v>
      </c>
      <c r="F2822" s="22">
        <v>359</v>
      </c>
      <c r="G2822" s="22">
        <v>17</v>
      </c>
      <c r="H2822" s="25" t="s">
        <v>10870</v>
      </c>
      <c r="I2822" s="22" t="s">
        <v>720</v>
      </c>
      <c r="J2822" s="22">
        <v>8</v>
      </c>
      <c r="K2822" s="22">
        <v>8</v>
      </c>
      <c r="L2822" s="22">
        <v>38</v>
      </c>
      <c r="M2822" s="22">
        <v>2003</v>
      </c>
      <c r="N2822" s="22">
        <v>1966</v>
      </c>
      <c r="O2822" s="22">
        <v>8</v>
      </c>
      <c r="P2822" s="22">
        <v>7</v>
      </c>
      <c r="Q2822" s="22" t="s">
        <v>1398</v>
      </c>
      <c r="R2822" s="22" t="s">
        <v>713</v>
      </c>
      <c r="S2822" s="22" t="s">
        <v>722</v>
      </c>
      <c r="T2822" s="23">
        <v>40.397801999999999</v>
      </c>
      <c r="U2822" s="23">
        <v>-74.310507999999999</v>
      </c>
      <c r="V2822" s="24">
        <v>80</v>
      </c>
      <c r="W2822" s="24">
        <v>1460962.9576000001</v>
      </c>
      <c r="X2822" s="24">
        <v>3060894.9385000002</v>
      </c>
      <c r="Y2822" s="22" t="s">
        <v>978</v>
      </c>
      <c r="Z2822" s="22" t="s">
        <v>1237</v>
      </c>
    </row>
    <row r="2823" spans="1:26">
      <c r="A2823" s="22" t="s">
        <v>8843</v>
      </c>
      <c r="B2823" s="22" t="s">
        <v>8844</v>
      </c>
      <c r="C2823" s="22" t="s">
        <v>8845</v>
      </c>
      <c r="D2823" s="22">
        <v>38370</v>
      </c>
      <c r="E2823" s="22">
        <v>77</v>
      </c>
      <c r="F2823" s="22">
        <v>370</v>
      </c>
      <c r="G2823" s="22">
        <v>15</v>
      </c>
      <c r="H2823" s="25" t="s">
        <v>10870</v>
      </c>
      <c r="I2823" s="22" t="s">
        <v>720</v>
      </c>
      <c r="J2823" s="22">
        <v>6</v>
      </c>
      <c r="K2823" s="22">
        <v>6</v>
      </c>
      <c r="L2823" s="22">
        <v>40</v>
      </c>
      <c r="M2823" s="22">
        <v>1988</v>
      </c>
      <c r="N2823" s="22">
        <v>1949</v>
      </c>
      <c r="O2823" s="22">
        <v>6</v>
      </c>
      <c r="P2823" s="22">
        <v>5</v>
      </c>
      <c r="Q2823" s="22" t="s">
        <v>1723</v>
      </c>
      <c r="R2823" s="22" t="s">
        <v>713</v>
      </c>
      <c r="S2823" s="22" t="s">
        <v>1126</v>
      </c>
      <c r="T2823" s="23">
        <v>40.400387000000002</v>
      </c>
      <c r="U2823" s="23">
        <v>-73.992360000000005</v>
      </c>
      <c r="V2823" s="24">
        <v>15</v>
      </c>
      <c r="W2823" s="24">
        <v>1549461.9553100001</v>
      </c>
      <c r="X2823" s="24">
        <v>3063117.7663699999</v>
      </c>
      <c r="Y2823" s="22" t="s">
        <v>978</v>
      </c>
      <c r="Z2823" s="22" t="s">
        <v>1503</v>
      </c>
    </row>
    <row r="2824" spans="1:26">
      <c r="A2824" s="22" t="s">
        <v>8846</v>
      </c>
      <c r="B2824" s="22" t="s">
        <v>8847</v>
      </c>
      <c r="C2824" s="22" t="s">
        <v>8848</v>
      </c>
      <c r="D2824" s="22">
        <v>29355</v>
      </c>
      <c r="E2824" s="22">
        <v>59</v>
      </c>
      <c r="F2824" s="22">
        <v>355</v>
      </c>
      <c r="G2824" s="22">
        <v>17</v>
      </c>
      <c r="H2824" s="25" t="s">
        <v>10870</v>
      </c>
      <c r="I2824" s="22" t="s">
        <v>720</v>
      </c>
      <c r="J2824" s="22">
        <v>6</v>
      </c>
      <c r="K2824" s="22">
        <v>6</v>
      </c>
      <c r="L2824" s="22">
        <v>31</v>
      </c>
      <c r="M2824" s="22">
        <v>1988</v>
      </c>
      <c r="N2824" s="22">
        <v>1958</v>
      </c>
      <c r="O2824" s="22">
        <v>6</v>
      </c>
      <c r="P2824" s="22">
        <v>6</v>
      </c>
      <c r="Q2824" s="22" t="s">
        <v>1398</v>
      </c>
      <c r="R2824" s="22" t="s">
        <v>713</v>
      </c>
      <c r="S2824" s="22" t="s">
        <v>722</v>
      </c>
      <c r="T2824" s="23">
        <v>40.399551000000002</v>
      </c>
      <c r="U2824" s="23">
        <v>-74.436261999999999</v>
      </c>
      <c r="V2824" s="24">
        <v>120</v>
      </c>
      <c r="W2824" s="24">
        <v>1425967.5959600001</v>
      </c>
      <c r="X2824" s="24">
        <v>3061109.9900199999</v>
      </c>
      <c r="Y2824" s="22" t="s">
        <v>978</v>
      </c>
      <c r="Z2824" s="22" t="s">
        <v>1237</v>
      </c>
    </row>
    <row r="2825" spans="1:26">
      <c r="A2825" s="22" t="s">
        <v>8849</v>
      </c>
      <c r="B2825" s="22" t="s">
        <v>8850</v>
      </c>
      <c r="C2825" s="22" t="s">
        <v>8851</v>
      </c>
      <c r="D2825" s="22">
        <v>30858</v>
      </c>
      <c r="E2825" s="22">
        <v>62</v>
      </c>
      <c r="F2825" s="22">
        <v>358</v>
      </c>
      <c r="G2825" s="22">
        <v>1</v>
      </c>
      <c r="H2825" s="25" t="s">
        <v>10870</v>
      </c>
      <c r="I2825" s="22" t="s">
        <v>720</v>
      </c>
      <c r="J2825" s="22">
        <v>2</v>
      </c>
      <c r="K2825" s="22">
        <v>2</v>
      </c>
      <c r="L2825" s="22">
        <v>1</v>
      </c>
      <c r="M2825" s="22">
        <v>2002</v>
      </c>
      <c r="N2825" s="22">
        <v>2002</v>
      </c>
      <c r="O2825" s="22">
        <v>1</v>
      </c>
      <c r="P2825" s="22">
        <v>1</v>
      </c>
      <c r="Q2825" s="22" t="s">
        <v>1723</v>
      </c>
      <c r="R2825" s="22" t="s">
        <v>713</v>
      </c>
      <c r="S2825" s="22" t="s">
        <v>1126</v>
      </c>
      <c r="T2825" s="23">
        <v>40.400944000000003</v>
      </c>
      <c r="U2825" s="23">
        <v>-74.350639000000001</v>
      </c>
      <c r="V2825" s="24">
        <v>40</v>
      </c>
      <c r="W2825" s="24">
        <v>1449783.5068900001</v>
      </c>
      <c r="X2825" s="24">
        <v>3061900.7580400002</v>
      </c>
      <c r="Y2825" s="22" t="s">
        <v>978</v>
      </c>
      <c r="Z2825" s="22" t="s">
        <v>1738</v>
      </c>
    </row>
    <row r="2826" spans="1:26">
      <c r="A2826" s="22" t="s">
        <v>8852</v>
      </c>
      <c r="B2826" s="22" t="s">
        <v>8853</v>
      </c>
      <c r="C2826" s="22" t="s">
        <v>8854</v>
      </c>
      <c r="D2826" s="22">
        <v>32361</v>
      </c>
      <c r="E2826" s="22">
        <v>65</v>
      </c>
      <c r="F2826" s="22">
        <v>361</v>
      </c>
      <c r="G2826" s="22">
        <v>15</v>
      </c>
      <c r="H2826" s="25" t="s">
        <v>10870</v>
      </c>
      <c r="I2826" s="22" t="s">
        <v>720</v>
      </c>
      <c r="J2826" s="22">
        <v>10</v>
      </c>
      <c r="K2826" s="22">
        <v>10</v>
      </c>
      <c r="L2826" s="22">
        <v>38</v>
      </c>
      <c r="M2826" s="22">
        <v>2008</v>
      </c>
      <c r="N2826" s="22">
        <v>1971</v>
      </c>
      <c r="O2826" s="22">
        <v>10</v>
      </c>
      <c r="P2826" s="22">
        <v>9</v>
      </c>
      <c r="Q2826" s="22" t="s">
        <v>1723</v>
      </c>
      <c r="R2826" s="22" t="s">
        <v>713</v>
      </c>
      <c r="S2826" s="22" t="s">
        <v>1126</v>
      </c>
      <c r="T2826" s="23">
        <v>40.401778</v>
      </c>
      <c r="U2826" s="23">
        <v>-74.271472000000003</v>
      </c>
      <c r="V2826" s="24">
        <v>60</v>
      </c>
      <c r="W2826" s="24">
        <v>1471804.5942500001</v>
      </c>
      <c r="X2826" s="24">
        <v>3062485.51572</v>
      </c>
      <c r="Y2826" s="22" t="s">
        <v>978</v>
      </c>
      <c r="Z2826" s="22" t="s">
        <v>1503</v>
      </c>
    </row>
    <row r="2827" spans="1:26">
      <c r="A2827" s="22" t="s">
        <v>8855</v>
      </c>
      <c r="B2827" s="22" t="s">
        <v>8856</v>
      </c>
      <c r="C2827" s="22" t="s">
        <v>8857</v>
      </c>
      <c r="D2827" s="22">
        <v>31359</v>
      </c>
      <c r="E2827" s="22">
        <v>63</v>
      </c>
      <c r="F2827" s="22">
        <v>359</v>
      </c>
      <c r="G2827" s="22">
        <v>15</v>
      </c>
      <c r="H2827" s="25" t="s">
        <v>10870</v>
      </c>
      <c r="I2827" s="22" t="s">
        <v>720</v>
      </c>
      <c r="J2827" s="22">
        <v>2</v>
      </c>
      <c r="K2827" s="22">
        <v>2</v>
      </c>
      <c r="L2827" s="22">
        <v>10</v>
      </c>
      <c r="M2827" s="22">
        <v>1978</v>
      </c>
      <c r="N2827" s="22">
        <v>1969</v>
      </c>
      <c r="O2827" s="22">
        <v>2</v>
      </c>
      <c r="P2827" s="22">
        <v>2</v>
      </c>
      <c r="Q2827" s="22" t="s">
        <v>1723</v>
      </c>
      <c r="R2827" s="22" t="s">
        <v>713</v>
      </c>
      <c r="S2827" s="22" t="s">
        <v>1126</v>
      </c>
      <c r="T2827" s="23">
        <v>40.402051999999998</v>
      </c>
      <c r="U2827" s="23">
        <v>-74.322924999999998</v>
      </c>
      <c r="V2827" s="24">
        <v>45</v>
      </c>
      <c r="W2827" s="24">
        <v>1457488.6495300001</v>
      </c>
      <c r="X2827" s="24">
        <v>3062400.8138000001</v>
      </c>
      <c r="Y2827" s="22" t="s">
        <v>978</v>
      </c>
      <c r="Z2827" s="22" t="s">
        <v>1503</v>
      </c>
    </row>
    <row r="2828" spans="1:26">
      <c r="A2828" s="22" t="s">
        <v>8858</v>
      </c>
      <c r="B2828" s="22" t="s">
        <v>8859</v>
      </c>
      <c r="C2828" s="22" t="s">
        <v>8860</v>
      </c>
      <c r="D2828" s="22">
        <v>31359</v>
      </c>
      <c r="E2828" s="22">
        <v>63</v>
      </c>
      <c r="F2828" s="22">
        <v>359</v>
      </c>
      <c r="G2828" s="22">
        <v>17</v>
      </c>
      <c r="H2828" s="25" t="s">
        <v>10870</v>
      </c>
      <c r="I2828" s="22" t="s">
        <v>720</v>
      </c>
      <c r="J2828" s="22">
        <v>4</v>
      </c>
      <c r="K2828" s="22">
        <v>4</v>
      </c>
      <c r="L2828" s="22">
        <v>32</v>
      </c>
      <c r="M2828" s="22">
        <v>2003</v>
      </c>
      <c r="N2828" s="22">
        <v>1972</v>
      </c>
      <c r="O2828" s="22">
        <v>4</v>
      </c>
      <c r="P2828" s="22">
        <v>4</v>
      </c>
      <c r="Q2828" s="22" t="s">
        <v>1398</v>
      </c>
      <c r="R2828" s="22" t="s">
        <v>713</v>
      </c>
      <c r="S2828" s="22" t="s">
        <v>722</v>
      </c>
      <c r="T2828" s="23">
        <v>40.402051999999998</v>
      </c>
      <c r="U2828" s="23">
        <v>-74.322924999999998</v>
      </c>
      <c r="V2828" s="24">
        <v>45</v>
      </c>
      <c r="W2828" s="24">
        <v>1457488.6495300001</v>
      </c>
      <c r="X2828" s="24">
        <v>3062400.8138000001</v>
      </c>
      <c r="Y2828" s="22" t="s">
        <v>978</v>
      </c>
      <c r="Z2828" s="22" t="s">
        <v>1237</v>
      </c>
    </row>
    <row r="2829" spans="1:26">
      <c r="A2829" s="22" t="s">
        <v>8861</v>
      </c>
      <c r="B2829" s="22" t="s">
        <v>8862</v>
      </c>
      <c r="C2829" s="22" t="s">
        <v>8863</v>
      </c>
      <c r="D2829" s="22">
        <v>35366</v>
      </c>
      <c r="E2829" s="22">
        <v>71</v>
      </c>
      <c r="F2829" s="22">
        <v>366</v>
      </c>
      <c r="G2829" s="22">
        <v>13</v>
      </c>
      <c r="H2829" s="25" t="s">
        <v>10870</v>
      </c>
      <c r="I2829" s="22" t="s">
        <v>813</v>
      </c>
      <c r="J2829" s="22">
        <v>3</v>
      </c>
      <c r="K2829" s="22">
        <v>3</v>
      </c>
      <c r="L2829" s="22">
        <v>1</v>
      </c>
      <c r="M2829" s="22">
        <v>2001</v>
      </c>
      <c r="N2829" s="22">
        <v>2001</v>
      </c>
      <c r="O2829" s="22">
        <v>2</v>
      </c>
      <c r="P2829" s="22">
        <v>2</v>
      </c>
      <c r="Q2829" s="22" t="s">
        <v>7969</v>
      </c>
      <c r="R2829" s="22" t="s">
        <v>713</v>
      </c>
      <c r="S2829" s="22" t="s">
        <v>2051</v>
      </c>
      <c r="T2829" s="23">
        <v>40.403441999999998</v>
      </c>
      <c r="U2829" s="23">
        <v>-74.124585999999994</v>
      </c>
      <c r="V2829" s="24">
        <v>65</v>
      </c>
      <c r="W2829" s="24">
        <v>1512659.8884699999</v>
      </c>
      <c r="X2829" s="24">
        <v>3063662.9577899999</v>
      </c>
      <c r="Y2829" s="22" t="s">
        <v>978</v>
      </c>
    </row>
    <row r="2830" spans="1:26">
      <c r="A2830" s="22" t="s">
        <v>8864</v>
      </c>
      <c r="B2830" s="22" t="s">
        <v>8865</v>
      </c>
      <c r="C2830" s="22" t="s">
        <v>8866</v>
      </c>
      <c r="D2830" s="22">
        <v>37870</v>
      </c>
      <c r="E2830" s="22">
        <v>76</v>
      </c>
      <c r="F2830" s="22">
        <v>370</v>
      </c>
      <c r="G2830" s="22">
        <v>13</v>
      </c>
      <c r="H2830" s="25" t="s">
        <v>10870</v>
      </c>
      <c r="I2830" s="22" t="s">
        <v>720</v>
      </c>
      <c r="J2830" s="22">
        <v>108</v>
      </c>
      <c r="K2830" s="22">
        <v>100</v>
      </c>
      <c r="L2830" s="22">
        <v>10</v>
      </c>
      <c r="M2830" s="22">
        <v>2005</v>
      </c>
      <c r="N2830" s="22">
        <v>1996</v>
      </c>
      <c r="O2830" s="22">
        <v>18</v>
      </c>
      <c r="P2830" s="22">
        <v>18</v>
      </c>
      <c r="Q2830" s="22" t="s">
        <v>6808</v>
      </c>
      <c r="R2830" s="22" t="s">
        <v>713</v>
      </c>
      <c r="S2830" s="22" t="s">
        <v>2051</v>
      </c>
      <c r="T2830" s="23">
        <v>40.407330999999999</v>
      </c>
      <c r="U2830" s="23">
        <v>-74.004861000000005</v>
      </c>
      <c r="V2830" s="24">
        <v>228.8</v>
      </c>
      <c r="W2830" s="24">
        <v>1545943.73077</v>
      </c>
      <c r="X2830" s="24">
        <v>3065593.8914399999</v>
      </c>
      <c r="Y2830" s="22" t="s">
        <v>978</v>
      </c>
    </row>
    <row r="2831" spans="1:26">
      <c r="A2831" s="22" t="s">
        <v>8867</v>
      </c>
      <c r="B2831" s="22" t="s">
        <v>8868</v>
      </c>
      <c r="C2831" s="22" t="s">
        <v>8869</v>
      </c>
      <c r="D2831" s="22">
        <v>33363</v>
      </c>
      <c r="E2831" s="22">
        <v>67</v>
      </c>
      <c r="F2831" s="22">
        <v>363</v>
      </c>
      <c r="G2831" s="22">
        <v>15</v>
      </c>
      <c r="H2831" s="25" t="s">
        <v>10870</v>
      </c>
      <c r="I2831" s="22" t="s">
        <v>720</v>
      </c>
      <c r="J2831" s="22">
        <v>5</v>
      </c>
      <c r="K2831" s="22">
        <v>5</v>
      </c>
      <c r="L2831" s="22">
        <v>46</v>
      </c>
      <c r="M2831" s="22">
        <v>1988</v>
      </c>
      <c r="N2831" s="22">
        <v>1943</v>
      </c>
      <c r="O2831" s="22">
        <v>5</v>
      </c>
      <c r="P2831" s="22">
        <v>5</v>
      </c>
      <c r="Q2831" s="22" t="s">
        <v>1723</v>
      </c>
      <c r="R2831" s="22" t="s">
        <v>713</v>
      </c>
      <c r="S2831" s="22" t="s">
        <v>1126</v>
      </c>
      <c r="T2831" s="23">
        <v>40.407608000000003</v>
      </c>
      <c r="U2831" s="23">
        <v>-74.229589000000004</v>
      </c>
      <c r="V2831" s="24">
        <v>20</v>
      </c>
      <c r="W2831" s="24">
        <v>1483427.7595800001</v>
      </c>
      <c r="X2831" s="24">
        <v>3064767.6176800001</v>
      </c>
      <c r="Y2831" s="22" t="s">
        <v>978</v>
      </c>
      <c r="Z2831" s="22" t="s">
        <v>1503</v>
      </c>
    </row>
    <row r="2832" spans="1:26">
      <c r="A2832" s="22" t="s">
        <v>8870</v>
      </c>
      <c r="B2832" s="22" t="s">
        <v>8871</v>
      </c>
      <c r="C2832" s="22" t="s">
        <v>8872</v>
      </c>
      <c r="D2832" s="22">
        <v>30358</v>
      </c>
      <c r="E2832" s="22">
        <v>61</v>
      </c>
      <c r="F2832" s="22">
        <v>358</v>
      </c>
      <c r="G2832" s="22">
        <v>17</v>
      </c>
      <c r="H2832" s="25" t="s">
        <v>10870</v>
      </c>
      <c r="I2832" s="22" t="s">
        <v>720</v>
      </c>
      <c r="J2832" s="22">
        <v>2</v>
      </c>
      <c r="K2832" s="22">
        <v>2</v>
      </c>
      <c r="L2832" s="22">
        <v>17</v>
      </c>
      <c r="M2832" s="22">
        <v>1979</v>
      </c>
      <c r="N2832" s="22">
        <v>1963</v>
      </c>
      <c r="O2832" s="22">
        <v>2</v>
      </c>
      <c r="P2832" s="22">
        <v>2</v>
      </c>
      <c r="Q2832" s="22" t="s">
        <v>1398</v>
      </c>
      <c r="R2832" s="22" t="s">
        <v>713</v>
      </c>
      <c r="S2832" s="22" t="s">
        <v>722</v>
      </c>
      <c r="T2832" s="23">
        <v>40.408996000000002</v>
      </c>
      <c r="U2832" s="23">
        <v>-74.369594000000006</v>
      </c>
      <c r="V2832" s="24">
        <v>37</v>
      </c>
      <c r="W2832" s="24">
        <v>1444474.45349</v>
      </c>
      <c r="X2832" s="24">
        <v>3064772.2856800002</v>
      </c>
      <c r="Y2832" s="22" t="s">
        <v>978</v>
      </c>
      <c r="Z2832" s="22" t="s">
        <v>1237</v>
      </c>
    </row>
    <row r="2833" spans="1:26">
      <c r="A2833" s="22" t="s">
        <v>8873</v>
      </c>
      <c r="B2833" s="22" t="s">
        <v>8874</v>
      </c>
      <c r="C2833" s="22" t="s">
        <v>8875</v>
      </c>
      <c r="D2833" s="22">
        <v>34865</v>
      </c>
      <c r="E2833" s="22">
        <v>70</v>
      </c>
      <c r="F2833" s="22">
        <v>365</v>
      </c>
      <c r="G2833" s="22">
        <v>13</v>
      </c>
      <c r="H2833" s="25" t="s">
        <v>10870</v>
      </c>
      <c r="I2833" s="22" t="s">
        <v>720</v>
      </c>
      <c r="J2833" s="22">
        <v>4</v>
      </c>
      <c r="K2833" s="22">
        <v>4</v>
      </c>
      <c r="L2833" s="22">
        <v>27</v>
      </c>
      <c r="M2833" s="22">
        <v>1988</v>
      </c>
      <c r="N2833" s="22">
        <v>1962</v>
      </c>
      <c r="O2833" s="22">
        <v>4</v>
      </c>
      <c r="P2833" s="22">
        <v>4</v>
      </c>
      <c r="Q2833" s="22" t="s">
        <v>6808</v>
      </c>
      <c r="R2833" s="22" t="s">
        <v>713</v>
      </c>
      <c r="S2833" s="22" t="s">
        <v>2051</v>
      </c>
      <c r="T2833" s="23">
        <v>40.408996999999999</v>
      </c>
      <c r="U2833" s="23">
        <v>-74.146253000000002</v>
      </c>
      <c r="V2833" s="24">
        <v>65</v>
      </c>
      <c r="W2833" s="24">
        <v>1506602.7522100001</v>
      </c>
      <c r="X2833" s="24">
        <v>3065600.4387099999</v>
      </c>
      <c r="Y2833" s="22" t="s">
        <v>978</v>
      </c>
    </row>
    <row r="2834" spans="1:26">
      <c r="A2834" s="22" t="s">
        <v>8876</v>
      </c>
      <c r="B2834" s="22" t="s">
        <v>8877</v>
      </c>
      <c r="C2834" s="22" t="s">
        <v>8878</v>
      </c>
      <c r="D2834" s="22">
        <v>30859</v>
      </c>
      <c r="E2834" s="22">
        <v>62</v>
      </c>
      <c r="F2834" s="22">
        <v>359</v>
      </c>
      <c r="G2834" s="22">
        <v>17</v>
      </c>
      <c r="H2834" s="25" t="s">
        <v>10870</v>
      </c>
      <c r="I2834" s="22" t="s">
        <v>720</v>
      </c>
      <c r="J2834" s="22">
        <v>2</v>
      </c>
      <c r="K2834" s="22">
        <v>2</v>
      </c>
      <c r="L2834" s="22">
        <v>7</v>
      </c>
      <c r="M2834" s="22">
        <v>1978</v>
      </c>
      <c r="N2834" s="22">
        <v>1972</v>
      </c>
      <c r="O2834" s="22">
        <v>2</v>
      </c>
      <c r="P2834" s="22">
        <v>2</v>
      </c>
      <c r="Q2834" s="22" t="s">
        <v>1398</v>
      </c>
      <c r="R2834" s="22" t="s">
        <v>713</v>
      </c>
      <c r="S2834" s="22" t="s">
        <v>722</v>
      </c>
      <c r="T2834" s="23">
        <v>40.410107000000004</v>
      </c>
      <c r="U2834" s="23">
        <v>-74.344314999999995</v>
      </c>
      <c r="V2834" s="24">
        <v>10</v>
      </c>
      <c r="W2834" s="24">
        <v>1451501.4775400001</v>
      </c>
      <c r="X2834" s="24">
        <v>3065263.7321799998</v>
      </c>
      <c r="Y2834" s="22" t="s">
        <v>978</v>
      </c>
      <c r="Z2834" s="22" t="s">
        <v>1237</v>
      </c>
    </row>
    <row r="2835" spans="1:26">
      <c r="A2835" s="22" t="s">
        <v>8879</v>
      </c>
      <c r="B2835" s="22" t="s">
        <v>8880</v>
      </c>
      <c r="C2835" s="22" t="s">
        <v>8881</v>
      </c>
      <c r="D2835" s="22">
        <v>29356</v>
      </c>
      <c r="E2835" s="22">
        <v>59</v>
      </c>
      <c r="F2835" s="22">
        <v>356</v>
      </c>
      <c r="G2835" s="22">
        <v>17</v>
      </c>
      <c r="H2835" s="25" t="s">
        <v>10870</v>
      </c>
      <c r="I2835" s="22" t="s">
        <v>720</v>
      </c>
      <c r="J2835" s="22">
        <v>2</v>
      </c>
      <c r="K2835" s="22">
        <v>2</v>
      </c>
      <c r="L2835" s="22">
        <v>6</v>
      </c>
      <c r="M2835" s="22">
        <v>1978</v>
      </c>
      <c r="N2835" s="22">
        <v>1973</v>
      </c>
      <c r="O2835" s="22">
        <v>2</v>
      </c>
      <c r="P2835" s="22">
        <v>2</v>
      </c>
      <c r="Q2835" s="22" t="s">
        <v>1398</v>
      </c>
      <c r="R2835" s="22" t="s">
        <v>713</v>
      </c>
      <c r="S2835" s="22" t="s">
        <v>722</v>
      </c>
      <c r="T2835" s="23">
        <v>40.410384000000001</v>
      </c>
      <c r="U2835" s="23">
        <v>-74.425984</v>
      </c>
      <c r="V2835" s="24">
        <v>97</v>
      </c>
      <c r="W2835" s="24">
        <v>1428781.66989</v>
      </c>
      <c r="X2835" s="24">
        <v>3065093.1549999998</v>
      </c>
      <c r="Y2835" s="22" t="s">
        <v>978</v>
      </c>
      <c r="Z2835" s="22" t="s">
        <v>1237</v>
      </c>
    </row>
    <row r="2836" spans="1:26">
      <c r="A2836" s="22" t="s">
        <v>8882</v>
      </c>
      <c r="B2836" s="22" t="s">
        <v>8883</v>
      </c>
      <c r="C2836" s="22" t="s">
        <v>8884</v>
      </c>
      <c r="D2836" s="22">
        <v>34866</v>
      </c>
      <c r="E2836" s="22">
        <v>70</v>
      </c>
      <c r="F2836" s="22">
        <v>366</v>
      </c>
      <c r="G2836" s="22">
        <v>1</v>
      </c>
      <c r="H2836" s="25" t="s">
        <v>10870</v>
      </c>
      <c r="I2836" s="22" t="s">
        <v>720</v>
      </c>
      <c r="J2836" s="22">
        <v>4</v>
      </c>
      <c r="K2836" s="22">
        <v>4</v>
      </c>
      <c r="L2836" s="22">
        <v>27</v>
      </c>
      <c r="M2836" s="22">
        <v>1988</v>
      </c>
      <c r="N2836" s="22">
        <v>1962</v>
      </c>
      <c r="O2836" s="22">
        <v>4</v>
      </c>
      <c r="P2836" s="22">
        <v>4</v>
      </c>
      <c r="Q2836" s="22" t="s">
        <v>6808</v>
      </c>
      <c r="R2836" s="22" t="s">
        <v>713</v>
      </c>
      <c r="S2836" s="22" t="s">
        <v>2051</v>
      </c>
      <c r="T2836" s="23">
        <v>40.410941999999999</v>
      </c>
      <c r="U2836" s="23">
        <v>-74.146530999999996</v>
      </c>
      <c r="V2836" s="24">
        <v>60</v>
      </c>
      <c r="W2836" s="24">
        <v>1506515.1769099999</v>
      </c>
      <c r="X2836" s="24">
        <v>3066308.3267399999</v>
      </c>
      <c r="Y2836" s="22" t="s">
        <v>978</v>
      </c>
      <c r="Z2836" s="22" t="s">
        <v>1738</v>
      </c>
    </row>
    <row r="2837" spans="1:26">
      <c r="A2837" s="22" t="s">
        <v>8885</v>
      </c>
      <c r="B2837" s="22" t="s">
        <v>8886</v>
      </c>
      <c r="C2837" s="22" t="s">
        <v>8887</v>
      </c>
      <c r="D2837" s="22">
        <v>36869</v>
      </c>
      <c r="E2837" s="22">
        <v>74</v>
      </c>
      <c r="F2837" s="22">
        <v>369</v>
      </c>
      <c r="G2837" s="22">
        <v>13</v>
      </c>
      <c r="H2837" s="25" t="s">
        <v>10870</v>
      </c>
      <c r="I2837" s="22" t="s">
        <v>813</v>
      </c>
      <c r="J2837" s="22">
        <v>7</v>
      </c>
      <c r="K2837" s="22">
        <v>7</v>
      </c>
      <c r="L2837" s="22">
        <v>66</v>
      </c>
      <c r="M2837" s="22">
        <v>1988</v>
      </c>
      <c r="N2837" s="22">
        <v>1923</v>
      </c>
      <c r="O2837" s="22">
        <v>7</v>
      </c>
      <c r="P2837" s="22">
        <v>7</v>
      </c>
      <c r="Q2837" s="22" t="s">
        <v>6808</v>
      </c>
      <c r="R2837" s="22" t="s">
        <v>713</v>
      </c>
      <c r="S2837" s="22" t="s">
        <v>2051</v>
      </c>
      <c r="T2837" s="23">
        <v>40.411498000000002</v>
      </c>
      <c r="U2837" s="23">
        <v>-74.042361999999997</v>
      </c>
      <c r="V2837" s="24">
        <v>15</v>
      </c>
      <c r="W2837" s="24">
        <v>1535488.16026</v>
      </c>
      <c r="X2837" s="24">
        <v>3066947.9204199999</v>
      </c>
      <c r="Y2837" s="22" t="s">
        <v>978</v>
      </c>
    </row>
    <row r="2838" spans="1:26">
      <c r="A2838" s="22" t="s">
        <v>8888</v>
      </c>
      <c r="B2838" s="22" t="s">
        <v>8889</v>
      </c>
      <c r="C2838" s="22" t="s">
        <v>8890</v>
      </c>
      <c r="D2838" s="22">
        <v>34365</v>
      </c>
      <c r="E2838" s="22">
        <v>69</v>
      </c>
      <c r="F2838" s="22">
        <v>365</v>
      </c>
      <c r="G2838" s="22">
        <v>17</v>
      </c>
      <c r="H2838" s="25" t="s">
        <v>10870</v>
      </c>
      <c r="I2838" s="22" t="s">
        <v>720</v>
      </c>
      <c r="J2838" s="22">
        <v>11</v>
      </c>
      <c r="K2838" s="22">
        <v>11</v>
      </c>
      <c r="L2838" s="22">
        <v>9</v>
      </c>
      <c r="M2838" s="22">
        <v>1986</v>
      </c>
      <c r="N2838" s="22">
        <v>1978</v>
      </c>
      <c r="O2838" s="22">
        <v>10</v>
      </c>
      <c r="P2838" s="22">
        <v>9</v>
      </c>
      <c r="Q2838" s="22" t="s">
        <v>1398</v>
      </c>
      <c r="R2838" s="22" t="s">
        <v>713</v>
      </c>
      <c r="S2838" s="22" t="s">
        <v>722</v>
      </c>
      <c r="T2838" s="23">
        <v>40.412219</v>
      </c>
      <c r="U2838" s="23">
        <v>-74.168892999999997</v>
      </c>
      <c r="V2838" s="24">
        <v>65</v>
      </c>
      <c r="W2838" s="24">
        <v>1500288.2563199999</v>
      </c>
      <c r="X2838" s="24">
        <v>3066684.6699100002</v>
      </c>
      <c r="Y2838" s="22" t="s">
        <v>978</v>
      </c>
      <c r="Z2838" s="22" t="s">
        <v>1237</v>
      </c>
    </row>
    <row r="2839" spans="1:26">
      <c r="A2839" s="22" t="s">
        <v>8891</v>
      </c>
      <c r="B2839" s="22" t="s">
        <v>8892</v>
      </c>
      <c r="C2839" s="22" t="s">
        <v>8893</v>
      </c>
      <c r="D2839" s="22">
        <v>28855</v>
      </c>
      <c r="E2839" s="22">
        <v>58</v>
      </c>
      <c r="F2839" s="22">
        <v>355</v>
      </c>
      <c r="G2839" s="22">
        <v>17</v>
      </c>
      <c r="H2839" s="25" t="s">
        <v>10870</v>
      </c>
      <c r="I2839" s="22" t="s">
        <v>813</v>
      </c>
      <c r="J2839" s="22">
        <v>2</v>
      </c>
      <c r="K2839" s="22">
        <v>2</v>
      </c>
      <c r="L2839" s="22">
        <v>4</v>
      </c>
      <c r="M2839" s="22">
        <v>1978</v>
      </c>
      <c r="N2839" s="22">
        <v>1975</v>
      </c>
      <c r="O2839" s="22">
        <v>2</v>
      </c>
      <c r="P2839" s="22">
        <v>1</v>
      </c>
      <c r="Q2839" s="22" t="s">
        <v>1398</v>
      </c>
      <c r="R2839" s="22" t="s">
        <v>713</v>
      </c>
      <c r="S2839" s="22" t="s">
        <v>722</v>
      </c>
      <c r="T2839" s="23">
        <v>40.413440000000001</v>
      </c>
      <c r="U2839" s="23">
        <v>-74.449596</v>
      </c>
      <c r="V2839" s="24">
        <v>108</v>
      </c>
      <c r="W2839" s="24">
        <v>1422200.7764699999</v>
      </c>
      <c r="X2839" s="24">
        <v>3066132.4714799998</v>
      </c>
      <c r="Y2839" s="22" t="s">
        <v>978</v>
      </c>
      <c r="Z2839" s="22" t="s">
        <v>1237</v>
      </c>
    </row>
    <row r="2840" spans="1:26">
      <c r="A2840" s="22" t="s">
        <v>8894</v>
      </c>
      <c r="B2840" s="22" t="s">
        <v>8895</v>
      </c>
      <c r="C2840" s="22" t="s">
        <v>8896</v>
      </c>
      <c r="D2840" s="22">
        <v>30359</v>
      </c>
      <c r="E2840" s="22">
        <v>61</v>
      </c>
      <c r="F2840" s="22">
        <v>359</v>
      </c>
      <c r="G2840" s="22">
        <v>15</v>
      </c>
      <c r="H2840" s="25" t="s">
        <v>10870</v>
      </c>
      <c r="I2840" s="22" t="s">
        <v>720</v>
      </c>
      <c r="J2840" s="22">
        <v>2</v>
      </c>
      <c r="K2840" s="22">
        <v>2</v>
      </c>
      <c r="L2840" s="22">
        <v>21</v>
      </c>
      <c r="M2840" s="22">
        <v>1988</v>
      </c>
      <c r="N2840" s="22">
        <v>1968</v>
      </c>
      <c r="O2840" s="22">
        <v>2</v>
      </c>
      <c r="P2840" s="22">
        <v>2</v>
      </c>
      <c r="Q2840" s="22" t="s">
        <v>1723</v>
      </c>
      <c r="R2840" s="22" t="s">
        <v>713</v>
      </c>
      <c r="S2840" s="22" t="s">
        <v>1126</v>
      </c>
      <c r="T2840" s="23">
        <v>40.417329000000002</v>
      </c>
      <c r="U2840" s="23">
        <v>-74.357093000000006</v>
      </c>
      <c r="V2840" s="24">
        <v>14</v>
      </c>
      <c r="W2840" s="24">
        <v>1447914.5891</v>
      </c>
      <c r="X2840" s="24">
        <v>3067853.4214699999</v>
      </c>
      <c r="Y2840" s="22" t="s">
        <v>978</v>
      </c>
      <c r="Z2840" s="22" t="s">
        <v>1503</v>
      </c>
    </row>
    <row r="2841" spans="1:26">
      <c r="A2841" s="22" t="s">
        <v>8897</v>
      </c>
      <c r="B2841" s="22" t="s">
        <v>8898</v>
      </c>
      <c r="C2841" s="22" t="s">
        <v>8899</v>
      </c>
      <c r="D2841" s="22">
        <v>28355</v>
      </c>
      <c r="E2841" s="22">
        <v>57</v>
      </c>
      <c r="F2841" s="22">
        <v>355</v>
      </c>
      <c r="G2841" s="22">
        <v>17</v>
      </c>
      <c r="H2841" s="25" t="s">
        <v>10870</v>
      </c>
      <c r="I2841" s="22" t="s">
        <v>813</v>
      </c>
      <c r="J2841" s="22">
        <v>2</v>
      </c>
      <c r="K2841" s="22">
        <v>2</v>
      </c>
      <c r="L2841" s="22">
        <v>38</v>
      </c>
      <c r="M2841" s="22">
        <v>1978</v>
      </c>
      <c r="N2841" s="22">
        <v>1941</v>
      </c>
      <c r="O2841" s="22">
        <v>2</v>
      </c>
      <c r="P2841" s="22">
        <v>2</v>
      </c>
      <c r="Q2841" s="22" t="s">
        <v>1398</v>
      </c>
      <c r="R2841" s="22" t="s">
        <v>713</v>
      </c>
      <c r="S2841" s="22" t="s">
        <v>722</v>
      </c>
      <c r="T2841" s="23">
        <v>40.417605999999999</v>
      </c>
      <c r="U2841" s="23">
        <v>-74.469596999999993</v>
      </c>
      <c r="V2841" s="24">
        <v>85</v>
      </c>
      <c r="W2841" s="24">
        <v>1416620.4349499999</v>
      </c>
      <c r="X2841" s="24">
        <v>3067589.7080299999</v>
      </c>
      <c r="Y2841" s="22" t="s">
        <v>978</v>
      </c>
      <c r="Z2841" s="22" t="s">
        <v>1237</v>
      </c>
    </row>
    <row r="2842" spans="1:26">
      <c r="A2842" s="22" t="s">
        <v>8900</v>
      </c>
      <c r="B2842" s="22" t="s">
        <v>8901</v>
      </c>
      <c r="C2842" s="22" t="s">
        <v>8902</v>
      </c>
      <c r="D2842" s="22">
        <v>32863</v>
      </c>
      <c r="E2842" s="22">
        <v>66</v>
      </c>
      <c r="F2842" s="22">
        <v>363</v>
      </c>
      <c r="G2842" s="22">
        <v>15</v>
      </c>
      <c r="H2842" s="25" t="s">
        <v>10870</v>
      </c>
      <c r="I2842" s="22" t="s">
        <v>720</v>
      </c>
      <c r="J2842" s="22">
        <v>7</v>
      </c>
      <c r="K2842" s="22">
        <v>7</v>
      </c>
      <c r="L2842" s="22">
        <v>11</v>
      </c>
      <c r="M2842" s="22">
        <v>1986</v>
      </c>
      <c r="N2842" s="22">
        <v>1976</v>
      </c>
      <c r="O2842" s="22">
        <v>7</v>
      </c>
      <c r="P2842" s="22">
        <v>5</v>
      </c>
      <c r="Q2842" s="22" t="s">
        <v>1723</v>
      </c>
      <c r="R2842" s="22" t="s">
        <v>713</v>
      </c>
      <c r="S2842" s="22" t="s">
        <v>1126</v>
      </c>
      <c r="T2842" s="23">
        <v>40.418719000000003</v>
      </c>
      <c r="U2842" s="23">
        <v>-74.228477999999996</v>
      </c>
      <c r="V2842" s="24">
        <v>10</v>
      </c>
      <c r="W2842" s="24">
        <v>1483681.6129900001</v>
      </c>
      <c r="X2842" s="24">
        <v>3068823.3763299999</v>
      </c>
      <c r="Y2842" s="22" t="s">
        <v>978</v>
      </c>
      <c r="Z2842" s="22" t="s">
        <v>1503</v>
      </c>
    </row>
    <row r="2843" spans="1:26">
      <c r="A2843" s="22" t="s">
        <v>8903</v>
      </c>
      <c r="B2843" s="22" t="s">
        <v>8904</v>
      </c>
      <c r="C2843" s="22" t="s">
        <v>8905</v>
      </c>
      <c r="D2843" s="22">
        <v>31862</v>
      </c>
      <c r="E2843" s="22">
        <v>64</v>
      </c>
      <c r="F2843" s="22">
        <v>362</v>
      </c>
      <c r="G2843" s="22">
        <v>15</v>
      </c>
      <c r="H2843" s="25" t="s">
        <v>10870</v>
      </c>
      <c r="I2843" s="22" t="s">
        <v>720</v>
      </c>
      <c r="J2843" s="22">
        <v>6</v>
      </c>
      <c r="K2843" s="22">
        <v>6</v>
      </c>
      <c r="L2843" s="22">
        <v>24</v>
      </c>
      <c r="M2843" s="22">
        <v>1988</v>
      </c>
      <c r="N2843" s="22">
        <v>1965</v>
      </c>
      <c r="O2843" s="22">
        <v>6</v>
      </c>
      <c r="P2843" s="22">
        <v>5</v>
      </c>
      <c r="Q2843" s="22" t="s">
        <v>1723</v>
      </c>
      <c r="R2843" s="22" t="s">
        <v>713</v>
      </c>
      <c r="S2843" s="22" t="s">
        <v>1126</v>
      </c>
      <c r="T2843" s="23">
        <v>40.423996000000002</v>
      </c>
      <c r="U2843" s="23">
        <v>-74.267089999999996</v>
      </c>
      <c r="V2843" s="24">
        <v>140</v>
      </c>
      <c r="W2843" s="24">
        <v>1472916.5534600001</v>
      </c>
      <c r="X2843" s="24">
        <v>3070603.5375600001</v>
      </c>
      <c r="Y2843" s="22" t="s">
        <v>978</v>
      </c>
      <c r="Z2843" s="22" t="s">
        <v>1503</v>
      </c>
    </row>
    <row r="2844" spans="1:26">
      <c r="A2844" s="22" t="s">
        <v>8906</v>
      </c>
      <c r="B2844" s="22" t="s">
        <v>8907</v>
      </c>
      <c r="C2844" s="22" t="s">
        <v>8908</v>
      </c>
      <c r="D2844" s="22">
        <v>31862</v>
      </c>
      <c r="E2844" s="22">
        <v>64</v>
      </c>
      <c r="F2844" s="22">
        <v>362</v>
      </c>
      <c r="G2844" s="22">
        <v>1</v>
      </c>
      <c r="H2844" s="25" t="s">
        <v>10870</v>
      </c>
      <c r="I2844" s="22" t="s">
        <v>720</v>
      </c>
      <c r="J2844" s="22">
        <v>2</v>
      </c>
      <c r="K2844" s="22">
        <v>2</v>
      </c>
      <c r="L2844" s="22">
        <v>18</v>
      </c>
      <c r="M2844" s="22">
        <v>1978</v>
      </c>
      <c r="N2844" s="22">
        <v>1961</v>
      </c>
      <c r="O2844" s="22">
        <v>2</v>
      </c>
      <c r="P2844" s="22">
        <v>2</v>
      </c>
      <c r="Q2844" s="22" t="s">
        <v>1723</v>
      </c>
      <c r="R2844" s="22" t="s">
        <v>713</v>
      </c>
      <c r="S2844" s="22" t="s">
        <v>1126</v>
      </c>
      <c r="T2844" s="23">
        <v>40.425106999999997</v>
      </c>
      <c r="U2844" s="23">
        <v>-74.266812000000002</v>
      </c>
      <c r="V2844" s="24">
        <v>130</v>
      </c>
      <c r="W2844" s="24">
        <v>1472988.4615799999</v>
      </c>
      <c r="X2844" s="24">
        <v>3071009.7135600001</v>
      </c>
      <c r="Y2844" s="22" t="s">
        <v>978</v>
      </c>
      <c r="Z2844" s="22" t="s">
        <v>1738</v>
      </c>
    </row>
    <row r="2845" spans="1:26">
      <c r="A2845" s="22" t="s">
        <v>8909</v>
      </c>
      <c r="B2845" s="22" t="s">
        <v>8910</v>
      </c>
      <c r="C2845" s="22" t="s">
        <v>8911</v>
      </c>
      <c r="D2845" s="22">
        <v>33365</v>
      </c>
      <c r="E2845" s="22">
        <v>67</v>
      </c>
      <c r="F2845" s="22">
        <v>365</v>
      </c>
      <c r="G2845" s="22">
        <v>17</v>
      </c>
      <c r="H2845" s="25" t="s">
        <v>10870</v>
      </c>
      <c r="I2845" s="22" t="s">
        <v>720</v>
      </c>
      <c r="J2845" s="22">
        <v>3</v>
      </c>
      <c r="K2845" s="22">
        <v>3</v>
      </c>
      <c r="L2845" s="22">
        <v>20</v>
      </c>
      <c r="M2845" s="22">
        <v>2003</v>
      </c>
      <c r="N2845" s="22">
        <v>1984</v>
      </c>
      <c r="O2845" s="22">
        <v>3</v>
      </c>
      <c r="P2845" s="22">
        <v>3</v>
      </c>
      <c r="Q2845" s="22" t="s">
        <v>1398</v>
      </c>
      <c r="R2845" s="22" t="s">
        <v>713</v>
      </c>
      <c r="S2845" s="22" t="s">
        <v>722</v>
      </c>
      <c r="T2845" s="23">
        <v>40.427912999999997</v>
      </c>
      <c r="U2845" s="23">
        <v>-74.203422000000003</v>
      </c>
      <c r="V2845" s="24">
        <v>30</v>
      </c>
      <c r="W2845" s="24">
        <v>1490604.0761500001</v>
      </c>
      <c r="X2845" s="24">
        <v>3072272.0118999998</v>
      </c>
      <c r="Y2845" s="22" t="s">
        <v>978</v>
      </c>
      <c r="Z2845" s="22" t="s">
        <v>1237</v>
      </c>
    </row>
    <row r="2846" spans="1:26">
      <c r="A2846" s="22" t="s">
        <v>8912</v>
      </c>
      <c r="B2846" s="22" t="s">
        <v>8913</v>
      </c>
      <c r="C2846" s="22" t="s">
        <v>8914</v>
      </c>
      <c r="D2846" s="22">
        <v>29859</v>
      </c>
      <c r="E2846" s="22">
        <v>60</v>
      </c>
      <c r="F2846" s="22">
        <v>359</v>
      </c>
      <c r="G2846" s="22">
        <v>17</v>
      </c>
      <c r="H2846" s="25" t="s">
        <v>10870</v>
      </c>
      <c r="I2846" s="22" t="s">
        <v>720</v>
      </c>
      <c r="J2846" s="22">
        <v>9</v>
      </c>
      <c r="K2846" s="22">
        <v>9</v>
      </c>
      <c r="L2846" s="22">
        <v>32</v>
      </c>
      <c r="M2846" s="22">
        <v>2008</v>
      </c>
      <c r="N2846" s="22">
        <v>1977</v>
      </c>
      <c r="O2846" s="22">
        <v>9</v>
      </c>
      <c r="P2846" s="22">
        <v>7</v>
      </c>
      <c r="Q2846" s="22" t="s">
        <v>1398</v>
      </c>
      <c r="R2846" s="22" t="s">
        <v>713</v>
      </c>
      <c r="S2846" s="22" t="s">
        <v>722</v>
      </c>
      <c r="T2846" s="23">
        <v>40.433551000000001</v>
      </c>
      <c r="U2846" s="23">
        <v>-74.361592999999999</v>
      </c>
      <c r="V2846" s="24">
        <v>19.7</v>
      </c>
      <c r="W2846" s="24">
        <v>1446590.6601499999</v>
      </c>
      <c r="X2846" s="24">
        <v>3073753.3958800002</v>
      </c>
      <c r="Y2846" s="22" t="s">
        <v>978</v>
      </c>
      <c r="Z2846" s="22" t="s">
        <v>1237</v>
      </c>
    </row>
    <row r="2847" spans="1:26">
      <c r="A2847" s="22" t="s">
        <v>8915</v>
      </c>
      <c r="B2847" s="22" t="s">
        <v>8916</v>
      </c>
      <c r="C2847" s="22" t="s">
        <v>8917</v>
      </c>
      <c r="D2847" s="22">
        <v>32364</v>
      </c>
      <c r="E2847" s="22">
        <v>65</v>
      </c>
      <c r="F2847" s="22">
        <v>364</v>
      </c>
      <c r="G2847" s="22">
        <v>17</v>
      </c>
      <c r="H2847" s="25" t="s">
        <v>10870</v>
      </c>
      <c r="I2847" s="22" t="s">
        <v>720</v>
      </c>
      <c r="J2847" s="22">
        <v>8</v>
      </c>
      <c r="K2847" s="22">
        <v>8</v>
      </c>
      <c r="L2847" s="22">
        <v>33</v>
      </c>
      <c r="M2847" s="22">
        <v>1988</v>
      </c>
      <c r="N2847" s="22">
        <v>1956</v>
      </c>
      <c r="O2847" s="22">
        <v>8</v>
      </c>
      <c r="P2847" s="22">
        <v>7</v>
      </c>
      <c r="Q2847" s="22" t="s">
        <v>1398</v>
      </c>
      <c r="R2847" s="22" t="s">
        <v>713</v>
      </c>
      <c r="S2847" s="22" t="s">
        <v>722</v>
      </c>
      <c r="T2847" s="23">
        <v>40.434412999999999</v>
      </c>
      <c r="U2847" s="23">
        <v>-74.239255999999997</v>
      </c>
      <c r="V2847" s="24">
        <v>65</v>
      </c>
      <c r="W2847" s="24">
        <v>1480606.41408</v>
      </c>
      <c r="X2847" s="24">
        <v>3074505.40803</v>
      </c>
      <c r="Y2847" s="22" t="s">
        <v>978</v>
      </c>
      <c r="Z2847" s="22" t="s">
        <v>1237</v>
      </c>
    </row>
    <row r="2848" spans="1:26">
      <c r="A2848" s="22" t="s">
        <v>8918</v>
      </c>
      <c r="B2848" s="22" t="s">
        <v>8919</v>
      </c>
      <c r="C2848" s="22" t="s">
        <v>8920</v>
      </c>
      <c r="D2848" s="22">
        <v>30361</v>
      </c>
      <c r="E2848" s="22">
        <v>61</v>
      </c>
      <c r="F2848" s="22">
        <v>361</v>
      </c>
      <c r="G2848" s="22">
        <v>17</v>
      </c>
      <c r="H2848" s="25" t="s">
        <v>10870</v>
      </c>
      <c r="I2848" s="22" t="s">
        <v>720</v>
      </c>
      <c r="J2848" s="22">
        <v>2</v>
      </c>
      <c r="K2848" s="22">
        <v>2</v>
      </c>
      <c r="L2848" s="22">
        <v>11</v>
      </c>
      <c r="M2848" s="22">
        <v>1978</v>
      </c>
      <c r="N2848" s="22">
        <v>1968</v>
      </c>
      <c r="O2848" s="22">
        <v>2</v>
      </c>
      <c r="P2848" s="22">
        <v>2</v>
      </c>
      <c r="Q2848" s="22" t="s">
        <v>1398</v>
      </c>
      <c r="R2848" s="22" t="s">
        <v>713</v>
      </c>
      <c r="S2848" s="22" t="s">
        <v>722</v>
      </c>
      <c r="T2848" s="23">
        <v>40.434829000000001</v>
      </c>
      <c r="U2848" s="23">
        <v>-74.332092000000003</v>
      </c>
      <c r="V2848" s="24">
        <v>29.9</v>
      </c>
      <c r="W2848" s="24">
        <v>1454788.6207399999</v>
      </c>
      <c r="X2848" s="24">
        <v>3074320.86032</v>
      </c>
      <c r="Y2848" s="22" t="s">
        <v>978</v>
      </c>
      <c r="Z2848" s="22" t="s">
        <v>1237</v>
      </c>
    </row>
    <row r="2849" spans="1:26">
      <c r="A2849" s="22" t="s">
        <v>8921</v>
      </c>
      <c r="B2849" s="22" t="s">
        <v>8922</v>
      </c>
      <c r="C2849" s="22" t="s">
        <v>8923</v>
      </c>
      <c r="D2849" s="22">
        <v>31863</v>
      </c>
      <c r="E2849" s="22">
        <v>64</v>
      </c>
      <c r="F2849" s="22">
        <v>363</v>
      </c>
      <c r="G2849" s="22">
        <v>1</v>
      </c>
      <c r="H2849" s="25" t="s">
        <v>10870</v>
      </c>
      <c r="I2849" s="22" t="s">
        <v>720</v>
      </c>
      <c r="J2849" s="22">
        <v>4</v>
      </c>
      <c r="K2849" s="22">
        <v>4</v>
      </c>
      <c r="L2849" s="22">
        <v>8</v>
      </c>
      <c r="M2849" s="22">
        <v>2008</v>
      </c>
      <c r="N2849" s="22">
        <v>2001</v>
      </c>
      <c r="O2849" s="22">
        <v>3</v>
      </c>
      <c r="P2849" s="22">
        <v>3</v>
      </c>
      <c r="Q2849" s="22" t="s">
        <v>1669</v>
      </c>
      <c r="R2849" s="22" t="s">
        <v>713</v>
      </c>
      <c r="S2849" s="22" t="s">
        <v>1126</v>
      </c>
      <c r="T2849" s="23">
        <v>40.439829000000003</v>
      </c>
      <c r="U2849" s="23">
        <v>-74.262646000000004</v>
      </c>
      <c r="V2849" s="24">
        <v>50</v>
      </c>
      <c r="W2849" s="24">
        <v>1474076.0592799999</v>
      </c>
      <c r="X2849" s="24">
        <v>3076393.32351</v>
      </c>
      <c r="Y2849" s="22" t="s">
        <v>978</v>
      </c>
      <c r="Z2849" s="22" t="s">
        <v>1738</v>
      </c>
    </row>
    <row r="2850" spans="1:26">
      <c r="A2850" s="22" t="s">
        <v>8924</v>
      </c>
      <c r="B2850" s="22" t="s">
        <v>8925</v>
      </c>
      <c r="C2850" s="22" t="s">
        <v>8926</v>
      </c>
      <c r="D2850" s="22">
        <v>31863</v>
      </c>
      <c r="E2850" s="22">
        <v>64</v>
      </c>
      <c r="F2850" s="22">
        <v>363</v>
      </c>
      <c r="G2850" s="22">
        <v>17</v>
      </c>
      <c r="H2850" s="25" t="s">
        <v>10870</v>
      </c>
      <c r="I2850" s="22" t="s">
        <v>720</v>
      </c>
      <c r="J2850" s="22">
        <v>2</v>
      </c>
      <c r="K2850" s="22">
        <v>2</v>
      </c>
      <c r="L2850" s="22">
        <v>22</v>
      </c>
      <c r="M2850" s="22">
        <v>1978</v>
      </c>
      <c r="N2850" s="22">
        <v>1957</v>
      </c>
      <c r="O2850" s="22">
        <v>2</v>
      </c>
      <c r="P2850" s="22">
        <v>2</v>
      </c>
      <c r="Q2850" s="22" t="s">
        <v>1398</v>
      </c>
      <c r="R2850" s="22" t="s">
        <v>713</v>
      </c>
      <c r="S2850" s="22" t="s">
        <v>722</v>
      </c>
      <c r="T2850" s="23">
        <v>40.440384999999999</v>
      </c>
      <c r="U2850" s="23">
        <v>-74.269311999999999</v>
      </c>
      <c r="V2850" s="24">
        <v>11</v>
      </c>
      <c r="W2850" s="24">
        <v>1472219.62977</v>
      </c>
      <c r="X2850" s="24">
        <v>3076571.34559</v>
      </c>
      <c r="Y2850" s="22" t="s">
        <v>978</v>
      </c>
      <c r="Z2850" s="22" t="s">
        <v>1237</v>
      </c>
    </row>
    <row r="2851" spans="1:26">
      <c r="A2851" s="22" t="s">
        <v>8927</v>
      </c>
      <c r="B2851" s="22" t="s">
        <v>8928</v>
      </c>
      <c r="C2851" s="22" t="s">
        <v>8929</v>
      </c>
      <c r="D2851" s="22">
        <v>33366</v>
      </c>
      <c r="E2851" s="22">
        <v>67</v>
      </c>
      <c r="F2851" s="22">
        <v>366</v>
      </c>
      <c r="G2851" s="22">
        <v>15</v>
      </c>
      <c r="H2851" s="25" t="s">
        <v>10870</v>
      </c>
      <c r="I2851" s="22" t="s">
        <v>720</v>
      </c>
      <c r="J2851" s="22">
        <v>6</v>
      </c>
      <c r="K2851" s="22">
        <v>6</v>
      </c>
      <c r="L2851" s="22">
        <v>27</v>
      </c>
      <c r="M2851" s="22">
        <v>1988</v>
      </c>
      <c r="N2851" s="22">
        <v>1962</v>
      </c>
      <c r="O2851" s="22">
        <v>6</v>
      </c>
      <c r="P2851" s="22">
        <v>5</v>
      </c>
      <c r="Q2851" s="22" t="s">
        <v>1723</v>
      </c>
      <c r="R2851" s="22" t="s">
        <v>713</v>
      </c>
      <c r="S2851" s="22" t="s">
        <v>1126</v>
      </c>
      <c r="T2851" s="23">
        <v>40.442329999999998</v>
      </c>
      <c r="U2851" s="23">
        <v>-74.179866000000004</v>
      </c>
      <c r="V2851" s="24">
        <v>10</v>
      </c>
      <c r="W2851" s="24">
        <v>1497080.65099</v>
      </c>
      <c r="X2851" s="24">
        <v>3077620.7426700001</v>
      </c>
      <c r="Y2851" s="22" t="s">
        <v>978</v>
      </c>
      <c r="Z2851" s="22" t="s">
        <v>1503</v>
      </c>
    </row>
    <row r="2852" spans="1:26">
      <c r="A2852" s="22" t="s">
        <v>8930</v>
      </c>
      <c r="B2852" s="22" t="s">
        <v>8931</v>
      </c>
      <c r="C2852" s="22" t="s">
        <v>8932</v>
      </c>
      <c r="D2852" s="22">
        <v>33366</v>
      </c>
      <c r="E2852" s="22">
        <v>67</v>
      </c>
      <c r="F2852" s="22">
        <v>366</v>
      </c>
      <c r="G2852" s="22">
        <v>17</v>
      </c>
      <c r="H2852" s="25" t="s">
        <v>10870</v>
      </c>
      <c r="I2852" s="22" t="s">
        <v>720</v>
      </c>
      <c r="J2852" s="22">
        <v>2</v>
      </c>
      <c r="K2852" s="22">
        <v>2</v>
      </c>
      <c r="L2852" s="22">
        <v>2</v>
      </c>
      <c r="M2852" s="22">
        <v>1978</v>
      </c>
      <c r="N2852" s="22">
        <v>1977</v>
      </c>
      <c r="O2852" s="22">
        <v>2</v>
      </c>
      <c r="P2852" s="22">
        <v>1</v>
      </c>
      <c r="Q2852" s="22" t="s">
        <v>1398</v>
      </c>
      <c r="R2852" s="22" t="s">
        <v>713</v>
      </c>
      <c r="S2852" s="22" t="s">
        <v>722</v>
      </c>
      <c r="T2852" s="23">
        <v>40.442329999999998</v>
      </c>
      <c r="U2852" s="23">
        <v>-74.180420999999996</v>
      </c>
      <c r="V2852" s="24">
        <v>10</v>
      </c>
      <c r="W2852" s="24">
        <v>1496926.1694700001</v>
      </c>
      <c r="X2852" s="24">
        <v>3077618.5556700001</v>
      </c>
      <c r="Y2852" s="22" t="s">
        <v>978</v>
      </c>
      <c r="Z2852" s="22" t="s">
        <v>1237</v>
      </c>
    </row>
    <row r="2853" spans="1:26">
      <c r="A2853" s="22" t="s">
        <v>8933</v>
      </c>
      <c r="B2853" s="22" t="s">
        <v>8934</v>
      </c>
      <c r="C2853" s="22" t="s">
        <v>8935</v>
      </c>
      <c r="D2853" s="22">
        <v>31864</v>
      </c>
      <c r="E2853" s="22">
        <v>64</v>
      </c>
      <c r="F2853" s="22">
        <v>364</v>
      </c>
      <c r="G2853" s="22">
        <v>15</v>
      </c>
      <c r="H2853" s="25" t="s">
        <v>10870</v>
      </c>
      <c r="I2853" s="22" t="s">
        <v>720</v>
      </c>
      <c r="J2853" s="22">
        <v>4</v>
      </c>
      <c r="K2853" s="22">
        <v>4</v>
      </c>
      <c r="L2853" s="22">
        <v>42</v>
      </c>
      <c r="M2853" s="22">
        <v>1983</v>
      </c>
      <c r="N2853" s="22">
        <v>1942</v>
      </c>
      <c r="O2853" s="22">
        <v>4</v>
      </c>
      <c r="P2853" s="22">
        <v>3</v>
      </c>
      <c r="Q2853" s="22" t="s">
        <v>1723</v>
      </c>
      <c r="R2853" s="22" t="s">
        <v>713</v>
      </c>
      <c r="S2853" s="22" t="s">
        <v>1126</v>
      </c>
      <c r="T2853" s="23">
        <v>40.442329000000001</v>
      </c>
      <c r="U2853" s="23">
        <v>-74.249312000000003</v>
      </c>
      <c r="V2853" s="24">
        <v>50</v>
      </c>
      <c r="W2853" s="24">
        <v>1477771.3915599999</v>
      </c>
      <c r="X2853" s="24">
        <v>3077354.4058300001</v>
      </c>
      <c r="Y2853" s="22" t="s">
        <v>978</v>
      </c>
      <c r="Z2853" s="22" t="s">
        <v>1503</v>
      </c>
    </row>
    <row r="2854" spans="1:26">
      <c r="A2854" s="22" t="s">
        <v>8936</v>
      </c>
      <c r="B2854" s="22" t="s">
        <v>8937</v>
      </c>
      <c r="C2854" s="22" t="s">
        <v>8938</v>
      </c>
      <c r="D2854" s="22">
        <v>28859</v>
      </c>
      <c r="E2854" s="22">
        <v>58</v>
      </c>
      <c r="F2854" s="22">
        <v>359</v>
      </c>
      <c r="G2854" s="22">
        <v>17</v>
      </c>
      <c r="H2854" s="25" t="s">
        <v>10870</v>
      </c>
      <c r="I2854" s="22" t="s">
        <v>720</v>
      </c>
      <c r="J2854" s="22">
        <v>2</v>
      </c>
      <c r="K2854" s="22">
        <v>2</v>
      </c>
      <c r="L2854" s="22">
        <v>7</v>
      </c>
      <c r="M2854" s="22">
        <v>1978</v>
      </c>
      <c r="N2854" s="22">
        <v>1972</v>
      </c>
      <c r="O2854" s="22">
        <v>2</v>
      </c>
      <c r="P2854" s="22">
        <v>2</v>
      </c>
      <c r="Q2854" s="22" t="s">
        <v>1398</v>
      </c>
      <c r="R2854" s="22" t="s">
        <v>713</v>
      </c>
      <c r="S2854" s="22" t="s">
        <v>722</v>
      </c>
      <c r="T2854" s="23">
        <v>40.443162000000001</v>
      </c>
      <c r="U2854" s="23">
        <v>-74.400149999999996</v>
      </c>
      <c r="V2854" s="24">
        <v>80</v>
      </c>
      <c r="W2854" s="24">
        <v>1435827.1579499999</v>
      </c>
      <c r="X2854" s="24">
        <v>3077129.1981000002</v>
      </c>
      <c r="Y2854" s="22" t="s">
        <v>978</v>
      </c>
      <c r="Z2854" s="22" t="s">
        <v>1237</v>
      </c>
    </row>
    <row r="2855" spans="1:26">
      <c r="A2855" s="22" t="s">
        <v>8939</v>
      </c>
      <c r="B2855" s="22" t="s">
        <v>8940</v>
      </c>
      <c r="C2855" s="22" t="s">
        <v>8941</v>
      </c>
      <c r="D2855" s="22">
        <v>28358</v>
      </c>
      <c r="E2855" s="22">
        <v>57</v>
      </c>
      <c r="F2855" s="22">
        <v>358</v>
      </c>
      <c r="G2855" s="22">
        <v>17</v>
      </c>
      <c r="H2855" s="25" t="s">
        <v>10870</v>
      </c>
      <c r="I2855" s="22" t="s">
        <v>720</v>
      </c>
      <c r="J2855" s="22">
        <v>2</v>
      </c>
      <c r="K2855" s="22">
        <v>2</v>
      </c>
      <c r="L2855" s="22">
        <v>23</v>
      </c>
      <c r="M2855" s="22">
        <v>1978</v>
      </c>
      <c r="N2855" s="22">
        <v>1956</v>
      </c>
      <c r="O2855" s="22">
        <v>2</v>
      </c>
      <c r="P2855" s="22">
        <v>2</v>
      </c>
      <c r="Q2855" s="22" t="s">
        <v>1398</v>
      </c>
      <c r="R2855" s="22" t="s">
        <v>713</v>
      </c>
      <c r="S2855" s="22" t="s">
        <v>722</v>
      </c>
      <c r="T2855" s="23">
        <v>40.447049999999997</v>
      </c>
      <c r="U2855" s="23">
        <v>-74.422928999999996</v>
      </c>
      <c r="V2855" s="24">
        <v>80</v>
      </c>
      <c r="W2855" s="24">
        <v>1429477.18331</v>
      </c>
      <c r="X2855" s="24">
        <v>3078473.22804</v>
      </c>
      <c r="Y2855" s="22" t="s">
        <v>978</v>
      </c>
      <c r="Z2855" s="22" t="s">
        <v>1237</v>
      </c>
    </row>
    <row r="2856" spans="1:26">
      <c r="A2856" s="22" t="s">
        <v>8942</v>
      </c>
      <c r="B2856" s="22" t="s">
        <v>8943</v>
      </c>
      <c r="C2856" s="22" t="s">
        <v>8944</v>
      </c>
      <c r="D2856" s="22">
        <v>29861</v>
      </c>
      <c r="E2856" s="22">
        <v>60</v>
      </c>
      <c r="F2856" s="22">
        <v>361</v>
      </c>
      <c r="G2856" s="22">
        <v>17</v>
      </c>
      <c r="H2856" s="25" t="s">
        <v>10870</v>
      </c>
      <c r="I2856" s="22" t="s">
        <v>720</v>
      </c>
      <c r="J2856" s="22">
        <v>7</v>
      </c>
      <c r="K2856" s="22">
        <v>7</v>
      </c>
      <c r="L2856" s="22">
        <v>50</v>
      </c>
      <c r="M2856" s="22">
        <v>1983</v>
      </c>
      <c r="N2856" s="22">
        <v>1934</v>
      </c>
      <c r="O2856" s="22">
        <v>7</v>
      </c>
      <c r="P2856" s="22">
        <v>7</v>
      </c>
      <c r="Q2856" s="22" t="s">
        <v>1398</v>
      </c>
      <c r="R2856" s="22" t="s">
        <v>713</v>
      </c>
      <c r="S2856" s="22" t="s">
        <v>722</v>
      </c>
      <c r="T2856" s="23">
        <v>40.449860999999999</v>
      </c>
      <c r="U2856" s="23">
        <v>-74.338916999999995</v>
      </c>
      <c r="V2856" s="24">
        <v>47.5</v>
      </c>
      <c r="W2856" s="24">
        <v>1452822.6267500001</v>
      </c>
      <c r="X2856" s="24">
        <v>3079778.58054</v>
      </c>
      <c r="Y2856" s="22" t="s">
        <v>978</v>
      </c>
      <c r="Z2856" s="22" t="s">
        <v>1237</v>
      </c>
    </row>
    <row r="2857" spans="1:26">
      <c r="A2857" s="22" t="s">
        <v>8945</v>
      </c>
      <c r="B2857" s="22" t="s">
        <v>8946</v>
      </c>
      <c r="C2857" s="22" t="s">
        <v>8947</v>
      </c>
      <c r="D2857" s="22">
        <v>31864</v>
      </c>
      <c r="E2857" s="22">
        <v>64</v>
      </c>
      <c r="F2857" s="22">
        <v>364</v>
      </c>
      <c r="G2857" s="22">
        <v>17</v>
      </c>
      <c r="H2857" s="25" t="s">
        <v>10870</v>
      </c>
      <c r="I2857" s="22" t="s">
        <v>720</v>
      </c>
      <c r="J2857" s="22">
        <v>9</v>
      </c>
      <c r="K2857" s="22">
        <v>9</v>
      </c>
      <c r="L2857" s="22">
        <v>41</v>
      </c>
      <c r="M2857" s="22">
        <v>1993</v>
      </c>
      <c r="N2857" s="22">
        <v>1953</v>
      </c>
      <c r="O2857" s="22">
        <v>9</v>
      </c>
      <c r="P2857" s="22">
        <v>8</v>
      </c>
      <c r="Q2857" s="22" t="s">
        <v>1398</v>
      </c>
      <c r="R2857" s="22" t="s">
        <v>713</v>
      </c>
      <c r="S2857" s="22" t="s">
        <v>722</v>
      </c>
      <c r="T2857" s="23">
        <v>40.450161999999999</v>
      </c>
      <c r="U2857" s="23">
        <v>-74.247673000000006</v>
      </c>
      <c r="V2857" s="24">
        <v>60</v>
      </c>
      <c r="W2857" s="24">
        <v>1478188.74352</v>
      </c>
      <c r="X2857" s="24">
        <v>3080216.8179899999</v>
      </c>
      <c r="Y2857" s="22" t="s">
        <v>978</v>
      </c>
      <c r="Z2857" s="22" t="s">
        <v>1237</v>
      </c>
    </row>
    <row r="2858" spans="1:26">
      <c r="A2858" s="22" t="s">
        <v>8948</v>
      </c>
      <c r="B2858" s="22" t="s">
        <v>8949</v>
      </c>
      <c r="C2858" s="22" t="s">
        <v>8950</v>
      </c>
      <c r="D2858" s="22">
        <v>33367</v>
      </c>
      <c r="E2858" s="22">
        <v>67</v>
      </c>
      <c r="F2858" s="22">
        <v>367</v>
      </c>
      <c r="G2858" s="22">
        <v>15</v>
      </c>
      <c r="H2858" s="25" t="s">
        <v>10870</v>
      </c>
      <c r="I2858" s="22" t="s">
        <v>813</v>
      </c>
      <c r="J2858" s="22">
        <v>3</v>
      </c>
      <c r="K2858" s="22">
        <v>3</v>
      </c>
      <c r="L2858" s="22">
        <v>3</v>
      </c>
      <c r="M2858" s="22">
        <v>1988</v>
      </c>
      <c r="N2858" s="22">
        <v>1986</v>
      </c>
      <c r="O2858" s="22">
        <v>3</v>
      </c>
      <c r="P2858" s="22">
        <v>3</v>
      </c>
      <c r="Q2858" s="22" t="s">
        <v>1723</v>
      </c>
      <c r="R2858" s="22" t="s">
        <v>713</v>
      </c>
      <c r="S2858" s="22" t="s">
        <v>1126</v>
      </c>
      <c r="T2858" s="23">
        <v>40.451217999999997</v>
      </c>
      <c r="U2858" s="23">
        <v>-74.180420999999996</v>
      </c>
      <c r="V2858" s="24">
        <v>10</v>
      </c>
      <c r="W2858" s="24">
        <v>1496880.2940499999</v>
      </c>
      <c r="X2858" s="24">
        <v>3080859.6982800001</v>
      </c>
      <c r="Y2858" s="22" t="s">
        <v>978</v>
      </c>
      <c r="Z2858" s="22" t="s">
        <v>1503</v>
      </c>
    </row>
    <row r="2859" spans="1:26">
      <c r="A2859" s="22" t="s">
        <v>8951</v>
      </c>
      <c r="B2859" s="22" t="s">
        <v>8952</v>
      </c>
      <c r="C2859" s="22" t="s">
        <v>8953</v>
      </c>
      <c r="D2859" s="22">
        <v>29360</v>
      </c>
      <c r="E2859" s="22">
        <v>59</v>
      </c>
      <c r="F2859" s="22">
        <v>360</v>
      </c>
      <c r="G2859" s="22">
        <v>17</v>
      </c>
      <c r="H2859" s="25" t="s">
        <v>10870</v>
      </c>
      <c r="I2859" s="22" t="s">
        <v>720</v>
      </c>
      <c r="J2859" s="22">
        <v>3</v>
      </c>
      <c r="K2859" s="22">
        <v>3</v>
      </c>
      <c r="L2859" s="22">
        <v>20</v>
      </c>
      <c r="M2859" s="22">
        <v>2006</v>
      </c>
      <c r="N2859" s="22">
        <v>1987</v>
      </c>
      <c r="O2859" s="22">
        <v>2</v>
      </c>
      <c r="P2859" s="22">
        <v>2</v>
      </c>
      <c r="Q2859" s="22" t="s">
        <v>1398</v>
      </c>
      <c r="R2859" s="22" t="s">
        <v>713</v>
      </c>
      <c r="S2859" s="22" t="s">
        <v>722</v>
      </c>
      <c r="T2859" s="23">
        <v>40.451217</v>
      </c>
      <c r="U2859" s="23">
        <v>-74.360427000000001</v>
      </c>
      <c r="V2859" s="24">
        <v>25</v>
      </c>
      <c r="W2859" s="24">
        <v>1446836.3346800001</v>
      </c>
      <c r="X2859" s="24">
        <v>3080199.3027900001</v>
      </c>
      <c r="Y2859" s="22" t="s">
        <v>978</v>
      </c>
      <c r="Z2859" s="22" t="s">
        <v>1237</v>
      </c>
    </row>
    <row r="2860" spans="1:26">
      <c r="A2860" s="22" t="s">
        <v>8954</v>
      </c>
      <c r="B2860" s="22" t="s">
        <v>8955</v>
      </c>
      <c r="C2860" s="22" t="s">
        <v>8956</v>
      </c>
      <c r="D2860" s="22">
        <v>36873</v>
      </c>
      <c r="E2860" s="22">
        <v>74</v>
      </c>
      <c r="F2860" s="22">
        <v>373</v>
      </c>
      <c r="G2860" s="22">
        <v>17</v>
      </c>
      <c r="H2860" s="25" t="s">
        <v>10870</v>
      </c>
      <c r="I2860" s="22" t="s">
        <v>720</v>
      </c>
      <c r="J2860" s="22">
        <v>10</v>
      </c>
      <c r="K2860" s="22">
        <v>10</v>
      </c>
      <c r="L2860" s="22">
        <v>39</v>
      </c>
      <c r="M2860" s="22">
        <v>2008</v>
      </c>
      <c r="N2860" s="22">
        <v>1970</v>
      </c>
      <c r="O2860" s="22">
        <v>10</v>
      </c>
      <c r="P2860" s="22">
        <v>9</v>
      </c>
      <c r="Q2860" s="22" t="s">
        <v>1398</v>
      </c>
      <c r="R2860" s="22" t="s">
        <v>713</v>
      </c>
      <c r="S2860" s="22" t="s">
        <v>722</v>
      </c>
      <c r="T2860" s="23">
        <v>40.451497000000003</v>
      </c>
      <c r="U2860" s="23">
        <v>-73.999305000000007</v>
      </c>
      <c r="V2860" s="24">
        <v>14</v>
      </c>
      <c r="W2860" s="24">
        <v>1547229.86837</v>
      </c>
      <c r="X2860" s="24">
        <v>3081722.83721</v>
      </c>
      <c r="Y2860" s="22" t="s">
        <v>978</v>
      </c>
      <c r="Z2860" s="22" t="s">
        <v>1237</v>
      </c>
    </row>
    <row r="2861" spans="1:26">
      <c r="A2861" s="22" t="s">
        <v>8957</v>
      </c>
      <c r="B2861" s="22" t="s">
        <v>8958</v>
      </c>
      <c r="C2861" s="22" t="s">
        <v>8959</v>
      </c>
      <c r="D2861" s="22">
        <v>30863</v>
      </c>
      <c r="E2861" s="22">
        <v>62</v>
      </c>
      <c r="F2861" s="22">
        <v>363</v>
      </c>
      <c r="G2861" s="22">
        <v>15</v>
      </c>
      <c r="H2861" s="25" t="s">
        <v>10870</v>
      </c>
      <c r="I2861" s="22" t="s">
        <v>720</v>
      </c>
      <c r="J2861" s="22">
        <v>6</v>
      </c>
      <c r="K2861" s="22">
        <v>6</v>
      </c>
      <c r="L2861" s="22">
        <v>26</v>
      </c>
      <c r="M2861" s="22">
        <v>1983</v>
      </c>
      <c r="N2861" s="22">
        <v>1958</v>
      </c>
      <c r="O2861" s="22">
        <v>6</v>
      </c>
      <c r="P2861" s="22">
        <v>5</v>
      </c>
      <c r="Q2861" s="22" t="s">
        <v>1723</v>
      </c>
      <c r="R2861" s="22" t="s">
        <v>713</v>
      </c>
      <c r="S2861" s="22" t="s">
        <v>1126</v>
      </c>
      <c r="T2861" s="23">
        <v>40.453440000000001</v>
      </c>
      <c r="U2861" s="23">
        <v>-74.301258000000004</v>
      </c>
      <c r="V2861" s="24">
        <v>140</v>
      </c>
      <c r="W2861" s="24">
        <v>1463275.7437700001</v>
      </c>
      <c r="X2861" s="24">
        <v>3081216.0287899999</v>
      </c>
      <c r="Y2861" s="22" t="s">
        <v>978</v>
      </c>
      <c r="Z2861" s="22" t="s">
        <v>1503</v>
      </c>
    </row>
    <row r="2862" spans="1:26">
      <c r="A2862" s="22" t="s">
        <v>8960</v>
      </c>
      <c r="B2862" s="22" t="s">
        <v>8961</v>
      </c>
      <c r="C2862" s="22" t="s">
        <v>8962</v>
      </c>
      <c r="D2862" s="22">
        <v>30362</v>
      </c>
      <c r="E2862" s="22">
        <v>61</v>
      </c>
      <c r="F2862" s="22">
        <v>362</v>
      </c>
      <c r="G2862" s="22">
        <v>17</v>
      </c>
      <c r="H2862" s="25" t="s">
        <v>10870</v>
      </c>
      <c r="I2862" s="22" t="s">
        <v>720</v>
      </c>
      <c r="J2862" s="22">
        <v>2</v>
      </c>
      <c r="K2862" s="22">
        <v>2</v>
      </c>
      <c r="L2862" s="22">
        <v>55</v>
      </c>
      <c r="M2862" s="22">
        <v>1978</v>
      </c>
      <c r="N2862" s="22">
        <v>1924</v>
      </c>
      <c r="O2862" s="22">
        <v>2</v>
      </c>
      <c r="P2862" s="22">
        <v>2</v>
      </c>
      <c r="Q2862" s="22" t="s">
        <v>1398</v>
      </c>
      <c r="R2862" s="22" t="s">
        <v>713</v>
      </c>
      <c r="S2862" s="22" t="s">
        <v>722</v>
      </c>
      <c r="T2862" s="23">
        <v>40.454551000000002</v>
      </c>
      <c r="U2862" s="23">
        <v>-74.322370000000006</v>
      </c>
      <c r="V2862" s="24">
        <v>101.6</v>
      </c>
      <c r="W2862" s="24">
        <v>1457401.41273</v>
      </c>
      <c r="X2862" s="24">
        <v>3081546.3346600002</v>
      </c>
      <c r="Y2862" s="22" t="s">
        <v>978</v>
      </c>
      <c r="Z2862" s="22" t="s">
        <v>1237</v>
      </c>
    </row>
    <row r="2863" spans="1:26">
      <c r="A2863" s="22" t="s">
        <v>8963</v>
      </c>
      <c r="B2863" s="22" t="s">
        <v>8964</v>
      </c>
      <c r="C2863" s="22" t="s">
        <v>8965</v>
      </c>
      <c r="D2863" s="22">
        <v>30864</v>
      </c>
      <c r="E2863" s="22">
        <v>62</v>
      </c>
      <c r="F2863" s="22">
        <v>364</v>
      </c>
      <c r="G2863" s="22">
        <v>17</v>
      </c>
      <c r="H2863" s="25" t="s">
        <v>10870</v>
      </c>
      <c r="I2863" s="22" t="s">
        <v>720</v>
      </c>
      <c r="J2863" s="22">
        <v>9</v>
      </c>
      <c r="K2863" s="22">
        <v>9</v>
      </c>
      <c r="L2863" s="22">
        <v>42</v>
      </c>
      <c r="M2863" s="22">
        <v>2008</v>
      </c>
      <c r="N2863" s="22">
        <v>1967</v>
      </c>
      <c r="O2863" s="22">
        <v>9</v>
      </c>
      <c r="P2863" s="22">
        <v>8</v>
      </c>
      <c r="Q2863" s="22" t="s">
        <v>1398</v>
      </c>
      <c r="R2863" s="22" t="s">
        <v>713</v>
      </c>
      <c r="S2863" s="22" t="s">
        <v>722</v>
      </c>
      <c r="T2863" s="23">
        <v>40.462440000000001</v>
      </c>
      <c r="U2863" s="23">
        <v>-74.274202000000002</v>
      </c>
      <c r="V2863" s="24">
        <v>44</v>
      </c>
      <c r="W2863" s="24">
        <v>1470754.44832</v>
      </c>
      <c r="X2863" s="24">
        <v>3084595.5853200001</v>
      </c>
      <c r="Y2863" s="22" t="s">
        <v>978</v>
      </c>
      <c r="Z2863" s="22" t="s">
        <v>1237</v>
      </c>
    </row>
    <row r="2864" spans="1:26">
      <c r="A2864" s="22" t="s">
        <v>8966</v>
      </c>
      <c r="B2864" s="22" t="s">
        <v>8967</v>
      </c>
      <c r="C2864" s="22" t="s">
        <v>8968</v>
      </c>
      <c r="D2864" s="22">
        <v>28860</v>
      </c>
      <c r="E2864" s="22">
        <v>58</v>
      </c>
      <c r="F2864" s="22">
        <v>360</v>
      </c>
      <c r="G2864" s="22">
        <v>17</v>
      </c>
      <c r="H2864" s="25" t="s">
        <v>10870</v>
      </c>
      <c r="I2864" s="22" t="s">
        <v>720</v>
      </c>
      <c r="J2864" s="22">
        <v>6</v>
      </c>
      <c r="K2864" s="22">
        <v>6</v>
      </c>
      <c r="L2864" s="22">
        <v>9</v>
      </c>
      <c r="M2864" s="22">
        <v>1986</v>
      </c>
      <c r="N2864" s="22">
        <v>1978</v>
      </c>
      <c r="O2864" s="22">
        <v>6</v>
      </c>
      <c r="P2864" s="22">
        <v>5</v>
      </c>
      <c r="Q2864" s="22" t="s">
        <v>1398</v>
      </c>
      <c r="R2864" s="22" t="s">
        <v>713</v>
      </c>
      <c r="S2864" s="22" t="s">
        <v>722</v>
      </c>
      <c r="T2864" s="23">
        <v>40.461772000000003</v>
      </c>
      <c r="U2864" s="23">
        <v>-74.385428000000005</v>
      </c>
      <c r="V2864" s="24">
        <v>6.4</v>
      </c>
      <c r="W2864" s="24">
        <v>1439839.6672100001</v>
      </c>
      <c r="X2864" s="24">
        <v>3083964.1520799999</v>
      </c>
      <c r="Y2864" s="22" t="s">
        <v>978</v>
      </c>
      <c r="Z2864" s="22" t="s">
        <v>1237</v>
      </c>
    </row>
    <row r="2865" spans="1:26">
      <c r="A2865" s="22" t="s">
        <v>8969</v>
      </c>
      <c r="B2865" s="22" t="s">
        <v>8970</v>
      </c>
      <c r="C2865" s="22" t="s">
        <v>8971</v>
      </c>
      <c r="D2865" s="22">
        <v>30865</v>
      </c>
      <c r="E2865" s="22">
        <v>62</v>
      </c>
      <c r="F2865" s="22">
        <v>365</v>
      </c>
      <c r="G2865" s="22">
        <v>17</v>
      </c>
      <c r="H2865" s="25" t="s">
        <v>10870</v>
      </c>
      <c r="I2865" s="22" t="s">
        <v>720</v>
      </c>
      <c r="J2865" s="22">
        <v>6</v>
      </c>
      <c r="K2865" s="22">
        <v>6</v>
      </c>
      <c r="L2865" s="22">
        <v>37</v>
      </c>
      <c r="M2865" s="22">
        <v>1983</v>
      </c>
      <c r="N2865" s="22">
        <v>1947</v>
      </c>
      <c r="O2865" s="22">
        <v>6</v>
      </c>
      <c r="P2865" s="22">
        <v>5</v>
      </c>
      <c r="Q2865" s="22" t="s">
        <v>1398</v>
      </c>
      <c r="R2865" s="22" t="s">
        <v>713</v>
      </c>
      <c r="S2865" s="22" t="s">
        <v>722</v>
      </c>
      <c r="T2865" s="23">
        <v>40.472884000000001</v>
      </c>
      <c r="U2865" s="23">
        <v>-74.274590000000003</v>
      </c>
      <c r="V2865" s="24">
        <v>10</v>
      </c>
      <c r="W2865" s="24">
        <v>1470596.28951</v>
      </c>
      <c r="X2865" s="24">
        <v>3088402.5046199998</v>
      </c>
      <c r="Y2865" s="22" t="s">
        <v>978</v>
      </c>
      <c r="Z2865" s="22" t="s">
        <v>1237</v>
      </c>
    </row>
    <row r="2866" spans="1:26">
      <c r="A2866" s="22" t="s">
        <v>8972</v>
      </c>
      <c r="B2866" s="22" t="s">
        <v>8973</v>
      </c>
      <c r="C2866" s="22" t="s">
        <v>8974</v>
      </c>
      <c r="D2866" s="22">
        <v>30865</v>
      </c>
      <c r="E2866" s="22">
        <v>62</v>
      </c>
      <c r="F2866" s="22">
        <v>365</v>
      </c>
      <c r="G2866" s="22">
        <v>1</v>
      </c>
      <c r="H2866" s="25" t="s">
        <v>10870</v>
      </c>
      <c r="I2866" s="22" t="s">
        <v>720</v>
      </c>
      <c r="J2866" s="22">
        <v>2</v>
      </c>
      <c r="K2866" s="22">
        <v>2</v>
      </c>
      <c r="L2866" s="22">
        <v>14</v>
      </c>
      <c r="M2866" s="22">
        <v>1978</v>
      </c>
      <c r="N2866" s="22">
        <v>1965</v>
      </c>
      <c r="O2866" s="22">
        <v>2</v>
      </c>
      <c r="P2866" s="22">
        <v>2</v>
      </c>
      <c r="Q2866" s="22" t="s">
        <v>1723</v>
      </c>
      <c r="R2866" s="22" t="s">
        <v>713</v>
      </c>
      <c r="S2866" s="22" t="s">
        <v>1126</v>
      </c>
      <c r="T2866" s="23">
        <v>40.473439999999997</v>
      </c>
      <c r="U2866" s="23">
        <v>-74.274867999999998</v>
      </c>
      <c r="V2866" s="24">
        <v>10</v>
      </c>
      <c r="W2866" s="24">
        <v>1470516.4187799999</v>
      </c>
      <c r="X2866" s="24">
        <v>3088604.07057</v>
      </c>
      <c r="Y2866" s="22" t="s">
        <v>978</v>
      </c>
      <c r="Z2866" s="22" t="s">
        <v>1738</v>
      </c>
    </row>
    <row r="2867" spans="1:26">
      <c r="A2867" s="22" t="s">
        <v>8975</v>
      </c>
      <c r="B2867" s="22" t="s">
        <v>8976</v>
      </c>
      <c r="C2867" s="22" t="s">
        <v>8977</v>
      </c>
      <c r="D2867" s="22">
        <v>30865</v>
      </c>
      <c r="E2867" s="22">
        <v>62</v>
      </c>
      <c r="F2867" s="22">
        <v>365</v>
      </c>
      <c r="G2867" s="22">
        <v>15</v>
      </c>
      <c r="H2867" s="25" t="s">
        <v>10870</v>
      </c>
      <c r="I2867" s="22" t="s">
        <v>720</v>
      </c>
      <c r="J2867" s="22">
        <v>4</v>
      </c>
      <c r="K2867" s="22">
        <v>4</v>
      </c>
      <c r="L2867" s="22">
        <v>17</v>
      </c>
      <c r="M2867" s="22">
        <v>1983</v>
      </c>
      <c r="N2867" s="22">
        <v>1967</v>
      </c>
      <c r="O2867" s="22">
        <v>4</v>
      </c>
      <c r="P2867" s="22">
        <v>4</v>
      </c>
      <c r="Q2867" s="22" t="s">
        <v>1723</v>
      </c>
      <c r="R2867" s="22" t="s">
        <v>713</v>
      </c>
      <c r="S2867" s="22" t="s">
        <v>1126</v>
      </c>
      <c r="T2867" s="23">
        <v>40.473717000000001</v>
      </c>
      <c r="U2867" s="23">
        <v>-74.275146000000007</v>
      </c>
      <c r="V2867" s="24">
        <v>10</v>
      </c>
      <c r="W2867" s="24">
        <v>1470437.90806</v>
      </c>
      <c r="X2867" s="24">
        <v>3088704.3267199998</v>
      </c>
      <c r="Y2867" s="22" t="s">
        <v>978</v>
      </c>
      <c r="Z2867" s="22" t="s">
        <v>1503</v>
      </c>
    </row>
    <row r="2868" spans="1:26">
      <c r="A2868" s="22" t="s">
        <v>8978</v>
      </c>
      <c r="B2868" s="22" t="s">
        <v>8979</v>
      </c>
      <c r="C2868" s="22" t="s">
        <v>8980</v>
      </c>
      <c r="D2868" s="22">
        <v>30364</v>
      </c>
      <c r="E2868" s="22">
        <v>61</v>
      </c>
      <c r="F2868" s="22">
        <v>364</v>
      </c>
      <c r="G2868" s="22">
        <v>17</v>
      </c>
      <c r="H2868" s="25" t="s">
        <v>10870</v>
      </c>
      <c r="I2868" s="22" t="s">
        <v>720</v>
      </c>
      <c r="J2868" s="22">
        <v>2</v>
      </c>
      <c r="K2868" s="22">
        <v>2</v>
      </c>
      <c r="L2868" s="22">
        <v>44</v>
      </c>
      <c r="M2868" s="22">
        <v>1978</v>
      </c>
      <c r="N2868" s="22">
        <v>1935</v>
      </c>
      <c r="O2868" s="22">
        <v>2</v>
      </c>
      <c r="P2868" s="22">
        <v>2</v>
      </c>
      <c r="Q2868" s="22" t="s">
        <v>1398</v>
      </c>
      <c r="R2868" s="22" t="s">
        <v>713</v>
      </c>
      <c r="S2868" s="22" t="s">
        <v>722</v>
      </c>
      <c r="T2868" s="23">
        <v>40.478717000000003</v>
      </c>
      <c r="U2868" s="23">
        <v>-74.301812999999996</v>
      </c>
      <c r="V2868" s="24">
        <v>117</v>
      </c>
      <c r="W2868" s="24">
        <v>1463002.85537</v>
      </c>
      <c r="X2868" s="24">
        <v>3090431.0861800001</v>
      </c>
      <c r="Y2868" s="22" t="s">
        <v>978</v>
      </c>
      <c r="Z2868" s="22" t="s">
        <v>1237</v>
      </c>
    </row>
    <row r="2869" spans="1:26">
      <c r="A2869" s="22" t="s">
        <v>8981</v>
      </c>
      <c r="B2869" s="22" t="s">
        <v>8982</v>
      </c>
      <c r="C2869" s="22" t="s">
        <v>8983</v>
      </c>
      <c r="D2869" s="22">
        <v>30365</v>
      </c>
      <c r="E2869" s="22">
        <v>61</v>
      </c>
      <c r="F2869" s="22">
        <v>365</v>
      </c>
      <c r="G2869" s="22">
        <v>15</v>
      </c>
      <c r="H2869" s="25" t="s">
        <v>10870</v>
      </c>
      <c r="I2869" s="22" t="s">
        <v>720</v>
      </c>
      <c r="J2869" s="22">
        <v>2</v>
      </c>
      <c r="K2869" s="22">
        <v>2</v>
      </c>
      <c r="L2869" s="22">
        <v>37</v>
      </c>
      <c r="M2869" s="22">
        <v>1978</v>
      </c>
      <c r="N2869" s="22">
        <v>1942</v>
      </c>
      <c r="O2869" s="22">
        <v>2</v>
      </c>
      <c r="P2869" s="22">
        <v>2</v>
      </c>
      <c r="Q2869" s="22" t="s">
        <v>1723</v>
      </c>
      <c r="R2869" s="22" t="s">
        <v>713</v>
      </c>
      <c r="S2869" s="22" t="s">
        <v>1126</v>
      </c>
      <c r="T2869" s="23">
        <v>40.483438999999997</v>
      </c>
      <c r="U2869" s="23">
        <v>-74.278479000000004</v>
      </c>
      <c r="V2869" s="24">
        <v>20</v>
      </c>
      <c r="W2869" s="24">
        <v>1469465.00147</v>
      </c>
      <c r="X2869" s="24">
        <v>3092237.15032</v>
      </c>
      <c r="Y2869" s="22" t="s">
        <v>978</v>
      </c>
      <c r="Z2869" s="22" t="s">
        <v>1503</v>
      </c>
    </row>
    <row r="2870" spans="1:26">
      <c r="A2870" s="22" t="s">
        <v>8984</v>
      </c>
      <c r="B2870" s="22" t="s">
        <v>8985</v>
      </c>
      <c r="C2870" s="22" t="s">
        <v>8986</v>
      </c>
      <c r="D2870" s="22">
        <v>29365</v>
      </c>
      <c r="E2870" s="22">
        <v>59</v>
      </c>
      <c r="F2870" s="22">
        <v>365</v>
      </c>
      <c r="G2870" s="22">
        <v>17</v>
      </c>
      <c r="H2870" s="25" t="s">
        <v>10870</v>
      </c>
      <c r="I2870" s="22" t="s">
        <v>720</v>
      </c>
      <c r="J2870" s="22">
        <v>2</v>
      </c>
      <c r="K2870" s="22">
        <v>2</v>
      </c>
      <c r="L2870" s="22">
        <v>14</v>
      </c>
      <c r="M2870" s="22">
        <v>1978</v>
      </c>
      <c r="N2870" s="22">
        <v>1965</v>
      </c>
      <c r="O2870" s="22">
        <v>2</v>
      </c>
      <c r="P2870" s="22">
        <v>2</v>
      </c>
      <c r="Q2870" s="22" t="s">
        <v>1398</v>
      </c>
      <c r="R2870" s="22" t="s">
        <v>713</v>
      </c>
      <c r="S2870" s="22" t="s">
        <v>722</v>
      </c>
      <c r="T2870" s="23">
        <v>40.512050000000002</v>
      </c>
      <c r="U2870" s="23">
        <v>-74.311257999999995</v>
      </c>
      <c r="V2870" s="24">
        <v>15</v>
      </c>
      <c r="W2870" s="24">
        <v>1460223.0824899999</v>
      </c>
      <c r="X2870" s="24">
        <v>3102551.6427600002</v>
      </c>
      <c r="Y2870" s="22" t="s">
        <v>978</v>
      </c>
      <c r="Z2870" s="22" t="s">
        <v>1237</v>
      </c>
    </row>
    <row r="2871" spans="1:26">
      <c r="A2871" s="22" t="s">
        <v>8987</v>
      </c>
      <c r="B2871" s="22" t="s">
        <v>8988</v>
      </c>
      <c r="C2871" s="22" t="s">
        <v>8989</v>
      </c>
      <c r="D2871" s="22">
        <v>31369</v>
      </c>
      <c r="E2871" s="22">
        <v>63</v>
      </c>
      <c r="F2871" s="22">
        <v>369</v>
      </c>
      <c r="G2871" s="22">
        <v>1</v>
      </c>
      <c r="H2871" s="25" t="s">
        <v>10870</v>
      </c>
      <c r="I2871" s="22" t="s">
        <v>720</v>
      </c>
      <c r="J2871" s="22">
        <v>75</v>
      </c>
      <c r="K2871" s="22">
        <v>48</v>
      </c>
      <c r="L2871" s="22">
        <v>0</v>
      </c>
      <c r="M2871" s="22">
        <v>2010</v>
      </c>
      <c r="N2871" s="22">
        <v>2009</v>
      </c>
      <c r="O2871" s="22">
        <v>5</v>
      </c>
      <c r="P2871" s="22">
        <v>5</v>
      </c>
      <c r="Q2871" s="22" t="s">
        <v>8990</v>
      </c>
      <c r="R2871" s="22" t="s">
        <v>713</v>
      </c>
      <c r="S2871" s="22" t="s">
        <v>807</v>
      </c>
      <c r="T2871" s="23">
        <v>40.513027999999998</v>
      </c>
      <c r="U2871" s="23">
        <v>-74.216082999999998</v>
      </c>
      <c r="V2871" s="24">
        <v>51</v>
      </c>
      <c r="W2871" s="24">
        <v>1486655.4508199999</v>
      </c>
      <c r="X2871" s="24">
        <v>3103258.8961700001</v>
      </c>
      <c r="Y2871" s="22" t="s">
        <v>1127</v>
      </c>
      <c r="Z2871" s="22" t="s">
        <v>1237</v>
      </c>
    </row>
    <row r="2872" spans="1:26">
      <c r="A2872" s="22" t="s">
        <v>8991</v>
      </c>
      <c r="B2872" s="22" t="s">
        <v>8992</v>
      </c>
      <c r="C2872" s="22" t="s">
        <v>8993</v>
      </c>
      <c r="D2872" s="22">
        <v>31370</v>
      </c>
      <c r="E2872" s="22">
        <v>63</v>
      </c>
      <c r="F2872" s="22">
        <v>370</v>
      </c>
      <c r="G2872" s="22">
        <v>1</v>
      </c>
      <c r="H2872" s="25" t="s">
        <v>10870</v>
      </c>
      <c r="I2872" s="22" t="s">
        <v>720</v>
      </c>
      <c r="J2872" s="22">
        <v>73</v>
      </c>
      <c r="K2872" s="22">
        <v>48</v>
      </c>
      <c r="L2872" s="22">
        <v>0</v>
      </c>
      <c r="M2872" s="22">
        <v>2010</v>
      </c>
      <c r="N2872" s="22">
        <v>2009</v>
      </c>
      <c r="O2872" s="22">
        <v>5</v>
      </c>
      <c r="P2872" s="22">
        <v>5</v>
      </c>
      <c r="Q2872" s="22" t="s">
        <v>8994</v>
      </c>
      <c r="R2872" s="22" t="s">
        <v>713</v>
      </c>
      <c r="S2872" s="22" t="s">
        <v>807</v>
      </c>
      <c r="T2872" s="23">
        <v>40.528694000000002</v>
      </c>
      <c r="U2872" s="23">
        <v>-74.198166999999998</v>
      </c>
      <c r="V2872" s="24">
        <v>61</v>
      </c>
      <c r="W2872" s="24">
        <v>1491552.3629999999</v>
      </c>
      <c r="X2872" s="24">
        <v>3109040.3080000002</v>
      </c>
      <c r="Y2872" s="22" t="s">
        <v>1127</v>
      </c>
      <c r="Z2872" s="22" t="s">
        <v>1237</v>
      </c>
    </row>
    <row r="2873" spans="1:26">
      <c r="A2873" s="22" t="s">
        <v>8995</v>
      </c>
      <c r="B2873" s="22" t="s">
        <v>8996</v>
      </c>
      <c r="C2873" s="22" t="s">
        <v>8997</v>
      </c>
      <c r="D2873" s="22">
        <v>29868</v>
      </c>
      <c r="E2873" s="22">
        <v>60</v>
      </c>
      <c r="F2873" s="22">
        <v>368</v>
      </c>
      <c r="G2873" s="22">
        <v>17</v>
      </c>
      <c r="H2873" s="25" t="s">
        <v>10870</v>
      </c>
      <c r="I2873" s="22" t="s">
        <v>813</v>
      </c>
      <c r="J2873" s="22">
        <v>2</v>
      </c>
      <c r="K2873" s="22">
        <v>2</v>
      </c>
      <c r="L2873" s="22">
        <v>10</v>
      </c>
      <c r="M2873" s="22">
        <v>1978</v>
      </c>
      <c r="N2873" s="22">
        <v>1969</v>
      </c>
      <c r="O2873" s="22">
        <v>2</v>
      </c>
      <c r="P2873" s="22">
        <v>2</v>
      </c>
      <c r="Q2873" s="22" t="s">
        <v>1398</v>
      </c>
      <c r="R2873" s="22" t="s">
        <v>713</v>
      </c>
      <c r="S2873" s="22" t="s">
        <v>722</v>
      </c>
      <c r="T2873" s="23">
        <v>40.530661000000002</v>
      </c>
      <c r="U2873" s="23">
        <v>-74.267089999999996</v>
      </c>
      <c r="V2873" s="24">
        <v>30</v>
      </c>
      <c r="W2873" s="24">
        <v>1472402.19019</v>
      </c>
      <c r="X2873" s="24">
        <v>3109497.0378299998</v>
      </c>
      <c r="Y2873" s="22" t="s">
        <v>978</v>
      </c>
      <c r="Z2873" s="22" t="s">
        <v>1237</v>
      </c>
    </row>
    <row r="2874" spans="1:26">
      <c r="A2874" s="22" t="s">
        <v>8998</v>
      </c>
      <c r="B2874" s="22" t="s">
        <v>8999</v>
      </c>
      <c r="C2874" s="22" t="s">
        <v>9000</v>
      </c>
      <c r="D2874" s="22">
        <v>29368</v>
      </c>
      <c r="E2874" s="22">
        <v>59</v>
      </c>
      <c r="F2874" s="22">
        <v>368</v>
      </c>
      <c r="G2874" s="22">
        <v>1</v>
      </c>
      <c r="H2874" s="25" t="s">
        <v>10870</v>
      </c>
      <c r="I2874" s="22" t="s">
        <v>720</v>
      </c>
      <c r="J2874" s="22">
        <v>229</v>
      </c>
      <c r="K2874" s="22">
        <v>229</v>
      </c>
      <c r="L2874" s="22">
        <v>13</v>
      </c>
      <c r="M2874" s="22">
        <v>1966</v>
      </c>
      <c r="N2874" s="22">
        <v>1954</v>
      </c>
      <c r="O2874" s="22">
        <v>36</v>
      </c>
      <c r="P2874" s="22">
        <v>9</v>
      </c>
      <c r="Q2874" s="22" t="s">
        <v>1398</v>
      </c>
      <c r="R2874" s="22" t="s">
        <v>713</v>
      </c>
      <c r="S2874" s="22" t="s">
        <v>722</v>
      </c>
      <c r="T2874" s="23">
        <v>40.536493999999998</v>
      </c>
      <c r="U2874" s="23">
        <v>-74.269589999999994</v>
      </c>
      <c r="V2874" s="24">
        <v>13.74</v>
      </c>
      <c r="W2874" s="24">
        <v>1471679.8301899999</v>
      </c>
      <c r="X2874" s="24">
        <v>3111614.78364</v>
      </c>
      <c r="Y2874" s="22" t="s">
        <v>978</v>
      </c>
      <c r="Z2874" s="22" t="s">
        <v>1738</v>
      </c>
    </row>
    <row r="2875" spans="1:26">
      <c r="A2875" s="22" t="s">
        <v>9001</v>
      </c>
      <c r="B2875" s="22" t="s">
        <v>9002</v>
      </c>
      <c r="C2875" s="22" t="s">
        <v>9003</v>
      </c>
      <c r="D2875" s="22">
        <v>31371</v>
      </c>
      <c r="E2875" s="22">
        <v>63</v>
      </c>
      <c r="F2875" s="22">
        <v>371</v>
      </c>
      <c r="G2875" s="22">
        <v>1</v>
      </c>
      <c r="H2875" s="25" t="s">
        <v>10870</v>
      </c>
      <c r="I2875" s="22" t="s">
        <v>720</v>
      </c>
      <c r="J2875" s="22">
        <v>73</v>
      </c>
      <c r="K2875" s="22">
        <v>49</v>
      </c>
      <c r="L2875" s="22">
        <v>-1</v>
      </c>
      <c r="M2875" s="22">
        <v>2010</v>
      </c>
      <c r="N2875" s="22">
        <v>2010</v>
      </c>
      <c r="O2875" s="22">
        <v>5</v>
      </c>
      <c r="P2875" s="22">
        <v>5</v>
      </c>
      <c r="Q2875" s="22" t="s">
        <v>9004</v>
      </c>
      <c r="R2875" s="22" t="s">
        <v>713</v>
      </c>
      <c r="S2875" s="22" t="s">
        <v>722</v>
      </c>
      <c r="T2875" s="23">
        <v>40.538556</v>
      </c>
      <c r="U2875" s="23">
        <v>-74.186499999999995</v>
      </c>
      <c r="V2875" s="24">
        <v>87.5</v>
      </c>
      <c r="W2875" s="24">
        <v>1494741.6331</v>
      </c>
      <c r="X2875" s="24">
        <v>3112681.2919100001</v>
      </c>
      <c r="Y2875" s="22" t="s">
        <v>1127</v>
      </c>
      <c r="Z2875" s="22" t="s">
        <v>1237</v>
      </c>
    </row>
    <row r="2876" spans="1:26">
      <c r="A2876" s="22" t="s">
        <v>9005</v>
      </c>
      <c r="B2876" s="22" t="s">
        <v>9006</v>
      </c>
      <c r="C2876" s="22" t="s">
        <v>9007</v>
      </c>
      <c r="D2876" s="22">
        <v>30871</v>
      </c>
      <c r="E2876" s="22">
        <v>62</v>
      </c>
      <c r="F2876" s="22">
        <v>371</v>
      </c>
      <c r="G2876" s="22">
        <v>1</v>
      </c>
      <c r="H2876" s="25" t="s">
        <v>10870</v>
      </c>
      <c r="I2876" s="22" t="s">
        <v>720</v>
      </c>
      <c r="J2876" s="22">
        <v>71</v>
      </c>
      <c r="K2876" s="22">
        <v>48</v>
      </c>
      <c r="L2876" s="22">
        <v>0</v>
      </c>
      <c r="M2876" s="22">
        <v>2010</v>
      </c>
      <c r="N2876" s="22">
        <v>2009</v>
      </c>
      <c r="O2876" s="22">
        <v>5</v>
      </c>
      <c r="P2876" s="22">
        <v>5</v>
      </c>
      <c r="Q2876" s="22" t="s">
        <v>9004</v>
      </c>
      <c r="R2876" s="22" t="s">
        <v>713</v>
      </c>
      <c r="S2876" s="22" t="s">
        <v>722</v>
      </c>
      <c r="T2876" s="23">
        <v>40.542805999999999</v>
      </c>
      <c r="U2876" s="23">
        <v>-74.2</v>
      </c>
      <c r="V2876" s="24">
        <v>137</v>
      </c>
      <c r="W2876" s="24">
        <v>1490971.4972699999</v>
      </c>
      <c r="X2876" s="24">
        <v>3114178.3728499999</v>
      </c>
      <c r="Y2876" s="22" t="s">
        <v>1127</v>
      </c>
      <c r="Z2876" s="22" t="s">
        <v>1237</v>
      </c>
    </row>
    <row r="2877" spans="1:26">
      <c r="A2877" s="22" t="s">
        <v>9008</v>
      </c>
      <c r="B2877" s="22" t="s">
        <v>9009</v>
      </c>
      <c r="C2877" s="22" t="s">
        <v>9010</v>
      </c>
      <c r="D2877" s="22">
        <v>30371</v>
      </c>
      <c r="E2877" s="22">
        <v>61</v>
      </c>
      <c r="F2877" s="22">
        <v>371</v>
      </c>
      <c r="G2877" s="22">
        <v>1</v>
      </c>
      <c r="H2877" s="25" t="s">
        <v>10870</v>
      </c>
      <c r="I2877" s="22" t="s">
        <v>720</v>
      </c>
      <c r="J2877" s="22">
        <v>70</v>
      </c>
      <c r="K2877" s="22">
        <v>44</v>
      </c>
      <c r="L2877" s="22">
        <v>0</v>
      </c>
      <c r="M2877" s="22">
        <v>2010</v>
      </c>
      <c r="N2877" s="22">
        <v>2009</v>
      </c>
      <c r="O2877" s="22">
        <v>5</v>
      </c>
      <c r="P2877" s="22">
        <v>5</v>
      </c>
      <c r="Q2877" s="22" t="s">
        <v>8994</v>
      </c>
      <c r="R2877" s="22" t="s">
        <v>713</v>
      </c>
      <c r="S2877" s="22" t="s">
        <v>807</v>
      </c>
      <c r="T2877" s="23">
        <v>40.552306000000002</v>
      </c>
      <c r="U2877" s="23">
        <v>-74.202416999999997</v>
      </c>
      <c r="V2877" s="24">
        <v>62</v>
      </c>
      <c r="W2877" s="24">
        <v>1490252.28434</v>
      </c>
      <c r="X2877" s="24">
        <v>3117632.8727500001</v>
      </c>
      <c r="Y2877" s="22" t="s">
        <v>1127</v>
      </c>
      <c r="Z2877" s="22" t="s">
        <v>1237</v>
      </c>
    </row>
    <row r="2878" spans="1:26">
      <c r="A2878" s="22" t="s">
        <v>9011</v>
      </c>
      <c r="B2878" s="22" t="s">
        <v>9012</v>
      </c>
      <c r="C2878" s="22" t="s">
        <v>9013</v>
      </c>
      <c r="D2878" s="22">
        <v>31373</v>
      </c>
      <c r="E2878" s="22">
        <v>63</v>
      </c>
      <c r="F2878" s="22">
        <v>373</v>
      </c>
      <c r="G2878" s="22">
        <v>1</v>
      </c>
      <c r="H2878" s="25" t="s">
        <v>10870</v>
      </c>
      <c r="I2878" s="22" t="s">
        <v>720</v>
      </c>
      <c r="J2878" s="22">
        <v>69</v>
      </c>
      <c r="K2878" s="22">
        <v>42</v>
      </c>
      <c r="L2878" s="22">
        <v>0</v>
      </c>
      <c r="M2878" s="22">
        <v>2010</v>
      </c>
      <c r="N2878" s="22">
        <v>2009</v>
      </c>
      <c r="O2878" s="22">
        <v>4</v>
      </c>
      <c r="P2878" s="22">
        <v>4</v>
      </c>
      <c r="Q2878" s="22" t="s">
        <v>9004</v>
      </c>
      <c r="R2878" s="22" t="s">
        <v>713</v>
      </c>
      <c r="S2878" s="22" t="s">
        <v>722</v>
      </c>
      <c r="T2878" s="23">
        <v>40.557167</v>
      </c>
      <c r="U2878" s="23">
        <v>-74.154972000000001</v>
      </c>
      <c r="V2878" s="24">
        <v>44</v>
      </c>
      <c r="W2878" s="24">
        <v>1503397.9871700001</v>
      </c>
      <c r="X2878" s="24">
        <v>3119591.95976</v>
      </c>
      <c r="Y2878" s="22" t="s">
        <v>1127</v>
      </c>
      <c r="Z2878" s="22" t="s">
        <v>1237</v>
      </c>
    </row>
    <row r="2879" spans="1:26">
      <c r="A2879" s="22" t="s">
        <v>9014</v>
      </c>
      <c r="B2879" s="22" t="s">
        <v>9015</v>
      </c>
      <c r="C2879" s="22" t="s">
        <v>9016</v>
      </c>
      <c r="D2879" s="22">
        <v>31374</v>
      </c>
      <c r="E2879" s="22">
        <v>63</v>
      </c>
      <c r="F2879" s="22">
        <v>374</v>
      </c>
      <c r="G2879" s="22">
        <v>1</v>
      </c>
      <c r="H2879" s="25" t="s">
        <v>10870</v>
      </c>
      <c r="I2879" s="22" t="s">
        <v>720</v>
      </c>
      <c r="J2879" s="22">
        <v>69</v>
      </c>
      <c r="K2879" s="22">
        <v>42</v>
      </c>
      <c r="L2879" s="22">
        <v>0</v>
      </c>
      <c r="M2879" s="22">
        <v>2010</v>
      </c>
      <c r="N2879" s="22">
        <v>2009</v>
      </c>
      <c r="O2879" s="22">
        <v>4</v>
      </c>
      <c r="P2879" s="22">
        <v>4</v>
      </c>
      <c r="Q2879" s="22" t="s">
        <v>8990</v>
      </c>
      <c r="R2879" s="22" t="s">
        <v>713</v>
      </c>
      <c r="S2879" s="22" t="s">
        <v>807</v>
      </c>
      <c r="T2879" s="23">
        <v>40.567332999999998</v>
      </c>
      <c r="U2879" s="23">
        <v>-74.152028000000001</v>
      </c>
      <c r="V2879" s="24">
        <v>13.5</v>
      </c>
      <c r="W2879" s="24">
        <v>1504161.74511</v>
      </c>
      <c r="X2879" s="24">
        <v>3123310.61405</v>
      </c>
      <c r="Y2879" s="22" t="s">
        <v>1127</v>
      </c>
      <c r="Z2879" s="22" t="s">
        <v>1237</v>
      </c>
    </row>
    <row r="2880" spans="1:26">
      <c r="A2880" s="22" t="s">
        <v>9017</v>
      </c>
      <c r="B2880" s="22" t="s">
        <v>9018</v>
      </c>
      <c r="C2880" s="22" t="s">
        <v>9019</v>
      </c>
      <c r="D2880" s="22">
        <v>31876</v>
      </c>
      <c r="E2880" s="22">
        <v>64</v>
      </c>
      <c r="F2880" s="22">
        <v>376</v>
      </c>
      <c r="G2880" s="22">
        <v>1</v>
      </c>
      <c r="H2880" s="25" t="s">
        <v>10870</v>
      </c>
      <c r="I2880" s="22" t="s">
        <v>720</v>
      </c>
      <c r="J2880" s="22">
        <v>76</v>
      </c>
      <c r="K2880" s="22">
        <v>49</v>
      </c>
      <c r="L2880" s="22">
        <v>0</v>
      </c>
      <c r="M2880" s="22">
        <v>2010</v>
      </c>
      <c r="N2880" s="22">
        <v>2009</v>
      </c>
      <c r="O2880" s="22">
        <v>5</v>
      </c>
      <c r="P2880" s="22">
        <v>5</v>
      </c>
      <c r="Q2880" s="22" t="s">
        <v>8994</v>
      </c>
      <c r="R2880" s="22" t="s">
        <v>713</v>
      </c>
      <c r="S2880" s="22" t="s">
        <v>807</v>
      </c>
      <c r="T2880" s="23">
        <v>40.576721999999997</v>
      </c>
      <c r="U2880" s="23">
        <v>-74.098472000000001</v>
      </c>
      <c r="V2880" s="24">
        <v>14</v>
      </c>
      <c r="W2880" s="24">
        <v>1518974.80941</v>
      </c>
      <c r="X2880" s="24">
        <v>3126953.0374599998</v>
      </c>
      <c r="Y2880" s="22" t="s">
        <v>1127</v>
      </c>
      <c r="Z2880" s="22" t="s">
        <v>1237</v>
      </c>
    </row>
    <row r="2881" spans="1:26">
      <c r="A2881" s="22" t="s">
        <v>9020</v>
      </c>
      <c r="B2881" s="22" t="s">
        <v>9021</v>
      </c>
      <c r="C2881" s="22" t="s">
        <v>9022</v>
      </c>
      <c r="D2881" s="22">
        <v>34881</v>
      </c>
      <c r="E2881" s="22">
        <v>70</v>
      </c>
      <c r="F2881" s="22">
        <v>381</v>
      </c>
      <c r="G2881" s="22">
        <v>1</v>
      </c>
      <c r="H2881" s="25" t="s">
        <v>10870</v>
      </c>
      <c r="I2881" s="22" t="s">
        <v>720</v>
      </c>
      <c r="J2881" s="22">
        <v>102</v>
      </c>
      <c r="K2881" s="22">
        <v>102</v>
      </c>
      <c r="L2881" s="22">
        <v>4</v>
      </c>
      <c r="M2881" s="22">
        <v>2001</v>
      </c>
      <c r="N2881" s="22">
        <v>1998</v>
      </c>
      <c r="O2881" s="22">
        <v>23</v>
      </c>
      <c r="P2881" s="22">
        <v>19</v>
      </c>
      <c r="Q2881" s="22" t="s">
        <v>1418</v>
      </c>
      <c r="R2881" s="22" t="s">
        <v>713</v>
      </c>
      <c r="S2881" s="22" t="s">
        <v>807</v>
      </c>
      <c r="T2881" s="23">
        <v>40.578716</v>
      </c>
      <c r="U2881" s="23">
        <v>-73.964860000000002</v>
      </c>
      <c r="V2881" s="24">
        <v>9.1999999999999993</v>
      </c>
      <c r="W2881" s="24">
        <v>1556041.7318299999</v>
      </c>
      <c r="X2881" s="24">
        <v>3128264.06501</v>
      </c>
      <c r="Y2881" s="22" t="s">
        <v>1127</v>
      </c>
      <c r="Z2881" s="22" t="s">
        <v>1237</v>
      </c>
    </row>
    <row r="2882" spans="1:26">
      <c r="A2882" s="22" t="s">
        <v>536</v>
      </c>
      <c r="B2882" s="22" t="s">
        <v>9023</v>
      </c>
      <c r="C2882" s="22" t="s">
        <v>9024</v>
      </c>
      <c r="D2882" s="22">
        <v>34380</v>
      </c>
      <c r="E2882" s="22">
        <v>69</v>
      </c>
      <c r="F2882" s="22">
        <v>380</v>
      </c>
      <c r="G2882" s="22">
        <v>17</v>
      </c>
      <c r="H2882" s="25" t="s">
        <v>10870</v>
      </c>
      <c r="I2882" s="22" t="s">
        <v>720</v>
      </c>
      <c r="J2882" s="22">
        <v>75</v>
      </c>
      <c r="K2882" s="22">
        <v>63</v>
      </c>
      <c r="L2882" s="22">
        <v>18</v>
      </c>
      <c r="M2882" s="22">
        <v>2000</v>
      </c>
      <c r="N2882" s="22">
        <v>1983</v>
      </c>
      <c r="O2882" s="22">
        <v>25</v>
      </c>
      <c r="P2882" s="22">
        <v>22</v>
      </c>
      <c r="Q2882" s="22" t="s">
        <v>1408</v>
      </c>
      <c r="R2882" s="22" t="s">
        <v>713</v>
      </c>
      <c r="S2882" s="22" t="s">
        <v>722</v>
      </c>
      <c r="T2882" s="23">
        <v>40.580939000000001</v>
      </c>
      <c r="U2882" s="23">
        <v>-73.981804999999994</v>
      </c>
      <c r="V2882" s="24">
        <v>8</v>
      </c>
      <c r="W2882" s="24">
        <v>1551326.2960300001</v>
      </c>
      <c r="X2882" s="24">
        <v>3128997.2658799998</v>
      </c>
      <c r="Y2882" s="22" t="s">
        <v>1127</v>
      </c>
      <c r="Z2882" s="22" t="s">
        <v>1237</v>
      </c>
    </row>
    <row r="2883" spans="1:26">
      <c r="A2883" s="22" t="s">
        <v>9025</v>
      </c>
      <c r="B2883" s="22" t="s">
        <v>9026</v>
      </c>
      <c r="C2883" s="22" t="s">
        <v>9027</v>
      </c>
      <c r="D2883" s="22">
        <v>36384</v>
      </c>
      <c r="E2883" s="22">
        <v>73</v>
      </c>
      <c r="F2883" s="22">
        <v>384</v>
      </c>
      <c r="G2883" s="22">
        <v>17</v>
      </c>
      <c r="H2883" s="25" t="s">
        <v>10870</v>
      </c>
      <c r="I2883" s="22" t="s">
        <v>720</v>
      </c>
      <c r="J2883" s="22">
        <v>66</v>
      </c>
      <c r="K2883" s="22">
        <v>64</v>
      </c>
      <c r="L2883" s="22">
        <v>1</v>
      </c>
      <c r="M2883" s="22">
        <v>1960</v>
      </c>
      <c r="N2883" s="22">
        <v>1960</v>
      </c>
      <c r="O2883" s="22">
        <v>24</v>
      </c>
      <c r="P2883" s="22">
        <v>12</v>
      </c>
      <c r="Q2883" s="22" t="s">
        <v>1408</v>
      </c>
      <c r="R2883" s="22" t="s">
        <v>713</v>
      </c>
      <c r="S2883" s="22" t="s">
        <v>722</v>
      </c>
      <c r="T2883" s="23">
        <v>40.584271999999999</v>
      </c>
      <c r="U2883" s="23">
        <v>-73.880414000000002</v>
      </c>
      <c r="V2883" s="24">
        <v>13</v>
      </c>
      <c r="W2883" s="24">
        <v>1579440.4590400001</v>
      </c>
      <c r="X2883" s="24">
        <v>3130685.99107</v>
      </c>
      <c r="Y2883" s="22" t="s">
        <v>1127</v>
      </c>
      <c r="Z2883" s="22" t="s">
        <v>1237</v>
      </c>
    </row>
    <row r="2884" spans="1:26">
      <c r="A2884" s="22" t="s">
        <v>9028</v>
      </c>
      <c r="B2884" s="22" t="s">
        <v>9029</v>
      </c>
      <c r="C2884" s="22" t="s">
        <v>9030</v>
      </c>
      <c r="D2884" s="22">
        <v>31376</v>
      </c>
      <c r="E2884" s="22">
        <v>63</v>
      </c>
      <c r="F2884" s="22">
        <v>376</v>
      </c>
      <c r="G2884" s="22">
        <v>1</v>
      </c>
      <c r="H2884" s="25" t="s">
        <v>10870</v>
      </c>
      <c r="I2884" s="22" t="s">
        <v>720</v>
      </c>
      <c r="J2884" s="22">
        <v>58</v>
      </c>
      <c r="K2884" s="22">
        <v>40</v>
      </c>
      <c r="L2884" s="22">
        <v>0</v>
      </c>
      <c r="M2884" s="22">
        <v>2010</v>
      </c>
      <c r="N2884" s="22">
        <v>2009</v>
      </c>
      <c r="O2884" s="22">
        <v>5</v>
      </c>
      <c r="P2884" s="22">
        <v>5</v>
      </c>
      <c r="Q2884" s="22" t="s">
        <v>9031</v>
      </c>
      <c r="R2884" s="22" t="s">
        <v>9032</v>
      </c>
      <c r="S2884" s="22" t="s">
        <v>9033</v>
      </c>
      <c r="T2884" s="23">
        <v>40.586944000000003</v>
      </c>
      <c r="U2884" s="23">
        <v>-74.111943999999994</v>
      </c>
      <c r="V2884" s="24">
        <v>125</v>
      </c>
      <c r="W2884" s="24">
        <v>1515180.57176</v>
      </c>
      <c r="X2884" s="24">
        <v>3130624.1585599999</v>
      </c>
      <c r="Y2884" s="22" t="s">
        <v>1127</v>
      </c>
      <c r="Z2884" s="22" t="s">
        <v>1237</v>
      </c>
    </row>
    <row r="2885" spans="1:26">
      <c r="A2885" s="22" t="s">
        <v>9034</v>
      </c>
      <c r="B2885" s="22" t="s">
        <v>9035</v>
      </c>
      <c r="C2885" s="22" t="s">
        <v>9036</v>
      </c>
      <c r="D2885" s="22">
        <v>39890</v>
      </c>
      <c r="E2885" s="22">
        <v>80</v>
      </c>
      <c r="F2885" s="22">
        <v>390</v>
      </c>
      <c r="G2885" s="22">
        <v>17</v>
      </c>
      <c r="H2885" s="25" t="s">
        <v>10870</v>
      </c>
      <c r="I2885" s="22" t="s">
        <v>720</v>
      </c>
      <c r="J2885" s="22">
        <v>3</v>
      </c>
      <c r="K2885" s="22">
        <v>3</v>
      </c>
      <c r="L2885" s="22">
        <v>2</v>
      </c>
      <c r="M2885" s="22">
        <v>1977</v>
      </c>
      <c r="N2885" s="22">
        <v>1976</v>
      </c>
      <c r="O2885" s="22">
        <v>2</v>
      </c>
      <c r="P2885" s="22">
        <v>1</v>
      </c>
      <c r="Q2885" s="22" t="s">
        <v>1408</v>
      </c>
      <c r="R2885" s="22" t="s">
        <v>713</v>
      </c>
      <c r="S2885" s="22" t="s">
        <v>722</v>
      </c>
      <c r="T2885" s="23">
        <v>40.586492999999997</v>
      </c>
      <c r="U2885" s="23">
        <v>-73.696798000000001</v>
      </c>
      <c r="V2885" s="24">
        <v>7</v>
      </c>
      <c r="W2885" s="24">
        <v>1630372.7744700001</v>
      </c>
      <c r="X2885" s="24">
        <v>3132431.2126199999</v>
      </c>
      <c r="Y2885" s="22" t="s">
        <v>1127</v>
      </c>
      <c r="Z2885" s="22" t="s">
        <v>1237</v>
      </c>
    </row>
    <row r="2886" spans="1:26">
      <c r="A2886" s="22" t="s">
        <v>538</v>
      </c>
      <c r="B2886" s="22" t="s">
        <v>9037</v>
      </c>
      <c r="C2886" s="22" t="s">
        <v>9038</v>
      </c>
      <c r="D2886" s="22">
        <v>34381</v>
      </c>
      <c r="E2886" s="22">
        <v>69</v>
      </c>
      <c r="F2886" s="22">
        <v>381</v>
      </c>
      <c r="G2886" s="22">
        <v>1</v>
      </c>
      <c r="H2886" s="25" t="s">
        <v>10870</v>
      </c>
      <c r="I2886" s="22" t="s">
        <v>720</v>
      </c>
      <c r="J2886" s="22">
        <v>196</v>
      </c>
      <c r="K2886" s="22">
        <v>196</v>
      </c>
      <c r="L2886" s="22">
        <v>10</v>
      </c>
      <c r="M2886" s="22">
        <v>1998</v>
      </c>
      <c r="N2886" s="22">
        <v>1989</v>
      </c>
      <c r="O2886" s="22">
        <v>28</v>
      </c>
      <c r="P2886" s="22">
        <v>24</v>
      </c>
      <c r="Q2886" s="22" t="s">
        <v>1418</v>
      </c>
      <c r="R2886" s="22" t="s">
        <v>713</v>
      </c>
      <c r="S2886" s="22" t="s">
        <v>807</v>
      </c>
      <c r="T2886" s="23">
        <v>40.588994</v>
      </c>
      <c r="U2886" s="23">
        <v>-73.964860000000002</v>
      </c>
      <c r="V2886" s="24">
        <v>9.5</v>
      </c>
      <c r="W2886" s="24">
        <v>1555980.0263</v>
      </c>
      <c r="X2886" s="24">
        <v>3132011.20462</v>
      </c>
      <c r="Y2886" s="22" t="s">
        <v>1127</v>
      </c>
      <c r="Z2886" s="22" t="s">
        <v>1237</v>
      </c>
    </row>
    <row r="2887" spans="1:26">
      <c r="A2887" s="22" t="s">
        <v>9039</v>
      </c>
      <c r="B2887" s="22" t="s">
        <v>9040</v>
      </c>
      <c r="C2887" s="22" t="s">
        <v>9041</v>
      </c>
      <c r="D2887" s="22">
        <v>41393</v>
      </c>
      <c r="E2887" s="22">
        <v>83</v>
      </c>
      <c r="F2887" s="22">
        <v>393</v>
      </c>
      <c r="G2887" s="22">
        <v>1</v>
      </c>
      <c r="H2887" s="25" t="s">
        <v>10870</v>
      </c>
      <c r="I2887" s="22" t="s">
        <v>720</v>
      </c>
      <c r="J2887" s="22">
        <v>86</v>
      </c>
      <c r="K2887" s="22">
        <v>86</v>
      </c>
      <c r="L2887" s="22">
        <v>15</v>
      </c>
      <c r="M2887" s="22">
        <v>1993</v>
      </c>
      <c r="N2887" s="22">
        <v>1979</v>
      </c>
      <c r="O2887" s="22">
        <v>20</v>
      </c>
      <c r="P2887" s="22">
        <v>10</v>
      </c>
      <c r="Q2887" s="22" t="s">
        <v>1418</v>
      </c>
      <c r="R2887" s="22" t="s">
        <v>713</v>
      </c>
      <c r="S2887" s="22" t="s">
        <v>807</v>
      </c>
      <c r="T2887" s="23">
        <v>40.589548000000001</v>
      </c>
      <c r="U2887" s="23">
        <v>-73.621517999999995</v>
      </c>
      <c r="V2887" s="24">
        <v>9</v>
      </c>
      <c r="W2887" s="24">
        <v>1651236.96313</v>
      </c>
      <c r="X2887" s="24">
        <v>3133957.34675</v>
      </c>
      <c r="Y2887" s="22" t="s">
        <v>1127</v>
      </c>
      <c r="Z2887" s="22" t="s">
        <v>1237</v>
      </c>
    </row>
    <row r="2888" spans="1:26">
      <c r="A2888" s="22" t="s">
        <v>9042</v>
      </c>
      <c r="B2888" s="22" t="s">
        <v>9043</v>
      </c>
      <c r="C2888" s="22" t="s">
        <v>9044</v>
      </c>
      <c r="D2888" s="22">
        <v>30375</v>
      </c>
      <c r="E2888" s="22">
        <v>61</v>
      </c>
      <c r="F2888" s="22">
        <v>375</v>
      </c>
      <c r="G2888" s="22">
        <v>1</v>
      </c>
      <c r="H2888" s="25" t="s">
        <v>10870</v>
      </c>
      <c r="I2888" s="22" t="s">
        <v>720</v>
      </c>
      <c r="J2888" s="22">
        <v>41</v>
      </c>
      <c r="K2888" s="22">
        <v>32</v>
      </c>
      <c r="L2888" s="22">
        <v>3</v>
      </c>
      <c r="M2888" s="22">
        <v>2008</v>
      </c>
      <c r="N2888" s="22">
        <v>2006</v>
      </c>
      <c r="O2888" s="22">
        <v>4</v>
      </c>
      <c r="P2888" s="22">
        <v>4</v>
      </c>
      <c r="Q2888" s="22" t="s">
        <v>8994</v>
      </c>
      <c r="R2888" s="22" t="s">
        <v>713</v>
      </c>
      <c r="S2888" s="22" t="s">
        <v>807</v>
      </c>
      <c r="T2888" s="23">
        <v>40.596333000000001</v>
      </c>
      <c r="U2888" s="23">
        <v>-74.152249999999995</v>
      </c>
      <c r="V2888" s="24">
        <v>76</v>
      </c>
      <c r="W2888" s="24">
        <v>1503947.21263</v>
      </c>
      <c r="X2888" s="24">
        <v>3133883.2676300001</v>
      </c>
      <c r="Y2888" s="22" t="s">
        <v>1127</v>
      </c>
      <c r="Z2888" s="22" t="s">
        <v>1237</v>
      </c>
    </row>
    <row r="2889" spans="1:26">
      <c r="A2889" s="22" t="s">
        <v>9045</v>
      </c>
      <c r="B2889" s="22" t="s">
        <v>9046</v>
      </c>
      <c r="C2889" s="22" t="s">
        <v>9047</v>
      </c>
      <c r="D2889" s="22">
        <v>38890</v>
      </c>
      <c r="E2889" s="22">
        <v>78</v>
      </c>
      <c r="F2889" s="22">
        <v>390</v>
      </c>
      <c r="G2889" s="22">
        <v>1</v>
      </c>
      <c r="H2889" s="25" t="s">
        <v>10870</v>
      </c>
      <c r="I2889" s="22" t="s">
        <v>720</v>
      </c>
      <c r="J2889" s="22">
        <v>80</v>
      </c>
      <c r="K2889" s="22">
        <v>80</v>
      </c>
      <c r="L2889" s="22">
        <v>13</v>
      </c>
      <c r="M2889" s="22">
        <v>1993</v>
      </c>
      <c r="N2889" s="22">
        <v>1981</v>
      </c>
      <c r="O2889" s="22">
        <v>18</v>
      </c>
      <c r="P2889" s="22">
        <v>7</v>
      </c>
      <c r="Q2889" s="22" t="s">
        <v>1418</v>
      </c>
      <c r="R2889" s="22" t="s">
        <v>713</v>
      </c>
      <c r="S2889" s="22" t="s">
        <v>807</v>
      </c>
      <c r="T2889" s="23">
        <v>40.597881999999998</v>
      </c>
      <c r="U2889" s="23">
        <v>-73.724575999999999</v>
      </c>
      <c r="V2889" s="24">
        <v>6</v>
      </c>
      <c r="W2889" s="24">
        <v>1622586.37842</v>
      </c>
      <c r="X2889" s="24">
        <v>3136435.4179699998</v>
      </c>
      <c r="Y2889" s="22" t="s">
        <v>1127</v>
      </c>
      <c r="Z2889" s="22" t="s">
        <v>1237</v>
      </c>
    </row>
    <row r="2890" spans="1:26">
      <c r="A2890" s="22" t="s">
        <v>540</v>
      </c>
      <c r="B2890" s="22" t="s">
        <v>9048</v>
      </c>
      <c r="C2890" s="22" t="s">
        <v>9049</v>
      </c>
      <c r="D2890" s="22">
        <v>34382</v>
      </c>
      <c r="E2890" s="22">
        <v>69</v>
      </c>
      <c r="F2890" s="22">
        <v>382</v>
      </c>
      <c r="G2890" s="22">
        <v>1</v>
      </c>
      <c r="H2890" s="25" t="s">
        <v>10870</v>
      </c>
      <c r="I2890" s="22" t="s">
        <v>720</v>
      </c>
      <c r="J2890" s="22">
        <v>167</v>
      </c>
      <c r="K2890" s="22">
        <v>143</v>
      </c>
      <c r="L2890" s="22">
        <v>5</v>
      </c>
      <c r="M2890" s="22">
        <v>2005</v>
      </c>
      <c r="N2890" s="22">
        <v>2001</v>
      </c>
      <c r="O2890" s="22">
        <v>26</v>
      </c>
      <c r="P2890" s="22">
        <v>21</v>
      </c>
      <c r="Q2890" s="22" t="s">
        <v>1418</v>
      </c>
      <c r="R2890" s="22" t="s">
        <v>713</v>
      </c>
      <c r="S2890" s="22" t="s">
        <v>807</v>
      </c>
      <c r="T2890" s="23">
        <v>40.603437999999997</v>
      </c>
      <c r="U2890" s="23">
        <v>-73.958471000000003</v>
      </c>
      <c r="V2890" s="24">
        <v>20</v>
      </c>
      <c r="W2890" s="24">
        <v>1557665.6719899999</v>
      </c>
      <c r="X2890" s="24">
        <v>3137306.6484500002</v>
      </c>
      <c r="Y2890" s="22" t="s">
        <v>1127</v>
      </c>
      <c r="Z2890" s="22" t="s">
        <v>1237</v>
      </c>
    </row>
    <row r="2891" spans="1:26">
      <c r="A2891" s="22" t="s">
        <v>9050</v>
      </c>
      <c r="B2891" s="22" t="s">
        <v>9051</v>
      </c>
      <c r="C2891" s="22" t="s">
        <v>9052</v>
      </c>
      <c r="D2891" s="22">
        <v>31878</v>
      </c>
      <c r="E2891" s="22">
        <v>64</v>
      </c>
      <c r="F2891" s="22">
        <v>378</v>
      </c>
      <c r="G2891" s="22">
        <v>1</v>
      </c>
      <c r="H2891" s="25" t="s">
        <v>10870</v>
      </c>
      <c r="I2891" s="22" t="s">
        <v>720</v>
      </c>
      <c r="J2891" s="22">
        <v>73</v>
      </c>
      <c r="K2891" s="22">
        <v>46</v>
      </c>
      <c r="L2891" s="22">
        <v>0</v>
      </c>
      <c r="M2891" s="22">
        <v>2010</v>
      </c>
      <c r="N2891" s="22">
        <v>2009</v>
      </c>
      <c r="O2891" s="22">
        <v>5</v>
      </c>
      <c r="P2891" s="22">
        <v>5</v>
      </c>
      <c r="Q2891" s="22" t="s">
        <v>8994</v>
      </c>
      <c r="R2891" s="22" t="s">
        <v>713</v>
      </c>
      <c r="S2891" s="22" t="s">
        <v>807</v>
      </c>
      <c r="T2891" s="23">
        <v>40.604306000000001</v>
      </c>
      <c r="U2891" s="23">
        <v>-74.075917000000004</v>
      </c>
      <c r="V2891" s="24">
        <v>137</v>
      </c>
      <c r="W2891" s="24">
        <v>1525080.67558</v>
      </c>
      <c r="X2891" s="24">
        <v>3137104.7491000001</v>
      </c>
      <c r="Y2891" s="22" t="s">
        <v>1127</v>
      </c>
      <c r="Z2891" s="22" t="s">
        <v>1237</v>
      </c>
    </row>
    <row r="2892" spans="1:26">
      <c r="A2892" s="22" t="s">
        <v>542</v>
      </c>
      <c r="B2892" s="22" t="s">
        <v>9053</v>
      </c>
      <c r="C2892" s="22" t="s">
        <v>9054</v>
      </c>
      <c r="D2892" s="22">
        <v>33381</v>
      </c>
      <c r="E2892" s="22">
        <v>67</v>
      </c>
      <c r="F2892" s="22">
        <v>381</v>
      </c>
      <c r="G2892" s="22">
        <v>1</v>
      </c>
      <c r="H2892" s="25" t="s">
        <v>10870</v>
      </c>
      <c r="I2892" s="22" t="s">
        <v>720</v>
      </c>
      <c r="J2892" s="22">
        <v>237</v>
      </c>
      <c r="K2892" s="22">
        <v>237</v>
      </c>
      <c r="L2892" s="22">
        <v>10</v>
      </c>
      <c r="M2892" s="22">
        <v>1998</v>
      </c>
      <c r="N2892" s="22">
        <v>1989</v>
      </c>
      <c r="O2892" s="22">
        <v>29</v>
      </c>
      <c r="P2892" s="22">
        <v>25</v>
      </c>
      <c r="Q2892" s="22" t="s">
        <v>1418</v>
      </c>
      <c r="R2892" s="22" t="s">
        <v>713</v>
      </c>
      <c r="S2892" s="22" t="s">
        <v>807</v>
      </c>
      <c r="T2892" s="23">
        <v>40.606493</v>
      </c>
      <c r="U2892" s="23">
        <v>-74.005416999999994</v>
      </c>
      <c r="V2892" s="24">
        <v>31</v>
      </c>
      <c r="W2892" s="24">
        <v>1544624.79687</v>
      </c>
      <c r="X2892" s="24">
        <v>3138208.5832500001</v>
      </c>
      <c r="Y2892" s="22" t="s">
        <v>1127</v>
      </c>
      <c r="Z2892" s="22" t="s">
        <v>1237</v>
      </c>
    </row>
    <row r="2893" spans="1:26">
      <c r="A2893" s="22" t="s">
        <v>9055</v>
      </c>
      <c r="B2893" s="22" t="s">
        <v>9056</v>
      </c>
      <c r="C2893" s="22" t="s">
        <v>9057</v>
      </c>
      <c r="D2893" s="22">
        <v>38891</v>
      </c>
      <c r="E2893" s="22">
        <v>78</v>
      </c>
      <c r="F2893" s="22">
        <v>391</v>
      </c>
      <c r="G2893" s="22">
        <v>1</v>
      </c>
      <c r="H2893" s="25" t="s">
        <v>10870</v>
      </c>
      <c r="I2893" s="22" t="s">
        <v>720</v>
      </c>
      <c r="J2893" s="22">
        <v>81</v>
      </c>
      <c r="K2893" s="22">
        <v>81</v>
      </c>
      <c r="L2893" s="22">
        <v>24</v>
      </c>
      <c r="M2893" s="22">
        <v>1993</v>
      </c>
      <c r="N2893" s="22">
        <v>1970</v>
      </c>
      <c r="O2893" s="22">
        <v>20</v>
      </c>
      <c r="P2893" s="22">
        <v>9</v>
      </c>
      <c r="Q2893" s="22" t="s">
        <v>1418</v>
      </c>
      <c r="R2893" s="22" t="s">
        <v>713</v>
      </c>
      <c r="S2893" s="22" t="s">
        <v>807</v>
      </c>
      <c r="T2893" s="23">
        <v>40.610382000000001</v>
      </c>
      <c r="U2893" s="23">
        <v>-73.718743000000003</v>
      </c>
      <c r="V2893" s="24">
        <v>18</v>
      </c>
      <c r="W2893" s="24">
        <v>1624117.5951100001</v>
      </c>
      <c r="X2893" s="24">
        <v>3141023.3256600001</v>
      </c>
      <c r="Y2893" s="22" t="s">
        <v>1127</v>
      </c>
      <c r="Z2893" s="22" t="s">
        <v>1237</v>
      </c>
    </row>
    <row r="2894" spans="1:26">
      <c r="A2894" s="22" t="s">
        <v>9058</v>
      </c>
      <c r="B2894" s="22" t="s">
        <v>9059</v>
      </c>
      <c r="C2894" s="22" t="s">
        <v>9060</v>
      </c>
      <c r="D2894" s="22">
        <v>30376</v>
      </c>
      <c r="E2894" s="22">
        <v>61</v>
      </c>
      <c r="F2894" s="22">
        <v>376</v>
      </c>
      <c r="G2894" s="22">
        <v>1</v>
      </c>
      <c r="H2894" s="25" t="s">
        <v>10870</v>
      </c>
      <c r="I2894" s="22" t="s">
        <v>720</v>
      </c>
      <c r="J2894" s="22">
        <v>74</v>
      </c>
      <c r="K2894" s="22">
        <v>47</v>
      </c>
      <c r="L2894" s="22">
        <v>0</v>
      </c>
      <c r="M2894" s="22">
        <v>2010</v>
      </c>
      <c r="N2894" s="22">
        <v>2009</v>
      </c>
      <c r="O2894" s="22">
        <v>5</v>
      </c>
      <c r="P2894" s="22">
        <v>5</v>
      </c>
      <c r="Q2894" s="22" t="s">
        <v>8994</v>
      </c>
      <c r="R2894" s="22" t="s">
        <v>713</v>
      </c>
      <c r="S2894" s="22" t="s">
        <v>807</v>
      </c>
      <c r="T2894" s="23">
        <v>40.610278000000001</v>
      </c>
      <c r="U2894" s="23">
        <v>-74.150056000000006</v>
      </c>
      <c r="V2894" s="24">
        <v>42</v>
      </c>
      <c r="W2894" s="24">
        <v>1504482.4113700001</v>
      </c>
      <c r="X2894" s="24">
        <v>3138976.2329000002</v>
      </c>
      <c r="Y2894" s="22" t="s">
        <v>1127</v>
      </c>
      <c r="Z2894" s="22" t="s">
        <v>1237</v>
      </c>
    </row>
    <row r="2895" spans="1:26">
      <c r="A2895" s="22" t="s">
        <v>9061</v>
      </c>
      <c r="B2895" s="22" t="s">
        <v>9062</v>
      </c>
      <c r="C2895" s="22" t="s">
        <v>9063</v>
      </c>
      <c r="D2895" s="22">
        <v>33882</v>
      </c>
      <c r="E2895" s="22">
        <v>68</v>
      </c>
      <c r="F2895" s="22">
        <v>382</v>
      </c>
      <c r="G2895" s="22">
        <v>1</v>
      </c>
      <c r="H2895" s="25" t="s">
        <v>10870</v>
      </c>
      <c r="I2895" s="22" t="s">
        <v>720</v>
      </c>
      <c r="J2895" s="22">
        <v>75</v>
      </c>
      <c r="K2895" s="22">
        <v>75</v>
      </c>
      <c r="L2895" s="22">
        <v>31</v>
      </c>
      <c r="M2895" s="22">
        <v>1983</v>
      </c>
      <c r="N2895" s="22">
        <v>1953</v>
      </c>
      <c r="O2895" s="22">
        <v>31</v>
      </c>
      <c r="P2895" s="22">
        <v>8</v>
      </c>
      <c r="Q2895" s="22" t="s">
        <v>1418</v>
      </c>
      <c r="R2895" s="22" t="s">
        <v>713</v>
      </c>
      <c r="S2895" s="22" t="s">
        <v>807</v>
      </c>
      <c r="T2895" s="23">
        <v>40.610937999999997</v>
      </c>
      <c r="U2895" s="23">
        <v>-73.983750000000001</v>
      </c>
      <c r="V2895" s="24">
        <v>31.1</v>
      </c>
      <c r="W2895" s="24">
        <v>1550608.8194299999</v>
      </c>
      <c r="X2895" s="24">
        <v>3139926.0153700002</v>
      </c>
      <c r="Y2895" s="22" t="s">
        <v>1127</v>
      </c>
      <c r="Z2895" s="22" t="s">
        <v>1237</v>
      </c>
    </row>
    <row r="2896" spans="1:26">
      <c r="A2896" s="22" t="s">
        <v>9064</v>
      </c>
      <c r="B2896" s="22" t="s">
        <v>9065</v>
      </c>
      <c r="C2896" s="22" t="s">
        <v>9066</v>
      </c>
      <c r="D2896" s="22">
        <v>34884</v>
      </c>
      <c r="E2896" s="22">
        <v>70</v>
      </c>
      <c r="F2896" s="22">
        <v>384</v>
      </c>
      <c r="G2896" s="22">
        <v>17</v>
      </c>
      <c r="H2896" s="25" t="s">
        <v>10870</v>
      </c>
      <c r="I2896" s="22" t="s">
        <v>720</v>
      </c>
      <c r="J2896" s="22">
        <v>32</v>
      </c>
      <c r="K2896" s="22">
        <v>32</v>
      </c>
      <c r="L2896" s="22">
        <v>2</v>
      </c>
      <c r="M2896" s="22">
        <v>1974</v>
      </c>
      <c r="N2896" s="22">
        <v>1973</v>
      </c>
      <c r="O2896" s="22">
        <v>7</v>
      </c>
      <c r="P2896" s="22">
        <v>2</v>
      </c>
      <c r="T2896" s="23">
        <v>40.612048999999999</v>
      </c>
      <c r="U2896" s="23">
        <v>-73.914026000000007</v>
      </c>
      <c r="V2896" s="24">
        <v>7</v>
      </c>
      <c r="W2896" s="24">
        <v>1569941.6169</v>
      </c>
      <c r="X2896" s="24">
        <v>3140652.87035</v>
      </c>
      <c r="Y2896" s="22" t="s">
        <v>1127</v>
      </c>
      <c r="Z2896" s="22" t="s">
        <v>1237</v>
      </c>
    </row>
    <row r="2897" spans="1:26">
      <c r="A2897" s="22" t="s">
        <v>9067</v>
      </c>
      <c r="B2897" s="22" t="s">
        <v>9068</v>
      </c>
      <c r="C2897" s="22" t="s">
        <v>9069</v>
      </c>
      <c r="D2897" s="22">
        <v>44902</v>
      </c>
      <c r="E2897" s="22">
        <v>90</v>
      </c>
      <c r="F2897" s="22">
        <v>402</v>
      </c>
      <c r="G2897" s="22">
        <v>15</v>
      </c>
      <c r="H2897" s="25" t="s">
        <v>10870</v>
      </c>
      <c r="I2897" s="22" t="s">
        <v>720</v>
      </c>
      <c r="J2897" s="22">
        <v>3</v>
      </c>
      <c r="K2897" s="22">
        <v>3</v>
      </c>
      <c r="L2897" s="22">
        <v>1</v>
      </c>
      <c r="M2897" s="22">
        <v>1997</v>
      </c>
      <c r="N2897" s="22">
        <v>1997</v>
      </c>
      <c r="O2897" s="22">
        <v>2</v>
      </c>
      <c r="P2897" s="22">
        <v>2</v>
      </c>
      <c r="Q2897" s="22" t="s">
        <v>1125</v>
      </c>
      <c r="R2897" s="22" t="s">
        <v>713</v>
      </c>
      <c r="S2897" s="22" t="s">
        <v>1126</v>
      </c>
      <c r="T2897" s="23">
        <v>40.615935</v>
      </c>
      <c r="U2897" s="23">
        <v>-73.405400999999998</v>
      </c>
      <c r="V2897" s="24">
        <v>10</v>
      </c>
      <c r="W2897" s="24">
        <v>1710979.0073500001</v>
      </c>
      <c r="X2897" s="24">
        <v>3144854.1955800001</v>
      </c>
      <c r="Y2897" s="22" t="s">
        <v>1127</v>
      </c>
      <c r="Z2897" s="22" t="s">
        <v>716</v>
      </c>
    </row>
    <row r="2898" spans="1:26">
      <c r="A2898" s="22" t="s">
        <v>9070</v>
      </c>
      <c r="B2898" s="22" t="s">
        <v>9071</v>
      </c>
      <c r="C2898" s="22" t="s">
        <v>9072</v>
      </c>
      <c r="D2898" s="22">
        <v>40394</v>
      </c>
      <c r="E2898" s="22">
        <v>81</v>
      </c>
      <c r="F2898" s="22">
        <v>394</v>
      </c>
      <c r="G2898" s="22">
        <v>1</v>
      </c>
      <c r="H2898" s="25" t="s">
        <v>10870</v>
      </c>
      <c r="I2898" s="22" t="s">
        <v>720</v>
      </c>
      <c r="J2898" s="22">
        <v>40</v>
      </c>
      <c r="K2898" s="22">
        <v>40</v>
      </c>
      <c r="L2898" s="22">
        <v>2</v>
      </c>
      <c r="M2898" s="22">
        <v>1979</v>
      </c>
      <c r="N2898" s="22">
        <v>1978</v>
      </c>
      <c r="O2898" s="22">
        <v>9</v>
      </c>
      <c r="P2898" s="22">
        <v>3</v>
      </c>
      <c r="Q2898" s="22" t="s">
        <v>1418</v>
      </c>
      <c r="R2898" s="22" t="s">
        <v>713</v>
      </c>
      <c r="S2898" s="22" t="s">
        <v>807</v>
      </c>
      <c r="T2898" s="23">
        <v>40.623437000000003</v>
      </c>
      <c r="U2898" s="23">
        <v>-73.636796000000004</v>
      </c>
      <c r="V2898" s="24">
        <v>5</v>
      </c>
      <c r="W2898" s="24">
        <v>1646751.3257599999</v>
      </c>
      <c r="X2898" s="24">
        <v>3146226.81281</v>
      </c>
      <c r="Y2898" s="22" t="s">
        <v>1127</v>
      </c>
      <c r="Z2898" s="22" t="s">
        <v>1237</v>
      </c>
    </row>
    <row r="2899" spans="1:26">
      <c r="A2899" s="22" t="s">
        <v>543</v>
      </c>
      <c r="B2899" s="22" t="s">
        <v>9073</v>
      </c>
      <c r="C2899" s="22" t="s">
        <v>9074</v>
      </c>
      <c r="D2899" s="22">
        <v>32881</v>
      </c>
      <c r="E2899" s="22">
        <v>66</v>
      </c>
      <c r="F2899" s="22">
        <v>381</v>
      </c>
      <c r="G2899" s="22">
        <v>1</v>
      </c>
      <c r="H2899" s="25" t="s">
        <v>10870</v>
      </c>
      <c r="I2899" s="22" t="s">
        <v>720</v>
      </c>
      <c r="J2899" s="22">
        <v>157</v>
      </c>
      <c r="K2899" s="22">
        <v>139</v>
      </c>
      <c r="L2899" s="22">
        <v>4</v>
      </c>
      <c r="M2899" s="22">
        <v>2010</v>
      </c>
      <c r="N2899" s="22">
        <v>2005</v>
      </c>
      <c r="O2899" s="22">
        <v>27</v>
      </c>
      <c r="P2899" s="22">
        <v>23</v>
      </c>
      <c r="Q2899" s="22" t="s">
        <v>1418</v>
      </c>
      <c r="R2899" s="22" t="s">
        <v>713</v>
      </c>
      <c r="S2899" s="22" t="s">
        <v>807</v>
      </c>
      <c r="T2899" s="23">
        <v>40.620103999999998</v>
      </c>
      <c r="U2899" s="23">
        <v>-74.004028000000005</v>
      </c>
      <c r="V2899" s="24">
        <v>41</v>
      </c>
      <c r="W2899" s="24">
        <v>1544930.4364499999</v>
      </c>
      <c r="X2899" s="24">
        <v>3143177.1314699999</v>
      </c>
      <c r="Y2899" s="22" t="s">
        <v>1127</v>
      </c>
      <c r="Z2899" s="22" t="s">
        <v>1237</v>
      </c>
    </row>
    <row r="2900" spans="1:26">
      <c r="A2900" s="22" t="s">
        <v>9075</v>
      </c>
      <c r="B2900" s="22" t="s">
        <v>9076</v>
      </c>
      <c r="C2900" s="22" t="s">
        <v>9077</v>
      </c>
      <c r="D2900" s="22">
        <v>38892</v>
      </c>
      <c r="E2900" s="22">
        <v>78</v>
      </c>
      <c r="F2900" s="22">
        <v>392</v>
      </c>
      <c r="G2900" s="22">
        <v>15</v>
      </c>
      <c r="H2900" s="25" t="s">
        <v>10870</v>
      </c>
      <c r="I2900" s="22" t="s">
        <v>720</v>
      </c>
      <c r="J2900" s="22">
        <v>7</v>
      </c>
      <c r="K2900" s="22">
        <v>7</v>
      </c>
      <c r="L2900" s="22">
        <v>6</v>
      </c>
      <c r="M2900" s="22">
        <v>1997</v>
      </c>
      <c r="N2900" s="22">
        <v>1992</v>
      </c>
      <c r="O2900" s="22">
        <v>7</v>
      </c>
      <c r="P2900" s="22">
        <v>7</v>
      </c>
      <c r="Q2900" s="22" t="s">
        <v>1125</v>
      </c>
      <c r="R2900" s="22" t="s">
        <v>713</v>
      </c>
      <c r="S2900" s="22" t="s">
        <v>1126</v>
      </c>
      <c r="T2900" s="23">
        <v>40.620389000000003</v>
      </c>
      <c r="U2900" s="23">
        <v>-73.699360999999996</v>
      </c>
      <c r="V2900" s="24">
        <v>6</v>
      </c>
      <c r="W2900" s="24">
        <v>1629422.8834200001</v>
      </c>
      <c r="X2900" s="24">
        <v>3144774.7859299998</v>
      </c>
      <c r="Y2900" s="22" t="s">
        <v>1127</v>
      </c>
      <c r="Z2900" s="22" t="s">
        <v>716</v>
      </c>
    </row>
    <row r="2901" spans="1:26">
      <c r="A2901" s="22" t="s">
        <v>9078</v>
      </c>
      <c r="B2901" s="22" t="s">
        <v>9079</v>
      </c>
      <c r="C2901" s="22" t="s">
        <v>9080</v>
      </c>
      <c r="D2901" s="22">
        <v>38892</v>
      </c>
      <c r="E2901" s="22">
        <v>78</v>
      </c>
      <c r="F2901" s="22">
        <v>392</v>
      </c>
      <c r="G2901" s="22">
        <v>1</v>
      </c>
      <c r="H2901" s="25" t="s">
        <v>10870</v>
      </c>
      <c r="I2901" s="22" t="s">
        <v>720</v>
      </c>
      <c r="J2901" s="22">
        <v>108</v>
      </c>
      <c r="K2901" s="22">
        <v>108</v>
      </c>
      <c r="L2901" s="22">
        <v>24</v>
      </c>
      <c r="M2901" s="22">
        <v>1993</v>
      </c>
      <c r="N2901" s="22">
        <v>1970</v>
      </c>
      <c r="O2901" s="22">
        <v>28</v>
      </c>
      <c r="P2901" s="22">
        <v>12</v>
      </c>
      <c r="Q2901" s="22" t="s">
        <v>1418</v>
      </c>
      <c r="R2901" s="22" t="s">
        <v>713</v>
      </c>
      <c r="S2901" s="22" t="s">
        <v>807</v>
      </c>
      <c r="T2901" s="23">
        <v>40.620936999999998</v>
      </c>
      <c r="U2901" s="23">
        <v>-73.707909000000001</v>
      </c>
      <c r="V2901" s="24">
        <v>6</v>
      </c>
      <c r="W2901" s="24">
        <v>1627048.49819</v>
      </c>
      <c r="X2901" s="24">
        <v>3144929.0393300001</v>
      </c>
      <c r="Y2901" s="22" t="s">
        <v>1127</v>
      </c>
      <c r="Z2901" s="22" t="s">
        <v>1237</v>
      </c>
    </row>
    <row r="2902" spans="1:26">
      <c r="A2902" s="22" t="s">
        <v>9081</v>
      </c>
      <c r="B2902" s="22" t="s">
        <v>9082</v>
      </c>
      <c r="C2902" s="22" t="s">
        <v>9083</v>
      </c>
      <c r="D2902" s="22">
        <v>34384</v>
      </c>
      <c r="E2902" s="22">
        <v>69</v>
      </c>
      <c r="F2902" s="22">
        <v>384</v>
      </c>
      <c r="G2902" s="22">
        <v>1</v>
      </c>
      <c r="H2902" s="25" t="s">
        <v>10870</v>
      </c>
      <c r="I2902" s="22" t="s">
        <v>720</v>
      </c>
      <c r="J2902" s="22">
        <v>12</v>
      </c>
      <c r="K2902" s="22">
        <v>12</v>
      </c>
      <c r="L2902" s="22">
        <v>14</v>
      </c>
      <c r="M2902" s="22">
        <v>1965</v>
      </c>
      <c r="N2902" s="22">
        <v>1952</v>
      </c>
      <c r="O2902" s="22">
        <v>10</v>
      </c>
      <c r="P2902" s="22">
        <v>3</v>
      </c>
      <c r="T2902" s="23">
        <v>40.620938000000002</v>
      </c>
      <c r="U2902" s="23">
        <v>-73.938471000000007</v>
      </c>
      <c r="V2902" s="24">
        <v>16</v>
      </c>
      <c r="W2902" s="24">
        <v>1563107.02211</v>
      </c>
      <c r="X2902" s="24">
        <v>3143779.0940399999</v>
      </c>
      <c r="Y2902" s="22" t="s">
        <v>1127</v>
      </c>
      <c r="Z2902" s="22" t="s">
        <v>1237</v>
      </c>
    </row>
    <row r="2903" spans="1:26">
      <c r="A2903" s="22" t="s">
        <v>9084</v>
      </c>
      <c r="B2903" s="22" t="s">
        <v>9085</v>
      </c>
      <c r="C2903" s="22" t="s">
        <v>9086</v>
      </c>
      <c r="D2903" s="22">
        <v>33883</v>
      </c>
      <c r="E2903" s="22">
        <v>68</v>
      </c>
      <c r="F2903" s="22">
        <v>383</v>
      </c>
      <c r="G2903" s="22">
        <v>1</v>
      </c>
      <c r="H2903" s="25" t="s">
        <v>10870</v>
      </c>
      <c r="I2903" s="22" t="s">
        <v>720</v>
      </c>
      <c r="J2903" s="22">
        <v>154</v>
      </c>
      <c r="K2903" s="22">
        <v>129</v>
      </c>
      <c r="L2903" s="22">
        <v>5</v>
      </c>
      <c r="M2903" s="22">
        <v>2005</v>
      </c>
      <c r="N2903" s="22">
        <v>2001</v>
      </c>
      <c r="O2903" s="22">
        <v>14</v>
      </c>
      <c r="P2903" s="22">
        <v>14</v>
      </c>
      <c r="Q2903" s="22" t="s">
        <v>1418</v>
      </c>
      <c r="R2903" s="22" t="s">
        <v>713</v>
      </c>
      <c r="S2903" s="22" t="s">
        <v>807</v>
      </c>
      <c r="T2903" s="23">
        <v>40.622048999999997</v>
      </c>
      <c r="U2903" s="23">
        <v>-73.958748999999997</v>
      </c>
      <c r="V2903" s="24">
        <v>33.5</v>
      </c>
      <c r="W2903" s="24">
        <v>1557476.43454</v>
      </c>
      <c r="X2903" s="24">
        <v>3144090.5928600002</v>
      </c>
      <c r="Y2903" s="22" t="s">
        <v>1127</v>
      </c>
      <c r="Z2903" s="22" t="s">
        <v>1237</v>
      </c>
    </row>
    <row r="2904" spans="1:26">
      <c r="A2904" s="22" t="s">
        <v>9087</v>
      </c>
      <c r="B2904" s="22" t="s">
        <v>9088</v>
      </c>
      <c r="C2904" s="22" t="s">
        <v>9089</v>
      </c>
      <c r="D2904" s="22">
        <v>38390</v>
      </c>
      <c r="E2904" s="22">
        <v>77</v>
      </c>
      <c r="F2904" s="22">
        <v>390</v>
      </c>
      <c r="G2904" s="22">
        <v>1</v>
      </c>
      <c r="H2904" s="25" t="s">
        <v>10870</v>
      </c>
      <c r="I2904" s="22" t="s">
        <v>720</v>
      </c>
      <c r="J2904" s="22">
        <v>50</v>
      </c>
      <c r="K2904" s="22">
        <v>50</v>
      </c>
      <c r="L2904" s="22">
        <v>31</v>
      </c>
      <c r="M2904" s="22">
        <v>1979</v>
      </c>
      <c r="N2904" s="22">
        <v>1949</v>
      </c>
      <c r="O2904" s="22">
        <v>22</v>
      </c>
      <c r="P2904" s="22">
        <v>6</v>
      </c>
      <c r="Q2904" s="22" t="s">
        <v>1418</v>
      </c>
      <c r="R2904" s="22" t="s">
        <v>713</v>
      </c>
      <c r="S2904" s="22" t="s">
        <v>807</v>
      </c>
      <c r="T2904" s="23">
        <v>40.622326999999999</v>
      </c>
      <c r="U2904" s="23">
        <v>-73.744854000000004</v>
      </c>
      <c r="V2904" s="24">
        <v>7</v>
      </c>
      <c r="W2904" s="24">
        <v>1616793.1309499999</v>
      </c>
      <c r="X2904" s="24">
        <v>3145240.56965</v>
      </c>
      <c r="Y2904" s="22" t="s">
        <v>1127</v>
      </c>
      <c r="Z2904" s="22" t="s">
        <v>1237</v>
      </c>
    </row>
    <row r="2905" spans="1:26">
      <c r="A2905" s="22" t="s">
        <v>9090</v>
      </c>
      <c r="B2905" s="22" t="s">
        <v>9091</v>
      </c>
      <c r="C2905" s="22" t="s">
        <v>9092</v>
      </c>
      <c r="D2905" s="22">
        <v>40395</v>
      </c>
      <c r="E2905" s="22">
        <v>81</v>
      </c>
      <c r="F2905" s="22">
        <v>395</v>
      </c>
      <c r="G2905" s="22">
        <v>15</v>
      </c>
      <c r="H2905" s="25" t="s">
        <v>10870</v>
      </c>
      <c r="I2905" s="22" t="s">
        <v>720</v>
      </c>
      <c r="J2905" s="22">
        <v>46</v>
      </c>
      <c r="K2905" s="22">
        <v>46</v>
      </c>
      <c r="L2905" s="22">
        <v>8</v>
      </c>
      <c r="M2905" s="22">
        <v>1978</v>
      </c>
      <c r="N2905" s="22">
        <v>1971</v>
      </c>
      <c r="O2905" s="22">
        <v>14</v>
      </c>
      <c r="P2905" s="22">
        <v>4</v>
      </c>
      <c r="Q2905" s="22" t="s">
        <v>1125</v>
      </c>
      <c r="R2905" s="22" t="s">
        <v>713</v>
      </c>
      <c r="S2905" s="22" t="s">
        <v>1126</v>
      </c>
      <c r="T2905" s="23">
        <v>40.623435999999998</v>
      </c>
      <c r="U2905" s="23">
        <v>-73.624018000000007</v>
      </c>
      <c r="V2905" s="24">
        <v>6</v>
      </c>
      <c r="W2905" s="24">
        <v>1650294.79947</v>
      </c>
      <c r="X2905" s="24">
        <v>3146297.8334300001</v>
      </c>
      <c r="Y2905" s="22" t="s">
        <v>1127</v>
      </c>
      <c r="Z2905" s="22" t="s">
        <v>716</v>
      </c>
    </row>
    <row r="2906" spans="1:26">
      <c r="A2906" s="22" t="s">
        <v>9093</v>
      </c>
      <c r="B2906" s="22" t="s">
        <v>9094</v>
      </c>
      <c r="C2906" s="22" t="s">
        <v>9095</v>
      </c>
      <c r="D2906" s="22">
        <v>33382</v>
      </c>
      <c r="E2906" s="22">
        <v>67</v>
      </c>
      <c r="F2906" s="22">
        <v>382</v>
      </c>
      <c r="G2906" s="22">
        <v>1</v>
      </c>
      <c r="H2906" s="25" t="s">
        <v>10870</v>
      </c>
      <c r="I2906" s="22" t="s">
        <v>720</v>
      </c>
      <c r="J2906" s="22">
        <v>110</v>
      </c>
      <c r="K2906" s="22">
        <v>110</v>
      </c>
      <c r="L2906" s="22">
        <v>1</v>
      </c>
      <c r="M2906" s="22">
        <v>1989</v>
      </c>
      <c r="N2906" s="22">
        <v>1989</v>
      </c>
      <c r="O2906" s="22">
        <v>15</v>
      </c>
      <c r="P2906" s="22">
        <v>12</v>
      </c>
      <c r="Q2906" s="22" t="s">
        <v>1418</v>
      </c>
      <c r="R2906" s="22" t="s">
        <v>713</v>
      </c>
      <c r="S2906" s="22" t="s">
        <v>807</v>
      </c>
      <c r="T2906" s="23">
        <v>40.624271</v>
      </c>
      <c r="U2906" s="23">
        <v>-73.985139000000004</v>
      </c>
      <c r="V2906" s="24">
        <v>46.5</v>
      </c>
      <c r="W2906" s="24">
        <v>1550144.5561299999</v>
      </c>
      <c r="X2906" s="24">
        <v>3144780.8089999999</v>
      </c>
      <c r="Y2906" s="22" t="s">
        <v>1127</v>
      </c>
      <c r="Z2906" s="22" t="s">
        <v>1237</v>
      </c>
    </row>
    <row r="2907" spans="1:26">
      <c r="A2907" s="22" t="s">
        <v>9096</v>
      </c>
      <c r="B2907" s="22" t="s">
        <v>9097</v>
      </c>
      <c r="C2907" s="22" t="s">
        <v>9098</v>
      </c>
      <c r="D2907" s="22">
        <v>37891</v>
      </c>
      <c r="E2907" s="22">
        <v>76</v>
      </c>
      <c r="F2907" s="22">
        <v>391</v>
      </c>
      <c r="G2907" s="22">
        <v>17</v>
      </c>
      <c r="H2907" s="25" t="s">
        <v>10870</v>
      </c>
      <c r="I2907" s="22" t="s">
        <v>720</v>
      </c>
      <c r="J2907" s="22">
        <v>25</v>
      </c>
      <c r="K2907" s="22">
        <v>24</v>
      </c>
      <c r="L2907" s="22">
        <v>1</v>
      </c>
      <c r="M2907" s="22">
        <v>1993</v>
      </c>
      <c r="N2907" s="22">
        <v>1993</v>
      </c>
      <c r="O2907" s="22">
        <v>12</v>
      </c>
      <c r="P2907" s="22">
        <v>12</v>
      </c>
      <c r="Q2907" s="22" t="s">
        <v>1408</v>
      </c>
      <c r="R2907" s="22" t="s">
        <v>713</v>
      </c>
      <c r="S2907" s="22" t="s">
        <v>722</v>
      </c>
      <c r="T2907" s="23">
        <v>40.625382000000002</v>
      </c>
      <c r="U2907" s="23">
        <v>-73.744298999999998</v>
      </c>
      <c r="V2907" s="24">
        <v>8</v>
      </c>
      <c r="W2907" s="24">
        <v>1616926.23068</v>
      </c>
      <c r="X2907" s="24">
        <v>3146357.4108099998</v>
      </c>
      <c r="Y2907" s="22" t="s">
        <v>1127</v>
      </c>
      <c r="Z2907" s="22" t="s">
        <v>1237</v>
      </c>
    </row>
    <row r="2908" spans="1:26">
      <c r="A2908" s="22" t="s">
        <v>9099</v>
      </c>
      <c r="B2908" s="22" t="s">
        <v>9100</v>
      </c>
      <c r="C2908" s="22" t="s">
        <v>9101</v>
      </c>
      <c r="D2908" s="22">
        <v>30378</v>
      </c>
      <c r="E2908" s="22">
        <v>61</v>
      </c>
      <c r="F2908" s="22">
        <v>378</v>
      </c>
      <c r="G2908" s="22">
        <v>1</v>
      </c>
      <c r="H2908" s="25" t="s">
        <v>10870</v>
      </c>
      <c r="I2908" s="22" t="s">
        <v>720</v>
      </c>
      <c r="J2908" s="22">
        <v>72</v>
      </c>
      <c r="K2908" s="22">
        <v>47</v>
      </c>
      <c r="L2908" s="22">
        <v>0</v>
      </c>
      <c r="M2908" s="22">
        <v>2010</v>
      </c>
      <c r="N2908" s="22">
        <v>2009</v>
      </c>
      <c r="O2908" s="22">
        <v>5</v>
      </c>
      <c r="P2908" s="22">
        <v>5</v>
      </c>
      <c r="Q2908" s="22" t="s">
        <v>8994</v>
      </c>
      <c r="R2908" s="22" t="s">
        <v>713</v>
      </c>
      <c r="S2908" s="22" t="s">
        <v>807</v>
      </c>
      <c r="T2908" s="23">
        <v>40.6265</v>
      </c>
      <c r="U2908" s="23">
        <v>-74.120417000000003</v>
      </c>
      <c r="V2908" s="24">
        <v>97</v>
      </c>
      <c r="W2908" s="24">
        <v>1512616.2985</v>
      </c>
      <c r="X2908" s="24">
        <v>3145011.1211700002</v>
      </c>
      <c r="Y2908" s="22" t="s">
        <v>1127</v>
      </c>
      <c r="Z2908" s="22" t="s">
        <v>1237</v>
      </c>
    </row>
    <row r="2909" spans="1:26">
      <c r="A2909" s="22" t="s">
        <v>544</v>
      </c>
      <c r="B2909" s="22" t="s">
        <v>9102</v>
      </c>
      <c r="C2909" s="22" t="s">
        <v>9103</v>
      </c>
      <c r="D2909" s="22">
        <v>32381</v>
      </c>
      <c r="E2909" s="22">
        <v>65</v>
      </c>
      <c r="F2909" s="22">
        <v>381</v>
      </c>
      <c r="G2909" s="22">
        <v>1</v>
      </c>
      <c r="H2909" s="25" t="s">
        <v>10870</v>
      </c>
      <c r="I2909" s="22" t="s">
        <v>720</v>
      </c>
      <c r="J2909" s="22">
        <v>250</v>
      </c>
      <c r="K2909" s="22">
        <v>225</v>
      </c>
      <c r="L2909" s="22">
        <v>11</v>
      </c>
      <c r="M2909" s="22">
        <v>2010</v>
      </c>
      <c r="N2909" s="22">
        <v>1998</v>
      </c>
      <c r="O2909" s="22">
        <v>26</v>
      </c>
      <c r="P2909" s="22">
        <v>23</v>
      </c>
      <c r="Q2909" s="22" t="s">
        <v>1418</v>
      </c>
      <c r="R2909" s="22" t="s">
        <v>713</v>
      </c>
      <c r="S2909" s="22" t="s">
        <v>807</v>
      </c>
      <c r="T2909" s="23">
        <v>40.627049</v>
      </c>
      <c r="U2909" s="23">
        <v>-74.020972999999998</v>
      </c>
      <c r="V2909" s="24">
        <v>67.2</v>
      </c>
      <c r="W2909" s="24">
        <v>1540190.7421599999</v>
      </c>
      <c r="X2909" s="24">
        <v>3145633.93181</v>
      </c>
      <c r="Y2909" s="22" t="s">
        <v>1127</v>
      </c>
      <c r="Z2909" s="22" t="s">
        <v>1237</v>
      </c>
    </row>
    <row r="2910" spans="1:26">
      <c r="A2910" s="22" t="s">
        <v>9104</v>
      </c>
      <c r="B2910" s="22" t="s">
        <v>9105</v>
      </c>
      <c r="C2910" s="22" t="s">
        <v>9106</v>
      </c>
      <c r="D2910" s="22">
        <v>45904</v>
      </c>
      <c r="E2910" s="22">
        <v>92</v>
      </c>
      <c r="F2910" s="22">
        <v>404</v>
      </c>
      <c r="G2910" s="22">
        <v>15</v>
      </c>
      <c r="H2910" s="25" t="s">
        <v>10870</v>
      </c>
      <c r="I2910" s="22" t="s">
        <v>813</v>
      </c>
      <c r="J2910" s="22">
        <v>3</v>
      </c>
      <c r="K2910" s="22">
        <v>3</v>
      </c>
      <c r="L2910" s="22">
        <v>1</v>
      </c>
      <c r="M2910" s="22">
        <v>1997</v>
      </c>
      <c r="N2910" s="22">
        <v>1997</v>
      </c>
      <c r="O2910" s="22">
        <v>2</v>
      </c>
      <c r="P2910" s="22">
        <v>2</v>
      </c>
      <c r="Q2910" s="22" t="s">
        <v>1125</v>
      </c>
      <c r="R2910" s="22" t="s">
        <v>713</v>
      </c>
      <c r="S2910" s="22" t="s">
        <v>1126</v>
      </c>
      <c r="T2910" s="23">
        <v>40.628157000000002</v>
      </c>
      <c r="U2910" s="23">
        <v>-73.364011000000005</v>
      </c>
      <c r="V2910" s="24">
        <v>12.3</v>
      </c>
      <c r="W2910" s="24">
        <v>1722355.3886299999</v>
      </c>
      <c r="X2910" s="24">
        <v>3149569.9458400002</v>
      </c>
      <c r="Y2910" s="22" t="s">
        <v>1127</v>
      </c>
      <c r="Z2910" s="22" t="s">
        <v>716</v>
      </c>
    </row>
    <row r="2911" spans="1:26">
      <c r="A2911" s="22" t="s">
        <v>9107</v>
      </c>
      <c r="B2911" s="22" t="s">
        <v>9108</v>
      </c>
      <c r="C2911" s="22" t="s">
        <v>9109</v>
      </c>
      <c r="D2911" s="22">
        <v>39393</v>
      </c>
      <c r="E2911" s="22">
        <v>79</v>
      </c>
      <c r="F2911" s="22">
        <v>393</v>
      </c>
      <c r="G2911" s="22">
        <v>1</v>
      </c>
      <c r="H2911" s="25" t="s">
        <v>10870</v>
      </c>
      <c r="I2911" s="22" t="s">
        <v>720</v>
      </c>
      <c r="J2911" s="22">
        <v>74</v>
      </c>
      <c r="K2911" s="22">
        <v>74</v>
      </c>
      <c r="L2911" s="22">
        <v>15</v>
      </c>
      <c r="M2911" s="22">
        <v>1993</v>
      </c>
      <c r="N2911" s="22">
        <v>1979</v>
      </c>
      <c r="O2911" s="22">
        <v>17</v>
      </c>
      <c r="P2911" s="22">
        <v>7</v>
      </c>
      <c r="Q2911" s="22" t="s">
        <v>1418</v>
      </c>
      <c r="R2911" s="22" t="s">
        <v>713</v>
      </c>
      <c r="S2911" s="22" t="s">
        <v>807</v>
      </c>
      <c r="T2911" s="23">
        <v>40.630104000000003</v>
      </c>
      <c r="U2911" s="23">
        <v>-73.681241999999997</v>
      </c>
      <c r="V2911" s="24">
        <v>9</v>
      </c>
      <c r="W2911" s="24">
        <v>1634378.7271499999</v>
      </c>
      <c r="X2911" s="24">
        <v>3148413.94802</v>
      </c>
      <c r="Y2911" s="22" t="s">
        <v>1127</v>
      </c>
      <c r="Z2911" s="22" t="s">
        <v>1237</v>
      </c>
    </row>
    <row r="2912" spans="1:26">
      <c r="A2912" s="22" t="s">
        <v>9110</v>
      </c>
      <c r="B2912" s="22" t="s">
        <v>9111</v>
      </c>
      <c r="C2912" s="22" t="s">
        <v>9112</v>
      </c>
      <c r="D2912" s="22">
        <v>48910</v>
      </c>
      <c r="E2912" s="22">
        <v>98</v>
      </c>
      <c r="F2912" s="22">
        <v>410</v>
      </c>
      <c r="G2912" s="22">
        <v>1</v>
      </c>
      <c r="H2912" s="25" t="s">
        <v>10870</v>
      </c>
      <c r="I2912" s="22" t="s">
        <v>720</v>
      </c>
      <c r="J2912" s="22">
        <v>5</v>
      </c>
      <c r="K2912" s="22">
        <v>4</v>
      </c>
      <c r="L2912" s="22">
        <v>4</v>
      </c>
      <c r="M2912" s="22">
        <v>2009</v>
      </c>
      <c r="N2912" s="22">
        <v>2005</v>
      </c>
      <c r="O2912" s="22">
        <v>2</v>
      </c>
      <c r="P2912" s="22">
        <v>2</v>
      </c>
      <c r="Q2912" s="22" t="s">
        <v>1418</v>
      </c>
      <c r="R2912" s="22" t="s">
        <v>713</v>
      </c>
      <c r="S2912" s="22" t="s">
        <v>807</v>
      </c>
      <c r="T2912" s="23">
        <v>40.634072000000003</v>
      </c>
      <c r="U2912" s="23">
        <v>-73.202198999999993</v>
      </c>
      <c r="V2912" s="24">
        <v>7</v>
      </c>
      <c r="W2912" s="24">
        <v>1767167.1376199999</v>
      </c>
      <c r="X2912" s="24">
        <v>3152793.3102899999</v>
      </c>
      <c r="Y2912" s="22" t="s">
        <v>1127</v>
      </c>
      <c r="Z2912" s="22" t="s">
        <v>1237</v>
      </c>
    </row>
    <row r="2913" spans="1:26">
      <c r="A2913" s="22" t="s">
        <v>9113</v>
      </c>
      <c r="B2913" s="22" t="s">
        <v>9114</v>
      </c>
      <c r="C2913" s="22" t="s">
        <v>9115</v>
      </c>
      <c r="D2913" s="22">
        <v>39895</v>
      </c>
      <c r="E2913" s="22">
        <v>80</v>
      </c>
      <c r="F2913" s="22">
        <v>395</v>
      </c>
      <c r="G2913" s="22">
        <v>1</v>
      </c>
      <c r="H2913" s="25" t="s">
        <v>10870</v>
      </c>
      <c r="I2913" s="22" t="s">
        <v>720</v>
      </c>
      <c r="J2913" s="22">
        <v>90</v>
      </c>
      <c r="K2913" s="22">
        <v>90</v>
      </c>
      <c r="L2913" s="22">
        <v>9</v>
      </c>
      <c r="M2913" s="22">
        <v>1978</v>
      </c>
      <c r="N2913" s="22">
        <v>1970</v>
      </c>
      <c r="O2913" s="22">
        <v>22</v>
      </c>
      <c r="P2913" s="22">
        <v>6</v>
      </c>
      <c r="Q2913" s="22" t="s">
        <v>1418</v>
      </c>
      <c r="R2913" s="22" t="s">
        <v>713</v>
      </c>
      <c r="S2913" s="22" t="s">
        <v>807</v>
      </c>
      <c r="T2913" s="23">
        <v>40.635936000000001</v>
      </c>
      <c r="U2913" s="23">
        <v>-73.636240999999998</v>
      </c>
      <c r="V2913" s="24">
        <v>11</v>
      </c>
      <c r="W2913" s="24">
        <v>1646814.30036</v>
      </c>
      <c r="X2913" s="24">
        <v>3150786.80253</v>
      </c>
      <c r="Y2913" s="22" t="s">
        <v>1127</v>
      </c>
      <c r="Z2913" s="22" t="s">
        <v>1237</v>
      </c>
    </row>
    <row r="2914" spans="1:26">
      <c r="A2914" s="22" t="s">
        <v>9116</v>
      </c>
      <c r="B2914" s="22" t="s">
        <v>9117</v>
      </c>
      <c r="C2914" s="22" t="s">
        <v>9118</v>
      </c>
      <c r="D2914" s="22">
        <v>41399</v>
      </c>
      <c r="E2914" s="22">
        <v>83</v>
      </c>
      <c r="F2914" s="22">
        <v>399</v>
      </c>
      <c r="G2914" s="22">
        <v>1</v>
      </c>
      <c r="H2914" s="25" t="s">
        <v>10870</v>
      </c>
      <c r="I2914" s="22" t="s">
        <v>720</v>
      </c>
      <c r="J2914" s="22">
        <v>62</v>
      </c>
      <c r="K2914" s="22">
        <v>62</v>
      </c>
      <c r="L2914" s="22">
        <v>4</v>
      </c>
      <c r="M2914" s="22">
        <v>1981</v>
      </c>
      <c r="N2914" s="22">
        <v>1978</v>
      </c>
      <c r="O2914" s="22">
        <v>14</v>
      </c>
      <c r="P2914" s="22">
        <v>4</v>
      </c>
      <c r="Q2914" s="22" t="s">
        <v>1418</v>
      </c>
      <c r="R2914" s="22" t="s">
        <v>713</v>
      </c>
      <c r="S2914" s="22" t="s">
        <v>807</v>
      </c>
      <c r="T2914" s="23">
        <v>40.654546000000003</v>
      </c>
      <c r="U2914" s="23">
        <v>-73.538460000000001</v>
      </c>
      <c r="V2914" s="24">
        <v>8</v>
      </c>
      <c r="W2914" s="24">
        <v>1673781.8273199999</v>
      </c>
      <c r="X2914" s="24">
        <v>3158127.1948099998</v>
      </c>
      <c r="Y2914" s="22" t="s">
        <v>1127</v>
      </c>
      <c r="Z2914" s="22" t="s">
        <v>1237</v>
      </c>
    </row>
    <row r="2915" spans="1:26">
      <c r="A2915" s="22" t="s">
        <v>9119</v>
      </c>
      <c r="B2915" s="22" t="s">
        <v>9120</v>
      </c>
      <c r="C2915" s="22" t="s">
        <v>9121</v>
      </c>
      <c r="D2915" s="22">
        <v>34385</v>
      </c>
      <c r="E2915" s="22">
        <v>69</v>
      </c>
      <c r="F2915" s="22">
        <v>385</v>
      </c>
      <c r="G2915" s="22">
        <v>1</v>
      </c>
      <c r="H2915" s="25" t="s">
        <v>10870</v>
      </c>
      <c r="I2915" s="22" t="s">
        <v>720</v>
      </c>
      <c r="J2915" s="22">
        <v>51</v>
      </c>
      <c r="K2915" s="22">
        <v>51</v>
      </c>
      <c r="L2915" s="22">
        <v>1</v>
      </c>
      <c r="M2915" s="22">
        <v>1947</v>
      </c>
      <c r="N2915" s="22">
        <v>1947</v>
      </c>
      <c r="O2915" s="22">
        <v>4</v>
      </c>
      <c r="P2915" s="22">
        <v>2</v>
      </c>
      <c r="Q2915" s="22" t="s">
        <v>1418</v>
      </c>
      <c r="R2915" s="22" t="s">
        <v>713</v>
      </c>
      <c r="S2915" s="22" t="s">
        <v>807</v>
      </c>
      <c r="T2915" s="23">
        <v>40.637048</v>
      </c>
      <c r="U2915" s="23">
        <v>-73.924582000000001</v>
      </c>
      <c r="V2915" s="24">
        <v>0</v>
      </c>
      <c r="W2915" s="24">
        <v>1566859.74713</v>
      </c>
      <c r="X2915" s="24">
        <v>3149717.5787800001</v>
      </c>
      <c r="Y2915" s="22" t="s">
        <v>1127</v>
      </c>
      <c r="Z2915" s="22" t="s">
        <v>1237</v>
      </c>
    </row>
    <row r="2916" spans="1:26">
      <c r="A2916" s="22" t="s">
        <v>9122</v>
      </c>
      <c r="B2916" s="22" t="s">
        <v>9123</v>
      </c>
      <c r="C2916" s="22" t="s">
        <v>9124</v>
      </c>
      <c r="D2916" s="22">
        <v>29878</v>
      </c>
      <c r="E2916" s="22">
        <v>60</v>
      </c>
      <c r="F2916" s="22">
        <v>378</v>
      </c>
      <c r="G2916" s="22">
        <v>1</v>
      </c>
      <c r="H2916" s="25" t="s">
        <v>10870</v>
      </c>
      <c r="I2916" s="22" t="s">
        <v>720</v>
      </c>
      <c r="J2916" s="22">
        <v>45</v>
      </c>
      <c r="K2916" s="22">
        <v>42</v>
      </c>
      <c r="L2916" s="22">
        <v>3</v>
      </c>
      <c r="M2916" s="22">
        <v>2009</v>
      </c>
      <c r="N2916" s="22">
        <v>2006</v>
      </c>
      <c r="O2916" s="22">
        <v>5</v>
      </c>
      <c r="P2916" s="22">
        <v>5</v>
      </c>
      <c r="Q2916" s="22" t="s">
        <v>8994</v>
      </c>
      <c r="R2916" s="22" t="s">
        <v>713</v>
      </c>
      <c r="S2916" s="22" t="s">
        <v>807</v>
      </c>
      <c r="T2916" s="23">
        <v>40.636972</v>
      </c>
      <c r="U2916" s="23">
        <v>-74.131805999999997</v>
      </c>
      <c r="V2916" s="24">
        <v>32</v>
      </c>
      <c r="W2916" s="24">
        <v>1509401.8738899999</v>
      </c>
      <c r="X2916" s="24">
        <v>3148782.6604399998</v>
      </c>
      <c r="Y2916" s="22" t="s">
        <v>1127</v>
      </c>
      <c r="Z2916" s="22" t="s">
        <v>1237</v>
      </c>
    </row>
    <row r="2917" spans="1:26">
      <c r="A2917" s="22" t="s">
        <v>9125</v>
      </c>
      <c r="B2917" s="22" t="s">
        <v>9126</v>
      </c>
      <c r="C2917" s="22" t="s">
        <v>9127</v>
      </c>
      <c r="D2917" s="22">
        <v>38893</v>
      </c>
      <c r="E2917" s="22">
        <v>78</v>
      </c>
      <c r="F2917" s="22">
        <v>393</v>
      </c>
      <c r="G2917" s="22">
        <v>15</v>
      </c>
      <c r="H2917" s="25" t="s">
        <v>10870</v>
      </c>
      <c r="I2917" s="22" t="s">
        <v>720</v>
      </c>
      <c r="J2917" s="22">
        <v>10</v>
      </c>
      <c r="K2917" s="22">
        <v>10</v>
      </c>
      <c r="L2917" s="22">
        <v>4</v>
      </c>
      <c r="M2917" s="22">
        <v>1972</v>
      </c>
      <c r="N2917" s="22">
        <v>1969</v>
      </c>
      <c r="O2917" s="22">
        <v>5</v>
      </c>
      <c r="P2917" s="22">
        <v>3</v>
      </c>
      <c r="Q2917" s="22" t="s">
        <v>1125</v>
      </c>
      <c r="R2917" s="22" t="s">
        <v>713</v>
      </c>
      <c r="S2917" s="22" t="s">
        <v>1126</v>
      </c>
      <c r="T2917" s="23">
        <v>40.637881</v>
      </c>
      <c r="U2917" s="23">
        <v>-73.694575</v>
      </c>
      <c r="V2917" s="24">
        <v>6</v>
      </c>
      <c r="W2917" s="24">
        <v>1630626.5711999999</v>
      </c>
      <c r="X2917" s="24">
        <v>3151177.5546200001</v>
      </c>
      <c r="Y2917" s="22" t="s">
        <v>1127</v>
      </c>
      <c r="Z2917" s="22" t="s">
        <v>716</v>
      </c>
    </row>
    <row r="2918" spans="1:26">
      <c r="A2918" s="22" t="s">
        <v>9128</v>
      </c>
      <c r="B2918" s="22" t="s">
        <v>9129</v>
      </c>
      <c r="C2918" s="22" t="s">
        <v>9130</v>
      </c>
      <c r="D2918" s="22">
        <v>38893</v>
      </c>
      <c r="E2918" s="22">
        <v>78</v>
      </c>
      <c r="F2918" s="22">
        <v>393</v>
      </c>
      <c r="G2918" s="22">
        <v>1</v>
      </c>
      <c r="H2918" s="25" t="s">
        <v>10870</v>
      </c>
      <c r="I2918" s="22" t="s">
        <v>720</v>
      </c>
      <c r="J2918" s="22">
        <v>110</v>
      </c>
      <c r="K2918" s="22">
        <v>110</v>
      </c>
      <c r="L2918" s="22">
        <v>24</v>
      </c>
      <c r="M2918" s="22">
        <v>1993</v>
      </c>
      <c r="N2918" s="22">
        <v>1970</v>
      </c>
      <c r="O2918" s="22">
        <v>31</v>
      </c>
      <c r="P2918" s="22">
        <v>11</v>
      </c>
      <c r="Q2918" s="22" t="s">
        <v>1418</v>
      </c>
      <c r="R2918" s="22" t="s">
        <v>713</v>
      </c>
      <c r="S2918" s="22" t="s">
        <v>807</v>
      </c>
      <c r="T2918" s="23">
        <v>40.638437000000003</v>
      </c>
      <c r="U2918" s="23">
        <v>-73.703742000000005</v>
      </c>
      <c r="V2918" s="24">
        <v>24</v>
      </c>
      <c r="W2918" s="24">
        <v>1628081.09158</v>
      </c>
      <c r="X2918" s="24">
        <v>3151331.0345600001</v>
      </c>
      <c r="Y2918" s="22" t="s">
        <v>1127</v>
      </c>
      <c r="Z2918" s="22" t="s">
        <v>1237</v>
      </c>
    </row>
    <row r="2919" spans="1:26">
      <c r="A2919" s="22" t="s">
        <v>9131</v>
      </c>
      <c r="B2919" s="22" t="s">
        <v>9132</v>
      </c>
      <c r="C2919" s="22" t="s">
        <v>9133</v>
      </c>
      <c r="D2919" s="22">
        <v>40396</v>
      </c>
      <c r="E2919" s="22">
        <v>81</v>
      </c>
      <c r="F2919" s="22">
        <v>396</v>
      </c>
      <c r="G2919" s="22">
        <v>1</v>
      </c>
      <c r="H2919" s="25" t="s">
        <v>10870</v>
      </c>
      <c r="I2919" s="22" t="s">
        <v>720</v>
      </c>
      <c r="J2919" s="22">
        <v>88</v>
      </c>
      <c r="K2919" s="22">
        <v>88</v>
      </c>
      <c r="L2919" s="22">
        <v>13</v>
      </c>
      <c r="M2919" s="22">
        <v>1993</v>
      </c>
      <c r="N2919" s="22">
        <v>1981</v>
      </c>
      <c r="O2919" s="22">
        <v>19</v>
      </c>
      <c r="P2919" s="22">
        <v>12</v>
      </c>
      <c r="Q2919" s="22" t="s">
        <v>1418</v>
      </c>
      <c r="R2919" s="22" t="s">
        <v>713</v>
      </c>
      <c r="S2919" s="22" t="s">
        <v>807</v>
      </c>
      <c r="T2919" s="23">
        <v>40.639547</v>
      </c>
      <c r="U2919" s="23">
        <v>-73.608739999999997</v>
      </c>
      <c r="V2919" s="24">
        <v>14</v>
      </c>
      <c r="W2919" s="24">
        <v>1654412.41252</v>
      </c>
      <c r="X2919" s="24">
        <v>3152256.6980699999</v>
      </c>
      <c r="Y2919" s="22" t="s">
        <v>1127</v>
      </c>
      <c r="Z2919" s="22" t="s">
        <v>1237</v>
      </c>
    </row>
    <row r="2920" spans="1:26">
      <c r="A2920" s="22" t="s">
        <v>9134</v>
      </c>
      <c r="B2920" s="22" t="s">
        <v>9135</v>
      </c>
      <c r="C2920" s="22" t="s">
        <v>9136</v>
      </c>
      <c r="D2920" s="22">
        <v>38392</v>
      </c>
      <c r="E2920" s="22">
        <v>77</v>
      </c>
      <c r="F2920" s="22">
        <v>392</v>
      </c>
      <c r="G2920" s="22">
        <v>1</v>
      </c>
      <c r="H2920" s="25" t="s">
        <v>10870</v>
      </c>
      <c r="I2920" s="22" t="s">
        <v>720</v>
      </c>
      <c r="J2920" s="22">
        <v>79</v>
      </c>
      <c r="K2920" s="22">
        <v>79</v>
      </c>
      <c r="L2920" s="22">
        <v>16</v>
      </c>
      <c r="M2920" s="22">
        <v>1993</v>
      </c>
      <c r="N2920" s="22">
        <v>1978</v>
      </c>
      <c r="O2920" s="22">
        <v>24</v>
      </c>
      <c r="P2920" s="22">
        <v>14</v>
      </c>
      <c r="Q2920" s="22" t="s">
        <v>1418</v>
      </c>
      <c r="R2920" s="22" t="s">
        <v>713</v>
      </c>
      <c r="S2920" s="22" t="s">
        <v>807</v>
      </c>
      <c r="T2920" s="23">
        <v>40.639825999999999</v>
      </c>
      <c r="U2920" s="23">
        <v>-73.722353999999996</v>
      </c>
      <c r="V2920" s="24">
        <v>6</v>
      </c>
      <c r="W2920" s="24">
        <v>1622911.3145300001</v>
      </c>
      <c r="X2920" s="24">
        <v>3151738.5135300001</v>
      </c>
      <c r="Y2920" s="22" t="s">
        <v>1127</v>
      </c>
      <c r="Z2920" s="22" t="s">
        <v>1237</v>
      </c>
    </row>
    <row r="2921" spans="1:26">
      <c r="A2921" s="22" t="s">
        <v>9137</v>
      </c>
      <c r="B2921" s="22" t="s">
        <v>9138</v>
      </c>
      <c r="C2921" s="22" t="s">
        <v>9139</v>
      </c>
      <c r="D2921" s="22">
        <v>34886</v>
      </c>
      <c r="E2921" s="22">
        <v>70</v>
      </c>
      <c r="F2921" s="22">
        <v>386</v>
      </c>
      <c r="G2921" s="22">
        <v>1</v>
      </c>
      <c r="H2921" s="25" t="s">
        <v>10870</v>
      </c>
      <c r="I2921" s="22" t="s">
        <v>720</v>
      </c>
      <c r="J2921" s="22">
        <v>60</v>
      </c>
      <c r="K2921" s="22">
        <v>60</v>
      </c>
      <c r="L2921" s="22">
        <v>5</v>
      </c>
      <c r="M2921" s="22">
        <v>1997</v>
      </c>
      <c r="N2921" s="22">
        <v>1993</v>
      </c>
      <c r="O2921" s="22">
        <v>19</v>
      </c>
      <c r="P2921" s="22">
        <v>15</v>
      </c>
      <c r="Q2921" s="22" t="s">
        <v>1418</v>
      </c>
      <c r="R2921" s="22" t="s">
        <v>713</v>
      </c>
      <c r="S2921" s="22" t="s">
        <v>807</v>
      </c>
      <c r="T2921" s="23">
        <v>40.640937000000001</v>
      </c>
      <c r="U2921" s="23">
        <v>-73.897358999999994</v>
      </c>
      <c r="V2921" s="24">
        <v>16.8</v>
      </c>
      <c r="W2921" s="24">
        <v>1574383.4823100001</v>
      </c>
      <c r="X2921" s="24">
        <v>3151264.0014800001</v>
      </c>
      <c r="Y2921" s="22" t="s">
        <v>1127</v>
      </c>
      <c r="Z2921" s="22" t="s">
        <v>1237</v>
      </c>
    </row>
    <row r="2922" spans="1:26">
      <c r="A2922" s="22" t="s">
        <v>9140</v>
      </c>
      <c r="B2922" s="22" t="s">
        <v>9141</v>
      </c>
      <c r="C2922" s="22" t="s">
        <v>9142</v>
      </c>
      <c r="D2922" s="22">
        <v>30379</v>
      </c>
      <c r="E2922" s="22">
        <v>61</v>
      </c>
      <c r="F2922" s="22">
        <v>379</v>
      </c>
      <c r="G2922" s="22">
        <v>1</v>
      </c>
      <c r="H2922" s="25" t="s">
        <v>10870</v>
      </c>
      <c r="I2922" s="22" t="s">
        <v>720</v>
      </c>
      <c r="J2922" s="22">
        <v>42</v>
      </c>
      <c r="K2922" s="22">
        <v>32</v>
      </c>
      <c r="L2922" s="22">
        <v>3</v>
      </c>
      <c r="M2922" s="22">
        <v>2008</v>
      </c>
      <c r="N2922" s="22">
        <v>2006</v>
      </c>
      <c r="O2922" s="22">
        <v>4</v>
      </c>
      <c r="P2922" s="22">
        <v>4</v>
      </c>
      <c r="Q2922" s="22" t="s">
        <v>8994</v>
      </c>
      <c r="R2922" s="22" t="s">
        <v>713</v>
      </c>
      <c r="S2922" s="22" t="s">
        <v>807</v>
      </c>
      <c r="T2922" s="23">
        <v>40.640971999999998</v>
      </c>
      <c r="U2922" s="23">
        <v>-74.100443999999996</v>
      </c>
      <c r="V2922" s="24">
        <v>57</v>
      </c>
      <c r="W2922" s="24">
        <v>1518075.83177</v>
      </c>
      <c r="X2922" s="24">
        <v>3150370.0954300002</v>
      </c>
      <c r="Y2922" s="22" t="s">
        <v>1127</v>
      </c>
      <c r="Z2922" s="22" t="s">
        <v>1237</v>
      </c>
    </row>
    <row r="2923" spans="1:26">
      <c r="A2923" s="22" t="s">
        <v>9143</v>
      </c>
      <c r="B2923" s="22" t="s">
        <v>9144</v>
      </c>
      <c r="C2923" s="22" t="s">
        <v>9145</v>
      </c>
      <c r="D2923" s="22">
        <v>38894</v>
      </c>
      <c r="E2923" s="22">
        <v>78</v>
      </c>
      <c r="F2923" s="22">
        <v>394</v>
      </c>
      <c r="G2923" s="22">
        <v>1</v>
      </c>
      <c r="H2923" s="25" t="s">
        <v>10870</v>
      </c>
      <c r="I2923" s="22" t="s">
        <v>720</v>
      </c>
      <c r="J2923" s="22">
        <v>87</v>
      </c>
      <c r="K2923" s="22">
        <v>87</v>
      </c>
      <c r="L2923" s="22">
        <v>24</v>
      </c>
      <c r="M2923" s="22">
        <v>1993</v>
      </c>
      <c r="N2923" s="22">
        <v>1970</v>
      </c>
      <c r="O2923" s="22">
        <v>26</v>
      </c>
      <c r="P2923" s="22">
        <v>14</v>
      </c>
      <c r="Q2923" s="22" t="s">
        <v>1418</v>
      </c>
      <c r="R2923" s="22" t="s">
        <v>713</v>
      </c>
      <c r="S2923" s="22" t="s">
        <v>807</v>
      </c>
      <c r="T2923" s="23">
        <v>40.643991999999997</v>
      </c>
      <c r="U2923" s="23">
        <v>-73.681518999999994</v>
      </c>
      <c r="V2923" s="24">
        <v>25</v>
      </c>
      <c r="W2923" s="24">
        <v>1634202.9304800001</v>
      </c>
      <c r="X2923" s="24">
        <v>3153475.7013699999</v>
      </c>
      <c r="Y2923" s="22" t="s">
        <v>1127</v>
      </c>
      <c r="Z2923" s="22" t="s">
        <v>1237</v>
      </c>
    </row>
    <row r="2924" spans="1:26">
      <c r="A2924" s="22" t="s">
        <v>9146</v>
      </c>
      <c r="B2924" s="22" t="s">
        <v>9147</v>
      </c>
      <c r="C2924" s="22" t="s">
        <v>9148</v>
      </c>
      <c r="D2924" s="22">
        <v>32382</v>
      </c>
      <c r="E2924" s="22">
        <v>65</v>
      </c>
      <c r="F2924" s="22">
        <v>382</v>
      </c>
      <c r="G2924" s="22">
        <v>1</v>
      </c>
      <c r="H2924" s="25" t="s">
        <v>10870</v>
      </c>
      <c r="I2924" s="22" t="s">
        <v>720</v>
      </c>
      <c r="J2924" s="22">
        <v>71</v>
      </c>
      <c r="K2924" s="22">
        <v>71</v>
      </c>
      <c r="L2924" s="22">
        <v>32</v>
      </c>
      <c r="M2924" s="22">
        <v>1983</v>
      </c>
      <c r="N2924" s="22">
        <v>1952</v>
      </c>
      <c r="O2924" s="22">
        <v>28</v>
      </c>
      <c r="P2924" s="22">
        <v>8</v>
      </c>
      <c r="Q2924" s="22" t="s">
        <v>1418</v>
      </c>
      <c r="R2924" s="22" t="s">
        <v>713</v>
      </c>
      <c r="S2924" s="22" t="s">
        <v>807</v>
      </c>
      <c r="T2924" s="23">
        <v>40.644826000000002</v>
      </c>
      <c r="U2924" s="23">
        <v>-74.013750999999999</v>
      </c>
      <c r="V2924" s="24">
        <v>75.400000000000006</v>
      </c>
      <c r="W2924" s="24">
        <v>1542090.2970400001</v>
      </c>
      <c r="X2924" s="24">
        <v>3152147.1445200001</v>
      </c>
      <c r="Y2924" s="22" t="s">
        <v>1127</v>
      </c>
      <c r="Z2924" s="22" t="s">
        <v>1237</v>
      </c>
    </row>
    <row r="2925" spans="1:26">
      <c r="A2925" s="22" t="s">
        <v>9149</v>
      </c>
      <c r="B2925" s="22" t="s">
        <v>9150</v>
      </c>
      <c r="C2925" s="22" t="s">
        <v>9151</v>
      </c>
      <c r="D2925" s="22">
        <v>39394</v>
      </c>
      <c r="E2925" s="22">
        <v>79</v>
      </c>
      <c r="F2925" s="22">
        <v>394</v>
      </c>
      <c r="G2925" s="22">
        <v>1</v>
      </c>
      <c r="H2925" s="25" t="s">
        <v>10870</v>
      </c>
      <c r="I2925" s="22" t="s">
        <v>720</v>
      </c>
      <c r="J2925" s="22">
        <v>638</v>
      </c>
      <c r="K2925" s="22">
        <v>638</v>
      </c>
      <c r="L2925" s="22">
        <v>43</v>
      </c>
      <c r="M2925" s="22">
        <v>1979</v>
      </c>
      <c r="N2925" s="22">
        <v>1937</v>
      </c>
      <c r="O2925" s="22">
        <v>48</v>
      </c>
      <c r="P2925" s="22">
        <v>10</v>
      </c>
      <c r="Q2925" s="22" t="s">
        <v>1418</v>
      </c>
      <c r="R2925" s="22" t="s">
        <v>713</v>
      </c>
      <c r="S2925" s="22" t="s">
        <v>807</v>
      </c>
      <c r="T2925" s="23">
        <v>40.646492000000002</v>
      </c>
      <c r="U2925" s="23">
        <v>-73.668740999999997</v>
      </c>
      <c r="V2925" s="24">
        <v>22</v>
      </c>
      <c r="W2925" s="24">
        <v>1637727.5355199999</v>
      </c>
      <c r="X2925" s="24">
        <v>3154456.3905600002</v>
      </c>
      <c r="Y2925" s="22" t="s">
        <v>1127</v>
      </c>
      <c r="Z2925" s="22" t="s">
        <v>1237</v>
      </c>
    </row>
    <row r="2926" spans="1:26">
      <c r="A2926" s="22" t="s">
        <v>9152</v>
      </c>
      <c r="B2926" s="22" t="s">
        <v>9153</v>
      </c>
      <c r="C2926" s="22" t="s">
        <v>9154</v>
      </c>
      <c r="D2926" s="22">
        <v>34386</v>
      </c>
      <c r="E2926" s="22">
        <v>69</v>
      </c>
      <c r="F2926" s="22">
        <v>386</v>
      </c>
      <c r="G2926" s="22">
        <v>1</v>
      </c>
      <c r="H2926" s="25" t="s">
        <v>10870</v>
      </c>
      <c r="I2926" s="22" t="s">
        <v>720</v>
      </c>
      <c r="J2926" s="22">
        <v>385</v>
      </c>
      <c r="K2926" s="22">
        <v>385</v>
      </c>
      <c r="L2926" s="22">
        <v>24</v>
      </c>
      <c r="M2926" s="22">
        <v>1960</v>
      </c>
      <c r="N2926" s="22">
        <v>1937</v>
      </c>
      <c r="O2926" s="22">
        <v>28</v>
      </c>
      <c r="P2926" s="22">
        <v>7</v>
      </c>
      <c r="Q2926" s="22" t="s">
        <v>1418</v>
      </c>
      <c r="R2926" s="22" t="s">
        <v>713</v>
      </c>
      <c r="S2926" s="22" t="s">
        <v>807</v>
      </c>
      <c r="T2926" s="23">
        <v>40.646493</v>
      </c>
      <c r="U2926" s="23">
        <v>-73.913470000000004</v>
      </c>
      <c r="V2926" s="24">
        <v>19</v>
      </c>
      <c r="W2926" s="24">
        <v>1569882.01988</v>
      </c>
      <c r="X2926" s="24">
        <v>3153212.9797800002</v>
      </c>
      <c r="Y2926" s="22" t="s">
        <v>1127</v>
      </c>
      <c r="Z2926" s="22" t="s">
        <v>1237</v>
      </c>
    </row>
    <row r="2927" spans="1:26">
      <c r="A2927" s="22" t="s">
        <v>9155</v>
      </c>
      <c r="B2927" s="22" t="s">
        <v>9156</v>
      </c>
      <c r="C2927" s="22" t="s">
        <v>9157</v>
      </c>
      <c r="D2927" s="22">
        <v>37892</v>
      </c>
      <c r="E2927" s="22">
        <v>76</v>
      </c>
      <c r="F2927" s="22">
        <v>392</v>
      </c>
      <c r="G2927" s="22">
        <v>1</v>
      </c>
      <c r="H2927" s="25" t="s">
        <v>10870</v>
      </c>
      <c r="I2927" s="22" t="s">
        <v>720</v>
      </c>
      <c r="J2927" s="22">
        <v>10</v>
      </c>
      <c r="K2927" s="22">
        <v>10</v>
      </c>
      <c r="L2927" s="22">
        <v>2</v>
      </c>
      <c r="M2927" s="22">
        <v>1984</v>
      </c>
      <c r="N2927" s="22">
        <v>1983</v>
      </c>
      <c r="O2927" s="22">
        <v>5</v>
      </c>
      <c r="P2927" s="22">
        <v>3</v>
      </c>
      <c r="Q2927" s="22" t="s">
        <v>1418</v>
      </c>
      <c r="R2927" s="22" t="s">
        <v>713</v>
      </c>
      <c r="S2927" s="22" t="s">
        <v>807</v>
      </c>
      <c r="T2927" s="23">
        <v>40.646769999999997</v>
      </c>
      <c r="U2927" s="23">
        <v>-73.729575999999994</v>
      </c>
      <c r="V2927" s="24">
        <v>8</v>
      </c>
      <c r="W2927" s="24">
        <v>1620860.8271000001</v>
      </c>
      <c r="X2927" s="24">
        <v>3154232.0803800002</v>
      </c>
      <c r="Y2927" s="22" t="s">
        <v>1127</v>
      </c>
      <c r="Z2927" s="22" t="s">
        <v>1237</v>
      </c>
    </row>
    <row r="2928" spans="1:26">
      <c r="A2928" s="22" t="s">
        <v>9158</v>
      </c>
      <c r="B2928" s="22" t="s">
        <v>9159</v>
      </c>
      <c r="C2928" s="22" t="s">
        <v>9160</v>
      </c>
      <c r="D2928" s="22">
        <v>40897</v>
      </c>
      <c r="E2928" s="22">
        <v>82</v>
      </c>
      <c r="F2928" s="22">
        <v>397</v>
      </c>
      <c r="G2928" s="22">
        <v>1</v>
      </c>
      <c r="H2928" s="25" t="s">
        <v>10870</v>
      </c>
      <c r="I2928" s="22" t="s">
        <v>720</v>
      </c>
      <c r="J2928" s="22">
        <v>169</v>
      </c>
      <c r="K2928" s="22">
        <v>169</v>
      </c>
      <c r="L2928" s="22">
        <v>10</v>
      </c>
      <c r="M2928" s="22">
        <v>1975</v>
      </c>
      <c r="N2928" s="22">
        <v>1966</v>
      </c>
      <c r="O2928" s="22">
        <v>38</v>
      </c>
      <c r="P2928" s="22">
        <v>10</v>
      </c>
      <c r="Q2928" s="22" t="s">
        <v>1418</v>
      </c>
      <c r="R2928" s="22" t="s">
        <v>713</v>
      </c>
      <c r="S2928" s="22" t="s">
        <v>807</v>
      </c>
      <c r="T2928" s="23">
        <v>40.646768999999999</v>
      </c>
      <c r="U2928" s="23">
        <v>-73.584850000000003</v>
      </c>
      <c r="V2928" s="24">
        <v>14</v>
      </c>
      <c r="W2928" s="24">
        <v>1660981.5482000001</v>
      </c>
      <c r="X2928" s="24">
        <v>3155024.6514599998</v>
      </c>
      <c r="Y2928" s="22" t="s">
        <v>1127</v>
      </c>
      <c r="Z2928" s="22" t="s">
        <v>1237</v>
      </c>
    </row>
    <row r="2929" spans="1:26">
      <c r="A2929" s="22" t="s">
        <v>9161</v>
      </c>
      <c r="B2929" s="22" t="s">
        <v>9162</v>
      </c>
      <c r="C2929" s="22" t="s">
        <v>9163</v>
      </c>
      <c r="D2929" s="22">
        <v>41899</v>
      </c>
      <c r="E2929" s="22">
        <v>84</v>
      </c>
      <c r="F2929" s="22">
        <v>399</v>
      </c>
      <c r="G2929" s="22">
        <v>1</v>
      </c>
      <c r="H2929" s="25" t="s">
        <v>10870</v>
      </c>
      <c r="I2929" s="22" t="s">
        <v>720</v>
      </c>
      <c r="J2929" s="22">
        <v>63</v>
      </c>
      <c r="K2929" s="22">
        <v>63</v>
      </c>
      <c r="L2929" s="22">
        <v>5</v>
      </c>
      <c r="M2929" s="22">
        <v>1982</v>
      </c>
      <c r="N2929" s="22">
        <v>1978</v>
      </c>
      <c r="O2929" s="22">
        <v>15</v>
      </c>
      <c r="P2929" s="22">
        <v>5</v>
      </c>
      <c r="Q2929" s="22" t="s">
        <v>1418</v>
      </c>
      <c r="R2929" s="22" t="s">
        <v>713</v>
      </c>
      <c r="S2929" s="22" t="s">
        <v>807</v>
      </c>
      <c r="T2929" s="23">
        <v>40.648713000000001</v>
      </c>
      <c r="U2929" s="23">
        <v>-73.519293000000005</v>
      </c>
      <c r="V2929" s="24">
        <v>8</v>
      </c>
      <c r="W2929" s="24">
        <v>1679139.75508</v>
      </c>
      <c r="X2929" s="24">
        <v>3156112.9952799999</v>
      </c>
      <c r="Y2929" s="22" t="s">
        <v>1127</v>
      </c>
      <c r="Z2929" s="22" t="s">
        <v>1237</v>
      </c>
    </row>
    <row r="2930" spans="1:26">
      <c r="A2930" s="22" t="s">
        <v>9164</v>
      </c>
      <c r="B2930" s="22" t="s">
        <v>9165</v>
      </c>
      <c r="C2930" s="22" t="s">
        <v>9166</v>
      </c>
      <c r="D2930" s="22">
        <v>39896</v>
      </c>
      <c r="E2930" s="22">
        <v>80</v>
      </c>
      <c r="F2930" s="22">
        <v>396</v>
      </c>
      <c r="G2930" s="22">
        <v>1</v>
      </c>
      <c r="H2930" s="25" t="s">
        <v>10870</v>
      </c>
      <c r="I2930" s="22" t="s">
        <v>720</v>
      </c>
      <c r="J2930" s="22">
        <v>105</v>
      </c>
      <c r="K2930" s="22">
        <v>105</v>
      </c>
      <c r="L2930" s="22">
        <v>21</v>
      </c>
      <c r="M2930" s="22">
        <v>1982</v>
      </c>
      <c r="N2930" s="22">
        <v>1962</v>
      </c>
      <c r="O2930" s="22">
        <v>27</v>
      </c>
      <c r="P2930" s="22">
        <v>7</v>
      </c>
      <c r="Q2930" s="22" t="s">
        <v>1418</v>
      </c>
      <c r="R2930" s="22" t="s">
        <v>713</v>
      </c>
      <c r="S2930" s="22" t="s">
        <v>807</v>
      </c>
      <c r="T2930" s="23">
        <v>40.648713999999998</v>
      </c>
      <c r="U2930" s="23">
        <v>-73.619017999999997</v>
      </c>
      <c r="V2930" s="24">
        <v>35</v>
      </c>
      <c r="W2930" s="24">
        <v>1651495.4606399999</v>
      </c>
      <c r="X2930" s="24">
        <v>3155540.77397</v>
      </c>
      <c r="Y2930" s="22" t="s">
        <v>1127</v>
      </c>
      <c r="Z2930" s="22" t="s">
        <v>1237</v>
      </c>
    </row>
    <row r="2931" spans="1:26">
      <c r="A2931" s="22" t="s">
        <v>9167</v>
      </c>
      <c r="B2931" s="22" t="s">
        <v>9168</v>
      </c>
      <c r="C2931" s="22" t="s">
        <v>9169</v>
      </c>
      <c r="D2931" s="22">
        <v>41398</v>
      </c>
      <c r="E2931" s="22">
        <v>83</v>
      </c>
      <c r="F2931" s="22">
        <v>398</v>
      </c>
      <c r="G2931" s="22">
        <v>1</v>
      </c>
      <c r="H2931" s="25" t="s">
        <v>10870</v>
      </c>
      <c r="I2931" s="22" t="s">
        <v>720</v>
      </c>
      <c r="J2931" s="22">
        <v>36</v>
      </c>
      <c r="K2931" s="22">
        <v>36</v>
      </c>
      <c r="L2931" s="22">
        <v>28</v>
      </c>
      <c r="M2931" s="22">
        <v>1980</v>
      </c>
      <c r="N2931" s="22">
        <v>1953</v>
      </c>
      <c r="O2931" s="22">
        <v>9</v>
      </c>
      <c r="P2931" s="22">
        <v>3</v>
      </c>
      <c r="Q2931" s="22" t="s">
        <v>1418</v>
      </c>
      <c r="R2931" s="22" t="s">
        <v>713</v>
      </c>
      <c r="S2931" s="22" t="s">
        <v>807</v>
      </c>
      <c r="T2931" s="23">
        <v>40.649824000000002</v>
      </c>
      <c r="U2931" s="23">
        <v>-73.553737999999996</v>
      </c>
      <c r="V2931" s="24">
        <v>6</v>
      </c>
      <c r="W2931" s="24">
        <v>1669582.9289299999</v>
      </c>
      <c r="X2931" s="24">
        <v>3156317.0417900002</v>
      </c>
      <c r="Y2931" s="22" t="s">
        <v>1127</v>
      </c>
      <c r="Z2931" s="22" t="s">
        <v>1237</v>
      </c>
    </row>
    <row r="2932" spans="1:26">
      <c r="A2932" s="22" t="s">
        <v>9170</v>
      </c>
      <c r="B2932" s="22" t="s">
        <v>9171</v>
      </c>
      <c r="C2932" s="22" t="s">
        <v>9172</v>
      </c>
      <c r="D2932" s="22">
        <v>38393</v>
      </c>
      <c r="E2932" s="22">
        <v>77</v>
      </c>
      <c r="F2932" s="22">
        <v>393</v>
      </c>
      <c r="G2932" s="22">
        <v>1</v>
      </c>
      <c r="H2932" s="25" t="s">
        <v>10870</v>
      </c>
      <c r="I2932" s="22" t="s">
        <v>720</v>
      </c>
      <c r="J2932" s="22">
        <v>84</v>
      </c>
      <c r="K2932" s="22">
        <v>84</v>
      </c>
      <c r="L2932" s="22">
        <v>24</v>
      </c>
      <c r="M2932" s="22">
        <v>1993</v>
      </c>
      <c r="N2932" s="22">
        <v>1970</v>
      </c>
      <c r="O2932" s="22">
        <v>18</v>
      </c>
      <c r="P2932" s="22">
        <v>6</v>
      </c>
      <c r="Q2932" s="22" t="s">
        <v>1418</v>
      </c>
      <c r="R2932" s="22" t="s">
        <v>713</v>
      </c>
      <c r="S2932" s="22" t="s">
        <v>807</v>
      </c>
      <c r="T2932" s="23">
        <v>40.649825999999997</v>
      </c>
      <c r="U2932" s="23">
        <v>-73.702909000000005</v>
      </c>
      <c r="V2932" s="24">
        <v>10</v>
      </c>
      <c r="W2932" s="24">
        <v>1628232.11898</v>
      </c>
      <c r="X2932" s="24">
        <v>3155487.3591</v>
      </c>
      <c r="Y2932" s="22" t="s">
        <v>1127</v>
      </c>
      <c r="Z2932" s="22" t="s">
        <v>1237</v>
      </c>
    </row>
    <row r="2933" spans="1:26">
      <c r="A2933" s="22" t="s">
        <v>9173</v>
      </c>
      <c r="B2933" s="22" t="s">
        <v>9174</v>
      </c>
      <c r="C2933" s="22" t="s">
        <v>9175</v>
      </c>
      <c r="D2933" s="22">
        <v>42400</v>
      </c>
      <c r="E2933" s="22">
        <v>85</v>
      </c>
      <c r="F2933" s="22">
        <v>400</v>
      </c>
      <c r="G2933" s="22">
        <v>1</v>
      </c>
      <c r="H2933" s="25" t="s">
        <v>10870</v>
      </c>
      <c r="I2933" s="22" t="s">
        <v>720</v>
      </c>
      <c r="J2933" s="22">
        <v>66</v>
      </c>
      <c r="K2933" s="22">
        <v>66</v>
      </c>
      <c r="L2933" s="22">
        <v>13</v>
      </c>
      <c r="M2933" s="22">
        <v>1952</v>
      </c>
      <c r="N2933" s="22">
        <v>1940</v>
      </c>
      <c r="O2933" s="22">
        <v>9</v>
      </c>
      <c r="P2933" s="22">
        <v>4</v>
      </c>
      <c r="Q2933" s="22" t="s">
        <v>1418</v>
      </c>
      <c r="R2933" s="22" t="s">
        <v>713</v>
      </c>
      <c r="S2933" s="22" t="s">
        <v>807</v>
      </c>
      <c r="T2933" s="23">
        <v>40.651490000000003</v>
      </c>
      <c r="U2933" s="23">
        <v>-73.509848000000005</v>
      </c>
      <c r="V2933" s="24">
        <v>7</v>
      </c>
      <c r="W2933" s="24">
        <v>1681736.2278799999</v>
      </c>
      <c r="X2933" s="24">
        <v>3157181.335</v>
      </c>
      <c r="Y2933" s="22" t="s">
        <v>1127</v>
      </c>
      <c r="Z2933" s="22" t="s">
        <v>1237</v>
      </c>
    </row>
    <row r="2934" spans="1:26">
      <c r="A2934" s="22" t="s">
        <v>9176</v>
      </c>
      <c r="B2934" s="22" t="s">
        <v>9177</v>
      </c>
      <c r="C2934" s="22" t="s">
        <v>9178</v>
      </c>
      <c r="D2934" s="22">
        <v>43402</v>
      </c>
      <c r="E2934" s="22">
        <v>87</v>
      </c>
      <c r="F2934" s="22">
        <v>402</v>
      </c>
      <c r="G2934" s="22">
        <v>15</v>
      </c>
      <c r="H2934" s="25" t="s">
        <v>10870</v>
      </c>
      <c r="I2934" s="22" t="s">
        <v>720</v>
      </c>
      <c r="J2934" s="22">
        <v>28</v>
      </c>
      <c r="K2934" s="22">
        <v>28</v>
      </c>
      <c r="L2934" s="22">
        <v>5</v>
      </c>
      <c r="M2934" s="22">
        <v>1982</v>
      </c>
      <c r="N2934" s="22">
        <v>1978</v>
      </c>
      <c r="O2934" s="22">
        <v>9</v>
      </c>
      <c r="P2934" s="22">
        <v>4</v>
      </c>
      <c r="Q2934" s="22" t="s">
        <v>1125</v>
      </c>
      <c r="R2934" s="22" t="s">
        <v>713</v>
      </c>
      <c r="S2934" s="22" t="s">
        <v>1126</v>
      </c>
      <c r="T2934" s="23">
        <v>40.655934000000002</v>
      </c>
      <c r="U2934" s="23">
        <v>-73.449012999999994</v>
      </c>
      <c r="V2934" s="24">
        <v>7</v>
      </c>
      <c r="W2934" s="24">
        <v>1698563.5024300001</v>
      </c>
      <c r="X2934" s="24">
        <v>3159166.8209699998</v>
      </c>
      <c r="Y2934" s="22" t="s">
        <v>1127</v>
      </c>
      <c r="Z2934" s="22" t="s">
        <v>716</v>
      </c>
    </row>
    <row r="2935" spans="1:26">
      <c r="A2935" s="22" t="s">
        <v>9179</v>
      </c>
      <c r="B2935" s="22" t="s">
        <v>9180</v>
      </c>
      <c r="C2935" s="22" t="s">
        <v>9181</v>
      </c>
      <c r="D2935" s="22">
        <v>40898</v>
      </c>
      <c r="E2935" s="22">
        <v>82</v>
      </c>
      <c r="F2935" s="22">
        <v>398</v>
      </c>
      <c r="G2935" s="22">
        <v>1</v>
      </c>
      <c r="H2935" s="25" t="s">
        <v>10870</v>
      </c>
      <c r="I2935" s="22" t="s">
        <v>720</v>
      </c>
      <c r="J2935" s="22">
        <v>50</v>
      </c>
      <c r="K2935" s="22">
        <v>50</v>
      </c>
      <c r="L2935" s="22">
        <v>15</v>
      </c>
      <c r="M2935" s="22">
        <v>1989</v>
      </c>
      <c r="N2935" s="22">
        <v>1975</v>
      </c>
      <c r="O2935" s="22">
        <v>20</v>
      </c>
      <c r="P2935" s="22">
        <v>15</v>
      </c>
      <c r="Q2935" s="22" t="s">
        <v>1418</v>
      </c>
      <c r="R2935" s="22" t="s">
        <v>713</v>
      </c>
      <c r="S2935" s="22" t="s">
        <v>807</v>
      </c>
      <c r="T2935" s="23">
        <v>40.652602000000002</v>
      </c>
      <c r="U2935" s="23">
        <v>-73.570683000000002</v>
      </c>
      <c r="V2935" s="24">
        <v>7</v>
      </c>
      <c r="W2935" s="24">
        <v>1664864.8282099999</v>
      </c>
      <c r="X2935" s="24">
        <v>3157232.0839</v>
      </c>
      <c r="Y2935" s="22" t="s">
        <v>1127</v>
      </c>
      <c r="Z2935" s="22" t="s">
        <v>1237</v>
      </c>
    </row>
    <row r="2936" spans="1:26">
      <c r="A2936" s="22" t="s">
        <v>9182</v>
      </c>
      <c r="B2936" s="22" t="s">
        <v>9183</v>
      </c>
      <c r="C2936" s="22" t="s">
        <v>9184</v>
      </c>
      <c r="D2936" s="22">
        <v>40397</v>
      </c>
      <c r="E2936" s="22">
        <v>81</v>
      </c>
      <c r="F2936" s="22">
        <v>397</v>
      </c>
      <c r="G2936" s="22">
        <v>1</v>
      </c>
      <c r="H2936" s="25" t="s">
        <v>10870</v>
      </c>
      <c r="I2936" s="22" t="s">
        <v>720</v>
      </c>
      <c r="J2936" s="22">
        <v>86</v>
      </c>
      <c r="K2936" s="22">
        <v>86</v>
      </c>
      <c r="L2936" s="22">
        <v>15</v>
      </c>
      <c r="M2936" s="22">
        <v>1975</v>
      </c>
      <c r="N2936" s="22">
        <v>1961</v>
      </c>
      <c r="O2936" s="22">
        <v>29</v>
      </c>
      <c r="P2936" s="22">
        <v>8</v>
      </c>
      <c r="Q2936" s="22" t="s">
        <v>1418</v>
      </c>
      <c r="R2936" s="22" t="s">
        <v>713</v>
      </c>
      <c r="S2936" s="22" t="s">
        <v>807</v>
      </c>
      <c r="T2936" s="23">
        <v>40.655658000000003</v>
      </c>
      <c r="U2936" s="23">
        <v>-73.591239000000002</v>
      </c>
      <c r="V2936" s="24">
        <v>19</v>
      </c>
      <c r="W2936" s="24">
        <v>1659144.0764299999</v>
      </c>
      <c r="X2936" s="24">
        <v>3158228.7436500001</v>
      </c>
      <c r="Y2936" s="22" t="s">
        <v>1127</v>
      </c>
      <c r="Z2936" s="22" t="s">
        <v>1237</v>
      </c>
    </row>
    <row r="2937" spans="1:26">
      <c r="A2937" s="22" t="s">
        <v>9185</v>
      </c>
      <c r="B2937" s="22" t="s">
        <v>9186</v>
      </c>
      <c r="C2937" s="22" t="s">
        <v>9187</v>
      </c>
      <c r="D2937" s="22">
        <v>38394</v>
      </c>
      <c r="E2937" s="22">
        <v>77</v>
      </c>
      <c r="F2937" s="22">
        <v>394</v>
      </c>
      <c r="G2937" s="22">
        <v>1</v>
      </c>
      <c r="H2937" s="25" t="s">
        <v>10870</v>
      </c>
      <c r="I2937" s="22" t="s">
        <v>720</v>
      </c>
      <c r="J2937" s="22">
        <v>161</v>
      </c>
      <c r="K2937" s="22">
        <v>161</v>
      </c>
      <c r="L2937" s="22">
        <v>31</v>
      </c>
      <c r="M2937" s="22">
        <v>1979</v>
      </c>
      <c r="N2937" s="22">
        <v>1949</v>
      </c>
      <c r="O2937" s="22">
        <v>49</v>
      </c>
      <c r="P2937" s="22">
        <v>13</v>
      </c>
      <c r="Q2937" s="22" t="s">
        <v>1418</v>
      </c>
      <c r="R2937" s="22" t="s">
        <v>713</v>
      </c>
      <c r="S2937" s="22" t="s">
        <v>807</v>
      </c>
      <c r="T2937" s="23">
        <v>40.655659</v>
      </c>
      <c r="U2937" s="23">
        <v>-73.684853000000004</v>
      </c>
      <c r="V2937" s="24">
        <v>16</v>
      </c>
      <c r="W2937" s="24">
        <v>1633196.02468</v>
      </c>
      <c r="X2937" s="24">
        <v>3157710.8103499999</v>
      </c>
      <c r="Y2937" s="22" t="s">
        <v>1127</v>
      </c>
      <c r="Z2937" s="22" t="s">
        <v>1237</v>
      </c>
    </row>
    <row r="2938" spans="1:26">
      <c r="A2938" s="22" t="s">
        <v>9188</v>
      </c>
      <c r="B2938" s="22" t="s">
        <v>9189</v>
      </c>
      <c r="C2938" s="22" t="s">
        <v>9190</v>
      </c>
      <c r="D2938" s="22">
        <v>38895</v>
      </c>
      <c r="E2938" s="22">
        <v>78</v>
      </c>
      <c r="F2938" s="22">
        <v>395</v>
      </c>
      <c r="G2938" s="22">
        <v>1</v>
      </c>
      <c r="H2938" s="25" t="s">
        <v>10870</v>
      </c>
      <c r="I2938" s="22" t="s">
        <v>720</v>
      </c>
      <c r="J2938" s="22">
        <v>136</v>
      </c>
      <c r="K2938" s="22">
        <v>136</v>
      </c>
      <c r="L2938" s="22">
        <v>13</v>
      </c>
      <c r="M2938" s="22">
        <v>1979</v>
      </c>
      <c r="N2938" s="22">
        <v>1967</v>
      </c>
      <c r="O2938" s="22">
        <v>22</v>
      </c>
      <c r="P2938" s="22">
        <v>6</v>
      </c>
      <c r="Q2938" s="22" t="s">
        <v>1418</v>
      </c>
      <c r="R2938" s="22" t="s">
        <v>713</v>
      </c>
      <c r="S2938" s="22" t="s">
        <v>807</v>
      </c>
      <c r="T2938" s="23">
        <v>40.656213999999999</v>
      </c>
      <c r="U2938" s="23">
        <v>-73.659019000000001</v>
      </c>
      <c r="V2938" s="24">
        <v>20</v>
      </c>
      <c r="W2938" s="24">
        <v>1640352.8172599999</v>
      </c>
      <c r="X2938" s="24">
        <v>3158053.66653</v>
      </c>
      <c r="Y2938" s="22" t="s">
        <v>1127</v>
      </c>
      <c r="Z2938" s="22" t="s">
        <v>1237</v>
      </c>
    </row>
    <row r="2939" spans="1:26">
      <c r="A2939" s="22" t="s">
        <v>9191</v>
      </c>
      <c r="B2939" s="22" t="s">
        <v>9192</v>
      </c>
      <c r="C2939" s="22" t="s">
        <v>9193</v>
      </c>
      <c r="D2939" s="22">
        <v>40398</v>
      </c>
      <c r="E2939" s="22">
        <v>81</v>
      </c>
      <c r="F2939" s="22">
        <v>398</v>
      </c>
      <c r="G2939" s="22">
        <v>1</v>
      </c>
      <c r="H2939" s="25" t="s">
        <v>10870</v>
      </c>
      <c r="I2939" s="22" t="s">
        <v>720</v>
      </c>
      <c r="J2939" s="22">
        <v>108</v>
      </c>
      <c r="K2939" s="22">
        <v>108</v>
      </c>
      <c r="L2939" s="22">
        <v>13</v>
      </c>
      <c r="M2939" s="22">
        <v>1989</v>
      </c>
      <c r="N2939" s="22">
        <v>1977</v>
      </c>
      <c r="O2939" s="22">
        <v>17</v>
      </c>
      <c r="P2939" s="22">
        <v>7</v>
      </c>
      <c r="Q2939" s="22" t="s">
        <v>1418</v>
      </c>
      <c r="R2939" s="22" t="s">
        <v>713</v>
      </c>
      <c r="S2939" s="22" t="s">
        <v>807</v>
      </c>
      <c r="T2939" s="23">
        <v>40.657324000000003</v>
      </c>
      <c r="U2939" s="23">
        <v>-73.586794999999995</v>
      </c>
      <c r="V2939" s="24">
        <v>23</v>
      </c>
      <c r="W2939" s="24">
        <v>1660363.56085</v>
      </c>
      <c r="X2939" s="24">
        <v>3158861.5549099999</v>
      </c>
      <c r="Y2939" s="22" t="s">
        <v>1127</v>
      </c>
      <c r="Z2939" s="22" t="s">
        <v>1237</v>
      </c>
    </row>
    <row r="2940" spans="1:26">
      <c r="A2940" s="22" t="s">
        <v>9194</v>
      </c>
      <c r="B2940" s="22" t="s">
        <v>9195</v>
      </c>
      <c r="C2940" s="22" t="s">
        <v>9196</v>
      </c>
      <c r="D2940" s="22">
        <v>34387</v>
      </c>
      <c r="E2940" s="22">
        <v>69</v>
      </c>
      <c r="F2940" s="22">
        <v>387</v>
      </c>
      <c r="G2940" s="22">
        <v>17</v>
      </c>
      <c r="H2940" s="25" t="s">
        <v>10870</v>
      </c>
      <c r="I2940" s="22" t="s">
        <v>720</v>
      </c>
      <c r="J2940" s="22">
        <v>82</v>
      </c>
      <c r="K2940" s="22">
        <v>82</v>
      </c>
      <c r="L2940" s="22">
        <v>9</v>
      </c>
      <c r="M2940" s="22">
        <v>1962</v>
      </c>
      <c r="N2940" s="22">
        <v>1954</v>
      </c>
      <c r="O2940" s="22">
        <v>9</v>
      </c>
      <c r="P2940" s="22">
        <v>3</v>
      </c>
      <c r="T2940" s="23">
        <v>40.658158999999998</v>
      </c>
      <c r="U2940" s="23">
        <v>-73.898747999999998</v>
      </c>
      <c r="V2940" s="24">
        <v>25</v>
      </c>
      <c r="W2940" s="24">
        <v>1573890.56449</v>
      </c>
      <c r="X2940" s="24">
        <v>3157536.03467</v>
      </c>
      <c r="Y2940" s="22" t="s">
        <v>1127</v>
      </c>
      <c r="Z2940" s="22" t="s">
        <v>1237</v>
      </c>
    </row>
    <row r="2941" spans="1:26">
      <c r="A2941" s="22" t="s">
        <v>549</v>
      </c>
      <c r="B2941" s="22" t="s">
        <v>9197</v>
      </c>
      <c r="C2941" s="22" t="s">
        <v>9198</v>
      </c>
      <c r="D2941" s="22">
        <v>35890</v>
      </c>
      <c r="E2941" s="22">
        <v>72</v>
      </c>
      <c r="F2941" s="22">
        <v>390</v>
      </c>
      <c r="G2941" s="22">
        <v>1</v>
      </c>
      <c r="H2941" s="25" t="s">
        <v>10870</v>
      </c>
      <c r="I2941" s="22" t="s">
        <v>720</v>
      </c>
      <c r="J2941" s="22">
        <v>230</v>
      </c>
      <c r="K2941" s="22">
        <v>209</v>
      </c>
      <c r="L2941" s="22">
        <v>10</v>
      </c>
      <c r="M2941" s="22">
        <v>2008</v>
      </c>
      <c r="N2941" s="22">
        <v>1999</v>
      </c>
      <c r="O2941" s="22">
        <v>28</v>
      </c>
      <c r="P2941" s="22">
        <v>25</v>
      </c>
      <c r="Q2941" s="22" t="s">
        <v>1418</v>
      </c>
      <c r="R2941" s="22" t="s">
        <v>713</v>
      </c>
      <c r="S2941" s="22" t="s">
        <v>807</v>
      </c>
      <c r="T2941" s="23">
        <v>40.658693999999997</v>
      </c>
      <c r="U2941" s="23">
        <v>-73.807610999999994</v>
      </c>
      <c r="V2941" s="24">
        <v>21</v>
      </c>
      <c r="W2941" s="24">
        <v>1599148.6887300001</v>
      </c>
      <c r="X2941" s="24">
        <v>3158177.4071300002</v>
      </c>
      <c r="Y2941" s="22" t="s">
        <v>1127</v>
      </c>
      <c r="Z2941" s="22" t="s">
        <v>1237</v>
      </c>
    </row>
    <row r="2942" spans="1:26">
      <c r="A2942" s="22" t="s">
        <v>9199</v>
      </c>
      <c r="B2942" s="22" t="s">
        <v>9200</v>
      </c>
      <c r="C2942" s="22" t="s">
        <v>9201</v>
      </c>
      <c r="D2942" s="22">
        <v>41900</v>
      </c>
      <c r="E2942" s="22">
        <v>84</v>
      </c>
      <c r="F2942" s="22">
        <v>400</v>
      </c>
      <c r="G2942" s="22">
        <v>1</v>
      </c>
      <c r="H2942" s="25" t="s">
        <v>10870</v>
      </c>
      <c r="I2942" s="22" t="s">
        <v>720</v>
      </c>
      <c r="J2942" s="22">
        <v>66</v>
      </c>
      <c r="K2942" s="22">
        <v>66</v>
      </c>
      <c r="L2942" s="22">
        <v>13</v>
      </c>
      <c r="M2942" s="22">
        <v>1952</v>
      </c>
      <c r="N2942" s="22">
        <v>1940</v>
      </c>
      <c r="O2942" s="22">
        <v>9</v>
      </c>
      <c r="P2942" s="22">
        <v>4</v>
      </c>
      <c r="Q2942" s="22" t="s">
        <v>1418</v>
      </c>
      <c r="R2942" s="22" t="s">
        <v>713</v>
      </c>
      <c r="S2942" s="22" t="s">
        <v>807</v>
      </c>
      <c r="T2942" s="23">
        <v>40.661490000000001</v>
      </c>
      <c r="U2942" s="23">
        <v>-73.514848000000001</v>
      </c>
      <c r="V2942" s="24">
        <v>10</v>
      </c>
      <c r="W2942" s="24">
        <v>1680272.6459900001</v>
      </c>
      <c r="X2942" s="24">
        <v>3160797.15649</v>
      </c>
      <c r="Y2942" s="22" t="s">
        <v>1127</v>
      </c>
      <c r="Z2942" s="22" t="s">
        <v>1237</v>
      </c>
    </row>
    <row r="2943" spans="1:26">
      <c r="A2943" s="22" t="s">
        <v>9202</v>
      </c>
      <c r="B2943" s="22" t="s">
        <v>9203</v>
      </c>
      <c r="C2943" s="22" t="s">
        <v>9204</v>
      </c>
      <c r="D2943" s="22">
        <v>41900</v>
      </c>
      <c r="E2943" s="22">
        <v>84</v>
      </c>
      <c r="F2943" s="22">
        <v>400</v>
      </c>
      <c r="G2943" s="22">
        <v>15</v>
      </c>
      <c r="H2943" s="25" t="s">
        <v>10870</v>
      </c>
      <c r="I2943" s="22" t="s">
        <v>720</v>
      </c>
      <c r="J2943" s="22">
        <v>29</v>
      </c>
      <c r="K2943" s="22">
        <v>29</v>
      </c>
      <c r="L2943" s="22">
        <v>1</v>
      </c>
      <c r="M2943" s="22">
        <v>1940</v>
      </c>
      <c r="N2943" s="22">
        <v>1940</v>
      </c>
      <c r="O2943" s="22">
        <v>4</v>
      </c>
      <c r="P2943" s="22">
        <v>2</v>
      </c>
      <c r="Q2943" s="22" t="s">
        <v>1125</v>
      </c>
      <c r="R2943" s="22" t="s">
        <v>713</v>
      </c>
      <c r="S2943" s="22" t="s">
        <v>1126</v>
      </c>
      <c r="T2943" s="23">
        <v>40.661490000000001</v>
      </c>
      <c r="U2943" s="23">
        <v>-73.514848000000001</v>
      </c>
      <c r="V2943" s="24">
        <v>10</v>
      </c>
      <c r="W2943" s="24">
        <v>1680272.6459900001</v>
      </c>
      <c r="X2943" s="24">
        <v>3160797.15649</v>
      </c>
      <c r="Y2943" s="22" t="s">
        <v>1127</v>
      </c>
      <c r="Z2943" s="22" t="s">
        <v>716</v>
      </c>
    </row>
    <row r="2944" spans="1:26">
      <c r="A2944" s="22" t="s">
        <v>9205</v>
      </c>
      <c r="B2944" s="22" t="s">
        <v>9206</v>
      </c>
      <c r="C2944" s="22" t="s">
        <v>9207</v>
      </c>
      <c r="D2944" s="22">
        <v>40899</v>
      </c>
      <c r="E2944" s="22">
        <v>82</v>
      </c>
      <c r="F2944" s="22">
        <v>399</v>
      </c>
      <c r="G2944" s="22">
        <v>1</v>
      </c>
      <c r="H2944" s="25" t="s">
        <v>10870</v>
      </c>
      <c r="I2944" s="22" t="s">
        <v>720</v>
      </c>
      <c r="J2944" s="22">
        <v>71</v>
      </c>
      <c r="K2944" s="22">
        <v>71</v>
      </c>
      <c r="L2944" s="22">
        <v>14</v>
      </c>
      <c r="M2944" s="22">
        <v>1957</v>
      </c>
      <c r="N2944" s="22">
        <v>1944</v>
      </c>
      <c r="O2944" s="22">
        <v>20</v>
      </c>
      <c r="P2944" s="22">
        <v>4</v>
      </c>
      <c r="Q2944" s="22" t="s">
        <v>1418</v>
      </c>
      <c r="R2944" s="22" t="s">
        <v>713</v>
      </c>
      <c r="S2944" s="22" t="s">
        <v>807</v>
      </c>
      <c r="T2944" s="23">
        <v>40.661212999999996</v>
      </c>
      <c r="U2944" s="23">
        <v>-73.561238000000003</v>
      </c>
      <c r="V2944" s="24">
        <v>16</v>
      </c>
      <c r="W2944" s="24">
        <v>1667417.55422</v>
      </c>
      <c r="X2944" s="24">
        <v>3160425.4745399999</v>
      </c>
      <c r="Y2944" s="22" t="s">
        <v>1127</v>
      </c>
      <c r="Z2944" s="22" t="s">
        <v>1237</v>
      </c>
    </row>
    <row r="2945" spans="1:26">
      <c r="A2945" s="22" t="s">
        <v>550</v>
      </c>
      <c r="B2945" s="22" t="s">
        <v>9208</v>
      </c>
      <c r="C2945" s="22" t="s">
        <v>9209</v>
      </c>
      <c r="D2945" s="22">
        <v>37392</v>
      </c>
      <c r="E2945" s="22">
        <v>75</v>
      </c>
      <c r="F2945" s="22">
        <v>392</v>
      </c>
      <c r="G2945" s="22">
        <v>1</v>
      </c>
      <c r="H2945" s="25" t="s">
        <v>10870</v>
      </c>
      <c r="I2945" s="22" t="s">
        <v>720</v>
      </c>
      <c r="J2945" s="22">
        <v>142</v>
      </c>
      <c r="K2945" s="22">
        <v>142</v>
      </c>
      <c r="L2945" s="22">
        <v>13</v>
      </c>
      <c r="M2945" s="22">
        <v>1999</v>
      </c>
      <c r="N2945" s="22">
        <v>1987</v>
      </c>
      <c r="O2945" s="22">
        <v>36</v>
      </c>
      <c r="P2945" s="22">
        <v>23</v>
      </c>
      <c r="Q2945" s="22" t="s">
        <v>1418</v>
      </c>
      <c r="R2945" s="22" t="s">
        <v>713</v>
      </c>
      <c r="S2945" s="22" t="s">
        <v>807</v>
      </c>
      <c r="T2945" s="23">
        <v>40.660778000000001</v>
      </c>
      <c r="U2945" s="23">
        <v>-73.743360999999993</v>
      </c>
      <c r="V2945" s="24">
        <v>10</v>
      </c>
      <c r="W2945" s="24">
        <v>1616943.1101899999</v>
      </c>
      <c r="X2945" s="24">
        <v>3159266.34283</v>
      </c>
      <c r="Y2945" s="22" t="s">
        <v>1127</v>
      </c>
      <c r="Z2945" s="22" t="s">
        <v>1237</v>
      </c>
    </row>
    <row r="2946" spans="1:26">
      <c r="A2946" s="22" t="s">
        <v>9210</v>
      </c>
      <c r="B2946" s="22" t="s">
        <v>9211</v>
      </c>
      <c r="C2946" s="22" t="s">
        <v>9212</v>
      </c>
      <c r="D2946" s="22">
        <v>43403</v>
      </c>
      <c r="E2946" s="22">
        <v>87</v>
      </c>
      <c r="F2946" s="22">
        <v>403</v>
      </c>
      <c r="G2946" s="22">
        <v>1</v>
      </c>
      <c r="H2946" s="25" t="s">
        <v>10870</v>
      </c>
      <c r="I2946" s="22" t="s">
        <v>720</v>
      </c>
      <c r="J2946" s="22">
        <v>12</v>
      </c>
      <c r="K2946" s="22">
        <v>12</v>
      </c>
      <c r="L2946" s="22">
        <v>2</v>
      </c>
      <c r="M2946" s="22">
        <v>1984</v>
      </c>
      <c r="N2946" s="22">
        <v>1983</v>
      </c>
      <c r="O2946" s="22">
        <v>5</v>
      </c>
      <c r="P2946" s="22">
        <v>3</v>
      </c>
      <c r="Q2946" s="22" t="s">
        <v>1418</v>
      </c>
      <c r="R2946" s="22" t="s">
        <v>713</v>
      </c>
      <c r="S2946" s="22" t="s">
        <v>807</v>
      </c>
      <c r="T2946" s="23">
        <v>40.662044999999999</v>
      </c>
      <c r="U2946" s="23">
        <v>-73.437624</v>
      </c>
      <c r="V2946" s="24">
        <v>9</v>
      </c>
      <c r="W2946" s="24">
        <v>1701670.9853099999</v>
      </c>
      <c r="X2946" s="24">
        <v>3161464.1134799998</v>
      </c>
      <c r="Y2946" s="22" t="s">
        <v>1127</v>
      </c>
      <c r="Z2946" s="22" t="s">
        <v>1237</v>
      </c>
    </row>
    <row r="2947" spans="1:26">
      <c r="A2947" s="22" t="s">
        <v>9213</v>
      </c>
      <c r="B2947" s="22" t="s">
        <v>9214</v>
      </c>
      <c r="C2947" s="22" t="s">
        <v>9215</v>
      </c>
      <c r="D2947" s="22">
        <v>41901</v>
      </c>
      <c r="E2947" s="22">
        <v>84</v>
      </c>
      <c r="F2947" s="22">
        <v>401</v>
      </c>
      <c r="G2947" s="22">
        <v>1</v>
      </c>
      <c r="H2947" s="25" t="s">
        <v>10870</v>
      </c>
      <c r="I2947" s="22" t="s">
        <v>720</v>
      </c>
      <c r="J2947" s="22">
        <v>125</v>
      </c>
      <c r="K2947" s="22">
        <v>125</v>
      </c>
      <c r="L2947" s="22">
        <v>13</v>
      </c>
      <c r="M2947" s="22">
        <v>1952</v>
      </c>
      <c r="N2947" s="22">
        <v>1940</v>
      </c>
      <c r="O2947" s="22">
        <v>19</v>
      </c>
      <c r="P2947" s="22">
        <v>4</v>
      </c>
      <c r="Q2947" s="22" t="s">
        <v>1418</v>
      </c>
      <c r="R2947" s="22" t="s">
        <v>713</v>
      </c>
      <c r="S2947" s="22" t="s">
        <v>807</v>
      </c>
      <c r="T2947" s="23">
        <v>40.662601000000002</v>
      </c>
      <c r="U2947" s="23">
        <v>-73.503737000000001</v>
      </c>
      <c r="V2947" s="24">
        <v>7</v>
      </c>
      <c r="W2947" s="24">
        <v>1683343.5229400001</v>
      </c>
      <c r="X2947" s="24">
        <v>3161267.9238399998</v>
      </c>
      <c r="Y2947" s="22" t="s">
        <v>1127</v>
      </c>
      <c r="Z2947" s="22" t="s">
        <v>1237</v>
      </c>
    </row>
    <row r="2948" spans="1:26">
      <c r="A2948" s="22" t="s">
        <v>9216</v>
      </c>
      <c r="B2948" s="22" t="s">
        <v>9217</v>
      </c>
      <c r="C2948" s="22" t="s">
        <v>9218</v>
      </c>
      <c r="D2948" s="22">
        <v>41901</v>
      </c>
      <c r="E2948" s="22">
        <v>84</v>
      </c>
      <c r="F2948" s="22">
        <v>401</v>
      </c>
      <c r="G2948" s="22">
        <v>15</v>
      </c>
      <c r="H2948" s="25" t="s">
        <v>10870</v>
      </c>
      <c r="I2948" s="22" t="s">
        <v>720</v>
      </c>
      <c r="J2948" s="22">
        <v>36</v>
      </c>
      <c r="K2948" s="22">
        <v>36</v>
      </c>
      <c r="L2948" s="22">
        <v>10</v>
      </c>
      <c r="M2948" s="22">
        <v>1950</v>
      </c>
      <c r="N2948" s="22">
        <v>1941</v>
      </c>
      <c r="O2948" s="22">
        <v>11</v>
      </c>
      <c r="P2948" s="22">
        <v>4</v>
      </c>
      <c r="Q2948" s="22" t="s">
        <v>1125</v>
      </c>
      <c r="R2948" s="22" t="s">
        <v>713</v>
      </c>
      <c r="S2948" s="22" t="s">
        <v>1126</v>
      </c>
      <c r="T2948" s="23">
        <v>40.662601000000002</v>
      </c>
      <c r="U2948" s="23">
        <v>-73.503737000000001</v>
      </c>
      <c r="V2948" s="24">
        <v>7</v>
      </c>
      <c r="W2948" s="24">
        <v>1683343.5229400001</v>
      </c>
      <c r="X2948" s="24">
        <v>3161267.9238399998</v>
      </c>
      <c r="Y2948" s="22" t="s">
        <v>1127</v>
      </c>
      <c r="Z2948" s="22" t="s">
        <v>716</v>
      </c>
    </row>
    <row r="2949" spans="1:26">
      <c r="A2949" s="22" t="s">
        <v>9219</v>
      </c>
      <c r="B2949" s="22" t="s">
        <v>9220</v>
      </c>
      <c r="C2949" s="22" t="s">
        <v>9221</v>
      </c>
      <c r="D2949" s="22">
        <v>42402</v>
      </c>
      <c r="E2949" s="22">
        <v>85</v>
      </c>
      <c r="F2949" s="22">
        <v>402</v>
      </c>
      <c r="G2949" s="22">
        <v>1</v>
      </c>
      <c r="H2949" s="25" t="s">
        <v>10870</v>
      </c>
      <c r="I2949" s="22" t="s">
        <v>720</v>
      </c>
      <c r="J2949" s="22">
        <v>90</v>
      </c>
      <c r="K2949" s="22">
        <v>90</v>
      </c>
      <c r="L2949" s="22">
        <v>34</v>
      </c>
      <c r="M2949" s="22">
        <v>1982</v>
      </c>
      <c r="N2949" s="22">
        <v>1949</v>
      </c>
      <c r="O2949" s="22">
        <v>28</v>
      </c>
      <c r="P2949" s="22">
        <v>8</v>
      </c>
      <c r="Q2949" s="22" t="s">
        <v>1418</v>
      </c>
      <c r="R2949" s="22" t="s">
        <v>713</v>
      </c>
      <c r="S2949" s="22" t="s">
        <v>807</v>
      </c>
      <c r="T2949" s="23">
        <v>40.662601000000002</v>
      </c>
      <c r="U2949" s="23">
        <v>-73.479568999999998</v>
      </c>
      <c r="V2949" s="24">
        <v>6</v>
      </c>
      <c r="W2949" s="24">
        <v>1690041.4580699999</v>
      </c>
      <c r="X2949" s="24">
        <v>3161412.1648300001</v>
      </c>
      <c r="Y2949" s="22" t="s">
        <v>1127</v>
      </c>
      <c r="Z2949" s="22" t="s">
        <v>1237</v>
      </c>
    </row>
    <row r="2950" spans="1:26">
      <c r="A2950" s="22" t="s">
        <v>9222</v>
      </c>
      <c r="B2950" s="22" t="s">
        <v>9223</v>
      </c>
      <c r="C2950" s="22" t="s">
        <v>9224</v>
      </c>
      <c r="D2950" s="22">
        <v>42902</v>
      </c>
      <c r="E2950" s="22">
        <v>86</v>
      </c>
      <c r="F2950" s="22">
        <v>402</v>
      </c>
      <c r="G2950" s="22">
        <v>1</v>
      </c>
      <c r="H2950" s="25" t="s">
        <v>10870</v>
      </c>
      <c r="I2950" s="22" t="s">
        <v>720</v>
      </c>
      <c r="J2950" s="22">
        <v>71</v>
      </c>
      <c r="K2950" s="22">
        <v>71</v>
      </c>
      <c r="L2950" s="22">
        <v>34</v>
      </c>
      <c r="M2950" s="22">
        <v>1982</v>
      </c>
      <c r="N2950" s="22">
        <v>1949</v>
      </c>
      <c r="O2950" s="22">
        <v>28</v>
      </c>
      <c r="P2950" s="22">
        <v>6</v>
      </c>
      <c r="Q2950" s="22" t="s">
        <v>1418</v>
      </c>
      <c r="R2950" s="22" t="s">
        <v>713</v>
      </c>
      <c r="S2950" s="22" t="s">
        <v>807</v>
      </c>
      <c r="T2950" s="23">
        <v>40.663434000000002</v>
      </c>
      <c r="U2950" s="23">
        <v>-73.457069000000004</v>
      </c>
      <c r="V2950" s="24">
        <v>13</v>
      </c>
      <c r="W2950" s="24">
        <v>1696270.75985</v>
      </c>
      <c r="X2950" s="24">
        <v>3161851.7901599999</v>
      </c>
      <c r="Y2950" s="22" t="s">
        <v>1127</v>
      </c>
      <c r="Z2950" s="22" t="s">
        <v>1237</v>
      </c>
    </row>
    <row r="2951" spans="1:26">
      <c r="A2951" s="22" t="s">
        <v>9225</v>
      </c>
      <c r="B2951" s="22" t="s">
        <v>9226</v>
      </c>
      <c r="C2951" s="22" t="s">
        <v>9227</v>
      </c>
      <c r="D2951" s="22">
        <v>42902</v>
      </c>
      <c r="E2951" s="22">
        <v>86</v>
      </c>
      <c r="F2951" s="22">
        <v>402</v>
      </c>
      <c r="G2951" s="22">
        <v>15</v>
      </c>
      <c r="H2951" s="25" t="s">
        <v>10870</v>
      </c>
      <c r="I2951" s="22" t="s">
        <v>720</v>
      </c>
      <c r="J2951" s="22">
        <v>12</v>
      </c>
      <c r="K2951" s="22">
        <v>12</v>
      </c>
      <c r="L2951" s="22">
        <v>2</v>
      </c>
      <c r="M2951" s="22">
        <v>1984</v>
      </c>
      <c r="N2951" s="22">
        <v>1983</v>
      </c>
      <c r="O2951" s="22">
        <v>5</v>
      </c>
      <c r="P2951" s="22">
        <v>3</v>
      </c>
      <c r="T2951" s="23">
        <v>40.663434000000002</v>
      </c>
      <c r="U2951" s="23">
        <v>-73.458457999999993</v>
      </c>
      <c r="V2951" s="24">
        <v>13</v>
      </c>
      <c r="W2951" s="24">
        <v>1695885.8385600001</v>
      </c>
      <c r="X2951" s="24">
        <v>3161843.3574899998</v>
      </c>
      <c r="Y2951" s="22" t="s">
        <v>1127</v>
      </c>
      <c r="Z2951" s="22" t="s">
        <v>716</v>
      </c>
    </row>
    <row r="2952" spans="1:26">
      <c r="A2952" s="22" t="s">
        <v>9228</v>
      </c>
      <c r="B2952" s="22" t="s">
        <v>9229</v>
      </c>
      <c r="C2952" s="22" t="s">
        <v>9230</v>
      </c>
      <c r="D2952" s="22">
        <v>34388</v>
      </c>
      <c r="E2952" s="22">
        <v>69</v>
      </c>
      <c r="F2952" s="22">
        <v>388</v>
      </c>
      <c r="G2952" s="22">
        <v>1</v>
      </c>
      <c r="H2952" s="25" t="s">
        <v>10870</v>
      </c>
      <c r="I2952" s="22" t="s">
        <v>720</v>
      </c>
      <c r="J2952" s="22">
        <v>300</v>
      </c>
      <c r="K2952" s="22">
        <v>300</v>
      </c>
      <c r="L2952" s="22">
        <v>7</v>
      </c>
      <c r="M2952" s="22">
        <v>1941</v>
      </c>
      <c r="N2952" s="22">
        <v>1935</v>
      </c>
      <c r="O2952" s="22">
        <v>31</v>
      </c>
      <c r="P2952" s="22">
        <v>6</v>
      </c>
      <c r="Q2952" s="22" t="s">
        <v>1418</v>
      </c>
      <c r="R2952" s="22" t="s">
        <v>713</v>
      </c>
      <c r="S2952" s="22" t="s">
        <v>807</v>
      </c>
      <c r="T2952" s="23">
        <v>40.665103999999999</v>
      </c>
      <c r="U2952" s="23">
        <v>-73.892358999999999</v>
      </c>
      <c r="V2952" s="24">
        <v>0</v>
      </c>
      <c r="W2952" s="24">
        <v>1575617.88084</v>
      </c>
      <c r="X2952" s="24">
        <v>3160098.1990499999</v>
      </c>
      <c r="Y2952" s="22" t="s">
        <v>1127</v>
      </c>
      <c r="Z2952" s="22" t="s">
        <v>1237</v>
      </c>
    </row>
    <row r="2953" spans="1:26">
      <c r="A2953" s="22" t="s">
        <v>9231</v>
      </c>
      <c r="B2953" s="22" t="s">
        <v>9232</v>
      </c>
      <c r="C2953" s="22" t="s">
        <v>9233</v>
      </c>
      <c r="D2953" s="22">
        <v>37393</v>
      </c>
      <c r="E2953" s="22">
        <v>75</v>
      </c>
      <c r="F2953" s="22">
        <v>393</v>
      </c>
      <c r="G2953" s="22">
        <v>1</v>
      </c>
      <c r="H2953" s="25" t="s">
        <v>10870</v>
      </c>
      <c r="I2953" s="22" t="s">
        <v>720</v>
      </c>
      <c r="J2953" s="22">
        <v>65</v>
      </c>
      <c r="K2953" s="22">
        <v>65</v>
      </c>
      <c r="L2953" s="22">
        <v>9</v>
      </c>
      <c r="M2953" s="22">
        <v>1977</v>
      </c>
      <c r="N2953" s="22">
        <v>1969</v>
      </c>
      <c r="O2953" s="22">
        <v>16</v>
      </c>
      <c r="P2953" s="22">
        <v>5</v>
      </c>
      <c r="Q2953" s="22" t="s">
        <v>1418</v>
      </c>
      <c r="R2953" s="22" t="s">
        <v>713</v>
      </c>
      <c r="S2953" s="22" t="s">
        <v>807</v>
      </c>
      <c r="T2953" s="23">
        <v>40.666491999999998</v>
      </c>
      <c r="U2953" s="23">
        <v>-73.726798000000002</v>
      </c>
      <c r="V2953" s="24">
        <v>16</v>
      </c>
      <c r="W2953" s="24">
        <v>1621494.1684900001</v>
      </c>
      <c r="X2953" s="24">
        <v>3161436.5204599998</v>
      </c>
      <c r="Y2953" s="22" t="s">
        <v>1127</v>
      </c>
      <c r="Z2953" s="22" t="s">
        <v>1237</v>
      </c>
    </row>
    <row r="2954" spans="1:26">
      <c r="A2954" s="22" t="s">
        <v>551</v>
      </c>
      <c r="B2954" s="22" t="s">
        <v>9234</v>
      </c>
      <c r="C2954" s="22" t="s">
        <v>9235</v>
      </c>
      <c r="D2954" s="22">
        <v>36391</v>
      </c>
      <c r="E2954" s="22">
        <v>73</v>
      </c>
      <c r="F2954" s="22">
        <v>391</v>
      </c>
      <c r="G2954" s="22">
        <v>1</v>
      </c>
      <c r="H2954" s="25" t="s">
        <v>10870</v>
      </c>
      <c r="I2954" s="22" t="s">
        <v>720</v>
      </c>
      <c r="J2954" s="22">
        <v>356</v>
      </c>
      <c r="K2954" s="22">
        <v>356</v>
      </c>
      <c r="L2954" s="22">
        <v>42</v>
      </c>
      <c r="M2954" s="22">
        <v>1997</v>
      </c>
      <c r="N2954" s="22">
        <v>1956</v>
      </c>
      <c r="O2954" s="22">
        <v>44</v>
      </c>
      <c r="P2954" s="22">
        <v>22</v>
      </c>
      <c r="Q2954" s="22" t="s">
        <v>1411</v>
      </c>
      <c r="R2954" s="22" t="s">
        <v>713</v>
      </c>
      <c r="S2954" s="22" t="s">
        <v>807</v>
      </c>
      <c r="T2954" s="23">
        <v>40.666491999999998</v>
      </c>
      <c r="U2954" s="23">
        <v>-73.795134000000004</v>
      </c>
      <c r="V2954" s="24">
        <v>27</v>
      </c>
      <c r="W2954" s="24">
        <v>1602555.2146600001</v>
      </c>
      <c r="X2954" s="24">
        <v>3161083.2955900002</v>
      </c>
      <c r="Y2954" s="22" t="s">
        <v>1127</v>
      </c>
      <c r="Z2954" s="22" t="s">
        <v>1237</v>
      </c>
    </row>
    <row r="2955" spans="1:26">
      <c r="A2955" s="22" t="s">
        <v>9236</v>
      </c>
      <c r="B2955" s="22" t="s">
        <v>9237</v>
      </c>
      <c r="C2955" s="22" t="s">
        <v>9238</v>
      </c>
      <c r="D2955" s="22">
        <v>43904</v>
      </c>
      <c r="E2955" s="22">
        <v>88</v>
      </c>
      <c r="F2955" s="22">
        <v>404</v>
      </c>
      <c r="G2955" s="22">
        <v>1</v>
      </c>
      <c r="H2955" s="25" t="s">
        <v>10870</v>
      </c>
      <c r="I2955" s="22" t="s">
        <v>720</v>
      </c>
      <c r="J2955" s="22">
        <v>18</v>
      </c>
      <c r="K2955" s="22">
        <v>18</v>
      </c>
      <c r="L2955" s="22">
        <v>4</v>
      </c>
      <c r="M2955" s="22">
        <v>1981</v>
      </c>
      <c r="N2955" s="22">
        <v>1978</v>
      </c>
      <c r="O2955" s="22">
        <v>7</v>
      </c>
      <c r="P2955" s="22">
        <v>5</v>
      </c>
      <c r="T2955" s="23">
        <v>40.666767</v>
      </c>
      <c r="U2955" s="23">
        <v>-73.400400000000005</v>
      </c>
      <c r="V2955" s="24">
        <v>0</v>
      </c>
      <c r="W2955" s="24">
        <v>1711948.4585299999</v>
      </c>
      <c r="X2955" s="24">
        <v>3163415.6872899998</v>
      </c>
      <c r="Y2955" s="22" t="s">
        <v>1127</v>
      </c>
      <c r="Z2955" s="22" t="s">
        <v>1237</v>
      </c>
    </row>
    <row r="2956" spans="1:26">
      <c r="A2956" s="22" t="s">
        <v>9239</v>
      </c>
      <c r="B2956" s="22" t="s">
        <v>9240</v>
      </c>
      <c r="C2956" s="22" t="s">
        <v>9241</v>
      </c>
      <c r="D2956" s="22">
        <v>38896</v>
      </c>
      <c r="E2956" s="22">
        <v>78</v>
      </c>
      <c r="F2956" s="22">
        <v>396</v>
      </c>
      <c r="G2956" s="22">
        <v>1</v>
      </c>
      <c r="H2956" s="25" t="s">
        <v>10870</v>
      </c>
      <c r="I2956" s="22" t="s">
        <v>720</v>
      </c>
      <c r="J2956" s="22">
        <v>72</v>
      </c>
      <c r="K2956" s="22">
        <v>72</v>
      </c>
      <c r="L2956" s="22">
        <v>7</v>
      </c>
      <c r="M2956" s="22">
        <v>1944</v>
      </c>
      <c r="N2956" s="22">
        <v>1938</v>
      </c>
      <c r="O2956" s="22">
        <v>22</v>
      </c>
      <c r="P2956" s="22">
        <v>4</v>
      </c>
      <c r="Q2956" s="22" t="s">
        <v>1418</v>
      </c>
      <c r="R2956" s="22" t="s">
        <v>713</v>
      </c>
      <c r="S2956" s="22" t="s">
        <v>807</v>
      </c>
      <c r="T2956" s="23">
        <v>40.667324999999998</v>
      </c>
      <c r="U2956" s="23">
        <v>-73.660408000000004</v>
      </c>
      <c r="V2956" s="24">
        <v>24</v>
      </c>
      <c r="W2956" s="24">
        <v>1639887.9096599999</v>
      </c>
      <c r="X2956" s="24">
        <v>3162096.6062500002</v>
      </c>
      <c r="Y2956" s="22" t="s">
        <v>1127</v>
      </c>
      <c r="Z2956" s="22" t="s">
        <v>1237</v>
      </c>
    </row>
    <row r="2957" spans="1:26">
      <c r="A2957" s="22" t="s">
        <v>9242</v>
      </c>
      <c r="B2957" s="22" t="s">
        <v>9243</v>
      </c>
      <c r="C2957" s="22" t="s">
        <v>9244</v>
      </c>
      <c r="D2957" s="22">
        <v>38395</v>
      </c>
      <c r="E2957" s="22">
        <v>77</v>
      </c>
      <c r="F2957" s="22">
        <v>395</v>
      </c>
      <c r="G2957" s="22">
        <v>1</v>
      </c>
      <c r="H2957" s="25" t="s">
        <v>10870</v>
      </c>
      <c r="I2957" s="22" t="s">
        <v>720</v>
      </c>
      <c r="J2957" s="22">
        <v>82</v>
      </c>
      <c r="K2957" s="22">
        <v>82</v>
      </c>
      <c r="L2957" s="22">
        <v>8</v>
      </c>
      <c r="M2957" s="22">
        <v>1977</v>
      </c>
      <c r="N2957" s="22">
        <v>1970</v>
      </c>
      <c r="O2957" s="22">
        <v>25</v>
      </c>
      <c r="P2957" s="22">
        <v>8</v>
      </c>
      <c r="Q2957" s="22" t="s">
        <v>1418</v>
      </c>
      <c r="R2957" s="22" t="s">
        <v>713</v>
      </c>
      <c r="S2957" s="22" t="s">
        <v>807</v>
      </c>
      <c r="T2957" s="23">
        <v>40.667603</v>
      </c>
      <c r="U2957" s="23">
        <v>-73.681518999999994</v>
      </c>
      <c r="V2957" s="24">
        <v>28</v>
      </c>
      <c r="W2957" s="24">
        <v>1634035.0565299999</v>
      </c>
      <c r="X2957" s="24">
        <v>3162083.1370199998</v>
      </c>
      <c r="Y2957" s="22" t="s">
        <v>1127</v>
      </c>
      <c r="Z2957" s="22" t="s">
        <v>1237</v>
      </c>
    </row>
    <row r="2958" spans="1:26">
      <c r="A2958" s="22" t="s">
        <v>9245</v>
      </c>
      <c r="B2958" s="22" t="s">
        <v>9246</v>
      </c>
      <c r="C2958" s="22" t="s">
        <v>9247</v>
      </c>
      <c r="D2958" s="22">
        <v>36392</v>
      </c>
      <c r="E2958" s="22">
        <v>73</v>
      </c>
      <c r="F2958" s="22">
        <v>392</v>
      </c>
      <c r="G2958" s="22">
        <v>1</v>
      </c>
      <c r="H2958" s="25" t="s">
        <v>10870</v>
      </c>
      <c r="I2958" s="22" t="s">
        <v>720</v>
      </c>
      <c r="J2958" s="22">
        <v>70</v>
      </c>
      <c r="K2958" s="22">
        <v>70</v>
      </c>
      <c r="L2958" s="22">
        <v>14</v>
      </c>
      <c r="M2958" s="22">
        <v>1987</v>
      </c>
      <c r="N2958" s="22">
        <v>1974</v>
      </c>
      <c r="O2958" s="22">
        <v>20</v>
      </c>
      <c r="P2958" s="22">
        <v>8</v>
      </c>
      <c r="Q2958" s="22" t="s">
        <v>1418</v>
      </c>
      <c r="R2958" s="22" t="s">
        <v>713</v>
      </c>
      <c r="S2958" s="22" t="s">
        <v>807</v>
      </c>
      <c r="T2958" s="23">
        <v>40.667603999999997</v>
      </c>
      <c r="U2958" s="23">
        <v>-73.772355000000005</v>
      </c>
      <c r="V2958" s="24">
        <v>15</v>
      </c>
      <c r="W2958" s="24">
        <v>1608860.7393499999</v>
      </c>
      <c r="X2958" s="24">
        <v>3161604.5840599998</v>
      </c>
      <c r="Y2958" s="22" t="s">
        <v>1127</v>
      </c>
      <c r="Z2958" s="22" t="s">
        <v>1237</v>
      </c>
    </row>
    <row r="2959" spans="1:26">
      <c r="A2959" s="22" t="s">
        <v>9248</v>
      </c>
      <c r="B2959" s="22" t="s">
        <v>9249</v>
      </c>
      <c r="C2959" s="22" t="s">
        <v>9250</v>
      </c>
      <c r="D2959" s="22">
        <v>39397</v>
      </c>
      <c r="E2959" s="22">
        <v>79</v>
      </c>
      <c r="F2959" s="22">
        <v>397</v>
      </c>
      <c r="G2959" s="22">
        <v>1</v>
      </c>
      <c r="H2959" s="25" t="s">
        <v>10870</v>
      </c>
      <c r="I2959" s="22" t="s">
        <v>720</v>
      </c>
      <c r="J2959" s="22">
        <v>31</v>
      </c>
      <c r="K2959" s="22">
        <v>31</v>
      </c>
      <c r="L2959" s="22">
        <v>22</v>
      </c>
      <c r="M2959" s="22">
        <v>2003</v>
      </c>
      <c r="N2959" s="22">
        <v>1982</v>
      </c>
      <c r="O2959" s="22">
        <v>15</v>
      </c>
      <c r="P2959" s="22">
        <v>13</v>
      </c>
      <c r="Q2959" s="22" t="s">
        <v>1418</v>
      </c>
      <c r="R2959" s="22" t="s">
        <v>713</v>
      </c>
      <c r="S2959" s="22" t="s">
        <v>807</v>
      </c>
      <c r="T2959" s="23">
        <v>40.669269</v>
      </c>
      <c r="U2959" s="23">
        <v>-73.634017999999998</v>
      </c>
      <c r="V2959" s="24">
        <v>35</v>
      </c>
      <c r="W2959" s="24">
        <v>1647187.2755</v>
      </c>
      <c r="X2959" s="24">
        <v>3162950.6968299998</v>
      </c>
      <c r="Y2959" s="22" t="s">
        <v>1127</v>
      </c>
      <c r="Z2959" s="22" t="s">
        <v>1237</v>
      </c>
    </row>
    <row r="2960" spans="1:26">
      <c r="A2960" s="22" t="s">
        <v>9251</v>
      </c>
      <c r="B2960" s="22" t="s">
        <v>9252</v>
      </c>
      <c r="C2960" s="22" t="s">
        <v>9253</v>
      </c>
      <c r="D2960" s="22">
        <v>37894</v>
      </c>
      <c r="E2960" s="22">
        <v>76</v>
      </c>
      <c r="F2960" s="22">
        <v>394</v>
      </c>
      <c r="G2960" s="22">
        <v>1</v>
      </c>
      <c r="H2960" s="25" t="s">
        <v>10870</v>
      </c>
      <c r="I2960" s="22" t="s">
        <v>720</v>
      </c>
      <c r="J2960" s="22">
        <v>442</v>
      </c>
      <c r="K2960" s="22">
        <v>442</v>
      </c>
      <c r="L2960" s="22">
        <v>6</v>
      </c>
      <c r="M2960" s="22">
        <v>1947</v>
      </c>
      <c r="N2960" s="22">
        <v>1942</v>
      </c>
      <c r="O2960" s="22">
        <v>47</v>
      </c>
      <c r="P2960" s="22">
        <v>12</v>
      </c>
      <c r="Q2960" s="22" t="s">
        <v>1418</v>
      </c>
      <c r="R2960" s="22" t="s">
        <v>713</v>
      </c>
      <c r="S2960" s="22" t="s">
        <v>807</v>
      </c>
      <c r="T2960" s="23">
        <v>40.668992000000003</v>
      </c>
      <c r="U2960" s="23">
        <v>-73.702076000000005</v>
      </c>
      <c r="V2960" s="24">
        <v>20</v>
      </c>
      <c r="W2960" s="24">
        <v>1628328.3893299999</v>
      </c>
      <c r="X2960" s="24">
        <v>3162479.04171</v>
      </c>
      <c r="Y2960" s="22" t="s">
        <v>1127</v>
      </c>
      <c r="Z2960" s="22" t="s">
        <v>1237</v>
      </c>
    </row>
    <row r="2961" spans="1:26">
      <c r="A2961" s="22" t="s">
        <v>9254</v>
      </c>
      <c r="B2961" s="22" t="s">
        <v>9255</v>
      </c>
      <c r="C2961" s="22" t="s">
        <v>9256</v>
      </c>
      <c r="D2961" s="22">
        <v>41400</v>
      </c>
      <c r="E2961" s="22">
        <v>83</v>
      </c>
      <c r="F2961" s="22">
        <v>400</v>
      </c>
      <c r="G2961" s="22">
        <v>17</v>
      </c>
      <c r="H2961" s="25" t="s">
        <v>10870</v>
      </c>
      <c r="I2961" s="22" t="s">
        <v>720</v>
      </c>
      <c r="J2961" s="22">
        <v>6</v>
      </c>
      <c r="K2961" s="22">
        <v>5</v>
      </c>
      <c r="L2961" s="22">
        <v>5</v>
      </c>
      <c r="M2961" s="22">
        <v>1997</v>
      </c>
      <c r="N2961" s="22">
        <v>1993</v>
      </c>
      <c r="O2961" s="22">
        <v>5</v>
      </c>
      <c r="P2961" s="22">
        <v>5</v>
      </c>
      <c r="Q2961" s="22" t="s">
        <v>1408</v>
      </c>
      <c r="R2961" s="22" t="s">
        <v>713</v>
      </c>
      <c r="S2961" s="22" t="s">
        <v>722</v>
      </c>
      <c r="T2961" s="23">
        <v>40.670101000000003</v>
      </c>
      <c r="U2961" s="23">
        <v>-73.527625999999998</v>
      </c>
      <c r="V2961" s="24">
        <v>15</v>
      </c>
      <c r="W2961" s="24">
        <v>1676664.76822</v>
      </c>
      <c r="X2961" s="24">
        <v>3163861.0910200002</v>
      </c>
      <c r="Y2961" s="22" t="s">
        <v>1127</v>
      </c>
      <c r="Z2961" s="22" t="s">
        <v>1237</v>
      </c>
    </row>
    <row r="2962" spans="1:26">
      <c r="A2962" s="22" t="s">
        <v>9257</v>
      </c>
      <c r="B2962" s="22" t="s">
        <v>9258</v>
      </c>
      <c r="C2962" s="22" t="s">
        <v>9259</v>
      </c>
      <c r="D2962" s="22">
        <v>44405</v>
      </c>
      <c r="E2962" s="22">
        <v>89</v>
      </c>
      <c r="F2962" s="22">
        <v>405</v>
      </c>
      <c r="G2962" s="22">
        <v>1</v>
      </c>
      <c r="H2962" s="25" t="s">
        <v>10870</v>
      </c>
      <c r="I2962" s="22" t="s">
        <v>720</v>
      </c>
      <c r="J2962" s="22">
        <v>244</v>
      </c>
      <c r="K2962" s="22">
        <v>244</v>
      </c>
      <c r="L2962" s="22">
        <v>3</v>
      </c>
      <c r="M2962" s="22">
        <v>1986</v>
      </c>
      <c r="N2962" s="22">
        <v>1984</v>
      </c>
      <c r="O2962" s="22">
        <v>29</v>
      </c>
      <c r="P2962" s="22">
        <v>8</v>
      </c>
      <c r="T2962" s="23">
        <v>40.670656000000001</v>
      </c>
      <c r="U2962" s="23">
        <v>-73.379011000000006</v>
      </c>
      <c r="V2962" s="24">
        <v>8</v>
      </c>
      <c r="W2962" s="24">
        <v>1717843.7959799999</v>
      </c>
      <c r="X2962" s="24">
        <v>3164967.4133100002</v>
      </c>
      <c r="Y2962" s="22" t="s">
        <v>1127</v>
      </c>
      <c r="Z2962" s="22" t="s">
        <v>1237</v>
      </c>
    </row>
    <row r="2963" spans="1:26">
      <c r="A2963" s="22" t="s">
        <v>9260</v>
      </c>
      <c r="B2963" s="22" t="s">
        <v>9261</v>
      </c>
      <c r="C2963" s="22" t="s">
        <v>9262</v>
      </c>
      <c r="D2963" s="22">
        <v>41400</v>
      </c>
      <c r="E2963" s="22">
        <v>83</v>
      </c>
      <c r="F2963" s="22">
        <v>400</v>
      </c>
      <c r="G2963" s="22">
        <v>1</v>
      </c>
      <c r="H2963" s="25" t="s">
        <v>10870</v>
      </c>
      <c r="I2963" s="22" t="s">
        <v>720</v>
      </c>
      <c r="J2963" s="22">
        <v>194</v>
      </c>
      <c r="K2963" s="22">
        <v>194</v>
      </c>
      <c r="L2963" s="22">
        <v>14</v>
      </c>
      <c r="M2963" s="22">
        <v>1970</v>
      </c>
      <c r="N2963" s="22">
        <v>1957</v>
      </c>
      <c r="O2963" s="22">
        <v>35</v>
      </c>
      <c r="P2963" s="22">
        <v>8</v>
      </c>
      <c r="Q2963" s="22" t="s">
        <v>1418</v>
      </c>
      <c r="R2963" s="22" t="s">
        <v>713</v>
      </c>
      <c r="S2963" s="22" t="s">
        <v>807</v>
      </c>
      <c r="T2963" s="23">
        <v>40.670935</v>
      </c>
      <c r="U2963" s="23">
        <v>-73.523736999999997</v>
      </c>
      <c r="V2963" s="24">
        <v>22</v>
      </c>
      <c r="W2963" s="24">
        <v>1677736.0457899999</v>
      </c>
      <c r="X2963" s="24">
        <v>3164187.6836299999</v>
      </c>
      <c r="Y2963" s="22" t="s">
        <v>1127</v>
      </c>
      <c r="Z2963" s="22" t="s">
        <v>1237</v>
      </c>
    </row>
    <row r="2964" spans="1:26">
      <c r="A2964" s="22" t="s">
        <v>9263</v>
      </c>
      <c r="B2964" s="22" t="s">
        <v>9264</v>
      </c>
      <c r="C2964" s="22" t="s">
        <v>9265</v>
      </c>
      <c r="D2964" s="22">
        <v>43404</v>
      </c>
      <c r="E2964" s="22">
        <v>87</v>
      </c>
      <c r="F2964" s="22">
        <v>404</v>
      </c>
      <c r="G2964" s="22">
        <v>1</v>
      </c>
      <c r="H2964" s="25" t="s">
        <v>10870</v>
      </c>
      <c r="I2964" s="22" t="s">
        <v>720</v>
      </c>
      <c r="J2964" s="22">
        <v>501</v>
      </c>
      <c r="K2964" s="22">
        <v>501</v>
      </c>
      <c r="L2964" s="22">
        <v>43</v>
      </c>
      <c r="M2964" s="22">
        <v>1984</v>
      </c>
      <c r="N2964" s="22">
        <v>1942</v>
      </c>
      <c r="O2964" s="22">
        <v>48</v>
      </c>
      <c r="P2964" s="22">
        <v>11</v>
      </c>
      <c r="Q2964" s="22" t="s">
        <v>1418</v>
      </c>
      <c r="R2964" s="22" t="s">
        <v>713</v>
      </c>
      <c r="S2964" s="22" t="s">
        <v>807</v>
      </c>
      <c r="T2964" s="23">
        <v>40.671211999999997</v>
      </c>
      <c r="U2964" s="23">
        <v>-73.423456999999999</v>
      </c>
      <c r="V2964" s="24">
        <v>14</v>
      </c>
      <c r="W2964" s="24">
        <v>1705522.9174599999</v>
      </c>
      <c r="X2964" s="24">
        <v>3164892.7316200002</v>
      </c>
      <c r="Y2964" s="22" t="s">
        <v>1127</v>
      </c>
      <c r="Z2964" s="22" t="s">
        <v>1237</v>
      </c>
    </row>
    <row r="2965" spans="1:26">
      <c r="A2965" s="22" t="s">
        <v>9266</v>
      </c>
      <c r="B2965" s="22" t="s">
        <v>9267</v>
      </c>
      <c r="C2965" s="22" t="s">
        <v>9268</v>
      </c>
      <c r="D2965" s="22">
        <v>42903</v>
      </c>
      <c r="E2965" s="22">
        <v>86</v>
      </c>
      <c r="F2965" s="22">
        <v>403</v>
      </c>
      <c r="G2965" s="22">
        <v>1</v>
      </c>
      <c r="H2965" s="25" t="s">
        <v>10870</v>
      </c>
      <c r="I2965" s="22" t="s">
        <v>720</v>
      </c>
      <c r="J2965" s="22">
        <v>108</v>
      </c>
      <c r="K2965" s="22">
        <v>108</v>
      </c>
      <c r="L2965" s="22">
        <v>42</v>
      </c>
      <c r="M2965" s="22">
        <v>1981</v>
      </c>
      <c r="N2965" s="22">
        <v>1940</v>
      </c>
      <c r="O2965" s="22">
        <v>23</v>
      </c>
      <c r="P2965" s="22">
        <v>6</v>
      </c>
      <c r="Q2965" s="22" t="s">
        <v>1418</v>
      </c>
      <c r="R2965" s="22" t="s">
        <v>713</v>
      </c>
      <c r="S2965" s="22" t="s">
        <v>807</v>
      </c>
      <c r="T2965" s="23">
        <v>40.673434</v>
      </c>
      <c r="U2965" s="23">
        <v>-73.457346000000001</v>
      </c>
      <c r="V2965" s="24">
        <v>20</v>
      </c>
      <c r="W2965" s="24">
        <v>1696113.9279700001</v>
      </c>
      <c r="X2965" s="24">
        <v>3165495.3846999998</v>
      </c>
      <c r="Y2965" s="22" t="s">
        <v>1127</v>
      </c>
      <c r="Z2965" s="22" t="s">
        <v>1237</v>
      </c>
    </row>
    <row r="2966" spans="1:26">
      <c r="A2966" s="22" t="s">
        <v>553</v>
      </c>
      <c r="B2966" s="22" t="s">
        <v>9269</v>
      </c>
      <c r="C2966" s="22" t="s">
        <v>9270</v>
      </c>
      <c r="D2966" s="22">
        <v>34889</v>
      </c>
      <c r="E2966" s="22">
        <v>70</v>
      </c>
      <c r="F2966" s="22">
        <v>389</v>
      </c>
      <c r="G2966" s="22">
        <v>1</v>
      </c>
      <c r="H2966" s="25" t="s">
        <v>10870</v>
      </c>
      <c r="I2966" s="22" t="s">
        <v>720</v>
      </c>
      <c r="J2966" s="22">
        <v>133</v>
      </c>
      <c r="K2966" s="22">
        <v>133</v>
      </c>
      <c r="L2966" s="22">
        <v>5</v>
      </c>
      <c r="M2966" s="22">
        <v>2005</v>
      </c>
      <c r="N2966" s="22">
        <v>2001</v>
      </c>
      <c r="O2966" s="22">
        <v>23</v>
      </c>
      <c r="P2966" s="22">
        <v>20</v>
      </c>
      <c r="Q2966" s="22" t="s">
        <v>1418</v>
      </c>
      <c r="R2966" s="22" t="s">
        <v>713</v>
      </c>
      <c r="S2966" s="22" t="s">
        <v>807</v>
      </c>
      <c r="T2966" s="23">
        <v>40.673713999999997</v>
      </c>
      <c r="U2966" s="23">
        <v>-73.863747000000004</v>
      </c>
      <c r="V2966" s="24">
        <v>22.4</v>
      </c>
      <c r="W2966" s="24">
        <v>1583492.8315099999</v>
      </c>
      <c r="X2966" s="24">
        <v>3163375.4441900002</v>
      </c>
      <c r="Y2966" s="22" t="s">
        <v>1127</v>
      </c>
      <c r="Z2966" s="22" t="s">
        <v>1237</v>
      </c>
    </row>
    <row r="2967" spans="1:26">
      <c r="A2967" s="22" t="s">
        <v>9271</v>
      </c>
      <c r="B2967" s="22" t="s">
        <v>9272</v>
      </c>
      <c r="C2967" s="22" t="s">
        <v>9273</v>
      </c>
      <c r="D2967" s="22">
        <v>40900</v>
      </c>
      <c r="E2967" s="22">
        <v>82</v>
      </c>
      <c r="F2967" s="22">
        <v>400</v>
      </c>
      <c r="G2967" s="22">
        <v>1</v>
      </c>
      <c r="H2967" s="25" t="s">
        <v>10870</v>
      </c>
      <c r="I2967" s="22" t="s">
        <v>720</v>
      </c>
      <c r="J2967" s="22">
        <v>133</v>
      </c>
      <c r="K2967" s="22">
        <v>133</v>
      </c>
      <c r="L2967" s="22">
        <v>20</v>
      </c>
      <c r="M2967" s="22">
        <v>1981</v>
      </c>
      <c r="N2967" s="22">
        <v>1962</v>
      </c>
      <c r="O2967" s="22">
        <v>36</v>
      </c>
      <c r="P2967" s="22">
        <v>12</v>
      </c>
      <c r="Q2967" s="22" t="s">
        <v>1418</v>
      </c>
      <c r="R2967" s="22" t="s">
        <v>713</v>
      </c>
      <c r="S2967" s="22" t="s">
        <v>807</v>
      </c>
      <c r="T2967" s="23">
        <v>40.673990000000003</v>
      </c>
      <c r="U2967" s="23">
        <v>-73.544571000000005</v>
      </c>
      <c r="V2967" s="24">
        <v>20</v>
      </c>
      <c r="W2967" s="24">
        <v>1671939.2589499999</v>
      </c>
      <c r="X2967" s="24">
        <v>3165179.8686899999</v>
      </c>
      <c r="Y2967" s="22" t="s">
        <v>1127</v>
      </c>
      <c r="Z2967" s="22" t="s">
        <v>1237</v>
      </c>
    </row>
    <row r="2968" spans="1:26">
      <c r="A2968" s="22" t="s">
        <v>9274</v>
      </c>
      <c r="B2968" s="22" t="s">
        <v>9275</v>
      </c>
      <c r="C2968" s="22" t="s">
        <v>9276</v>
      </c>
      <c r="D2968" s="22">
        <v>38897</v>
      </c>
      <c r="E2968" s="22">
        <v>78</v>
      </c>
      <c r="F2968" s="22">
        <v>397</v>
      </c>
      <c r="G2968" s="22">
        <v>15</v>
      </c>
      <c r="H2968" s="25" t="s">
        <v>10870</v>
      </c>
      <c r="I2968" s="22" t="s">
        <v>720</v>
      </c>
      <c r="J2968" s="22">
        <v>6</v>
      </c>
      <c r="K2968" s="22">
        <v>6</v>
      </c>
      <c r="L2968" s="22">
        <v>4</v>
      </c>
      <c r="M2968" s="22">
        <v>1997</v>
      </c>
      <c r="N2968" s="22">
        <v>1994</v>
      </c>
      <c r="O2968" s="22">
        <v>5</v>
      </c>
      <c r="P2968" s="22">
        <v>5</v>
      </c>
      <c r="Q2968" s="22" t="s">
        <v>1125</v>
      </c>
      <c r="R2968" s="22" t="s">
        <v>713</v>
      </c>
      <c r="S2968" s="22" t="s">
        <v>1126</v>
      </c>
      <c r="T2968" s="23">
        <v>40.675102000000003</v>
      </c>
      <c r="U2968" s="23">
        <v>-73.640406999999996</v>
      </c>
      <c r="V2968" s="24">
        <v>0</v>
      </c>
      <c r="W2968" s="24">
        <v>1645374.27599</v>
      </c>
      <c r="X2968" s="24">
        <v>3165041.8435300002</v>
      </c>
      <c r="Y2968" s="22" t="s">
        <v>1127</v>
      </c>
      <c r="Z2968" s="22" t="s">
        <v>716</v>
      </c>
    </row>
    <row r="2969" spans="1:26">
      <c r="A2969" s="22" t="s">
        <v>9277</v>
      </c>
      <c r="B2969" s="22" t="s">
        <v>9278</v>
      </c>
      <c r="C2969" s="22" t="s">
        <v>9279</v>
      </c>
      <c r="D2969" s="22">
        <v>42904</v>
      </c>
      <c r="E2969" s="22">
        <v>86</v>
      </c>
      <c r="F2969" s="22">
        <v>404</v>
      </c>
      <c r="G2969" s="22">
        <v>1</v>
      </c>
      <c r="H2969" s="25" t="s">
        <v>10870</v>
      </c>
      <c r="I2969" s="22" t="s">
        <v>720</v>
      </c>
      <c r="J2969" s="22">
        <v>12</v>
      </c>
      <c r="K2969" s="22">
        <v>12</v>
      </c>
      <c r="L2969" s="22">
        <v>2</v>
      </c>
      <c r="M2969" s="22">
        <v>1984</v>
      </c>
      <c r="N2969" s="22">
        <v>1983</v>
      </c>
      <c r="O2969" s="22">
        <v>5</v>
      </c>
      <c r="P2969" s="22">
        <v>3</v>
      </c>
      <c r="Q2969" s="22" t="s">
        <v>1418</v>
      </c>
      <c r="R2969" s="22" t="s">
        <v>713</v>
      </c>
      <c r="S2969" s="22" t="s">
        <v>807</v>
      </c>
      <c r="T2969" s="23">
        <v>40.675655999999996</v>
      </c>
      <c r="U2969" s="23">
        <v>-73.440400999999994</v>
      </c>
      <c r="V2969" s="24">
        <v>15</v>
      </c>
      <c r="W2969" s="24">
        <v>1700791.50963</v>
      </c>
      <c r="X2969" s="24">
        <v>3166408.7264299998</v>
      </c>
      <c r="Y2969" s="22" t="s">
        <v>1127</v>
      </c>
      <c r="Z2969" s="22" t="s">
        <v>1237</v>
      </c>
    </row>
    <row r="2970" spans="1:26">
      <c r="A2970" s="22" t="s">
        <v>9280</v>
      </c>
      <c r="B2970" s="22" t="s">
        <v>9281</v>
      </c>
      <c r="C2970" s="22" t="s">
        <v>9282</v>
      </c>
      <c r="D2970" s="22">
        <v>31884</v>
      </c>
      <c r="E2970" s="22">
        <v>64</v>
      </c>
      <c r="F2970" s="22">
        <v>384</v>
      </c>
      <c r="G2970" s="22">
        <v>1</v>
      </c>
      <c r="H2970" s="25" t="s">
        <v>10870</v>
      </c>
      <c r="I2970" s="22" t="s">
        <v>720</v>
      </c>
      <c r="J2970" s="22">
        <v>55</v>
      </c>
      <c r="K2970" s="22">
        <v>55</v>
      </c>
      <c r="L2970" s="22">
        <v>1</v>
      </c>
      <c r="M2970" s="22">
        <v>1960</v>
      </c>
      <c r="N2970" s="22">
        <v>1960</v>
      </c>
      <c r="O2970" s="22">
        <v>22</v>
      </c>
      <c r="P2970" s="22">
        <v>7</v>
      </c>
      <c r="Q2970" s="22" t="s">
        <v>1418</v>
      </c>
      <c r="R2970" s="22" t="s">
        <v>713</v>
      </c>
      <c r="S2970" s="22" t="s">
        <v>807</v>
      </c>
      <c r="T2970" s="23">
        <v>40.675659000000003</v>
      </c>
      <c r="U2970" s="23">
        <v>-74.003473</v>
      </c>
      <c r="V2970" s="24">
        <v>11</v>
      </c>
      <c r="W2970" s="24">
        <v>1544759.3791199999</v>
      </c>
      <c r="X2970" s="24">
        <v>3163433.6708999998</v>
      </c>
      <c r="Y2970" s="22" t="s">
        <v>1127</v>
      </c>
      <c r="Z2970" s="22" t="s">
        <v>1237</v>
      </c>
    </row>
    <row r="2971" spans="1:26">
      <c r="A2971" s="22" t="s">
        <v>9283</v>
      </c>
      <c r="B2971" s="22" t="s">
        <v>9284</v>
      </c>
      <c r="C2971" s="22" t="s">
        <v>9285</v>
      </c>
      <c r="D2971" s="22">
        <v>32385</v>
      </c>
      <c r="E2971" s="22">
        <v>65</v>
      </c>
      <c r="F2971" s="22">
        <v>385</v>
      </c>
      <c r="G2971" s="22">
        <v>1</v>
      </c>
      <c r="H2971" s="25" t="s">
        <v>10870</v>
      </c>
      <c r="I2971" s="22" t="s">
        <v>720</v>
      </c>
      <c r="J2971" s="22">
        <v>172</v>
      </c>
      <c r="K2971" s="22">
        <v>172</v>
      </c>
      <c r="L2971" s="22">
        <v>10</v>
      </c>
      <c r="M2971" s="22">
        <v>1998</v>
      </c>
      <c r="N2971" s="22">
        <v>1989</v>
      </c>
      <c r="O2971" s="22">
        <v>21</v>
      </c>
      <c r="P2971" s="22">
        <v>17</v>
      </c>
      <c r="Q2971" s="22" t="s">
        <v>1418</v>
      </c>
      <c r="R2971" s="22" t="s">
        <v>713</v>
      </c>
      <c r="S2971" s="22" t="s">
        <v>807</v>
      </c>
      <c r="T2971" s="23">
        <v>40.677047999999999</v>
      </c>
      <c r="U2971" s="23">
        <v>-73.977638999999996</v>
      </c>
      <c r="V2971" s="24">
        <v>64.8</v>
      </c>
      <c r="W2971" s="24">
        <v>1551910.34075</v>
      </c>
      <c r="X2971" s="24">
        <v>3164055.9402899998</v>
      </c>
      <c r="Y2971" s="22" t="s">
        <v>1127</v>
      </c>
      <c r="Z2971" s="22" t="s">
        <v>1237</v>
      </c>
    </row>
    <row r="2972" spans="1:26">
      <c r="A2972" s="22" t="s">
        <v>9286</v>
      </c>
      <c r="B2972" s="22" t="s">
        <v>9287</v>
      </c>
      <c r="C2972" s="22" t="s">
        <v>9288</v>
      </c>
      <c r="D2972" s="22">
        <v>40399</v>
      </c>
      <c r="E2972" s="22">
        <v>81</v>
      </c>
      <c r="F2972" s="22">
        <v>399</v>
      </c>
      <c r="G2972" s="22">
        <v>1</v>
      </c>
      <c r="H2972" s="25" t="s">
        <v>10870</v>
      </c>
      <c r="I2972" s="22" t="s">
        <v>720</v>
      </c>
      <c r="J2972" s="22">
        <v>99</v>
      </c>
      <c r="K2972" s="22">
        <v>98</v>
      </c>
      <c r="L2972" s="22">
        <v>15</v>
      </c>
      <c r="M2972" s="22">
        <v>1989</v>
      </c>
      <c r="N2972" s="22">
        <v>1975</v>
      </c>
      <c r="O2972" s="22">
        <v>30</v>
      </c>
      <c r="P2972" s="22">
        <v>18</v>
      </c>
      <c r="Q2972" s="22" t="s">
        <v>1418</v>
      </c>
      <c r="R2972" s="22" t="s">
        <v>713</v>
      </c>
      <c r="S2972" s="22" t="s">
        <v>807</v>
      </c>
      <c r="T2972" s="23">
        <v>40.676768000000003</v>
      </c>
      <c r="U2972" s="23">
        <v>-73.563738000000001</v>
      </c>
      <c r="V2972" s="24">
        <v>32</v>
      </c>
      <c r="W2972" s="24">
        <v>1666606.9077999999</v>
      </c>
      <c r="X2972" s="24">
        <v>3166081.6674199998</v>
      </c>
      <c r="Y2972" s="22" t="s">
        <v>1127</v>
      </c>
      <c r="Z2972" s="22" t="s">
        <v>1237</v>
      </c>
    </row>
    <row r="2973" spans="1:26">
      <c r="A2973" s="22" t="s">
        <v>9289</v>
      </c>
      <c r="B2973" s="22" t="s">
        <v>9290</v>
      </c>
      <c r="C2973" s="22" t="s">
        <v>9291</v>
      </c>
      <c r="D2973" s="22">
        <v>38396</v>
      </c>
      <c r="E2973" s="22">
        <v>77</v>
      </c>
      <c r="F2973" s="22">
        <v>396</v>
      </c>
      <c r="G2973" s="22">
        <v>1</v>
      </c>
      <c r="H2973" s="25" t="s">
        <v>10870</v>
      </c>
      <c r="I2973" s="22" t="s">
        <v>720</v>
      </c>
      <c r="J2973" s="22">
        <v>21</v>
      </c>
      <c r="K2973" s="22">
        <v>21</v>
      </c>
      <c r="L2973" s="22">
        <v>28</v>
      </c>
      <c r="M2973" s="22">
        <v>1979</v>
      </c>
      <c r="N2973" s="22">
        <v>1952</v>
      </c>
      <c r="O2973" s="22">
        <v>9</v>
      </c>
      <c r="P2973" s="22">
        <v>3</v>
      </c>
      <c r="Q2973" s="22" t="s">
        <v>1418</v>
      </c>
      <c r="R2973" s="22" t="s">
        <v>713</v>
      </c>
      <c r="S2973" s="22" t="s">
        <v>807</v>
      </c>
      <c r="T2973" s="23">
        <v>40.677047000000002</v>
      </c>
      <c r="U2973" s="23">
        <v>-73.665963000000005</v>
      </c>
      <c r="V2973" s="24">
        <v>36</v>
      </c>
      <c r="W2973" s="24">
        <v>1638278.48373</v>
      </c>
      <c r="X2973" s="24">
        <v>3165610.4783600001</v>
      </c>
      <c r="Y2973" s="22" t="s">
        <v>1127</v>
      </c>
      <c r="Z2973" s="22" t="s">
        <v>1237</v>
      </c>
    </row>
    <row r="2974" spans="1:26">
      <c r="A2974" s="22" t="s">
        <v>9292</v>
      </c>
      <c r="B2974" s="22" t="s">
        <v>9293</v>
      </c>
      <c r="C2974" s="22" t="s">
        <v>9294</v>
      </c>
      <c r="D2974" s="22">
        <v>33888</v>
      </c>
      <c r="E2974" s="22">
        <v>68</v>
      </c>
      <c r="F2974" s="22">
        <v>388</v>
      </c>
      <c r="G2974" s="22">
        <v>1</v>
      </c>
      <c r="H2974" s="25" t="s">
        <v>10870</v>
      </c>
      <c r="I2974" s="22" t="s">
        <v>720</v>
      </c>
      <c r="J2974" s="22">
        <v>432</v>
      </c>
      <c r="K2974" s="22">
        <v>432</v>
      </c>
      <c r="L2974" s="22">
        <v>23</v>
      </c>
      <c r="M2974" s="22">
        <v>1965</v>
      </c>
      <c r="N2974" s="22">
        <v>1943</v>
      </c>
      <c r="O2974" s="22">
        <v>32</v>
      </c>
      <c r="P2974" s="22">
        <v>6</v>
      </c>
      <c r="Q2974" s="22" t="s">
        <v>1418</v>
      </c>
      <c r="R2974" s="22" t="s">
        <v>713</v>
      </c>
      <c r="S2974" s="22" t="s">
        <v>807</v>
      </c>
      <c r="T2974" s="23">
        <v>40.677047999999999</v>
      </c>
      <c r="U2974" s="23">
        <v>-73.897637000000003</v>
      </c>
      <c r="V2974" s="24">
        <v>61</v>
      </c>
      <c r="W2974" s="24">
        <v>1574080.1862300001</v>
      </c>
      <c r="X2974" s="24">
        <v>3164427.49236</v>
      </c>
      <c r="Y2974" s="22" t="s">
        <v>1127</v>
      </c>
      <c r="Z2974" s="22" t="s">
        <v>1237</v>
      </c>
    </row>
    <row r="2975" spans="1:26">
      <c r="A2975" s="22" t="s">
        <v>9295</v>
      </c>
      <c r="B2975" s="22" t="s">
        <v>9296</v>
      </c>
      <c r="C2975" s="22" t="s">
        <v>9297</v>
      </c>
      <c r="D2975" s="22">
        <v>44406</v>
      </c>
      <c r="E2975" s="22">
        <v>89</v>
      </c>
      <c r="F2975" s="22">
        <v>406</v>
      </c>
      <c r="G2975" s="22">
        <v>1</v>
      </c>
      <c r="H2975" s="25" t="s">
        <v>10870</v>
      </c>
      <c r="I2975" s="22" t="s">
        <v>720</v>
      </c>
      <c r="J2975" s="22">
        <v>186</v>
      </c>
      <c r="K2975" s="22">
        <v>186</v>
      </c>
      <c r="L2975" s="22">
        <v>10</v>
      </c>
      <c r="M2975" s="22">
        <v>1971</v>
      </c>
      <c r="N2975" s="22">
        <v>1962</v>
      </c>
      <c r="O2975" s="22">
        <v>18</v>
      </c>
      <c r="P2975" s="22">
        <v>5</v>
      </c>
      <c r="Q2975" s="22" t="s">
        <v>1418</v>
      </c>
      <c r="R2975" s="22" t="s">
        <v>713</v>
      </c>
      <c r="S2975" s="22" t="s">
        <v>807</v>
      </c>
      <c r="T2975" s="23">
        <v>40.677599999999998</v>
      </c>
      <c r="U2975" s="23">
        <v>-73.371787999999995</v>
      </c>
      <c r="V2975" s="24">
        <v>15</v>
      </c>
      <c r="W2975" s="24">
        <v>1719787.41546</v>
      </c>
      <c r="X2975" s="24">
        <v>3167544.40252</v>
      </c>
      <c r="Y2975" s="22" t="s">
        <v>1127</v>
      </c>
      <c r="Z2975" s="22" t="s">
        <v>1237</v>
      </c>
    </row>
    <row r="2976" spans="1:26">
      <c r="A2976" s="22" t="s">
        <v>9298</v>
      </c>
      <c r="B2976" s="22" t="s">
        <v>9299</v>
      </c>
      <c r="C2976" s="22" t="s">
        <v>9300</v>
      </c>
      <c r="D2976" s="22">
        <v>33387</v>
      </c>
      <c r="E2976" s="22">
        <v>67</v>
      </c>
      <c r="F2976" s="22">
        <v>387</v>
      </c>
      <c r="G2976" s="22">
        <v>1</v>
      </c>
      <c r="H2976" s="25" t="s">
        <v>10870</v>
      </c>
      <c r="I2976" s="22" t="s">
        <v>720</v>
      </c>
      <c r="J2976" s="22">
        <v>182</v>
      </c>
      <c r="K2976" s="22">
        <v>156</v>
      </c>
      <c r="L2976" s="22">
        <v>2</v>
      </c>
      <c r="M2976" s="22">
        <v>2010</v>
      </c>
      <c r="N2976" s="22">
        <v>2007</v>
      </c>
      <c r="O2976" s="22">
        <v>16</v>
      </c>
      <c r="P2976" s="22">
        <v>16</v>
      </c>
      <c r="Q2976" s="22" t="s">
        <v>1418</v>
      </c>
      <c r="R2976" s="22" t="s">
        <v>713</v>
      </c>
      <c r="S2976" s="22" t="s">
        <v>807</v>
      </c>
      <c r="T2976" s="23">
        <v>40.677602999999998</v>
      </c>
      <c r="U2976" s="23">
        <v>-73.930137000000002</v>
      </c>
      <c r="V2976" s="24">
        <v>61.9</v>
      </c>
      <c r="W2976" s="24">
        <v>1565070.31819</v>
      </c>
      <c r="X2976" s="24">
        <v>3164476.7973699998</v>
      </c>
      <c r="Y2976" s="22" t="s">
        <v>1127</v>
      </c>
      <c r="Z2976" s="22" t="s">
        <v>1237</v>
      </c>
    </row>
    <row r="2977" spans="1:26">
      <c r="A2977" s="22" t="s">
        <v>9301</v>
      </c>
      <c r="B2977" s="22" t="s">
        <v>9302</v>
      </c>
      <c r="C2977" s="22" t="s">
        <v>9303</v>
      </c>
      <c r="D2977" s="22">
        <v>40400</v>
      </c>
      <c r="E2977" s="22">
        <v>81</v>
      </c>
      <c r="F2977" s="22">
        <v>400</v>
      </c>
      <c r="G2977" s="22">
        <v>1</v>
      </c>
      <c r="H2977" s="25" t="s">
        <v>10870</v>
      </c>
      <c r="I2977" s="22" t="s">
        <v>720</v>
      </c>
      <c r="J2977" s="22">
        <v>12</v>
      </c>
      <c r="K2977" s="22">
        <v>12</v>
      </c>
      <c r="L2977" s="22">
        <v>2</v>
      </c>
      <c r="M2977" s="22">
        <v>1984</v>
      </c>
      <c r="N2977" s="22">
        <v>1983</v>
      </c>
      <c r="O2977" s="22">
        <v>5</v>
      </c>
      <c r="P2977" s="22">
        <v>3</v>
      </c>
      <c r="Q2977" s="22" t="s">
        <v>1418</v>
      </c>
      <c r="R2977" s="22" t="s">
        <v>713</v>
      </c>
      <c r="S2977" s="22" t="s">
        <v>807</v>
      </c>
      <c r="T2977" s="23">
        <v>40.679268</v>
      </c>
      <c r="U2977" s="23">
        <v>-73.558183</v>
      </c>
      <c r="V2977" s="24">
        <v>31</v>
      </c>
      <c r="W2977" s="24">
        <v>1668127.38747</v>
      </c>
      <c r="X2977" s="24">
        <v>3167025.0058300002</v>
      </c>
      <c r="Y2977" s="22" t="s">
        <v>1127</v>
      </c>
      <c r="Z2977" s="22" t="s">
        <v>1237</v>
      </c>
    </row>
    <row r="2978" spans="1:26">
      <c r="A2978" s="22" t="s">
        <v>9304</v>
      </c>
      <c r="B2978" s="22" t="s">
        <v>9305</v>
      </c>
      <c r="C2978" s="22" t="s">
        <v>9306</v>
      </c>
      <c r="D2978" s="22">
        <v>33889</v>
      </c>
      <c r="E2978" s="22">
        <v>68</v>
      </c>
      <c r="F2978" s="22">
        <v>389</v>
      </c>
      <c r="G2978" s="22">
        <v>1</v>
      </c>
      <c r="H2978" s="25" t="s">
        <v>10870</v>
      </c>
      <c r="I2978" s="22" t="s">
        <v>720</v>
      </c>
      <c r="J2978" s="22">
        <v>282</v>
      </c>
      <c r="K2978" s="22">
        <v>282</v>
      </c>
      <c r="L2978" s="22">
        <v>23</v>
      </c>
      <c r="M2978" s="22">
        <v>1965</v>
      </c>
      <c r="N2978" s="22">
        <v>1943</v>
      </c>
      <c r="O2978" s="22">
        <v>26</v>
      </c>
      <c r="P2978" s="22">
        <v>6</v>
      </c>
      <c r="Q2978" s="22" t="s">
        <v>1418</v>
      </c>
      <c r="R2978" s="22" t="s">
        <v>713</v>
      </c>
      <c r="S2978" s="22" t="s">
        <v>807</v>
      </c>
      <c r="T2978" s="23">
        <v>40.679270000000002</v>
      </c>
      <c r="U2978" s="23">
        <v>-73.885692000000006</v>
      </c>
      <c r="V2978" s="24">
        <v>0</v>
      </c>
      <c r="W2978" s="24">
        <v>1577376.2243999999</v>
      </c>
      <c r="X2978" s="24">
        <v>3165294.7357100002</v>
      </c>
      <c r="Y2978" s="22" t="s">
        <v>1127</v>
      </c>
      <c r="Z2978" s="22" t="s">
        <v>1237</v>
      </c>
    </row>
    <row r="2979" spans="1:26">
      <c r="A2979" s="22" t="s">
        <v>9307</v>
      </c>
      <c r="B2979" s="22" t="s">
        <v>9308</v>
      </c>
      <c r="C2979" s="22" t="s">
        <v>9309</v>
      </c>
      <c r="D2979" s="22">
        <v>41401</v>
      </c>
      <c r="E2979" s="22">
        <v>83</v>
      </c>
      <c r="F2979" s="22">
        <v>401</v>
      </c>
      <c r="G2979" s="22">
        <v>1</v>
      </c>
      <c r="H2979" s="25" t="s">
        <v>10870</v>
      </c>
      <c r="I2979" s="22" t="s">
        <v>720</v>
      </c>
      <c r="J2979" s="22">
        <v>174</v>
      </c>
      <c r="K2979" s="22">
        <v>174</v>
      </c>
      <c r="L2979" s="22">
        <v>21</v>
      </c>
      <c r="M2979" s="22">
        <v>1982</v>
      </c>
      <c r="N2979" s="22">
        <v>1962</v>
      </c>
      <c r="O2979" s="22">
        <v>34</v>
      </c>
      <c r="P2979" s="22">
        <v>9</v>
      </c>
      <c r="Q2979" s="22" t="s">
        <v>1418</v>
      </c>
      <c r="R2979" s="22" t="s">
        <v>713</v>
      </c>
      <c r="S2979" s="22" t="s">
        <v>807</v>
      </c>
      <c r="T2979" s="23">
        <v>40.679268</v>
      </c>
      <c r="U2979" s="23">
        <v>-73.512625999999997</v>
      </c>
      <c r="V2979" s="24">
        <v>20</v>
      </c>
      <c r="W2979" s="24">
        <v>1680750.45573</v>
      </c>
      <c r="X2979" s="24">
        <v>3167290.8724699998</v>
      </c>
      <c r="Y2979" s="22" t="s">
        <v>1127</v>
      </c>
      <c r="Z2979" s="22" t="s">
        <v>1237</v>
      </c>
    </row>
    <row r="2980" spans="1:26">
      <c r="A2980" s="22" t="s">
        <v>9310</v>
      </c>
      <c r="B2980" s="22" t="s">
        <v>9311</v>
      </c>
      <c r="C2980" s="22" t="s">
        <v>9312</v>
      </c>
      <c r="D2980" s="22">
        <v>43905</v>
      </c>
      <c r="E2980" s="22">
        <v>88</v>
      </c>
      <c r="F2980" s="22">
        <v>405</v>
      </c>
      <c r="G2980" s="22">
        <v>1</v>
      </c>
      <c r="H2980" s="25" t="s">
        <v>10870</v>
      </c>
      <c r="I2980" s="22" t="s">
        <v>720</v>
      </c>
      <c r="J2980" s="22">
        <v>254</v>
      </c>
      <c r="K2980" s="22">
        <v>254</v>
      </c>
      <c r="L2980" s="22">
        <v>3</v>
      </c>
      <c r="M2980" s="22">
        <v>1986</v>
      </c>
      <c r="N2980" s="22">
        <v>1984</v>
      </c>
      <c r="O2980" s="22">
        <v>38</v>
      </c>
      <c r="P2980" s="22">
        <v>17</v>
      </c>
      <c r="Q2980" s="22" t="s">
        <v>1418</v>
      </c>
      <c r="R2980" s="22" t="s">
        <v>713</v>
      </c>
      <c r="S2980" s="22" t="s">
        <v>807</v>
      </c>
      <c r="T2980" s="23">
        <v>40.680377999999997</v>
      </c>
      <c r="U2980" s="23">
        <v>-73.402900000000002</v>
      </c>
      <c r="V2980" s="24">
        <v>25</v>
      </c>
      <c r="W2980" s="24">
        <v>1711144.0613299999</v>
      </c>
      <c r="X2980" s="24">
        <v>3168361.6666299999</v>
      </c>
      <c r="Y2980" s="22" t="s">
        <v>1127</v>
      </c>
      <c r="Z2980" s="22" t="s">
        <v>1237</v>
      </c>
    </row>
    <row r="2981" spans="1:26">
      <c r="A2981" s="22" t="s">
        <v>9313</v>
      </c>
      <c r="B2981" s="22" t="s">
        <v>9314</v>
      </c>
      <c r="C2981" s="22" t="s">
        <v>9315</v>
      </c>
      <c r="D2981" s="22">
        <v>43405</v>
      </c>
      <c r="E2981" s="22">
        <v>87</v>
      </c>
      <c r="F2981" s="22">
        <v>405</v>
      </c>
      <c r="G2981" s="22">
        <v>1</v>
      </c>
      <c r="H2981" s="25" t="s">
        <v>10870</v>
      </c>
      <c r="I2981" s="22" t="s">
        <v>720</v>
      </c>
      <c r="J2981" s="22">
        <v>237</v>
      </c>
      <c r="K2981" s="22">
        <v>237</v>
      </c>
      <c r="L2981" s="22">
        <v>25</v>
      </c>
      <c r="M2981" s="22">
        <v>1986</v>
      </c>
      <c r="N2981" s="22">
        <v>1962</v>
      </c>
      <c r="O2981" s="22">
        <v>26</v>
      </c>
      <c r="P2981" s="22">
        <v>8</v>
      </c>
      <c r="Q2981" s="22" t="s">
        <v>1418</v>
      </c>
      <c r="R2981" s="22" t="s">
        <v>713</v>
      </c>
      <c r="S2981" s="22" t="s">
        <v>807</v>
      </c>
      <c r="T2981" s="23">
        <v>40.681488999999999</v>
      </c>
      <c r="U2981" s="23">
        <v>-73.416511999999997</v>
      </c>
      <c r="V2981" s="24">
        <v>0</v>
      </c>
      <c r="W2981" s="24">
        <v>1707363.6439499999</v>
      </c>
      <c r="X2981" s="24">
        <v>3168682.1613699999</v>
      </c>
      <c r="Y2981" s="22" t="s">
        <v>1127</v>
      </c>
      <c r="Z2981" s="22" t="s">
        <v>1237</v>
      </c>
    </row>
    <row r="2982" spans="1:26">
      <c r="A2982" s="22" t="s">
        <v>9316</v>
      </c>
      <c r="B2982" s="22" t="s">
        <v>9317</v>
      </c>
      <c r="C2982" s="22" t="s">
        <v>9318</v>
      </c>
      <c r="D2982" s="22">
        <v>41902</v>
      </c>
      <c r="E2982" s="22">
        <v>84</v>
      </c>
      <c r="F2982" s="22">
        <v>402</v>
      </c>
      <c r="G2982" s="22">
        <v>1</v>
      </c>
      <c r="H2982" s="25" t="s">
        <v>10870</v>
      </c>
      <c r="I2982" s="22" t="s">
        <v>720</v>
      </c>
      <c r="J2982" s="22">
        <v>44</v>
      </c>
      <c r="K2982" s="22">
        <v>44</v>
      </c>
      <c r="L2982" s="22">
        <v>31</v>
      </c>
      <c r="M2982" s="22">
        <v>1980</v>
      </c>
      <c r="N2982" s="22">
        <v>1950</v>
      </c>
      <c r="O2982" s="22">
        <v>9</v>
      </c>
      <c r="P2982" s="22">
        <v>3</v>
      </c>
      <c r="Q2982" s="22" t="s">
        <v>1418</v>
      </c>
      <c r="R2982" s="22" t="s">
        <v>713</v>
      </c>
      <c r="S2982" s="22" t="s">
        <v>807</v>
      </c>
      <c r="T2982" s="23">
        <v>40.681489999999997</v>
      </c>
      <c r="U2982" s="23">
        <v>-73.485124999999996</v>
      </c>
      <c r="V2982" s="24">
        <v>32</v>
      </c>
      <c r="W2982" s="24">
        <v>1688352.94948</v>
      </c>
      <c r="X2982" s="24">
        <v>3168264.4171199999</v>
      </c>
      <c r="Y2982" s="22" t="s">
        <v>1127</v>
      </c>
      <c r="Z2982" s="22" t="s">
        <v>1237</v>
      </c>
    </row>
    <row r="2983" spans="1:26">
      <c r="A2983" s="22" t="s">
        <v>9319</v>
      </c>
      <c r="B2983" s="22" t="s">
        <v>9320</v>
      </c>
      <c r="C2983" s="22" t="s">
        <v>9321</v>
      </c>
      <c r="D2983" s="22">
        <v>37896</v>
      </c>
      <c r="E2983" s="22">
        <v>76</v>
      </c>
      <c r="F2983" s="22">
        <v>396</v>
      </c>
      <c r="G2983" s="22">
        <v>1</v>
      </c>
      <c r="H2983" s="25" t="s">
        <v>10870</v>
      </c>
      <c r="I2983" s="22" t="s">
        <v>720</v>
      </c>
      <c r="J2983" s="22">
        <v>140</v>
      </c>
      <c r="K2983" s="22">
        <v>140</v>
      </c>
      <c r="L2983" s="22">
        <v>29</v>
      </c>
      <c r="M2983" s="22">
        <v>1977</v>
      </c>
      <c r="N2983" s="22">
        <v>1949</v>
      </c>
      <c r="O2983" s="22">
        <v>45</v>
      </c>
      <c r="P2983" s="22">
        <v>12</v>
      </c>
      <c r="Q2983" s="22" t="s">
        <v>1418</v>
      </c>
      <c r="R2983" s="22" t="s">
        <v>713</v>
      </c>
      <c r="S2983" s="22" t="s">
        <v>807</v>
      </c>
      <c r="T2983" s="23">
        <v>40.682603</v>
      </c>
      <c r="U2983" s="23">
        <v>-73.682074999999998</v>
      </c>
      <c r="V2983" s="24">
        <v>42</v>
      </c>
      <c r="W2983" s="24">
        <v>1633774.47542</v>
      </c>
      <c r="X2983" s="24">
        <v>3167548.3376500001</v>
      </c>
      <c r="Y2983" s="22" t="s">
        <v>1127</v>
      </c>
      <c r="Z2983" s="22" t="s">
        <v>1237</v>
      </c>
    </row>
    <row r="2984" spans="1:26">
      <c r="A2984" s="22" t="s">
        <v>9322</v>
      </c>
      <c r="B2984" s="22" t="s">
        <v>9323</v>
      </c>
      <c r="C2984" s="22" t="s">
        <v>9324</v>
      </c>
      <c r="D2984" s="22">
        <v>31885</v>
      </c>
      <c r="E2984" s="22">
        <v>64</v>
      </c>
      <c r="F2984" s="22">
        <v>385</v>
      </c>
      <c r="G2984" s="22">
        <v>1</v>
      </c>
      <c r="H2984" s="25" t="s">
        <v>10870</v>
      </c>
      <c r="I2984" s="22" t="s">
        <v>720</v>
      </c>
      <c r="J2984" s="22">
        <v>45</v>
      </c>
      <c r="K2984" s="22">
        <v>45</v>
      </c>
      <c r="L2984" s="22">
        <v>11</v>
      </c>
      <c r="M2984" s="22">
        <v>1993</v>
      </c>
      <c r="N2984" s="22">
        <v>1983</v>
      </c>
      <c r="O2984" s="22">
        <v>14</v>
      </c>
      <c r="P2984" s="22">
        <v>10</v>
      </c>
      <c r="Q2984" s="22" t="s">
        <v>1418</v>
      </c>
      <c r="R2984" s="22" t="s">
        <v>713</v>
      </c>
      <c r="S2984" s="22" t="s">
        <v>807</v>
      </c>
      <c r="T2984" s="23">
        <v>40.682324999999999</v>
      </c>
      <c r="U2984" s="23">
        <v>-73.982917</v>
      </c>
      <c r="V2984" s="24">
        <v>23</v>
      </c>
      <c r="W2984" s="24">
        <v>1550416.40392</v>
      </c>
      <c r="X2984" s="24">
        <v>3165956.1770500001</v>
      </c>
      <c r="Y2984" s="22" t="s">
        <v>1127</v>
      </c>
      <c r="Z2984" s="22" t="s">
        <v>1237</v>
      </c>
    </row>
    <row r="2985" spans="1:26">
      <c r="A2985" s="22" t="s">
        <v>9325</v>
      </c>
      <c r="B2985" s="22" t="s">
        <v>9326</v>
      </c>
      <c r="C2985" s="22" t="s">
        <v>9327</v>
      </c>
      <c r="D2985" s="22">
        <v>34389</v>
      </c>
      <c r="E2985" s="22">
        <v>69</v>
      </c>
      <c r="F2985" s="22">
        <v>389</v>
      </c>
      <c r="G2985" s="22">
        <v>1</v>
      </c>
      <c r="H2985" s="25" t="s">
        <v>10870</v>
      </c>
      <c r="I2985" s="22" t="s">
        <v>720</v>
      </c>
      <c r="J2985" s="22">
        <v>267</v>
      </c>
      <c r="K2985" s="22">
        <v>267</v>
      </c>
      <c r="L2985" s="22">
        <v>30</v>
      </c>
      <c r="M2985" s="22">
        <v>2001</v>
      </c>
      <c r="N2985" s="22">
        <v>1972</v>
      </c>
      <c r="O2985" s="22">
        <v>29</v>
      </c>
      <c r="P2985" s="22">
        <v>18</v>
      </c>
      <c r="Q2985" s="22" t="s">
        <v>1418</v>
      </c>
      <c r="R2985" s="22" t="s">
        <v>713</v>
      </c>
      <c r="S2985" s="22" t="s">
        <v>807</v>
      </c>
      <c r="T2985" s="23">
        <v>40.683159000000003</v>
      </c>
      <c r="U2985" s="23">
        <v>-73.868190999999996</v>
      </c>
      <c r="V2985" s="24">
        <v>32.1</v>
      </c>
      <c r="W2985" s="24">
        <v>1582200.8617400001</v>
      </c>
      <c r="X2985" s="24">
        <v>3166796.9023500001</v>
      </c>
      <c r="Y2985" s="22" t="s">
        <v>1127</v>
      </c>
      <c r="Z2985" s="22" t="s">
        <v>1237</v>
      </c>
    </row>
    <row r="2986" spans="1:26">
      <c r="A2986" s="22" t="s">
        <v>9328</v>
      </c>
      <c r="B2986" s="22" t="s">
        <v>9329</v>
      </c>
      <c r="C2986" s="22" t="s">
        <v>9330</v>
      </c>
      <c r="D2986" s="22">
        <v>39398</v>
      </c>
      <c r="E2986" s="22">
        <v>79</v>
      </c>
      <c r="F2986" s="22">
        <v>398</v>
      </c>
      <c r="G2986" s="22">
        <v>1</v>
      </c>
      <c r="H2986" s="25" t="s">
        <v>10870</v>
      </c>
      <c r="I2986" s="22" t="s">
        <v>720</v>
      </c>
      <c r="J2986" s="22">
        <v>31</v>
      </c>
      <c r="K2986" s="22">
        <v>31</v>
      </c>
      <c r="L2986" s="22">
        <v>22</v>
      </c>
      <c r="M2986" s="22">
        <v>2003</v>
      </c>
      <c r="N2986" s="22">
        <v>1982</v>
      </c>
      <c r="O2986" s="22">
        <v>9</v>
      </c>
      <c r="P2986" s="22">
        <v>6</v>
      </c>
      <c r="T2986" s="23">
        <v>40.684269</v>
      </c>
      <c r="U2986" s="23">
        <v>-73.623739999999998</v>
      </c>
      <c r="V2986" s="24">
        <v>47</v>
      </c>
      <c r="W2986" s="24">
        <v>1649925.5812299999</v>
      </c>
      <c r="X2986" s="24">
        <v>3168475.9493800001</v>
      </c>
      <c r="Y2986" s="22" t="s">
        <v>1127</v>
      </c>
      <c r="Z2986" s="22" t="s">
        <v>1237</v>
      </c>
    </row>
    <row r="2987" spans="1:26">
      <c r="A2987" s="22" t="s">
        <v>9331</v>
      </c>
      <c r="B2987" s="22" t="s">
        <v>9332</v>
      </c>
      <c r="C2987" s="22" t="s">
        <v>9333</v>
      </c>
      <c r="D2987" s="22">
        <v>44407</v>
      </c>
      <c r="E2987" s="22">
        <v>89</v>
      </c>
      <c r="F2987" s="22">
        <v>407</v>
      </c>
      <c r="G2987" s="22">
        <v>1</v>
      </c>
      <c r="H2987" s="25" t="s">
        <v>10870</v>
      </c>
      <c r="I2987" s="22" t="s">
        <v>720</v>
      </c>
      <c r="J2987" s="22">
        <v>169</v>
      </c>
      <c r="K2987" s="22">
        <v>169</v>
      </c>
      <c r="L2987" s="22">
        <v>15</v>
      </c>
      <c r="M2987" s="22">
        <v>1976</v>
      </c>
      <c r="N2987" s="22">
        <v>1962</v>
      </c>
      <c r="O2987" s="22">
        <v>19</v>
      </c>
      <c r="P2987" s="22">
        <v>5</v>
      </c>
      <c r="Q2987" s="22" t="s">
        <v>1418</v>
      </c>
      <c r="R2987" s="22" t="s">
        <v>713</v>
      </c>
      <c r="S2987" s="22" t="s">
        <v>807</v>
      </c>
      <c r="T2987" s="23">
        <v>40.685656000000002</v>
      </c>
      <c r="U2987" s="23">
        <v>-73.359842999999998</v>
      </c>
      <c r="V2987" s="24">
        <v>17</v>
      </c>
      <c r="W2987" s="24">
        <v>1723029.6926500001</v>
      </c>
      <c r="X2987" s="24">
        <v>3170556.5336699998</v>
      </c>
      <c r="Y2987" s="22" t="s">
        <v>1127</v>
      </c>
      <c r="Z2987" s="22" t="s">
        <v>1237</v>
      </c>
    </row>
    <row r="2988" spans="1:26">
      <c r="A2988" s="22" t="s">
        <v>9334</v>
      </c>
      <c r="B2988" s="22" t="s">
        <v>9335</v>
      </c>
      <c r="C2988" s="22" t="s">
        <v>9336</v>
      </c>
      <c r="D2988" s="22">
        <v>42404</v>
      </c>
      <c r="E2988" s="22">
        <v>85</v>
      </c>
      <c r="F2988" s="22">
        <v>404</v>
      </c>
      <c r="G2988" s="22">
        <v>1</v>
      </c>
      <c r="H2988" s="25" t="s">
        <v>10870</v>
      </c>
      <c r="I2988" s="22" t="s">
        <v>720</v>
      </c>
      <c r="J2988" s="22">
        <v>94</v>
      </c>
      <c r="K2988" s="22">
        <v>94</v>
      </c>
      <c r="L2988" s="22">
        <v>32</v>
      </c>
      <c r="M2988" s="22">
        <v>1980</v>
      </c>
      <c r="N2988" s="22">
        <v>1949</v>
      </c>
      <c r="O2988" s="22">
        <v>30</v>
      </c>
      <c r="P2988" s="22">
        <v>6</v>
      </c>
      <c r="Q2988" s="22" t="s">
        <v>1418</v>
      </c>
      <c r="R2988" s="22" t="s">
        <v>713</v>
      </c>
      <c r="S2988" s="22" t="s">
        <v>807</v>
      </c>
      <c r="T2988" s="23">
        <v>40.686489000000002</v>
      </c>
      <c r="U2988" s="23">
        <v>-73.453734999999995</v>
      </c>
      <c r="V2988" s="24">
        <v>30</v>
      </c>
      <c r="W2988" s="24">
        <v>1697010.18251</v>
      </c>
      <c r="X2988" s="24">
        <v>3170276.4251299999</v>
      </c>
      <c r="Y2988" s="22" t="s">
        <v>1127</v>
      </c>
      <c r="Z2988" s="22" t="s">
        <v>1237</v>
      </c>
    </row>
    <row r="2989" spans="1:26">
      <c r="A2989" s="22" t="s">
        <v>9337</v>
      </c>
      <c r="B2989" s="22" t="s">
        <v>9338</v>
      </c>
      <c r="C2989" s="22" t="s">
        <v>9339</v>
      </c>
      <c r="D2989" s="22">
        <v>39899</v>
      </c>
      <c r="E2989" s="22">
        <v>80</v>
      </c>
      <c r="F2989" s="22">
        <v>399</v>
      </c>
      <c r="G2989" s="22">
        <v>1</v>
      </c>
      <c r="H2989" s="25" t="s">
        <v>10870</v>
      </c>
      <c r="I2989" s="22" t="s">
        <v>720</v>
      </c>
      <c r="J2989" s="22">
        <v>83</v>
      </c>
      <c r="K2989" s="22">
        <v>83</v>
      </c>
      <c r="L2989" s="22">
        <v>18</v>
      </c>
      <c r="M2989" s="22">
        <v>1968</v>
      </c>
      <c r="N2989" s="22">
        <v>1951</v>
      </c>
      <c r="O2989" s="22">
        <v>31</v>
      </c>
      <c r="P2989" s="22">
        <v>7</v>
      </c>
      <c r="Q2989" s="22" t="s">
        <v>1418</v>
      </c>
      <c r="R2989" s="22" t="s">
        <v>713</v>
      </c>
      <c r="S2989" s="22" t="s">
        <v>807</v>
      </c>
      <c r="T2989" s="23">
        <v>40.686490999999997</v>
      </c>
      <c r="U2989" s="23">
        <v>-73.592072000000002</v>
      </c>
      <c r="V2989" s="24">
        <v>49</v>
      </c>
      <c r="W2989" s="24">
        <v>1658683.11681</v>
      </c>
      <c r="X2989" s="24">
        <v>3169463.9876700002</v>
      </c>
      <c r="Y2989" s="22" t="s">
        <v>1127</v>
      </c>
      <c r="Z2989" s="22" t="s">
        <v>1237</v>
      </c>
    </row>
    <row r="2990" spans="1:26">
      <c r="A2990" s="22" t="s">
        <v>9340</v>
      </c>
      <c r="B2990" s="22" t="s">
        <v>9341</v>
      </c>
      <c r="C2990" s="22" t="s">
        <v>9342</v>
      </c>
      <c r="D2990" s="22">
        <v>33388</v>
      </c>
      <c r="E2990" s="22">
        <v>67</v>
      </c>
      <c r="F2990" s="22">
        <v>388</v>
      </c>
      <c r="G2990" s="22">
        <v>1</v>
      </c>
      <c r="H2990" s="25" t="s">
        <v>10870</v>
      </c>
      <c r="I2990" s="22" t="s">
        <v>720</v>
      </c>
      <c r="J2990" s="22">
        <v>331</v>
      </c>
      <c r="K2990" s="22">
        <v>331</v>
      </c>
      <c r="L2990" s="22">
        <v>3</v>
      </c>
      <c r="M2990" s="22">
        <v>1943</v>
      </c>
      <c r="N2990" s="22">
        <v>1941</v>
      </c>
      <c r="O2990" s="22">
        <v>21</v>
      </c>
      <c r="P2990" s="22">
        <v>5</v>
      </c>
      <c r="Q2990" s="22" t="s">
        <v>1418</v>
      </c>
      <c r="R2990" s="22" t="s">
        <v>713</v>
      </c>
      <c r="S2990" s="22" t="s">
        <v>807</v>
      </c>
      <c r="T2990" s="23">
        <v>40.686770000000003</v>
      </c>
      <c r="U2990" s="23">
        <v>-73.919303999999997</v>
      </c>
      <c r="V2990" s="24">
        <v>0</v>
      </c>
      <c r="W2990" s="24">
        <v>1568015.8063399999</v>
      </c>
      <c r="X2990" s="24">
        <v>3167869.32699</v>
      </c>
      <c r="Y2990" s="22" t="s">
        <v>1127</v>
      </c>
      <c r="Z2990" s="22" t="s">
        <v>1237</v>
      </c>
    </row>
    <row r="2991" spans="1:26">
      <c r="A2991" s="22" t="s">
        <v>9343</v>
      </c>
      <c r="B2991" s="22" t="s">
        <v>9344</v>
      </c>
      <c r="C2991" s="22" t="s">
        <v>9345</v>
      </c>
      <c r="D2991" s="22">
        <v>43906</v>
      </c>
      <c r="E2991" s="22">
        <v>88</v>
      </c>
      <c r="F2991" s="22">
        <v>406</v>
      </c>
      <c r="G2991" s="22">
        <v>1</v>
      </c>
      <c r="H2991" s="25" t="s">
        <v>10870</v>
      </c>
      <c r="I2991" s="22" t="s">
        <v>720</v>
      </c>
      <c r="J2991" s="22">
        <v>251</v>
      </c>
      <c r="K2991" s="22">
        <v>251</v>
      </c>
      <c r="L2991" s="22">
        <v>3</v>
      </c>
      <c r="M2991" s="22">
        <v>1986</v>
      </c>
      <c r="N2991" s="22">
        <v>1984</v>
      </c>
      <c r="O2991" s="22">
        <v>36</v>
      </c>
      <c r="P2991" s="22">
        <v>15</v>
      </c>
      <c r="Q2991" s="22" t="s">
        <v>1418</v>
      </c>
      <c r="R2991" s="22" t="s">
        <v>713</v>
      </c>
      <c r="S2991" s="22" t="s">
        <v>807</v>
      </c>
      <c r="T2991" s="23">
        <v>40.687600000000003</v>
      </c>
      <c r="U2991" s="23">
        <v>-73.382621999999998</v>
      </c>
      <c r="V2991" s="24">
        <v>25</v>
      </c>
      <c r="W2991" s="24">
        <v>1716702.8433300001</v>
      </c>
      <c r="X2991" s="24">
        <v>3171121.2644099998</v>
      </c>
      <c r="Y2991" s="22" t="s">
        <v>1127</v>
      </c>
      <c r="Z2991" s="22" t="s">
        <v>1237</v>
      </c>
    </row>
    <row r="2992" spans="1:26">
      <c r="A2992" s="22" t="s">
        <v>9346</v>
      </c>
      <c r="B2992" s="22" t="s">
        <v>9347</v>
      </c>
      <c r="C2992" s="22" t="s">
        <v>9348</v>
      </c>
      <c r="D2992" s="22">
        <v>32887</v>
      </c>
      <c r="E2992" s="22">
        <v>66</v>
      </c>
      <c r="F2992" s="22">
        <v>387</v>
      </c>
      <c r="G2992" s="22">
        <v>1</v>
      </c>
      <c r="H2992" s="25" t="s">
        <v>10870</v>
      </c>
      <c r="I2992" s="22" t="s">
        <v>720</v>
      </c>
      <c r="J2992" s="22">
        <v>61</v>
      </c>
      <c r="K2992" s="22">
        <v>37</v>
      </c>
      <c r="L2992" s="22">
        <v>4</v>
      </c>
      <c r="M2992" s="22">
        <v>2010</v>
      </c>
      <c r="N2992" s="22">
        <v>2005</v>
      </c>
      <c r="O2992" s="22">
        <v>6</v>
      </c>
      <c r="P2992" s="22">
        <v>6</v>
      </c>
      <c r="Q2992" s="22" t="s">
        <v>1418</v>
      </c>
      <c r="R2992" s="22" t="s">
        <v>713</v>
      </c>
      <c r="S2992" s="22" t="s">
        <v>807</v>
      </c>
      <c r="T2992" s="23">
        <v>40.688991999999999</v>
      </c>
      <c r="U2992" s="23">
        <v>-73.942081999999999</v>
      </c>
      <c r="V2992" s="24">
        <v>50</v>
      </c>
      <c r="W2992" s="24">
        <v>1561690.8676499999</v>
      </c>
      <c r="X2992" s="24">
        <v>3168573.21288</v>
      </c>
      <c r="Y2992" s="22" t="s">
        <v>1127</v>
      </c>
      <c r="Z2992" s="22" t="s">
        <v>1237</v>
      </c>
    </row>
    <row r="2993" spans="1:26">
      <c r="A2993" s="22" t="s">
        <v>9349</v>
      </c>
      <c r="B2993" s="22" t="s">
        <v>9350</v>
      </c>
      <c r="C2993" s="22" t="s">
        <v>9351</v>
      </c>
      <c r="D2993" s="22">
        <v>43406</v>
      </c>
      <c r="E2993" s="22">
        <v>87</v>
      </c>
      <c r="F2993" s="22">
        <v>406</v>
      </c>
      <c r="G2993" s="22">
        <v>1</v>
      </c>
      <c r="H2993" s="25" t="s">
        <v>10870</v>
      </c>
      <c r="I2993" s="22" t="s">
        <v>720</v>
      </c>
      <c r="J2993" s="22">
        <v>3</v>
      </c>
      <c r="K2993" s="22">
        <v>3</v>
      </c>
      <c r="L2993" s="22">
        <v>5</v>
      </c>
      <c r="M2993" s="22">
        <v>1994</v>
      </c>
      <c r="N2993" s="22">
        <v>1990</v>
      </c>
      <c r="O2993" s="22">
        <v>2</v>
      </c>
      <c r="P2993" s="22">
        <v>2</v>
      </c>
      <c r="Q2993" s="22" t="s">
        <v>1418</v>
      </c>
      <c r="R2993" s="22" t="s">
        <v>713</v>
      </c>
      <c r="S2993" s="22" t="s">
        <v>807</v>
      </c>
      <c r="T2993" s="23">
        <v>40.690100000000001</v>
      </c>
      <c r="U2993" s="23">
        <v>-73.403456000000006</v>
      </c>
      <c r="V2993" s="24">
        <v>34</v>
      </c>
      <c r="W2993" s="24">
        <v>1710910.4409700001</v>
      </c>
      <c r="X2993" s="24">
        <v>3171902.1584100001</v>
      </c>
      <c r="Y2993" s="22" t="s">
        <v>1127</v>
      </c>
      <c r="Z2993" s="22" t="s">
        <v>1237</v>
      </c>
    </row>
    <row r="2994" spans="1:26">
      <c r="A2994" s="22" t="s">
        <v>9352</v>
      </c>
      <c r="B2994" s="22" t="s">
        <v>9353</v>
      </c>
      <c r="C2994" s="22" t="s">
        <v>9354</v>
      </c>
      <c r="D2994" s="22">
        <v>32888</v>
      </c>
      <c r="E2994" s="22">
        <v>66</v>
      </c>
      <c r="F2994" s="22">
        <v>388</v>
      </c>
      <c r="G2994" s="22">
        <v>1</v>
      </c>
      <c r="H2994" s="25" t="s">
        <v>10870</v>
      </c>
      <c r="I2994" s="22" t="s">
        <v>720</v>
      </c>
      <c r="J2994" s="22">
        <v>442</v>
      </c>
      <c r="K2994" s="22">
        <v>442</v>
      </c>
      <c r="L2994" s="22">
        <v>25</v>
      </c>
      <c r="M2994" s="22">
        <v>1967</v>
      </c>
      <c r="N2994" s="22">
        <v>1943</v>
      </c>
      <c r="O2994" s="22">
        <v>36</v>
      </c>
      <c r="P2994" s="22">
        <v>7</v>
      </c>
      <c r="Q2994" s="22" t="s">
        <v>1418</v>
      </c>
      <c r="R2994" s="22" t="s">
        <v>713</v>
      </c>
      <c r="S2994" s="22" t="s">
        <v>807</v>
      </c>
      <c r="T2994" s="23">
        <v>40.690103000000001</v>
      </c>
      <c r="U2994" s="23">
        <v>-73.927358999999996</v>
      </c>
      <c r="V2994" s="24">
        <v>51</v>
      </c>
      <c r="W2994" s="24">
        <v>1565763.2325800001</v>
      </c>
      <c r="X2994" s="24">
        <v>3169046.7717499998</v>
      </c>
      <c r="Y2994" s="22" t="s">
        <v>1127</v>
      </c>
      <c r="Z2994" s="22" t="s">
        <v>1237</v>
      </c>
    </row>
    <row r="2995" spans="1:26">
      <c r="A2995" s="22" t="s">
        <v>556</v>
      </c>
      <c r="B2995" s="22" t="s">
        <v>9355</v>
      </c>
      <c r="C2995" s="22" t="s">
        <v>9356</v>
      </c>
      <c r="D2995" s="22">
        <v>38397</v>
      </c>
      <c r="E2995" s="22">
        <v>77</v>
      </c>
      <c r="F2995" s="22">
        <v>397</v>
      </c>
      <c r="G2995" s="22">
        <v>1</v>
      </c>
      <c r="H2995" s="25" t="s">
        <v>10870</v>
      </c>
      <c r="I2995" s="22" t="s">
        <v>720</v>
      </c>
      <c r="J2995" s="22">
        <v>406</v>
      </c>
      <c r="K2995" s="22">
        <v>406</v>
      </c>
      <c r="L2995" s="22">
        <v>6</v>
      </c>
      <c r="M2995" s="22">
        <v>1975</v>
      </c>
      <c r="N2995" s="22">
        <v>1970</v>
      </c>
      <c r="O2995" s="22">
        <v>38</v>
      </c>
      <c r="P2995" s="22">
        <v>23</v>
      </c>
      <c r="Q2995" s="22" t="s">
        <v>1418</v>
      </c>
      <c r="R2995" s="22" t="s">
        <v>713</v>
      </c>
      <c r="S2995" s="22" t="s">
        <v>807</v>
      </c>
      <c r="T2995" s="23">
        <v>40.690379999999998</v>
      </c>
      <c r="U2995" s="23">
        <v>-73.662908000000002</v>
      </c>
      <c r="V2995" s="24">
        <v>51</v>
      </c>
      <c r="W2995" s="24">
        <v>1639029.4367800001</v>
      </c>
      <c r="X2995" s="24">
        <v>3170487.7040800001</v>
      </c>
      <c r="Y2995" s="22" t="s">
        <v>1127</v>
      </c>
      <c r="Z2995" s="22" t="s">
        <v>1237</v>
      </c>
    </row>
    <row r="2996" spans="1:26">
      <c r="A2996" s="22" t="s">
        <v>9357</v>
      </c>
      <c r="B2996" s="22" t="s">
        <v>9358</v>
      </c>
      <c r="C2996" s="22" t="s">
        <v>9359</v>
      </c>
      <c r="D2996" s="22">
        <v>40401</v>
      </c>
      <c r="E2996" s="22">
        <v>81</v>
      </c>
      <c r="F2996" s="22">
        <v>401</v>
      </c>
      <c r="G2996" s="22">
        <v>1</v>
      </c>
      <c r="H2996" s="25" t="s">
        <v>10870</v>
      </c>
      <c r="I2996" s="22" t="s">
        <v>720</v>
      </c>
      <c r="J2996" s="22">
        <v>23</v>
      </c>
      <c r="K2996" s="22">
        <v>23</v>
      </c>
      <c r="L2996" s="22">
        <v>30</v>
      </c>
      <c r="M2996" s="22">
        <v>1981</v>
      </c>
      <c r="N2996" s="22">
        <v>1952</v>
      </c>
      <c r="O2996" s="22">
        <v>9</v>
      </c>
      <c r="P2996" s="22">
        <v>3</v>
      </c>
      <c r="Q2996" s="22" t="s">
        <v>1418</v>
      </c>
      <c r="R2996" s="22" t="s">
        <v>713</v>
      </c>
      <c r="S2996" s="22" t="s">
        <v>807</v>
      </c>
      <c r="T2996" s="23">
        <v>40.690379</v>
      </c>
      <c r="U2996" s="23">
        <v>-73.546792999999994</v>
      </c>
      <c r="V2996" s="24">
        <v>43</v>
      </c>
      <c r="W2996" s="24">
        <v>1671198.33124</v>
      </c>
      <c r="X2996" s="24">
        <v>3171141.25337</v>
      </c>
      <c r="Y2996" s="22" t="s">
        <v>1127</v>
      </c>
      <c r="Z2996" s="22" t="s">
        <v>1237</v>
      </c>
    </row>
    <row r="2997" spans="1:26">
      <c r="A2997" s="22" t="s">
        <v>9360</v>
      </c>
      <c r="B2997" s="22" t="s">
        <v>9361</v>
      </c>
      <c r="C2997" s="22" t="s">
        <v>9362</v>
      </c>
      <c r="D2997" s="22">
        <v>41903</v>
      </c>
      <c r="E2997" s="22">
        <v>84</v>
      </c>
      <c r="F2997" s="22">
        <v>403</v>
      </c>
      <c r="G2997" s="22">
        <v>1</v>
      </c>
      <c r="H2997" s="25" t="s">
        <v>10870</v>
      </c>
      <c r="I2997" s="22" t="s">
        <v>720</v>
      </c>
      <c r="J2997" s="22">
        <v>43</v>
      </c>
      <c r="K2997" s="22">
        <v>43</v>
      </c>
      <c r="L2997" s="22">
        <v>30</v>
      </c>
      <c r="M2997" s="22">
        <v>1980</v>
      </c>
      <c r="N2997" s="22">
        <v>1951</v>
      </c>
      <c r="O2997" s="22">
        <v>18</v>
      </c>
      <c r="P2997" s="22">
        <v>5</v>
      </c>
      <c r="Q2997" s="22" t="s">
        <v>1418</v>
      </c>
      <c r="R2997" s="22" t="s">
        <v>713</v>
      </c>
      <c r="S2997" s="22" t="s">
        <v>807</v>
      </c>
      <c r="T2997" s="23">
        <v>40.690933999999999</v>
      </c>
      <c r="U2997" s="23">
        <v>-73.485124999999996</v>
      </c>
      <c r="V2997" s="24">
        <v>44</v>
      </c>
      <c r="W2997" s="24">
        <v>1688278.53791</v>
      </c>
      <c r="X2997" s="24">
        <v>3171707.1806800002</v>
      </c>
      <c r="Y2997" s="22" t="s">
        <v>1127</v>
      </c>
      <c r="Z2997" s="22" t="s">
        <v>1237</v>
      </c>
    </row>
    <row r="2998" spans="1:26">
      <c r="A2998" s="22" t="s">
        <v>9363</v>
      </c>
      <c r="B2998" s="22" t="s">
        <v>9364</v>
      </c>
      <c r="C2998" s="22" t="s">
        <v>9365</v>
      </c>
      <c r="D2998" s="22">
        <v>40901</v>
      </c>
      <c r="E2998" s="22">
        <v>82</v>
      </c>
      <c r="F2998" s="22">
        <v>401</v>
      </c>
      <c r="G2998" s="22">
        <v>1</v>
      </c>
      <c r="H2998" s="25" t="s">
        <v>10870</v>
      </c>
      <c r="I2998" s="22" t="s">
        <v>720</v>
      </c>
      <c r="J2998" s="22">
        <v>124</v>
      </c>
      <c r="K2998" s="22">
        <v>124</v>
      </c>
      <c r="L2998" s="22">
        <v>17</v>
      </c>
      <c r="M2998" s="22">
        <v>1982</v>
      </c>
      <c r="N2998" s="22">
        <v>1966</v>
      </c>
      <c r="O2998" s="22">
        <v>29</v>
      </c>
      <c r="P2998" s="22">
        <v>7</v>
      </c>
      <c r="Q2998" s="22" t="s">
        <v>1418</v>
      </c>
      <c r="R2998" s="22" t="s">
        <v>713</v>
      </c>
      <c r="S2998" s="22" t="s">
        <v>807</v>
      </c>
      <c r="T2998" s="23">
        <v>40.691490000000002</v>
      </c>
      <c r="U2998" s="23">
        <v>-73.527348000000003</v>
      </c>
      <c r="V2998" s="24">
        <v>45</v>
      </c>
      <c r="W2998" s="24">
        <v>1676576.81797</v>
      </c>
      <c r="X2998" s="24">
        <v>3171659.64885</v>
      </c>
      <c r="Y2998" s="22" t="s">
        <v>1127</v>
      </c>
      <c r="Z2998" s="22" t="s">
        <v>1237</v>
      </c>
    </row>
    <row r="2999" spans="1:26">
      <c r="A2999" s="22" t="s">
        <v>9366</v>
      </c>
      <c r="B2999" s="22" t="s">
        <v>9367</v>
      </c>
      <c r="C2999" s="22" t="s">
        <v>9368</v>
      </c>
      <c r="D2999" s="22">
        <v>44908</v>
      </c>
      <c r="E2999" s="22">
        <v>90</v>
      </c>
      <c r="F2999" s="22">
        <v>408</v>
      </c>
      <c r="G2999" s="22">
        <v>1</v>
      </c>
      <c r="H2999" s="25" t="s">
        <v>10870</v>
      </c>
      <c r="I2999" s="22" t="s">
        <v>720</v>
      </c>
      <c r="J2999" s="22">
        <v>18</v>
      </c>
      <c r="K2999" s="22">
        <v>18</v>
      </c>
      <c r="L2999" s="22">
        <v>4</v>
      </c>
      <c r="M2999" s="22">
        <v>1982</v>
      </c>
      <c r="N2999" s="22">
        <v>1979</v>
      </c>
      <c r="O2999" s="22">
        <v>8</v>
      </c>
      <c r="P2999" s="22">
        <v>5</v>
      </c>
      <c r="Q2999" s="22" t="s">
        <v>1418</v>
      </c>
      <c r="R2999" s="22" t="s">
        <v>713</v>
      </c>
      <c r="S2999" s="22" t="s">
        <v>807</v>
      </c>
      <c r="T2999" s="23">
        <v>40.692321999999997</v>
      </c>
      <c r="U2999" s="23">
        <v>-73.336787000000001</v>
      </c>
      <c r="V2999" s="24">
        <v>0</v>
      </c>
      <c r="W2999" s="24">
        <v>1729361.0009300001</v>
      </c>
      <c r="X2999" s="24">
        <v>3173134.0093999999</v>
      </c>
      <c r="Y2999" s="22" t="s">
        <v>1127</v>
      </c>
      <c r="Z2999" s="22" t="s">
        <v>1237</v>
      </c>
    </row>
    <row r="3000" spans="1:26">
      <c r="A3000" s="22" t="s">
        <v>9369</v>
      </c>
      <c r="B3000" s="22" t="s">
        <v>9370</v>
      </c>
      <c r="C3000" s="22" t="s">
        <v>9371</v>
      </c>
      <c r="D3000" s="22">
        <v>42905</v>
      </c>
      <c r="E3000" s="22">
        <v>86</v>
      </c>
      <c r="F3000" s="22">
        <v>405</v>
      </c>
      <c r="G3000" s="22">
        <v>1</v>
      </c>
      <c r="H3000" s="25" t="s">
        <v>10870</v>
      </c>
      <c r="I3000" s="22" t="s">
        <v>720</v>
      </c>
      <c r="J3000" s="22">
        <v>228</v>
      </c>
      <c r="K3000" s="22">
        <v>228</v>
      </c>
      <c r="L3000" s="22">
        <v>6</v>
      </c>
      <c r="M3000" s="22">
        <v>1947</v>
      </c>
      <c r="N3000" s="22">
        <v>1942</v>
      </c>
      <c r="O3000" s="22">
        <v>22</v>
      </c>
      <c r="P3000" s="22">
        <v>6</v>
      </c>
      <c r="Q3000" s="22" t="s">
        <v>1418</v>
      </c>
      <c r="R3000" s="22" t="s">
        <v>713</v>
      </c>
      <c r="S3000" s="22" t="s">
        <v>807</v>
      </c>
      <c r="T3000" s="23">
        <v>40.692599999999999</v>
      </c>
      <c r="U3000" s="23">
        <v>-73.426789999999997</v>
      </c>
      <c r="V3000" s="24">
        <v>29</v>
      </c>
      <c r="W3000" s="24">
        <v>1704425.8600699999</v>
      </c>
      <c r="X3000" s="24">
        <v>3172668.9380999999</v>
      </c>
      <c r="Y3000" s="22" t="s">
        <v>1127</v>
      </c>
      <c r="Z3000" s="22" t="s">
        <v>1237</v>
      </c>
    </row>
    <row r="3001" spans="1:26">
      <c r="A3001" s="22" t="s">
        <v>9372</v>
      </c>
      <c r="B3001" s="22" t="s">
        <v>9373</v>
      </c>
      <c r="C3001" s="22" t="s">
        <v>9374</v>
      </c>
      <c r="D3001" s="22">
        <v>31886</v>
      </c>
      <c r="E3001" s="22">
        <v>64</v>
      </c>
      <c r="F3001" s="22">
        <v>386</v>
      </c>
      <c r="G3001" s="22">
        <v>1</v>
      </c>
      <c r="H3001" s="25" t="s">
        <v>10870</v>
      </c>
      <c r="I3001" s="22" t="s">
        <v>720</v>
      </c>
      <c r="J3001" s="22">
        <v>176</v>
      </c>
      <c r="K3001" s="22">
        <v>176</v>
      </c>
      <c r="L3001" s="22">
        <v>10</v>
      </c>
      <c r="M3001" s="22">
        <v>1998</v>
      </c>
      <c r="N3001" s="22">
        <v>1989</v>
      </c>
      <c r="O3001" s="22">
        <v>21</v>
      </c>
      <c r="P3001" s="22">
        <v>18</v>
      </c>
      <c r="Q3001" s="22" t="s">
        <v>1418</v>
      </c>
      <c r="R3001" s="22" t="s">
        <v>713</v>
      </c>
      <c r="S3001" s="22" t="s">
        <v>807</v>
      </c>
      <c r="T3001" s="23">
        <v>40.693157999999997</v>
      </c>
      <c r="U3001" s="23">
        <v>-73.977361000000002</v>
      </c>
      <c r="V3001" s="24">
        <v>38</v>
      </c>
      <c r="W3001" s="24">
        <v>1551891.3672799999</v>
      </c>
      <c r="X3001" s="24">
        <v>3169930.6937899999</v>
      </c>
      <c r="Y3001" s="22" t="s">
        <v>1127</v>
      </c>
      <c r="Z3001" s="22" t="s">
        <v>1237</v>
      </c>
    </row>
    <row r="3002" spans="1:26">
      <c r="A3002" s="22" t="s">
        <v>9375</v>
      </c>
      <c r="B3002" s="22" t="s">
        <v>9376</v>
      </c>
      <c r="C3002" s="22" t="s">
        <v>9377</v>
      </c>
      <c r="D3002" s="22">
        <v>33389</v>
      </c>
      <c r="E3002" s="22">
        <v>67</v>
      </c>
      <c r="F3002" s="22">
        <v>389</v>
      </c>
      <c r="G3002" s="22">
        <v>1</v>
      </c>
      <c r="H3002" s="25" t="s">
        <v>10870</v>
      </c>
      <c r="I3002" s="22" t="s">
        <v>720</v>
      </c>
      <c r="J3002" s="22">
        <v>180</v>
      </c>
      <c r="K3002" s="22">
        <v>157</v>
      </c>
      <c r="L3002" s="22">
        <v>12</v>
      </c>
      <c r="M3002" s="22">
        <v>2010</v>
      </c>
      <c r="N3002" s="22">
        <v>1997</v>
      </c>
      <c r="O3002" s="22">
        <v>16</v>
      </c>
      <c r="P3002" s="22">
        <v>16</v>
      </c>
      <c r="Q3002" s="22" t="s">
        <v>1418</v>
      </c>
      <c r="R3002" s="22" t="s">
        <v>713</v>
      </c>
      <c r="S3002" s="22" t="s">
        <v>807</v>
      </c>
      <c r="T3002" s="23">
        <v>40.693992000000001</v>
      </c>
      <c r="U3002" s="23">
        <v>-73.897081</v>
      </c>
      <c r="V3002" s="24">
        <v>88.4</v>
      </c>
      <c r="W3002" s="24">
        <v>1574127.94016</v>
      </c>
      <c r="X3002" s="24">
        <v>3170607.3815100002</v>
      </c>
      <c r="Y3002" s="22" t="s">
        <v>1127</v>
      </c>
      <c r="Z3002" s="22" t="s">
        <v>1237</v>
      </c>
    </row>
    <row r="3003" spans="1:26">
      <c r="A3003" s="22" t="s">
        <v>9378</v>
      </c>
      <c r="B3003" s="22" t="s">
        <v>9379</v>
      </c>
      <c r="C3003" s="22" t="s">
        <v>9380</v>
      </c>
      <c r="D3003" s="22">
        <v>43907</v>
      </c>
      <c r="E3003" s="22">
        <v>88</v>
      </c>
      <c r="F3003" s="22">
        <v>407</v>
      </c>
      <c r="G3003" s="22">
        <v>1</v>
      </c>
      <c r="H3003" s="25" t="s">
        <v>10870</v>
      </c>
      <c r="I3003" s="22" t="s">
        <v>720</v>
      </c>
      <c r="J3003" s="22">
        <v>113</v>
      </c>
      <c r="K3003" s="22">
        <v>113</v>
      </c>
      <c r="L3003" s="22">
        <v>25</v>
      </c>
      <c r="M3003" s="22">
        <v>1986</v>
      </c>
      <c r="N3003" s="22">
        <v>1962</v>
      </c>
      <c r="O3003" s="22">
        <v>13</v>
      </c>
      <c r="P3003" s="22">
        <v>5</v>
      </c>
      <c r="T3003" s="23">
        <v>40.694822000000002</v>
      </c>
      <c r="U3003" s="23">
        <v>-73.374288000000007</v>
      </c>
      <c r="V3003" s="24">
        <v>24.8</v>
      </c>
      <c r="W3003" s="24">
        <v>1718951.5856600001</v>
      </c>
      <c r="X3003" s="24">
        <v>3173806.4023099998</v>
      </c>
      <c r="Y3003" s="22" t="s">
        <v>1127</v>
      </c>
      <c r="Z3003" s="22" t="s">
        <v>1237</v>
      </c>
    </row>
    <row r="3004" spans="1:26">
      <c r="A3004" s="22" t="s">
        <v>557</v>
      </c>
      <c r="B3004" s="22" t="s">
        <v>9381</v>
      </c>
      <c r="C3004" s="22" t="s">
        <v>9382</v>
      </c>
      <c r="D3004" s="22">
        <v>35392</v>
      </c>
      <c r="E3004" s="22">
        <v>71</v>
      </c>
      <c r="F3004" s="22">
        <v>392</v>
      </c>
      <c r="G3004" s="22">
        <v>1</v>
      </c>
      <c r="H3004" s="25" t="s">
        <v>10870</v>
      </c>
      <c r="I3004" s="22" t="s">
        <v>720</v>
      </c>
      <c r="J3004" s="22">
        <v>759</v>
      </c>
      <c r="K3004" s="22">
        <v>739</v>
      </c>
      <c r="L3004" s="22">
        <v>11</v>
      </c>
      <c r="M3004" s="22">
        <v>2007</v>
      </c>
      <c r="N3004" s="22">
        <v>1997</v>
      </c>
      <c r="O3004" s="22">
        <v>23</v>
      </c>
      <c r="P3004" s="22">
        <v>22</v>
      </c>
      <c r="Q3004" s="22" t="s">
        <v>1418</v>
      </c>
      <c r="R3004" s="22" t="s">
        <v>713</v>
      </c>
      <c r="S3004" s="22" t="s">
        <v>807</v>
      </c>
      <c r="T3004" s="23">
        <v>40.695380999999998</v>
      </c>
      <c r="U3004" s="23">
        <v>-73.807078000000004</v>
      </c>
      <c r="V3004" s="24">
        <v>41.6</v>
      </c>
      <c r="W3004" s="24">
        <v>1599053.4989400001</v>
      </c>
      <c r="X3004" s="24">
        <v>3171554.4941500002</v>
      </c>
      <c r="Y3004" s="22" t="s">
        <v>1127</v>
      </c>
      <c r="Z3004" s="22" t="s">
        <v>1237</v>
      </c>
    </row>
    <row r="3005" spans="1:26">
      <c r="A3005" s="22" t="s">
        <v>9383</v>
      </c>
      <c r="B3005" s="22" t="s">
        <v>9384</v>
      </c>
      <c r="C3005" s="22" t="s">
        <v>9385</v>
      </c>
      <c r="D3005" s="22">
        <v>41402</v>
      </c>
      <c r="E3005" s="22">
        <v>83</v>
      </c>
      <c r="F3005" s="22">
        <v>402</v>
      </c>
      <c r="G3005" s="22">
        <v>1</v>
      </c>
      <c r="H3005" s="25" t="s">
        <v>10870</v>
      </c>
      <c r="I3005" s="22" t="s">
        <v>720</v>
      </c>
      <c r="J3005" s="22">
        <v>441</v>
      </c>
      <c r="K3005" s="22">
        <v>441</v>
      </c>
      <c r="L3005" s="22">
        <v>11</v>
      </c>
      <c r="M3005" s="22">
        <v>1947</v>
      </c>
      <c r="N3005" s="22">
        <v>1937</v>
      </c>
      <c r="O3005" s="22">
        <v>16</v>
      </c>
      <c r="P3005" s="22">
        <v>3</v>
      </c>
      <c r="Q3005" s="22" t="s">
        <v>1418</v>
      </c>
      <c r="R3005" s="22" t="s">
        <v>713</v>
      </c>
      <c r="S3005" s="22" t="s">
        <v>807</v>
      </c>
      <c r="T3005" s="23">
        <v>40.696212000000003</v>
      </c>
      <c r="U3005" s="23">
        <v>-73.507069999999999</v>
      </c>
      <c r="V3005" s="24">
        <v>40</v>
      </c>
      <c r="W3005" s="24">
        <v>1682157.85029</v>
      </c>
      <c r="X3005" s="24">
        <v>3173500.4505599998</v>
      </c>
      <c r="Y3005" s="22" t="s">
        <v>1127</v>
      </c>
      <c r="Z3005" s="22" t="s">
        <v>1237</v>
      </c>
    </row>
    <row r="3006" spans="1:26">
      <c r="A3006" s="22" t="s">
        <v>9386</v>
      </c>
      <c r="B3006" s="22" t="s">
        <v>9387</v>
      </c>
      <c r="C3006" s="22" t="s">
        <v>9388</v>
      </c>
      <c r="D3006" s="22">
        <v>34892</v>
      </c>
      <c r="E3006" s="22">
        <v>70</v>
      </c>
      <c r="F3006" s="22">
        <v>392</v>
      </c>
      <c r="G3006" s="22">
        <v>15</v>
      </c>
      <c r="H3006" s="25" t="s">
        <v>10870</v>
      </c>
      <c r="I3006" s="22" t="s">
        <v>720</v>
      </c>
      <c r="J3006" s="22">
        <v>9</v>
      </c>
      <c r="K3006" s="22">
        <v>9</v>
      </c>
      <c r="L3006" s="22">
        <v>7</v>
      </c>
      <c r="M3006" s="22">
        <v>1967</v>
      </c>
      <c r="N3006" s="22">
        <v>1961</v>
      </c>
      <c r="O3006" s="22">
        <v>6</v>
      </c>
      <c r="P3006" s="22">
        <v>5</v>
      </c>
      <c r="Q3006" s="22" t="s">
        <v>1125</v>
      </c>
      <c r="R3006" s="22" t="s">
        <v>713</v>
      </c>
      <c r="S3006" s="22" t="s">
        <v>1126</v>
      </c>
      <c r="T3006" s="23">
        <v>40.698436000000001</v>
      </c>
      <c r="U3006" s="23">
        <v>-73.826522999999995</v>
      </c>
      <c r="V3006" s="24">
        <v>61</v>
      </c>
      <c r="W3006" s="24">
        <v>1593646.5088200001</v>
      </c>
      <c r="X3006" s="24">
        <v>3172571.13619</v>
      </c>
      <c r="Y3006" s="22" t="s">
        <v>1127</v>
      </c>
      <c r="Z3006" s="22" t="s">
        <v>716</v>
      </c>
    </row>
    <row r="3007" spans="1:26">
      <c r="A3007" s="22" t="s">
        <v>9389</v>
      </c>
      <c r="B3007" s="22" t="s">
        <v>9390</v>
      </c>
      <c r="C3007" s="22" t="s">
        <v>9391</v>
      </c>
      <c r="D3007" s="22">
        <v>45910</v>
      </c>
      <c r="E3007" s="22">
        <v>92</v>
      </c>
      <c r="F3007" s="22">
        <v>410</v>
      </c>
      <c r="G3007" s="22">
        <v>1</v>
      </c>
      <c r="H3007" s="25" t="s">
        <v>10870</v>
      </c>
      <c r="I3007" s="22" t="s">
        <v>720</v>
      </c>
      <c r="J3007" s="22">
        <v>43</v>
      </c>
      <c r="K3007" s="22">
        <v>43</v>
      </c>
      <c r="L3007" s="22">
        <v>6</v>
      </c>
      <c r="M3007" s="22">
        <v>1981</v>
      </c>
      <c r="N3007" s="22">
        <v>1976</v>
      </c>
      <c r="O3007" s="22">
        <v>12</v>
      </c>
      <c r="P3007" s="22">
        <v>6</v>
      </c>
      <c r="Q3007" s="22" t="s">
        <v>1418</v>
      </c>
      <c r="R3007" s="22" t="s">
        <v>713</v>
      </c>
      <c r="S3007" s="22" t="s">
        <v>807</v>
      </c>
      <c r="T3007" s="23">
        <v>40.700099000000002</v>
      </c>
      <c r="U3007" s="23">
        <v>-73.276229000000001</v>
      </c>
      <c r="V3007" s="24">
        <v>11</v>
      </c>
      <c r="W3007" s="24">
        <v>1746068.9147300001</v>
      </c>
      <c r="X3007" s="24">
        <v>3176363.6644000001</v>
      </c>
      <c r="Y3007" s="22" t="s">
        <v>1127</v>
      </c>
      <c r="Z3007" s="22" t="s">
        <v>1237</v>
      </c>
    </row>
    <row r="3008" spans="1:26">
      <c r="A3008" s="22" t="s">
        <v>9392</v>
      </c>
      <c r="B3008" s="22" t="s">
        <v>9393</v>
      </c>
      <c r="C3008" s="22" t="s">
        <v>9394</v>
      </c>
      <c r="D3008" s="22">
        <v>45910</v>
      </c>
      <c r="E3008" s="22">
        <v>92</v>
      </c>
      <c r="F3008" s="22">
        <v>410</v>
      </c>
      <c r="G3008" s="22">
        <v>15</v>
      </c>
      <c r="H3008" s="25" t="s">
        <v>10870</v>
      </c>
      <c r="I3008" s="22" t="s">
        <v>720</v>
      </c>
      <c r="J3008" s="22">
        <v>13</v>
      </c>
      <c r="K3008" s="22">
        <v>13</v>
      </c>
      <c r="L3008" s="22">
        <v>3</v>
      </c>
      <c r="M3008" s="22">
        <v>1982</v>
      </c>
      <c r="N3008" s="22">
        <v>1980</v>
      </c>
      <c r="O3008" s="22">
        <v>4</v>
      </c>
      <c r="P3008" s="22">
        <v>2</v>
      </c>
      <c r="Q3008" s="22" t="s">
        <v>1125</v>
      </c>
      <c r="R3008" s="22" t="s">
        <v>713</v>
      </c>
      <c r="S3008" s="22" t="s">
        <v>1126</v>
      </c>
      <c r="T3008" s="23">
        <v>40.700377000000003</v>
      </c>
      <c r="U3008" s="23">
        <v>-73.276785000000004</v>
      </c>
      <c r="V3008" s="24">
        <v>10</v>
      </c>
      <c r="W3008" s="24">
        <v>1745912.60675</v>
      </c>
      <c r="X3008" s="24">
        <v>3176461.24767</v>
      </c>
      <c r="Y3008" s="22" t="s">
        <v>1127</v>
      </c>
      <c r="Z3008" s="22" t="s">
        <v>716</v>
      </c>
    </row>
    <row r="3009" spans="1:26">
      <c r="A3009" s="22" t="s">
        <v>9395</v>
      </c>
      <c r="B3009" s="22" t="s">
        <v>9396</v>
      </c>
      <c r="C3009" s="22" t="s">
        <v>9397</v>
      </c>
      <c r="D3009" s="22">
        <v>40902</v>
      </c>
      <c r="E3009" s="22">
        <v>82</v>
      </c>
      <c r="F3009" s="22">
        <v>402</v>
      </c>
      <c r="G3009" s="22">
        <v>1</v>
      </c>
      <c r="H3009" s="25" t="s">
        <v>10870</v>
      </c>
      <c r="I3009" s="22" t="s">
        <v>720</v>
      </c>
      <c r="J3009" s="22">
        <v>150</v>
      </c>
      <c r="K3009" s="22">
        <v>150</v>
      </c>
      <c r="L3009" s="22">
        <v>12</v>
      </c>
      <c r="M3009" s="22">
        <v>1993</v>
      </c>
      <c r="N3009" s="22">
        <v>1982</v>
      </c>
      <c r="O3009" s="22">
        <v>34</v>
      </c>
      <c r="P3009" s="22">
        <v>16</v>
      </c>
      <c r="Q3009" s="22" t="s">
        <v>1418</v>
      </c>
      <c r="R3009" s="22" t="s">
        <v>713</v>
      </c>
      <c r="S3009" s="22" t="s">
        <v>807</v>
      </c>
      <c r="T3009" s="23">
        <v>40.700656000000002</v>
      </c>
      <c r="U3009" s="23">
        <v>-73.530404000000004</v>
      </c>
      <c r="V3009" s="24">
        <v>56</v>
      </c>
      <c r="W3009" s="24">
        <v>1675659.7345499999</v>
      </c>
      <c r="X3009" s="24">
        <v>3174983.28131</v>
      </c>
      <c r="Y3009" s="22" t="s">
        <v>1127</v>
      </c>
      <c r="Z3009" s="22" t="s">
        <v>1237</v>
      </c>
    </row>
    <row r="3010" spans="1:26">
      <c r="A3010" s="22" t="s">
        <v>9398</v>
      </c>
      <c r="B3010" s="22" t="s">
        <v>9399</v>
      </c>
      <c r="C3010" s="22" t="s">
        <v>9400</v>
      </c>
      <c r="D3010" s="22">
        <v>37897</v>
      </c>
      <c r="E3010" s="22">
        <v>76</v>
      </c>
      <c r="F3010" s="22">
        <v>397</v>
      </c>
      <c r="G3010" s="22">
        <v>15</v>
      </c>
      <c r="H3010" s="25" t="s">
        <v>10870</v>
      </c>
      <c r="I3010" s="22" t="s">
        <v>720</v>
      </c>
      <c r="J3010" s="22">
        <v>12</v>
      </c>
      <c r="K3010" s="22">
        <v>10</v>
      </c>
      <c r="L3010" s="22">
        <v>12</v>
      </c>
      <c r="M3010" s="22">
        <v>2009</v>
      </c>
      <c r="N3010" s="22">
        <v>1997</v>
      </c>
      <c r="O3010" s="22">
        <v>10</v>
      </c>
      <c r="P3010" s="22">
        <v>10</v>
      </c>
      <c r="Q3010" s="22" t="s">
        <v>1125</v>
      </c>
      <c r="R3010" s="22" t="s">
        <v>713</v>
      </c>
      <c r="S3010" s="22" t="s">
        <v>1126</v>
      </c>
      <c r="T3010" s="23">
        <v>40.700667000000003</v>
      </c>
      <c r="U3010" s="23">
        <v>-73.671389000000005</v>
      </c>
      <c r="V3010" s="24">
        <v>49.5</v>
      </c>
      <c r="W3010" s="24">
        <v>1636606.1786100001</v>
      </c>
      <c r="X3010" s="24">
        <v>3174191.4193299999</v>
      </c>
      <c r="Y3010" s="22" t="s">
        <v>1127</v>
      </c>
      <c r="Z3010" s="22" t="s">
        <v>716</v>
      </c>
    </row>
    <row r="3011" spans="1:26">
      <c r="A3011" s="22" t="s">
        <v>9401</v>
      </c>
      <c r="B3011" s="22" t="s">
        <v>9402</v>
      </c>
      <c r="C3011" s="22" t="s">
        <v>9403</v>
      </c>
      <c r="D3011" s="22">
        <v>37897</v>
      </c>
      <c r="E3011" s="22">
        <v>76</v>
      </c>
      <c r="F3011" s="22">
        <v>397</v>
      </c>
      <c r="G3011" s="22">
        <v>17</v>
      </c>
      <c r="H3011" s="25" t="s">
        <v>10870</v>
      </c>
      <c r="I3011" s="22" t="s">
        <v>720</v>
      </c>
      <c r="J3011" s="22">
        <v>6</v>
      </c>
      <c r="K3011" s="22">
        <v>6</v>
      </c>
      <c r="L3011" s="22">
        <v>4</v>
      </c>
      <c r="M3011" s="22">
        <v>1997</v>
      </c>
      <c r="N3011" s="22">
        <v>1994</v>
      </c>
      <c r="O3011" s="22">
        <v>6</v>
      </c>
      <c r="P3011" s="22">
        <v>6</v>
      </c>
      <c r="Q3011" s="22" t="s">
        <v>1408</v>
      </c>
      <c r="R3011" s="22" t="s">
        <v>713</v>
      </c>
      <c r="S3011" s="22" t="s">
        <v>722</v>
      </c>
      <c r="T3011" s="23">
        <v>40.700657999999997</v>
      </c>
      <c r="U3011" s="23">
        <v>-73.671519000000004</v>
      </c>
      <c r="V3011" s="24">
        <v>0</v>
      </c>
      <c r="W3011" s="24">
        <v>1636570.20043</v>
      </c>
      <c r="X3011" s="24">
        <v>3174187.4788700002</v>
      </c>
      <c r="Y3011" s="22" t="s">
        <v>1127</v>
      </c>
      <c r="Z3011" s="22" t="s">
        <v>1237</v>
      </c>
    </row>
    <row r="3012" spans="1:26">
      <c r="A3012" s="22" t="s">
        <v>9404</v>
      </c>
      <c r="B3012" s="22" t="s">
        <v>9405</v>
      </c>
      <c r="C3012" s="22" t="s">
        <v>9406</v>
      </c>
      <c r="D3012" s="22">
        <v>39400</v>
      </c>
      <c r="E3012" s="22">
        <v>79</v>
      </c>
      <c r="F3012" s="22">
        <v>400</v>
      </c>
      <c r="G3012" s="22">
        <v>1</v>
      </c>
      <c r="H3012" s="25" t="s">
        <v>10870</v>
      </c>
      <c r="I3012" s="22" t="s">
        <v>720</v>
      </c>
      <c r="J3012" s="22">
        <v>60</v>
      </c>
      <c r="K3012" s="22">
        <v>60</v>
      </c>
      <c r="L3012" s="22">
        <v>8</v>
      </c>
      <c r="M3012" s="22">
        <v>1977</v>
      </c>
      <c r="N3012" s="22">
        <v>1970</v>
      </c>
      <c r="O3012" s="22">
        <v>13</v>
      </c>
      <c r="P3012" s="22">
        <v>4</v>
      </c>
      <c r="Q3012" s="22" t="s">
        <v>1418</v>
      </c>
      <c r="R3012" s="22" t="s">
        <v>713</v>
      </c>
      <c r="S3012" s="22" t="s">
        <v>807</v>
      </c>
      <c r="T3012" s="23">
        <v>40.700657</v>
      </c>
      <c r="U3012" s="23">
        <v>-73.594849999999994</v>
      </c>
      <c r="V3012" s="24">
        <v>55</v>
      </c>
      <c r="W3012" s="24">
        <v>1657807.96685</v>
      </c>
      <c r="X3012" s="24">
        <v>3174612.5105499998</v>
      </c>
      <c r="Y3012" s="22" t="s">
        <v>1127</v>
      </c>
      <c r="Z3012" s="22" t="s">
        <v>1237</v>
      </c>
    </row>
    <row r="3013" spans="1:26">
      <c r="A3013" s="22" t="s">
        <v>9407</v>
      </c>
      <c r="B3013" s="22" t="s">
        <v>9408</v>
      </c>
      <c r="C3013" s="22" t="s">
        <v>9409</v>
      </c>
      <c r="D3013" s="22">
        <v>37897</v>
      </c>
      <c r="E3013" s="22">
        <v>76</v>
      </c>
      <c r="F3013" s="22">
        <v>397</v>
      </c>
      <c r="G3013" s="22">
        <v>1</v>
      </c>
      <c r="H3013" s="25" t="s">
        <v>10870</v>
      </c>
      <c r="I3013" s="22" t="s">
        <v>720</v>
      </c>
      <c r="J3013" s="22">
        <v>86</v>
      </c>
      <c r="K3013" s="22">
        <v>86</v>
      </c>
      <c r="L3013" s="22">
        <v>10</v>
      </c>
      <c r="M3013" s="22">
        <v>1979</v>
      </c>
      <c r="N3013" s="22">
        <v>1970</v>
      </c>
      <c r="O3013" s="22">
        <v>21</v>
      </c>
      <c r="P3013" s="22">
        <v>7</v>
      </c>
      <c r="Q3013" s="22" t="s">
        <v>1418</v>
      </c>
      <c r="R3013" s="22" t="s">
        <v>713</v>
      </c>
      <c r="S3013" s="22" t="s">
        <v>807</v>
      </c>
      <c r="T3013" s="23">
        <v>40.700935999999999</v>
      </c>
      <c r="U3013" s="23">
        <v>-73.663462999999993</v>
      </c>
      <c r="V3013" s="24">
        <v>62</v>
      </c>
      <c r="W3013" s="24">
        <v>1638799.7341400001</v>
      </c>
      <c r="X3013" s="24">
        <v>3174332.57822</v>
      </c>
      <c r="Y3013" s="22" t="s">
        <v>1127</v>
      </c>
      <c r="Z3013" s="22" t="s">
        <v>1237</v>
      </c>
    </row>
    <row r="3014" spans="1:26">
      <c r="A3014" s="22" t="s">
        <v>9410</v>
      </c>
      <c r="B3014" s="22" t="s">
        <v>9411</v>
      </c>
      <c r="C3014" s="22" t="s">
        <v>9412</v>
      </c>
      <c r="D3014" s="22">
        <v>34392</v>
      </c>
      <c r="E3014" s="22">
        <v>69</v>
      </c>
      <c r="F3014" s="22">
        <v>392</v>
      </c>
      <c r="G3014" s="22">
        <v>1</v>
      </c>
      <c r="H3014" s="25" t="s">
        <v>10870</v>
      </c>
      <c r="I3014" s="22" t="s">
        <v>720</v>
      </c>
      <c r="J3014" s="22">
        <v>120</v>
      </c>
      <c r="K3014" s="22">
        <v>120</v>
      </c>
      <c r="L3014" s="22">
        <v>6</v>
      </c>
      <c r="M3014" s="22">
        <v>1968</v>
      </c>
      <c r="N3014" s="22">
        <v>1963</v>
      </c>
      <c r="O3014" s="22">
        <v>17</v>
      </c>
      <c r="P3014" s="22">
        <v>4</v>
      </c>
      <c r="T3014" s="23">
        <v>40.702325000000002</v>
      </c>
      <c r="U3014" s="23">
        <v>-73.833467999999996</v>
      </c>
      <c r="V3014" s="24">
        <v>60</v>
      </c>
      <c r="W3014" s="24">
        <v>1591697.30691</v>
      </c>
      <c r="X3014" s="24">
        <v>3173954.3621100001</v>
      </c>
      <c r="Y3014" s="22" t="s">
        <v>1127</v>
      </c>
      <c r="Z3014" s="22" t="s">
        <v>1237</v>
      </c>
    </row>
    <row r="3015" spans="1:26">
      <c r="A3015" s="22" t="s">
        <v>9413</v>
      </c>
      <c r="B3015" s="22" t="s">
        <v>9414</v>
      </c>
      <c r="C3015" s="22" t="s">
        <v>9415</v>
      </c>
      <c r="D3015" s="22">
        <v>33890</v>
      </c>
      <c r="E3015" s="22">
        <v>68</v>
      </c>
      <c r="F3015" s="22">
        <v>390</v>
      </c>
      <c r="G3015" s="22">
        <v>1</v>
      </c>
      <c r="H3015" s="25" t="s">
        <v>10870</v>
      </c>
      <c r="I3015" s="22" t="s">
        <v>720</v>
      </c>
      <c r="J3015" s="22">
        <v>39</v>
      </c>
      <c r="K3015" s="22">
        <v>39</v>
      </c>
      <c r="L3015" s="22">
        <v>3</v>
      </c>
      <c r="M3015" s="22">
        <v>1978</v>
      </c>
      <c r="N3015" s="22">
        <v>1976</v>
      </c>
      <c r="O3015" s="22">
        <v>12</v>
      </c>
      <c r="P3015" s="22">
        <v>3</v>
      </c>
      <c r="Q3015" s="22" t="s">
        <v>1418</v>
      </c>
      <c r="R3015" s="22" t="s">
        <v>713</v>
      </c>
      <c r="S3015" s="22" t="s">
        <v>807</v>
      </c>
      <c r="T3015" s="23">
        <v>40.701492000000002</v>
      </c>
      <c r="U3015" s="23">
        <v>-73.871246999999997</v>
      </c>
      <c r="V3015" s="24">
        <v>108</v>
      </c>
      <c r="W3015" s="24">
        <v>1581237.41851</v>
      </c>
      <c r="X3015" s="24">
        <v>3173465.59871</v>
      </c>
      <c r="Y3015" s="22" t="s">
        <v>1127</v>
      </c>
      <c r="Z3015" s="22" t="s">
        <v>1237</v>
      </c>
    </row>
    <row r="3016" spans="1:26">
      <c r="A3016" s="22" t="s">
        <v>9416</v>
      </c>
      <c r="B3016" s="22" t="s">
        <v>9417</v>
      </c>
      <c r="C3016" s="22" t="s">
        <v>9418</v>
      </c>
      <c r="D3016" s="22">
        <v>44909</v>
      </c>
      <c r="E3016" s="22">
        <v>90</v>
      </c>
      <c r="F3016" s="22">
        <v>409</v>
      </c>
      <c r="G3016" s="22">
        <v>1</v>
      </c>
      <c r="H3016" s="25" t="s">
        <v>10870</v>
      </c>
      <c r="I3016" s="22" t="s">
        <v>720</v>
      </c>
      <c r="J3016" s="22">
        <v>302</v>
      </c>
      <c r="K3016" s="22">
        <v>302</v>
      </c>
      <c r="L3016" s="22">
        <v>20</v>
      </c>
      <c r="M3016" s="22">
        <v>1962</v>
      </c>
      <c r="N3016" s="22">
        <v>1943</v>
      </c>
      <c r="O3016" s="22">
        <v>24</v>
      </c>
      <c r="P3016" s="22">
        <v>5</v>
      </c>
      <c r="T3016" s="23">
        <v>40.702322000000002</v>
      </c>
      <c r="U3016" s="23">
        <v>-73.320397</v>
      </c>
      <c r="V3016" s="24">
        <v>13</v>
      </c>
      <c r="W3016" s="24">
        <v>1733815.98434</v>
      </c>
      <c r="X3016" s="24">
        <v>3176884.83941</v>
      </c>
      <c r="Y3016" s="22" t="s">
        <v>1127</v>
      </c>
      <c r="Z3016" s="22" t="s">
        <v>1237</v>
      </c>
    </row>
    <row r="3017" spans="1:26">
      <c r="A3017" s="22" t="s">
        <v>9419</v>
      </c>
      <c r="B3017" s="22" t="s">
        <v>9420</v>
      </c>
      <c r="C3017" s="22" t="s">
        <v>9421</v>
      </c>
      <c r="D3017" s="22">
        <v>38899</v>
      </c>
      <c r="E3017" s="22">
        <v>78</v>
      </c>
      <c r="F3017" s="22">
        <v>399</v>
      </c>
      <c r="G3017" s="22">
        <v>1</v>
      </c>
      <c r="H3017" s="25" t="s">
        <v>10870</v>
      </c>
      <c r="I3017" s="22" t="s">
        <v>720</v>
      </c>
      <c r="J3017" s="22">
        <v>6</v>
      </c>
      <c r="K3017" s="22">
        <v>6</v>
      </c>
      <c r="L3017" s="22">
        <v>2</v>
      </c>
      <c r="M3017" s="22">
        <v>1979</v>
      </c>
      <c r="N3017" s="22">
        <v>1978</v>
      </c>
      <c r="O3017" s="22">
        <v>2</v>
      </c>
      <c r="P3017" s="22">
        <v>2</v>
      </c>
      <c r="Q3017" s="22" t="s">
        <v>1418</v>
      </c>
      <c r="R3017" s="22" t="s">
        <v>713</v>
      </c>
      <c r="S3017" s="22" t="s">
        <v>807</v>
      </c>
      <c r="T3017" s="23">
        <v>40.702323999999997</v>
      </c>
      <c r="U3017" s="23">
        <v>-73.628739999999993</v>
      </c>
      <c r="V3017" s="24">
        <v>47</v>
      </c>
      <c r="W3017" s="24">
        <v>1648408.1118399999</v>
      </c>
      <c r="X3017" s="24">
        <v>3175030.0423599998</v>
      </c>
      <c r="Y3017" s="22" t="s">
        <v>1127</v>
      </c>
      <c r="Z3017" s="22" t="s">
        <v>1237</v>
      </c>
    </row>
    <row r="3018" spans="1:26">
      <c r="A3018" s="22" t="s">
        <v>9422</v>
      </c>
      <c r="B3018" s="22" t="s">
        <v>9423</v>
      </c>
      <c r="C3018" s="22" t="s">
        <v>9424</v>
      </c>
      <c r="D3018" s="22">
        <v>39901</v>
      </c>
      <c r="E3018" s="22">
        <v>80</v>
      </c>
      <c r="F3018" s="22">
        <v>401</v>
      </c>
      <c r="G3018" s="22">
        <v>1</v>
      </c>
      <c r="H3018" s="25" t="s">
        <v>10870</v>
      </c>
      <c r="I3018" s="22" t="s">
        <v>720</v>
      </c>
      <c r="J3018" s="22">
        <v>370</v>
      </c>
      <c r="K3018" s="22">
        <v>370</v>
      </c>
      <c r="L3018" s="22">
        <v>23</v>
      </c>
      <c r="M3018" s="22">
        <v>1989</v>
      </c>
      <c r="N3018" s="22">
        <v>1967</v>
      </c>
      <c r="O3018" s="22">
        <v>31</v>
      </c>
      <c r="P3018" s="22">
        <v>16</v>
      </c>
      <c r="Q3018" s="22" t="s">
        <v>1418</v>
      </c>
      <c r="R3018" s="22" t="s">
        <v>713</v>
      </c>
      <c r="S3018" s="22" t="s">
        <v>807</v>
      </c>
      <c r="T3018" s="23">
        <v>40.702601000000001</v>
      </c>
      <c r="U3018" s="23">
        <v>-73.567904999999996</v>
      </c>
      <c r="V3018" s="24">
        <v>61</v>
      </c>
      <c r="W3018" s="24">
        <v>1665257.18453</v>
      </c>
      <c r="X3018" s="24">
        <v>3175474.8251299998</v>
      </c>
      <c r="Y3018" s="22" t="s">
        <v>1127</v>
      </c>
      <c r="Z3018" s="22" t="s">
        <v>1237</v>
      </c>
    </row>
    <row r="3019" spans="1:26">
      <c r="A3019" s="22" t="s">
        <v>558</v>
      </c>
      <c r="B3019" s="22" t="s">
        <v>9425</v>
      </c>
      <c r="C3019" s="22" t="s">
        <v>9426</v>
      </c>
      <c r="D3019" s="22">
        <v>44910</v>
      </c>
      <c r="E3019" s="22">
        <v>90</v>
      </c>
      <c r="F3019" s="22">
        <v>410</v>
      </c>
      <c r="G3019" s="22">
        <v>1</v>
      </c>
      <c r="H3019" s="25" t="s">
        <v>10870</v>
      </c>
      <c r="I3019" s="22" t="s">
        <v>720</v>
      </c>
      <c r="J3019" s="22">
        <v>40</v>
      </c>
      <c r="K3019" s="22">
        <v>38</v>
      </c>
      <c r="L3019" s="22">
        <v>4</v>
      </c>
      <c r="M3019" s="22">
        <v>1982</v>
      </c>
      <c r="N3019" s="22">
        <v>1979</v>
      </c>
      <c r="O3019" s="22">
        <v>24</v>
      </c>
      <c r="P3019" s="22">
        <v>22</v>
      </c>
      <c r="Q3019" s="22" t="s">
        <v>1418</v>
      </c>
      <c r="R3019" s="22" t="s">
        <v>713</v>
      </c>
      <c r="S3019" s="22" t="s">
        <v>807</v>
      </c>
      <c r="T3019" s="23">
        <v>40.703111</v>
      </c>
      <c r="U3019" s="23">
        <v>-73.306611000000004</v>
      </c>
      <c r="V3019" s="24">
        <v>17.600000000000001</v>
      </c>
      <c r="W3019" s="24">
        <v>1737627.7060700001</v>
      </c>
      <c r="X3019" s="24">
        <v>3177262.1696700002</v>
      </c>
      <c r="Y3019" s="22" t="s">
        <v>1127</v>
      </c>
      <c r="Z3019" s="22" t="s">
        <v>1237</v>
      </c>
    </row>
    <row r="3020" spans="1:26">
      <c r="A3020" s="22" t="s">
        <v>9427</v>
      </c>
      <c r="B3020" s="22" t="s">
        <v>9428</v>
      </c>
      <c r="C3020" s="22" t="s">
        <v>9429</v>
      </c>
      <c r="D3020" s="22">
        <v>41403</v>
      </c>
      <c r="E3020" s="22">
        <v>83</v>
      </c>
      <c r="F3020" s="22">
        <v>403</v>
      </c>
      <c r="G3020" s="22">
        <v>1</v>
      </c>
      <c r="H3020" s="25" t="s">
        <v>10870</v>
      </c>
      <c r="I3020" s="22" t="s">
        <v>720</v>
      </c>
      <c r="J3020" s="22">
        <v>86</v>
      </c>
      <c r="K3020" s="22">
        <v>86</v>
      </c>
      <c r="L3020" s="22">
        <v>16</v>
      </c>
      <c r="M3020" s="22">
        <v>1982</v>
      </c>
      <c r="N3020" s="22">
        <v>1967</v>
      </c>
      <c r="O3020" s="22">
        <v>21</v>
      </c>
      <c r="P3020" s="22">
        <v>6</v>
      </c>
      <c r="Q3020" s="22" t="s">
        <v>1418</v>
      </c>
      <c r="R3020" s="22" t="s">
        <v>713</v>
      </c>
      <c r="S3020" s="22" t="s">
        <v>807</v>
      </c>
      <c r="T3020" s="23">
        <v>40.705378000000003</v>
      </c>
      <c r="U3020" s="23">
        <v>-73.492346999999995</v>
      </c>
      <c r="V3020" s="24">
        <v>56</v>
      </c>
      <c r="W3020" s="24">
        <v>1686164.3340700001</v>
      </c>
      <c r="X3020" s="24">
        <v>3176929.39279</v>
      </c>
      <c r="Y3020" s="22" t="s">
        <v>1127</v>
      </c>
      <c r="Z3020" s="22" t="s">
        <v>1237</v>
      </c>
    </row>
    <row r="3021" spans="1:26">
      <c r="A3021" s="22" t="s">
        <v>9430</v>
      </c>
      <c r="B3021" s="22" t="s">
        <v>9431</v>
      </c>
      <c r="C3021" s="22" t="s">
        <v>9432</v>
      </c>
      <c r="D3021" s="22">
        <v>37396</v>
      </c>
      <c r="E3021" s="22">
        <v>75</v>
      </c>
      <c r="F3021" s="22">
        <v>396</v>
      </c>
      <c r="G3021" s="22">
        <v>1</v>
      </c>
      <c r="H3021" s="25" t="s">
        <v>10870</v>
      </c>
      <c r="I3021" s="22" t="s">
        <v>720</v>
      </c>
      <c r="J3021" s="22">
        <v>133</v>
      </c>
      <c r="K3021" s="22">
        <v>133</v>
      </c>
      <c r="L3021" s="22">
        <v>7</v>
      </c>
      <c r="M3021" s="22">
        <v>1975</v>
      </c>
      <c r="N3021" s="22">
        <v>1969</v>
      </c>
      <c r="O3021" s="22">
        <v>23</v>
      </c>
      <c r="P3021" s="22">
        <v>8</v>
      </c>
      <c r="Q3021" s="22" t="s">
        <v>1418</v>
      </c>
      <c r="R3021" s="22" t="s">
        <v>713</v>
      </c>
      <c r="S3021" s="22" t="s">
        <v>807</v>
      </c>
      <c r="T3021" s="23">
        <v>40.705658</v>
      </c>
      <c r="U3021" s="23">
        <v>-73.702074999999994</v>
      </c>
      <c r="V3021" s="24">
        <v>70</v>
      </c>
      <c r="W3021" s="24">
        <v>1628070.6278299999</v>
      </c>
      <c r="X3021" s="24">
        <v>3175845.6710700002</v>
      </c>
      <c r="Y3021" s="22" t="s">
        <v>1127</v>
      </c>
      <c r="Z3021" s="22" t="s">
        <v>1237</v>
      </c>
    </row>
    <row r="3022" spans="1:26">
      <c r="A3022" s="22" t="s">
        <v>9433</v>
      </c>
      <c r="B3022" s="22" t="s">
        <v>9434</v>
      </c>
      <c r="C3022" s="22" t="s">
        <v>9435</v>
      </c>
      <c r="D3022" s="22">
        <v>45411</v>
      </c>
      <c r="E3022" s="22">
        <v>91</v>
      </c>
      <c r="F3022" s="22">
        <v>411</v>
      </c>
      <c r="G3022" s="22">
        <v>1</v>
      </c>
      <c r="H3022" s="25" t="s">
        <v>10870</v>
      </c>
      <c r="I3022" s="22" t="s">
        <v>720</v>
      </c>
      <c r="J3022" s="22">
        <v>355</v>
      </c>
      <c r="K3022" s="22">
        <v>355</v>
      </c>
      <c r="L3022" s="22">
        <v>26</v>
      </c>
      <c r="M3022" s="22">
        <v>1961</v>
      </c>
      <c r="N3022" s="22">
        <v>1936</v>
      </c>
      <c r="O3022" s="22">
        <v>35</v>
      </c>
      <c r="P3022" s="22">
        <v>6</v>
      </c>
      <c r="Q3022" s="22" t="s">
        <v>1418</v>
      </c>
      <c r="R3022" s="22" t="s">
        <v>713</v>
      </c>
      <c r="S3022" s="22" t="s">
        <v>807</v>
      </c>
      <c r="T3022" s="23">
        <v>40.705931999999997</v>
      </c>
      <c r="U3022" s="23">
        <v>-73.279562999999996</v>
      </c>
      <c r="V3022" s="24">
        <v>15.5</v>
      </c>
      <c r="W3022" s="24">
        <v>1745094.96328</v>
      </c>
      <c r="X3022" s="24">
        <v>3178467.9469699999</v>
      </c>
      <c r="Y3022" s="22" t="s">
        <v>1127</v>
      </c>
      <c r="Z3022" s="22" t="s">
        <v>1237</v>
      </c>
    </row>
    <row r="3023" spans="1:26">
      <c r="A3023" s="22" t="s">
        <v>9436</v>
      </c>
      <c r="B3023" s="22" t="s">
        <v>9437</v>
      </c>
      <c r="C3023" s="22" t="s">
        <v>9438</v>
      </c>
      <c r="D3023" s="22">
        <v>45410</v>
      </c>
      <c r="E3023" s="22">
        <v>91</v>
      </c>
      <c r="F3023" s="22">
        <v>410</v>
      </c>
      <c r="G3023" s="22">
        <v>1</v>
      </c>
      <c r="H3023" s="25" t="s">
        <v>10870</v>
      </c>
      <c r="I3023" s="22" t="s">
        <v>720</v>
      </c>
      <c r="J3023" s="22">
        <v>11</v>
      </c>
      <c r="K3023" s="22">
        <v>11</v>
      </c>
      <c r="L3023" s="22">
        <v>2</v>
      </c>
      <c r="M3023" s="22">
        <v>1979</v>
      </c>
      <c r="N3023" s="22">
        <v>1978</v>
      </c>
      <c r="O3023" s="22">
        <v>2</v>
      </c>
      <c r="P3023" s="22">
        <v>2</v>
      </c>
      <c r="Q3023" s="22" t="s">
        <v>1418</v>
      </c>
      <c r="R3023" s="22" t="s">
        <v>713</v>
      </c>
      <c r="S3023" s="22" t="s">
        <v>807</v>
      </c>
      <c r="T3023" s="23">
        <v>40.706209999999999</v>
      </c>
      <c r="U3023" s="23">
        <v>-73.294841000000005</v>
      </c>
      <c r="V3023" s="24">
        <v>0</v>
      </c>
      <c r="W3023" s="24">
        <v>1740861.0432</v>
      </c>
      <c r="X3023" s="24">
        <v>3178468.77941</v>
      </c>
      <c r="Y3023" s="22" t="s">
        <v>1127</v>
      </c>
      <c r="Z3023" s="22" t="s">
        <v>1237</v>
      </c>
    </row>
    <row r="3024" spans="1:26">
      <c r="A3024" s="22" t="s">
        <v>9439</v>
      </c>
      <c r="B3024" s="22" t="s">
        <v>9440</v>
      </c>
      <c r="C3024" s="22" t="s">
        <v>9441</v>
      </c>
      <c r="D3024" s="22">
        <v>41904</v>
      </c>
      <c r="E3024" s="22">
        <v>84</v>
      </c>
      <c r="F3024" s="22">
        <v>404</v>
      </c>
      <c r="G3024" s="22">
        <v>1</v>
      </c>
      <c r="H3024" s="25" t="s">
        <v>10870</v>
      </c>
      <c r="I3024" s="22" t="s">
        <v>720</v>
      </c>
      <c r="J3024" s="22">
        <v>56</v>
      </c>
      <c r="K3024" s="22">
        <v>56</v>
      </c>
      <c r="L3024" s="22">
        <v>13</v>
      </c>
      <c r="M3024" s="22">
        <v>1951</v>
      </c>
      <c r="N3024" s="22">
        <v>1939</v>
      </c>
      <c r="O3024" s="22">
        <v>24</v>
      </c>
      <c r="P3024" s="22">
        <v>6</v>
      </c>
      <c r="Q3024" s="22" t="s">
        <v>1418</v>
      </c>
      <c r="R3024" s="22" t="s">
        <v>713</v>
      </c>
      <c r="S3024" s="22" t="s">
        <v>807</v>
      </c>
      <c r="T3024" s="23">
        <v>40.706211000000003</v>
      </c>
      <c r="U3024" s="23">
        <v>-73.460956999999993</v>
      </c>
      <c r="V3024" s="24">
        <v>56</v>
      </c>
      <c r="W3024" s="24">
        <v>1694852.0137700001</v>
      </c>
      <c r="X3024" s="24">
        <v>3177421.79599</v>
      </c>
      <c r="Y3024" s="22" t="s">
        <v>1127</v>
      </c>
      <c r="Z3024" s="22" t="s">
        <v>1237</v>
      </c>
    </row>
    <row r="3025" spans="1:26">
      <c r="A3025" s="22" t="s">
        <v>9442</v>
      </c>
      <c r="B3025" s="22" t="s">
        <v>9443</v>
      </c>
      <c r="C3025" s="22" t="s">
        <v>9444</v>
      </c>
      <c r="D3025" s="22">
        <v>42405</v>
      </c>
      <c r="E3025" s="22">
        <v>85</v>
      </c>
      <c r="F3025" s="22">
        <v>405</v>
      </c>
      <c r="G3025" s="22">
        <v>1</v>
      </c>
      <c r="H3025" s="25" t="s">
        <v>10870</v>
      </c>
      <c r="I3025" s="22" t="s">
        <v>720</v>
      </c>
      <c r="J3025" s="22">
        <v>383</v>
      </c>
      <c r="K3025" s="22">
        <v>383</v>
      </c>
      <c r="L3025" s="22">
        <v>3</v>
      </c>
      <c r="M3025" s="22">
        <v>1939</v>
      </c>
      <c r="N3025" s="22">
        <v>1937</v>
      </c>
      <c r="O3025" s="22">
        <v>11</v>
      </c>
      <c r="P3025" s="22">
        <v>2</v>
      </c>
      <c r="Q3025" s="22" t="s">
        <v>1418</v>
      </c>
      <c r="R3025" s="22" t="s">
        <v>713</v>
      </c>
      <c r="S3025" s="22" t="s">
        <v>807</v>
      </c>
      <c r="T3025" s="23">
        <v>40.706488999999998</v>
      </c>
      <c r="U3025" s="23">
        <v>-73.433456000000007</v>
      </c>
      <c r="V3025" s="24">
        <v>48</v>
      </c>
      <c r="W3025" s="24">
        <v>1702466.78205</v>
      </c>
      <c r="X3025" s="24">
        <v>3177690.72053</v>
      </c>
      <c r="Y3025" s="22" t="s">
        <v>1127</v>
      </c>
      <c r="Z3025" s="22" t="s">
        <v>1237</v>
      </c>
    </row>
    <row r="3026" spans="1:26">
      <c r="A3026" s="22" t="s">
        <v>9445</v>
      </c>
      <c r="B3026" s="22" t="s">
        <v>9446</v>
      </c>
      <c r="C3026" s="22" t="s">
        <v>9447</v>
      </c>
      <c r="D3026" s="22">
        <v>35393</v>
      </c>
      <c r="E3026" s="22">
        <v>71</v>
      </c>
      <c r="F3026" s="22">
        <v>393</v>
      </c>
      <c r="G3026" s="22">
        <v>15</v>
      </c>
      <c r="H3026" s="25" t="s">
        <v>10870</v>
      </c>
      <c r="I3026" s="22" t="s">
        <v>720</v>
      </c>
      <c r="J3026" s="22">
        <v>9</v>
      </c>
      <c r="K3026" s="22">
        <v>9</v>
      </c>
      <c r="L3026" s="22">
        <v>2</v>
      </c>
      <c r="M3026" s="22">
        <v>1948</v>
      </c>
      <c r="N3026" s="22">
        <v>1947</v>
      </c>
      <c r="O3026" s="22">
        <v>4</v>
      </c>
      <c r="P3026" s="22">
        <v>1</v>
      </c>
      <c r="Q3026" s="22" t="s">
        <v>1125</v>
      </c>
      <c r="R3026" s="22" t="s">
        <v>713</v>
      </c>
      <c r="S3026" s="22" t="s">
        <v>1126</v>
      </c>
      <c r="T3026" s="23">
        <v>40.706491999999997</v>
      </c>
      <c r="U3026" s="23">
        <v>-73.799577999999997</v>
      </c>
      <c r="V3026" s="24">
        <v>58</v>
      </c>
      <c r="W3026" s="24">
        <v>1601057.44872</v>
      </c>
      <c r="X3026" s="24">
        <v>3175642.8595500002</v>
      </c>
      <c r="Y3026" s="22" t="s">
        <v>1127</v>
      </c>
      <c r="Z3026" s="22" t="s">
        <v>716</v>
      </c>
    </row>
    <row r="3027" spans="1:26">
      <c r="A3027" s="22" t="s">
        <v>9448</v>
      </c>
      <c r="B3027" s="22" t="s">
        <v>9449</v>
      </c>
      <c r="C3027" s="22" t="s">
        <v>9450</v>
      </c>
      <c r="D3027" s="22">
        <v>33891</v>
      </c>
      <c r="E3027" s="22">
        <v>68</v>
      </c>
      <c r="F3027" s="22">
        <v>391</v>
      </c>
      <c r="G3027" s="22">
        <v>17</v>
      </c>
      <c r="H3027" s="25" t="s">
        <v>10870</v>
      </c>
      <c r="I3027" s="22" t="s">
        <v>711</v>
      </c>
      <c r="J3027" s="22">
        <v>9</v>
      </c>
      <c r="K3027" s="22">
        <v>9</v>
      </c>
      <c r="L3027" s="22">
        <v>3</v>
      </c>
      <c r="M3027" s="22">
        <v>1971</v>
      </c>
      <c r="N3027" s="22">
        <v>1969</v>
      </c>
      <c r="O3027" s="22">
        <v>7</v>
      </c>
      <c r="P3027" s="22">
        <v>4</v>
      </c>
      <c r="T3027" s="23">
        <v>40.706769000000001</v>
      </c>
      <c r="U3027" s="23">
        <v>-73.858745999999996</v>
      </c>
      <c r="V3027" s="24">
        <v>82</v>
      </c>
      <c r="W3027" s="24">
        <v>1584666.3367999999</v>
      </c>
      <c r="X3027" s="24">
        <v>3175450.3522199998</v>
      </c>
      <c r="Y3027" s="22" t="s">
        <v>1127</v>
      </c>
      <c r="Z3027" s="22" t="s">
        <v>1237</v>
      </c>
    </row>
    <row r="3028" spans="1:26">
      <c r="A3028" s="22" t="s">
        <v>9451</v>
      </c>
      <c r="B3028" s="22" t="s">
        <v>9452</v>
      </c>
      <c r="C3028" s="22" t="s">
        <v>9453</v>
      </c>
      <c r="D3028" s="22">
        <v>42906</v>
      </c>
      <c r="E3028" s="22">
        <v>86</v>
      </c>
      <c r="F3028" s="22">
        <v>406</v>
      </c>
      <c r="G3028" s="22">
        <v>1</v>
      </c>
      <c r="H3028" s="25" t="s">
        <v>10870</v>
      </c>
      <c r="I3028" s="22" t="s">
        <v>720</v>
      </c>
      <c r="J3028" s="22">
        <v>219</v>
      </c>
      <c r="K3028" s="22">
        <v>219</v>
      </c>
      <c r="L3028" s="22">
        <v>3</v>
      </c>
      <c r="M3028" s="22">
        <v>1986</v>
      </c>
      <c r="N3028" s="22">
        <v>1984</v>
      </c>
      <c r="O3028" s="22">
        <v>29</v>
      </c>
      <c r="P3028" s="22">
        <v>8</v>
      </c>
      <c r="Q3028" s="22" t="s">
        <v>1418</v>
      </c>
      <c r="R3028" s="22" t="s">
        <v>713</v>
      </c>
      <c r="S3028" s="22" t="s">
        <v>807</v>
      </c>
      <c r="T3028" s="23">
        <v>40.707321999999998</v>
      </c>
      <c r="U3028" s="23">
        <v>-73.412345000000002</v>
      </c>
      <c r="V3028" s="24">
        <v>44</v>
      </c>
      <c r="W3028" s="24">
        <v>1708307.32601</v>
      </c>
      <c r="X3028" s="24">
        <v>3178124.7214500001</v>
      </c>
      <c r="Y3028" s="22" t="s">
        <v>1127</v>
      </c>
      <c r="Z3028" s="22" t="s">
        <v>1237</v>
      </c>
    </row>
    <row r="3029" spans="1:26">
      <c r="A3029" s="22" t="s">
        <v>9454</v>
      </c>
      <c r="B3029" s="22" t="s">
        <v>9455</v>
      </c>
      <c r="C3029" s="22" t="s">
        <v>9456</v>
      </c>
      <c r="D3029" s="22">
        <v>31888</v>
      </c>
      <c r="E3029" s="22">
        <v>64</v>
      </c>
      <c r="F3029" s="22">
        <v>388</v>
      </c>
      <c r="G3029" s="22">
        <v>1</v>
      </c>
      <c r="H3029" s="25" t="s">
        <v>10870</v>
      </c>
      <c r="I3029" s="22" t="s">
        <v>720</v>
      </c>
      <c r="J3029" s="22">
        <v>475</v>
      </c>
      <c r="K3029" s="22">
        <v>475</v>
      </c>
      <c r="L3029" s="22">
        <v>6</v>
      </c>
      <c r="M3029" s="22">
        <v>1943</v>
      </c>
      <c r="N3029" s="22">
        <v>1938</v>
      </c>
      <c r="O3029" s="22">
        <v>39</v>
      </c>
      <c r="P3029" s="22">
        <v>8</v>
      </c>
      <c r="Q3029" s="22" t="s">
        <v>1418</v>
      </c>
      <c r="R3029" s="22" t="s">
        <v>713</v>
      </c>
      <c r="S3029" s="22" t="s">
        <v>807</v>
      </c>
      <c r="T3029" s="23">
        <v>40.707602999999999</v>
      </c>
      <c r="U3029" s="23">
        <v>-73.957915999999997</v>
      </c>
      <c r="V3029" s="24">
        <v>47</v>
      </c>
      <c r="W3029" s="24">
        <v>1557191.58632</v>
      </c>
      <c r="X3029" s="24">
        <v>3175285.0986600001</v>
      </c>
      <c r="Y3029" s="22" t="s">
        <v>1127</v>
      </c>
      <c r="Z3029" s="22" t="s">
        <v>1237</v>
      </c>
    </row>
    <row r="3030" spans="1:26">
      <c r="A3030" s="22" t="s">
        <v>9457</v>
      </c>
      <c r="B3030" s="22" t="s">
        <v>9458</v>
      </c>
      <c r="C3030" s="22" t="s">
        <v>9459</v>
      </c>
      <c r="D3030" s="22">
        <v>40903</v>
      </c>
      <c r="E3030" s="22">
        <v>82</v>
      </c>
      <c r="F3030" s="22">
        <v>403</v>
      </c>
      <c r="G3030" s="22">
        <v>1</v>
      </c>
      <c r="H3030" s="25" t="s">
        <v>10870</v>
      </c>
      <c r="I3030" s="22" t="s">
        <v>720</v>
      </c>
      <c r="J3030" s="22">
        <v>11</v>
      </c>
      <c r="K3030" s="22">
        <v>11</v>
      </c>
      <c r="L3030" s="22">
        <v>7</v>
      </c>
      <c r="M3030" s="22">
        <v>1985</v>
      </c>
      <c r="N3030" s="22">
        <v>1979</v>
      </c>
      <c r="O3030" s="22">
        <v>4</v>
      </c>
      <c r="P3030" s="22">
        <v>3</v>
      </c>
      <c r="Q3030" s="22" t="s">
        <v>1418</v>
      </c>
      <c r="R3030" s="22" t="s">
        <v>713</v>
      </c>
      <c r="S3030" s="22" t="s">
        <v>807</v>
      </c>
      <c r="T3030" s="23">
        <v>40.708156000000002</v>
      </c>
      <c r="U3030" s="23">
        <v>-73.505959000000004</v>
      </c>
      <c r="V3030" s="24">
        <v>58</v>
      </c>
      <c r="W3030" s="24">
        <v>1682372.56369</v>
      </c>
      <c r="X3030" s="24">
        <v>3177861.0802000002</v>
      </c>
      <c r="Y3030" s="22" t="s">
        <v>1127</v>
      </c>
      <c r="Z3030" s="22" t="s">
        <v>1237</v>
      </c>
    </row>
    <row r="3031" spans="1:26">
      <c r="A3031" s="22" t="s">
        <v>9460</v>
      </c>
      <c r="B3031" s="22" t="s">
        <v>9461</v>
      </c>
      <c r="C3031" s="22" t="s">
        <v>9462</v>
      </c>
      <c r="D3031" s="22">
        <v>37397</v>
      </c>
      <c r="E3031" s="22">
        <v>75</v>
      </c>
      <c r="F3031" s="22">
        <v>397</v>
      </c>
      <c r="G3031" s="22">
        <v>1</v>
      </c>
      <c r="H3031" s="25" t="s">
        <v>10870</v>
      </c>
      <c r="I3031" s="22" t="s">
        <v>720</v>
      </c>
      <c r="J3031" s="22">
        <v>106</v>
      </c>
      <c r="K3031" s="22">
        <v>106</v>
      </c>
      <c r="L3031" s="22">
        <v>8</v>
      </c>
      <c r="M3031" s="22">
        <v>1977</v>
      </c>
      <c r="N3031" s="22">
        <v>1970</v>
      </c>
      <c r="O3031" s="22">
        <v>29</v>
      </c>
      <c r="P3031" s="22">
        <v>8</v>
      </c>
      <c r="Q3031" s="22" t="s">
        <v>1418</v>
      </c>
      <c r="R3031" s="22" t="s">
        <v>713</v>
      </c>
      <c r="S3031" s="22" t="s">
        <v>807</v>
      </c>
      <c r="T3031" s="23">
        <v>40.708435999999999</v>
      </c>
      <c r="U3031" s="23">
        <v>-73.683740999999998</v>
      </c>
      <c r="V3031" s="24">
        <v>59</v>
      </c>
      <c r="W3031" s="24">
        <v>1633129.2159500001</v>
      </c>
      <c r="X3031" s="24">
        <v>3176956.6513800002</v>
      </c>
      <c r="Y3031" s="22" t="s">
        <v>1127</v>
      </c>
      <c r="Z3031" s="22" t="s">
        <v>1237</v>
      </c>
    </row>
    <row r="3032" spans="1:26">
      <c r="A3032" s="22" t="s">
        <v>9463</v>
      </c>
      <c r="B3032" s="22" t="s">
        <v>9464</v>
      </c>
      <c r="C3032" s="22" t="s">
        <v>9465</v>
      </c>
      <c r="D3032" s="22">
        <v>42406</v>
      </c>
      <c r="E3032" s="22">
        <v>85</v>
      </c>
      <c r="F3032" s="22">
        <v>406</v>
      </c>
      <c r="G3032" s="22">
        <v>1</v>
      </c>
      <c r="H3032" s="25" t="s">
        <v>10870</v>
      </c>
      <c r="I3032" s="22" t="s">
        <v>720</v>
      </c>
      <c r="J3032" s="22">
        <v>292</v>
      </c>
      <c r="K3032" s="22">
        <v>292</v>
      </c>
      <c r="L3032" s="22">
        <v>25</v>
      </c>
      <c r="M3032" s="22">
        <v>1986</v>
      </c>
      <c r="N3032" s="22">
        <v>1962</v>
      </c>
      <c r="O3032" s="22">
        <v>33</v>
      </c>
      <c r="P3032" s="22">
        <v>10</v>
      </c>
      <c r="Q3032" s="22" t="s">
        <v>1418</v>
      </c>
      <c r="R3032" s="22" t="s">
        <v>713</v>
      </c>
      <c r="S3032" s="22" t="s">
        <v>807</v>
      </c>
      <c r="T3032" s="23">
        <v>40.708711000000001</v>
      </c>
      <c r="U3032" s="23">
        <v>-73.430955999999995</v>
      </c>
      <c r="V3032" s="24">
        <v>48</v>
      </c>
      <c r="W3032" s="24">
        <v>1703141.2590000001</v>
      </c>
      <c r="X3032" s="24">
        <v>3178516.09937</v>
      </c>
      <c r="Y3032" s="22" t="s">
        <v>1127</v>
      </c>
      <c r="Z3032" s="22" t="s">
        <v>1237</v>
      </c>
    </row>
    <row r="3033" spans="1:26">
      <c r="A3033" s="22" t="s">
        <v>9466</v>
      </c>
      <c r="B3033" s="22" t="s">
        <v>9467</v>
      </c>
      <c r="C3033" s="22" t="s">
        <v>9468</v>
      </c>
      <c r="D3033" s="22">
        <v>40402</v>
      </c>
      <c r="E3033" s="22">
        <v>81</v>
      </c>
      <c r="F3033" s="22">
        <v>402</v>
      </c>
      <c r="G3033" s="22">
        <v>1</v>
      </c>
      <c r="H3033" s="25" t="s">
        <v>10870</v>
      </c>
      <c r="I3033" s="22" t="s">
        <v>720</v>
      </c>
      <c r="J3033" s="22">
        <v>8</v>
      </c>
      <c r="K3033" s="22">
        <v>8</v>
      </c>
      <c r="L3033" s="22">
        <v>7</v>
      </c>
      <c r="M3033" s="22">
        <v>1984</v>
      </c>
      <c r="N3033" s="22">
        <v>1978</v>
      </c>
      <c r="O3033" s="22">
        <v>4</v>
      </c>
      <c r="P3033" s="22">
        <v>4</v>
      </c>
      <c r="Q3033" s="22" t="s">
        <v>1418</v>
      </c>
      <c r="R3033" s="22" t="s">
        <v>713</v>
      </c>
      <c r="S3033" s="22" t="s">
        <v>807</v>
      </c>
      <c r="T3033" s="23">
        <v>40.708711999999998</v>
      </c>
      <c r="U3033" s="23">
        <v>-73.547348999999997</v>
      </c>
      <c r="V3033" s="24">
        <v>68</v>
      </c>
      <c r="W3033" s="24">
        <v>1670904.4809900001</v>
      </c>
      <c r="X3033" s="24">
        <v>3177821.0580899999</v>
      </c>
      <c r="Y3033" s="22" t="s">
        <v>1127</v>
      </c>
      <c r="Z3033" s="22" t="s">
        <v>1237</v>
      </c>
    </row>
    <row r="3034" spans="1:26">
      <c r="A3034" s="22" t="s">
        <v>9469</v>
      </c>
      <c r="B3034" s="22" t="s">
        <v>9470</v>
      </c>
      <c r="C3034" s="22" t="s">
        <v>9471</v>
      </c>
      <c r="D3034" s="22">
        <v>38399</v>
      </c>
      <c r="E3034" s="22">
        <v>77</v>
      </c>
      <c r="F3034" s="22">
        <v>399</v>
      </c>
      <c r="G3034" s="22">
        <v>1</v>
      </c>
      <c r="H3034" s="25" t="s">
        <v>10870</v>
      </c>
      <c r="I3034" s="22" t="s">
        <v>720</v>
      </c>
      <c r="J3034" s="22">
        <v>105</v>
      </c>
      <c r="K3034" s="22">
        <v>105</v>
      </c>
      <c r="L3034" s="22">
        <v>14</v>
      </c>
      <c r="M3034" s="22">
        <v>1982</v>
      </c>
      <c r="N3034" s="22">
        <v>1969</v>
      </c>
      <c r="O3034" s="22">
        <v>26</v>
      </c>
      <c r="P3034" s="22">
        <v>8</v>
      </c>
      <c r="Q3034" s="22" t="s">
        <v>1418</v>
      </c>
      <c r="R3034" s="22" t="s">
        <v>713</v>
      </c>
      <c r="S3034" s="22" t="s">
        <v>807</v>
      </c>
      <c r="T3034" s="23">
        <v>40.708713000000003</v>
      </c>
      <c r="U3034" s="23">
        <v>-73.629294999999999</v>
      </c>
      <c r="V3034" s="24">
        <v>62</v>
      </c>
      <c r="W3034" s="24">
        <v>1648207.50342</v>
      </c>
      <c r="X3034" s="24">
        <v>3177355.9125899998</v>
      </c>
      <c r="Y3034" s="22" t="s">
        <v>1127</v>
      </c>
      <c r="Z3034" s="22" t="s">
        <v>1237</v>
      </c>
    </row>
    <row r="3035" spans="1:26">
      <c r="A3035" s="22" t="s">
        <v>9472</v>
      </c>
      <c r="B3035" s="22" t="s">
        <v>9473</v>
      </c>
      <c r="C3035" s="22" t="s">
        <v>9474</v>
      </c>
      <c r="D3035" s="22">
        <v>33390</v>
      </c>
      <c r="E3035" s="22">
        <v>67</v>
      </c>
      <c r="F3035" s="22">
        <v>390</v>
      </c>
      <c r="G3035" s="22">
        <v>1</v>
      </c>
      <c r="H3035" s="25" t="s">
        <v>10870</v>
      </c>
      <c r="I3035" s="22" t="s">
        <v>720</v>
      </c>
      <c r="J3035" s="22">
        <v>126</v>
      </c>
      <c r="K3035" s="22">
        <v>103</v>
      </c>
      <c r="L3035" s="22">
        <v>2</v>
      </c>
      <c r="M3035" s="22">
        <v>2010</v>
      </c>
      <c r="N3035" s="22">
        <v>2007</v>
      </c>
      <c r="O3035" s="22">
        <v>10</v>
      </c>
      <c r="P3035" s="22">
        <v>10</v>
      </c>
      <c r="Q3035" s="22" t="s">
        <v>1418</v>
      </c>
      <c r="R3035" s="22" t="s">
        <v>713</v>
      </c>
      <c r="S3035" s="22" t="s">
        <v>807</v>
      </c>
      <c r="T3035" s="23">
        <v>40.708638999999998</v>
      </c>
      <c r="U3035" s="23">
        <v>-73.878193999999993</v>
      </c>
      <c r="V3035" s="24">
        <v>111</v>
      </c>
      <c r="W3035" s="24">
        <v>1579267.4900799999</v>
      </c>
      <c r="X3035" s="24">
        <v>3176037.5992299998</v>
      </c>
      <c r="Y3035" s="22" t="s">
        <v>1127</v>
      </c>
      <c r="Z3035" s="22" t="s">
        <v>1237</v>
      </c>
    </row>
    <row r="3036" spans="1:26">
      <c r="A3036" s="22" t="s">
        <v>9475</v>
      </c>
      <c r="B3036" s="22" t="s">
        <v>9476</v>
      </c>
      <c r="C3036" s="22" t="s">
        <v>9477</v>
      </c>
      <c r="D3036" s="22">
        <v>43908</v>
      </c>
      <c r="E3036" s="22">
        <v>88</v>
      </c>
      <c r="F3036" s="22">
        <v>408</v>
      </c>
      <c r="G3036" s="22">
        <v>1</v>
      </c>
      <c r="H3036" s="25" t="s">
        <v>10870</v>
      </c>
      <c r="I3036" s="22" t="s">
        <v>720</v>
      </c>
      <c r="J3036" s="22">
        <v>115</v>
      </c>
      <c r="K3036" s="22">
        <v>92</v>
      </c>
      <c r="L3036" s="22">
        <v>28</v>
      </c>
      <c r="M3036" s="22">
        <v>2008</v>
      </c>
      <c r="N3036" s="22">
        <v>1981</v>
      </c>
      <c r="O3036" s="22">
        <v>17</v>
      </c>
      <c r="P3036" s="22">
        <v>9</v>
      </c>
      <c r="Q3036" s="22" t="s">
        <v>1418</v>
      </c>
      <c r="R3036" s="22" t="s">
        <v>713</v>
      </c>
      <c r="S3036" s="22" t="s">
        <v>807</v>
      </c>
      <c r="T3036" s="23">
        <v>40.710306000000003</v>
      </c>
      <c r="U3036" s="23">
        <v>-73.368555999999998</v>
      </c>
      <c r="V3036" s="24">
        <v>35.9</v>
      </c>
      <c r="W3036" s="24">
        <v>1720410.48364</v>
      </c>
      <c r="X3036" s="24">
        <v>3179486.68291</v>
      </c>
      <c r="Y3036" s="22" t="s">
        <v>1127</v>
      </c>
      <c r="Z3036" s="22" t="s">
        <v>1237</v>
      </c>
    </row>
    <row r="3037" spans="1:26">
      <c r="A3037" s="22" t="s">
        <v>9478</v>
      </c>
      <c r="B3037" s="22" t="s">
        <v>9479</v>
      </c>
      <c r="C3037" s="22" t="s">
        <v>9480</v>
      </c>
      <c r="D3037" s="22">
        <v>38900</v>
      </c>
      <c r="E3037" s="22">
        <v>78</v>
      </c>
      <c r="F3037" s="22">
        <v>400</v>
      </c>
      <c r="G3037" s="22">
        <v>1</v>
      </c>
      <c r="H3037" s="25" t="s">
        <v>10870</v>
      </c>
      <c r="I3037" s="22" t="s">
        <v>720</v>
      </c>
      <c r="J3037" s="22">
        <v>51</v>
      </c>
      <c r="K3037" s="22">
        <v>51</v>
      </c>
      <c r="L3037" s="22">
        <v>18</v>
      </c>
      <c r="M3037" s="22">
        <v>1968</v>
      </c>
      <c r="N3037" s="22">
        <v>1951</v>
      </c>
      <c r="O3037" s="22">
        <v>22</v>
      </c>
      <c r="P3037" s="22">
        <v>6</v>
      </c>
      <c r="Q3037" s="22" t="s">
        <v>1418</v>
      </c>
      <c r="R3037" s="22" t="s">
        <v>713</v>
      </c>
      <c r="S3037" s="22" t="s">
        <v>807</v>
      </c>
      <c r="T3037" s="23">
        <v>40.710934999999999</v>
      </c>
      <c r="U3037" s="23">
        <v>-73.598461</v>
      </c>
      <c r="V3037" s="24">
        <v>70</v>
      </c>
      <c r="W3037" s="24">
        <v>1656731.2491299999</v>
      </c>
      <c r="X3037" s="24">
        <v>3178338.6672299998</v>
      </c>
      <c r="Y3037" s="22" t="s">
        <v>1127</v>
      </c>
      <c r="Z3037" s="22" t="s">
        <v>1237</v>
      </c>
    </row>
    <row r="3038" spans="1:26">
      <c r="A3038" s="22" t="s">
        <v>9481</v>
      </c>
      <c r="B3038" s="22" t="s">
        <v>9482</v>
      </c>
      <c r="C3038" s="22" t="s">
        <v>9483</v>
      </c>
      <c r="D3038" s="22">
        <v>39401</v>
      </c>
      <c r="E3038" s="22">
        <v>79</v>
      </c>
      <c r="F3038" s="22">
        <v>401</v>
      </c>
      <c r="G3038" s="22">
        <v>1</v>
      </c>
      <c r="H3038" s="25" t="s">
        <v>10870</v>
      </c>
      <c r="I3038" s="22" t="s">
        <v>720</v>
      </c>
      <c r="J3038" s="22">
        <v>83</v>
      </c>
      <c r="K3038" s="22">
        <v>83</v>
      </c>
      <c r="L3038" s="22">
        <v>9</v>
      </c>
      <c r="M3038" s="22">
        <v>1989</v>
      </c>
      <c r="N3038" s="22">
        <v>1981</v>
      </c>
      <c r="O3038" s="22">
        <v>18</v>
      </c>
      <c r="P3038" s="22">
        <v>10</v>
      </c>
      <c r="Q3038" s="22" t="s">
        <v>1418</v>
      </c>
      <c r="R3038" s="22" t="s">
        <v>713</v>
      </c>
      <c r="S3038" s="22" t="s">
        <v>807</v>
      </c>
      <c r="T3038" s="23">
        <v>40.711767999999999</v>
      </c>
      <c r="U3038" s="23">
        <v>-73.57235</v>
      </c>
      <c r="V3038" s="24">
        <v>70</v>
      </c>
      <c r="W3038" s="24">
        <v>1663956.98352</v>
      </c>
      <c r="X3038" s="24">
        <v>3178790.8838800001</v>
      </c>
      <c r="Y3038" s="22" t="s">
        <v>1127</v>
      </c>
      <c r="Z3038" s="22" t="s">
        <v>1237</v>
      </c>
    </row>
    <row r="3039" spans="1:26">
      <c r="A3039" s="22" t="s">
        <v>9484</v>
      </c>
      <c r="B3039" s="22" t="s">
        <v>9485</v>
      </c>
      <c r="C3039" s="22" t="s">
        <v>9486</v>
      </c>
      <c r="D3039" s="22">
        <v>33891</v>
      </c>
      <c r="E3039" s="22">
        <v>68</v>
      </c>
      <c r="F3039" s="22">
        <v>391</v>
      </c>
      <c r="G3039" s="22">
        <v>1</v>
      </c>
      <c r="H3039" s="25" t="s">
        <v>10870</v>
      </c>
      <c r="I3039" s="22" t="s">
        <v>720</v>
      </c>
      <c r="J3039" s="22">
        <v>795</v>
      </c>
      <c r="K3039" s="22">
        <v>777</v>
      </c>
      <c r="L3039" s="22">
        <v>12</v>
      </c>
      <c r="M3039" s="22">
        <v>2008</v>
      </c>
      <c r="N3039" s="22">
        <v>1997</v>
      </c>
      <c r="O3039" s="22">
        <v>16</v>
      </c>
      <c r="P3039" s="22">
        <v>16</v>
      </c>
      <c r="Q3039" s="22" t="s">
        <v>1418</v>
      </c>
      <c r="R3039" s="22" t="s">
        <v>713</v>
      </c>
      <c r="S3039" s="22" t="s">
        <v>807</v>
      </c>
      <c r="T3039" s="23">
        <v>40.714269000000002</v>
      </c>
      <c r="U3039" s="23">
        <v>-73.856802000000002</v>
      </c>
      <c r="V3039" s="24">
        <v>51.3</v>
      </c>
      <c r="W3039" s="24">
        <v>1585156.76245</v>
      </c>
      <c r="X3039" s="24">
        <v>3178193.95995</v>
      </c>
      <c r="Y3039" s="22" t="s">
        <v>1127</v>
      </c>
      <c r="Z3039" s="22" t="s">
        <v>1237</v>
      </c>
    </row>
    <row r="3040" spans="1:26">
      <c r="A3040" s="22" t="s">
        <v>9487</v>
      </c>
      <c r="B3040" s="22" t="s">
        <v>9488</v>
      </c>
      <c r="C3040" s="22" t="s">
        <v>9489</v>
      </c>
      <c r="D3040" s="22">
        <v>33392</v>
      </c>
      <c r="E3040" s="22">
        <v>67</v>
      </c>
      <c r="F3040" s="22">
        <v>392</v>
      </c>
      <c r="G3040" s="22">
        <v>17</v>
      </c>
      <c r="H3040" s="25" t="s">
        <v>10870</v>
      </c>
      <c r="I3040" s="22" t="s">
        <v>720</v>
      </c>
      <c r="J3040" s="22">
        <v>10</v>
      </c>
      <c r="K3040" s="22">
        <v>10</v>
      </c>
      <c r="L3040" s="22">
        <v>18</v>
      </c>
      <c r="M3040" s="22">
        <v>1999</v>
      </c>
      <c r="N3040" s="22">
        <v>1982</v>
      </c>
      <c r="O3040" s="22">
        <v>9</v>
      </c>
      <c r="P3040" s="22">
        <v>6</v>
      </c>
      <c r="Q3040" s="22" t="s">
        <v>1408</v>
      </c>
      <c r="R3040" s="22" t="s">
        <v>713</v>
      </c>
      <c r="S3040" s="22" t="s">
        <v>722</v>
      </c>
      <c r="T3040" s="23">
        <v>40.731769</v>
      </c>
      <c r="U3040" s="23">
        <v>-73.866247000000001</v>
      </c>
      <c r="V3040" s="24">
        <v>20</v>
      </c>
      <c r="W3040" s="24">
        <v>1582429.0963000001</v>
      </c>
      <c r="X3040" s="24">
        <v>3184527.5545800002</v>
      </c>
      <c r="Y3040" s="22" t="s">
        <v>1127</v>
      </c>
      <c r="Z3040" s="22" t="s">
        <v>1237</v>
      </c>
    </row>
    <row r="3041" spans="1:26">
      <c r="A3041" s="22" t="s">
        <v>9490</v>
      </c>
      <c r="B3041" s="22" t="s">
        <v>9491</v>
      </c>
      <c r="C3041" s="22" t="s">
        <v>9492</v>
      </c>
      <c r="D3041" s="22">
        <v>43909</v>
      </c>
      <c r="E3041" s="22">
        <v>88</v>
      </c>
      <c r="F3041" s="22">
        <v>409</v>
      </c>
      <c r="G3041" s="22">
        <v>1</v>
      </c>
      <c r="H3041" s="25" t="s">
        <v>10870</v>
      </c>
      <c r="I3041" s="22" t="s">
        <v>720</v>
      </c>
      <c r="J3041" s="22">
        <v>245</v>
      </c>
      <c r="K3041" s="22">
        <v>245</v>
      </c>
      <c r="L3041" s="22">
        <v>3</v>
      </c>
      <c r="M3041" s="22">
        <v>1986</v>
      </c>
      <c r="N3041" s="22">
        <v>1984</v>
      </c>
      <c r="O3041" s="22">
        <v>29</v>
      </c>
      <c r="P3041" s="22">
        <v>8</v>
      </c>
      <c r="Q3041" s="22" t="s">
        <v>1418</v>
      </c>
      <c r="R3041" s="22" t="s">
        <v>713</v>
      </c>
      <c r="S3041" s="22" t="s">
        <v>807</v>
      </c>
      <c r="T3041" s="23">
        <v>40.715933</v>
      </c>
      <c r="U3041" s="23">
        <v>-73.352897999999996</v>
      </c>
      <c r="V3041" s="24">
        <v>39</v>
      </c>
      <c r="W3041" s="24">
        <v>1724699.57758</v>
      </c>
      <c r="X3041" s="24">
        <v>3181637.3905199999</v>
      </c>
      <c r="Y3041" s="22" t="s">
        <v>1127</v>
      </c>
      <c r="Z3041" s="22" t="s">
        <v>1237</v>
      </c>
    </row>
    <row r="3042" spans="1:26">
      <c r="A3042" s="22" t="s">
        <v>560</v>
      </c>
      <c r="B3042" s="22" t="s">
        <v>9493</v>
      </c>
      <c r="C3042" s="22" t="s">
        <v>9494</v>
      </c>
      <c r="D3042" s="22">
        <v>34393</v>
      </c>
      <c r="E3042" s="22">
        <v>69</v>
      </c>
      <c r="F3042" s="22">
        <v>393</v>
      </c>
      <c r="G3042" s="22">
        <v>17</v>
      </c>
      <c r="H3042" s="25" t="s">
        <v>10870</v>
      </c>
      <c r="I3042" s="22" t="s">
        <v>720</v>
      </c>
      <c r="J3042" s="22">
        <v>258</v>
      </c>
      <c r="K3042" s="22">
        <v>256</v>
      </c>
      <c r="L3042" s="22">
        <v>12</v>
      </c>
      <c r="M3042" s="22">
        <v>1973</v>
      </c>
      <c r="N3042" s="22">
        <v>1962</v>
      </c>
      <c r="O3042" s="22">
        <v>43</v>
      </c>
      <c r="P3042" s="22">
        <v>22</v>
      </c>
      <c r="Q3042" s="22" t="s">
        <v>1408</v>
      </c>
      <c r="R3042" s="22" t="s">
        <v>713</v>
      </c>
      <c r="S3042" s="22" t="s">
        <v>722</v>
      </c>
      <c r="T3042" s="23">
        <v>40.716028000000001</v>
      </c>
      <c r="U3042" s="23">
        <v>-73.826138999999998</v>
      </c>
      <c r="V3042" s="24">
        <v>26</v>
      </c>
      <c r="W3042" s="24">
        <v>1593637.8544300001</v>
      </c>
      <c r="X3042" s="24">
        <v>3178986.1058999998</v>
      </c>
      <c r="Y3042" s="22" t="s">
        <v>1127</v>
      </c>
      <c r="Z3042" s="22" t="s">
        <v>1237</v>
      </c>
    </row>
    <row r="3043" spans="1:26">
      <c r="A3043" s="22" t="s">
        <v>9495</v>
      </c>
      <c r="B3043" s="22" t="s">
        <v>9496</v>
      </c>
      <c r="C3043" s="22" t="s">
        <v>9497</v>
      </c>
      <c r="D3043" s="22">
        <v>41905</v>
      </c>
      <c r="E3043" s="22">
        <v>84</v>
      </c>
      <c r="F3043" s="22">
        <v>405</v>
      </c>
      <c r="G3043" s="22">
        <v>1</v>
      </c>
      <c r="H3043" s="25" t="s">
        <v>10870</v>
      </c>
      <c r="I3043" s="22" t="s">
        <v>720</v>
      </c>
      <c r="J3043" s="22">
        <v>49</v>
      </c>
      <c r="K3043" s="22">
        <v>49</v>
      </c>
      <c r="L3043" s="22">
        <v>13</v>
      </c>
      <c r="M3043" s="22">
        <v>1951</v>
      </c>
      <c r="N3043" s="22">
        <v>1939</v>
      </c>
      <c r="O3043" s="22">
        <v>22</v>
      </c>
      <c r="P3043" s="22">
        <v>5</v>
      </c>
      <c r="Q3043" s="22" t="s">
        <v>1418</v>
      </c>
      <c r="R3043" s="22" t="s">
        <v>713</v>
      </c>
      <c r="S3043" s="22" t="s">
        <v>807</v>
      </c>
      <c r="T3043" s="23">
        <v>40.717044999999999</v>
      </c>
      <c r="U3043" s="23">
        <v>-73.463735</v>
      </c>
      <c r="V3043" s="24">
        <v>70</v>
      </c>
      <c r="W3043" s="24">
        <v>1693996.3818099999</v>
      </c>
      <c r="X3043" s="24">
        <v>3181353.9309</v>
      </c>
      <c r="Y3043" s="22" t="s">
        <v>1127</v>
      </c>
      <c r="Z3043" s="22" t="s">
        <v>1237</v>
      </c>
    </row>
    <row r="3044" spans="1:26">
      <c r="A3044" s="22" t="s">
        <v>9498</v>
      </c>
      <c r="B3044" s="22" t="s">
        <v>9499</v>
      </c>
      <c r="C3044" s="22" t="s">
        <v>9500</v>
      </c>
      <c r="D3044" s="22">
        <v>32890</v>
      </c>
      <c r="E3044" s="22">
        <v>66</v>
      </c>
      <c r="F3044" s="22">
        <v>390</v>
      </c>
      <c r="G3044" s="22">
        <v>1</v>
      </c>
      <c r="H3044" s="25" t="s">
        <v>10870</v>
      </c>
      <c r="I3044" s="22" t="s">
        <v>720</v>
      </c>
      <c r="J3044" s="22">
        <v>32</v>
      </c>
      <c r="K3044" s="22">
        <v>32</v>
      </c>
      <c r="L3044" s="22">
        <v>14</v>
      </c>
      <c r="M3044" s="22">
        <v>1965</v>
      </c>
      <c r="N3044" s="22">
        <v>1952</v>
      </c>
      <c r="O3044" s="22">
        <v>26</v>
      </c>
      <c r="P3044" s="22">
        <v>8</v>
      </c>
      <c r="Q3044" s="22" t="s">
        <v>1418</v>
      </c>
      <c r="R3044" s="22" t="s">
        <v>713</v>
      </c>
      <c r="S3044" s="22" t="s">
        <v>807</v>
      </c>
      <c r="T3044" s="23">
        <v>40.717325000000002</v>
      </c>
      <c r="U3044" s="23">
        <v>-73.908748000000003</v>
      </c>
      <c r="V3044" s="24">
        <v>55</v>
      </c>
      <c r="W3044" s="24">
        <v>1570750.4375700001</v>
      </c>
      <c r="X3044" s="24">
        <v>3179058.2506400002</v>
      </c>
      <c r="Y3044" s="22" t="s">
        <v>1127</v>
      </c>
      <c r="Z3044" s="22" t="s">
        <v>1237</v>
      </c>
    </row>
    <row r="3045" spans="1:26">
      <c r="A3045" s="22" t="s">
        <v>562</v>
      </c>
      <c r="B3045" s="22" t="s">
        <v>9501</v>
      </c>
      <c r="C3045" s="22" t="s">
        <v>9502</v>
      </c>
      <c r="D3045" s="22">
        <v>34893</v>
      </c>
      <c r="E3045" s="22">
        <v>70</v>
      </c>
      <c r="F3045" s="22">
        <v>393</v>
      </c>
      <c r="G3045" s="22">
        <v>1</v>
      </c>
      <c r="H3045" s="25" t="s">
        <v>10870</v>
      </c>
      <c r="I3045" s="22" t="s">
        <v>720</v>
      </c>
      <c r="J3045" s="22">
        <v>227</v>
      </c>
      <c r="K3045" s="22">
        <v>212</v>
      </c>
      <c r="L3045" s="22">
        <v>11</v>
      </c>
      <c r="M3045" s="22">
        <v>2009</v>
      </c>
      <c r="N3045" s="22">
        <v>1998</v>
      </c>
      <c r="O3045" s="22">
        <v>27</v>
      </c>
      <c r="P3045" s="22">
        <v>24</v>
      </c>
      <c r="Q3045" s="22" t="s">
        <v>1125</v>
      </c>
      <c r="R3045" s="22" t="s">
        <v>713</v>
      </c>
      <c r="S3045" s="22" t="s">
        <v>1126</v>
      </c>
      <c r="T3045" s="23">
        <v>40.717602999999997</v>
      </c>
      <c r="U3045" s="23">
        <v>-73.804023000000001</v>
      </c>
      <c r="V3045" s="24">
        <v>115.4</v>
      </c>
      <c r="W3045" s="24">
        <v>1599752.63956</v>
      </c>
      <c r="X3045" s="24">
        <v>3179670.93817</v>
      </c>
      <c r="Y3045" s="22" t="s">
        <v>1127</v>
      </c>
      <c r="Z3045" s="22" t="s">
        <v>1237</v>
      </c>
    </row>
    <row r="3046" spans="1:26">
      <c r="A3046" s="22" t="s">
        <v>9503</v>
      </c>
      <c r="B3046" s="22" t="s">
        <v>9504</v>
      </c>
      <c r="C3046" s="22" t="s">
        <v>9505</v>
      </c>
      <c r="D3046" s="22">
        <v>44911</v>
      </c>
      <c r="E3046" s="22">
        <v>90</v>
      </c>
      <c r="F3046" s="22">
        <v>411</v>
      </c>
      <c r="G3046" s="22">
        <v>1</v>
      </c>
      <c r="H3046" s="25" t="s">
        <v>10870</v>
      </c>
      <c r="I3046" s="22" t="s">
        <v>720</v>
      </c>
      <c r="J3046" s="22">
        <v>376</v>
      </c>
      <c r="K3046" s="22">
        <v>376</v>
      </c>
      <c r="L3046" s="22">
        <v>1</v>
      </c>
      <c r="M3046" s="22">
        <v>1942</v>
      </c>
      <c r="N3046" s="22">
        <v>1942</v>
      </c>
      <c r="O3046" s="22">
        <v>30</v>
      </c>
      <c r="P3046" s="22">
        <v>6</v>
      </c>
      <c r="T3046" s="23">
        <v>40.719265999999998</v>
      </c>
      <c r="U3046" s="23">
        <v>-73.290396000000001</v>
      </c>
      <c r="V3046" s="24">
        <v>33</v>
      </c>
      <c r="W3046" s="24">
        <v>1741979.26196</v>
      </c>
      <c r="X3046" s="24">
        <v>3183256.71428</v>
      </c>
      <c r="Y3046" s="22" t="s">
        <v>1127</v>
      </c>
      <c r="Z3046" s="22" t="s">
        <v>1237</v>
      </c>
    </row>
    <row r="3047" spans="1:26">
      <c r="A3047" s="22" t="s">
        <v>9506</v>
      </c>
      <c r="B3047" s="22" t="s">
        <v>9507</v>
      </c>
      <c r="C3047" s="22" t="s">
        <v>9508</v>
      </c>
      <c r="D3047" s="22">
        <v>36397</v>
      </c>
      <c r="E3047" s="22">
        <v>73</v>
      </c>
      <c r="F3047" s="22">
        <v>397</v>
      </c>
      <c r="G3047" s="22">
        <v>1</v>
      </c>
      <c r="H3047" s="25" t="s">
        <v>10870</v>
      </c>
      <c r="I3047" s="22" t="s">
        <v>720</v>
      </c>
      <c r="J3047" s="22">
        <v>79</v>
      </c>
      <c r="K3047" s="22">
        <v>79</v>
      </c>
      <c r="L3047" s="22">
        <v>6</v>
      </c>
      <c r="M3047" s="22">
        <v>1982</v>
      </c>
      <c r="N3047" s="22">
        <v>1977</v>
      </c>
      <c r="O3047" s="22">
        <v>22</v>
      </c>
      <c r="P3047" s="22">
        <v>7</v>
      </c>
      <c r="Q3047" s="22" t="s">
        <v>1418</v>
      </c>
      <c r="R3047" s="22" t="s">
        <v>713</v>
      </c>
      <c r="S3047" s="22" t="s">
        <v>807</v>
      </c>
      <c r="T3047" s="23">
        <v>40.719825</v>
      </c>
      <c r="U3047" s="23">
        <v>-73.714575999999994</v>
      </c>
      <c r="V3047" s="24">
        <v>83</v>
      </c>
      <c r="W3047" s="24">
        <v>1624509.2514599999</v>
      </c>
      <c r="X3047" s="24">
        <v>3180943.4756299998</v>
      </c>
      <c r="Y3047" s="22" t="s">
        <v>1127</v>
      </c>
      <c r="Z3047" s="22" t="s">
        <v>1237</v>
      </c>
    </row>
    <row r="3048" spans="1:26">
      <c r="A3048" s="22" t="s">
        <v>9509</v>
      </c>
      <c r="B3048" s="22" t="s">
        <v>9510</v>
      </c>
      <c r="C3048" s="22" t="s">
        <v>9511</v>
      </c>
      <c r="D3048" s="22">
        <v>34894</v>
      </c>
      <c r="E3048" s="22">
        <v>70</v>
      </c>
      <c r="F3048" s="22">
        <v>394</v>
      </c>
      <c r="G3048" s="22">
        <v>1</v>
      </c>
      <c r="H3048" s="25" t="s">
        <v>10870</v>
      </c>
      <c r="I3048" s="22" t="s">
        <v>720</v>
      </c>
      <c r="J3048" s="22">
        <v>735</v>
      </c>
      <c r="K3048" s="22">
        <v>718</v>
      </c>
      <c r="L3048" s="22">
        <v>1</v>
      </c>
      <c r="M3048" s="22">
        <v>2010</v>
      </c>
      <c r="N3048" s="22">
        <v>2008</v>
      </c>
      <c r="O3048" s="22">
        <v>16</v>
      </c>
      <c r="P3048" s="22">
        <v>16</v>
      </c>
      <c r="Q3048" s="22" t="s">
        <v>1418</v>
      </c>
      <c r="R3048" s="22" t="s">
        <v>713</v>
      </c>
      <c r="S3048" s="22" t="s">
        <v>807</v>
      </c>
      <c r="T3048" s="23">
        <v>40.720379999999999</v>
      </c>
      <c r="U3048" s="23">
        <v>-73.797355999999994</v>
      </c>
      <c r="V3048" s="24">
        <v>91.4</v>
      </c>
      <c r="W3048" s="24">
        <v>1601580.53895</v>
      </c>
      <c r="X3048" s="24">
        <v>3180717.21526</v>
      </c>
      <c r="Y3048" s="22" t="s">
        <v>1127</v>
      </c>
      <c r="Z3048" s="22" t="s">
        <v>1237</v>
      </c>
    </row>
    <row r="3049" spans="1:26">
      <c r="A3049" s="22" t="s">
        <v>9512</v>
      </c>
      <c r="B3049" s="22" t="s">
        <v>9513</v>
      </c>
      <c r="C3049" s="22" t="s">
        <v>9514</v>
      </c>
      <c r="D3049" s="22">
        <v>45411</v>
      </c>
      <c r="E3049" s="22">
        <v>91</v>
      </c>
      <c r="F3049" s="22">
        <v>411</v>
      </c>
      <c r="G3049" s="22">
        <v>15</v>
      </c>
      <c r="H3049" s="25" t="s">
        <v>10870</v>
      </c>
      <c r="I3049" s="22" t="s">
        <v>720</v>
      </c>
      <c r="J3049" s="22">
        <v>174</v>
      </c>
      <c r="K3049" s="22">
        <v>174</v>
      </c>
      <c r="L3049" s="22">
        <v>3</v>
      </c>
      <c r="M3049" s="22">
        <v>1939</v>
      </c>
      <c r="N3049" s="22">
        <v>1937</v>
      </c>
      <c r="O3049" s="22">
        <v>5</v>
      </c>
      <c r="P3049" s="22">
        <v>1</v>
      </c>
      <c r="Q3049" s="22" t="s">
        <v>1125</v>
      </c>
      <c r="R3049" s="22" t="s">
        <v>713</v>
      </c>
      <c r="S3049" s="22" t="s">
        <v>1126</v>
      </c>
      <c r="T3049" s="23">
        <v>40.721766000000002</v>
      </c>
      <c r="U3049" s="23">
        <v>-73.283450999999999</v>
      </c>
      <c r="V3049" s="24">
        <v>32</v>
      </c>
      <c r="W3049" s="24">
        <v>1743880.65417</v>
      </c>
      <c r="X3049" s="24">
        <v>3184213.6191699998</v>
      </c>
      <c r="Y3049" s="22" t="s">
        <v>1127</v>
      </c>
      <c r="Z3049" s="22" t="s">
        <v>716</v>
      </c>
    </row>
    <row r="3050" spans="1:26">
      <c r="A3050" s="22" t="s">
        <v>9515</v>
      </c>
      <c r="B3050" s="22" t="s">
        <v>9516</v>
      </c>
      <c r="C3050" s="22" t="s">
        <v>9517</v>
      </c>
      <c r="D3050" s="22">
        <v>44410</v>
      </c>
      <c r="E3050" s="22">
        <v>89</v>
      </c>
      <c r="F3050" s="22">
        <v>410</v>
      </c>
      <c r="G3050" s="22">
        <v>1</v>
      </c>
      <c r="H3050" s="25" t="s">
        <v>10870</v>
      </c>
      <c r="I3050" s="22" t="s">
        <v>720</v>
      </c>
      <c r="J3050" s="22">
        <v>223</v>
      </c>
      <c r="K3050" s="22">
        <v>200</v>
      </c>
      <c r="L3050" s="22">
        <v>13</v>
      </c>
      <c r="M3050" s="22">
        <v>2010</v>
      </c>
      <c r="N3050" s="22">
        <v>1996</v>
      </c>
      <c r="O3050" s="22">
        <v>17</v>
      </c>
      <c r="P3050" s="22">
        <v>17</v>
      </c>
      <c r="Q3050" s="22" t="s">
        <v>1418</v>
      </c>
      <c r="R3050" s="22" t="s">
        <v>713</v>
      </c>
      <c r="S3050" s="22" t="s">
        <v>807</v>
      </c>
      <c r="T3050" s="23">
        <v>40.722583</v>
      </c>
      <c r="U3050" s="23">
        <v>-73.312332999999995</v>
      </c>
      <c r="V3050" s="24">
        <v>25.5</v>
      </c>
      <c r="W3050" s="24">
        <v>1735876.22095</v>
      </c>
      <c r="X3050" s="24">
        <v>3184322.77256</v>
      </c>
      <c r="Y3050" s="22" t="s">
        <v>1127</v>
      </c>
      <c r="Z3050" s="22" t="s">
        <v>1237</v>
      </c>
    </row>
    <row r="3051" spans="1:26">
      <c r="A3051" s="22" t="s">
        <v>9518</v>
      </c>
      <c r="B3051" s="22" t="s">
        <v>9519</v>
      </c>
      <c r="C3051" s="22" t="s">
        <v>9520</v>
      </c>
      <c r="D3051" s="22">
        <v>40403</v>
      </c>
      <c r="E3051" s="22">
        <v>81</v>
      </c>
      <c r="F3051" s="22">
        <v>403</v>
      </c>
      <c r="G3051" s="22">
        <v>1</v>
      </c>
      <c r="H3051" s="25" t="s">
        <v>10870</v>
      </c>
      <c r="I3051" s="22" t="s">
        <v>720</v>
      </c>
      <c r="J3051" s="22">
        <v>67</v>
      </c>
      <c r="K3051" s="22">
        <v>67</v>
      </c>
      <c r="L3051" s="22">
        <v>21</v>
      </c>
      <c r="M3051" s="22">
        <v>1982</v>
      </c>
      <c r="N3051" s="22">
        <v>1962</v>
      </c>
      <c r="O3051" s="22">
        <v>17</v>
      </c>
      <c r="P3051" s="22">
        <v>6</v>
      </c>
      <c r="Q3051" s="22" t="s">
        <v>1418</v>
      </c>
      <c r="R3051" s="22" t="s">
        <v>713</v>
      </c>
      <c r="S3051" s="22" t="s">
        <v>807</v>
      </c>
      <c r="T3051" s="23">
        <v>40.722045000000001</v>
      </c>
      <c r="U3051" s="23">
        <v>-73.515124999999998</v>
      </c>
      <c r="V3051" s="24">
        <v>76</v>
      </c>
      <c r="W3051" s="24">
        <v>1679725.8404300001</v>
      </c>
      <c r="X3051" s="24">
        <v>3182869.73391</v>
      </c>
      <c r="Y3051" s="22" t="s">
        <v>1127</v>
      </c>
      <c r="Z3051" s="22" t="s">
        <v>1237</v>
      </c>
    </row>
    <row r="3052" spans="1:26">
      <c r="A3052" s="22" t="s">
        <v>9521</v>
      </c>
      <c r="B3052" s="22" t="s">
        <v>9522</v>
      </c>
      <c r="C3052" s="22" t="s">
        <v>9523</v>
      </c>
      <c r="D3052" s="22">
        <v>43408</v>
      </c>
      <c r="E3052" s="22">
        <v>87</v>
      </c>
      <c r="F3052" s="22">
        <v>408</v>
      </c>
      <c r="G3052" s="22">
        <v>1</v>
      </c>
      <c r="H3052" s="25" t="s">
        <v>10870</v>
      </c>
      <c r="I3052" s="22" t="s">
        <v>720</v>
      </c>
      <c r="J3052" s="22">
        <v>4</v>
      </c>
      <c r="K3052" s="22">
        <v>4</v>
      </c>
      <c r="L3052" s="22">
        <v>7</v>
      </c>
      <c r="M3052" s="22">
        <v>1990</v>
      </c>
      <c r="N3052" s="22">
        <v>1984</v>
      </c>
      <c r="O3052" s="22">
        <v>3</v>
      </c>
      <c r="P3052" s="22">
        <v>2</v>
      </c>
      <c r="T3052" s="23">
        <v>40.723154999999998</v>
      </c>
      <c r="U3052" s="23">
        <v>-73.372343000000001</v>
      </c>
      <c r="V3052" s="24">
        <v>0</v>
      </c>
      <c r="W3052" s="24">
        <v>1719254.5958799999</v>
      </c>
      <c r="X3052" s="24">
        <v>3184146.53847</v>
      </c>
      <c r="Y3052" s="22" t="s">
        <v>1127</v>
      </c>
      <c r="Z3052" s="22" t="s">
        <v>1237</v>
      </c>
    </row>
    <row r="3053" spans="1:26">
      <c r="A3053" s="22" t="s">
        <v>9524</v>
      </c>
      <c r="B3053" s="22" t="s">
        <v>9525</v>
      </c>
      <c r="C3053" s="22" t="s">
        <v>9526</v>
      </c>
      <c r="D3053" s="22">
        <v>37899</v>
      </c>
      <c r="E3053" s="22">
        <v>76</v>
      </c>
      <c r="F3053" s="22">
        <v>399</v>
      </c>
      <c r="G3053" s="22">
        <v>1</v>
      </c>
      <c r="H3053" s="25" t="s">
        <v>10870</v>
      </c>
      <c r="I3053" s="22" t="s">
        <v>720</v>
      </c>
      <c r="J3053" s="22">
        <v>38</v>
      </c>
      <c r="K3053" s="22">
        <v>38</v>
      </c>
      <c r="L3053" s="22">
        <v>12</v>
      </c>
      <c r="M3053" s="22">
        <v>1961</v>
      </c>
      <c r="N3053" s="22">
        <v>1950</v>
      </c>
      <c r="O3053" s="22">
        <v>17</v>
      </c>
      <c r="P3053" s="22">
        <v>4</v>
      </c>
      <c r="Q3053" s="22" t="s">
        <v>1418</v>
      </c>
      <c r="R3053" s="22" t="s">
        <v>713</v>
      </c>
      <c r="S3053" s="22" t="s">
        <v>807</v>
      </c>
      <c r="T3053" s="23">
        <v>40.722878999999999</v>
      </c>
      <c r="U3053" s="23">
        <v>-73.642073999999994</v>
      </c>
      <c r="V3053" s="24">
        <v>84</v>
      </c>
      <c r="W3053" s="24">
        <v>1644565.3668200001</v>
      </c>
      <c r="X3053" s="24">
        <v>3182449.4092299999</v>
      </c>
      <c r="Y3053" s="22" t="s">
        <v>1127</v>
      </c>
      <c r="Z3053" s="22" t="s">
        <v>1237</v>
      </c>
    </row>
    <row r="3054" spans="1:26">
      <c r="A3054" s="22" t="s">
        <v>9527</v>
      </c>
      <c r="B3054" s="22" t="s">
        <v>9528</v>
      </c>
      <c r="C3054" s="22" t="s">
        <v>9529</v>
      </c>
      <c r="D3054" s="22">
        <v>42407</v>
      </c>
      <c r="E3054" s="22">
        <v>85</v>
      </c>
      <c r="F3054" s="22">
        <v>407</v>
      </c>
      <c r="G3054" s="22">
        <v>1</v>
      </c>
      <c r="H3054" s="25" t="s">
        <v>10870</v>
      </c>
      <c r="I3054" s="22" t="s">
        <v>720</v>
      </c>
      <c r="J3054" s="22">
        <v>58</v>
      </c>
      <c r="K3054" s="22">
        <v>58</v>
      </c>
      <c r="L3054" s="22">
        <v>7</v>
      </c>
      <c r="M3054" s="22">
        <v>1981</v>
      </c>
      <c r="N3054" s="22">
        <v>1975</v>
      </c>
      <c r="O3054" s="22">
        <v>12</v>
      </c>
      <c r="P3054" s="22">
        <v>5</v>
      </c>
      <c r="Q3054" s="22" t="s">
        <v>1418</v>
      </c>
      <c r="R3054" s="22" t="s">
        <v>713</v>
      </c>
      <c r="S3054" s="22" t="s">
        <v>807</v>
      </c>
      <c r="T3054" s="23">
        <v>40.723154999999998</v>
      </c>
      <c r="U3054" s="23">
        <v>-73.425678000000005</v>
      </c>
      <c r="V3054" s="24">
        <v>66</v>
      </c>
      <c r="W3054" s="24">
        <v>1704485.9323799999</v>
      </c>
      <c r="X3054" s="24">
        <v>3183813.8030500002</v>
      </c>
      <c r="Y3054" s="22" t="s">
        <v>1127</v>
      </c>
      <c r="Z3054" s="22" t="s">
        <v>1237</v>
      </c>
    </row>
    <row r="3055" spans="1:26">
      <c r="A3055" s="22" t="s">
        <v>9530</v>
      </c>
      <c r="B3055" s="22" t="s">
        <v>9531</v>
      </c>
      <c r="C3055" s="22" t="s">
        <v>9532</v>
      </c>
      <c r="D3055" s="22">
        <v>39903</v>
      </c>
      <c r="E3055" s="22">
        <v>80</v>
      </c>
      <c r="F3055" s="22">
        <v>403</v>
      </c>
      <c r="G3055" s="22">
        <v>1</v>
      </c>
      <c r="H3055" s="25" t="s">
        <v>10870</v>
      </c>
      <c r="I3055" s="22" t="s">
        <v>720</v>
      </c>
      <c r="J3055" s="22">
        <v>90</v>
      </c>
      <c r="K3055" s="22">
        <v>90</v>
      </c>
      <c r="L3055" s="22">
        <v>9</v>
      </c>
      <c r="M3055" s="22">
        <v>1982</v>
      </c>
      <c r="N3055" s="22">
        <v>1974</v>
      </c>
      <c r="O3055" s="22">
        <v>14</v>
      </c>
      <c r="P3055" s="22">
        <v>5</v>
      </c>
      <c r="Q3055" s="22" t="s">
        <v>1418</v>
      </c>
      <c r="R3055" s="22" t="s">
        <v>713</v>
      </c>
      <c r="S3055" s="22" t="s">
        <v>807</v>
      </c>
      <c r="T3055" s="23">
        <v>40.723433999999997</v>
      </c>
      <c r="U3055" s="23">
        <v>-73.538182000000006</v>
      </c>
      <c r="V3055" s="24">
        <v>87</v>
      </c>
      <c r="W3055" s="24">
        <v>1673330.54504</v>
      </c>
      <c r="X3055" s="24">
        <v>3183240.9493</v>
      </c>
      <c r="Y3055" s="22" t="s">
        <v>1127</v>
      </c>
      <c r="Z3055" s="22" t="s">
        <v>1237</v>
      </c>
    </row>
    <row r="3056" spans="1:26">
      <c r="A3056" s="22" t="s">
        <v>9533</v>
      </c>
      <c r="B3056" s="22" t="s">
        <v>9534</v>
      </c>
      <c r="C3056" s="22" t="s">
        <v>9535</v>
      </c>
      <c r="D3056" s="22">
        <v>39402</v>
      </c>
      <c r="E3056" s="22">
        <v>79</v>
      </c>
      <c r="F3056" s="22">
        <v>402</v>
      </c>
      <c r="G3056" s="22">
        <v>1</v>
      </c>
      <c r="H3056" s="25" t="s">
        <v>10870</v>
      </c>
      <c r="I3056" s="22" t="s">
        <v>720</v>
      </c>
      <c r="J3056" s="22">
        <v>135</v>
      </c>
      <c r="K3056" s="22">
        <v>135</v>
      </c>
      <c r="L3056" s="22">
        <v>11</v>
      </c>
      <c r="M3056" s="22">
        <v>1991</v>
      </c>
      <c r="N3056" s="22">
        <v>1981</v>
      </c>
      <c r="O3056" s="22">
        <v>22</v>
      </c>
      <c r="P3056" s="22">
        <v>15</v>
      </c>
      <c r="Q3056" s="22" t="s">
        <v>1418</v>
      </c>
      <c r="R3056" s="22" t="s">
        <v>713</v>
      </c>
      <c r="S3056" s="22" t="s">
        <v>807</v>
      </c>
      <c r="T3056" s="23">
        <v>40.723433999999997</v>
      </c>
      <c r="U3056" s="23">
        <v>-73.572349000000003</v>
      </c>
      <c r="V3056" s="24">
        <v>84</v>
      </c>
      <c r="W3056" s="24">
        <v>1663869.0716899999</v>
      </c>
      <c r="X3056" s="24">
        <v>3183043.6985499999</v>
      </c>
      <c r="Y3056" s="22" t="s">
        <v>1127</v>
      </c>
      <c r="Z3056" s="22" t="s">
        <v>1237</v>
      </c>
    </row>
    <row r="3057" spans="1:26">
      <c r="A3057" s="22" t="s">
        <v>9536</v>
      </c>
      <c r="B3057" s="22" t="s">
        <v>9537</v>
      </c>
      <c r="C3057" s="22" t="s">
        <v>9538</v>
      </c>
      <c r="D3057" s="22">
        <v>36895</v>
      </c>
      <c r="E3057" s="22">
        <v>74</v>
      </c>
      <c r="F3057" s="22">
        <v>395</v>
      </c>
      <c r="G3057" s="22">
        <v>17</v>
      </c>
      <c r="H3057" s="25" t="s">
        <v>10870</v>
      </c>
      <c r="I3057" s="22" t="s">
        <v>720</v>
      </c>
      <c r="J3057" s="22">
        <v>53</v>
      </c>
      <c r="K3057" s="22">
        <v>42</v>
      </c>
      <c r="L3057" s="22">
        <v>5</v>
      </c>
      <c r="M3057" s="22">
        <v>2010</v>
      </c>
      <c r="N3057" s="22">
        <v>2006</v>
      </c>
      <c r="O3057" s="22">
        <v>15</v>
      </c>
      <c r="P3057" s="22">
        <v>15</v>
      </c>
      <c r="Q3057" s="22" t="s">
        <v>1408</v>
      </c>
      <c r="R3057" s="22" t="s">
        <v>713</v>
      </c>
      <c r="S3057" s="22" t="s">
        <v>722</v>
      </c>
      <c r="T3057" s="23">
        <v>40.693610999999997</v>
      </c>
      <c r="U3057" s="23">
        <v>-73.722943999999998</v>
      </c>
      <c r="V3057" s="24">
        <v>45.5</v>
      </c>
      <c r="W3057" s="24">
        <v>1622373.8059400001</v>
      </c>
      <c r="X3057" s="24">
        <v>3171343.1292900001</v>
      </c>
      <c r="Y3057" s="22" t="s">
        <v>1127</v>
      </c>
      <c r="Z3057" s="22" t="s">
        <v>1237</v>
      </c>
    </row>
    <row r="3058" spans="1:26">
      <c r="A3058" s="22" t="s">
        <v>9539</v>
      </c>
      <c r="B3058" s="22" t="s">
        <v>9540</v>
      </c>
      <c r="C3058" s="22" t="s">
        <v>9541</v>
      </c>
      <c r="D3058" s="22">
        <v>31889</v>
      </c>
      <c r="E3058" s="22">
        <v>64</v>
      </c>
      <c r="F3058" s="22">
        <v>389</v>
      </c>
      <c r="G3058" s="22">
        <v>1</v>
      </c>
      <c r="H3058" s="25" t="s">
        <v>10870</v>
      </c>
      <c r="I3058" s="22" t="s">
        <v>720</v>
      </c>
      <c r="J3058" s="22">
        <v>80</v>
      </c>
      <c r="K3058" s="22">
        <v>80</v>
      </c>
      <c r="L3058" s="22">
        <v>6</v>
      </c>
      <c r="M3058" s="22">
        <v>1998</v>
      </c>
      <c r="N3058" s="22">
        <v>1993</v>
      </c>
      <c r="O3058" s="22">
        <v>15</v>
      </c>
      <c r="P3058" s="22">
        <v>11</v>
      </c>
      <c r="Q3058" s="22" t="s">
        <v>1418</v>
      </c>
      <c r="R3058" s="22" t="s">
        <v>713</v>
      </c>
      <c r="S3058" s="22" t="s">
        <v>807</v>
      </c>
      <c r="T3058" s="23">
        <v>40.723712999999996</v>
      </c>
      <c r="U3058" s="23">
        <v>-73.942638000000002</v>
      </c>
      <c r="V3058" s="24">
        <v>28.7</v>
      </c>
      <c r="W3058" s="24">
        <v>1561325.47841</v>
      </c>
      <c r="X3058" s="24">
        <v>3181228.8106499999</v>
      </c>
      <c r="Y3058" s="22" t="s">
        <v>1127</v>
      </c>
      <c r="Z3058" s="22" t="s">
        <v>1237</v>
      </c>
    </row>
    <row r="3059" spans="1:26">
      <c r="A3059" s="22" t="s">
        <v>9542</v>
      </c>
      <c r="B3059" s="22" t="s">
        <v>9543</v>
      </c>
      <c r="C3059" s="22" t="s">
        <v>9544</v>
      </c>
      <c r="D3059" s="22">
        <v>39402</v>
      </c>
      <c r="E3059" s="22">
        <v>79</v>
      </c>
      <c r="F3059" s="22">
        <v>402</v>
      </c>
      <c r="G3059" s="22">
        <v>17</v>
      </c>
      <c r="H3059" s="25" t="s">
        <v>10870</v>
      </c>
      <c r="I3059" s="22" t="s">
        <v>720</v>
      </c>
      <c r="J3059" s="22">
        <v>570</v>
      </c>
      <c r="K3059" s="22">
        <v>549</v>
      </c>
      <c r="L3059" s="22">
        <v>3</v>
      </c>
      <c r="M3059" s="22">
        <v>2010</v>
      </c>
      <c r="N3059" s="22">
        <v>2008</v>
      </c>
      <c r="O3059" s="22">
        <v>16</v>
      </c>
      <c r="P3059" s="22">
        <v>16</v>
      </c>
      <c r="Q3059" s="22" t="s">
        <v>1408</v>
      </c>
      <c r="R3059" s="22" t="s">
        <v>713</v>
      </c>
      <c r="S3059" s="22" t="s">
        <v>722</v>
      </c>
      <c r="T3059" s="23">
        <v>40.723990000000001</v>
      </c>
      <c r="U3059" s="23">
        <v>-73.571237999999994</v>
      </c>
      <c r="V3059" s="24">
        <v>83.5</v>
      </c>
      <c r="W3059" s="24">
        <v>1664172.5883599999</v>
      </c>
      <c r="X3059" s="24">
        <v>3183252.5713</v>
      </c>
      <c r="Y3059" s="22" t="s">
        <v>1127</v>
      </c>
      <c r="Z3059" s="22" t="s">
        <v>1237</v>
      </c>
    </row>
    <row r="3060" spans="1:26">
      <c r="A3060" s="22" t="s">
        <v>9545</v>
      </c>
      <c r="B3060" s="22" t="s">
        <v>9546</v>
      </c>
      <c r="C3060" s="22" t="s">
        <v>9547</v>
      </c>
      <c r="D3060" s="22">
        <v>41906</v>
      </c>
      <c r="E3060" s="22">
        <v>84</v>
      </c>
      <c r="F3060" s="22">
        <v>406</v>
      </c>
      <c r="G3060" s="22">
        <v>1</v>
      </c>
      <c r="H3060" s="25" t="s">
        <v>10870</v>
      </c>
      <c r="I3060" s="22" t="s">
        <v>720</v>
      </c>
      <c r="J3060" s="22">
        <v>7</v>
      </c>
      <c r="K3060" s="22">
        <v>7</v>
      </c>
      <c r="L3060" s="22">
        <v>2</v>
      </c>
      <c r="M3060" s="22">
        <v>1970</v>
      </c>
      <c r="N3060" s="22">
        <v>1969</v>
      </c>
      <c r="O3060" s="22">
        <v>4</v>
      </c>
      <c r="P3060" s="22">
        <v>2</v>
      </c>
      <c r="Q3060" s="22" t="s">
        <v>1418</v>
      </c>
      <c r="R3060" s="22" t="s">
        <v>713</v>
      </c>
      <c r="S3060" s="22" t="s">
        <v>807</v>
      </c>
      <c r="T3060" s="23">
        <v>40.723989000000003</v>
      </c>
      <c r="U3060" s="23">
        <v>-73.448734999999999</v>
      </c>
      <c r="V3060" s="24">
        <v>62</v>
      </c>
      <c r="W3060" s="24">
        <v>1698094.81305</v>
      </c>
      <c r="X3060" s="24">
        <v>3183976.3415399999</v>
      </c>
      <c r="Y3060" s="22" t="s">
        <v>1127</v>
      </c>
      <c r="Z3060" s="22" t="s">
        <v>1237</v>
      </c>
    </row>
    <row r="3061" spans="1:26">
      <c r="A3061" s="22" t="s">
        <v>9548</v>
      </c>
      <c r="B3061" s="22" t="s">
        <v>9549</v>
      </c>
      <c r="C3061" s="22" t="s">
        <v>9550</v>
      </c>
      <c r="D3061" s="22">
        <v>37398</v>
      </c>
      <c r="E3061" s="22">
        <v>75</v>
      </c>
      <c r="F3061" s="22">
        <v>398</v>
      </c>
      <c r="G3061" s="22">
        <v>1</v>
      </c>
      <c r="H3061" s="25" t="s">
        <v>10870</v>
      </c>
      <c r="I3061" s="22" t="s">
        <v>720</v>
      </c>
      <c r="J3061" s="22">
        <v>593</v>
      </c>
      <c r="K3061" s="22">
        <v>593</v>
      </c>
      <c r="L3061" s="22">
        <v>18</v>
      </c>
      <c r="M3061" s="22">
        <v>1964</v>
      </c>
      <c r="N3061" s="22">
        <v>1947</v>
      </c>
      <c r="O3061" s="22">
        <v>29</v>
      </c>
      <c r="P3061" s="22">
        <v>6</v>
      </c>
      <c r="Q3061" s="22" t="s">
        <v>1418</v>
      </c>
      <c r="R3061" s="22" t="s">
        <v>713</v>
      </c>
      <c r="S3061" s="22" t="s">
        <v>807</v>
      </c>
      <c r="T3061" s="23">
        <v>40.724823999999998</v>
      </c>
      <c r="U3061" s="23">
        <v>-73.666518999999994</v>
      </c>
      <c r="V3061" s="24">
        <v>87</v>
      </c>
      <c r="W3061" s="24">
        <v>1637782.06342</v>
      </c>
      <c r="X3061" s="24">
        <v>3183024.2854900002</v>
      </c>
      <c r="Y3061" s="22" t="s">
        <v>1127</v>
      </c>
      <c r="Z3061" s="22" t="s">
        <v>1237</v>
      </c>
    </row>
    <row r="3062" spans="1:26">
      <c r="A3062" s="22" t="s">
        <v>9551</v>
      </c>
      <c r="B3062" s="22" t="s">
        <v>9552</v>
      </c>
      <c r="C3062" s="22" t="s">
        <v>9553</v>
      </c>
      <c r="D3062" s="22">
        <v>42407</v>
      </c>
      <c r="E3062" s="22">
        <v>85</v>
      </c>
      <c r="F3062" s="22">
        <v>407</v>
      </c>
      <c r="G3062" s="22">
        <v>15</v>
      </c>
      <c r="H3062" s="25" t="s">
        <v>10870</v>
      </c>
      <c r="I3062" s="22" t="s">
        <v>720</v>
      </c>
      <c r="J3062" s="22">
        <v>15</v>
      </c>
      <c r="K3062" s="22">
        <v>15</v>
      </c>
      <c r="L3062" s="22">
        <v>3</v>
      </c>
      <c r="M3062" s="22">
        <v>1982</v>
      </c>
      <c r="N3062" s="22">
        <v>1980</v>
      </c>
      <c r="O3062" s="22">
        <v>7</v>
      </c>
      <c r="P3062" s="22">
        <v>5</v>
      </c>
      <c r="Q3062" s="22" t="s">
        <v>1125</v>
      </c>
      <c r="R3062" s="22" t="s">
        <v>713</v>
      </c>
      <c r="S3062" s="22" t="s">
        <v>1126</v>
      </c>
      <c r="T3062" s="23">
        <v>40.725099999999998</v>
      </c>
      <c r="U3062" s="23">
        <v>-73.410955999999999</v>
      </c>
      <c r="V3062" s="24">
        <v>63</v>
      </c>
      <c r="W3062" s="24">
        <v>1708546.8394599999</v>
      </c>
      <c r="X3062" s="24">
        <v>3184613.5731299999</v>
      </c>
      <c r="Y3062" s="22" t="s">
        <v>1127</v>
      </c>
      <c r="Z3062" s="22" t="s">
        <v>716</v>
      </c>
    </row>
    <row r="3063" spans="1:26">
      <c r="A3063" s="22" t="s">
        <v>9554</v>
      </c>
      <c r="B3063" s="22" t="s">
        <v>9555</v>
      </c>
      <c r="C3063" s="22" t="s">
        <v>9556</v>
      </c>
      <c r="D3063" s="22">
        <v>39903</v>
      </c>
      <c r="E3063" s="22">
        <v>80</v>
      </c>
      <c r="F3063" s="22">
        <v>403</v>
      </c>
      <c r="G3063" s="22">
        <v>15</v>
      </c>
      <c r="H3063" s="25" t="s">
        <v>10870</v>
      </c>
      <c r="I3063" s="22" t="s">
        <v>720</v>
      </c>
      <c r="J3063" s="22">
        <v>51</v>
      </c>
      <c r="K3063" s="22">
        <v>51</v>
      </c>
      <c r="L3063" s="22">
        <v>6</v>
      </c>
      <c r="M3063" s="22">
        <v>1988</v>
      </c>
      <c r="N3063" s="22">
        <v>1983</v>
      </c>
      <c r="O3063" s="22">
        <v>9</v>
      </c>
      <c r="P3063" s="22">
        <v>5</v>
      </c>
      <c r="Q3063" s="22" t="s">
        <v>1125</v>
      </c>
      <c r="R3063" s="22" t="s">
        <v>713</v>
      </c>
      <c r="S3063" s="22" t="s">
        <v>1126</v>
      </c>
      <c r="T3063" s="23">
        <v>40.725377999999999</v>
      </c>
      <c r="U3063" s="23">
        <v>-73.545959999999994</v>
      </c>
      <c r="V3063" s="24">
        <v>89</v>
      </c>
      <c r="W3063" s="24">
        <v>1671161.8692300001</v>
      </c>
      <c r="X3063" s="24">
        <v>3183904.5400899998</v>
      </c>
      <c r="Y3063" s="22" t="s">
        <v>1127</v>
      </c>
      <c r="Z3063" s="22" t="s">
        <v>716</v>
      </c>
    </row>
    <row r="3064" spans="1:26">
      <c r="A3064" s="22" t="s">
        <v>9557</v>
      </c>
      <c r="B3064" s="22" t="s">
        <v>9558</v>
      </c>
      <c r="C3064" s="22" t="s">
        <v>9559</v>
      </c>
      <c r="D3064" s="22">
        <v>40904</v>
      </c>
      <c r="E3064" s="22">
        <v>82</v>
      </c>
      <c r="F3064" s="22">
        <v>404</v>
      </c>
      <c r="G3064" s="22">
        <v>1</v>
      </c>
      <c r="H3064" s="25" t="s">
        <v>10870</v>
      </c>
      <c r="I3064" s="22" t="s">
        <v>720</v>
      </c>
      <c r="J3064" s="22">
        <v>59</v>
      </c>
      <c r="K3064" s="22">
        <v>59</v>
      </c>
      <c r="L3064" s="22">
        <v>30</v>
      </c>
      <c r="M3064" s="22">
        <v>1980</v>
      </c>
      <c r="N3064" s="22">
        <v>1951</v>
      </c>
      <c r="O3064" s="22">
        <v>16</v>
      </c>
      <c r="P3064" s="22">
        <v>4</v>
      </c>
      <c r="Q3064" s="22" t="s">
        <v>1418</v>
      </c>
      <c r="R3064" s="22" t="s">
        <v>713</v>
      </c>
      <c r="S3064" s="22" t="s">
        <v>807</v>
      </c>
      <c r="T3064" s="23">
        <v>40.725656000000001</v>
      </c>
      <c r="U3064" s="23">
        <v>-73.497624999999999</v>
      </c>
      <c r="V3064" s="24">
        <v>76</v>
      </c>
      <c r="W3064" s="24">
        <v>1684543.7474799999</v>
      </c>
      <c r="X3064" s="24">
        <v>3184289.6384299998</v>
      </c>
      <c r="Y3064" s="22" t="s">
        <v>1127</v>
      </c>
      <c r="Z3064" s="22" t="s">
        <v>1237</v>
      </c>
    </row>
    <row r="3065" spans="1:26">
      <c r="A3065" s="22" t="s">
        <v>9560</v>
      </c>
      <c r="B3065" s="22" t="s">
        <v>9561</v>
      </c>
      <c r="C3065" s="22" t="s">
        <v>9562</v>
      </c>
      <c r="D3065" s="22">
        <v>32891</v>
      </c>
      <c r="E3065" s="22">
        <v>66</v>
      </c>
      <c r="F3065" s="22">
        <v>391</v>
      </c>
      <c r="G3065" s="22">
        <v>1</v>
      </c>
      <c r="H3065" s="25" t="s">
        <v>10870</v>
      </c>
      <c r="I3065" s="22" t="s">
        <v>720</v>
      </c>
      <c r="J3065" s="22">
        <v>35</v>
      </c>
      <c r="K3065" s="22">
        <v>35</v>
      </c>
      <c r="L3065" s="22">
        <v>3</v>
      </c>
      <c r="M3065" s="22">
        <v>1952</v>
      </c>
      <c r="N3065" s="22">
        <v>1950</v>
      </c>
      <c r="O3065" s="22">
        <v>30</v>
      </c>
      <c r="P3065" s="22">
        <v>8</v>
      </c>
      <c r="Q3065" s="22" t="s">
        <v>1418</v>
      </c>
      <c r="R3065" s="22" t="s">
        <v>713</v>
      </c>
      <c r="S3065" s="22" t="s">
        <v>807</v>
      </c>
      <c r="T3065" s="23">
        <v>40.725935999999997</v>
      </c>
      <c r="U3065" s="23">
        <v>-73.894302999999994</v>
      </c>
      <c r="V3065" s="24">
        <v>98</v>
      </c>
      <c r="W3065" s="24">
        <v>1574696.9733599999</v>
      </c>
      <c r="X3065" s="24">
        <v>3182266.0329800001</v>
      </c>
      <c r="Y3065" s="22" t="s">
        <v>1127</v>
      </c>
      <c r="Z3065" s="22" t="s">
        <v>1237</v>
      </c>
    </row>
    <row r="3066" spans="1:26">
      <c r="A3066" s="22" t="s">
        <v>9563</v>
      </c>
      <c r="B3066" s="22" t="s">
        <v>9564</v>
      </c>
      <c r="C3066" s="22" t="s">
        <v>9565</v>
      </c>
      <c r="D3066" s="22">
        <v>47416</v>
      </c>
      <c r="E3066" s="22">
        <v>95</v>
      </c>
      <c r="F3066" s="22">
        <v>416</v>
      </c>
      <c r="G3066" s="22">
        <v>15</v>
      </c>
      <c r="H3066" s="25" t="s">
        <v>10870</v>
      </c>
      <c r="I3066" s="22" t="s">
        <v>720</v>
      </c>
      <c r="J3066" s="22">
        <v>60</v>
      </c>
      <c r="K3066" s="22">
        <v>37</v>
      </c>
      <c r="L3066" s="22">
        <v>28</v>
      </c>
      <c r="M3066" s="22">
        <v>2007</v>
      </c>
      <c r="N3066" s="22">
        <v>1980</v>
      </c>
      <c r="O3066" s="22">
        <v>8</v>
      </c>
      <c r="P3066" s="22">
        <v>6</v>
      </c>
      <c r="Q3066" s="22" t="s">
        <v>1125</v>
      </c>
      <c r="R3066" s="22" t="s">
        <v>713</v>
      </c>
      <c r="S3066" s="22" t="s">
        <v>1126</v>
      </c>
      <c r="T3066" s="23">
        <v>40.726806000000003</v>
      </c>
      <c r="U3066" s="23">
        <v>-73.165471999999994</v>
      </c>
      <c r="V3066" s="24">
        <v>15</v>
      </c>
      <c r="W3066" s="24">
        <v>1776502.75624</v>
      </c>
      <c r="X3066" s="24">
        <v>3186848.1434399998</v>
      </c>
      <c r="Y3066" s="22" t="s">
        <v>1127</v>
      </c>
      <c r="Z3066" s="22" t="s">
        <v>716</v>
      </c>
    </row>
    <row r="3067" spans="1:26">
      <c r="A3067" s="22" t="s">
        <v>9566</v>
      </c>
      <c r="B3067" s="22" t="s">
        <v>9567</v>
      </c>
      <c r="C3067" s="22" t="s">
        <v>9568</v>
      </c>
      <c r="D3067" s="22">
        <v>43409</v>
      </c>
      <c r="E3067" s="22">
        <v>87</v>
      </c>
      <c r="F3067" s="22">
        <v>409</v>
      </c>
      <c r="G3067" s="22">
        <v>1</v>
      </c>
      <c r="H3067" s="25" t="s">
        <v>10870</v>
      </c>
      <c r="I3067" s="22" t="s">
        <v>720</v>
      </c>
      <c r="J3067" s="22">
        <v>48</v>
      </c>
      <c r="K3067" s="22">
        <v>48</v>
      </c>
      <c r="L3067" s="22">
        <v>6</v>
      </c>
      <c r="M3067" s="22">
        <v>1964</v>
      </c>
      <c r="N3067" s="22">
        <v>1959</v>
      </c>
      <c r="O3067" s="22">
        <v>7</v>
      </c>
      <c r="P3067" s="22">
        <v>2</v>
      </c>
      <c r="T3067" s="23">
        <v>40.727598999999998</v>
      </c>
      <c r="U3067" s="23">
        <v>-73.362621000000004</v>
      </c>
      <c r="V3067" s="24">
        <v>52.9</v>
      </c>
      <c r="W3067" s="24">
        <v>1721909.65515</v>
      </c>
      <c r="X3067" s="24">
        <v>3185828.1361799999</v>
      </c>
      <c r="Y3067" s="22" t="s">
        <v>1127</v>
      </c>
      <c r="Z3067" s="22" t="s">
        <v>1237</v>
      </c>
    </row>
    <row r="3068" spans="1:26">
      <c r="A3068" s="22" t="s">
        <v>9569</v>
      </c>
      <c r="B3068" s="22" t="s">
        <v>9570</v>
      </c>
      <c r="C3068" s="22" t="s">
        <v>9571</v>
      </c>
      <c r="D3068" s="22">
        <v>38400</v>
      </c>
      <c r="E3068" s="22">
        <v>77</v>
      </c>
      <c r="F3068" s="22">
        <v>400</v>
      </c>
      <c r="G3068" s="22">
        <v>1</v>
      </c>
      <c r="H3068" s="25" t="s">
        <v>10870</v>
      </c>
      <c r="I3068" s="22" t="s">
        <v>720</v>
      </c>
      <c r="J3068" s="22">
        <v>634</v>
      </c>
      <c r="K3068" s="22">
        <v>634</v>
      </c>
      <c r="L3068" s="22">
        <v>35</v>
      </c>
      <c r="M3068" s="22">
        <v>1977</v>
      </c>
      <c r="N3068" s="22">
        <v>1943</v>
      </c>
      <c r="O3068" s="22">
        <v>43</v>
      </c>
      <c r="P3068" s="22">
        <v>10</v>
      </c>
      <c r="Q3068" s="22" t="s">
        <v>1418</v>
      </c>
      <c r="R3068" s="22" t="s">
        <v>713</v>
      </c>
      <c r="S3068" s="22" t="s">
        <v>807</v>
      </c>
      <c r="T3068" s="23">
        <v>40.727601</v>
      </c>
      <c r="U3068" s="23">
        <v>-73.620127999999994</v>
      </c>
      <c r="V3068" s="24">
        <v>79</v>
      </c>
      <c r="W3068" s="24">
        <v>1650607.68505</v>
      </c>
      <c r="X3068" s="24">
        <v>3184292.5403300002</v>
      </c>
      <c r="Y3068" s="22" t="s">
        <v>1127</v>
      </c>
      <c r="Z3068" s="22" t="s">
        <v>1237</v>
      </c>
    </row>
    <row r="3069" spans="1:26">
      <c r="A3069" s="22" t="s">
        <v>9572</v>
      </c>
      <c r="B3069" s="22" t="s">
        <v>9573</v>
      </c>
      <c r="C3069" s="22" t="s">
        <v>9574</v>
      </c>
      <c r="D3069" s="22">
        <v>34394</v>
      </c>
      <c r="E3069" s="22">
        <v>69</v>
      </c>
      <c r="F3069" s="22">
        <v>394</v>
      </c>
      <c r="G3069" s="22">
        <v>1</v>
      </c>
      <c r="H3069" s="25" t="s">
        <v>10870</v>
      </c>
      <c r="I3069" s="22" t="s">
        <v>720</v>
      </c>
      <c r="J3069" s="22">
        <v>11</v>
      </c>
      <c r="K3069" s="22">
        <v>11</v>
      </c>
      <c r="L3069" s="22">
        <v>7</v>
      </c>
      <c r="M3069" s="22">
        <v>1974</v>
      </c>
      <c r="N3069" s="22">
        <v>1968</v>
      </c>
      <c r="O3069" s="22">
        <v>11</v>
      </c>
      <c r="P3069" s="22">
        <v>5</v>
      </c>
      <c r="Q3069" s="22" t="s">
        <v>1125</v>
      </c>
      <c r="R3069" s="22" t="s">
        <v>713</v>
      </c>
      <c r="S3069" s="22" t="s">
        <v>1126</v>
      </c>
      <c r="T3069" s="23">
        <v>40.728713999999997</v>
      </c>
      <c r="U3069" s="23">
        <v>-73.808188999999999</v>
      </c>
      <c r="V3069" s="24">
        <v>64</v>
      </c>
      <c r="W3069" s="24">
        <v>1598525.14353</v>
      </c>
      <c r="X3069" s="24">
        <v>3183700.4481899999</v>
      </c>
      <c r="Y3069" s="22" t="s">
        <v>1127</v>
      </c>
      <c r="Z3069" s="22" t="s">
        <v>1237</v>
      </c>
    </row>
    <row r="3070" spans="1:26">
      <c r="A3070" s="22" t="s">
        <v>9575</v>
      </c>
      <c r="B3070" s="22" t="s">
        <v>9576</v>
      </c>
      <c r="C3070" s="22" t="s">
        <v>9577</v>
      </c>
      <c r="D3070" s="22">
        <v>43910</v>
      </c>
      <c r="E3070" s="22">
        <v>88</v>
      </c>
      <c r="F3070" s="22">
        <v>410</v>
      </c>
      <c r="G3070" s="22">
        <v>1</v>
      </c>
      <c r="H3070" s="25" t="s">
        <v>10870</v>
      </c>
      <c r="I3070" s="22" t="s">
        <v>720</v>
      </c>
      <c r="J3070" s="22">
        <v>2</v>
      </c>
      <c r="K3070" s="22">
        <v>2</v>
      </c>
      <c r="L3070" s="22">
        <v>5</v>
      </c>
      <c r="M3070" s="22">
        <v>1994</v>
      </c>
      <c r="N3070" s="22">
        <v>1990</v>
      </c>
      <c r="O3070" s="22">
        <v>2</v>
      </c>
      <c r="P3070" s="22">
        <v>2</v>
      </c>
      <c r="Q3070" s="22" t="s">
        <v>1418</v>
      </c>
      <c r="R3070" s="22" t="s">
        <v>713</v>
      </c>
      <c r="S3070" s="22" t="s">
        <v>807</v>
      </c>
      <c r="T3070" s="23">
        <v>40.728988000000001</v>
      </c>
      <c r="U3070" s="23">
        <v>-73.339009000000004</v>
      </c>
      <c r="V3070" s="24">
        <v>0</v>
      </c>
      <c r="W3070" s="24">
        <v>1728435.6565400001</v>
      </c>
      <c r="X3070" s="24">
        <v>3186485.0677299998</v>
      </c>
      <c r="Y3070" s="22" t="s">
        <v>1127</v>
      </c>
      <c r="Z3070" s="22" t="s">
        <v>1237</v>
      </c>
    </row>
    <row r="3071" spans="1:26">
      <c r="A3071" s="22" t="s">
        <v>564</v>
      </c>
      <c r="B3071" s="22" t="s">
        <v>9578</v>
      </c>
      <c r="C3071" s="22" t="s">
        <v>9579</v>
      </c>
      <c r="D3071" s="22">
        <v>46414</v>
      </c>
      <c r="E3071" s="22">
        <v>93</v>
      </c>
      <c r="F3071" s="22">
        <v>414</v>
      </c>
      <c r="G3071" s="22">
        <v>1</v>
      </c>
      <c r="H3071" s="25" t="s">
        <v>10870</v>
      </c>
      <c r="I3071" s="22" t="s">
        <v>720</v>
      </c>
      <c r="J3071" s="22">
        <v>97</v>
      </c>
      <c r="K3071" s="22">
        <v>75</v>
      </c>
      <c r="L3071" s="22">
        <v>27</v>
      </c>
      <c r="M3071" s="22">
        <v>2008</v>
      </c>
      <c r="N3071" s="22">
        <v>1982</v>
      </c>
      <c r="O3071" s="22">
        <v>24</v>
      </c>
      <c r="P3071" s="22">
        <v>22</v>
      </c>
      <c r="Q3071" s="22" t="s">
        <v>1418</v>
      </c>
      <c r="R3071" s="22" t="s">
        <v>713</v>
      </c>
      <c r="S3071" s="22" t="s">
        <v>807</v>
      </c>
      <c r="T3071" s="23">
        <v>40.729500000000002</v>
      </c>
      <c r="U3071" s="23">
        <v>-73.210722000000004</v>
      </c>
      <c r="V3071" s="24">
        <v>13.5</v>
      </c>
      <c r="W3071" s="24">
        <v>1763950.0593000001</v>
      </c>
      <c r="X3071" s="24">
        <v>3187519.5365599999</v>
      </c>
      <c r="Y3071" s="22" t="s">
        <v>1127</v>
      </c>
      <c r="Z3071" s="22" t="s">
        <v>1237</v>
      </c>
    </row>
    <row r="3072" spans="1:26">
      <c r="A3072" s="22" t="s">
        <v>9580</v>
      </c>
      <c r="B3072" s="22" t="s">
        <v>9581</v>
      </c>
      <c r="C3072" s="22" t="s">
        <v>9582</v>
      </c>
      <c r="D3072" s="22">
        <v>41406</v>
      </c>
      <c r="E3072" s="22">
        <v>83</v>
      </c>
      <c r="F3072" s="22">
        <v>406</v>
      </c>
      <c r="G3072" s="22">
        <v>1</v>
      </c>
      <c r="H3072" s="25" t="s">
        <v>10870</v>
      </c>
      <c r="I3072" s="22" t="s">
        <v>720</v>
      </c>
      <c r="J3072" s="22">
        <v>4</v>
      </c>
      <c r="K3072" s="22">
        <v>4</v>
      </c>
      <c r="L3072" s="22">
        <v>1</v>
      </c>
      <c r="M3072" s="22">
        <v>1988</v>
      </c>
      <c r="N3072" s="22">
        <v>1988</v>
      </c>
      <c r="O3072" s="22">
        <v>1</v>
      </c>
      <c r="P3072" s="22">
        <v>1</v>
      </c>
      <c r="Q3072" s="22" t="s">
        <v>1418</v>
      </c>
      <c r="R3072" s="22" t="s">
        <v>713</v>
      </c>
      <c r="S3072" s="22" t="s">
        <v>807</v>
      </c>
      <c r="T3072" s="23">
        <v>40.729267</v>
      </c>
      <c r="U3072" s="23">
        <v>-73.458179000000001</v>
      </c>
      <c r="V3072" s="24">
        <v>76</v>
      </c>
      <c r="W3072" s="24">
        <v>1695437.39894</v>
      </c>
      <c r="X3072" s="24">
        <v>3185842.7754000002</v>
      </c>
      <c r="Y3072" s="22" t="s">
        <v>1127</v>
      </c>
      <c r="Z3072" s="22" t="s">
        <v>1237</v>
      </c>
    </row>
    <row r="3073" spans="1:26">
      <c r="A3073" s="22" t="s">
        <v>9583</v>
      </c>
      <c r="B3073" s="22" t="s">
        <v>9584</v>
      </c>
      <c r="C3073" s="22" t="s">
        <v>9585</v>
      </c>
      <c r="D3073" s="22">
        <v>47915</v>
      </c>
      <c r="E3073" s="22">
        <v>96</v>
      </c>
      <c r="F3073" s="22">
        <v>415</v>
      </c>
      <c r="G3073" s="22">
        <v>1</v>
      </c>
      <c r="H3073" s="25" t="s">
        <v>10870</v>
      </c>
      <c r="I3073" s="22" t="s">
        <v>720</v>
      </c>
      <c r="J3073" s="22">
        <v>10</v>
      </c>
      <c r="K3073" s="22">
        <v>10</v>
      </c>
      <c r="L3073" s="22">
        <v>2</v>
      </c>
      <c r="M3073" s="22">
        <v>1982</v>
      </c>
      <c r="N3073" s="22">
        <v>1981</v>
      </c>
      <c r="O3073" s="22">
        <v>5</v>
      </c>
      <c r="P3073" s="22">
        <v>4</v>
      </c>
      <c r="Q3073" s="22" t="s">
        <v>1418</v>
      </c>
      <c r="R3073" s="22" t="s">
        <v>713</v>
      </c>
      <c r="S3073" s="22" t="s">
        <v>807</v>
      </c>
      <c r="T3073" s="23">
        <v>40.718153999999998</v>
      </c>
      <c r="U3073" s="23">
        <v>-73.160669999999996</v>
      </c>
      <c r="V3073" s="24">
        <v>20</v>
      </c>
      <c r="W3073" s="24">
        <v>1777911.60143</v>
      </c>
      <c r="X3073" s="24">
        <v>3183728.11968</v>
      </c>
      <c r="Y3073" s="22" t="s">
        <v>1127</v>
      </c>
      <c r="Z3073" s="22" t="s">
        <v>1237</v>
      </c>
    </row>
    <row r="3074" spans="1:26">
      <c r="A3074" s="22" t="s">
        <v>9586</v>
      </c>
      <c r="B3074" s="22" t="s">
        <v>9587</v>
      </c>
      <c r="C3074" s="22" t="s">
        <v>9588</v>
      </c>
      <c r="D3074" s="22">
        <v>33893</v>
      </c>
      <c r="E3074" s="22">
        <v>68</v>
      </c>
      <c r="F3074" s="22">
        <v>393</v>
      </c>
      <c r="G3074" s="22">
        <v>1</v>
      </c>
      <c r="H3074" s="25" t="s">
        <v>10870</v>
      </c>
      <c r="I3074" s="22" t="s">
        <v>720</v>
      </c>
      <c r="J3074" s="22">
        <v>178</v>
      </c>
      <c r="K3074" s="22">
        <v>155</v>
      </c>
      <c r="L3074" s="22">
        <v>13</v>
      </c>
      <c r="M3074" s="22">
        <v>2009</v>
      </c>
      <c r="N3074" s="22">
        <v>1996</v>
      </c>
      <c r="O3074" s="22">
        <v>16</v>
      </c>
      <c r="P3074" s="22">
        <v>16</v>
      </c>
      <c r="Q3074" s="22" t="s">
        <v>1418</v>
      </c>
      <c r="R3074" s="22" t="s">
        <v>713</v>
      </c>
      <c r="S3074" s="22" t="s">
        <v>807</v>
      </c>
      <c r="T3074" s="23">
        <v>40.730657999999998</v>
      </c>
      <c r="U3074" s="23">
        <v>-73.828745999999995</v>
      </c>
      <c r="V3074" s="24">
        <v>73</v>
      </c>
      <c r="W3074" s="24">
        <v>1592820.29449</v>
      </c>
      <c r="X3074" s="24">
        <v>3184306.5967199998</v>
      </c>
      <c r="Y3074" s="22" t="s">
        <v>1127</v>
      </c>
      <c r="Z3074" s="22" t="s">
        <v>1237</v>
      </c>
    </row>
    <row r="3075" spans="1:26">
      <c r="A3075" s="22" t="s">
        <v>9589</v>
      </c>
      <c r="B3075" s="22" t="s">
        <v>9590</v>
      </c>
      <c r="C3075" s="22" t="s">
        <v>9591</v>
      </c>
      <c r="D3075" s="22">
        <v>48918</v>
      </c>
      <c r="E3075" s="22">
        <v>98</v>
      </c>
      <c r="F3075" s="22">
        <v>418</v>
      </c>
      <c r="G3075" s="22">
        <v>1</v>
      </c>
      <c r="H3075" s="25" t="s">
        <v>10870</v>
      </c>
      <c r="I3075" s="22" t="s">
        <v>720</v>
      </c>
      <c r="J3075" s="22">
        <v>2</v>
      </c>
      <c r="K3075" s="22">
        <v>2</v>
      </c>
      <c r="L3075" s="22">
        <v>5</v>
      </c>
      <c r="M3075" s="22">
        <v>1994</v>
      </c>
      <c r="N3075" s="22">
        <v>1990</v>
      </c>
      <c r="O3075" s="22">
        <v>2</v>
      </c>
      <c r="P3075" s="22">
        <v>2</v>
      </c>
      <c r="Q3075" s="22" t="s">
        <v>1418</v>
      </c>
      <c r="R3075" s="22" t="s">
        <v>713</v>
      </c>
      <c r="S3075" s="22" t="s">
        <v>807</v>
      </c>
      <c r="T3075" s="23">
        <v>40.730932000000003</v>
      </c>
      <c r="U3075" s="23">
        <v>-73.094278000000003</v>
      </c>
      <c r="V3075" s="24">
        <v>0</v>
      </c>
      <c r="W3075" s="24">
        <v>1796175.41763</v>
      </c>
      <c r="X3075" s="24">
        <v>3188853.2925999998</v>
      </c>
      <c r="Y3075" s="22" t="s">
        <v>1127</v>
      </c>
      <c r="Z3075" s="22" t="s">
        <v>1237</v>
      </c>
    </row>
    <row r="3076" spans="1:26">
      <c r="A3076" s="22" t="s">
        <v>565</v>
      </c>
      <c r="B3076" s="22" t="s">
        <v>9592</v>
      </c>
      <c r="C3076" s="22" t="s">
        <v>9593</v>
      </c>
      <c r="D3076" s="22">
        <v>44912</v>
      </c>
      <c r="E3076" s="22">
        <v>90</v>
      </c>
      <c r="F3076" s="22">
        <v>412</v>
      </c>
      <c r="G3076" s="22">
        <v>1</v>
      </c>
      <c r="H3076" s="25" t="s">
        <v>10870</v>
      </c>
      <c r="I3076" s="22" t="s">
        <v>720</v>
      </c>
      <c r="J3076" s="22">
        <v>317</v>
      </c>
      <c r="K3076" s="22">
        <v>296</v>
      </c>
      <c r="L3076" s="22">
        <v>10</v>
      </c>
      <c r="M3076" s="22">
        <v>1996</v>
      </c>
      <c r="N3076" s="22">
        <v>1987</v>
      </c>
      <c r="O3076" s="22">
        <v>27</v>
      </c>
      <c r="P3076" s="22">
        <v>24</v>
      </c>
      <c r="Q3076" s="22" t="s">
        <v>1418</v>
      </c>
      <c r="R3076" s="22" t="s">
        <v>713</v>
      </c>
      <c r="S3076" s="22" t="s">
        <v>807</v>
      </c>
      <c r="T3076" s="23">
        <v>40.730832999999997</v>
      </c>
      <c r="U3076" s="23">
        <v>-73.279055999999997</v>
      </c>
      <c r="V3076" s="24">
        <v>42</v>
      </c>
      <c r="W3076" s="24">
        <v>1745019.1325699999</v>
      </c>
      <c r="X3076" s="24">
        <v>3187547.8351799999</v>
      </c>
      <c r="Y3076" s="22" t="s">
        <v>1127</v>
      </c>
      <c r="Z3076" s="22" t="s">
        <v>1237</v>
      </c>
    </row>
    <row r="3077" spans="1:26">
      <c r="A3077" s="22" t="s">
        <v>9594</v>
      </c>
      <c r="B3077" s="22" t="s">
        <v>9595</v>
      </c>
      <c r="C3077" s="22" t="s">
        <v>9596</v>
      </c>
      <c r="D3077" s="22">
        <v>45913</v>
      </c>
      <c r="E3077" s="22">
        <v>92</v>
      </c>
      <c r="F3077" s="22">
        <v>413</v>
      </c>
      <c r="G3077" s="22">
        <v>1</v>
      </c>
      <c r="H3077" s="25" t="s">
        <v>10870</v>
      </c>
      <c r="I3077" s="22" t="s">
        <v>720</v>
      </c>
      <c r="J3077" s="22">
        <v>11</v>
      </c>
      <c r="K3077" s="22">
        <v>11</v>
      </c>
      <c r="L3077" s="22">
        <v>2</v>
      </c>
      <c r="M3077" s="22">
        <v>1979</v>
      </c>
      <c r="N3077" s="22">
        <v>1978</v>
      </c>
      <c r="O3077" s="22">
        <v>2</v>
      </c>
      <c r="P3077" s="22">
        <v>2</v>
      </c>
      <c r="Q3077" s="22" t="s">
        <v>1418</v>
      </c>
      <c r="R3077" s="22" t="s">
        <v>713</v>
      </c>
      <c r="S3077" s="22" t="s">
        <v>807</v>
      </c>
      <c r="T3077" s="23">
        <v>40.731487000000001</v>
      </c>
      <c r="U3077" s="23">
        <v>-73.245395000000002</v>
      </c>
      <c r="V3077" s="24">
        <v>0</v>
      </c>
      <c r="W3077" s="24">
        <v>1754332.8941200001</v>
      </c>
      <c r="X3077" s="24">
        <v>3188009.9786399999</v>
      </c>
      <c r="Y3077" s="22" t="s">
        <v>1127</v>
      </c>
      <c r="Z3077" s="22" t="s">
        <v>1237</v>
      </c>
    </row>
    <row r="3078" spans="1:26">
      <c r="A3078" s="22" t="s">
        <v>9597</v>
      </c>
      <c r="B3078" s="22" t="s">
        <v>9598</v>
      </c>
      <c r="C3078" s="22" t="s">
        <v>9599</v>
      </c>
      <c r="D3078" s="22">
        <v>42908</v>
      </c>
      <c r="E3078" s="22">
        <v>86</v>
      </c>
      <c r="F3078" s="22">
        <v>408</v>
      </c>
      <c r="G3078" s="22">
        <v>1</v>
      </c>
      <c r="H3078" s="25" t="s">
        <v>10870</v>
      </c>
      <c r="I3078" s="22" t="s">
        <v>720</v>
      </c>
      <c r="J3078" s="22">
        <v>32</v>
      </c>
      <c r="K3078" s="22">
        <v>32</v>
      </c>
      <c r="L3078" s="22">
        <v>6</v>
      </c>
      <c r="M3078" s="22">
        <v>1989</v>
      </c>
      <c r="N3078" s="22">
        <v>1984</v>
      </c>
      <c r="O3078" s="22">
        <v>14</v>
      </c>
      <c r="P3078" s="22">
        <v>9</v>
      </c>
      <c r="Q3078" s="22" t="s">
        <v>1418</v>
      </c>
      <c r="R3078" s="22" t="s">
        <v>713</v>
      </c>
      <c r="S3078" s="22" t="s">
        <v>807</v>
      </c>
      <c r="T3078" s="23">
        <v>40.732044000000002</v>
      </c>
      <c r="U3078" s="23">
        <v>-73.382621</v>
      </c>
      <c r="V3078" s="24">
        <v>61</v>
      </c>
      <c r="W3078" s="24">
        <v>1716334.9990399999</v>
      </c>
      <c r="X3078" s="24">
        <v>3187321.83452</v>
      </c>
      <c r="Y3078" s="22" t="s">
        <v>1127</v>
      </c>
      <c r="Z3078" s="22" t="s">
        <v>1237</v>
      </c>
    </row>
    <row r="3079" spans="1:26">
      <c r="A3079" s="22" t="s">
        <v>9600</v>
      </c>
      <c r="B3079" s="22" t="s">
        <v>9601</v>
      </c>
      <c r="C3079" s="22" t="s">
        <v>9602</v>
      </c>
      <c r="D3079" s="22">
        <v>38901</v>
      </c>
      <c r="E3079" s="22">
        <v>78</v>
      </c>
      <c r="F3079" s="22">
        <v>401</v>
      </c>
      <c r="G3079" s="22">
        <v>15</v>
      </c>
      <c r="H3079" s="25" t="s">
        <v>10870</v>
      </c>
      <c r="I3079" s="22" t="s">
        <v>720</v>
      </c>
      <c r="J3079" s="22">
        <v>134</v>
      </c>
      <c r="K3079" s="22">
        <v>134</v>
      </c>
      <c r="L3079" s="22">
        <v>10</v>
      </c>
      <c r="M3079" s="22">
        <v>1974</v>
      </c>
      <c r="N3079" s="22">
        <v>1965</v>
      </c>
      <c r="O3079" s="22">
        <v>18</v>
      </c>
      <c r="P3079" s="22">
        <v>4</v>
      </c>
      <c r="Q3079" s="22" t="s">
        <v>1125</v>
      </c>
      <c r="R3079" s="22" t="s">
        <v>713</v>
      </c>
      <c r="S3079" s="22" t="s">
        <v>1126</v>
      </c>
      <c r="T3079" s="23">
        <v>40.732044999999999</v>
      </c>
      <c r="U3079" s="23">
        <v>-73.587626999999998</v>
      </c>
      <c r="V3079" s="24">
        <v>90</v>
      </c>
      <c r="W3079" s="24">
        <v>1659573.9542100001</v>
      </c>
      <c r="X3079" s="24">
        <v>3186095.5860899999</v>
      </c>
      <c r="Y3079" s="22" t="s">
        <v>1127</v>
      </c>
      <c r="Z3079" s="22" t="s">
        <v>716</v>
      </c>
    </row>
    <row r="3080" spans="1:26">
      <c r="A3080" s="22" t="s">
        <v>566</v>
      </c>
      <c r="B3080" s="22" t="s">
        <v>9603</v>
      </c>
      <c r="C3080" s="22" t="s">
        <v>9604</v>
      </c>
      <c r="D3080" s="22">
        <v>53426</v>
      </c>
      <c r="E3080" s="22">
        <v>107</v>
      </c>
      <c r="F3080" s="22">
        <v>426</v>
      </c>
      <c r="G3080" s="22">
        <v>17</v>
      </c>
      <c r="H3080" s="25" t="s">
        <v>10870</v>
      </c>
      <c r="I3080" s="22" t="s">
        <v>720</v>
      </c>
      <c r="J3080" s="22">
        <v>84</v>
      </c>
      <c r="K3080" s="22">
        <v>83</v>
      </c>
      <c r="L3080" s="22">
        <v>8</v>
      </c>
      <c r="M3080" s="22">
        <v>1983</v>
      </c>
      <c r="N3080" s="22">
        <v>1976</v>
      </c>
      <c r="O3080" s="22">
        <v>27</v>
      </c>
      <c r="P3080" s="22">
        <v>22</v>
      </c>
      <c r="Q3080" s="22" t="s">
        <v>1408</v>
      </c>
      <c r="R3080" s="22" t="s">
        <v>713</v>
      </c>
      <c r="S3080" s="22" t="s">
        <v>722</v>
      </c>
      <c r="T3080" s="23">
        <v>40.732666999999999</v>
      </c>
      <c r="U3080" s="23">
        <v>-72.865250000000003</v>
      </c>
      <c r="V3080" s="24">
        <v>18</v>
      </c>
      <c r="W3080" s="24">
        <v>1859562.2909899999</v>
      </c>
      <c r="X3080" s="24">
        <v>3191199.8845299999</v>
      </c>
      <c r="Y3080" s="22" t="s">
        <v>1127</v>
      </c>
      <c r="Z3080" s="22" t="s">
        <v>1237</v>
      </c>
    </row>
    <row r="3081" spans="1:26">
      <c r="A3081" s="22" t="s">
        <v>9605</v>
      </c>
      <c r="B3081" s="22" t="s">
        <v>9606</v>
      </c>
      <c r="C3081" s="22" t="s">
        <v>9607</v>
      </c>
      <c r="D3081" s="22">
        <v>34895</v>
      </c>
      <c r="E3081" s="22">
        <v>70</v>
      </c>
      <c r="F3081" s="22">
        <v>395</v>
      </c>
      <c r="G3081" s="22">
        <v>1</v>
      </c>
      <c r="H3081" s="25" t="s">
        <v>10870</v>
      </c>
      <c r="I3081" s="22" t="s">
        <v>720</v>
      </c>
      <c r="J3081" s="22">
        <v>29</v>
      </c>
      <c r="K3081" s="22">
        <v>29</v>
      </c>
      <c r="L3081" s="22">
        <v>10</v>
      </c>
      <c r="M3081" s="22">
        <v>1965</v>
      </c>
      <c r="N3081" s="22">
        <v>1956</v>
      </c>
      <c r="O3081" s="22">
        <v>24</v>
      </c>
      <c r="P3081" s="22">
        <v>6</v>
      </c>
      <c r="Q3081" s="22" t="s">
        <v>1418</v>
      </c>
      <c r="R3081" s="22" t="s">
        <v>713</v>
      </c>
      <c r="S3081" s="22" t="s">
        <v>807</v>
      </c>
      <c r="T3081" s="23">
        <v>40.732602</v>
      </c>
      <c r="U3081" s="23">
        <v>-73.794021999999998</v>
      </c>
      <c r="V3081" s="24">
        <v>0</v>
      </c>
      <c r="W3081" s="24">
        <v>1602422.1527</v>
      </c>
      <c r="X3081" s="24">
        <v>3185189.5948100002</v>
      </c>
      <c r="Y3081" s="22" t="s">
        <v>1127</v>
      </c>
      <c r="Z3081" s="22" t="s">
        <v>1237</v>
      </c>
    </row>
    <row r="3082" spans="1:26">
      <c r="A3082" s="22" t="s">
        <v>9608</v>
      </c>
      <c r="B3082" s="22" t="s">
        <v>9609</v>
      </c>
      <c r="C3082" s="22" t="s">
        <v>9610</v>
      </c>
      <c r="D3082" s="22">
        <v>45413</v>
      </c>
      <c r="E3082" s="22">
        <v>91</v>
      </c>
      <c r="F3082" s="22">
        <v>413</v>
      </c>
      <c r="G3082" s="22">
        <v>1</v>
      </c>
      <c r="H3082" s="25" t="s">
        <v>10870</v>
      </c>
      <c r="I3082" s="22" t="s">
        <v>720</v>
      </c>
      <c r="J3082" s="22">
        <v>57</v>
      </c>
      <c r="K3082" s="22">
        <v>57</v>
      </c>
      <c r="L3082" s="22">
        <v>7</v>
      </c>
      <c r="M3082" s="22">
        <v>1981</v>
      </c>
      <c r="N3082" s="22">
        <v>1975</v>
      </c>
      <c r="O3082" s="22">
        <v>12</v>
      </c>
      <c r="P3082" s="22">
        <v>5</v>
      </c>
      <c r="Q3082" s="22" t="s">
        <v>1418</v>
      </c>
      <c r="R3082" s="22" t="s">
        <v>713</v>
      </c>
      <c r="S3082" s="22" t="s">
        <v>807</v>
      </c>
      <c r="T3082" s="23">
        <v>40.733432000000001</v>
      </c>
      <c r="U3082" s="23">
        <v>-73.261784000000006</v>
      </c>
      <c r="V3082" s="24">
        <v>38</v>
      </c>
      <c r="W3082" s="24">
        <v>1749778.2888</v>
      </c>
      <c r="X3082" s="24">
        <v>3188609.40411</v>
      </c>
      <c r="Y3082" s="22" t="s">
        <v>1127</v>
      </c>
      <c r="Z3082" s="22" t="s">
        <v>1237</v>
      </c>
    </row>
    <row r="3083" spans="1:26">
      <c r="A3083" s="22" t="s">
        <v>9611</v>
      </c>
      <c r="B3083" s="22" t="s">
        <v>9612</v>
      </c>
      <c r="C3083" s="22" t="s">
        <v>9613</v>
      </c>
      <c r="D3083" s="22">
        <v>32892</v>
      </c>
      <c r="E3083" s="22">
        <v>66</v>
      </c>
      <c r="F3083" s="22">
        <v>392</v>
      </c>
      <c r="G3083" s="22">
        <v>1</v>
      </c>
      <c r="H3083" s="25" t="s">
        <v>10870</v>
      </c>
      <c r="I3083" s="22" t="s">
        <v>720</v>
      </c>
      <c r="J3083" s="22">
        <v>36</v>
      </c>
      <c r="K3083" s="22">
        <v>36</v>
      </c>
      <c r="L3083" s="22">
        <v>10</v>
      </c>
      <c r="M3083" s="22">
        <v>1965</v>
      </c>
      <c r="N3083" s="22">
        <v>1956</v>
      </c>
      <c r="O3083" s="22">
        <v>31</v>
      </c>
      <c r="P3083" s="22">
        <v>8</v>
      </c>
      <c r="Q3083" s="22" t="s">
        <v>1418</v>
      </c>
      <c r="R3083" s="22" t="s">
        <v>713</v>
      </c>
      <c r="S3083" s="22" t="s">
        <v>807</v>
      </c>
      <c r="T3083" s="23">
        <v>40.733435999999998</v>
      </c>
      <c r="U3083" s="23">
        <v>-73.873469</v>
      </c>
      <c r="V3083" s="24">
        <v>22</v>
      </c>
      <c r="W3083" s="24">
        <v>1580418.6275200001</v>
      </c>
      <c r="X3083" s="24">
        <v>3185100.1545000002</v>
      </c>
      <c r="Y3083" s="22" t="s">
        <v>1127</v>
      </c>
      <c r="Z3083" s="22" t="s">
        <v>1237</v>
      </c>
    </row>
    <row r="3084" spans="1:26">
      <c r="A3084" s="22" t="s">
        <v>9614</v>
      </c>
      <c r="B3084" s="22" t="s">
        <v>9615</v>
      </c>
      <c r="C3084" s="22" t="s">
        <v>9616</v>
      </c>
      <c r="D3084" s="22">
        <v>33392</v>
      </c>
      <c r="E3084" s="22">
        <v>67</v>
      </c>
      <c r="F3084" s="22">
        <v>392</v>
      </c>
      <c r="G3084" s="22">
        <v>1</v>
      </c>
      <c r="H3084" s="25" t="s">
        <v>10870</v>
      </c>
      <c r="I3084" s="22" t="s">
        <v>720</v>
      </c>
      <c r="J3084" s="22">
        <v>175</v>
      </c>
      <c r="K3084" s="22">
        <v>154</v>
      </c>
      <c r="L3084" s="22">
        <v>12</v>
      </c>
      <c r="M3084" s="22">
        <v>2010</v>
      </c>
      <c r="N3084" s="22">
        <v>1997</v>
      </c>
      <c r="O3084" s="22">
        <v>16</v>
      </c>
      <c r="P3084" s="22">
        <v>16</v>
      </c>
      <c r="Q3084" s="22" t="s">
        <v>1418</v>
      </c>
      <c r="R3084" s="22" t="s">
        <v>713</v>
      </c>
      <c r="S3084" s="22" t="s">
        <v>807</v>
      </c>
      <c r="T3084" s="23">
        <v>40.733722</v>
      </c>
      <c r="U3084" s="23">
        <v>-73.868555999999998</v>
      </c>
      <c r="V3084" s="24">
        <v>19.7</v>
      </c>
      <c r="W3084" s="24">
        <v>1581777.30589</v>
      </c>
      <c r="X3084" s="24">
        <v>3185228.41133</v>
      </c>
      <c r="Y3084" s="22" t="s">
        <v>1127</v>
      </c>
      <c r="Z3084" s="22" t="s">
        <v>1237</v>
      </c>
    </row>
    <row r="3085" spans="1:26">
      <c r="A3085" s="22" t="s">
        <v>9617</v>
      </c>
      <c r="B3085" s="22" t="s">
        <v>9618</v>
      </c>
      <c r="C3085" s="22" t="s">
        <v>9619</v>
      </c>
      <c r="D3085" s="22">
        <v>40404</v>
      </c>
      <c r="E3085" s="22">
        <v>81</v>
      </c>
      <c r="F3085" s="22">
        <v>404</v>
      </c>
      <c r="G3085" s="22">
        <v>1</v>
      </c>
      <c r="H3085" s="25" t="s">
        <v>10870</v>
      </c>
      <c r="I3085" s="22" t="s">
        <v>720</v>
      </c>
      <c r="J3085" s="22">
        <v>53</v>
      </c>
      <c r="K3085" s="22">
        <v>53</v>
      </c>
      <c r="L3085" s="22">
        <v>2</v>
      </c>
      <c r="M3085" s="22">
        <v>1987</v>
      </c>
      <c r="N3085" s="22">
        <v>1986</v>
      </c>
      <c r="O3085" s="22">
        <v>8</v>
      </c>
      <c r="P3085" s="22">
        <v>7</v>
      </c>
      <c r="Q3085" s="22" t="s">
        <v>1418</v>
      </c>
      <c r="R3085" s="22" t="s">
        <v>713</v>
      </c>
      <c r="S3085" s="22" t="s">
        <v>807</v>
      </c>
      <c r="T3085" s="23">
        <v>40.734544999999997</v>
      </c>
      <c r="U3085" s="23">
        <v>-73.513735999999994</v>
      </c>
      <c r="V3085" s="24">
        <v>95</v>
      </c>
      <c r="W3085" s="24">
        <v>1680013.4192300001</v>
      </c>
      <c r="X3085" s="24">
        <v>3187434.4172100001</v>
      </c>
      <c r="Y3085" s="22" t="s">
        <v>1127</v>
      </c>
      <c r="Z3085" s="22" t="s">
        <v>1237</v>
      </c>
    </row>
    <row r="3086" spans="1:26">
      <c r="A3086" s="22" t="s">
        <v>9620</v>
      </c>
      <c r="B3086" s="22" t="s">
        <v>9621</v>
      </c>
      <c r="C3086" s="22" t="s">
        <v>9622</v>
      </c>
      <c r="D3086" s="22">
        <v>32390</v>
      </c>
      <c r="E3086" s="22">
        <v>65</v>
      </c>
      <c r="F3086" s="22">
        <v>390</v>
      </c>
      <c r="G3086" s="22">
        <v>1</v>
      </c>
      <c r="H3086" s="25" t="s">
        <v>10870</v>
      </c>
      <c r="I3086" s="22" t="s">
        <v>720</v>
      </c>
      <c r="J3086" s="22">
        <v>118</v>
      </c>
      <c r="K3086" s="22">
        <v>99</v>
      </c>
      <c r="L3086" s="22">
        <v>2</v>
      </c>
      <c r="M3086" s="22">
        <v>2010</v>
      </c>
      <c r="N3086" s="22">
        <v>2007</v>
      </c>
      <c r="O3086" s="22">
        <v>10</v>
      </c>
      <c r="P3086" s="22">
        <v>10</v>
      </c>
      <c r="Q3086" s="22" t="s">
        <v>1418</v>
      </c>
      <c r="R3086" s="22" t="s">
        <v>713</v>
      </c>
      <c r="S3086" s="22" t="s">
        <v>807</v>
      </c>
      <c r="T3086" s="23">
        <v>40.735379999999999</v>
      </c>
      <c r="U3086" s="23">
        <v>-73.920415000000006</v>
      </c>
      <c r="V3086" s="24">
        <v>90.5</v>
      </c>
      <c r="W3086" s="24">
        <v>1567407.65818</v>
      </c>
      <c r="X3086" s="24">
        <v>3185585.4406099999</v>
      </c>
      <c r="Y3086" s="22" t="s">
        <v>1127</v>
      </c>
      <c r="Z3086" s="22" t="s">
        <v>1237</v>
      </c>
    </row>
    <row r="3087" spans="1:26">
      <c r="A3087" s="22" t="s">
        <v>9623</v>
      </c>
      <c r="B3087" s="22" t="s">
        <v>9624</v>
      </c>
      <c r="C3087" s="22" t="s">
        <v>9625</v>
      </c>
      <c r="D3087" s="22">
        <v>39403</v>
      </c>
      <c r="E3087" s="22">
        <v>79</v>
      </c>
      <c r="F3087" s="22">
        <v>403</v>
      </c>
      <c r="G3087" s="22">
        <v>15</v>
      </c>
      <c r="H3087" s="25" t="s">
        <v>10870</v>
      </c>
      <c r="I3087" s="22" t="s">
        <v>813</v>
      </c>
      <c r="J3087" s="22">
        <v>67</v>
      </c>
      <c r="K3087" s="22">
        <v>67</v>
      </c>
      <c r="L3087" s="22">
        <v>10</v>
      </c>
      <c r="M3087" s="22">
        <v>1991</v>
      </c>
      <c r="N3087" s="22">
        <v>1982</v>
      </c>
      <c r="O3087" s="22">
        <v>13</v>
      </c>
      <c r="P3087" s="22">
        <v>9</v>
      </c>
      <c r="Q3087" s="22" t="s">
        <v>1125</v>
      </c>
      <c r="R3087" s="22" t="s">
        <v>713</v>
      </c>
      <c r="S3087" s="22" t="s">
        <v>1126</v>
      </c>
      <c r="T3087" s="23">
        <v>40.736212000000002</v>
      </c>
      <c r="U3087" s="23">
        <v>-73.558459999999997</v>
      </c>
      <c r="V3087" s="24">
        <v>101</v>
      </c>
      <c r="W3087" s="24">
        <v>1667618.2529500001</v>
      </c>
      <c r="X3087" s="24">
        <v>3187781.2521799998</v>
      </c>
      <c r="Y3087" s="22" t="s">
        <v>1127</v>
      </c>
      <c r="Z3087" s="22" t="s">
        <v>716</v>
      </c>
    </row>
    <row r="3088" spans="1:26">
      <c r="A3088" s="22" t="s">
        <v>9626</v>
      </c>
      <c r="B3088" s="22" t="s">
        <v>9627</v>
      </c>
      <c r="C3088" s="22" t="s">
        <v>9628</v>
      </c>
      <c r="D3088" s="22">
        <v>37399</v>
      </c>
      <c r="E3088" s="22">
        <v>75</v>
      </c>
      <c r="F3088" s="22">
        <v>399</v>
      </c>
      <c r="G3088" s="22">
        <v>1</v>
      </c>
      <c r="H3088" s="25" t="s">
        <v>10870</v>
      </c>
      <c r="I3088" s="22" t="s">
        <v>720</v>
      </c>
      <c r="J3088" s="22">
        <v>176</v>
      </c>
      <c r="K3088" s="22">
        <v>176</v>
      </c>
      <c r="L3088" s="22">
        <v>6</v>
      </c>
      <c r="M3088" s="22">
        <v>1949</v>
      </c>
      <c r="N3088" s="22">
        <v>1944</v>
      </c>
      <c r="O3088" s="22">
        <v>26</v>
      </c>
      <c r="P3088" s="22">
        <v>5</v>
      </c>
      <c r="Q3088" s="22" t="s">
        <v>1418</v>
      </c>
      <c r="R3088" s="22" t="s">
        <v>713</v>
      </c>
      <c r="S3088" s="22" t="s">
        <v>807</v>
      </c>
      <c r="T3088" s="23">
        <v>40.736212999999999</v>
      </c>
      <c r="U3088" s="23">
        <v>-73.667907999999997</v>
      </c>
      <c r="V3088" s="24">
        <v>94</v>
      </c>
      <c r="W3088" s="24">
        <v>1637315.8674399999</v>
      </c>
      <c r="X3088" s="24">
        <v>3187168.3351500002</v>
      </c>
      <c r="Y3088" s="22" t="s">
        <v>1127</v>
      </c>
      <c r="Z3088" s="22" t="s">
        <v>1237</v>
      </c>
    </row>
    <row r="3089" spans="1:26">
      <c r="A3089" s="22" t="s">
        <v>9629</v>
      </c>
      <c r="B3089" s="22" t="s">
        <v>9630</v>
      </c>
      <c r="C3089" s="22" t="s">
        <v>9631</v>
      </c>
      <c r="D3089" s="22">
        <v>38902</v>
      </c>
      <c r="E3089" s="22">
        <v>78</v>
      </c>
      <c r="F3089" s="22">
        <v>402</v>
      </c>
      <c r="G3089" s="22">
        <v>1</v>
      </c>
      <c r="H3089" s="25" t="s">
        <v>10870</v>
      </c>
      <c r="I3089" s="22" t="s">
        <v>720</v>
      </c>
      <c r="J3089" s="22">
        <v>78</v>
      </c>
      <c r="K3089" s="22">
        <v>78</v>
      </c>
      <c r="L3089" s="22">
        <v>6</v>
      </c>
      <c r="M3089" s="22">
        <v>1975</v>
      </c>
      <c r="N3089" s="22">
        <v>1970</v>
      </c>
      <c r="O3089" s="22">
        <v>20</v>
      </c>
      <c r="P3089" s="22">
        <v>6</v>
      </c>
      <c r="Q3089" s="22" t="s">
        <v>1418</v>
      </c>
      <c r="R3089" s="22" t="s">
        <v>713</v>
      </c>
      <c r="S3089" s="22" t="s">
        <v>807</v>
      </c>
      <c r="T3089" s="23">
        <v>40.736490000000003</v>
      </c>
      <c r="U3089" s="23">
        <v>-73.576515999999998</v>
      </c>
      <c r="V3089" s="24">
        <v>77</v>
      </c>
      <c r="W3089" s="24">
        <v>1662617.08709</v>
      </c>
      <c r="X3089" s="24">
        <v>3187778.9378499999</v>
      </c>
      <c r="Y3089" s="22" t="s">
        <v>1127</v>
      </c>
      <c r="Z3089" s="22" t="s">
        <v>1237</v>
      </c>
    </row>
    <row r="3090" spans="1:26">
      <c r="A3090" s="22" t="s">
        <v>9632</v>
      </c>
      <c r="B3090" s="22" t="s">
        <v>9633</v>
      </c>
      <c r="C3090" s="22" t="s">
        <v>9634</v>
      </c>
      <c r="D3090" s="22">
        <v>33894</v>
      </c>
      <c r="E3090" s="22">
        <v>68</v>
      </c>
      <c r="F3090" s="22">
        <v>394</v>
      </c>
      <c r="G3090" s="22">
        <v>1</v>
      </c>
      <c r="H3090" s="25" t="s">
        <v>10870</v>
      </c>
      <c r="I3090" s="22" t="s">
        <v>720</v>
      </c>
      <c r="J3090" s="22">
        <v>217</v>
      </c>
      <c r="K3090" s="22">
        <v>217</v>
      </c>
      <c r="L3090" s="22">
        <v>2</v>
      </c>
      <c r="M3090" s="22">
        <v>2002</v>
      </c>
      <c r="N3090" s="22">
        <v>2001</v>
      </c>
      <c r="O3090" s="22">
        <v>6</v>
      </c>
      <c r="P3090" s="22">
        <v>6</v>
      </c>
      <c r="Q3090" s="22" t="s">
        <v>1418</v>
      </c>
      <c r="R3090" s="22" t="s">
        <v>713</v>
      </c>
      <c r="S3090" s="22" t="s">
        <v>807</v>
      </c>
      <c r="T3090" s="23">
        <v>40.736491000000001</v>
      </c>
      <c r="U3090" s="23">
        <v>-73.820689999999999</v>
      </c>
      <c r="V3090" s="24">
        <v>77</v>
      </c>
      <c r="W3090" s="24">
        <v>1595012.64023</v>
      </c>
      <c r="X3090" s="24">
        <v>3186473.1774400002</v>
      </c>
      <c r="Y3090" s="22" t="s">
        <v>1127</v>
      </c>
      <c r="Z3090" s="22" t="s">
        <v>1237</v>
      </c>
    </row>
    <row r="3091" spans="1:26">
      <c r="A3091" s="22" t="s">
        <v>9635</v>
      </c>
      <c r="B3091" s="22" t="s">
        <v>9636</v>
      </c>
      <c r="C3091" s="22" t="s">
        <v>9637</v>
      </c>
      <c r="D3091" s="22">
        <v>44411</v>
      </c>
      <c r="E3091" s="22">
        <v>89</v>
      </c>
      <c r="F3091" s="22">
        <v>411</v>
      </c>
      <c r="G3091" s="22">
        <v>1</v>
      </c>
      <c r="H3091" s="25" t="s">
        <v>10870</v>
      </c>
      <c r="I3091" s="22" t="s">
        <v>720</v>
      </c>
      <c r="J3091" s="22">
        <v>224</v>
      </c>
      <c r="K3091" s="22">
        <v>224</v>
      </c>
      <c r="L3091" s="22">
        <v>14</v>
      </c>
      <c r="M3091" s="22">
        <v>1971</v>
      </c>
      <c r="N3091" s="22">
        <v>1958</v>
      </c>
      <c r="O3091" s="22">
        <v>24</v>
      </c>
      <c r="P3091" s="22">
        <v>7</v>
      </c>
      <c r="Q3091" s="22" t="s">
        <v>1418</v>
      </c>
      <c r="R3091" s="22" t="s">
        <v>713</v>
      </c>
      <c r="S3091" s="22" t="s">
        <v>807</v>
      </c>
      <c r="T3091" s="23">
        <v>40.736764999999998</v>
      </c>
      <c r="U3091" s="23">
        <v>-73.315397000000004</v>
      </c>
      <c r="V3091" s="24">
        <v>0</v>
      </c>
      <c r="W3091" s="24">
        <v>1734906.7882099999</v>
      </c>
      <c r="X3091" s="24">
        <v>3189472.4034299999</v>
      </c>
      <c r="Y3091" s="22" t="s">
        <v>1127</v>
      </c>
      <c r="Z3091" s="22" t="s">
        <v>1237</v>
      </c>
    </row>
    <row r="3092" spans="1:26">
      <c r="A3092" s="22" t="s">
        <v>9638</v>
      </c>
      <c r="B3092" s="22" t="s">
        <v>9639</v>
      </c>
      <c r="C3092" s="22" t="s">
        <v>9640</v>
      </c>
      <c r="D3092" s="22">
        <v>35396</v>
      </c>
      <c r="E3092" s="22">
        <v>71</v>
      </c>
      <c r="F3092" s="22">
        <v>396</v>
      </c>
      <c r="G3092" s="22">
        <v>1</v>
      </c>
      <c r="H3092" s="25" t="s">
        <v>10870</v>
      </c>
      <c r="I3092" s="22" t="s">
        <v>720</v>
      </c>
      <c r="J3092" s="22">
        <v>10</v>
      </c>
      <c r="K3092" s="22">
        <v>10</v>
      </c>
      <c r="L3092" s="22">
        <v>5</v>
      </c>
      <c r="M3092" s="22">
        <v>1973</v>
      </c>
      <c r="N3092" s="22">
        <v>1969</v>
      </c>
      <c r="O3092" s="22">
        <v>8</v>
      </c>
      <c r="P3092" s="22">
        <v>2</v>
      </c>
      <c r="Q3092" s="22" t="s">
        <v>1418</v>
      </c>
      <c r="R3092" s="22" t="s">
        <v>713</v>
      </c>
      <c r="S3092" s="22" t="s">
        <v>807</v>
      </c>
      <c r="T3092" s="23">
        <v>40.736769000000002</v>
      </c>
      <c r="U3092" s="23">
        <v>-73.760131999999999</v>
      </c>
      <c r="V3092" s="24">
        <v>111.6</v>
      </c>
      <c r="W3092" s="24">
        <v>1611777.57323</v>
      </c>
      <c r="X3092" s="24">
        <v>3186881.9580999999</v>
      </c>
      <c r="Y3092" s="22" t="s">
        <v>1127</v>
      </c>
      <c r="Z3092" s="22" t="s">
        <v>1237</v>
      </c>
    </row>
    <row r="3093" spans="1:26">
      <c r="A3093" s="22" t="s">
        <v>9641</v>
      </c>
      <c r="B3093" s="22" t="s">
        <v>9642</v>
      </c>
      <c r="C3093" s="22" t="s">
        <v>9643</v>
      </c>
      <c r="D3093" s="22">
        <v>38889</v>
      </c>
      <c r="E3093" s="22">
        <v>78</v>
      </c>
      <c r="F3093" s="22">
        <v>389</v>
      </c>
      <c r="G3093" s="22">
        <v>1</v>
      </c>
      <c r="H3093" s="25" t="s">
        <v>10870</v>
      </c>
      <c r="I3093" s="22" t="s">
        <v>720</v>
      </c>
      <c r="J3093" s="22">
        <v>49</v>
      </c>
      <c r="K3093" s="22">
        <v>49</v>
      </c>
      <c r="L3093" s="22">
        <v>7</v>
      </c>
      <c r="M3093" s="22">
        <v>1978</v>
      </c>
      <c r="N3093" s="22">
        <v>1972</v>
      </c>
      <c r="O3093" s="22">
        <v>12</v>
      </c>
      <c r="P3093" s="22">
        <v>3</v>
      </c>
      <c r="Q3093" s="22" t="s">
        <v>1418</v>
      </c>
      <c r="R3093" s="22" t="s">
        <v>713</v>
      </c>
      <c r="S3093" s="22" t="s">
        <v>807</v>
      </c>
      <c r="T3093" s="23">
        <v>40.590381999999998</v>
      </c>
      <c r="U3093" s="23">
        <v>-73.736243000000002</v>
      </c>
      <c r="V3093" s="24">
        <v>9</v>
      </c>
      <c r="W3093" s="24">
        <v>1619401.5416699999</v>
      </c>
      <c r="X3093" s="24">
        <v>3133639.7450700002</v>
      </c>
      <c r="Y3093" s="22" t="s">
        <v>1127</v>
      </c>
      <c r="Z3093" s="22" t="s">
        <v>1237</v>
      </c>
    </row>
    <row r="3094" spans="1:26">
      <c r="A3094" s="22" t="s">
        <v>9644</v>
      </c>
      <c r="B3094" s="22" t="s">
        <v>9645</v>
      </c>
      <c r="C3094" s="22" t="s">
        <v>9646</v>
      </c>
      <c r="D3094" s="22">
        <v>37900</v>
      </c>
      <c r="E3094" s="22">
        <v>76</v>
      </c>
      <c r="F3094" s="22">
        <v>400</v>
      </c>
      <c r="G3094" s="22">
        <v>1</v>
      </c>
      <c r="H3094" s="25" t="s">
        <v>10870</v>
      </c>
      <c r="I3094" s="22" t="s">
        <v>720</v>
      </c>
      <c r="J3094" s="22">
        <v>99</v>
      </c>
      <c r="K3094" s="22">
        <v>99</v>
      </c>
      <c r="L3094" s="22">
        <v>14</v>
      </c>
      <c r="M3094" s="22">
        <v>1982</v>
      </c>
      <c r="N3094" s="22">
        <v>1969</v>
      </c>
      <c r="O3094" s="22">
        <v>21</v>
      </c>
      <c r="P3094" s="22">
        <v>6</v>
      </c>
      <c r="Q3094" s="22" t="s">
        <v>1418</v>
      </c>
      <c r="R3094" s="22" t="s">
        <v>713</v>
      </c>
      <c r="S3094" s="22" t="s">
        <v>807</v>
      </c>
      <c r="T3094" s="23">
        <v>40.737600999999998</v>
      </c>
      <c r="U3094" s="23">
        <v>-73.633740000000003</v>
      </c>
      <c r="V3094" s="24">
        <v>103</v>
      </c>
      <c r="W3094" s="24">
        <v>1646765.6953</v>
      </c>
      <c r="X3094" s="24">
        <v>3187862.1476599998</v>
      </c>
      <c r="Y3094" s="22" t="s">
        <v>1127</v>
      </c>
      <c r="Z3094" s="22" t="s">
        <v>1237</v>
      </c>
    </row>
    <row r="3095" spans="1:26">
      <c r="A3095" s="22" t="s">
        <v>9647</v>
      </c>
      <c r="B3095" s="22" t="s">
        <v>9648</v>
      </c>
      <c r="C3095" s="22" t="s">
        <v>9649</v>
      </c>
      <c r="D3095" s="22">
        <v>40405</v>
      </c>
      <c r="E3095" s="22">
        <v>81</v>
      </c>
      <c r="F3095" s="22">
        <v>405</v>
      </c>
      <c r="G3095" s="22">
        <v>1</v>
      </c>
      <c r="H3095" s="25" t="s">
        <v>10870</v>
      </c>
      <c r="I3095" s="22" t="s">
        <v>720</v>
      </c>
      <c r="J3095" s="22">
        <v>33</v>
      </c>
      <c r="K3095" s="22">
        <v>33</v>
      </c>
      <c r="L3095" s="22">
        <v>6</v>
      </c>
      <c r="M3095" s="22">
        <v>1972</v>
      </c>
      <c r="N3095" s="22">
        <v>1967</v>
      </c>
      <c r="O3095" s="22">
        <v>9</v>
      </c>
      <c r="P3095" s="22">
        <v>3</v>
      </c>
      <c r="Q3095" s="22" t="s">
        <v>1418</v>
      </c>
      <c r="R3095" s="22" t="s">
        <v>713</v>
      </c>
      <c r="S3095" s="22" t="s">
        <v>807</v>
      </c>
      <c r="T3095" s="23">
        <v>40.737878000000002</v>
      </c>
      <c r="U3095" s="23">
        <v>-73.495401999999999</v>
      </c>
      <c r="V3095" s="24">
        <v>95</v>
      </c>
      <c r="W3095" s="24">
        <v>1685063.3278600001</v>
      </c>
      <c r="X3095" s="24">
        <v>3188758.0634599999</v>
      </c>
      <c r="Y3095" s="22" t="s">
        <v>1127</v>
      </c>
      <c r="Z3095" s="22" t="s">
        <v>1237</v>
      </c>
    </row>
    <row r="3096" spans="1:26">
      <c r="A3096" s="22" t="s">
        <v>9650</v>
      </c>
      <c r="B3096" s="22" t="s">
        <v>9651</v>
      </c>
      <c r="C3096" s="22" t="s">
        <v>9652</v>
      </c>
      <c r="D3096" s="22">
        <v>36899</v>
      </c>
      <c r="E3096" s="22">
        <v>74</v>
      </c>
      <c r="F3096" s="22">
        <v>399</v>
      </c>
      <c r="G3096" s="22">
        <v>15</v>
      </c>
      <c r="H3096" s="25" t="s">
        <v>10870</v>
      </c>
      <c r="I3096" s="22" t="s">
        <v>720</v>
      </c>
      <c r="J3096" s="22">
        <v>4</v>
      </c>
      <c r="K3096" s="22">
        <v>4</v>
      </c>
      <c r="L3096" s="22">
        <v>11</v>
      </c>
      <c r="M3096" s="22">
        <v>1958</v>
      </c>
      <c r="N3096" s="22">
        <v>1948</v>
      </c>
      <c r="O3096" s="22">
        <v>4</v>
      </c>
      <c r="P3096" s="22">
        <v>3</v>
      </c>
      <c r="Q3096" s="22" t="s">
        <v>1125</v>
      </c>
      <c r="R3096" s="22" t="s">
        <v>713</v>
      </c>
      <c r="S3096" s="22" t="s">
        <v>1126</v>
      </c>
      <c r="T3096" s="23">
        <v>40.737879</v>
      </c>
      <c r="U3096" s="23">
        <v>-73.670407999999995</v>
      </c>
      <c r="V3096" s="24">
        <v>89</v>
      </c>
      <c r="W3096" s="24">
        <v>1636611.7475300001</v>
      </c>
      <c r="X3096" s="24">
        <v>3187762.29489</v>
      </c>
      <c r="Y3096" s="22" t="s">
        <v>1127</v>
      </c>
      <c r="Z3096" s="22" t="s">
        <v>716</v>
      </c>
    </row>
    <row r="3097" spans="1:26">
      <c r="A3097" s="22" t="s">
        <v>9653</v>
      </c>
      <c r="B3097" s="22" t="s">
        <v>9654</v>
      </c>
      <c r="C3097" s="22" t="s">
        <v>9655</v>
      </c>
      <c r="D3097" s="22">
        <v>40906</v>
      </c>
      <c r="E3097" s="22">
        <v>82</v>
      </c>
      <c r="F3097" s="22">
        <v>406</v>
      </c>
      <c r="G3097" s="22">
        <v>1</v>
      </c>
      <c r="H3097" s="25" t="s">
        <v>10870</v>
      </c>
      <c r="I3097" s="22" t="s">
        <v>720</v>
      </c>
      <c r="J3097" s="22">
        <v>626</v>
      </c>
      <c r="K3097" s="22">
        <v>626</v>
      </c>
      <c r="L3097" s="22">
        <v>35</v>
      </c>
      <c r="M3097" s="22">
        <v>1977</v>
      </c>
      <c r="N3097" s="22">
        <v>1943</v>
      </c>
      <c r="O3097" s="22">
        <v>52</v>
      </c>
      <c r="P3097" s="22">
        <v>14</v>
      </c>
      <c r="Q3097" s="22" t="s">
        <v>1418</v>
      </c>
      <c r="R3097" s="22" t="s">
        <v>713</v>
      </c>
      <c r="S3097" s="22" t="s">
        <v>807</v>
      </c>
      <c r="T3097" s="23">
        <v>40.738433000000001</v>
      </c>
      <c r="U3097" s="23">
        <v>-73.470123999999998</v>
      </c>
      <c r="V3097" s="24">
        <v>101</v>
      </c>
      <c r="W3097" s="24">
        <v>1692057.3422300001</v>
      </c>
      <c r="X3097" s="24">
        <v>3189111.9545800001</v>
      </c>
      <c r="Y3097" s="22" t="s">
        <v>1127</v>
      </c>
      <c r="Z3097" s="22" t="s">
        <v>1237</v>
      </c>
    </row>
    <row r="3098" spans="1:26">
      <c r="A3098" s="22" t="s">
        <v>9656</v>
      </c>
      <c r="B3098" s="22" t="s">
        <v>9657</v>
      </c>
      <c r="C3098" s="22" t="s">
        <v>9658</v>
      </c>
      <c r="D3098" s="22">
        <v>33393</v>
      </c>
      <c r="E3098" s="22">
        <v>67</v>
      </c>
      <c r="F3098" s="22">
        <v>393</v>
      </c>
      <c r="G3098" s="22">
        <v>1</v>
      </c>
      <c r="H3098" s="25" t="s">
        <v>10870</v>
      </c>
      <c r="I3098" s="22" t="s">
        <v>720</v>
      </c>
      <c r="J3098" s="22">
        <v>41</v>
      </c>
      <c r="K3098" s="22">
        <v>41</v>
      </c>
      <c r="L3098" s="22">
        <v>7</v>
      </c>
      <c r="M3098" s="22">
        <v>1989</v>
      </c>
      <c r="N3098" s="22">
        <v>1983</v>
      </c>
      <c r="O3098" s="22">
        <v>9</v>
      </c>
      <c r="P3098" s="22">
        <v>5</v>
      </c>
      <c r="Q3098" s="22" t="s">
        <v>1418</v>
      </c>
      <c r="R3098" s="22" t="s">
        <v>713</v>
      </c>
      <c r="S3098" s="22" t="s">
        <v>807</v>
      </c>
      <c r="T3098" s="23">
        <v>40.739269</v>
      </c>
      <c r="U3098" s="23">
        <v>-73.858468999999999</v>
      </c>
      <c r="V3098" s="24">
        <v>16</v>
      </c>
      <c r="W3098" s="24">
        <v>1584534.66438</v>
      </c>
      <c r="X3098" s="24">
        <v>3187299.4692000002</v>
      </c>
      <c r="Y3098" s="22" t="s">
        <v>1127</v>
      </c>
      <c r="Z3098" s="22" t="s">
        <v>1237</v>
      </c>
    </row>
    <row r="3099" spans="1:26">
      <c r="A3099" s="22" t="s">
        <v>9659</v>
      </c>
      <c r="B3099" s="22" t="s">
        <v>9660</v>
      </c>
      <c r="C3099" s="22" t="s">
        <v>9661</v>
      </c>
      <c r="D3099" s="22">
        <v>42909</v>
      </c>
      <c r="E3099" s="22">
        <v>86</v>
      </c>
      <c r="F3099" s="22">
        <v>409</v>
      </c>
      <c r="G3099" s="22">
        <v>1</v>
      </c>
      <c r="H3099" s="25" t="s">
        <v>10870</v>
      </c>
      <c r="I3099" s="22" t="s">
        <v>720</v>
      </c>
      <c r="J3099" s="22">
        <v>244</v>
      </c>
      <c r="K3099" s="22">
        <v>244</v>
      </c>
      <c r="L3099" s="22">
        <v>3</v>
      </c>
      <c r="M3099" s="22">
        <v>1986</v>
      </c>
      <c r="N3099" s="22">
        <v>1984</v>
      </c>
      <c r="O3099" s="22">
        <v>37</v>
      </c>
      <c r="P3099" s="22">
        <v>17</v>
      </c>
      <c r="T3099" s="23">
        <v>40.739820999999999</v>
      </c>
      <c r="U3099" s="23">
        <v>-73.373453999999995</v>
      </c>
      <c r="V3099" s="24">
        <v>65</v>
      </c>
      <c r="W3099" s="24">
        <v>1718808.3765199999</v>
      </c>
      <c r="X3099" s="24">
        <v>3190214.6304100002</v>
      </c>
      <c r="Y3099" s="22" t="s">
        <v>1127</v>
      </c>
      <c r="Z3099" s="22" t="s">
        <v>1237</v>
      </c>
    </row>
    <row r="3100" spans="1:26">
      <c r="A3100" s="22" t="s">
        <v>9662</v>
      </c>
      <c r="B3100" s="22" t="s">
        <v>9663</v>
      </c>
      <c r="C3100" s="22" t="s">
        <v>9664</v>
      </c>
      <c r="D3100" s="22">
        <v>43911</v>
      </c>
      <c r="E3100" s="22">
        <v>88</v>
      </c>
      <c r="F3100" s="22">
        <v>411</v>
      </c>
      <c r="G3100" s="22">
        <v>1</v>
      </c>
      <c r="H3100" s="25" t="s">
        <v>10870</v>
      </c>
      <c r="I3100" s="22" t="s">
        <v>720</v>
      </c>
      <c r="J3100" s="22">
        <v>257</v>
      </c>
      <c r="K3100" s="22">
        <v>257</v>
      </c>
      <c r="L3100" s="22">
        <v>3</v>
      </c>
      <c r="M3100" s="22">
        <v>1986</v>
      </c>
      <c r="N3100" s="22">
        <v>1984</v>
      </c>
      <c r="O3100" s="22">
        <v>38</v>
      </c>
      <c r="P3100" s="22">
        <v>17</v>
      </c>
      <c r="Q3100" s="22" t="s">
        <v>1418</v>
      </c>
      <c r="R3100" s="22" t="s">
        <v>713</v>
      </c>
      <c r="S3100" s="22" t="s">
        <v>807</v>
      </c>
      <c r="T3100" s="23">
        <v>40.740377000000002</v>
      </c>
      <c r="U3100" s="23">
        <v>-73.334841999999995</v>
      </c>
      <c r="V3100" s="24">
        <v>44</v>
      </c>
      <c r="W3100" s="24">
        <v>1729492.9543300001</v>
      </c>
      <c r="X3100" s="24">
        <v>3190663.1093100002</v>
      </c>
      <c r="Y3100" s="22" t="s">
        <v>1127</v>
      </c>
      <c r="Z3100" s="22" t="s">
        <v>1237</v>
      </c>
    </row>
    <row r="3101" spans="1:26">
      <c r="A3101" s="22" t="s">
        <v>9665</v>
      </c>
      <c r="B3101" s="22" t="s">
        <v>9666</v>
      </c>
      <c r="C3101" s="22" t="s">
        <v>9667</v>
      </c>
      <c r="D3101" s="22">
        <v>36398</v>
      </c>
      <c r="E3101" s="22">
        <v>73</v>
      </c>
      <c r="F3101" s="22">
        <v>398</v>
      </c>
      <c r="G3101" s="22">
        <v>1</v>
      </c>
      <c r="H3101" s="25" t="s">
        <v>10870</v>
      </c>
      <c r="I3101" s="22" t="s">
        <v>720</v>
      </c>
      <c r="J3101" s="22">
        <v>6</v>
      </c>
      <c r="K3101" s="22">
        <v>6</v>
      </c>
      <c r="L3101" s="22">
        <v>17</v>
      </c>
      <c r="M3101" s="22">
        <v>1984</v>
      </c>
      <c r="N3101" s="22">
        <v>1968</v>
      </c>
      <c r="O3101" s="22">
        <v>6</v>
      </c>
      <c r="P3101" s="22">
        <v>5</v>
      </c>
      <c r="Q3101" s="22" t="s">
        <v>1418</v>
      </c>
      <c r="R3101" s="22" t="s">
        <v>713</v>
      </c>
      <c r="S3101" s="22" t="s">
        <v>807</v>
      </c>
      <c r="T3101" s="23">
        <v>40.740935</v>
      </c>
      <c r="U3101" s="23">
        <v>-73.696518999999995</v>
      </c>
      <c r="V3101" s="24">
        <v>114</v>
      </c>
      <c r="W3101" s="24">
        <v>1629360.7766499999</v>
      </c>
      <c r="X3101" s="24">
        <v>3188735.3705099998</v>
      </c>
      <c r="Y3101" s="22" t="s">
        <v>1127</v>
      </c>
      <c r="Z3101" s="22" t="s">
        <v>1237</v>
      </c>
    </row>
    <row r="3102" spans="1:26">
      <c r="A3102" s="22" t="s">
        <v>9668</v>
      </c>
      <c r="B3102" s="22" t="s">
        <v>9669</v>
      </c>
      <c r="C3102" s="22" t="s">
        <v>9670</v>
      </c>
      <c r="D3102" s="22">
        <v>46415</v>
      </c>
      <c r="E3102" s="22">
        <v>93</v>
      </c>
      <c r="F3102" s="22">
        <v>415</v>
      </c>
      <c r="G3102" s="22">
        <v>1</v>
      </c>
      <c r="H3102" s="25" t="s">
        <v>10870</v>
      </c>
      <c r="I3102" s="22" t="s">
        <v>720</v>
      </c>
      <c r="J3102" s="22">
        <v>13</v>
      </c>
      <c r="K3102" s="22">
        <v>13</v>
      </c>
      <c r="L3102" s="22">
        <v>1</v>
      </c>
      <c r="M3102" s="22">
        <v>1980</v>
      </c>
      <c r="N3102" s="22">
        <v>1980</v>
      </c>
      <c r="O3102" s="22">
        <v>4</v>
      </c>
      <c r="P3102" s="22">
        <v>2</v>
      </c>
      <c r="Q3102" s="22" t="s">
        <v>1125</v>
      </c>
      <c r="R3102" s="22" t="s">
        <v>713</v>
      </c>
      <c r="S3102" s="22" t="s">
        <v>1126</v>
      </c>
      <c r="T3102" s="23">
        <v>40.741765000000001</v>
      </c>
      <c r="U3102" s="23">
        <v>-73.208726999999996</v>
      </c>
      <c r="V3102" s="24">
        <v>25</v>
      </c>
      <c r="W3102" s="24">
        <v>1764392.68915</v>
      </c>
      <c r="X3102" s="24">
        <v>3192003.66059</v>
      </c>
      <c r="Y3102" s="22" t="s">
        <v>1127</v>
      </c>
      <c r="Z3102" s="22" t="s">
        <v>1237</v>
      </c>
    </row>
    <row r="3103" spans="1:26">
      <c r="A3103" s="22" t="s">
        <v>9671</v>
      </c>
      <c r="B3103" s="22" t="s">
        <v>9672</v>
      </c>
      <c r="C3103" s="22" t="s">
        <v>9673</v>
      </c>
      <c r="D3103" s="22">
        <v>42910</v>
      </c>
      <c r="E3103" s="22">
        <v>86</v>
      </c>
      <c r="F3103" s="22">
        <v>410</v>
      </c>
      <c r="G3103" s="22">
        <v>15</v>
      </c>
      <c r="H3103" s="25" t="s">
        <v>10870</v>
      </c>
      <c r="I3103" s="22" t="s">
        <v>720</v>
      </c>
      <c r="J3103" s="22">
        <v>59</v>
      </c>
      <c r="K3103" s="22">
        <v>36</v>
      </c>
      <c r="L3103" s="22">
        <v>29</v>
      </c>
      <c r="M3103" s="22">
        <v>2010</v>
      </c>
      <c r="N3103" s="22">
        <v>1980</v>
      </c>
      <c r="O3103" s="22">
        <v>9</v>
      </c>
      <c r="P3103" s="22">
        <v>7</v>
      </c>
      <c r="Q3103" s="22" t="s">
        <v>1125</v>
      </c>
      <c r="R3103" s="22" t="s">
        <v>713</v>
      </c>
      <c r="S3103" s="22" t="s">
        <v>1126</v>
      </c>
      <c r="T3103" s="23">
        <v>40.741667</v>
      </c>
      <c r="U3103" s="23">
        <v>-73.365222000000003</v>
      </c>
      <c r="V3103" s="24">
        <v>60</v>
      </c>
      <c r="W3103" s="24">
        <v>1721071.88604</v>
      </c>
      <c r="X3103" s="24">
        <v>3190939.35158</v>
      </c>
      <c r="Y3103" s="22" t="s">
        <v>1127</v>
      </c>
      <c r="Z3103" s="22" t="s">
        <v>716</v>
      </c>
    </row>
    <row r="3104" spans="1:26">
      <c r="A3104" s="22" t="s">
        <v>9674</v>
      </c>
      <c r="B3104" s="22" t="s">
        <v>9675</v>
      </c>
      <c r="C3104" s="22" t="s">
        <v>9676</v>
      </c>
      <c r="D3104" s="22">
        <v>41907</v>
      </c>
      <c r="E3104" s="22">
        <v>84</v>
      </c>
      <c r="F3104" s="22">
        <v>407</v>
      </c>
      <c r="G3104" s="22">
        <v>1</v>
      </c>
      <c r="H3104" s="25" t="s">
        <v>10870</v>
      </c>
      <c r="I3104" s="22" t="s">
        <v>720</v>
      </c>
      <c r="J3104" s="22">
        <v>224</v>
      </c>
      <c r="K3104" s="22">
        <v>224</v>
      </c>
      <c r="L3104" s="22">
        <v>13</v>
      </c>
      <c r="M3104" s="22">
        <v>1951</v>
      </c>
      <c r="N3104" s="22">
        <v>1939</v>
      </c>
      <c r="O3104" s="22">
        <v>16</v>
      </c>
      <c r="P3104" s="22">
        <v>5</v>
      </c>
      <c r="Q3104" s="22" t="s">
        <v>1418</v>
      </c>
      <c r="R3104" s="22" t="s">
        <v>713</v>
      </c>
      <c r="S3104" s="22" t="s">
        <v>807</v>
      </c>
      <c r="T3104" s="23">
        <v>40.742044</v>
      </c>
      <c r="U3104" s="23">
        <v>-73.437066999999999</v>
      </c>
      <c r="V3104" s="24">
        <v>81</v>
      </c>
      <c r="W3104" s="24">
        <v>1701179.86157</v>
      </c>
      <c r="X3104" s="24">
        <v>3190629.05595</v>
      </c>
      <c r="Y3104" s="22" t="s">
        <v>1127</v>
      </c>
      <c r="Z3104" s="22" t="s">
        <v>1237</v>
      </c>
    </row>
    <row r="3105" spans="1:26">
      <c r="A3105" s="22" t="s">
        <v>9677</v>
      </c>
      <c r="B3105" s="22" t="s">
        <v>9678</v>
      </c>
      <c r="C3105" s="22" t="s">
        <v>9679</v>
      </c>
      <c r="D3105" s="22">
        <v>41908</v>
      </c>
      <c r="E3105" s="22">
        <v>84</v>
      </c>
      <c r="F3105" s="22">
        <v>408</v>
      </c>
      <c r="G3105" s="22">
        <v>1</v>
      </c>
      <c r="H3105" s="25" t="s">
        <v>10870</v>
      </c>
      <c r="I3105" s="22" t="s">
        <v>720</v>
      </c>
      <c r="J3105" s="22">
        <v>140</v>
      </c>
      <c r="K3105" s="22">
        <v>140</v>
      </c>
      <c r="L3105" s="22">
        <v>11</v>
      </c>
      <c r="M3105" s="22">
        <v>1995</v>
      </c>
      <c r="N3105" s="22">
        <v>1985</v>
      </c>
      <c r="O3105" s="22">
        <v>16</v>
      </c>
      <c r="P3105" s="22">
        <v>15</v>
      </c>
      <c r="Q3105" s="22" t="s">
        <v>1418</v>
      </c>
      <c r="R3105" s="22" t="s">
        <v>713</v>
      </c>
      <c r="S3105" s="22" t="s">
        <v>807</v>
      </c>
      <c r="T3105" s="23">
        <v>40.742598999999998</v>
      </c>
      <c r="U3105" s="23">
        <v>-73.413178000000002</v>
      </c>
      <c r="V3105" s="24">
        <v>86.5</v>
      </c>
      <c r="W3105" s="24">
        <v>1707788.74853</v>
      </c>
      <c r="X3105" s="24">
        <v>3190978.7067800001</v>
      </c>
      <c r="Y3105" s="22" t="s">
        <v>1127</v>
      </c>
      <c r="Z3105" s="22" t="s">
        <v>1237</v>
      </c>
    </row>
    <row r="3106" spans="1:26">
      <c r="A3106" s="22" t="s">
        <v>9680</v>
      </c>
      <c r="B3106" s="22" t="s">
        <v>9681</v>
      </c>
      <c r="C3106" s="22" t="s">
        <v>9682</v>
      </c>
      <c r="D3106" s="22">
        <v>41908</v>
      </c>
      <c r="E3106" s="22">
        <v>84</v>
      </c>
      <c r="F3106" s="22">
        <v>408</v>
      </c>
      <c r="G3106" s="22">
        <v>17</v>
      </c>
      <c r="H3106" s="25" t="s">
        <v>10870</v>
      </c>
      <c r="I3106" s="22" t="s">
        <v>720</v>
      </c>
      <c r="J3106" s="22">
        <v>133</v>
      </c>
      <c r="K3106" s="22">
        <v>133</v>
      </c>
      <c r="L3106" s="22">
        <v>6</v>
      </c>
      <c r="M3106" s="22">
        <v>2000</v>
      </c>
      <c r="N3106" s="22">
        <v>1995</v>
      </c>
      <c r="O3106" s="22">
        <v>15</v>
      </c>
      <c r="P3106" s="22">
        <v>15</v>
      </c>
      <c r="Q3106" s="22" t="s">
        <v>1408</v>
      </c>
      <c r="R3106" s="22" t="s">
        <v>713</v>
      </c>
      <c r="S3106" s="22" t="s">
        <v>722</v>
      </c>
      <c r="T3106" s="23">
        <v>40.742598999999998</v>
      </c>
      <c r="U3106" s="23">
        <v>-73.413178000000002</v>
      </c>
      <c r="V3106" s="24">
        <v>86</v>
      </c>
      <c r="W3106" s="24">
        <v>1707788.74853</v>
      </c>
      <c r="X3106" s="24">
        <v>3190978.7067800001</v>
      </c>
      <c r="Y3106" s="22" t="s">
        <v>1127</v>
      </c>
      <c r="Z3106" s="22" t="s">
        <v>1237</v>
      </c>
    </row>
    <row r="3107" spans="1:26">
      <c r="A3107" s="22" t="s">
        <v>9683</v>
      </c>
      <c r="B3107" s="22" t="s">
        <v>9684</v>
      </c>
      <c r="C3107" s="22" t="s">
        <v>9685</v>
      </c>
      <c r="D3107" s="22">
        <v>36398</v>
      </c>
      <c r="E3107" s="22">
        <v>73</v>
      </c>
      <c r="F3107" s="22">
        <v>398</v>
      </c>
      <c r="G3107" s="22">
        <v>15</v>
      </c>
      <c r="H3107" s="25" t="s">
        <v>10870</v>
      </c>
      <c r="I3107" s="22" t="s">
        <v>720</v>
      </c>
      <c r="J3107" s="22">
        <v>22</v>
      </c>
      <c r="K3107" s="22">
        <v>22</v>
      </c>
      <c r="L3107" s="22">
        <v>7</v>
      </c>
      <c r="M3107" s="22">
        <v>1993</v>
      </c>
      <c r="N3107" s="22">
        <v>1987</v>
      </c>
      <c r="O3107" s="22">
        <v>7</v>
      </c>
      <c r="P3107" s="22">
        <v>5</v>
      </c>
      <c r="Q3107" s="22" t="s">
        <v>1125</v>
      </c>
      <c r="R3107" s="22" t="s">
        <v>713</v>
      </c>
      <c r="S3107" s="22" t="s">
        <v>1126</v>
      </c>
      <c r="T3107" s="23">
        <v>40.743156999999997</v>
      </c>
      <c r="U3107" s="23">
        <v>-73.700130999999999</v>
      </c>
      <c r="V3107" s="24">
        <v>120</v>
      </c>
      <c r="W3107" s="24">
        <v>1628345.3378699999</v>
      </c>
      <c r="X3107" s="24">
        <v>3189526.1296199998</v>
      </c>
      <c r="Y3107" s="22" t="s">
        <v>1127</v>
      </c>
      <c r="Z3107" s="22" t="s">
        <v>716</v>
      </c>
    </row>
    <row r="3108" spans="1:26">
      <c r="A3108" s="22" t="s">
        <v>9686</v>
      </c>
      <c r="B3108" s="22" t="s">
        <v>9687</v>
      </c>
      <c r="C3108" s="22" t="s">
        <v>9688</v>
      </c>
      <c r="D3108" s="22">
        <v>39905</v>
      </c>
      <c r="E3108" s="22">
        <v>80</v>
      </c>
      <c r="F3108" s="22">
        <v>405</v>
      </c>
      <c r="G3108" s="22">
        <v>1</v>
      </c>
      <c r="H3108" s="25" t="s">
        <v>10870</v>
      </c>
      <c r="I3108" s="22" t="s">
        <v>720</v>
      </c>
      <c r="J3108" s="22">
        <v>66</v>
      </c>
      <c r="K3108" s="22">
        <v>66</v>
      </c>
      <c r="L3108" s="22">
        <v>21</v>
      </c>
      <c r="M3108" s="22">
        <v>1982</v>
      </c>
      <c r="N3108" s="22">
        <v>1962</v>
      </c>
      <c r="O3108" s="22">
        <v>17</v>
      </c>
      <c r="P3108" s="22">
        <v>6</v>
      </c>
      <c r="Q3108" s="22" t="s">
        <v>1418</v>
      </c>
      <c r="R3108" s="22" t="s">
        <v>713</v>
      </c>
      <c r="S3108" s="22" t="s">
        <v>807</v>
      </c>
      <c r="T3108" s="23">
        <v>40.743710999999998</v>
      </c>
      <c r="U3108" s="23">
        <v>-73.516236000000006</v>
      </c>
      <c r="V3108" s="24">
        <v>113</v>
      </c>
      <c r="W3108" s="24">
        <v>1679250.14693</v>
      </c>
      <c r="X3108" s="24">
        <v>3190761.08745</v>
      </c>
      <c r="Y3108" s="22" t="s">
        <v>1127</v>
      </c>
      <c r="Z3108" s="22" t="s">
        <v>1237</v>
      </c>
    </row>
    <row r="3109" spans="1:26">
      <c r="A3109" s="22" t="s">
        <v>9689</v>
      </c>
      <c r="B3109" s="22" t="s">
        <v>9690</v>
      </c>
      <c r="C3109" s="22" t="s">
        <v>9691</v>
      </c>
      <c r="D3109" s="22">
        <v>32392</v>
      </c>
      <c r="E3109" s="22">
        <v>65</v>
      </c>
      <c r="F3109" s="22">
        <v>392</v>
      </c>
      <c r="G3109" s="22">
        <v>1</v>
      </c>
      <c r="H3109" s="25" t="s">
        <v>10870</v>
      </c>
      <c r="I3109" s="22" t="s">
        <v>720</v>
      </c>
      <c r="J3109" s="22">
        <v>173</v>
      </c>
      <c r="K3109" s="22">
        <v>151</v>
      </c>
      <c r="L3109" s="22">
        <v>2</v>
      </c>
      <c r="M3109" s="22">
        <v>2010</v>
      </c>
      <c r="N3109" s="22">
        <v>2007</v>
      </c>
      <c r="O3109" s="22">
        <v>16</v>
      </c>
      <c r="P3109" s="22">
        <v>16</v>
      </c>
      <c r="Q3109" s="22" t="s">
        <v>1418</v>
      </c>
      <c r="R3109" s="22" t="s">
        <v>713</v>
      </c>
      <c r="S3109" s="22" t="s">
        <v>807</v>
      </c>
      <c r="T3109" s="23">
        <v>40.743971999999999</v>
      </c>
      <c r="U3109" s="23">
        <v>-73.897861000000006</v>
      </c>
      <c r="V3109" s="24">
        <v>78.099999999999994</v>
      </c>
      <c r="W3109" s="24">
        <v>1573598.65775</v>
      </c>
      <c r="X3109" s="24">
        <v>3188824.3429700001</v>
      </c>
      <c r="Y3109" s="22" t="s">
        <v>1127</v>
      </c>
      <c r="Z3109" s="22" t="s">
        <v>1237</v>
      </c>
    </row>
    <row r="3110" spans="1:26">
      <c r="A3110" s="22" t="s">
        <v>9692</v>
      </c>
      <c r="B3110" s="22" t="s">
        <v>9693</v>
      </c>
      <c r="C3110" s="22" t="s">
        <v>9694</v>
      </c>
      <c r="D3110" s="22">
        <v>48419</v>
      </c>
      <c r="E3110" s="22">
        <v>97</v>
      </c>
      <c r="F3110" s="22">
        <v>419</v>
      </c>
      <c r="G3110" s="22">
        <v>1</v>
      </c>
      <c r="H3110" s="25" t="s">
        <v>10870</v>
      </c>
      <c r="I3110" s="22" t="s">
        <v>720</v>
      </c>
      <c r="J3110" s="22">
        <v>237</v>
      </c>
      <c r="K3110" s="22">
        <v>237</v>
      </c>
      <c r="L3110" s="22">
        <v>2</v>
      </c>
      <c r="M3110" s="22">
        <v>1908</v>
      </c>
      <c r="N3110" s="22">
        <v>1907</v>
      </c>
      <c r="O3110" s="22">
        <v>20</v>
      </c>
      <c r="P3110" s="22">
        <v>4</v>
      </c>
      <c r="T3110" s="23">
        <v>40.744543</v>
      </c>
      <c r="U3110" s="23">
        <v>-73.088444999999993</v>
      </c>
      <c r="V3110" s="24">
        <v>51</v>
      </c>
      <c r="W3110" s="24">
        <v>1797662.1397899999</v>
      </c>
      <c r="X3110" s="24">
        <v>3193855.9998699999</v>
      </c>
      <c r="Y3110" s="22" t="s">
        <v>1127</v>
      </c>
      <c r="Z3110" s="22" t="s">
        <v>1237</v>
      </c>
    </row>
    <row r="3111" spans="1:26">
      <c r="A3111" s="22" t="s">
        <v>9695</v>
      </c>
      <c r="B3111" s="22" t="s">
        <v>9696</v>
      </c>
      <c r="C3111" s="22" t="s">
        <v>9697</v>
      </c>
      <c r="D3111" s="22">
        <v>46416</v>
      </c>
      <c r="E3111" s="22">
        <v>93</v>
      </c>
      <c r="F3111" s="22">
        <v>416</v>
      </c>
      <c r="G3111" s="22">
        <v>1</v>
      </c>
      <c r="H3111" s="25" t="s">
        <v>10870</v>
      </c>
      <c r="I3111" s="22" t="s">
        <v>720</v>
      </c>
      <c r="J3111" s="22">
        <v>22</v>
      </c>
      <c r="K3111" s="22">
        <v>22</v>
      </c>
      <c r="L3111" s="22">
        <v>4</v>
      </c>
      <c r="M3111" s="22">
        <v>1982</v>
      </c>
      <c r="N3111" s="22">
        <v>1979</v>
      </c>
      <c r="O3111" s="22">
        <v>7</v>
      </c>
      <c r="P3111" s="22">
        <v>5</v>
      </c>
      <c r="Q3111" s="22" t="s">
        <v>1418</v>
      </c>
      <c r="R3111" s="22" t="s">
        <v>713</v>
      </c>
      <c r="S3111" s="22" t="s">
        <v>807</v>
      </c>
      <c r="T3111" s="23">
        <v>40.744543</v>
      </c>
      <c r="U3111" s="23">
        <v>-73.186780999999996</v>
      </c>
      <c r="V3111" s="24">
        <v>0</v>
      </c>
      <c r="W3111" s="24">
        <v>1770442.36292</v>
      </c>
      <c r="X3111" s="24">
        <v>3193166.16714</v>
      </c>
      <c r="Y3111" s="22" t="s">
        <v>1127</v>
      </c>
      <c r="Z3111" s="22" t="s">
        <v>1237</v>
      </c>
    </row>
    <row r="3112" spans="1:26">
      <c r="A3112" s="22" t="s">
        <v>9698</v>
      </c>
      <c r="B3112" s="22" t="s">
        <v>9699</v>
      </c>
      <c r="C3112" s="22" t="s">
        <v>9700</v>
      </c>
      <c r="D3112" s="22">
        <v>43411</v>
      </c>
      <c r="E3112" s="22">
        <v>87</v>
      </c>
      <c r="F3112" s="22">
        <v>411</v>
      </c>
      <c r="G3112" s="22">
        <v>1</v>
      </c>
      <c r="H3112" s="25" t="s">
        <v>10870</v>
      </c>
      <c r="I3112" s="22" t="s">
        <v>720</v>
      </c>
      <c r="J3112" s="22">
        <v>20</v>
      </c>
      <c r="K3112" s="22">
        <v>20</v>
      </c>
      <c r="L3112" s="22">
        <v>3</v>
      </c>
      <c r="M3112" s="22">
        <v>1980</v>
      </c>
      <c r="N3112" s="22">
        <v>1978</v>
      </c>
      <c r="O3112" s="22">
        <v>8</v>
      </c>
      <c r="P3112" s="22">
        <v>5</v>
      </c>
      <c r="Q3112" s="22" t="s">
        <v>1418</v>
      </c>
      <c r="R3112" s="22" t="s">
        <v>713</v>
      </c>
      <c r="S3112" s="22" t="s">
        <v>807</v>
      </c>
      <c r="T3112" s="23">
        <v>40.744543</v>
      </c>
      <c r="U3112" s="23">
        <v>-73.336230999999998</v>
      </c>
      <c r="V3112" s="24">
        <v>0</v>
      </c>
      <c r="W3112" s="24">
        <v>1729073.2094099999</v>
      </c>
      <c r="X3112" s="24">
        <v>3192172.9352899999</v>
      </c>
      <c r="Y3112" s="22" t="s">
        <v>1127</v>
      </c>
      <c r="Z3112" s="22" t="s">
        <v>1237</v>
      </c>
    </row>
    <row r="3113" spans="1:26">
      <c r="A3113" s="22" t="s">
        <v>9701</v>
      </c>
      <c r="B3113" s="22" t="s">
        <v>9702</v>
      </c>
      <c r="C3113" s="22" t="s">
        <v>9703</v>
      </c>
      <c r="D3113" s="22">
        <v>38402</v>
      </c>
      <c r="E3113" s="22">
        <v>77</v>
      </c>
      <c r="F3113" s="22">
        <v>402</v>
      </c>
      <c r="G3113" s="22">
        <v>1</v>
      </c>
      <c r="H3113" s="25" t="s">
        <v>10870</v>
      </c>
      <c r="I3113" s="22" t="s">
        <v>720</v>
      </c>
      <c r="J3113" s="22">
        <v>45</v>
      </c>
      <c r="K3113" s="22">
        <v>45</v>
      </c>
      <c r="L3113" s="22">
        <v>14</v>
      </c>
      <c r="M3113" s="22">
        <v>1951</v>
      </c>
      <c r="N3113" s="22">
        <v>1938</v>
      </c>
      <c r="O3113" s="22">
        <v>20</v>
      </c>
      <c r="P3113" s="22">
        <v>4</v>
      </c>
      <c r="Q3113" s="22" t="s">
        <v>1125</v>
      </c>
      <c r="R3113" s="22" t="s">
        <v>713</v>
      </c>
      <c r="S3113" s="22" t="s">
        <v>1126</v>
      </c>
      <c r="T3113" s="23">
        <v>40.744822999999997</v>
      </c>
      <c r="U3113" s="23">
        <v>-73.606239000000002</v>
      </c>
      <c r="V3113" s="24">
        <v>86</v>
      </c>
      <c r="W3113" s="24">
        <v>1654326.15056</v>
      </c>
      <c r="X3113" s="24">
        <v>3190648.2660400001</v>
      </c>
      <c r="Y3113" s="22" t="s">
        <v>1127</v>
      </c>
      <c r="Z3113" s="22" t="s">
        <v>1237</v>
      </c>
    </row>
    <row r="3114" spans="1:26">
      <c r="A3114" s="22" t="s">
        <v>569</v>
      </c>
      <c r="B3114" s="22" t="s">
        <v>9704</v>
      </c>
      <c r="C3114" s="22" t="s">
        <v>9705</v>
      </c>
      <c r="D3114" s="22">
        <v>37400</v>
      </c>
      <c r="E3114" s="22">
        <v>75</v>
      </c>
      <c r="F3114" s="22">
        <v>400</v>
      </c>
      <c r="G3114" s="22">
        <v>1</v>
      </c>
      <c r="H3114" s="25" t="s">
        <v>10870</v>
      </c>
      <c r="I3114" s="22" t="s">
        <v>720</v>
      </c>
      <c r="J3114" s="22">
        <v>442</v>
      </c>
      <c r="K3114" s="22">
        <v>442</v>
      </c>
      <c r="L3114" s="22">
        <v>10</v>
      </c>
      <c r="M3114" s="22">
        <v>1996</v>
      </c>
      <c r="N3114" s="22">
        <v>1987</v>
      </c>
      <c r="O3114" s="22">
        <v>36</v>
      </c>
      <c r="P3114" s="22">
        <v>21</v>
      </c>
      <c r="Q3114" s="22" t="s">
        <v>1418</v>
      </c>
      <c r="R3114" s="22" t="s">
        <v>713</v>
      </c>
      <c r="S3114" s="22" t="s">
        <v>807</v>
      </c>
      <c r="T3114" s="23">
        <v>40.746212</v>
      </c>
      <c r="U3114" s="23">
        <v>-73.657629</v>
      </c>
      <c r="V3114" s="24">
        <v>101</v>
      </c>
      <c r="W3114" s="24">
        <v>1640089.52204</v>
      </c>
      <c r="X3114" s="24">
        <v>3190869.6589799998</v>
      </c>
      <c r="Y3114" s="22" t="s">
        <v>1127</v>
      </c>
      <c r="Z3114" s="22" t="s">
        <v>1237</v>
      </c>
    </row>
    <row r="3115" spans="1:26">
      <c r="A3115" s="22" t="s">
        <v>9706</v>
      </c>
      <c r="B3115" s="22" t="s">
        <v>9707</v>
      </c>
      <c r="C3115" s="22" t="s">
        <v>9708</v>
      </c>
      <c r="D3115" s="22">
        <v>46916</v>
      </c>
      <c r="E3115" s="22">
        <v>94</v>
      </c>
      <c r="F3115" s="22">
        <v>416</v>
      </c>
      <c r="G3115" s="22">
        <v>15</v>
      </c>
      <c r="H3115" s="25" t="s">
        <v>10870</v>
      </c>
      <c r="I3115" s="22" t="s">
        <v>720</v>
      </c>
      <c r="J3115" s="22">
        <v>5</v>
      </c>
      <c r="K3115" s="22">
        <v>5</v>
      </c>
      <c r="L3115" s="22">
        <v>1</v>
      </c>
      <c r="M3115" s="22">
        <v>1980</v>
      </c>
      <c r="N3115" s="22">
        <v>1980</v>
      </c>
      <c r="O3115" s="22">
        <v>1</v>
      </c>
      <c r="P3115" s="22">
        <v>1</v>
      </c>
      <c r="Q3115" s="22" t="s">
        <v>1125</v>
      </c>
      <c r="R3115" s="22" t="s">
        <v>713</v>
      </c>
      <c r="S3115" s="22" t="s">
        <v>1126</v>
      </c>
      <c r="T3115" s="23">
        <v>40.746487000000002</v>
      </c>
      <c r="U3115" s="23">
        <v>-73.177614000000005</v>
      </c>
      <c r="V3115" s="24">
        <v>20</v>
      </c>
      <c r="W3115" s="24">
        <v>1772962.17615</v>
      </c>
      <c r="X3115" s="24">
        <v>3193937.98055</v>
      </c>
      <c r="Y3115" s="22" t="s">
        <v>1127</v>
      </c>
      <c r="Z3115" s="22" t="s">
        <v>716</v>
      </c>
    </row>
    <row r="3116" spans="1:26">
      <c r="A3116" s="22" t="s">
        <v>9709</v>
      </c>
      <c r="B3116" s="22" t="s">
        <v>9710</v>
      </c>
      <c r="C3116" s="22" t="s">
        <v>9711</v>
      </c>
      <c r="D3116" s="22">
        <v>44913</v>
      </c>
      <c r="E3116" s="22">
        <v>90</v>
      </c>
      <c r="F3116" s="22">
        <v>413</v>
      </c>
      <c r="G3116" s="22">
        <v>15</v>
      </c>
      <c r="H3116" s="25" t="s">
        <v>10870</v>
      </c>
      <c r="I3116" s="22" t="s">
        <v>720</v>
      </c>
      <c r="J3116" s="22">
        <v>14</v>
      </c>
      <c r="K3116" s="22">
        <v>14</v>
      </c>
      <c r="L3116" s="22">
        <v>1</v>
      </c>
      <c r="M3116" s="22">
        <v>1980</v>
      </c>
      <c r="N3116" s="22">
        <v>1980</v>
      </c>
      <c r="O3116" s="22">
        <v>6</v>
      </c>
      <c r="P3116" s="22">
        <v>4</v>
      </c>
      <c r="Q3116" s="22" t="s">
        <v>1125</v>
      </c>
      <c r="R3116" s="22" t="s">
        <v>713</v>
      </c>
      <c r="S3116" s="22" t="s">
        <v>1126</v>
      </c>
      <c r="T3116" s="23">
        <v>40.746765000000003</v>
      </c>
      <c r="U3116" s="23">
        <v>-73.277618000000004</v>
      </c>
      <c r="V3116" s="24">
        <v>55</v>
      </c>
      <c r="W3116" s="24">
        <v>1745278.7903400001</v>
      </c>
      <c r="X3116" s="24">
        <v>3193364.4993199999</v>
      </c>
      <c r="Y3116" s="22" t="s">
        <v>1127</v>
      </c>
      <c r="Z3116" s="22" t="s">
        <v>716</v>
      </c>
    </row>
    <row r="3117" spans="1:26">
      <c r="A3117" s="22" t="s">
        <v>9712</v>
      </c>
      <c r="B3117" s="22" t="s">
        <v>9713</v>
      </c>
      <c r="C3117" s="22" t="s">
        <v>9714</v>
      </c>
      <c r="D3117" s="22">
        <v>44412</v>
      </c>
      <c r="E3117" s="22">
        <v>89</v>
      </c>
      <c r="F3117" s="22">
        <v>412</v>
      </c>
      <c r="G3117" s="22">
        <v>1</v>
      </c>
      <c r="H3117" s="25" t="s">
        <v>10870</v>
      </c>
      <c r="I3117" s="22" t="s">
        <v>720</v>
      </c>
      <c r="J3117" s="22">
        <v>2</v>
      </c>
      <c r="K3117" s="22">
        <v>2</v>
      </c>
      <c r="L3117" s="22">
        <v>5</v>
      </c>
      <c r="M3117" s="22">
        <v>1994</v>
      </c>
      <c r="N3117" s="22">
        <v>1990</v>
      </c>
      <c r="O3117" s="22">
        <v>2</v>
      </c>
      <c r="P3117" s="22">
        <v>2</v>
      </c>
      <c r="Q3117" s="22" t="s">
        <v>1418</v>
      </c>
      <c r="R3117" s="22" t="s">
        <v>713</v>
      </c>
      <c r="S3117" s="22" t="s">
        <v>807</v>
      </c>
      <c r="T3117" s="23">
        <v>40.746765000000003</v>
      </c>
      <c r="U3117" s="23">
        <v>-73.302340999999998</v>
      </c>
      <c r="V3117" s="24">
        <v>0</v>
      </c>
      <c r="W3117" s="24">
        <v>1738435.3649299999</v>
      </c>
      <c r="X3117" s="24">
        <v>3193202.3136200001</v>
      </c>
      <c r="Y3117" s="22" t="s">
        <v>1127</v>
      </c>
      <c r="Z3117" s="22" t="s">
        <v>1237</v>
      </c>
    </row>
    <row r="3118" spans="1:26">
      <c r="A3118" s="22" t="s">
        <v>9715</v>
      </c>
      <c r="B3118" s="22" t="s">
        <v>9716</v>
      </c>
      <c r="C3118" s="22" t="s">
        <v>9717</v>
      </c>
      <c r="D3118" s="22">
        <v>34396</v>
      </c>
      <c r="E3118" s="22">
        <v>69</v>
      </c>
      <c r="F3118" s="22">
        <v>396</v>
      </c>
      <c r="G3118" s="22">
        <v>1</v>
      </c>
      <c r="H3118" s="25" t="s">
        <v>10870</v>
      </c>
      <c r="I3118" s="22" t="s">
        <v>720</v>
      </c>
      <c r="J3118" s="22">
        <v>180</v>
      </c>
      <c r="K3118" s="22">
        <v>159</v>
      </c>
      <c r="L3118" s="22">
        <v>13</v>
      </c>
      <c r="M3118" s="22">
        <v>2010</v>
      </c>
      <c r="N3118" s="22">
        <v>1996</v>
      </c>
      <c r="O3118" s="22">
        <v>16</v>
      </c>
      <c r="P3118" s="22">
        <v>16</v>
      </c>
      <c r="Q3118" s="22" t="s">
        <v>1418</v>
      </c>
      <c r="R3118" s="22" t="s">
        <v>713</v>
      </c>
      <c r="S3118" s="22" t="s">
        <v>807</v>
      </c>
      <c r="T3118" s="23">
        <v>40.747222000000001</v>
      </c>
      <c r="U3118" s="23">
        <v>-73.783861000000002</v>
      </c>
      <c r="V3118" s="24">
        <v>66</v>
      </c>
      <c r="W3118" s="24">
        <v>1605137.61066</v>
      </c>
      <c r="X3118" s="24">
        <v>3190570.7915500002</v>
      </c>
      <c r="Y3118" s="22" t="s">
        <v>1127</v>
      </c>
      <c r="Z3118" s="22" t="s">
        <v>1237</v>
      </c>
    </row>
    <row r="3119" spans="1:26">
      <c r="A3119" s="22" t="s">
        <v>9718</v>
      </c>
      <c r="B3119" s="22" t="s">
        <v>9719</v>
      </c>
      <c r="C3119" s="22" t="s">
        <v>9720</v>
      </c>
      <c r="D3119" s="22">
        <v>43410</v>
      </c>
      <c r="E3119" s="22">
        <v>87</v>
      </c>
      <c r="F3119" s="22">
        <v>410</v>
      </c>
      <c r="G3119" s="22">
        <v>1</v>
      </c>
      <c r="H3119" s="25" t="s">
        <v>10870</v>
      </c>
      <c r="I3119" s="22" t="s">
        <v>720</v>
      </c>
      <c r="J3119" s="22">
        <v>241</v>
      </c>
      <c r="K3119" s="22">
        <v>241</v>
      </c>
      <c r="L3119" s="22">
        <v>24</v>
      </c>
      <c r="M3119" s="22">
        <v>1984</v>
      </c>
      <c r="N3119" s="22">
        <v>1961</v>
      </c>
      <c r="O3119" s="22">
        <v>28</v>
      </c>
      <c r="P3119" s="22">
        <v>7</v>
      </c>
      <c r="Q3119" s="22" t="s">
        <v>1418</v>
      </c>
      <c r="R3119" s="22" t="s">
        <v>713</v>
      </c>
      <c r="S3119" s="22" t="s">
        <v>807</v>
      </c>
      <c r="T3119" s="23">
        <v>40.748154</v>
      </c>
      <c r="U3119" s="23">
        <v>-73.352897999999996</v>
      </c>
      <c r="V3119" s="24">
        <v>0</v>
      </c>
      <c r="W3119" s="24">
        <v>1724429.14252</v>
      </c>
      <c r="X3119" s="24">
        <v>3193382.5343800001</v>
      </c>
      <c r="Y3119" s="22" t="s">
        <v>1127</v>
      </c>
      <c r="Z3119" s="22" t="s">
        <v>1237</v>
      </c>
    </row>
    <row r="3120" spans="1:26">
      <c r="A3120" s="22" t="s">
        <v>572</v>
      </c>
      <c r="B3120" s="22" t="s">
        <v>9721</v>
      </c>
      <c r="C3120" s="22" t="s">
        <v>9722</v>
      </c>
      <c r="D3120" s="22">
        <v>39404</v>
      </c>
      <c r="E3120" s="22">
        <v>79</v>
      </c>
      <c r="F3120" s="22">
        <v>404</v>
      </c>
      <c r="G3120" s="22">
        <v>1</v>
      </c>
      <c r="H3120" s="25" t="s">
        <v>10870</v>
      </c>
      <c r="I3120" s="22" t="s">
        <v>720</v>
      </c>
      <c r="J3120" s="22">
        <v>162</v>
      </c>
      <c r="K3120" s="22">
        <v>160</v>
      </c>
      <c r="L3120" s="22">
        <v>11</v>
      </c>
      <c r="M3120" s="22">
        <v>1991</v>
      </c>
      <c r="N3120" s="22">
        <v>1981</v>
      </c>
      <c r="O3120" s="22">
        <v>28</v>
      </c>
      <c r="P3120" s="22">
        <v>20</v>
      </c>
      <c r="Q3120" s="22" t="s">
        <v>1418</v>
      </c>
      <c r="R3120" s="22" t="s">
        <v>713</v>
      </c>
      <c r="S3120" s="22" t="s">
        <v>807</v>
      </c>
      <c r="T3120" s="23">
        <v>40.748156000000002</v>
      </c>
      <c r="U3120" s="23">
        <v>-73.543736999999993</v>
      </c>
      <c r="V3120" s="24">
        <v>117</v>
      </c>
      <c r="W3120" s="24">
        <v>1671603.0552600001</v>
      </c>
      <c r="X3120" s="24">
        <v>3192220.3840999999</v>
      </c>
      <c r="Y3120" s="22" t="s">
        <v>1127</v>
      </c>
      <c r="Z3120" s="22" t="s">
        <v>1237</v>
      </c>
    </row>
    <row r="3121" spans="1:26">
      <c r="A3121" s="22" t="s">
        <v>9723</v>
      </c>
      <c r="B3121" s="22" t="s">
        <v>9724</v>
      </c>
      <c r="C3121" s="22" t="s">
        <v>9725</v>
      </c>
      <c r="D3121" s="22">
        <v>42910</v>
      </c>
      <c r="E3121" s="22">
        <v>86</v>
      </c>
      <c r="F3121" s="22">
        <v>410</v>
      </c>
      <c r="G3121" s="22">
        <v>1</v>
      </c>
      <c r="H3121" s="25" t="s">
        <v>10870</v>
      </c>
      <c r="I3121" s="22" t="s">
        <v>720</v>
      </c>
      <c r="J3121" s="22">
        <v>46</v>
      </c>
      <c r="K3121" s="22">
        <v>46</v>
      </c>
      <c r="L3121" s="22">
        <v>8</v>
      </c>
      <c r="M3121" s="22">
        <v>1981</v>
      </c>
      <c r="N3121" s="22">
        <v>1974</v>
      </c>
      <c r="O3121" s="22">
        <v>12</v>
      </c>
      <c r="P3121" s="22">
        <v>5</v>
      </c>
      <c r="Q3121" s="22" t="s">
        <v>1418</v>
      </c>
      <c r="R3121" s="22" t="s">
        <v>713</v>
      </c>
      <c r="S3121" s="22" t="s">
        <v>807</v>
      </c>
      <c r="T3121" s="23">
        <v>40.748710000000003</v>
      </c>
      <c r="U3121" s="23">
        <v>-73.363454000000004</v>
      </c>
      <c r="V3121" s="24">
        <v>60</v>
      </c>
      <c r="W3121" s="24">
        <v>1721502.58761</v>
      </c>
      <c r="X3121" s="24">
        <v>3193517.9350299998</v>
      </c>
      <c r="Y3121" s="22" t="s">
        <v>1127</v>
      </c>
      <c r="Z3121" s="22" t="s">
        <v>1237</v>
      </c>
    </row>
    <row r="3122" spans="1:26">
      <c r="A3122" s="22" t="s">
        <v>9726</v>
      </c>
      <c r="B3122" s="22" t="s">
        <v>9727</v>
      </c>
      <c r="C3122" s="22" t="s">
        <v>9728</v>
      </c>
      <c r="D3122" s="22">
        <v>35898</v>
      </c>
      <c r="E3122" s="22">
        <v>72</v>
      </c>
      <c r="F3122" s="22">
        <v>398</v>
      </c>
      <c r="G3122" s="22">
        <v>1</v>
      </c>
      <c r="H3122" s="25" t="s">
        <v>10870</v>
      </c>
      <c r="I3122" s="22" t="s">
        <v>720</v>
      </c>
      <c r="J3122" s="22">
        <v>139</v>
      </c>
      <c r="K3122" s="22">
        <v>114</v>
      </c>
      <c r="L3122" s="22">
        <v>8</v>
      </c>
      <c r="M3122" s="22">
        <v>2009</v>
      </c>
      <c r="N3122" s="22">
        <v>2001</v>
      </c>
      <c r="O3122" s="22">
        <v>11</v>
      </c>
      <c r="P3122" s="22">
        <v>11</v>
      </c>
      <c r="Q3122" s="22" t="s">
        <v>1418</v>
      </c>
      <c r="R3122" s="22" t="s">
        <v>713</v>
      </c>
      <c r="S3122" s="22" t="s">
        <v>807</v>
      </c>
      <c r="T3122" s="23">
        <v>40.749823999999997</v>
      </c>
      <c r="U3122" s="23">
        <v>-73.706242000000003</v>
      </c>
      <c r="V3122" s="24">
        <v>121</v>
      </c>
      <c r="W3122" s="24">
        <v>1626606.7256199999</v>
      </c>
      <c r="X3122" s="24">
        <v>3191923.73899</v>
      </c>
      <c r="Y3122" s="22" t="s">
        <v>1127</v>
      </c>
      <c r="Z3122" s="22" t="s">
        <v>1237</v>
      </c>
    </row>
    <row r="3123" spans="1:26">
      <c r="A3123" s="22" t="s">
        <v>9729</v>
      </c>
      <c r="B3123" s="22" t="s">
        <v>9730</v>
      </c>
      <c r="C3123" s="22" t="s">
        <v>9731</v>
      </c>
      <c r="D3123" s="22">
        <v>47919</v>
      </c>
      <c r="E3123" s="22">
        <v>96</v>
      </c>
      <c r="F3123" s="22">
        <v>419</v>
      </c>
      <c r="G3123" s="22">
        <v>1</v>
      </c>
      <c r="H3123" s="25" t="s">
        <v>10870</v>
      </c>
      <c r="I3123" s="22" t="s">
        <v>720</v>
      </c>
      <c r="J3123" s="22">
        <v>17</v>
      </c>
      <c r="K3123" s="22">
        <v>15</v>
      </c>
      <c r="L3123" s="22">
        <v>11</v>
      </c>
      <c r="M3123" s="22">
        <v>2004</v>
      </c>
      <c r="N3123" s="22">
        <v>1994</v>
      </c>
      <c r="O3123" s="22">
        <v>15</v>
      </c>
      <c r="P3123" s="22">
        <v>15</v>
      </c>
      <c r="Q3123" s="22" t="s">
        <v>1418</v>
      </c>
      <c r="R3123" s="22" t="s">
        <v>713</v>
      </c>
      <c r="S3123" s="22" t="s">
        <v>807</v>
      </c>
      <c r="T3123" s="23">
        <v>40.749277999999997</v>
      </c>
      <c r="U3123" s="23">
        <v>-73.107721999999995</v>
      </c>
      <c r="V3123" s="24">
        <v>44</v>
      </c>
      <c r="W3123" s="24">
        <v>1792281.83617</v>
      </c>
      <c r="X3123" s="24">
        <v>3195444.3459100001</v>
      </c>
      <c r="Y3123" s="22" t="s">
        <v>1127</v>
      </c>
      <c r="Z3123" s="22" t="s">
        <v>1237</v>
      </c>
    </row>
    <row r="3124" spans="1:26">
      <c r="A3124" s="22" t="s">
        <v>9732</v>
      </c>
      <c r="B3124" s="22" t="s">
        <v>9733</v>
      </c>
      <c r="C3124" s="22" t="s">
        <v>9734</v>
      </c>
      <c r="D3124" s="22">
        <v>40406</v>
      </c>
      <c r="E3124" s="22">
        <v>81</v>
      </c>
      <c r="F3124" s="22">
        <v>406</v>
      </c>
      <c r="G3124" s="22">
        <v>1</v>
      </c>
      <c r="H3124" s="25" t="s">
        <v>10870</v>
      </c>
      <c r="I3124" s="22" t="s">
        <v>720</v>
      </c>
      <c r="J3124" s="22">
        <v>44</v>
      </c>
      <c r="K3124" s="22">
        <v>44</v>
      </c>
      <c r="L3124" s="22">
        <v>2</v>
      </c>
      <c r="M3124" s="22">
        <v>1987</v>
      </c>
      <c r="N3124" s="22">
        <v>1986</v>
      </c>
      <c r="O3124" s="22">
        <v>5</v>
      </c>
      <c r="P3124" s="22">
        <v>5</v>
      </c>
      <c r="Q3124" s="22" t="s">
        <v>1418</v>
      </c>
      <c r="R3124" s="22" t="s">
        <v>713</v>
      </c>
      <c r="S3124" s="22" t="s">
        <v>807</v>
      </c>
      <c r="T3124" s="23">
        <v>40.750655000000002</v>
      </c>
      <c r="U3124" s="23">
        <v>-73.487623999999997</v>
      </c>
      <c r="V3124" s="24">
        <v>120</v>
      </c>
      <c r="W3124" s="24">
        <v>1687116.1947900001</v>
      </c>
      <c r="X3124" s="24">
        <v>3193462.1109600002</v>
      </c>
      <c r="Y3124" s="22" t="s">
        <v>1127</v>
      </c>
      <c r="Z3124" s="22" t="s">
        <v>1237</v>
      </c>
    </row>
    <row r="3125" spans="1:26">
      <c r="A3125" s="22" t="s">
        <v>9735</v>
      </c>
      <c r="B3125" s="22" t="s">
        <v>9736</v>
      </c>
      <c r="C3125" s="22" t="s">
        <v>9737</v>
      </c>
      <c r="D3125" s="22">
        <v>49922</v>
      </c>
      <c r="E3125" s="22">
        <v>100</v>
      </c>
      <c r="F3125" s="22">
        <v>422</v>
      </c>
      <c r="G3125" s="22">
        <v>1</v>
      </c>
      <c r="H3125" s="25" t="s">
        <v>10870</v>
      </c>
      <c r="I3125" s="22" t="s">
        <v>720</v>
      </c>
      <c r="J3125" s="22">
        <v>33</v>
      </c>
      <c r="K3125" s="22">
        <v>33</v>
      </c>
      <c r="L3125" s="22">
        <v>11</v>
      </c>
      <c r="M3125" s="22">
        <v>1986</v>
      </c>
      <c r="N3125" s="22">
        <v>1976</v>
      </c>
      <c r="O3125" s="22">
        <v>22</v>
      </c>
      <c r="P3125" s="22">
        <v>16</v>
      </c>
      <c r="Q3125" s="22" t="s">
        <v>1418</v>
      </c>
      <c r="R3125" s="22" t="s">
        <v>713</v>
      </c>
      <c r="S3125" s="22" t="s">
        <v>807</v>
      </c>
      <c r="T3125" s="23">
        <v>40.750931999999999</v>
      </c>
      <c r="U3125" s="23">
        <v>-73.018441999999993</v>
      </c>
      <c r="V3125" s="24">
        <v>4.3</v>
      </c>
      <c r="W3125" s="24">
        <v>1816976.469</v>
      </c>
      <c r="X3125" s="24">
        <v>3196693.12322</v>
      </c>
      <c r="Y3125" s="22" t="s">
        <v>1127</v>
      </c>
      <c r="Z3125" s="22" t="s">
        <v>1237</v>
      </c>
    </row>
    <row r="3126" spans="1:26">
      <c r="A3126" s="22" t="s">
        <v>9738</v>
      </c>
      <c r="B3126" s="22" t="s">
        <v>9739</v>
      </c>
      <c r="C3126" s="22" t="s">
        <v>9740</v>
      </c>
      <c r="D3126" s="22">
        <v>35397</v>
      </c>
      <c r="E3126" s="22">
        <v>71</v>
      </c>
      <c r="F3126" s="22">
        <v>397</v>
      </c>
      <c r="G3126" s="22">
        <v>1</v>
      </c>
      <c r="H3126" s="25" t="s">
        <v>10870</v>
      </c>
      <c r="I3126" s="22" t="s">
        <v>720</v>
      </c>
      <c r="J3126" s="22">
        <v>132</v>
      </c>
      <c r="K3126" s="22">
        <v>108</v>
      </c>
      <c r="L3126" s="22">
        <v>0</v>
      </c>
      <c r="M3126" s="22">
        <v>2010</v>
      </c>
      <c r="N3126" s="22">
        <v>2009</v>
      </c>
      <c r="O3126" s="22">
        <v>11</v>
      </c>
      <c r="P3126" s="22">
        <v>11</v>
      </c>
      <c r="Q3126" s="22" t="s">
        <v>1418</v>
      </c>
      <c r="R3126" s="22" t="s">
        <v>713</v>
      </c>
      <c r="S3126" s="22" t="s">
        <v>807</v>
      </c>
      <c r="T3126" s="23">
        <v>40.751249999999999</v>
      </c>
      <c r="U3126" s="23">
        <v>-73.745417000000003</v>
      </c>
      <c r="V3126" s="24">
        <v>112</v>
      </c>
      <c r="W3126" s="24">
        <v>1615752.6154799999</v>
      </c>
      <c r="X3126" s="24">
        <v>3192237.1904500001</v>
      </c>
      <c r="Y3126" s="22" t="s">
        <v>1127</v>
      </c>
      <c r="Z3126" s="22" t="s">
        <v>1237</v>
      </c>
    </row>
    <row r="3127" spans="1:26">
      <c r="A3127" s="22" t="s">
        <v>573</v>
      </c>
      <c r="B3127" s="22" t="s">
        <v>9741</v>
      </c>
      <c r="C3127" s="22" t="s">
        <v>9742</v>
      </c>
      <c r="D3127" s="22">
        <v>33394</v>
      </c>
      <c r="E3127" s="22">
        <v>67</v>
      </c>
      <c r="F3127" s="22">
        <v>394</v>
      </c>
      <c r="G3127" s="22">
        <v>1</v>
      </c>
      <c r="H3127" s="25" t="s">
        <v>10870</v>
      </c>
      <c r="I3127" s="22" t="s">
        <v>720</v>
      </c>
      <c r="J3127" s="22">
        <v>90</v>
      </c>
      <c r="K3127" s="22">
        <v>88</v>
      </c>
      <c r="L3127" s="22">
        <v>37</v>
      </c>
      <c r="M3127" s="22">
        <v>2009</v>
      </c>
      <c r="N3127" s="22">
        <v>1972</v>
      </c>
      <c r="O3127" s="22">
        <v>34</v>
      </c>
      <c r="P3127" s="22">
        <v>23</v>
      </c>
      <c r="Q3127" s="22" t="s">
        <v>1418</v>
      </c>
      <c r="R3127" s="22" t="s">
        <v>713</v>
      </c>
      <c r="S3127" s="22" t="s">
        <v>807</v>
      </c>
      <c r="T3127" s="23">
        <v>40.751213</v>
      </c>
      <c r="U3127" s="23">
        <v>-73.837913</v>
      </c>
      <c r="V3127" s="24">
        <v>6.4</v>
      </c>
      <c r="W3127" s="24">
        <v>1590148.38001</v>
      </c>
      <c r="X3127" s="24">
        <v>3191754.5418199999</v>
      </c>
      <c r="Y3127" s="22" t="s">
        <v>1127</v>
      </c>
      <c r="Z3127" s="22" t="s">
        <v>1237</v>
      </c>
    </row>
    <row r="3128" spans="1:26">
      <c r="A3128" s="22" t="s">
        <v>9743</v>
      </c>
      <c r="B3128" s="22" t="s">
        <v>9744</v>
      </c>
      <c r="C3128" s="22" t="s">
        <v>9745</v>
      </c>
      <c r="D3128" s="22">
        <v>44413</v>
      </c>
      <c r="E3128" s="22">
        <v>89</v>
      </c>
      <c r="F3128" s="22">
        <v>413</v>
      </c>
      <c r="G3128" s="22">
        <v>1</v>
      </c>
      <c r="H3128" s="25" t="s">
        <v>10870</v>
      </c>
      <c r="I3128" s="22" t="s">
        <v>720</v>
      </c>
      <c r="J3128" s="22">
        <v>2</v>
      </c>
      <c r="K3128" s="22">
        <v>2</v>
      </c>
      <c r="L3128" s="22">
        <v>5</v>
      </c>
      <c r="M3128" s="22">
        <v>1994</v>
      </c>
      <c r="N3128" s="22">
        <v>1990</v>
      </c>
      <c r="O3128" s="22">
        <v>2</v>
      </c>
      <c r="P3128" s="22">
        <v>2</v>
      </c>
      <c r="Q3128" s="22" t="s">
        <v>1418</v>
      </c>
      <c r="R3128" s="22" t="s">
        <v>713</v>
      </c>
      <c r="S3128" s="22" t="s">
        <v>807</v>
      </c>
      <c r="T3128" s="23">
        <v>40.752876000000001</v>
      </c>
      <c r="U3128" s="23">
        <v>-73.281507000000005</v>
      </c>
      <c r="V3128" s="24">
        <v>0</v>
      </c>
      <c r="W3128" s="24">
        <v>1744149.2907100001</v>
      </c>
      <c r="X3128" s="24">
        <v>3195566.3488400001</v>
      </c>
      <c r="Y3128" s="22" t="s">
        <v>1127</v>
      </c>
      <c r="Z3128" s="22" t="s">
        <v>1237</v>
      </c>
    </row>
    <row r="3129" spans="1:26">
      <c r="A3129" s="22" t="s">
        <v>9746</v>
      </c>
      <c r="B3129" s="22" t="s">
        <v>9747</v>
      </c>
      <c r="C3129" s="22" t="s">
        <v>9748</v>
      </c>
      <c r="D3129" s="22">
        <v>31391</v>
      </c>
      <c r="E3129" s="22">
        <v>63</v>
      </c>
      <c r="F3129" s="22">
        <v>391</v>
      </c>
      <c r="G3129" s="22">
        <v>1</v>
      </c>
      <c r="H3129" s="25" t="s">
        <v>10870</v>
      </c>
      <c r="I3129" s="22" t="s">
        <v>720</v>
      </c>
      <c r="J3129" s="22">
        <v>108</v>
      </c>
      <c r="K3129" s="22">
        <v>88</v>
      </c>
      <c r="L3129" s="22">
        <v>2</v>
      </c>
      <c r="M3129" s="22">
        <v>2010</v>
      </c>
      <c r="N3129" s="22">
        <v>2007</v>
      </c>
      <c r="O3129" s="22">
        <v>9</v>
      </c>
      <c r="P3129" s="22">
        <v>9</v>
      </c>
      <c r="Q3129" s="22" t="s">
        <v>1418</v>
      </c>
      <c r="R3129" s="22" t="s">
        <v>713</v>
      </c>
      <c r="S3129" s="22" t="s">
        <v>807</v>
      </c>
      <c r="T3129" s="23">
        <v>40.752889000000003</v>
      </c>
      <c r="U3129" s="23">
        <v>-73.933999999999997</v>
      </c>
      <c r="V3129" s="24">
        <v>43</v>
      </c>
      <c r="W3129" s="24">
        <v>1563538.9035499999</v>
      </c>
      <c r="X3129" s="24">
        <v>3191904.9364900002</v>
      </c>
      <c r="Y3129" s="22" t="s">
        <v>1127</v>
      </c>
      <c r="Z3129" s="22" t="s">
        <v>1237</v>
      </c>
    </row>
    <row r="3130" spans="1:26">
      <c r="A3130" s="22" t="s">
        <v>9749</v>
      </c>
      <c r="B3130" s="22" t="s">
        <v>9750</v>
      </c>
      <c r="C3130" s="22" t="s">
        <v>9751</v>
      </c>
      <c r="D3130" s="22">
        <v>33895</v>
      </c>
      <c r="E3130" s="22">
        <v>68</v>
      </c>
      <c r="F3130" s="22">
        <v>395</v>
      </c>
      <c r="G3130" s="22">
        <v>1</v>
      </c>
      <c r="H3130" s="25" t="s">
        <v>10870</v>
      </c>
      <c r="I3130" s="22" t="s">
        <v>720</v>
      </c>
      <c r="J3130" s="22">
        <v>56</v>
      </c>
      <c r="K3130" s="22">
        <v>56</v>
      </c>
      <c r="L3130" s="22">
        <v>17</v>
      </c>
      <c r="M3130" s="22">
        <v>1998</v>
      </c>
      <c r="N3130" s="22">
        <v>1982</v>
      </c>
      <c r="O3130" s="22">
        <v>16</v>
      </c>
      <c r="P3130" s="22">
        <v>13</v>
      </c>
      <c r="Q3130" s="22" t="s">
        <v>1418</v>
      </c>
      <c r="R3130" s="22" t="s">
        <v>713</v>
      </c>
      <c r="S3130" s="22" t="s">
        <v>807</v>
      </c>
      <c r="T3130" s="23">
        <v>40.753157999999999</v>
      </c>
      <c r="U3130" s="23">
        <v>-73.814023000000006</v>
      </c>
      <c r="V3130" s="24">
        <v>45</v>
      </c>
      <c r="W3130" s="24">
        <v>1596748.6450400001</v>
      </c>
      <c r="X3130" s="24">
        <v>3192582.13766</v>
      </c>
      <c r="Y3130" s="22" t="s">
        <v>1127</v>
      </c>
      <c r="Z3130" s="22" t="s">
        <v>1237</v>
      </c>
    </row>
    <row r="3131" spans="1:26">
      <c r="A3131" s="22" t="s">
        <v>9752</v>
      </c>
      <c r="B3131" s="22" t="s">
        <v>9753</v>
      </c>
      <c r="C3131" s="22" t="s">
        <v>9754</v>
      </c>
      <c r="D3131" s="22">
        <v>45415</v>
      </c>
      <c r="E3131" s="22">
        <v>91</v>
      </c>
      <c r="F3131" s="22">
        <v>415</v>
      </c>
      <c r="G3131" s="22">
        <v>1</v>
      </c>
      <c r="H3131" s="25" t="s">
        <v>10870</v>
      </c>
      <c r="I3131" s="22" t="s">
        <v>720</v>
      </c>
      <c r="J3131" s="22">
        <v>21</v>
      </c>
      <c r="K3131" s="22">
        <v>21</v>
      </c>
      <c r="L3131" s="22">
        <v>4</v>
      </c>
      <c r="M3131" s="22">
        <v>1982</v>
      </c>
      <c r="N3131" s="22">
        <v>1979</v>
      </c>
      <c r="O3131" s="22">
        <v>7</v>
      </c>
      <c r="P3131" s="22">
        <v>5</v>
      </c>
      <c r="Q3131" s="22" t="s">
        <v>1418</v>
      </c>
      <c r="R3131" s="22" t="s">
        <v>713</v>
      </c>
      <c r="S3131" s="22" t="s">
        <v>807</v>
      </c>
      <c r="T3131" s="23">
        <v>40.753987000000002</v>
      </c>
      <c r="U3131" s="23">
        <v>-73.227894000000006</v>
      </c>
      <c r="V3131" s="24">
        <v>0</v>
      </c>
      <c r="W3131" s="24">
        <v>1758978.2738399999</v>
      </c>
      <c r="X3131" s="24">
        <v>3196328.68652</v>
      </c>
      <c r="Y3131" s="22" t="s">
        <v>1127</v>
      </c>
      <c r="Z3131" s="22" t="s">
        <v>1237</v>
      </c>
    </row>
    <row r="3132" spans="1:26">
      <c r="A3132" s="22" t="s">
        <v>9755</v>
      </c>
      <c r="B3132" s="22" t="s">
        <v>9756</v>
      </c>
      <c r="C3132" s="22" t="s">
        <v>9757</v>
      </c>
      <c r="D3132" s="22">
        <v>38903</v>
      </c>
      <c r="E3132" s="22">
        <v>78</v>
      </c>
      <c r="F3132" s="22">
        <v>403</v>
      </c>
      <c r="G3132" s="22">
        <v>1</v>
      </c>
      <c r="H3132" s="25" t="s">
        <v>10870</v>
      </c>
      <c r="I3132" s="22" t="s">
        <v>720</v>
      </c>
      <c r="J3132" s="22">
        <v>5</v>
      </c>
      <c r="K3132" s="22">
        <v>3</v>
      </c>
      <c r="L3132" s="22">
        <v>18</v>
      </c>
      <c r="M3132" s="22">
        <v>2008</v>
      </c>
      <c r="N3132" s="22">
        <v>1991</v>
      </c>
      <c r="O3132" s="22">
        <v>3</v>
      </c>
      <c r="P3132" s="22">
        <v>3</v>
      </c>
      <c r="Q3132" s="22" t="s">
        <v>1418</v>
      </c>
      <c r="R3132" s="22" t="s">
        <v>713</v>
      </c>
      <c r="S3132" s="22" t="s">
        <v>807</v>
      </c>
      <c r="T3132" s="23">
        <v>40.754545</v>
      </c>
      <c r="U3132" s="23">
        <v>-73.565681999999995</v>
      </c>
      <c r="V3132" s="24">
        <v>118.8</v>
      </c>
      <c r="W3132" s="24">
        <v>1665479.99728</v>
      </c>
      <c r="X3132" s="24">
        <v>3194422.5771900001</v>
      </c>
      <c r="Y3132" s="22" t="s">
        <v>1127</v>
      </c>
      <c r="Z3132" s="22" t="s">
        <v>1237</v>
      </c>
    </row>
    <row r="3133" spans="1:26">
      <c r="A3133" s="22" t="s">
        <v>9758</v>
      </c>
      <c r="B3133" s="22" t="s">
        <v>9759</v>
      </c>
      <c r="C3133" s="22" t="s">
        <v>9760</v>
      </c>
      <c r="D3133" s="22">
        <v>36900</v>
      </c>
      <c r="E3133" s="22">
        <v>74</v>
      </c>
      <c r="F3133" s="22">
        <v>400</v>
      </c>
      <c r="G3133" s="22">
        <v>1</v>
      </c>
      <c r="H3133" s="25" t="s">
        <v>10870</v>
      </c>
      <c r="I3133" s="22" t="s">
        <v>720</v>
      </c>
      <c r="J3133" s="22">
        <v>42</v>
      </c>
      <c r="K3133" s="22">
        <v>42</v>
      </c>
      <c r="L3133" s="22">
        <v>13</v>
      </c>
      <c r="M3133" s="22">
        <v>1962</v>
      </c>
      <c r="N3133" s="22">
        <v>1950</v>
      </c>
      <c r="O3133" s="22">
        <v>20</v>
      </c>
      <c r="P3133" s="22">
        <v>5</v>
      </c>
      <c r="Q3133" s="22" t="s">
        <v>1418</v>
      </c>
      <c r="R3133" s="22" t="s">
        <v>713</v>
      </c>
      <c r="S3133" s="22" t="s">
        <v>807</v>
      </c>
      <c r="T3133" s="23">
        <v>40.754545999999998</v>
      </c>
      <c r="U3133" s="23">
        <v>-73.657906999999994</v>
      </c>
      <c r="V3133" s="24">
        <v>107</v>
      </c>
      <c r="W3133" s="24">
        <v>1639952.6157800001</v>
      </c>
      <c r="X3133" s="24">
        <v>3193905.8555800002</v>
      </c>
      <c r="Y3133" s="22" t="s">
        <v>1127</v>
      </c>
      <c r="Z3133" s="22" t="s">
        <v>1237</v>
      </c>
    </row>
    <row r="3134" spans="1:26">
      <c r="A3134" s="22" t="s">
        <v>9761</v>
      </c>
      <c r="B3134" s="22" t="s">
        <v>9762</v>
      </c>
      <c r="C3134" s="22" t="s">
        <v>9763</v>
      </c>
      <c r="D3134" s="22">
        <v>31891</v>
      </c>
      <c r="E3134" s="22">
        <v>64</v>
      </c>
      <c r="F3134" s="22">
        <v>391</v>
      </c>
      <c r="G3134" s="22">
        <v>1</v>
      </c>
      <c r="H3134" s="25" t="s">
        <v>10870</v>
      </c>
      <c r="I3134" s="22" t="s">
        <v>720</v>
      </c>
      <c r="J3134" s="22">
        <v>148</v>
      </c>
      <c r="K3134" s="22">
        <v>148</v>
      </c>
      <c r="L3134" s="22">
        <v>11</v>
      </c>
      <c r="M3134" s="22">
        <v>1999</v>
      </c>
      <c r="N3134" s="22">
        <v>1989</v>
      </c>
      <c r="O3134" s="22">
        <v>20</v>
      </c>
      <c r="P3134" s="22">
        <v>16</v>
      </c>
      <c r="Q3134" s="22" t="s">
        <v>1418</v>
      </c>
      <c r="R3134" s="22" t="s">
        <v>713</v>
      </c>
      <c r="S3134" s="22" t="s">
        <v>807</v>
      </c>
      <c r="T3134" s="23">
        <v>40.754545999999998</v>
      </c>
      <c r="U3134" s="23">
        <v>-73.916803999999999</v>
      </c>
      <c r="V3134" s="24">
        <v>45.5</v>
      </c>
      <c r="W3134" s="24">
        <v>1568288.8939499999</v>
      </c>
      <c r="X3134" s="24">
        <v>3192589.5084600002</v>
      </c>
      <c r="Y3134" s="22" t="s">
        <v>1127</v>
      </c>
      <c r="Z3134" s="22" t="s">
        <v>1237</v>
      </c>
    </row>
    <row r="3135" spans="1:26">
      <c r="A3135" s="22" t="s">
        <v>9764</v>
      </c>
      <c r="B3135" s="22" t="s">
        <v>9765</v>
      </c>
      <c r="C3135" s="22" t="s">
        <v>9766</v>
      </c>
      <c r="D3135" s="22">
        <v>40905</v>
      </c>
      <c r="E3135" s="22">
        <v>82</v>
      </c>
      <c r="F3135" s="22">
        <v>405</v>
      </c>
      <c r="G3135" s="22">
        <v>1</v>
      </c>
      <c r="H3135" s="25" t="s">
        <v>10870</v>
      </c>
      <c r="I3135" s="22" t="s">
        <v>720</v>
      </c>
      <c r="J3135" s="22">
        <v>29</v>
      </c>
      <c r="K3135" s="22">
        <v>29</v>
      </c>
      <c r="L3135" s="22">
        <v>3</v>
      </c>
      <c r="M3135" s="22">
        <v>1989</v>
      </c>
      <c r="N3135" s="22">
        <v>1987</v>
      </c>
      <c r="O3135" s="22">
        <v>3</v>
      </c>
      <c r="P3135" s="22">
        <v>3</v>
      </c>
      <c r="Q3135" s="22" t="s">
        <v>1418</v>
      </c>
      <c r="R3135" s="22" t="s">
        <v>713</v>
      </c>
      <c r="S3135" s="22" t="s">
        <v>807</v>
      </c>
      <c r="T3135" s="23">
        <v>40.733711</v>
      </c>
      <c r="U3135" s="23">
        <v>-73.482068999999996</v>
      </c>
      <c r="V3135" s="24">
        <v>92</v>
      </c>
      <c r="W3135" s="24">
        <v>1688787.66815</v>
      </c>
      <c r="X3135" s="24">
        <v>3187318.8608400002</v>
      </c>
      <c r="Y3135" s="22" t="s">
        <v>1127</v>
      </c>
      <c r="Z3135" s="22" t="s">
        <v>1237</v>
      </c>
    </row>
    <row r="3136" spans="1:26">
      <c r="A3136" s="22" t="s">
        <v>9767</v>
      </c>
      <c r="B3136" s="22" t="s">
        <v>9768</v>
      </c>
      <c r="C3136" s="22" t="s">
        <v>9769</v>
      </c>
      <c r="D3136" s="22">
        <v>40407</v>
      </c>
      <c r="E3136" s="22">
        <v>81</v>
      </c>
      <c r="F3136" s="22">
        <v>407</v>
      </c>
      <c r="G3136" s="22">
        <v>1</v>
      </c>
      <c r="H3136" s="25" t="s">
        <v>10870</v>
      </c>
      <c r="I3136" s="22" t="s">
        <v>720</v>
      </c>
      <c r="J3136" s="22">
        <v>38</v>
      </c>
      <c r="K3136" s="22">
        <v>38</v>
      </c>
      <c r="L3136" s="22">
        <v>2</v>
      </c>
      <c r="M3136" s="22">
        <v>1987</v>
      </c>
      <c r="N3136" s="22">
        <v>1986</v>
      </c>
      <c r="O3136" s="22">
        <v>4</v>
      </c>
      <c r="P3136" s="22">
        <v>4</v>
      </c>
      <c r="Q3136" s="22" t="s">
        <v>1418</v>
      </c>
      <c r="R3136" s="22" t="s">
        <v>713</v>
      </c>
      <c r="S3136" s="22" t="s">
        <v>807</v>
      </c>
      <c r="T3136" s="23">
        <v>40.755654999999997</v>
      </c>
      <c r="U3136" s="23">
        <v>-73.475402000000003</v>
      </c>
      <c r="V3136" s="24">
        <v>105</v>
      </c>
      <c r="W3136" s="24">
        <v>1690459.87585</v>
      </c>
      <c r="X3136" s="24">
        <v>3195357.9051299999</v>
      </c>
      <c r="Y3136" s="22" t="s">
        <v>1127</v>
      </c>
      <c r="Z3136" s="22" t="s">
        <v>1237</v>
      </c>
    </row>
    <row r="3137" spans="1:26">
      <c r="A3137" s="22" t="s">
        <v>9770</v>
      </c>
      <c r="B3137" s="22" t="s">
        <v>9771</v>
      </c>
      <c r="C3137" s="22" t="s">
        <v>9772</v>
      </c>
      <c r="D3137" s="22">
        <v>38904</v>
      </c>
      <c r="E3137" s="22">
        <v>78</v>
      </c>
      <c r="F3137" s="22">
        <v>404</v>
      </c>
      <c r="G3137" s="22">
        <v>1</v>
      </c>
      <c r="H3137" s="25" t="s">
        <v>10870</v>
      </c>
      <c r="I3137" s="22" t="s">
        <v>720</v>
      </c>
      <c r="J3137" s="22">
        <v>76</v>
      </c>
      <c r="K3137" s="22">
        <v>76</v>
      </c>
      <c r="L3137" s="22">
        <v>12</v>
      </c>
      <c r="M3137" s="22">
        <v>1981</v>
      </c>
      <c r="N3137" s="22">
        <v>1970</v>
      </c>
      <c r="O3137" s="22">
        <v>17</v>
      </c>
      <c r="P3137" s="22">
        <v>5</v>
      </c>
      <c r="Q3137" s="22" t="s">
        <v>1418</v>
      </c>
      <c r="R3137" s="22" t="s">
        <v>713</v>
      </c>
      <c r="S3137" s="22" t="s">
        <v>807</v>
      </c>
      <c r="T3137" s="23">
        <v>40.757044999999998</v>
      </c>
      <c r="U3137" s="23">
        <v>-73.547071000000003</v>
      </c>
      <c r="V3137" s="24">
        <v>125</v>
      </c>
      <c r="W3137" s="24">
        <v>1670612.46178</v>
      </c>
      <c r="X3137" s="24">
        <v>3195441.2075</v>
      </c>
      <c r="Y3137" s="22" t="s">
        <v>1127</v>
      </c>
      <c r="Z3137" s="22" t="s">
        <v>1237</v>
      </c>
    </row>
    <row r="3138" spans="1:26">
      <c r="A3138" s="22" t="s">
        <v>9773</v>
      </c>
      <c r="B3138" s="22" t="s">
        <v>9774</v>
      </c>
      <c r="C3138" s="22" t="s">
        <v>9775</v>
      </c>
      <c r="D3138" s="22">
        <v>42410</v>
      </c>
      <c r="E3138" s="22">
        <v>85</v>
      </c>
      <c r="F3138" s="22">
        <v>410</v>
      </c>
      <c r="G3138" s="22">
        <v>1</v>
      </c>
      <c r="H3138" s="25" t="s">
        <v>10870</v>
      </c>
      <c r="I3138" s="22" t="s">
        <v>720</v>
      </c>
      <c r="J3138" s="22">
        <v>204</v>
      </c>
      <c r="K3138" s="22">
        <v>204</v>
      </c>
      <c r="L3138" s="22">
        <v>4</v>
      </c>
      <c r="M3138" s="22">
        <v>1961</v>
      </c>
      <c r="N3138" s="22">
        <v>1958</v>
      </c>
      <c r="O3138" s="22">
        <v>22</v>
      </c>
      <c r="P3138" s="22">
        <v>6</v>
      </c>
      <c r="Q3138" s="22" t="s">
        <v>1418</v>
      </c>
      <c r="R3138" s="22" t="s">
        <v>713</v>
      </c>
      <c r="S3138" s="22" t="s">
        <v>807</v>
      </c>
      <c r="T3138" s="23">
        <v>40.758710000000001</v>
      </c>
      <c r="U3138" s="23">
        <v>-73.382898999999995</v>
      </c>
      <c r="V3138" s="24">
        <v>72</v>
      </c>
      <c r="W3138" s="24">
        <v>1716037.41533</v>
      </c>
      <c r="X3138" s="24">
        <v>3197040.23006</v>
      </c>
      <c r="Y3138" s="22" t="s">
        <v>1127</v>
      </c>
      <c r="Z3138" s="22" t="s">
        <v>1237</v>
      </c>
    </row>
    <row r="3139" spans="1:26">
      <c r="A3139" s="22" t="s">
        <v>9776</v>
      </c>
      <c r="B3139" s="22" t="s">
        <v>9777</v>
      </c>
      <c r="C3139" s="22" t="s">
        <v>9778</v>
      </c>
      <c r="D3139" s="22">
        <v>39405</v>
      </c>
      <c r="E3139" s="22">
        <v>79</v>
      </c>
      <c r="F3139" s="22">
        <v>405</v>
      </c>
      <c r="G3139" s="22">
        <v>1</v>
      </c>
      <c r="H3139" s="25" t="s">
        <v>10870</v>
      </c>
      <c r="I3139" s="22" t="s">
        <v>720</v>
      </c>
      <c r="J3139" s="22">
        <v>51</v>
      </c>
      <c r="K3139" s="22">
        <v>51</v>
      </c>
      <c r="L3139" s="22">
        <v>2</v>
      </c>
      <c r="M3139" s="22">
        <v>1987</v>
      </c>
      <c r="N3139" s="22">
        <v>1986</v>
      </c>
      <c r="O3139" s="22">
        <v>9</v>
      </c>
      <c r="P3139" s="22">
        <v>7</v>
      </c>
      <c r="Q3139" s="22" t="s">
        <v>1418</v>
      </c>
      <c r="R3139" s="22" t="s">
        <v>713</v>
      </c>
      <c r="S3139" s="22" t="s">
        <v>807</v>
      </c>
      <c r="T3139" s="23">
        <v>40.759822</v>
      </c>
      <c r="U3139" s="23">
        <v>-73.529014000000004</v>
      </c>
      <c r="V3139" s="24">
        <v>136</v>
      </c>
      <c r="W3139" s="24">
        <v>1675588.62693</v>
      </c>
      <c r="X3139" s="24">
        <v>3196558.85408</v>
      </c>
      <c r="Y3139" s="22" t="s">
        <v>1127</v>
      </c>
      <c r="Z3139" s="22" t="s">
        <v>1237</v>
      </c>
    </row>
    <row r="3140" spans="1:26">
      <c r="A3140" s="22" t="s">
        <v>9779</v>
      </c>
      <c r="B3140" s="22" t="s">
        <v>9780</v>
      </c>
      <c r="C3140" s="22" t="s">
        <v>9781</v>
      </c>
      <c r="D3140" s="22">
        <v>31892</v>
      </c>
      <c r="E3140" s="22">
        <v>64</v>
      </c>
      <c r="F3140" s="22">
        <v>392</v>
      </c>
      <c r="G3140" s="22">
        <v>1</v>
      </c>
      <c r="H3140" s="25" t="s">
        <v>10870</v>
      </c>
      <c r="I3140" s="22" t="s">
        <v>720</v>
      </c>
      <c r="J3140" s="22">
        <v>36</v>
      </c>
      <c r="K3140" s="22">
        <v>36</v>
      </c>
      <c r="L3140" s="22">
        <v>4</v>
      </c>
      <c r="M3140" s="22">
        <v>1999</v>
      </c>
      <c r="N3140" s="22">
        <v>1996</v>
      </c>
      <c r="O3140" s="22">
        <v>6</v>
      </c>
      <c r="P3140" s="22">
        <v>6</v>
      </c>
      <c r="Q3140" s="22" t="s">
        <v>1418</v>
      </c>
      <c r="R3140" s="22" t="s">
        <v>713</v>
      </c>
      <c r="S3140" s="22" t="s">
        <v>807</v>
      </c>
      <c r="T3140" s="23">
        <v>40.760379</v>
      </c>
      <c r="U3140" s="23">
        <v>-73.915693000000005</v>
      </c>
      <c r="V3140" s="24">
        <v>67.2</v>
      </c>
      <c r="W3140" s="24">
        <v>1568560.3486200001</v>
      </c>
      <c r="X3140" s="24">
        <v>3194721.2400400001</v>
      </c>
      <c r="Y3140" s="22" t="s">
        <v>1127</v>
      </c>
      <c r="Z3140" s="22" t="s">
        <v>1237</v>
      </c>
    </row>
    <row r="3141" spans="1:26">
      <c r="A3141" s="22" t="s">
        <v>9782</v>
      </c>
      <c r="B3141" s="22" t="s">
        <v>9783</v>
      </c>
      <c r="C3141" s="22" t="s">
        <v>9784</v>
      </c>
      <c r="D3141" s="22">
        <v>37902</v>
      </c>
      <c r="E3141" s="22">
        <v>76</v>
      </c>
      <c r="F3141" s="22">
        <v>402</v>
      </c>
      <c r="G3141" s="22">
        <v>1</v>
      </c>
      <c r="H3141" s="25" t="s">
        <v>10870</v>
      </c>
      <c r="I3141" s="22" t="s">
        <v>720</v>
      </c>
      <c r="J3141" s="22">
        <v>80</v>
      </c>
      <c r="K3141" s="22">
        <v>80</v>
      </c>
      <c r="L3141" s="22">
        <v>14</v>
      </c>
      <c r="M3141" s="22">
        <v>1951</v>
      </c>
      <c r="N3141" s="22">
        <v>1938</v>
      </c>
      <c r="O3141" s="22">
        <v>30</v>
      </c>
      <c r="P3141" s="22">
        <v>6</v>
      </c>
      <c r="Q3141" s="22" t="s">
        <v>1418</v>
      </c>
      <c r="R3141" s="22" t="s">
        <v>713</v>
      </c>
      <c r="S3141" s="22" t="s">
        <v>807</v>
      </c>
      <c r="T3141" s="23">
        <v>40.760655999999997</v>
      </c>
      <c r="U3141" s="23">
        <v>-73.613738999999995</v>
      </c>
      <c r="V3141" s="24">
        <v>111</v>
      </c>
      <c r="W3141" s="24">
        <v>1652133.0695700001</v>
      </c>
      <c r="X3141" s="24">
        <v>3196377.8036000002</v>
      </c>
      <c r="Y3141" s="22" t="s">
        <v>1127</v>
      </c>
      <c r="Z3141" s="22" t="s">
        <v>1237</v>
      </c>
    </row>
    <row r="3142" spans="1:26">
      <c r="A3142" s="22" t="s">
        <v>9785</v>
      </c>
      <c r="B3142" s="22" t="s">
        <v>9786</v>
      </c>
      <c r="C3142" s="22" t="s">
        <v>9787</v>
      </c>
      <c r="D3142" s="22">
        <v>37401</v>
      </c>
      <c r="E3142" s="22">
        <v>75</v>
      </c>
      <c r="F3142" s="22">
        <v>401</v>
      </c>
      <c r="G3142" s="22">
        <v>1</v>
      </c>
      <c r="H3142" s="25" t="s">
        <v>10870</v>
      </c>
      <c r="I3142" s="22" t="s">
        <v>720</v>
      </c>
      <c r="J3142" s="22">
        <v>42</v>
      </c>
      <c r="K3142" s="22">
        <v>42</v>
      </c>
      <c r="L3142" s="22">
        <v>14</v>
      </c>
      <c r="M3142" s="22">
        <v>1951</v>
      </c>
      <c r="N3142" s="22">
        <v>1938</v>
      </c>
      <c r="O3142" s="22">
        <v>18</v>
      </c>
      <c r="P3142" s="22">
        <v>4</v>
      </c>
      <c r="Q3142" s="22" t="s">
        <v>1418</v>
      </c>
      <c r="R3142" s="22" t="s">
        <v>713</v>
      </c>
      <c r="S3142" s="22" t="s">
        <v>807</v>
      </c>
      <c r="T3142" s="23">
        <v>40.760657000000002</v>
      </c>
      <c r="U3142" s="23">
        <v>-73.639850999999993</v>
      </c>
      <c r="V3142" s="24">
        <v>107</v>
      </c>
      <c r="W3142" s="24">
        <v>1644906.0649000001</v>
      </c>
      <c r="X3142" s="24">
        <v>3196232.6661200002</v>
      </c>
      <c r="Y3142" s="22" t="s">
        <v>1127</v>
      </c>
      <c r="Z3142" s="22" t="s">
        <v>1237</v>
      </c>
    </row>
    <row r="3143" spans="1:26">
      <c r="A3143" s="22" t="s">
        <v>9788</v>
      </c>
      <c r="B3143" s="22" t="s">
        <v>9789</v>
      </c>
      <c r="C3143" s="22" t="s">
        <v>9790</v>
      </c>
      <c r="D3143" s="22">
        <v>38403</v>
      </c>
      <c r="E3143" s="22">
        <v>77</v>
      </c>
      <c r="F3143" s="22">
        <v>403</v>
      </c>
      <c r="G3143" s="22">
        <v>1</v>
      </c>
      <c r="H3143" s="25" t="s">
        <v>10870</v>
      </c>
      <c r="I3143" s="22" t="s">
        <v>720</v>
      </c>
      <c r="J3143" s="22">
        <v>67</v>
      </c>
      <c r="K3143" s="22">
        <v>67</v>
      </c>
      <c r="L3143" s="22">
        <v>14</v>
      </c>
      <c r="M3143" s="22">
        <v>1951</v>
      </c>
      <c r="N3143" s="22">
        <v>1938</v>
      </c>
      <c r="O3143" s="22">
        <v>29</v>
      </c>
      <c r="P3143" s="22">
        <v>5</v>
      </c>
      <c r="Q3143" s="22" t="s">
        <v>1418</v>
      </c>
      <c r="R3143" s="22" t="s">
        <v>713</v>
      </c>
      <c r="S3143" s="22" t="s">
        <v>807</v>
      </c>
      <c r="T3143" s="23">
        <v>40.760933999999999</v>
      </c>
      <c r="U3143" s="23">
        <v>-73.582348999999994</v>
      </c>
      <c r="V3143" s="24">
        <v>120</v>
      </c>
      <c r="W3143" s="24">
        <v>1660818.76563</v>
      </c>
      <c r="X3143" s="24">
        <v>3196656.1980900001</v>
      </c>
      <c r="Y3143" s="22" t="s">
        <v>1127</v>
      </c>
      <c r="Z3143" s="22" t="s">
        <v>1237</v>
      </c>
    </row>
    <row r="3144" spans="1:26">
      <c r="A3144" s="22" t="s">
        <v>9791</v>
      </c>
      <c r="B3144" s="22" t="s">
        <v>9792</v>
      </c>
      <c r="C3144" s="22" t="s">
        <v>9793</v>
      </c>
      <c r="D3144" s="22">
        <v>43913</v>
      </c>
      <c r="E3144" s="22">
        <v>88</v>
      </c>
      <c r="F3144" s="22">
        <v>413</v>
      </c>
      <c r="G3144" s="22">
        <v>1</v>
      </c>
      <c r="H3144" s="25" t="s">
        <v>10870</v>
      </c>
      <c r="I3144" s="22" t="s">
        <v>720</v>
      </c>
      <c r="J3144" s="22">
        <v>2</v>
      </c>
      <c r="K3144" s="22">
        <v>2</v>
      </c>
      <c r="L3144" s="22">
        <v>5</v>
      </c>
      <c r="M3144" s="22">
        <v>1994</v>
      </c>
      <c r="N3144" s="22">
        <v>1990</v>
      </c>
      <c r="O3144" s="22">
        <v>2</v>
      </c>
      <c r="P3144" s="22">
        <v>2</v>
      </c>
      <c r="Q3144" s="22" t="s">
        <v>1418</v>
      </c>
      <c r="R3144" s="22" t="s">
        <v>713</v>
      </c>
      <c r="S3144" s="22" t="s">
        <v>807</v>
      </c>
      <c r="T3144" s="23">
        <v>40.761487000000002</v>
      </c>
      <c r="U3144" s="23">
        <v>-73.300396000000006</v>
      </c>
      <c r="V3144" s="24">
        <v>0</v>
      </c>
      <c r="W3144" s="24">
        <v>1738847.0445600001</v>
      </c>
      <c r="X3144" s="24">
        <v>3198581.23006</v>
      </c>
      <c r="Y3144" s="22" t="s">
        <v>1127</v>
      </c>
      <c r="Z3144" s="22" t="s">
        <v>1237</v>
      </c>
    </row>
    <row r="3145" spans="1:26">
      <c r="A3145" s="22" t="s">
        <v>575</v>
      </c>
      <c r="B3145" s="22" t="s">
        <v>9794</v>
      </c>
      <c r="C3145" s="22" t="s">
        <v>9795</v>
      </c>
      <c r="D3145" s="22">
        <v>34897</v>
      </c>
      <c r="E3145" s="22">
        <v>70</v>
      </c>
      <c r="F3145" s="22">
        <v>397</v>
      </c>
      <c r="G3145" s="22">
        <v>17</v>
      </c>
      <c r="H3145" s="25" t="s">
        <v>10870</v>
      </c>
      <c r="I3145" s="22" t="s">
        <v>720</v>
      </c>
      <c r="J3145" s="22">
        <v>377</v>
      </c>
      <c r="K3145" s="22">
        <v>377</v>
      </c>
      <c r="L3145" s="22">
        <v>34</v>
      </c>
      <c r="M3145" s="22">
        <v>1996</v>
      </c>
      <c r="N3145" s="22">
        <v>1963</v>
      </c>
      <c r="O3145" s="22">
        <v>50</v>
      </c>
      <c r="P3145" s="22">
        <v>25</v>
      </c>
      <c r="Q3145" s="22" t="s">
        <v>1408</v>
      </c>
      <c r="R3145" s="22" t="s">
        <v>713</v>
      </c>
      <c r="S3145" s="22" t="s">
        <v>722</v>
      </c>
      <c r="T3145" s="23">
        <v>40.761471999999998</v>
      </c>
      <c r="U3145" s="23">
        <v>-73.756639000000007</v>
      </c>
      <c r="V3145" s="24">
        <v>13</v>
      </c>
      <c r="W3145" s="24">
        <v>1612576.45407</v>
      </c>
      <c r="X3145" s="24">
        <v>3195905.2874400001</v>
      </c>
      <c r="Y3145" s="22" t="s">
        <v>1127</v>
      </c>
      <c r="Z3145" s="22" t="s">
        <v>1237</v>
      </c>
    </row>
    <row r="3146" spans="1:26">
      <c r="A3146" s="22" t="s">
        <v>9796</v>
      </c>
      <c r="B3146" s="22" t="s">
        <v>9797</v>
      </c>
      <c r="C3146" s="22" t="s">
        <v>9798</v>
      </c>
      <c r="D3146" s="22">
        <v>48922</v>
      </c>
      <c r="E3146" s="22">
        <v>98</v>
      </c>
      <c r="F3146" s="22">
        <v>422</v>
      </c>
      <c r="G3146" s="22">
        <v>1</v>
      </c>
      <c r="H3146" s="25" t="s">
        <v>10870</v>
      </c>
      <c r="I3146" s="22" t="s">
        <v>720</v>
      </c>
      <c r="J3146" s="22">
        <v>42</v>
      </c>
      <c r="K3146" s="22">
        <v>42</v>
      </c>
      <c r="L3146" s="22">
        <v>18</v>
      </c>
      <c r="M3146" s="22">
        <v>1959</v>
      </c>
      <c r="N3146" s="22">
        <v>1942</v>
      </c>
      <c r="O3146" s="22">
        <v>4</v>
      </c>
      <c r="P3146" s="22">
        <v>3</v>
      </c>
      <c r="T3146" s="23">
        <v>40.762320000000003</v>
      </c>
      <c r="U3146" s="23">
        <v>-73.047054000000003</v>
      </c>
      <c r="V3146" s="24">
        <v>41</v>
      </c>
      <c r="W3146" s="24">
        <v>1808948.3904599999</v>
      </c>
      <c r="X3146" s="24">
        <v>3200634.4966199999</v>
      </c>
      <c r="Y3146" s="22" t="s">
        <v>1127</v>
      </c>
      <c r="Z3146" s="22" t="s">
        <v>1237</v>
      </c>
    </row>
    <row r="3147" spans="1:26">
      <c r="A3147" s="22" t="s">
        <v>9799</v>
      </c>
      <c r="B3147" s="22" t="s">
        <v>9800</v>
      </c>
      <c r="C3147" s="22" t="s">
        <v>9801</v>
      </c>
      <c r="D3147" s="22">
        <v>40908</v>
      </c>
      <c r="E3147" s="22">
        <v>82</v>
      </c>
      <c r="F3147" s="22">
        <v>408</v>
      </c>
      <c r="G3147" s="22">
        <v>1</v>
      </c>
      <c r="H3147" s="25" t="s">
        <v>10870</v>
      </c>
      <c r="I3147" s="22" t="s">
        <v>720</v>
      </c>
      <c r="J3147" s="22">
        <v>83</v>
      </c>
      <c r="K3147" s="22">
        <v>83</v>
      </c>
      <c r="L3147" s="22">
        <v>8</v>
      </c>
      <c r="M3147" s="22">
        <v>1969</v>
      </c>
      <c r="N3147" s="22">
        <v>1962</v>
      </c>
      <c r="O3147" s="22">
        <v>20</v>
      </c>
      <c r="P3147" s="22">
        <v>6</v>
      </c>
      <c r="Q3147" s="22" t="s">
        <v>1418</v>
      </c>
      <c r="R3147" s="22" t="s">
        <v>713</v>
      </c>
      <c r="S3147" s="22" t="s">
        <v>807</v>
      </c>
      <c r="T3147" s="23">
        <v>40.762321</v>
      </c>
      <c r="U3147" s="23">
        <v>-73.448177999999999</v>
      </c>
      <c r="V3147" s="24">
        <v>154</v>
      </c>
      <c r="W3147" s="24">
        <v>1697941.2226400001</v>
      </c>
      <c r="X3147" s="24">
        <v>3197952.6421599998</v>
      </c>
      <c r="Y3147" s="22" t="s">
        <v>1127</v>
      </c>
      <c r="Z3147" s="22" t="s">
        <v>1237</v>
      </c>
    </row>
    <row r="3148" spans="1:26">
      <c r="A3148" s="22" t="s">
        <v>9802</v>
      </c>
      <c r="B3148" s="22" t="s">
        <v>9803</v>
      </c>
      <c r="C3148" s="22" t="s">
        <v>9804</v>
      </c>
      <c r="D3148" s="22">
        <v>31893</v>
      </c>
      <c r="E3148" s="22">
        <v>64</v>
      </c>
      <c r="F3148" s="22">
        <v>393</v>
      </c>
      <c r="G3148" s="22">
        <v>1</v>
      </c>
      <c r="H3148" s="25" t="s">
        <v>10870</v>
      </c>
      <c r="I3148" s="22" t="s">
        <v>720</v>
      </c>
      <c r="J3148" s="22">
        <v>47</v>
      </c>
      <c r="K3148" s="22">
        <v>47</v>
      </c>
      <c r="L3148" s="22">
        <v>2</v>
      </c>
      <c r="M3148" s="22">
        <v>1999</v>
      </c>
      <c r="N3148" s="22">
        <v>1998</v>
      </c>
      <c r="O3148" s="22">
        <v>8</v>
      </c>
      <c r="P3148" s="22">
        <v>8</v>
      </c>
      <c r="Q3148" s="22" t="s">
        <v>1418</v>
      </c>
      <c r="R3148" s="22" t="s">
        <v>713</v>
      </c>
      <c r="S3148" s="22" t="s">
        <v>807</v>
      </c>
      <c r="T3148" s="23">
        <v>40.762324</v>
      </c>
      <c r="U3148" s="23">
        <v>-73.895135999999994</v>
      </c>
      <c r="V3148" s="24">
        <v>26.2</v>
      </c>
      <c r="W3148" s="24">
        <v>1574237.8336499999</v>
      </c>
      <c r="X3148" s="24">
        <v>3195527.3968099998</v>
      </c>
      <c r="Y3148" s="22" t="s">
        <v>1127</v>
      </c>
      <c r="Z3148" s="22" t="s">
        <v>1237</v>
      </c>
    </row>
    <row r="3149" spans="1:26">
      <c r="A3149" s="22" t="s">
        <v>9805</v>
      </c>
      <c r="B3149" s="22" t="s">
        <v>9806</v>
      </c>
      <c r="C3149" s="22" t="s">
        <v>9807</v>
      </c>
      <c r="D3149" s="22">
        <v>45916</v>
      </c>
      <c r="E3149" s="22">
        <v>92</v>
      </c>
      <c r="F3149" s="22">
        <v>416</v>
      </c>
      <c r="G3149" s="22">
        <v>1</v>
      </c>
      <c r="H3149" s="25" t="s">
        <v>10870</v>
      </c>
      <c r="I3149" s="22" t="s">
        <v>720</v>
      </c>
      <c r="J3149" s="22">
        <v>201</v>
      </c>
      <c r="K3149" s="22">
        <v>201</v>
      </c>
      <c r="L3149" s="22">
        <v>7</v>
      </c>
      <c r="M3149" s="22">
        <v>1953</v>
      </c>
      <c r="N3149" s="22">
        <v>1947</v>
      </c>
      <c r="O3149" s="22">
        <v>19</v>
      </c>
      <c r="P3149" s="22">
        <v>4</v>
      </c>
      <c r="T3149" s="23">
        <v>40.762597999999997</v>
      </c>
      <c r="U3149" s="23">
        <v>-73.212059999999994</v>
      </c>
      <c r="V3149" s="24">
        <v>34.6</v>
      </c>
      <c r="W3149" s="24">
        <v>1763283.6471800001</v>
      </c>
      <c r="X3149" s="24">
        <v>3199574.5467900001</v>
      </c>
      <c r="Y3149" s="22" t="s">
        <v>1127</v>
      </c>
      <c r="Z3149" s="22" t="s">
        <v>1237</v>
      </c>
    </row>
    <row r="3150" spans="1:26">
      <c r="A3150" s="22" t="s">
        <v>9808</v>
      </c>
      <c r="B3150" s="22" t="s">
        <v>9809</v>
      </c>
      <c r="C3150" s="22" t="s">
        <v>9810</v>
      </c>
      <c r="D3150" s="22">
        <v>46417</v>
      </c>
      <c r="E3150" s="22">
        <v>93</v>
      </c>
      <c r="F3150" s="22">
        <v>417</v>
      </c>
      <c r="G3150" s="22">
        <v>15</v>
      </c>
      <c r="H3150" s="25" t="s">
        <v>10870</v>
      </c>
      <c r="I3150" s="22" t="s">
        <v>720</v>
      </c>
      <c r="J3150" s="22">
        <v>3</v>
      </c>
      <c r="K3150" s="22">
        <v>3</v>
      </c>
      <c r="L3150" s="22">
        <v>2</v>
      </c>
      <c r="M3150" s="22">
        <v>1985</v>
      </c>
      <c r="N3150" s="22">
        <v>1984</v>
      </c>
      <c r="O3150" s="22">
        <v>2</v>
      </c>
      <c r="P3150" s="22">
        <v>1</v>
      </c>
      <c r="Q3150" s="22" t="s">
        <v>1125</v>
      </c>
      <c r="R3150" s="22" t="s">
        <v>713</v>
      </c>
      <c r="S3150" s="22" t="s">
        <v>1126</v>
      </c>
      <c r="T3150" s="23">
        <v>40.763154</v>
      </c>
      <c r="U3150" s="23">
        <v>-73.177892</v>
      </c>
      <c r="V3150" s="24">
        <v>0</v>
      </c>
      <c r="W3150" s="24">
        <v>1772734.0419900001</v>
      </c>
      <c r="X3150" s="24">
        <v>3200010.8547499999</v>
      </c>
      <c r="Y3150" s="22" t="s">
        <v>1127</v>
      </c>
      <c r="Z3150" s="22" t="s">
        <v>716</v>
      </c>
    </row>
    <row r="3151" spans="1:26">
      <c r="A3151" s="22" t="s">
        <v>9811</v>
      </c>
      <c r="B3151" s="22" t="s">
        <v>9812</v>
      </c>
      <c r="C3151" s="22" t="s">
        <v>9813</v>
      </c>
      <c r="D3151" s="22">
        <v>48420</v>
      </c>
      <c r="E3151" s="22">
        <v>97</v>
      </c>
      <c r="F3151" s="22">
        <v>420</v>
      </c>
      <c r="G3151" s="22">
        <v>1</v>
      </c>
      <c r="H3151" s="25" t="s">
        <v>10870</v>
      </c>
      <c r="I3151" s="22" t="s">
        <v>720</v>
      </c>
      <c r="J3151" s="22">
        <v>115</v>
      </c>
      <c r="K3151" s="22">
        <v>115</v>
      </c>
      <c r="L3151" s="22">
        <v>3</v>
      </c>
      <c r="M3151" s="22">
        <v>1947</v>
      </c>
      <c r="N3151" s="22">
        <v>1945</v>
      </c>
      <c r="O3151" s="22">
        <v>10</v>
      </c>
      <c r="P3151" s="22">
        <v>2</v>
      </c>
      <c r="T3151" s="23">
        <v>40.763987</v>
      </c>
      <c r="U3151" s="23">
        <v>-73.084277</v>
      </c>
      <c r="V3151" s="24">
        <v>30</v>
      </c>
      <c r="W3151" s="24">
        <v>1798631.9174299999</v>
      </c>
      <c r="X3151" s="24">
        <v>3200972.9342800002</v>
      </c>
      <c r="Y3151" s="22" t="s">
        <v>1127</v>
      </c>
      <c r="Z3151" s="22" t="s">
        <v>1237</v>
      </c>
    </row>
    <row r="3152" spans="1:26">
      <c r="A3152" s="22" t="s">
        <v>9814</v>
      </c>
      <c r="B3152" s="22" t="s">
        <v>9815</v>
      </c>
      <c r="C3152" s="22" t="s">
        <v>9816</v>
      </c>
      <c r="D3152" s="22">
        <v>51426</v>
      </c>
      <c r="E3152" s="22">
        <v>103</v>
      </c>
      <c r="F3152" s="22">
        <v>426</v>
      </c>
      <c r="G3152" s="22">
        <v>1</v>
      </c>
      <c r="H3152" s="25" t="s">
        <v>10870</v>
      </c>
      <c r="I3152" s="22" t="s">
        <v>720</v>
      </c>
      <c r="J3152" s="22">
        <v>10</v>
      </c>
      <c r="K3152" s="22">
        <v>10</v>
      </c>
      <c r="L3152" s="22">
        <v>10</v>
      </c>
      <c r="M3152" s="22">
        <v>1990</v>
      </c>
      <c r="N3152" s="22">
        <v>1981</v>
      </c>
      <c r="O3152" s="22">
        <v>5</v>
      </c>
      <c r="P3152" s="22">
        <v>4</v>
      </c>
      <c r="Q3152" s="22" t="s">
        <v>1418</v>
      </c>
      <c r="R3152" s="22" t="s">
        <v>713</v>
      </c>
      <c r="S3152" s="22" t="s">
        <v>807</v>
      </c>
      <c r="T3152" s="23">
        <v>40.764543000000003</v>
      </c>
      <c r="U3152" s="23">
        <v>-72.915104999999997</v>
      </c>
      <c r="V3152" s="24">
        <v>5</v>
      </c>
      <c r="W3152" s="24">
        <v>1845438.7806899999</v>
      </c>
      <c r="X3152" s="24">
        <v>3202431.21135</v>
      </c>
      <c r="Y3152" s="22" t="s">
        <v>1127</v>
      </c>
      <c r="Z3152" s="22" t="s">
        <v>1237</v>
      </c>
    </row>
    <row r="3153" spans="1:26">
      <c r="A3153" s="22" t="s">
        <v>9817</v>
      </c>
      <c r="B3153" s="22" t="s">
        <v>9818</v>
      </c>
      <c r="C3153" s="22" t="s">
        <v>9819</v>
      </c>
      <c r="D3153" s="22">
        <v>37903</v>
      </c>
      <c r="E3153" s="22">
        <v>76</v>
      </c>
      <c r="F3153" s="22">
        <v>403</v>
      </c>
      <c r="G3153" s="22">
        <v>1</v>
      </c>
      <c r="H3153" s="25" t="s">
        <v>10870</v>
      </c>
      <c r="I3153" s="22" t="s">
        <v>720</v>
      </c>
      <c r="J3153" s="22">
        <v>436</v>
      </c>
      <c r="K3153" s="22">
        <v>436</v>
      </c>
      <c r="L3153" s="22">
        <v>33</v>
      </c>
      <c r="M3153" s="22">
        <v>1947</v>
      </c>
      <c r="N3153" s="22">
        <v>1915</v>
      </c>
      <c r="O3153" s="22">
        <v>37</v>
      </c>
      <c r="P3153" s="22">
        <v>6</v>
      </c>
      <c r="Q3153" s="22" t="s">
        <v>1418</v>
      </c>
      <c r="R3153" s="22" t="s">
        <v>713</v>
      </c>
      <c r="S3153" s="22" t="s">
        <v>807</v>
      </c>
      <c r="T3153" s="23">
        <v>40.765099999999997</v>
      </c>
      <c r="U3153" s="23">
        <v>-73.587072000000006</v>
      </c>
      <c r="V3153" s="24">
        <v>122.5</v>
      </c>
      <c r="W3153" s="24">
        <v>1659480.6179200001</v>
      </c>
      <c r="X3153" s="24">
        <v>3198148.1855100002</v>
      </c>
      <c r="Y3153" s="22" t="s">
        <v>1127</v>
      </c>
      <c r="Z3153" s="22" t="s">
        <v>1237</v>
      </c>
    </row>
    <row r="3154" spans="1:26">
      <c r="A3154" s="22" t="s">
        <v>9820</v>
      </c>
      <c r="B3154" s="22" t="s">
        <v>9821</v>
      </c>
      <c r="C3154" s="22" t="s">
        <v>9822</v>
      </c>
      <c r="D3154" s="22">
        <v>43412</v>
      </c>
      <c r="E3154" s="22">
        <v>87</v>
      </c>
      <c r="F3154" s="22">
        <v>412</v>
      </c>
      <c r="G3154" s="22">
        <v>1</v>
      </c>
      <c r="H3154" s="25" t="s">
        <v>10870</v>
      </c>
      <c r="I3154" s="22" t="s">
        <v>720</v>
      </c>
      <c r="J3154" s="22">
        <v>79</v>
      </c>
      <c r="K3154" s="22">
        <v>79</v>
      </c>
      <c r="L3154" s="22">
        <v>13</v>
      </c>
      <c r="M3154" s="22">
        <v>1986</v>
      </c>
      <c r="N3154" s="22">
        <v>1974</v>
      </c>
      <c r="O3154" s="22">
        <v>23</v>
      </c>
      <c r="P3154" s="22">
        <v>11</v>
      </c>
      <c r="Q3154" s="22" t="s">
        <v>1418</v>
      </c>
      <c r="R3154" s="22" t="s">
        <v>713</v>
      </c>
      <c r="S3154" s="22" t="s">
        <v>807</v>
      </c>
      <c r="T3154" s="23">
        <v>40.766764999999999</v>
      </c>
      <c r="U3154" s="23">
        <v>-73.325119000000001</v>
      </c>
      <c r="V3154" s="24">
        <v>76</v>
      </c>
      <c r="W3154" s="24">
        <v>1731960.1478899999</v>
      </c>
      <c r="X3154" s="24">
        <v>3200344.4843299999</v>
      </c>
      <c r="Y3154" s="22" t="s">
        <v>1127</v>
      </c>
      <c r="Z3154" s="22" t="s">
        <v>1237</v>
      </c>
    </row>
    <row r="3155" spans="1:26">
      <c r="A3155" s="22" t="s">
        <v>9823</v>
      </c>
      <c r="B3155" s="22" t="s">
        <v>9824</v>
      </c>
      <c r="C3155" s="22" t="s">
        <v>9825</v>
      </c>
      <c r="D3155" s="22">
        <v>42411</v>
      </c>
      <c r="E3155" s="22">
        <v>85</v>
      </c>
      <c r="F3155" s="22">
        <v>411</v>
      </c>
      <c r="G3155" s="22">
        <v>1</v>
      </c>
      <c r="H3155" s="25" t="s">
        <v>10870</v>
      </c>
      <c r="I3155" s="22" t="s">
        <v>720</v>
      </c>
      <c r="J3155" s="22">
        <v>152</v>
      </c>
      <c r="K3155" s="22">
        <v>152</v>
      </c>
      <c r="L3155" s="22">
        <v>11</v>
      </c>
      <c r="M3155" s="22">
        <v>1979</v>
      </c>
      <c r="N3155" s="22">
        <v>1969</v>
      </c>
      <c r="O3155" s="22">
        <v>22</v>
      </c>
      <c r="P3155" s="22">
        <v>8</v>
      </c>
      <c r="Q3155" s="22" t="s">
        <v>1418</v>
      </c>
      <c r="R3155" s="22" t="s">
        <v>713</v>
      </c>
      <c r="S3155" s="22" t="s">
        <v>807</v>
      </c>
      <c r="T3155" s="23">
        <v>40.767598999999997</v>
      </c>
      <c r="U3155" s="23">
        <v>-73.362898000000001</v>
      </c>
      <c r="V3155" s="24">
        <v>140</v>
      </c>
      <c r="W3155" s="24">
        <v>1721498.6237900001</v>
      </c>
      <c r="X3155" s="24">
        <v>3200406.5132200001</v>
      </c>
      <c r="Y3155" s="22" t="s">
        <v>1127</v>
      </c>
      <c r="Z3155" s="22" t="s">
        <v>1237</v>
      </c>
    </row>
    <row r="3156" spans="1:26">
      <c r="A3156" s="22" t="s">
        <v>9826</v>
      </c>
      <c r="B3156" s="22" t="s">
        <v>9827</v>
      </c>
      <c r="C3156" s="22" t="s">
        <v>9828</v>
      </c>
      <c r="D3156" s="22">
        <v>39907</v>
      </c>
      <c r="E3156" s="22">
        <v>80</v>
      </c>
      <c r="F3156" s="22">
        <v>407</v>
      </c>
      <c r="G3156" s="22">
        <v>1</v>
      </c>
      <c r="H3156" s="25" t="s">
        <v>10870</v>
      </c>
      <c r="I3156" s="22" t="s">
        <v>720</v>
      </c>
      <c r="J3156" s="22">
        <v>46</v>
      </c>
      <c r="K3156" s="22">
        <v>46</v>
      </c>
      <c r="L3156" s="22">
        <v>2</v>
      </c>
      <c r="M3156" s="22">
        <v>1987</v>
      </c>
      <c r="N3156" s="22">
        <v>1986</v>
      </c>
      <c r="O3156" s="22">
        <v>6</v>
      </c>
      <c r="P3156" s="22">
        <v>6</v>
      </c>
      <c r="Q3156" s="22" t="s">
        <v>1418</v>
      </c>
      <c r="R3156" s="22" t="s">
        <v>713</v>
      </c>
      <c r="S3156" s="22" t="s">
        <v>807</v>
      </c>
      <c r="T3156" s="23">
        <v>40.767598999999997</v>
      </c>
      <c r="U3156" s="23">
        <v>-73.488456999999997</v>
      </c>
      <c r="V3156" s="24">
        <v>146</v>
      </c>
      <c r="W3156" s="24">
        <v>1686752.31437</v>
      </c>
      <c r="X3156" s="24">
        <v>3199633.5963900001</v>
      </c>
      <c r="Y3156" s="22" t="s">
        <v>1127</v>
      </c>
      <c r="Z3156" s="22" t="s">
        <v>1237</v>
      </c>
    </row>
    <row r="3157" spans="1:26">
      <c r="A3157" s="22" t="s">
        <v>9829</v>
      </c>
      <c r="B3157" s="22" t="s">
        <v>9830</v>
      </c>
      <c r="C3157" s="22" t="s">
        <v>9831</v>
      </c>
      <c r="D3157" s="22">
        <v>41910</v>
      </c>
      <c r="E3157" s="22">
        <v>84</v>
      </c>
      <c r="F3157" s="22">
        <v>410</v>
      </c>
      <c r="G3157" s="22">
        <v>15</v>
      </c>
      <c r="H3157" s="25" t="s">
        <v>10870</v>
      </c>
      <c r="I3157" s="22" t="s">
        <v>720</v>
      </c>
      <c r="J3157" s="22">
        <v>10</v>
      </c>
      <c r="K3157" s="22">
        <v>10</v>
      </c>
      <c r="L3157" s="22">
        <v>1</v>
      </c>
      <c r="M3157" s="22">
        <v>1980</v>
      </c>
      <c r="N3157" s="22">
        <v>1980</v>
      </c>
      <c r="O3157" s="22">
        <v>3</v>
      </c>
      <c r="P3157" s="22">
        <v>2</v>
      </c>
      <c r="Q3157" s="22" t="s">
        <v>1125</v>
      </c>
      <c r="R3157" s="22" t="s">
        <v>713</v>
      </c>
      <c r="S3157" s="22" t="s">
        <v>1126</v>
      </c>
      <c r="T3157" s="23">
        <v>40.768155</v>
      </c>
      <c r="U3157" s="23">
        <v>-73.404287999999994</v>
      </c>
      <c r="V3157" s="24">
        <v>100</v>
      </c>
      <c r="W3157" s="24">
        <v>1710040.2029200001</v>
      </c>
      <c r="X3157" s="24">
        <v>3200349.0566199999</v>
      </c>
      <c r="Y3157" s="22" t="s">
        <v>1127</v>
      </c>
      <c r="Z3157" s="22" t="s">
        <v>716</v>
      </c>
    </row>
    <row r="3158" spans="1:26">
      <c r="A3158" s="22" t="s">
        <v>579</v>
      </c>
      <c r="B3158" s="22" t="s">
        <v>9832</v>
      </c>
      <c r="C3158" s="22" t="s">
        <v>9833</v>
      </c>
      <c r="D3158" s="22">
        <v>35399</v>
      </c>
      <c r="E3158" s="22">
        <v>71</v>
      </c>
      <c r="F3158" s="22">
        <v>399</v>
      </c>
      <c r="G3158" s="22">
        <v>1</v>
      </c>
      <c r="H3158" s="25" t="s">
        <v>10870</v>
      </c>
      <c r="I3158" s="22" t="s">
        <v>720</v>
      </c>
      <c r="J3158" s="22">
        <v>75</v>
      </c>
      <c r="K3158" s="22">
        <v>73</v>
      </c>
      <c r="L3158" s="22">
        <v>8</v>
      </c>
      <c r="M3158" s="22">
        <v>1982</v>
      </c>
      <c r="N3158" s="22">
        <v>1975</v>
      </c>
      <c r="O3158" s="22">
        <v>29</v>
      </c>
      <c r="P3158" s="22">
        <v>22</v>
      </c>
      <c r="Q3158" s="22" t="s">
        <v>1418</v>
      </c>
      <c r="R3158" s="22" t="s">
        <v>713</v>
      </c>
      <c r="S3158" s="22" t="s">
        <v>807</v>
      </c>
      <c r="T3158" s="23">
        <v>40.768639</v>
      </c>
      <c r="U3158" s="23">
        <v>-73.728667000000002</v>
      </c>
      <c r="V3158" s="24">
        <v>154</v>
      </c>
      <c r="W3158" s="24">
        <v>1620268.81889</v>
      </c>
      <c r="X3158" s="24">
        <v>3198663.72743</v>
      </c>
      <c r="Y3158" s="22" t="s">
        <v>1127</v>
      </c>
      <c r="Z3158" s="22" t="s">
        <v>1237</v>
      </c>
    </row>
    <row r="3159" spans="1:26">
      <c r="A3159" s="22" t="s">
        <v>9834</v>
      </c>
      <c r="B3159" s="22" t="s">
        <v>9835</v>
      </c>
      <c r="C3159" s="22" t="s">
        <v>9836</v>
      </c>
      <c r="D3159" s="22">
        <v>49924</v>
      </c>
      <c r="E3159" s="22">
        <v>100</v>
      </c>
      <c r="F3159" s="22">
        <v>424</v>
      </c>
      <c r="G3159" s="22">
        <v>1</v>
      </c>
      <c r="H3159" s="25" t="s">
        <v>10870</v>
      </c>
      <c r="I3159" s="22" t="s">
        <v>720</v>
      </c>
      <c r="J3159" s="22">
        <v>103</v>
      </c>
      <c r="K3159" s="22">
        <v>84</v>
      </c>
      <c r="L3159" s="22">
        <v>17</v>
      </c>
      <c r="M3159" s="22">
        <v>1990</v>
      </c>
      <c r="N3159" s="22">
        <v>1974</v>
      </c>
      <c r="O3159" s="22">
        <v>17</v>
      </c>
      <c r="P3159" s="22">
        <v>9</v>
      </c>
      <c r="Q3159" s="22" t="s">
        <v>1418</v>
      </c>
      <c r="R3159" s="22" t="s">
        <v>713</v>
      </c>
      <c r="S3159" s="22" t="s">
        <v>807</v>
      </c>
      <c r="T3159" s="23">
        <v>40.768306000000003</v>
      </c>
      <c r="U3159" s="23">
        <v>-72.995971999999995</v>
      </c>
      <c r="V3159" s="24">
        <v>24</v>
      </c>
      <c r="W3159" s="24">
        <v>1823025.3052399999</v>
      </c>
      <c r="X3159" s="24">
        <v>3203191.7179</v>
      </c>
      <c r="Y3159" s="22" t="s">
        <v>1127</v>
      </c>
      <c r="Z3159" s="22" t="s">
        <v>1237</v>
      </c>
    </row>
    <row r="3160" spans="1:26">
      <c r="A3160" s="22" t="s">
        <v>9837</v>
      </c>
      <c r="B3160" s="22" t="s">
        <v>9838</v>
      </c>
      <c r="C3160" s="22" t="s">
        <v>9839</v>
      </c>
      <c r="D3160" s="22">
        <v>39406</v>
      </c>
      <c r="E3160" s="22">
        <v>79</v>
      </c>
      <c r="F3160" s="22">
        <v>406</v>
      </c>
      <c r="G3160" s="22">
        <v>1</v>
      </c>
      <c r="H3160" s="25" t="s">
        <v>10870</v>
      </c>
      <c r="I3160" s="22" t="s">
        <v>720</v>
      </c>
      <c r="J3160" s="22">
        <v>28</v>
      </c>
      <c r="K3160" s="22">
        <v>28</v>
      </c>
      <c r="L3160" s="22">
        <v>2</v>
      </c>
      <c r="M3160" s="22">
        <v>1951</v>
      </c>
      <c r="N3160" s="22">
        <v>1950</v>
      </c>
      <c r="O3160" s="22">
        <v>14</v>
      </c>
      <c r="P3160" s="22">
        <v>3</v>
      </c>
      <c r="Q3160" s="22" t="s">
        <v>1418</v>
      </c>
      <c r="R3160" s="22" t="s">
        <v>713</v>
      </c>
      <c r="S3160" s="22" t="s">
        <v>807</v>
      </c>
      <c r="T3160" s="23">
        <v>40.768988</v>
      </c>
      <c r="U3160" s="23">
        <v>-73.507625000000004</v>
      </c>
      <c r="V3160" s="24">
        <v>149</v>
      </c>
      <c r="W3160" s="24">
        <v>1681437.2026</v>
      </c>
      <c r="X3160" s="24">
        <v>3200026.0003200001</v>
      </c>
      <c r="Y3160" s="22" t="s">
        <v>1127</v>
      </c>
      <c r="Z3160" s="22" t="s">
        <v>1237</v>
      </c>
    </row>
    <row r="3161" spans="1:26">
      <c r="A3161" s="22" t="s">
        <v>9840</v>
      </c>
      <c r="B3161" s="22" t="s">
        <v>9841</v>
      </c>
      <c r="C3161" s="22" t="s">
        <v>9842</v>
      </c>
      <c r="D3161" s="22">
        <v>36902</v>
      </c>
      <c r="E3161" s="22">
        <v>74</v>
      </c>
      <c r="F3161" s="22">
        <v>402</v>
      </c>
      <c r="G3161" s="22">
        <v>1</v>
      </c>
      <c r="H3161" s="25" t="s">
        <v>10870</v>
      </c>
      <c r="I3161" s="22" t="s">
        <v>720</v>
      </c>
      <c r="J3161" s="22">
        <v>55</v>
      </c>
      <c r="K3161" s="22">
        <v>55</v>
      </c>
      <c r="L3161" s="22">
        <v>7</v>
      </c>
      <c r="M3161" s="22">
        <v>1975</v>
      </c>
      <c r="N3161" s="22">
        <v>1969</v>
      </c>
      <c r="O3161" s="22">
        <v>15</v>
      </c>
      <c r="P3161" s="22">
        <v>4</v>
      </c>
      <c r="Q3161" s="22" t="s">
        <v>1418</v>
      </c>
      <c r="R3161" s="22" t="s">
        <v>713</v>
      </c>
      <c r="S3161" s="22" t="s">
        <v>807</v>
      </c>
      <c r="T3161" s="23">
        <v>40.770100999999997</v>
      </c>
      <c r="U3161" s="23">
        <v>-73.642072999999996</v>
      </c>
      <c r="V3161" s="24">
        <v>125</v>
      </c>
      <c r="W3161" s="24">
        <v>1644222.3807699999</v>
      </c>
      <c r="X3161" s="24">
        <v>3199663.1224799999</v>
      </c>
      <c r="Y3161" s="22" t="s">
        <v>1127</v>
      </c>
      <c r="Z3161" s="22" t="s">
        <v>1237</v>
      </c>
    </row>
    <row r="3162" spans="1:26">
      <c r="A3162" s="22" t="s">
        <v>9843</v>
      </c>
      <c r="B3162" s="22" t="s">
        <v>9844</v>
      </c>
      <c r="C3162" s="22" t="s">
        <v>9845</v>
      </c>
      <c r="D3162" s="22">
        <v>31392</v>
      </c>
      <c r="E3162" s="22">
        <v>63</v>
      </c>
      <c r="F3162" s="22">
        <v>392</v>
      </c>
      <c r="G3162" s="22">
        <v>1</v>
      </c>
      <c r="H3162" s="25" t="s">
        <v>10870</v>
      </c>
      <c r="I3162" s="22" t="s">
        <v>720</v>
      </c>
      <c r="J3162" s="22">
        <v>106</v>
      </c>
      <c r="K3162" s="22">
        <v>84</v>
      </c>
      <c r="L3162" s="22">
        <v>2</v>
      </c>
      <c r="M3162" s="22">
        <v>2010</v>
      </c>
      <c r="N3162" s="22">
        <v>2007</v>
      </c>
      <c r="O3162" s="22">
        <v>9</v>
      </c>
      <c r="P3162" s="22">
        <v>9</v>
      </c>
      <c r="Q3162" s="22" t="s">
        <v>1418</v>
      </c>
      <c r="R3162" s="22" t="s">
        <v>713</v>
      </c>
      <c r="S3162" s="22" t="s">
        <v>807</v>
      </c>
      <c r="T3162" s="23">
        <v>40.770305999999998</v>
      </c>
      <c r="U3162" s="23">
        <v>-73.915555999999995</v>
      </c>
      <c r="V3162" s="24">
        <v>47.5</v>
      </c>
      <c r="W3162" s="24">
        <v>1568536.7419799999</v>
      </c>
      <c r="X3162" s="24">
        <v>3198340.4091500002</v>
      </c>
      <c r="Y3162" s="22" t="s">
        <v>1127</v>
      </c>
      <c r="Z3162" s="22" t="s">
        <v>1237</v>
      </c>
    </row>
    <row r="3163" spans="1:26">
      <c r="A3163" s="22" t="s">
        <v>9846</v>
      </c>
      <c r="B3163" s="22" t="s">
        <v>9847</v>
      </c>
      <c r="C3163" s="22" t="s">
        <v>9848</v>
      </c>
      <c r="D3163" s="22">
        <v>38905</v>
      </c>
      <c r="E3163" s="22">
        <v>78</v>
      </c>
      <c r="F3163" s="22">
        <v>405</v>
      </c>
      <c r="G3163" s="22">
        <v>1</v>
      </c>
      <c r="H3163" s="25" t="s">
        <v>10870</v>
      </c>
      <c r="I3163" s="22" t="s">
        <v>720</v>
      </c>
      <c r="J3163" s="22">
        <v>158</v>
      </c>
      <c r="K3163" s="22">
        <v>135</v>
      </c>
      <c r="L3163" s="22">
        <v>28</v>
      </c>
      <c r="M3163" s="22">
        <v>2010</v>
      </c>
      <c r="N3163" s="22">
        <v>1981</v>
      </c>
      <c r="O3163" s="22">
        <v>24</v>
      </c>
      <c r="P3163" s="22">
        <v>17</v>
      </c>
      <c r="Q3163" s="22" t="s">
        <v>1125</v>
      </c>
      <c r="R3163" s="22" t="s">
        <v>713</v>
      </c>
      <c r="S3163" s="22" t="s">
        <v>1126</v>
      </c>
      <c r="T3163" s="23">
        <v>40.770656000000002</v>
      </c>
      <c r="U3163" s="23">
        <v>-73.550959000000006</v>
      </c>
      <c r="V3163" s="24">
        <v>148</v>
      </c>
      <c r="W3163" s="24">
        <v>1669432.3840699999</v>
      </c>
      <c r="X3163" s="24">
        <v>3200380.16132</v>
      </c>
      <c r="Y3163" s="22" t="s">
        <v>1127</v>
      </c>
      <c r="Z3163" s="22" t="s">
        <v>1237</v>
      </c>
    </row>
    <row r="3164" spans="1:26">
      <c r="A3164" s="22" t="s">
        <v>9849</v>
      </c>
      <c r="B3164" s="22" t="s">
        <v>9850</v>
      </c>
      <c r="C3164" s="22" t="s">
        <v>9851</v>
      </c>
      <c r="D3164" s="22">
        <v>43914</v>
      </c>
      <c r="E3164" s="22">
        <v>88</v>
      </c>
      <c r="F3164" s="22">
        <v>414</v>
      </c>
      <c r="G3164" s="22">
        <v>1</v>
      </c>
      <c r="H3164" s="25" t="s">
        <v>10870</v>
      </c>
      <c r="I3164" s="22" t="s">
        <v>720</v>
      </c>
      <c r="J3164" s="22">
        <v>58</v>
      </c>
      <c r="K3164" s="22">
        <v>58</v>
      </c>
      <c r="L3164" s="22">
        <v>9</v>
      </c>
      <c r="M3164" s="22">
        <v>1982</v>
      </c>
      <c r="N3164" s="22">
        <v>1974</v>
      </c>
      <c r="O3164" s="22">
        <v>12</v>
      </c>
      <c r="P3164" s="22">
        <v>6</v>
      </c>
      <c r="Q3164" s="22" t="s">
        <v>1418</v>
      </c>
      <c r="R3164" s="22" t="s">
        <v>713</v>
      </c>
      <c r="S3164" s="22" t="s">
        <v>807</v>
      </c>
      <c r="T3164" s="23">
        <v>40.771765000000002</v>
      </c>
      <c r="U3164" s="23">
        <v>-73.278728999999998</v>
      </c>
      <c r="V3164" s="24">
        <v>93</v>
      </c>
      <c r="W3164" s="24">
        <v>1744754.18044</v>
      </c>
      <c r="X3164" s="24">
        <v>3202469.56458</v>
      </c>
      <c r="Y3164" s="22" t="s">
        <v>1127</v>
      </c>
      <c r="Z3164" s="22" t="s">
        <v>1237</v>
      </c>
    </row>
    <row r="3165" spans="1:26">
      <c r="A3165" s="22" t="s">
        <v>9852</v>
      </c>
      <c r="B3165" s="22" t="s">
        <v>9853</v>
      </c>
      <c r="C3165" s="22" t="s">
        <v>9854</v>
      </c>
      <c r="D3165" s="22">
        <v>42912</v>
      </c>
      <c r="E3165" s="22">
        <v>86</v>
      </c>
      <c r="F3165" s="22">
        <v>412</v>
      </c>
      <c r="G3165" s="22">
        <v>1</v>
      </c>
      <c r="H3165" s="25" t="s">
        <v>10870</v>
      </c>
      <c r="I3165" s="22" t="s">
        <v>720</v>
      </c>
      <c r="J3165" s="22">
        <v>59</v>
      </c>
      <c r="K3165" s="22">
        <v>59</v>
      </c>
      <c r="L3165" s="22">
        <v>7</v>
      </c>
      <c r="M3165" s="22">
        <v>1980</v>
      </c>
      <c r="N3165" s="22">
        <v>1974</v>
      </c>
      <c r="O3165" s="22">
        <v>12</v>
      </c>
      <c r="P3165" s="22">
        <v>5</v>
      </c>
      <c r="Q3165" s="22" t="s">
        <v>1418</v>
      </c>
      <c r="R3165" s="22" t="s">
        <v>713</v>
      </c>
      <c r="S3165" s="22" t="s">
        <v>807</v>
      </c>
      <c r="T3165" s="23">
        <v>40.771765000000002</v>
      </c>
      <c r="U3165" s="23">
        <v>-73.346785999999994</v>
      </c>
      <c r="V3165" s="24">
        <v>70</v>
      </c>
      <c r="W3165" s="24">
        <v>1725922.0835299999</v>
      </c>
      <c r="X3165" s="24">
        <v>3202027.82755</v>
      </c>
      <c r="Y3165" s="22" t="s">
        <v>1127</v>
      </c>
      <c r="Z3165" s="22" t="s">
        <v>1237</v>
      </c>
    </row>
    <row r="3166" spans="1:26">
      <c r="A3166" s="22" t="s">
        <v>580</v>
      </c>
      <c r="B3166" s="22" t="s">
        <v>9855</v>
      </c>
      <c r="C3166" s="22" t="s">
        <v>9856</v>
      </c>
      <c r="D3166" s="22">
        <v>40908</v>
      </c>
      <c r="E3166" s="22">
        <v>82</v>
      </c>
      <c r="F3166" s="22">
        <v>408</v>
      </c>
      <c r="G3166" s="22">
        <v>17</v>
      </c>
      <c r="H3166" s="25" t="s">
        <v>10870</v>
      </c>
      <c r="I3166" s="22" t="s">
        <v>720</v>
      </c>
      <c r="J3166" s="22">
        <v>470</v>
      </c>
      <c r="K3166" s="22">
        <v>470</v>
      </c>
      <c r="L3166" s="22">
        <v>28</v>
      </c>
      <c r="M3166" s="22">
        <v>1983</v>
      </c>
      <c r="N3166" s="22">
        <v>1956</v>
      </c>
      <c r="O3166" s="22">
        <v>48</v>
      </c>
      <c r="P3166" s="22">
        <v>25</v>
      </c>
      <c r="Q3166" s="22" t="s">
        <v>1408</v>
      </c>
      <c r="R3166" s="22" t="s">
        <v>713</v>
      </c>
      <c r="S3166" s="22" t="s">
        <v>722</v>
      </c>
      <c r="T3166" s="23">
        <v>40.771766</v>
      </c>
      <c r="U3166" s="23">
        <v>-73.450677999999996</v>
      </c>
      <c r="V3166" s="24">
        <v>183</v>
      </c>
      <c r="W3166" s="24">
        <v>1697173.6907899999</v>
      </c>
      <c r="X3166" s="24">
        <v>3201380.0080300001</v>
      </c>
      <c r="Y3166" s="22" t="s">
        <v>1127</v>
      </c>
      <c r="Z3166" s="22" t="s">
        <v>1237</v>
      </c>
    </row>
    <row r="3167" spans="1:26">
      <c r="A3167" s="22" t="s">
        <v>9857</v>
      </c>
      <c r="B3167" s="22" t="s">
        <v>9858</v>
      </c>
      <c r="C3167" s="22" t="s">
        <v>9859</v>
      </c>
      <c r="D3167" s="22">
        <v>37403</v>
      </c>
      <c r="E3167" s="22">
        <v>75</v>
      </c>
      <c r="F3167" s="22">
        <v>403</v>
      </c>
      <c r="G3167" s="22">
        <v>1</v>
      </c>
      <c r="H3167" s="25" t="s">
        <v>10870</v>
      </c>
      <c r="I3167" s="22" t="s">
        <v>720</v>
      </c>
      <c r="J3167" s="22">
        <v>115</v>
      </c>
      <c r="K3167" s="22">
        <v>115</v>
      </c>
      <c r="L3167" s="22">
        <v>25</v>
      </c>
      <c r="M3167" s="22">
        <v>1975</v>
      </c>
      <c r="N3167" s="22">
        <v>1951</v>
      </c>
      <c r="O3167" s="22">
        <v>41</v>
      </c>
      <c r="P3167" s="22">
        <v>8</v>
      </c>
      <c r="Q3167" s="22" t="s">
        <v>1418</v>
      </c>
      <c r="R3167" s="22" t="s">
        <v>713</v>
      </c>
      <c r="S3167" s="22" t="s">
        <v>807</v>
      </c>
      <c r="T3167" s="23">
        <v>40.772044999999999</v>
      </c>
      <c r="U3167" s="23">
        <v>-73.611795000000001</v>
      </c>
      <c r="V3167" s="24">
        <v>170</v>
      </c>
      <c r="W3167" s="24">
        <v>1652587.2188299999</v>
      </c>
      <c r="X3167" s="24">
        <v>3200540.1631499999</v>
      </c>
      <c r="Y3167" s="22" t="s">
        <v>1127</v>
      </c>
      <c r="Z3167" s="22" t="s">
        <v>1237</v>
      </c>
    </row>
    <row r="3168" spans="1:26">
      <c r="A3168" s="22" t="s">
        <v>9860</v>
      </c>
      <c r="B3168" s="22" t="s">
        <v>9861</v>
      </c>
      <c r="C3168" s="22" t="s">
        <v>9862</v>
      </c>
      <c r="D3168" s="22">
        <v>50926</v>
      </c>
      <c r="E3168" s="22">
        <v>102</v>
      </c>
      <c r="F3168" s="22">
        <v>426</v>
      </c>
      <c r="G3168" s="22">
        <v>1</v>
      </c>
      <c r="H3168" s="25" t="s">
        <v>10870</v>
      </c>
      <c r="I3168" s="22" t="s">
        <v>720</v>
      </c>
      <c r="J3168" s="22">
        <v>10</v>
      </c>
      <c r="K3168" s="22">
        <v>10</v>
      </c>
      <c r="L3168" s="22">
        <v>9</v>
      </c>
      <c r="M3168" s="22">
        <v>1990</v>
      </c>
      <c r="N3168" s="22">
        <v>1982</v>
      </c>
      <c r="O3168" s="22">
        <v>4</v>
      </c>
      <c r="P3168" s="22">
        <v>3</v>
      </c>
      <c r="Q3168" s="22" t="s">
        <v>1418</v>
      </c>
      <c r="R3168" s="22" t="s">
        <v>713</v>
      </c>
      <c r="S3168" s="22" t="s">
        <v>807</v>
      </c>
      <c r="T3168" s="23">
        <v>40.772599</v>
      </c>
      <c r="U3168" s="23">
        <v>-72.927328000000003</v>
      </c>
      <c r="V3168" s="24">
        <v>48</v>
      </c>
      <c r="W3168" s="24">
        <v>1841975.7059800001</v>
      </c>
      <c r="X3168" s="24">
        <v>3205273.5483900001</v>
      </c>
      <c r="Y3168" s="22" t="s">
        <v>1127</v>
      </c>
      <c r="Z3168" s="22" t="s">
        <v>1237</v>
      </c>
    </row>
    <row r="3169" spans="1:26">
      <c r="A3169" s="22" t="s">
        <v>9863</v>
      </c>
      <c r="B3169" s="22" t="s">
        <v>9864</v>
      </c>
      <c r="C3169" s="22" t="s">
        <v>9865</v>
      </c>
      <c r="D3169" s="22">
        <v>41409</v>
      </c>
      <c r="E3169" s="22">
        <v>83</v>
      </c>
      <c r="F3169" s="22">
        <v>409</v>
      </c>
      <c r="G3169" s="22">
        <v>1</v>
      </c>
      <c r="H3169" s="25" t="s">
        <v>10870</v>
      </c>
      <c r="I3169" s="22" t="s">
        <v>720</v>
      </c>
      <c r="J3169" s="22">
        <v>2</v>
      </c>
      <c r="K3169" s="22">
        <v>2</v>
      </c>
      <c r="L3169" s="22">
        <v>5</v>
      </c>
      <c r="M3169" s="22">
        <v>1994</v>
      </c>
      <c r="N3169" s="22">
        <v>1990</v>
      </c>
      <c r="O3169" s="22">
        <v>2</v>
      </c>
      <c r="P3169" s="22">
        <v>2</v>
      </c>
      <c r="Q3169" s="22" t="s">
        <v>1418</v>
      </c>
      <c r="R3169" s="22" t="s">
        <v>713</v>
      </c>
      <c r="S3169" s="22" t="s">
        <v>807</v>
      </c>
      <c r="T3169" s="23">
        <v>40.773155000000003</v>
      </c>
      <c r="U3169" s="23">
        <v>-73.427065999999996</v>
      </c>
      <c r="V3169" s="24">
        <v>111</v>
      </c>
      <c r="W3169" s="24">
        <v>1703696.22973</v>
      </c>
      <c r="X3169" s="24">
        <v>3202030.6884699999</v>
      </c>
      <c r="Y3169" s="22" t="s">
        <v>1127</v>
      </c>
      <c r="Z3169" s="22" t="s">
        <v>1237</v>
      </c>
    </row>
    <row r="3170" spans="1:26">
      <c r="A3170" s="22" t="s">
        <v>9866</v>
      </c>
      <c r="B3170" s="22" t="s">
        <v>9867</v>
      </c>
      <c r="C3170" s="22" t="s">
        <v>9868</v>
      </c>
      <c r="D3170" s="22">
        <v>33396</v>
      </c>
      <c r="E3170" s="22">
        <v>67</v>
      </c>
      <c r="F3170" s="22">
        <v>396</v>
      </c>
      <c r="G3170" s="22">
        <v>1</v>
      </c>
      <c r="H3170" s="25" t="s">
        <v>10870</v>
      </c>
      <c r="I3170" s="22" t="s">
        <v>720</v>
      </c>
      <c r="J3170" s="22">
        <v>126</v>
      </c>
      <c r="K3170" s="22">
        <v>126</v>
      </c>
      <c r="L3170" s="22">
        <v>10</v>
      </c>
      <c r="M3170" s="22">
        <v>1998</v>
      </c>
      <c r="N3170" s="22">
        <v>1989</v>
      </c>
      <c r="O3170" s="22">
        <v>20</v>
      </c>
      <c r="P3170" s="22">
        <v>17</v>
      </c>
      <c r="Q3170" s="22" t="s">
        <v>1418</v>
      </c>
      <c r="R3170" s="22" t="s">
        <v>713</v>
      </c>
      <c r="S3170" s="22" t="s">
        <v>807</v>
      </c>
      <c r="T3170" s="23">
        <v>40.773434999999999</v>
      </c>
      <c r="U3170" s="23">
        <v>-73.809301000000005</v>
      </c>
      <c r="V3170" s="24">
        <v>90.9</v>
      </c>
      <c r="W3170" s="24">
        <v>1597921.82972</v>
      </c>
      <c r="X3170" s="24">
        <v>3199997.7372599998</v>
      </c>
      <c r="Y3170" s="22" t="s">
        <v>1127</v>
      </c>
      <c r="Z3170" s="22" t="s">
        <v>1237</v>
      </c>
    </row>
    <row r="3171" spans="1:26">
      <c r="A3171" s="22" t="s">
        <v>9869</v>
      </c>
      <c r="B3171" s="22" t="s">
        <v>9870</v>
      </c>
      <c r="C3171" s="22" t="s">
        <v>9871</v>
      </c>
      <c r="D3171" s="22">
        <v>50425</v>
      </c>
      <c r="E3171" s="22">
        <v>101</v>
      </c>
      <c r="F3171" s="22">
        <v>425</v>
      </c>
      <c r="G3171" s="22">
        <v>1</v>
      </c>
      <c r="H3171" s="25" t="s">
        <v>10870</v>
      </c>
      <c r="I3171" s="22" t="s">
        <v>720</v>
      </c>
      <c r="J3171" s="22">
        <v>114</v>
      </c>
      <c r="K3171" s="22">
        <v>114</v>
      </c>
      <c r="L3171" s="22">
        <v>5</v>
      </c>
      <c r="M3171" s="22">
        <v>1949</v>
      </c>
      <c r="N3171" s="22">
        <v>1945</v>
      </c>
      <c r="O3171" s="22">
        <v>11</v>
      </c>
      <c r="P3171" s="22">
        <v>2</v>
      </c>
      <c r="T3171" s="23">
        <v>40.775098</v>
      </c>
      <c r="U3171" s="23">
        <v>-72.953716999999997</v>
      </c>
      <c r="V3171" s="24">
        <v>48</v>
      </c>
      <c r="W3171" s="24">
        <v>1834649.43631</v>
      </c>
      <c r="X3171" s="24">
        <v>3205984.2009899998</v>
      </c>
      <c r="Y3171" s="22" t="s">
        <v>1127</v>
      </c>
      <c r="Z3171" s="22" t="s">
        <v>1237</v>
      </c>
    </row>
    <row r="3172" spans="1:26">
      <c r="A3172" s="22" t="s">
        <v>9872</v>
      </c>
      <c r="B3172" s="22" t="s">
        <v>9873</v>
      </c>
      <c r="C3172" s="22" t="s">
        <v>9874</v>
      </c>
      <c r="D3172" s="22">
        <v>31393</v>
      </c>
      <c r="E3172" s="22">
        <v>63</v>
      </c>
      <c r="F3172" s="22">
        <v>393</v>
      </c>
      <c r="G3172" s="22">
        <v>1</v>
      </c>
      <c r="H3172" s="25" t="s">
        <v>10870</v>
      </c>
      <c r="I3172" s="22" t="s">
        <v>720</v>
      </c>
      <c r="J3172" s="22">
        <v>116</v>
      </c>
      <c r="K3172" s="22">
        <v>116</v>
      </c>
      <c r="L3172" s="22">
        <v>7</v>
      </c>
      <c r="M3172" s="22">
        <v>1995</v>
      </c>
      <c r="N3172" s="22">
        <v>1989</v>
      </c>
      <c r="O3172" s="22">
        <v>17</v>
      </c>
      <c r="P3172" s="22">
        <v>13</v>
      </c>
      <c r="Q3172" s="22" t="s">
        <v>1418</v>
      </c>
      <c r="R3172" s="22" t="s">
        <v>713</v>
      </c>
      <c r="S3172" s="22" t="s">
        <v>807</v>
      </c>
      <c r="T3172" s="23">
        <v>40.775379000000001</v>
      </c>
      <c r="U3172" s="23">
        <v>-73.910415</v>
      </c>
      <c r="V3172" s="24">
        <v>50.5</v>
      </c>
      <c r="W3172" s="24">
        <v>1569928.0027399999</v>
      </c>
      <c r="X3172" s="24">
        <v>3200214.1961400001</v>
      </c>
      <c r="Y3172" s="22" t="s">
        <v>1127</v>
      </c>
      <c r="Z3172" s="22" t="s">
        <v>1237</v>
      </c>
    </row>
    <row r="3173" spans="1:26">
      <c r="A3173" s="22" t="s">
        <v>9875</v>
      </c>
      <c r="B3173" s="22" t="s">
        <v>9876</v>
      </c>
      <c r="C3173" s="22" t="s">
        <v>9877</v>
      </c>
      <c r="D3173" s="22">
        <v>40408</v>
      </c>
      <c r="E3173" s="22">
        <v>81</v>
      </c>
      <c r="F3173" s="22">
        <v>408</v>
      </c>
      <c r="G3173" s="22">
        <v>17</v>
      </c>
      <c r="H3173" s="25" t="s">
        <v>10870</v>
      </c>
      <c r="I3173" s="22" t="s">
        <v>720</v>
      </c>
      <c r="J3173" s="22">
        <v>12</v>
      </c>
      <c r="K3173" s="22">
        <v>10</v>
      </c>
      <c r="L3173" s="22">
        <v>2</v>
      </c>
      <c r="M3173" s="22">
        <v>1997</v>
      </c>
      <c r="N3173" s="22">
        <v>1996</v>
      </c>
      <c r="O3173" s="22">
        <v>10</v>
      </c>
      <c r="P3173" s="22">
        <v>10</v>
      </c>
      <c r="Q3173" s="22" t="s">
        <v>1408</v>
      </c>
      <c r="R3173" s="22" t="s">
        <v>713</v>
      </c>
      <c r="S3173" s="22" t="s">
        <v>722</v>
      </c>
      <c r="T3173" s="23">
        <v>40.776721999999999</v>
      </c>
      <c r="U3173" s="23">
        <v>-73.452360999999996</v>
      </c>
      <c r="V3173" s="24">
        <v>194.5</v>
      </c>
      <c r="W3173" s="24">
        <v>1696668.3700999999</v>
      </c>
      <c r="X3173" s="24">
        <v>3203176.39182</v>
      </c>
      <c r="Y3173" s="22" t="s">
        <v>1127</v>
      </c>
      <c r="Z3173" s="22" t="s">
        <v>1237</v>
      </c>
    </row>
    <row r="3174" spans="1:26">
      <c r="A3174" s="22" t="s">
        <v>9878</v>
      </c>
      <c r="B3174" s="22" t="s">
        <v>9879</v>
      </c>
      <c r="C3174" s="22" t="s">
        <v>9880</v>
      </c>
      <c r="D3174" s="22">
        <v>48923</v>
      </c>
      <c r="E3174" s="22">
        <v>98</v>
      </c>
      <c r="F3174" s="22">
        <v>423</v>
      </c>
      <c r="G3174" s="22">
        <v>1</v>
      </c>
      <c r="H3174" s="25" t="s">
        <v>10870</v>
      </c>
      <c r="I3174" s="22" t="s">
        <v>720</v>
      </c>
      <c r="J3174" s="22">
        <v>188</v>
      </c>
      <c r="K3174" s="22">
        <v>188</v>
      </c>
      <c r="L3174" s="22">
        <v>3</v>
      </c>
      <c r="M3174" s="22">
        <v>1947</v>
      </c>
      <c r="N3174" s="22">
        <v>1945</v>
      </c>
      <c r="O3174" s="22">
        <v>19</v>
      </c>
      <c r="P3174" s="22">
        <v>4</v>
      </c>
      <c r="T3174" s="23">
        <v>40.777597999999998</v>
      </c>
      <c r="U3174" s="23">
        <v>-73.030108999999996</v>
      </c>
      <c r="V3174" s="24">
        <v>43</v>
      </c>
      <c r="W3174" s="24">
        <v>1813490.02556</v>
      </c>
      <c r="X3174" s="24">
        <v>3206326.6276400001</v>
      </c>
      <c r="Y3174" s="22" t="s">
        <v>1127</v>
      </c>
      <c r="Z3174" s="22" t="s">
        <v>1237</v>
      </c>
    </row>
    <row r="3175" spans="1:26">
      <c r="A3175" s="22" t="s">
        <v>9881</v>
      </c>
      <c r="B3175" s="22" t="s">
        <v>9882</v>
      </c>
      <c r="C3175" s="22" t="s">
        <v>9883</v>
      </c>
      <c r="D3175" s="22">
        <v>48422</v>
      </c>
      <c r="E3175" s="22">
        <v>97</v>
      </c>
      <c r="F3175" s="22">
        <v>422</v>
      </c>
      <c r="G3175" s="22">
        <v>1</v>
      </c>
      <c r="H3175" s="25" t="s">
        <v>10870</v>
      </c>
      <c r="I3175" s="22" t="s">
        <v>720</v>
      </c>
      <c r="J3175" s="22">
        <v>19</v>
      </c>
      <c r="K3175" s="22">
        <v>19</v>
      </c>
      <c r="L3175" s="22">
        <v>6</v>
      </c>
      <c r="M3175" s="22">
        <v>1982</v>
      </c>
      <c r="N3175" s="22">
        <v>1977</v>
      </c>
      <c r="O3175" s="22">
        <v>9</v>
      </c>
      <c r="P3175" s="22">
        <v>3</v>
      </c>
      <c r="Q3175" s="22" t="s">
        <v>1418</v>
      </c>
      <c r="R3175" s="22" t="s">
        <v>713</v>
      </c>
      <c r="S3175" s="22" t="s">
        <v>807</v>
      </c>
      <c r="T3175" s="23">
        <v>40.777597999999998</v>
      </c>
      <c r="U3175" s="23">
        <v>-73.063164999999998</v>
      </c>
      <c r="V3175" s="24">
        <v>52.9</v>
      </c>
      <c r="W3175" s="24">
        <v>1804344.38794</v>
      </c>
      <c r="X3175" s="24">
        <v>3206085.91065</v>
      </c>
      <c r="Y3175" s="22" t="s">
        <v>1127</v>
      </c>
      <c r="Z3175" s="22" t="s">
        <v>1237</v>
      </c>
    </row>
    <row r="3176" spans="1:26">
      <c r="A3176" s="22" t="s">
        <v>9884</v>
      </c>
      <c r="B3176" s="22" t="s">
        <v>9885</v>
      </c>
      <c r="C3176" s="22" t="s">
        <v>9886</v>
      </c>
      <c r="D3176" s="22">
        <v>34899</v>
      </c>
      <c r="E3176" s="22">
        <v>70</v>
      </c>
      <c r="F3176" s="22">
        <v>399</v>
      </c>
      <c r="G3176" s="22">
        <v>17</v>
      </c>
      <c r="H3176" s="25" t="s">
        <v>10870</v>
      </c>
      <c r="I3176" s="22" t="s">
        <v>720</v>
      </c>
      <c r="J3176" s="22">
        <v>11</v>
      </c>
      <c r="K3176" s="22">
        <v>11</v>
      </c>
      <c r="L3176" s="22">
        <v>18</v>
      </c>
      <c r="M3176" s="22">
        <v>1971</v>
      </c>
      <c r="N3176" s="22">
        <v>1954</v>
      </c>
      <c r="O3176" s="22">
        <v>8</v>
      </c>
      <c r="P3176" s="22">
        <v>5</v>
      </c>
      <c r="Q3176" s="22" t="s">
        <v>1408</v>
      </c>
      <c r="R3176" s="22" t="s">
        <v>713</v>
      </c>
      <c r="S3176" s="22" t="s">
        <v>722</v>
      </c>
      <c r="T3176" s="23">
        <v>40.777878999999999</v>
      </c>
      <c r="U3176" s="23">
        <v>-73.735686999999999</v>
      </c>
      <c r="V3176" s="24">
        <v>15</v>
      </c>
      <c r="W3176" s="24">
        <v>1618262.14353</v>
      </c>
      <c r="X3176" s="24">
        <v>3201995.3369100001</v>
      </c>
      <c r="Y3176" s="22" t="s">
        <v>1127</v>
      </c>
      <c r="Z3176" s="22" t="s">
        <v>1237</v>
      </c>
    </row>
    <row r="3177" spans="1:26">
      <c r="A3177" s="22" t="s">
        <v>9887</v>
      </c>
      <c r="B3177" s="22" t="s">
        <v>9888</v>
      </c>
      <c r="C3177" s="22" t="s">
        <v>9889</v>
      </c>
      <c r="D3177" s="22">
        <v>49423</v>
      </c>
      <c r="E3177" s="22">
        <v>99</v>
      </c>
      <c r="F3177" s="22">
        <v>423</v>
      </c>
      <c r="G3177" s="22">
        <v>1</v>
      </c>
      <c r="H3177" s="25" t="s">
        <v>10870</v>
      </c>
      <c r="I3177" s="22" t="s">
        <v>720</v>
      </c>
      <c r="J3177" s="22">
        <v>52</v>
      </c>
      <c r="K3177" s="22">
        <v>51</v>
      </c>
      <c r="L3177" s="22">
        <v>7</v>
      </c>
      <c r="M3177" s="22">
        <v>1980</v>
      </c>
      <c r="N3177" s="22">
        <v>1974</v>
      </c>
      <c r="O3177" s="22">
        <v>13</v>
      </c>
      <c r="P3177" s="22">
        <v>6</v>
      </c>
      <c r="Q3177" s="22" t="s">
        <v>1418</v>
      </c>
      <c r="R3177" s="22" t="s">
        <v>713</v>
      </c>
      <c r="S3177" s="22" t="s">
        <v>807</v>
      </c>
      <c r="T3177" s="23">
        <v>40.778154000000001</v>
      </c>
      <c r="U3177" s="23">
        <v>-73.014553000000006</v>
      </c>
      <c r="V3177" s="24">
        <v>28</v>
      </c>
      <c r="W3177" s="24">
        <v>1817788.4305799999</v>
      </c>
      <c r="X3177" s="24">
        <v>3206643.5115399999</v>
      </c>
      <c r="Y3177" s="22" t="s">
        <v>1127</v>
      </c>
      <c r="Z3177" s="22" t="s">
        <v>1237</v>
      </c>
    </row>
    <row r="3178" spans="1:26">
      <c r="A3178" s="22" t="s">
        <v>9890</v>
      </c>
      <c r="B3178" s="22" t="s">
        <v>9891</v>
      </c>
      <c r="C3178" s="22" t="s">
        <v>9892</v>
      </c>
      <c r="D3178" s="22">
        <v>46419</v>
      </c>
      <c r="E3178" s="22">
        <v>93</v>
      </c>
      <c r="F3178" s="22">
        <v>419</v>
      </c>
      <c r="G3178" s="22">
        <v>1</v>
      </c>
      <c r="H3178" s="25" t="s">
        <v>10870</v>
      </c>
      <c r="I3178" s="22" t="s">
        <v>720</v>
      </c>
      <c r="J3178" s="22">
        <v>74</v>
      </c>
      <c r="K3178" s="22">
        <v>74</v>
      </c>
      <c r="L3178" s="22">
        <v>8</v>
      </c>
      <c r="M3178" s="22">
        <v>1983</v>
      </c>
      <c r="N3178" s="22">
        <v>1976</v>
      </c>
      <c r="O3178" s="22">
        <v>11</v>
      </c>
      <c r="P3178" s="22">
        <v>4</v>
      </c>
      <c r="Q3178" s="22" t="s">
        <v>1418</v>
      </c>
      <c r="R3178" s="22" t="s">
        <v>713</v>
      </c>
      <c r="S3178" s="22" t="s">
        <v>807</v>
      </c>
      <c r="T3178" s="23">
        <v>40.779265000000002</v>
      </c>
      <c r="U3178" s="23">
        <v>-73.159558000000004</v>
      </c>
      <c r="V3178" s="24">
        <v>32</v>
      </c>
      <c r="W3178" s="24">
        <v>1777660.26975</v>
      </c>
      <c r="X3178" s="24">
        <v>3206009.96636</v>
      </c>
      <c r="Y3178" s="22" t="s">
        <v>1127</v>
      </c>
      <c r="Z3178" s="22" t="s">
        <v>1237</v>
      </c>
    </row>
    <row r="3179" spans="1:26">
      <c r="A3179" s="22" t="s">
        <v>9893</v>
      </c>
      <c r="B3179" s="22" t="s">
        <v>9894</v>
      </c>
      <c r="C3179" s="22" t="s">
        <v>9895</v>
      </c>
      <c r="D3179" s="22">
        <v>43413</v>
      </c>
      <c r="E3179" s="22">
        <v>87</v>
      </c>
      <c r="F3179" s="22">
        <v>413</v>
      </c>
      <c r="G3179" s="22">
        <v>1</v>
      </c>
      <c r="H3179" s="25" t="s">
        <v>10870</v>
      </c>
      <c r="I3179" s="22" t="s">
        <v>720</v>
      </c>
      <c r="J3179" s="22">
        <v>47</v>
      </c>
      <c r="K3179" s="22">
        <v>47</v>
      </c>
      <c r="L3179" s="22">
        <v>7</v>
      </c>
      <c r="M3179" s="22">
        <v>1980</v>
      </c>
      <c r="N3179" s="22">
        <v>1974</v>
      </c>
      <c r="O3179" s="22">
        <v>12</v>
      </c>
      <c r="P3179" s="22">
        <v>5</v>
      </c>
      <c r="Q3179" s="22" t="s">
        <v>1418</v>
      </c>
      <c r="R3179" s="22" t="s">
        <v>713</v>
      </c>
      <c r="S3179" s="22" t="s">
        <v>807</v>
      </c>
      <c r="T3179" s="23">
        <v>40.780375999999997</v>
      </c>
      <c r="U3179" s="23">
        <v>-73.310674000000006</v>
      </c>
      <c r="V3179" s="24">
        <v>110</v>
      </c>
      <c r="W3179" s="24">
        <v>1735840.9956100001</v>
      </c>
      <c r="X3179" s="24">
        <v>3205399.2083299998</v>
      </c>
      <c r="Y3179" s="22" t="s">
        <v>1127</v>
      </c>
      <c r="Z3179" s="22" t="s">
        <v>1237</v>
      </c>
    </row>
    <row r="3180" spans="1:26">
      <c r="A3180" s="22" t="s">
        <v>9896</v>
      </c>
      <c r="B3180" s="22" t="s">
        <v>9897</v>
      </c>
      <c r="C3180" s="22" t="s">
        <v>9898</v>
      </c>
      <c r="D3180" s="22">
        <v>35400</v>
      </c>
      <c r="E3180" s="22">
        <v>71</v>
      </c>
      <c r="F3180" s="22">
        <v>400</v>
      </c>
      <c r="G3180" s="22">
        <v>1</v>
      </c>
      <c r="H3180" s="25" t="s">
        <v>10870</v>
      </c>
      <c r="I3180" s="22" t="s">
        <v>720</v>
      </c>
      <c r="J3180" s="22">
        <v>215</v>
      </c>
      <c r="K3180" s="22">
        <v>215</v>
      </c>
      <c r="L3180" s="22">
        <v>12</v>
      </c>
      <c r="M3180" s="22">
        <v>1967</v>
      </c>
      <c r="N3180" s="22">
        <v>1956</v>
      </c>
      <c r="O3180" s="22">
        <v>24</v>
      </c>
      <c r="P3180" s="22">
        <v>6</v>
      </c>
      <c r="Q3180" s="22" t="s">
        <v>1418</v>
      </c>
      <c r="R3180" s="22" t="s">
        <v>713</v>
      </c>
      <c r="S3180" s="22" t="s">
        <v>807</v>
      </c>
      <c r="T3180" s="23">
        <v>40.780656999999998</v>
      </c>
      <c r="U3180" s="23">
        <v>-73.703463999999997</v>
      </c>
      <c r="V3180" s="24">
        <v>50</v>
      </c>
      <c r="W3180" s="24">
        <v>1627159.12888</v>
      </c>
      <c r="X3180" s="24">
        <v>3203178.0737700001</v>
      </c>
      <c r="Y3180" s="22" t="s">
        <v>1127</v>
      </c>
      <c r="Z3180" s="22" t="s">
        <v>1237</v>
      </c>
    </row>
    <row r="3181" spans="1:26">
      <c r="A3181" s="22" t="s">
        <v>9899</v>
      </c>
      <c r="B3181" s="22" t="s">
        <v>9900</v>
      </c>
      <c r="C3181" s="22" t="s">
        <v>9901</v>
      </c>
      <c r="D3181" s="22">
        <v>50927</v>
      </c>
      <c r="E3181" s="22">
        <v>102</v>
      </c>
      <c r="F3181" s="22">
        <v>427</v>
      </c>
      <c r="G3181" s="22">
        <v>15</v>
      </c>
      <c r="H3181" s="25" t="s">
        <v>10870</v>
      </c>
      <c r="I3181" s="22" t="s">
        <v>813</v>
      </c>
      <c r="J3181" s="22">
        <v>6</v>
      </c>
      <c r="K3181" s="22">
        <v>6</v>
      </c>
      <c r="L3181" s="22">
        <v>1</v>
      </c>
      <c r="M3181" s="22">
        <v>1982</v>
      </c>
      <c r="N3181" s="22">
        <v>1982</v>
      </c>
      <c r="O3181" s="22">
        <v>2</v>
      </c>
      <c r="P3181" s="22">
        <v>1</v>
      </c>
      <c r="Q3181" s="22" t="s">
        <v>1125</v>
      </c>
      <c r="R3181" s="22" t="s">
        <v>713</v>
      </c>
      <c r="S3181" s="22" t="s">
        <v>1126</v>
      </c>
      <c r="T3181" s="23">
        <v>40.781486999999998</v>
      </c>
      <c r="U3181" s="23">
        <v>-72.922326999999996</v>
      </c>
      <c r="V3181" s="24">
        <v>56</v>
      </c>
      <c r="W3181" s="24">
        <v>1843269.58443</v>
      </c>
      <c r="X3181" s="24">
        <v>3208551.40851</v>
      </c>
      <c r="Y3181" s="22" t="s">
        <v>1127</v>
      </c>
      <c r="Z3181" s="22" t="s">
        <v>716</v>
      </c>
    </row>
    <row r="3182" spans="1:26">
      <c r="A3182" s="22" t="s">
        <v>583</v>
      </c>
      <c r="B3182" s="22" t="s">
        <v>9902</v>
      </c>
      <c r="C3182" s="22" t="s">
        <v>9903</v>
      </c>
      <c r="D3182" s="22">
        <v>33898</v>
      </c>
      <c r="E3182" s="22">
        <v>68</v>
      </c>
      <c r="F3182" s="22">
        <v>398</v>
      </c>
      <c r="G3182" s="22">
        <v>1</v>
      </c>
      <c r="H3182" s="25" t="s">
        <v>10870</v>
      </c>
      <c r="I3182" s="22" t="s">
        <v>720</v>
      </c>
      <c r="J3182" s="22">
        <v>145</v>
      </c>
      <c r="K3182" s="22">
        <v>126</v>
      </c>
      <c r="L3182" s="22">
        <v>17</v>
      </c>
      <c r="M3182" s="22">
        <v>2010</v>
      </c>
      <c r="N3182" s="22">
        <v>1992</v>
      </c>
      <c r="O3182" s="22">
        <v>29</v>
      </c>
      <c r="P3182" s="22">
        <v>25</v>
      </c>
      <c r="Q3182" s="22" t="s">
        <v>1418</v>
      </c>
      <c r="R3182" s="22" t="s">
        <v>713</v>
      </c>
      <c r="S3182" s="22" t="s">
        <v>807</v>
      </c>
      <c r="T3182" s="23">
        <v>40.782083</v>
      </c>
      <c r="U3182" s="23">
        <v>-73.781806000000003</v>
      </c>
      <c r="V3182" s="24">
        <v>38</v>
      </c>
      <c r="W3182" s="24">
        <v>1605472.42182</v>
      </c>
      <c r="X3182" s="24">
        <v>3203289.4481500001</v>
      </c>
      <c r="Y3182" s="22" t="s">
        <v>1127</v>
      </c>
      <c r="Z3182" s="22" t="s">
        <v>1237</v>
      </c>
    </row>
    <row r="3183" spans="1:26">
      <c r="A3183" s="22" t="s">
        <v>584</v>
      </c>
      <c r="B3183" s="22" t="s">
        <v>9904</v>
      </c>
      <c r="C3183" s="22" t="s">
        <v>9905</v>
      </c>
      <c r="D3183" s="22">
        <v>46920</v>
      </c>
      <c r="E3183" s="22">
        <v>94</v>
      </c>
      <c r="F3183" s="22">
        <v>420</v>
      </c>
      <c r="G3183" s="22">
        <v>1</v>
      </c>
      <c r="H3183" s="25" t="s">
        <v>10870</v>
      </c>
      <c r="I3183" s="22" t="s">
        <v>720</v>
      </c>
      <c r="J3183" s="22">
        <v>132</v>
      </c>
      <c r="K3183" s="22">
        <v>132</v>
      </c>
      <c r="L3183" s="22">
        <v>20</v>
      </c>
      <c r="M3183" s="22">
        <v>1989</v>
      </c>
      <c r="N3183" s="22">
        <v>1970</v>
      </c>
      <c r="O3183" s="22">
        <v>36</v>
      </c>
      <c r="P3183" s="22">
        <v>25</v>
      </c>
      <c r="Q3183" s="22" t="s">
        <v>1418</v>
      </c>
      <c r="R3183" s="22" t="s">
        <v>713</v>
      </c>
      <c r="S3183" s="22" t="s">
        <v>807</v>
      </c>
      <c r="T3183" s="23">
        <v>40.782722</v>
      </c>
      <c r="U3183" s="23">
        <v>-73.136972</v>
      </c>
      <c r="V3183" s="24">
        <v>72</v>
      </c>
      <c r="W3183" s="24">
        <v>1783876.95159</v>
      </c>
      <c r="X3183" s="24">
        <v>3207427.7297299998</v>
      </c>
      <c r="Y3183" s="22" t="s">
        <v>1127</v>
      </c>
      <c r="Z3183" s="22" t="s">
        <v>1237</v>
      </c>
    </row>
    <row r="3184" spans="1:26">
      <c r="A3184" s="22" t="s">
        <v>9906</v>
      </c>
      <c r="B3184" s="22" t="s">
        <v>9907</v>
      </c>
      <c r="C3184" s="22" t="s">
        <v>9908</v>
      </c>
      <c r="D3184" s="22">
        <v>37904</v>
      </c>
      <c r="E3184" s="22">
        <v>76</v>
      </c>
      <c r="F3184" s="22">
        <v>404</v>
      </c>
      <c r="G3184" s="22">
        <v>15</v>
      </c>
      <c r="H3184" s="25" t="s">
        <v>10870</v>
      </c>
      <c r="I3184" s="22" t="s">
        <v>720</v>
      </c>
      <c r="J3184" s="22">
        <v>130</v>
      </c>
      <c r="K3184" s="22">
        <v>130</v>
      </c>
      <c r="L3184" s="22">
        <v>31</v>
      </c>
      <c r="M3184" s="22">
        <v>1972</v>
      </c>
      <c r="N3184" s="22">
        <v>1942</v>
      </c>
      <c r="O3184" s="22">
        <v>35</v>
      </c>
      <c r="P3184" s="22">
        <v>8</v>
      </c>
      <c r="Q3184" s="22" t="s">
        <v>1125</v>
      </c>
      <c r="R3184" s="22" t="s">
        <v>713</v>
      </c>
      <c r="S3184" s="22" t="s">
        <v>1126</v>
      </c>
      <c r="T3184" s="23">
        <v>40.780099999999997</v>
      </c>
      <c r="U3184" s="23">
        <v>-73.586516000000003</v>
      </c>
      <c r="V3184" s="24">
        <v>183</v>
      </c>
      <c r="W3184" s="24">
        <v>1659522.1783799999</v>
      </c>
      <c r="X3184" s="24">
        <v>3203619.0771499998</v>
      </c>
      <c r="Y3184" s="22" t="s">
        <v>1127</v>
      </c>
      <c r="Z3184" s="22" t="s">
        <v>716</v>
      </c>
    </row>
    <row r="3185" spans="1:26">
      <c r="A3185" s="22" t="s">
        <v>585</v>
      </c>
      <c r="B3185" s="22" t="s">
        <v>9909</v>
      </c>
      <c r="C3185" s="22" t="s">
        <v>9910</v>
      </c>
      <c r="D3185" s="22">
        <v>38405</v>
      </c>
      <c r="E3185" s="22">
        <v>77</v>
      </c>
      <c r="F3185" s="22">
        <v>405</v>
      </c>
      <c r="G3185" s="22">
        <v>1</v>
      </c>
      <c r="H3185" s="25" t="s">
        <v>10870</v>
      </c>
      <c r="I3185" s="22" t="s">
        <v>720</v>
      </c>
      <c r="J3185" s="22">
        <v>232</v>
      </c>
      <c r="K3185" s="22">
        <v>232</v>
      </c>
      <c r="L3185" s="22">
        <v>11</v>
      </c>
      <c r="M3185" s="22">
        <v>1991</v>
      </c>
      <c r="N3185" s="22">
        <v>1981</v>
      </c>
      <c r="O3185" s="22">
        <v>40</v>
      </c>
      <c r="P3185" s="22">
        <v>21</v>
      </c>
      <c r="Q3185" s="22" t="s">
        <v>1418</v>
      </c>
      <c r="R3185" s="22" t="s">
        <v>713</v>
      </c>
      <c r="S3185" s="22" t="s">
        <v>807</v>
      </c>
      <c r="T3185" s="23">
        <v>40.783389</v>
      </c>
      <c r="U3185" s="23">
        <v>-73.556972000000002</v>
      </c>
      <c r="V3185" s="24">
        <v>168</v>
      </c>
      <c r="W3185" s="24">
        <v>1667671.7032399999</v>
      </c>
      <c r="X3185" s="24">
        <v>3204986.9421299999</v>
      </c>
      <c r="Y3185" s="22" t="s">
        <v>1127</v>
      </c>
      <c r="Z3185" s="22" t="s">
        <v>1237</v>
      </c>
    </row>
    <row r="3186" spans="1:26">
      <c r="A3186" s="22" t="s">
        <v>9911</v>
      </c>
      <c r="B3186" s="22" t="s">
        <v>9912</v>
      </c>
      <c r="C3186" s="22" t="s">
        <v>9913</v>
      </c>
      <c r="D3186" s="22">
        <v>39407</v>
      </c>
      <c r="E3186" s="22">
        <v>79</v>
      </c>
      <c r="F3186" s="22">
        <v>407</v>
      </c>
      <c r="G3186" s="22">
        <v>1</v>
      </c>
      <c r="H3186" s="25" t="s">
        <v>10870</v>
      </c>
      <c r="I3186" s="22" t="s">
        <v>720</v>
      </c>
      <c r="J3186" s="22">
        <v>180</v>
      </c>
      <c r="K3186" s="22">
        <v>180</v>
      </c>
      <c r="L3186" s="22">
        <v>10</v>
      </c>
      <c r="M3186" s="22">
        <v>1982</v>
      </c>
      <c r="N3186" s="22">
        <v>1973</v>
      </c>
      <c r="O3186" s="22">
        <v>29</v>
      </c>
      <c r="P3186" s="22">
        <v>19</v>
      </c>
      <c r="Q3186" s="22" t="s">
        <v>1418</v>
      </c>
      <c r="R3186" s="22" t="s">
        <v>713</v>
      </c>
      <c r="S3186" s="22" t="s">
        <v>807</v>
      </c>
      <c r="T3186" s="23">
        <v>40.784266000000002</v>
      </c>
      <c r="U3186" s="23">
        <v>-73.515124999999998</v>
      </c>
      <c r="V3186" s="24">
        <v>174</v>
      </c>
      <c r="W3186" s="24">
        <v>1679243.1399399999</v>
      </c>
      <c r="X3186" s="24">
        <v>3205550.65649</v>
      </c>
      <c r="Y3186" s="22" t="s">
        <v>1127</v>
      </c>
      <c r="Z3186" s="22" t="s">
        <v>1237</v>
      </c>
    </row>
    <row r="3187" spans="1:26">
      <c r="A3187" s="22" t="s">
        <v>9914</v>
      </c>
      <c r="B3187" s="22" t="s">
        <v>9915</v>
      </c>
      <c r="C3187" s="22" t="s">
        <v>9916</v>
      </c>
      <c r="D3187" s="22">
        <v>36903</v>
      </c>
      <c r="E3187" s="22">
        <v>74</v>
      </c>
      <c r="F3187" s="22">
        <v>403</v>
      </c>
      <c r="G3187" s="22">
        <v>1</v>
      </c>
      <c r="H3187" s="25" t="s">
        <v>10870</v>
      </c>
      <c r="I3187" s="22" t="s">
        <v>720</v>
      </c>
      <c r="J3187" s="22">
        <v>105</v>
      </c>
      <c r="K3187" s="22">
        <v>105</v>
      </c>
      <c r="L3187" s="22">
        <v>25</v>
      </c>
      <c r="M3187" s="22">
        <v>1975</v>
      </c>
      <c r="N3187" s="22">
        <v>1951</v>
      </c>
      <c r="O3187" s="22">
        <v>38</v>
      </c>
      <c r="P3187" s="22">
        <v>8</v>
      </c>
      <c r="Q3187" s="22" t="s">
        <v>1418</v>
      </c>
      <c r="R3187" s="22" t="s">
        <v>713</v>
      </c>
      <c r="S3187" s="22" t="s">
        <v>807</v>
      </c>
      <c r="T3187" s="23">
        <v>40.784267</v>
      </c>
      <c r="U3187" s="23">
        <v>-73.616794999999996</v>
      </c>
      <c r="V3187" s="24">
        <v>158</v>
      </c>
      <c r="W3187" s="24">
        <v>1651113.55966</v>
      </c>
      <c r="X3187" s="24">
        <v>3204967.39365</v>
      </c>
      <c r="Y3187" s="22" t="s">
        <v>1127</v>
      </c>
      <c r="Z3187" s="22" t="s">
        <v>1237</v>
      </c>
    </row>
    <row r="3188" spans="1:26">
      <c r="A3188" s="22" t="s">
        <v>9917</v>
      </c>
      <c r="B3188" s="22" t="s">
        <v>9918</v>
      </c>
      <c r="C3188" s="22" t="s">
        <v>9919</v>
      </c>
      <c r="D3188" s="22">
        <v>51427</v>
      </c>
      <c r="E3188" s="22">
        <v>103</v>
      </c>
      <c r="F3188" s="22">
        <v>427</v>
      </c>
      <c r="G3188" s="22">
        <v>15</v>
      </c>
      <c r="H3188" s="25" t="s">
        <v>10870</v>
      </c>
      <c r="I3188" s="22" t="s">
        <v>813</v>
      </c>
      <c r="J3188" s="22">
        <v>4</v>
      </c>
      <c r="K3188" s="22">
        <v>4</v>
      </c>
      <c r="L3188" s="22">
        <v>1</v>
      </c>
      <c r="M3188" s="22">
        <v>1990</v>
      </c>
      <c r="N3188" s="22">
        <v>1990</v>
      </c>
      <c r="O3188" s="22">
        <v>1</v>
      </c>
      <c r="P3188" s="22">
        <v>1</v>
      </c>
      <c r="Q3188" s="22" t="s">
        <v>1125</v>
      </c>
      <c r="R3188" s="22" t="s">
        <v>713</v>
      </c>
      <c r="S3188" s="22" t="s">
        <v>1126</v>
      </c>
      <c r="T3188" s="23">
        <v>40.784542999999999</v>
      </c>
      <c r="U3188" s="23">
        <v>-72.910105000000001</v>
      </c>
      <c r="V3188" s="24">
        <v>0</v>
      </c>
      <c r="W3188" s="24">
        <v>1846619.9183799999</v>
      </c>
      <c r="X3188" s="24">
        <v>3209758.7432599999</v>
      </c>
      <c r="Y3188" s="22" t="s">
        <v>1127</v>
      </c>
      <c r="Z3188" s="22" t="s">
        <v>716</v>
      </c>
    </row>
    <row r="3189" spans="1:26">
      <c r="A3189" s="22" t="s">
        <v>9920</v>
      </c>
      <c r="B3189" s="22" t="s">
        <v>9921</v>
      </c>
      <c r="C3189" s="22" t="s">
        <v>9922</v>
      </c>
      <c r="D3189" s="22">
        <v>50927</v>
      </c>
      <c r="E3189" s="22">
        <v>102</v>
      </c>
      <c r="F3189" s="22">
        <v>427</v>
      </c>
      <c r="G3189" s="22">
        <v>1</v>
      </c>
      <c r="H3189" s="25" t="s">
        <v>10870</v>
      </c>
      <c r="I3189" s="22" t="s">
        <v>720</v>
      </c>
      <c r="J3189" s="22">
        <v>18</v>
      </c>
      <c r="K3189" s="22">
        <v>18</v>
      </c>
      <c r="L3189" s="22">
        <v>9</v>
      </c>
      <c r="M3189" s="22">
        <v>1990</v>
      </c>
      <c r="N3189" s="22">
        <v>1982</v>
      </c>
      <c r="O3189" s="22">
        <v>6</v>
      </c>
      <c r="P3189" s="22">
        <v>5</v>
      </c>
      <c r="Q3189" s="22" t="s">
        <v>1418</v>
      </c>
      <c r="R3189" s="22" t="s">
        <v>713</v>
      </c>
      <c r="S3189" s="22" t="s">
        <v>807</v>
      </c>
      <c r="T3189" s="23">
        <v>40.784542999999999</v>
      </c>
      <c r="U3189" s="23">
        <v>-72.916494</v>
      </c>
      <c r="V3189" s="24">
        <v>17</v>
      </c>
      <c r="W3189" s="24">
        <v>1844852.5175900001</v>
      </c>
      <c r="X3189" s="24">
        <v>3209709.6965100002</v>
      </c>
      <c r="Y3189" s="22" t="s">
        <v>1127</v>
      </c>
      <c r="Z3189" s="22" t="s">
        <v>1237</v>
      </c>
    </row>
    <row r="3190" spans="1:26">
      <c r="A3190" s="22" t="s">
        <v>9923</v>
      </c>
      <c r="B3190" s="22" t="s">
        <v>9924</v>
      </c>
      <c r="C3190" s="22" t="s">
        <v>9925</v>
      </c>
      <c r="D3190" s="22">
        <v>36402</v>
      </c>
      <c r="E3190" s="22">
        <v>73</v>
      </c>
      <c r="F3190" s="22">
        <v>402</v>
      </c>
      <c r="G3190" s="22">
        <v>1</v>
      </c>
      <c r="H3190" s="25" t="s">
        <v>10870</v>
      </c>
      <c r="I3190" s="22" t="s">
        <v>720</v>
      </c>
      <c r="J3190" s="22">
        <v>142</v>
      </c>
      <c r="K3190" s="22">
        <v>119</v>
      </c>
      <c r="L3190" s="22">
        <v>27</v>
      </c>
      <c r="M3190" s="22">
        <v>2010</v>
      </c>
      <c r="N3190" s="22">
        <v>1982</v>
      </c>
      <c r="O3190" s="22">
        <v>20</v>
      </c>
      <c r="P3190" s="22">
        <v>16</v>
      </c>
      <c r="Q3190" s="22" t="s">
        <v>1418</v>
      </c>
      <c r="R3190" s="22" t="s">
        <v>713</v>
      </c>
      <c r="S3190" s="22" t="s">
        <v>807</v>
      </c>
      <c r="T3190" s="23">
        <v>40.785639000000003</v>
      </c>
      <c r="U3190" s="23">
        <v>-73.646721999999997</v>
      </c>
      <c r="V3190" s="24">
        <v>145</v>
      </c>
      <c r="W3190" s="24">
        <v>1642823.26465</v>
      </c>
      <c r="X3190" s="24">
        <v>3205301.4990500002</v>
      </c>
      <c r="Y3190" s="22" t="s">
        <v>1127</v>
      </c>
      <c r="Z3190" s="22" t="s">
        <v>1237</v>
      </c>
    </row>
    <row r="3191" spans="1:26">
      <c r="A3191" s="22" t="s">
        <v>9926</v>
      </c>
      <c r="B3191" s="22" t="s">
        <v>9927</v>
      </c>
      <c r="C3191" s="22" t="s">
        <v>9928</v>
      </c>
      <c r="D3191" s="22">
        <v>34900</v>
      </c>
      <c r="E3191" s="22">
        <v>70</v>
      </c>
      <c r="F3191" s="22">
        <v>400</v>
      </c>
      <c r="G3191" s="22">
        <v>15</v>
      </c>
      <c r="H3191" s="25" t="s">
        <v>10870</v>
      </c>
      <c r="I3191" s="22" t="s">
        <v>720</v>
      </c>
      <c r="J3191" s="22">
        <v>13</v>
      </c>
      <c r="K3191" s="22">
        <v>12</v>
      </c>
      <c r="L3191" s="22">
        <v>1</v>
      </c>
      <c r="M3191" s="22">
        <v>1994</v>
      </c>
      <c r="N3191" s="22">
        <v>1994</v>
      </c>
      <c r="O3191" s="22">
        <v>4</v>
      </c>
      <c r="P3191" s="22">
        <v>4</v>
      </c>
      <c r="Q3191" s="22" t="s">
        <v>1125</v>
      </c>
      <c r="R3191" s="22" t="s">
        <v>713</v>
      </c>
      <c r="S3191" s="22" t="s">
        <v>1126</v>
      </c>
      <c r="T3191" s="23">
        <v>40.785389000000002</v>
      </c>
      <c r="U3191" s="23">
        <v>-73.725499999999997</v>
      </c>
      <c r="V3191" s="24">
        <v>0</v>
      </c>
      <c r="W3191" s="24">
        <v>1621028.9673299999</v>
      </c>
      <c r="X3191" s="24">
        <v>3204786.2746700002</v>
      </c>
      <c r="Y3191" s="22" t="s">
        <v>1127</v>
      </c>
      <c r="Z3191" s="22" t="s">
        <v>716</v>
      </c>
    </row>
    <row r="3192" spans="1:26">
      <c r="A3192" s="22" t="s">
        <v>9929</v>
      </c>
      <c r="B3192" s="22" t="s">
        <v>9930</v>
      </c>
      <c r="C3192" s="22" t="s">
        <v>9931</v>
      </c>
      <c r="D3192" s="22">
        <v>50426</v>
      </c>
      <c r="E3192" s="22">
        <v>101</v>
      </c>
      <c r="F3192" s="22">
        <v>426</v>
      </c>
      <c r="G3192" s="22">
        <v>1</v>
      </c>
      <c r="H3192" s="25" t="s">
        <v>10870</v>
      </c>
      <c r="I3192" s="22" t="s">
        <v>720</v>
      </c>
      <c r="J3192" s="22">
        <v>5</v>
      </c>
      <c r="K3192" s="22">
        <v>5</v>
      </c>
      <c r="L3192" s="22">
        <v>4</v>
      </c>
      <c r="M3192" s="22">
        <v>1990</v>
      </c>
      <c r="N3192" s="22">
        <v>1987</v>
      </c>
      <c r="O3192" s="22">
        <v>4</v>
      </c>
      <c r="P3192" s="22">
        <v>4</v>
      </c>
      <c r="Q3192" s="22" t="s">
        <v>1418</v>
      </c>
      <c r="R3192" s="22" t="s">
        <v>713</v>
      </c>
      <c r="S3192" s="22" t="s">
        <v>807</v>
      </c>
      <c r="T3192" s="23">
        <v>40.786209999999997</v>
      </c>
      <c r="U3192" s="23">
        <v>-72.950106000000005</v>
      </c>
      <c r="V3192" s="24">
        <v>61</v>
      </c>
      <c r="W3192" s="24">
        <v>1835537.8151700001</v>
      </c>
      <c r="X3192" s="24">
        <v>3210061.0688</v>
      </c>
      <c r="Y3192" s="22" t="s">
        <v>1127</v>
      </c>
      <c r="Z3192" s="22" t="s">
        <v>1237</v>
      </c>
    </row>
    <row r="3193" spans="1:26">
      <c r="A3193" s="22" t="s">
        <v>9932</v>
      </c>
      <c r="B3193" s="22" t="s">
        <v>9933</v>
      </c>
      <c r="C3193" s="22" t="s">
        <v>9934</v>
      </c>
      <c r="D3193" s="22">
        <v>51929</v>
      </c>
      <c r="E3193" s="22">
        <v>104</v>
      </c>
      <c r="F3193" s="22">
        <v>429</v>
      </c>
      <c r="G3193" s="22">
        <v>1</v>
      </c>
      <c r="H3193" s="25" t="s">
        <v>10870</v>
      </c>
      <c r="I3193" s="22" t="s">
        <v>720</v>
      </c>
      <c r="J3193" s="22">
        <v>57</v>
      </c>
      <c r="K3193" s="22">
        <v>57</v>
      </c>
      <c r="L3193" s="22">
        <v>5</v>
      </c>
      <c r="M3193" s="22">
        <v>1980</v>
      </c>
      <c r="N3193" s="22">
        <v>1976</v>
      </c>
      <c r="O3193" s="22">
        <v>16</v>
      </c>
      <c r="P3193" s="22">
        <v>9</v>
      </c>
      <c r="Q3193" s="22" t="s">
        <v>1418</v>
      </c>
      <c r="R3193" s="22" t="s">
        <v>713</v>
      </c>
      <c r="S3193" s="22" t="s">
        <v>807</v>
      </c>
      <c r="T3193" s="23">
        <v>40.786487999999999</v>
      </c>
      <c r="U3193" s="23">
        <v>-72.863437000000005</v>
      </c>
      <c r="V3193" s="24">
        <v>38</v>
      </c>
      <c r="W3193" s="24">
        <v>1859509.4493499999</v>
      </c>
      <c r="X3193" s="24">
        <v>3210829.3763100002</v>
      </c>
      <c r="Y3193" s="22" t="s">
        <v>1127</v>
      </c>
      <c r="Z3193" s="22" t="s">
        <v>1237</v>
      </c>
    </row>
    <row r="3194" spans="1:26">
      <c r="A3194" s="22" t="s">
        <v>9935</v>
      </c>
      <c r="B3194" s="22" t="s">
        <v>9936</v>
      </c>
      <c r="C3194" s="22" t="s">
        <v>9937</v>
      </c>
      <c r="D3194" s="22">
        <v>47922</v>
      </c>
      <c r="E3194" s="22">
        <v>96</v>
      </c>
      <c r="F3194" s="22">
        <v>422</v>
      </c>
      <c r="G3194" s="22">
        <v>1</v>
      </c>
      <c r="H3194" s="25" t="s">
        <v>10870</v>
      </c>
      <c r="I3194" s="22" t="s">
        <v>720</v>
      </c>
      <c r="J3194" s="22">
        <v>16</v>
      </c>
      <c r="K3194" s="22">
        <v>16</v>
      </c>
      <c r="L3194" s="22">
        <v>1</v>
      </c>
      <c r="M3194" s="22">
        <v>1982</v>
      </c>
      <c r="N3194" s="22">
        <v>1982</v>
      </c>
      <c r="O3194" s="22">
        <v>8</v>
      </c>
      <c r="P3194" s="22">
        <v>3</v>
      </c>
      <c r="Q3194" s="22" t="s">
        <v>1418</v>
      </c>
      <c r="R3194" s="22" t="s">
        <v>713</v>
      </c>
      <c r="S3194" s="22" t="s">
        <v>807</v>
      </c>
      <c r="T3194" s="23">
        <v>40.787598000000003</v>
      </c>
      <c r="U3194" s="23">
        <v>-73.061775999999995</v>
      </c>
      <c r="V3194" s="24">
        <v>48.8</v>
      </c>
      <c r="W3194" s="24">
        <v>1804633.39249</v>
      </c>
      <c r="X3194" s="24">
        <v>3209740.6697800001</v>
      </c>
      <c r="Y3194" s="22" t="s">
        <v>1127</v>
      </c>
      <c r="Z3194" s="22" t="s">
        <v>1237</v>
      </c>
    </row>
    <row r="3195" spans="1:26">
      <c r="A3195" s="22" t="s">
        <v>9938</v>
      </c>
      <c r="B3195" s="22" t="s">
        <v>9939</v>
      </c>
      <c r="C3195" s="22" t="s">
        <v>9940</v>
      </c>
      <c r="D3195" s="22">
        <v>38906</v>
      </c>
      <c r="E3195" s="22">
        <v>78</v>
      </c>
      <c r="F3195" s="22">
        <v>406</v>
      </c>
      <c r="G3195" s="22">
        <v>15</v>
      </c>
      <c r="H3195" s="25" t="s">
        <v>10870</v>
      </c>
      <c r="I3195" s="22" t="s">
        <v>720</v>
      </c>
      <c r="J3195" s="22">
        <v>2</v>
      </c>
      <c r="K3195" s="22">
        <v>2</v>
      </c>
      <c r="L3195" s="22">
        <v>1</v>
      </c>
      <c r="M3195" s="22">
        <v>1987</v>
      </c>
      <c r="N3195" s="22">
        <v>1987</v>
      </c>
      <c r="O3195" s="22">
        <v>1</v>
      </c>
      <c r="P3195" s="22">
        <v>1</v>
      </c>
      <c r="Q3195" s="22" t="s">
        <v>1125</v>
      </c>
      <c r="R3195" s="22" t="s">
        <v>713</v>
      </c>
      <c r="S3195" s="22" t="s">
        <v>1126</v>
      </c>
      <c r="T3195" s="23">
        <v>40.788432999999998</v>
      </c>
      <c r="U3195" s="23">
        <v>-73.530124999999998</v>
      </c>
      <c r="V3195" s="24">
        <v>168.8</v>
      </c>
      <c r="W3195" s="24">
        <v>1675060.8448300001</v>
      </c>
      <c r="X3195" s="24">
        <v>3206981.4568500002</v>
      </c>
      <c r="Y3195" s="22" t="s">
        <v>1127</v>
      </c>
      <c r="Z3195" s="22" t="s">
        <v>716</v>
      </c>
    </row>
    <row r="3196" spans="1:26">
      <c r="A3196" s="22" t="s">
        <v>9941</v>
      </c>
      <c r="B3196" s="22" t="s">
        <v>9942</v>
      </c>
      <c r="C3196" s="22" t="s">
        <v>9943</v>
      </c>
      <c r="D3196" s="22">
        <v>49926</v>
      </c>
      <c r="E3196" s="22">
        <v>100</v>
      </c>
      <c r="F3196" s="22">
        <v>426</v>
      </c>
      <c r="G3196" s="22">
        <v>1</v>
      </c>
      <c r="H3196" s="25" t="s">
        <v>10870</v>
      </c>
      <c r="I3196" s="22" t="s">
        <v>720</v>
      </c>
      <c r="J3196" s="22">
        <v>192</v>
      </c>
      <c r="K3196" s="22">
        <v>192</v>
      </c>
      <c r="L3196" s="22">
        <v>32</v>
      </c>
      <c r="M3196" s="22">
        <v>1974</v>
      </c>
      <c r="N3196" s="22">
        <v>1943</v>
      </c>
      <c r="O3196" s="22">
        <v>34</v>
      </c>
      <c r="P3196" s="22">
        <v>7</v>
      </c>
      <c r="Q3196" s="22" t="s">
        <v>1418</v>
      </c>
      <c r="R3196" s="22" t="s">
        <v>713</v>
      </c>
      <c r="S3196" s="22" t="s">
        <v>807</v>
      </c>
      <c r="T3196" s="23">
        <v>40.789821000000003</v>
      </c>
      <c r="U3196" s="23">
        <v>-72.965940000000003</v>
      </c>
      <c r="V3196" s="24">
        <v>58</v>
      </c>
      <c r="W3196" s="24">
        <v>1831122.0170499999</v>
      </c>
      <c r="X3196" s="24">
        <v>3211257.7122900002</v>
      </c>
      <c r="Y3196" s="22" t="s">
        <v>1127</v>
      </c>
      <c r="Z3196" s="22" t="s">
        <v>1237</v>
      </c>
    </row>
    <row r="3197" spans="1:26">
      <c r="A3197" s="22" t="s">
        <v>9944</v>
      </c>
      <c r="B3197" s="22" t="s">
        <v>9945</v>
      </c>
      <c r="C3197" s="22" t="s">
        <v>9946</v>
      </c>
      <c r="D3197" s="22">
        <v>52430</v>
      </c>
      <c r="E3197" s="22">
        <v>105</v>
      </c>
      <c r="F3197" s="22">
        <v>430</v>
      </c>
      <c r="G3197" s="22">
        <v>15</v>
      </c>
      <c r="H3197" s="25" t="s">
        <v>10870</v>
      </c>
      <c r="I3197" s="22" t="s">
        <v>720</v>
      </c>
      <c r="J3197" s="22">
        <v>5</v>
      </c>
      <c r="K3197" s="22">
        <v>5</v>
      </c>
      <c r="L3197" s="22">
        <v>2</v>
      </c>
      <c r="M3197" s="22">
        <v>1986</v>
      </c>
      <c r="N3197" s="22">
        <v>1985</v>
      </c>
      <c r="O3197" s="22">
        <v>5</v>
      </c>
      <c r="P3197" s="22">
        <v>3</v>
      </c>
      <c r="Q3197" s="22" t="s">
        <v>1125</v>
      </c>
      <c r="R3197" s="22" t="s">
        <v>713</v>
      </c>
      <c r="S3197" s="22" t="s">
        <v>1126</v>
      </c>
      <c r="T3197" s="23">
        <v>40.790654000000004</v>
      </c>
      <c r="U3197" s="23">
        <v>-72.850936000000004</v>
      </c>
      <c r="V3197" s="24">
        <v>38</v>
      </c>
      <c r="W3197" s="24">
        <v>1862924.0932799999</v>
      </c>
      <c r="X3197" s="24">
        <v>3212445.9534100001</v>
      </c>
      <c r="Y3197" s="22" t="s">
        <v>1127</v>
      </c>
      <c r="Z3197" s="22" t="s">
        <v>716</v>
      </c>
    </row>
    <row r="3198" spans="1:26">
      <c r="A3198" s="22" t="s">
        <v>9947</v>
      </c>
      <c r="B3198" s="22" t="s">
        <v>9948</v>
      </c>
      <c r="C3198" s="22" t="s">
        <v>9949</v>
      </c>
      <c r="D3198" s="22">
        <v>52430</v>
      </c>
      <c r="E3198" s="22">
        <v>105</v>
      </c>
      <c r="F3198" s="22">
        <v>430</v>
      </c>
      <c r="G3198" s="22">
        <v>1</v>
      </c>
      <c r="H3198" s="25" t="s">
        <v>10870</v>
      </c>
      <c r="I3198" s="22" t="s">
        <v>720</v>
      </c>
      <c r="J3198" s="22">
        <v>4</v>
      </c>
      <c r="K3198" s="22">
        <v>4</v>
      </c>
      <c r="L3198" s="22">
        <v>2</v>
      </c>
      <c r="M3198" s="22">
        <v>1986</v>
      </c>
      <c r="N3198" s="22">
        <v>1985</v>
      </c>
      <c r="O3198" s="22">
        <v>4</v>
      </c>
      <c r="P3198" s="22">
        <v>2</v>
      </c>
      <c r="Q3198" s="22" t="s">
        <v>1418</v>
      </c>
      <c r="R3198" s="22" t="s">
        <v>713</v>
      </c>
      <c r="S3198" s="22" t="s">
        <v>807</v>
      </c>
      <c r="T3198" s="23">
        <v>40.790654000000004</v>
      </c>
      <c r="U3198" s="23">
        <v>-72.850936000000004</v>
      </c>
      <c r="V3198" s="24">
        <v>38</v>
      </c>
      <c r="W3198" s="24">
        <v>1862924.0932799999</v>
      </c>
      <c r="X3198" s="24">
        <v>3212445.9534100001</v>
      </c>
      <c r="Y3198" s="22" t="s">
        <v>1127</v>
      </c>
      <c r="Z3198" s="22" t="s">
        <v>1237</v>
      </c>
    </row>
    <row r="3199" spans="1:26">
      <c r="A3199" s="22" t="s">
        <v>9950</v>
      </c>
      <c r="B3199" s="22" t="s">
        <v>9951</v>
      </c>
      <c r="C3199" s="22" t="s">
        <v>9952</v>
      </c>
      <c r="D3199" s="22">
        <v>32897</v>
      </c>
      <c r="E3199" s="22">
        <v>66</v>
      </c>
      <c r="F3199" s="22">
        <v>397</v>
      </c>
      <c r="G3199" s="22">
        <v>1</v>
      </c>
      <c r="H3199" s="25" t="s">
        <v>10870</v>
      </c>
      <c r="I3199" s="22" t="s">
        <v>720</v>
      </c>
      <c r="J3199" s="22">
        <v>54</v>
      </c>
      <c r="K3199" s="22">
        <v>36</v>
      </c>
      <c r="L3199" s="22">
        <v>-1</v>
      </c>
      <c r="M3199" s="22">
        <v>2010</v>
      </c>
      <c r="N3199" s="22">
        <v>2010</v>
      </c>
      <c r="O3199" s="22">
        <v>8</v>
      </c>
      <c r="P3199" s="22">
        <v>8</v>
      </c>
      <c r="Q3199" s="22" t="s">
        <v>1418</v>
      </c>
      <c r="R3199" s="22" t="s">
        <v>713</v>
      </c>
      <c r="S3199" s="22" t="s">
        <v>807</v>
      </c>
      <c r="T3199" s="23">
        <v>40.792389</v>
      </c>
      <c r="U3199" s="23">
        <v>-73.807556000000005</v>
      </c>
      <c r="V3199" s="24">
        <v>20.7</v>
      </c>
      <c r="W3199" s="24">
        <v>1598279.2647299999</v>
      </c>
      <c r="X3199" s="24">
        <v>3206915.84882</v>
      </c>
      <c r="Y3199" s="22" t="s">
        <v>1127</v>
      </c>
      <c r="Z3199" s="22" t="s">
        <v>1237</v>
      </c>
    </row>
    <row r="3200" spans="1:26">
      <c r="A3200" s="22" t="s">
        <v>9953</v>
      </c>
      <c r="B3200" s="22" t="s">
        <v>9954</v>
      </c>
      <c r="C3200" s="22" t="s">
        <v>9955</v>
      </c>
      <c r="D3200" s="22">
        <v>37404</v>
      </c>
      <c r="E3200" s="22">
        <v>75</v>
      </c>
      <c r="F3200" s="22">
        <v>404</v>
      </c>
      <c r="G3200" s="22">
        <v>15</v>
      </c>
      <c r="H3200" s="25" t="s">
        <v>10870</v>
      </c>
      <c r="I3200" s="22" t="s">
        <v>720</v>
      </c>
      <c r="J3200" s="22">
        <v>16</v>
      </c>
      <c r="K3200" s="22">
        <v>16</v>
      </c>
      <c r="L3200" s="22">
        <v>4</v>
      </c>
      <c r="M3200" s="22">
        <v>1975</v>
      </c>
      <c r="N3200" s="22">
        <v>1972</v>
      </c>
      <c r="O3200" s="22">
        <v>4</v>
      </c>
      <c r="P3200" s="22">
        <v>2</v>
      </c>
      <c r="Q3200" s="22" t="s">
        <v>1125</v>
      </c>
      <c r="R3200" s="22" t="s">
        <v>713</v>
      </c>
      <c r="S3200" s="22" t="s">
        <v>1126</v>
      </c>
      <c r="T3200" s="23">
        <v>40.7926</v>
      </c>
      <c r="U3200" s="23">
        <v>-73.601516000000004</v>
      </c>
      <c r="V3200" s="24">
        <v>189</v>
      </c>
      <c r="W3200" s="24">
        <v>1655278.8995300001</v>
      </c>
      <c r="X3200" s="24">
        <v>3208090.6933200001</v>
      </c>
      <c r="Y3200" s="22" t="s">
        <v>1127</v>
      </c>
      <c r="Z3200" s="22" t="s">
        <v>716</v>
      </c>
    </row>
    <row r="3201" spans="1:26">
      <c r="A3201" s="22" t="s">
        <v>9956</v>
      </c>
      <c r="B3201" s="22" t="s">
        <v>9957</v>
      </c>
      <c r="C3201" s="22" t="s">
        <v>9958</v>
      </c>
      <c r="D3201" s="22">
        <v>32897</v>
      </c>
      <c r="E3201" s="22">
        <v>66</v>
      </c>
      <c r="F3201" s="22">
        <v>397</v>
      </c>
      <c r="G3201" s="22">
        <v>17</v>
      </c>
      <c r="H3201" s="25" t="s">
        <v>10870</v>
      </c>
      <c r="I3201" s="22" t="s">
        <v>720</v>
      </c>
      <c r="J3201" s="22">
        <v>98</v>
      </c>
      <c r="K3201" s="22">
        <v>78</v>
      </c>
      <c r="L3201" s="22">
        <v>3</v>
      </c>
      <c r="M3201" s="22">
        <v>2010</v>
      </c>
      <c r="N3201" s="22">
        <v>2008</v>
      </c>
      <c r="O3201" s="22">
        <v>13</v>
      </c>
      <c r="P3201" s="22">
        <v>13</v>
      </c>
      <c r="Q3201" s="22" t="s">
        <v>1408</v>
      </c>
      <c r="R3201" s="22" t="s">
        <v>713</v>
      </c>
      <c r="S3201" s="22" t="s">
        <v>722</v>
      </c>
      <c r="T3201" s="23">
        <v>40.792389</v>
      </c>
      <c r="U3201" s="23">
        <v>-73.807528000000005</v>
      </c>
      <c r="V3201" s="24">
        <v>20.8</v>
      </c>
      <c r="W3201" s="24">
        <v>1598286.96135</v>
      </c>
      <c r="X3201" s="24">
        <v>3206915.9885399998</v>
      </c>
      <c r="Y3201" s="22" t="s">
        <v>1127</v>
      </c>
      <c r="Z3201" s="22" t="s">
        <v>1237</v>
      </c>
    </row>
    <row r="3202" spans="1:26">
      <c r="A3202" s="22" t="s">
        <v>9959</v>
      </c>
      <c r="B3202" s="22" t="s">
        <v>9960</v>
      </c>
      <c r="C3202" s="22" t="s">
        <v>9961</v>
      </c>
      <c r="D3202" s="22">
        <v>34901</v>
      </c>
      <c r="E3202" s="22">
        <v>70</v>
      </c>
      <c r="F3202" s="22">
        <v>401</v>
      </c>
      <c r="G3202" s="22">
        <v>1</v>
      </c>
      <c r="H3202" s="25" t="s">
        <v>10870</v>
      </c>
      <c r="I3202" s="22" t="s">
        <v>720</v>
      </c>
      <c r="J3202" s="22">
        <v>2</v>
      </c>
      <c r="K3202" s="22">
        <v>2</v>
      </c>
      <c r="L3202" s="22">
        <v>27</v>
      </c>
      <c r="M3202" s="22">
        <v>1976</v>
      </c>
      <c r="N3202" s="22">
        <v>1950</v>
      </c>
      <c r="O3202" s="22">
        <v>2</v>
      </c>
      <c r="P3202" s="22">
        <v>2</v>
      </c>
      <c r="Q3202" s="22" t="s">
        <v>1418</v>
      </c>
      <c r="R3202" s="22" t="s">
        <v>713</v>
      </c>
      <c r="S3202" s="22" t="s">
        <v>807</v>
      </c>
      <c r="T3202" s="23">
        <v>40.792878999999999</v>
      </c>
      <c r="U3202" s="23">
        <v>-73.710685999999995</v>
      </c>
      <c r="V3202" s="24">
        <v>14</v>
      </c>
      <c r="W3202" s="24">
        <v>1625075.1947600001</v>
      </c>
      <c r="X3202" s="24">
        <v>3207594.9201199999</v>
      </c>
      <c r="Y3202" s="22" t="s">
        <v>1127</v>
      </c>
      <c r="Z3202" s="22" t="s">
        <v>1237</v>
      </c>
    </row>
    <row r="3203" spans="1:26">
      <c r="A3203" s="22" t="s">
        <v>586</v>
      </c>
      <c r="B3203" s="22" t="s">
        <v>9962</v>
      </c>
      <c r="C3203" s="22" t="s">
        <v>9963</v>
      </c>
      <c r="D3203" s="22">
        <v>45418</v>
      </c>
      <c r="E3203" s="22">
        <v>91</v>
      </c>
      <c r="F3203" s="22">
        <v>418</v>
      </c>
      <c r="G3203" s="22">
        <v>1</v>
      </c>
      <c r="H3203" s="25" t="s">
        <v>10870</v>
      </c>
      <c r="I3203" s="22" t="s">
        <v>720</v>
      </c>
      <c r="J3203" s="22">
        <v>280</v>
      </c>
      <c r="K3203" s="22">
        <v>256</v>
      </c>
      <c r="L3203" s="22">
        <v>18</v>
      </c>
      <c r="M3203" s="22">
        <v>2003</v>
      </c>
      <c r="N3203" s="22">
        <v>1986</v>
      </c>
      <c r="O3203" s="22">
        <v>27</v>
      </c>
      <c r="P3203" s="22">
        <v>24</v>
      </c>
      <c r="Q3203" s="22" t="s">
        <v>1418</v>
      </c>
      <c r="R3203" s="22" t="s">
        <v>713</v>
      </c>
      <c r="S3203" s="22" t="s">
        <v>807</v>
      </c>
      <c r="T3203" s="23">
        <v>40.793528000000002</v>
      </c>
      <c r="U3203" s="23">
        <v>-73.189306000000002</v>
      </c>
      <c r="V3203" s="24">
        <v>63.5</v>
      </c>
      <c r="W3203" s="24">
        <v>1769301.06932</v>
      </c>
      <c r="X3203" s="24">
        <v>3211003.20414</v>
      </c>
      <c r="Y3203" s="22" t="s">
        <v>1127</v>
      </c>
      <c r="Z3203" s="22" t="s">
        <v>1237</v>
      </c>
    </row>
    <row r="3204" spans="1:26">
      <c r="A3204" s="22" t="s">
        <v>9964</v>
      </c>
      <c r="B3204" s="22" t="s">
        <v>9965</v>
      </c>
      <c r="C3204" s="22" t="s">
        <v>9966</v>
      </c>
      <c r="D3204" s="22">
        <v>40910</v>
      </c>
      <c r="E3204" s="22">
        <v>82</v>
      </c>
      <c r="F3204" s="22">
        <v>410</v>
      </c>
      <c r="G3204" s="22">
        <v>1</v>
      </c>
      <c r="H3204" s="25" t="s">
        <v>10870</v>
      </c>
      <c r="I3204" s="22" t="s">
        <v>720</v>
      </c>
      <c r="J3204" s="22">
        <v>7</v>
      </c>
      <c r="K3204" s="22">
        <v>7</v>
      </c>
      <c r="L3204" s="22">
        <v>2</v>
      </c>
      <c r="M3204" s="22">
        <v>1995</v>
      </c>
      <c r="N3204" s="22">
        <v>1994</v>
      </c>
      <c r="O3204" s="22">
        <v>6</v>
      </c>
      <c r="P3204" s="22">
        <v>6</v>
      </c>
      <c r="Q3204" s="22" t="s">
        <v>1418</v>
      </c>
      <c r="R3204" s="22" t="s">
        <v>713</v>
      </c>
      <c r="S3204" s="22" t="s">
        <v>807</v>
      </c>
      <c r="T3204" s="23">
        <v>40.793709999999997</v>
      </c>
      <c r="U3204" s="23">
        <v>-73.420676999999998</v>
      </c>
      <c r="V3204" s="24">
        <v>142</v>
      </c>
      <c r="W3204" s="24">
        <v>1705297.1412200001</v>
      </c>
      <c r="X3204" s="24">
        <v>3209562.56336</v>
      </c>
      <c r="Y3204" s="22" t="s">
        <v>1127</v>
      </c>
      <c r="Z3204" s="22" t="s">
        <v>1237</v>
      </c>
    </row>
    <row r="3205" spans="1:26">
      <c r="A3205" s="22" t="s">
        <v>9967</v>
      </c>
      <c r="B3205" s="22" t="s">
        <v>9968</v>
      </c>
      <c r="C3205" s="22" t="s">
        <v>9969</v>
      </c>
      <c r="D3205" s="22">
        <v>50928</v>
      </c>
      <c r="E3205" s="22">
        <v>102</v>
      </c>
      <c r="F3205" s="22">
        <v>428</v>
      </c>
      <c r="G3205" s="22">
        <v>1</v>
      </c>
      <c r="H3205" s="25" t="s">
        <v>10870</v>
      </c>
      <c r="I3205" s="22" t="s">
        <v>720</v>
      </c>
      <c r="J3205" s="22">
        <v>66</v>
      </c>
      <c r="K3205" s="22">
        <v>66</v>
      </c>
      <c r="L3205" s="22">
        <v>15</v>
      </c>
      <c r="M3205" s="22">
        <v>1990</v>
      </c>
      <c r="N3205" s="22">
        <v>1976</v>
      </c>
      <c r="O3205" s="22">
        <v>18</v>
      </c>
      <c r="P3205" s="22">
        <v>9</v>
      </c>
      <c r="Q3205" s="22" t="s">
        <v>1418</v>
      </c>
      <c r="R3205" s="22" t="s">
        <v>713</v>
      </c>
      <c r="S3205" s="22" t="s">
        <v>807</v>
      </c>
      <c r="T3205" s="23">
        <v>40.794542999999997</v>
      </c>
      <c r="U3205" s="23">
        <v>-72.913715999999994</v>
      </c>
      <c r="V3205" s="24">
        <v>31</v>
      </c>
      <c r="W3205" s="24">
        <v>1845519.86702</v>
      </c>
      <c r="X3205" s="24">
        <v>3213375.5351999998</v>
      </c>
      <c r="Y3205" s="22" t="s">
        <v>1127</v>
      </c>
      <c r="Z3205" s="22" t="s">
        <v>1237</v>
      </c>
    </row>
    <row r="3206" spans="1:26">
      <c r="A3206" s="22" t="s">
        <v>9970</v>
      </c>
      <c r="B3206" s="22" t="s">
        <v>9971</v>
      </c>
      <c r="C3206" s="22" t="s">
        <v>9972</v>
      </c>
      <c r="D3206" s="22">
        <v>43415</v>
      </c>
      <c r="E3206" s="22">
        <v>87</v>
      </c>
      <c r="F3206" s="22">
        <v>415</v>
      </c>
      <c r="G3206" s="22">
        <v>1</v>
      </c>
      <c r="H3206" s="25" t="s">
        <v>10870</v>
      </c>
      <c r="I3206" s="22" t="s">
        <v>720</v>
      </c>
      <c r="J3206" s="22">
        <v>4</v>
      </c>
      <c r="K3206" s="22">
        <v>2</v>
      </c>
      <c r="L3206" s="22">
        <v>2</v>
      </c>
      <c r="M3206" s="22">
        <v>2009</v>
      </c>
      <c r="N3206" s="22">
        <v>2007</v>
      </c>
      <c r="O3206" s="22">
        <v>2</v>
      </c>
      <c r="P3206" s="22">
        <v>2</v>
      </c>
      <c r="Q3206" s="22" t="s">
        <v>1418</v>
      </c>
      <c r="R3206" s="22" t="s">
        <v>713</v>
      </c>
      <c r="S3206" s="22" t="s">
        <v>807</v>
      </c>
      <c r="T3206" s="23">
        <v>40.794638999999997</v>
      </c>
      <c r="U3206" s="23">
        <v>-73.297694000000007</v>
      </c>
      <c r="V3206" s="24">
        <v>107</v>
      </c>
      <c r="W3206" s="24">
        <v>1739309.2281500001</v>
      </c>
      <c r="X3206" s="24">
        <v>3210682.41744</v>
      </c>
      <c r="Y3206" s="22" t="s">
        <v>1127</v>
      </c>
      <c r="Z3206" s="22" t="s">
        <v>1237</v>
      </c>
    </row>
    <row r="3207" spans="1:26">
      <c r="A3207" s="22" t="s">
        <v>9973</v>
      </c>
      <c r="B3207" s="22" t="s">
        <v>9974</v>
      </c>
      <c r="C3207" s="22" t="s">
        <v>9975</v>
      </c>
      <c r="D3207" s="22">
        <v>36403</v>
      </c>
      <c r="E3207" s="22">
        <v>73</v>
      </c>
      <c r="F3207" s="22">
        <v>403</v>
      </c>
      <c r="G3207" s="22">
        <v>17</v>
      </c>
      <c r="H3207" s="25" t="s">
        <v>10870</v>
      </c>
      <c r="I3207" s="22" t="s">
        <v>720</v>
      </c>
      <c r="J3207" s="22">
        <v>68</v>
      </c>
      <c r="K3207" s="22">
        <v>44</v>
      </c>
      <c r="L3207" s="22">
        <v>17</v>
      </c>
      <c r="M3207" s="22">
        <v>2010</v>
      </c>
      <c r="N3207" s="22">
        <v>1994</v>
      </c>
      <c r="O3207" s="22">
        <v>10</v>
      </c>
      <c r="P3207" s="22">
        <v>10</v>
      </c>
      <c r="Q3207" s="22" t="s">
        <v>1408</v>
      </c>
      <c r="R3207" s="22" t="s">
        <v>713</v>
      </c>
      <c r="S3207" s="22" t="s">
        <v>722</v>
      </c>
      <c r="T3207" s="23">
        <v>40.794944000000001</v>
      </c>
      <c r="U3207" s="23">
        <v>-73.636778000000007</v>
      </c>
      <c r="V3207" s="24">
        <v>223</v>
      </c>
      <c r="W3207" s="24">
        <v>1645506.8386899999</v>
      </c>
      <c r="X3207" s="24">
        <v>3208748.4025900001</v>
      </c>
      <c r="Y3207" s="22" t="s">
        <v>1127</v>
      </c>
      <c r="Z3207" s="22" t="s">
        <v>1237</v>
      </c>
    </row>
    <row r="3208" spans="1:26">
      <c r="A3208" s="22" t="s">
        <v>587</v>
      </c>
      <c r="B3208" s="22" t="s">
        <v>9976</v>
      </c>
      <c r="C3208" s="22" t="s">
        <v>9977</v>
      </c>
      <c r="D3208" s="22">
        <v>35402</v>
      </c>
      <c r="E3208" s="22">
        <v>71</v>
      </c>
      <c r="F3208" s="22">
        <v>402</v>
      </c>
      <c r="G3208" s="22">
        <v>1</v>
      </c>
      <c r="H3208" s="25" t="s">
        <v>10870</v>
      </c>
      <c r="I3208" s="22" t="s">
        <v>720</v>
      </c>
      <c r="J3208" s="22">
        <v>442</v>
      </c>
      <c r="K3208" s="22">
        <v>418</v>
      </c>
      <c r="L3208" s="22">
        <v>30</v>
      </c>
      <c r="M3208" s="22">
        <v>2010</v>
      </c>
      <c r="N3208" s="22">
        <v>1979</v>
      </c>
      <c r="O3208" s="22">
        <v>39</v>
      </c>
      <c r="P3208" s="22">
        <v>25</v>
      </c>
      <c r="Q3208" s="22" t="s">
        <v>1125</v>
      </c>
      <c r="R3208" s="22" t="s">
        <v>713</v>
      </c>
      <c r="S3208" s="22" t="s">
        <v>1126</v>
      </c>
      <c r="T3208" s="23">
        <v>40.794832999999997</v>
      </c>
      <c r="U3208" s="23">
        <v>-73.683943999999997</v>
      </c>
      <c r="V3208" s="24">
        <v>143.19999999999999</v>
      </c>
      <c r="W3208" s="24">
        <v>1632459.47942</v>
      </c>
      <c r="X3208" s="24">
        <v>3208450.40252</v>
      </c>
      <c r="Y3208" s="22" t="s">
        <v>1127</v>
      </c>
      <c r="Z3208" s="22" t="s">
        <v>1237</v>
      </c>
    </row>
    <row r="3209" spans="1:26">
      <c r="A3209" s="22" t="s">
        <v>588</v>
      </c>
      <c r="B3209" s="22" t="s">
        <v>9978</v>
      </c>
      <c r="C3209" s="22" t="s">
        <v>9979</v>
      </c>
      <c r="D3209" s="22">
        <v>41912</v>
      </c>
      <c r="E3209" s="22">
        <v>84</v>
      </c>
      <c r="F3209" s="22">
        <v>412</v>
      </c>
      <c r="G3209" s="22">
        <v>1</v>
      </c>
      <c r="H3209" s="25" t="s">
        <v>10870</v>
      </c>
      <c r="I3209" s="22" t="s">
        <v>720</v>
      </c>
      <c r="J3209" s="22">
        <v>33</v>
      </c>
      <c r="K3209" s="22">
        <v>31</v>
      </c>
      <c r="L3209" s="22">
        <v>1</v>
      </c>
      <c r="M3209" s="22">
        <v>1982</v>
      </c>
      <c r="N3209" s="22">
        <v>1982</v>
      </c>
      <c r="O3209" s="22">
        <v>23</v>
      </c>
      <c r="P3209" s="22">
        <v>21</v>
      </c>
      <c r="Q3209" s="22" t="s">
        <v>1418</v>
      </c>
      <c r="R3209" s="22" t="s">
        <v>713</v>
      </c>
      <c r="S3209" s="22" t="s">
        <v>807</v>
      </c>
      <c r="T3209" s="23">
        <v>40.796528000000002</v>
      </c>
      <c r="U3209" s="23">
        <v>-73.370110999999994</v>
      </c>
      <c r="V3209" s="24">
        <v>160.1</v>
      </c>
      <c r="W3209" s="24">
        <v>1719261.6011099999</v>
      </c>
      <c r="X3209" s="24">
        <v>3210905.4367399998</v>
      </c>
      <c r="Y3209" s="22" t="s">
        <v>1127</v>
      </c>
      <c r="Z3209" s="22" t="s">
        <v>1237</v>
      </c>
    </row>
    <row r="3210" spans="1:26">
      <c r="A3210" s="22" t="s">
        <v>9980</v>
      </c>
      <c r="B3210" s="22" t="s">
        <v>9981</v>
      </c>
      <c r="C3210" s="22" t="s">
        <v>9982</v>
      </c>
      <c r="D3210" s="22">
        <v>40911</v>
      </c>
      <c r="E3210" s="22">
        <v>82</v>
      </c>
      <c r="F3210" s="22">
        <v>411</v>
      </c>
      <c r="G3210" s="22">
        <v>1</v>
      </c>
      <c r="H3210" s="25" t="s">
        <v>10870</v>
      </c>
      <c r="I3210" s="22" t="s">
        <v>720</v>
      </c>
      <c r="J3210" s="22">
        <v>292</v>
      </c>
      <c r="K3210" s="22">
        <v>292</v>
      </c>
      <c r="L3210" s="22">
        <v>9</v>
      </c>
      <c r="M3210" s="22">
        <v>1994</v>
      </c>
      <c r="N3210" s="22">
        <v>1986</v>
      </c>
      <c r="O3210" s="22">
        <v>29</v>
      </c>
      <c r="P3210" s="22">
        <v>18</v>
      </c>
      <c r="Q3210" s="22" t="s">
        <v>1418</v>
      </c>
      <c r="R3210" s="22" t="s">
        <v>713</v>
      </c>
      <c r="S3210" s="22" t="s">
        <v>807</v>
      </c>
      <c r="T3210" s="23">
        <v>40.796487999999997</v>
      </c>
      <c r="U3210" s="23">
        <v>-73.403732000000005</v>
      </c>
      <c r="V3210" s="24">
        <v>141</v>
      </c>
      <c r="W3210" s="24">
        <v>1709961.84821</v>
      </c>
      <c r="X3210" s="24">
        <v>3210680.0161199998</v>
      </c>
      <c r="Y3210" s="22" t="s">
        <v>1127</v>
      </c>
      <c r="Z3210" s="22" t="s">
        <v>1237</v>
      </c>
    </row>
    <row r="3211" spans="1:26">
      <c r="A3211" s="22" t="s">
        <v>9983</v>
      </c>
      <c r="B3211" s="22" t="s">
        <v>9984</v>
      </c>
      <c r="C3211" s="22" t="s">
        <v>9985</v>
      </c>
      <c r="D3211" s="22">
        <v>36403</v>
      </c>
      <c r="E3211" s="22">
        <v>73</v>
      </c>
      <c r="F3211" s="22">
        <v>403</v>
      </c>
      <c r="G3211" s="22">
        <v>1</v>
      </c>
      <c r="H3211" s="25" t="s">
        <v>10870</v>
      </c>
      <c r="I3211" s="22" t="s">
        <v>720</v>
      </c>
      <c r="J3211" s="22">
        <v>61</v>
      </c>
      <c r="K3211" s="22">
        <v>60</v>
      </c>
      <c r="L3211" s="22">
        <v>12</v>
      </c>
      <c r="M3211" s="22">
        <v>1993</v>
      </c>
      <c r="N3211" s="22">
        <v>1982</v>
      </c>
      <c r="O3211" s="22">
        <v>22</v>
      </c>
      <c r="P3211" s="22">
        <v>17</v>
      </c>
      <c r="Q3211" s="22" t="s">
        <v>1418</v>
      </c>
      <c r="R3211" s="22" t="s">
        <v>713</v>
      </c>
      <c r="S3211" s="22" t="s">
        <v>807</v>
      </c>
      <c r="T3211" s="23">
        <v>40.796500000000002</v>
      </c>
      <c r="U3211" s="23">
        <v>-73.648222000000004</v>
      </c>
      <c r="V3211" s="24">
        <v>58</v>
      </c>
      <c r="W3211" s="24">
        <v>1642329.6090200001</v>
      </c>
      <c r="X3211" s="24">
        <v>3209252.3519799998</v>
      </c>
      <c r="Y3211" s="22" t="s">
        <v>1127</v>
      </c>
      <c r="Z3211" s="22" t="s">
        <v>1237</v>
      </c>
    </row>
    <row r="3212" spans="1:26">
      <c r="A3212" s="22" t="s">
        <v>9986</v>
      </c>
      <c r="B3212" s="22" t="s">
        <v>9987</v>
      </c>
      <c r="C3212" s="22" t="s">
        <v>9988</v>
      </c>
      <c r="D3212" s="22">
        <v>34400</v>
      </c>
      <c r="E3212" s="22">
        <v>69</v>
      </c>
      <c r="F3212" s="22">
        <v>400</v>
      </c>
      <c r="G3212" s="22">
        <v>1</v>
      </c>
      <c r="H3212" s="25" t="s">
        <v>10870</v>
      </c>
      <c r="I3212" s="22" t="s">
        <v>720</v>
      </c>
      <c r="J3212" s="22">
        <v>254</v>
      </c>
      <c r="K3212" s="22">
        <v>254</v>
      </c>
      <c r="L3212" s="22">
        <v>26</v>
      </c>
      <c r="M3212" s="22">
        <v>1975</v>
      </c>
      <c r="N3212" s="22">
        <v>1950</v>
      </c>
      <c r="O3212" s="22">
        <v>33</v>
      </c>
      <c r="P3212" s="22">
        <v>7</v>
      </c>
      <c r="Q3212" s="22" t="s">
        <v>1418</v>
      </c>
      <c r="R3212" s="22" t="s">
        <v>713</v>
      </c>
      <c r="S3212" s="22" t="s">
        <v>807</v>
      </c>
      <c r="T3212" s="23">
        <v>40.799545999999999</v>
      </c>
      <c r="U3212" s="23">
        <v>-73.734576000000004</v>
      </c>
      <c r="V3212" s="24">
        <v>59</v>
      </c>
      <c r="W3212" s="24">
        <v>1618420.0856399999</v>
      </c>
      <c r="X3212" s="24">
        <v>3209899.1220499999</v>
      </c>
      <c r="Y3212" s="22" t="s">
        <v>1127</v>
      </c>
      <c r="Z3212" s="22" t="s">
        <v>1237</v>
      </c>
    </row>
    <row r="3213" spans="1:26">
      <c r="A3213" s="22" t="s">
        <v>9989</v>
      </c>
      <c r="B3213" s="22" t="s">
        <v>9990</v>
      </c>
      <c r="C3213" s="22" t="s">
        <v>9991</v>
      </c>
      <c r="D3213" s="22">
        <v>50428</v>
      </c>
      <c r="E3213" s="22">
        <v>101</v>
      </c>
      <c r="F3213" s="22">
        <v>428</v>
      </c>
      <c r="G3213" s="22">
        <v>15</v>
      </c>
      <c r="H3213" s="25" t="s">
        <v>10870</v>
      </c>
      <c r="I3213" s="22" t="s">
        <v>720</v>
      </c>
      <c r="J3213" s="22">
        <v>25</v>
      </c>
      <c r="K3213" s="22">
        <v>25</v>
      </c>
      <c r="L3213" s="22">
        <v>9</v>
      </c>
      <c r="M3213" s="22">
        <v>1990</v>
      </c>
      <c r="N3213" s="22">
        <v>1982</v>
      </c>
      <c r="O3213" s="22">
        <v>10</v>
      </c>
      <c r="P3213" s="22">
        <v>9</v>
      </c>
      <c r="Q3213" s="22" t="s">
        <v>1125</v>
      </c>
      <c r="R3213" s="22" t="s">
        <v>713</v>
      </c>
      <c r="S3213" s="22" t="s">
        <v>1126</v>
      </c>
      <c r="T3213" s="23">
        <v>40.800654000000002</v>
      </c>
      <c r="U3213" s="23">
        <v>-72.926772</v>
      </c>
      <c r="V3213" s="24">
        <v>36</v>
      </c>
      <c r="W3213" s="24">
        <v>1841847.2726199999</v>
      </c>
      <c r="X3213" s="24">
        <v>3215502.7968299999</v>
      </c>
      <c r="Y3213" s="22" t="s">
        <v>1127</v>
      </c>
      <c r="Z3213" s="22" t="s">
        <v>716</v>
      </c>
    </row>
    <row r="3214" spans="1:26">
      <c r="A3214" s="22" t="s">
        <v>9992</v>
      </c>
      <c r="B3214" s="22" t="s">
        <v>9993</v>
      </c>
      <c r="C3214" s="22" t="s">
        <v>9994</v>
      </c>
      <c r="D3214" s="22">
        <v>51430</v>
      </c>
      <c r="E3214" s="22">
        <v>103</v>
      </c>
      <c r="F3214" s="22">
        <v>430</v>
      </c>
      <c r="G3214" s="22">
        <v>15</v>
      </c>
      <c r="H3214" s="25" t="s">
        <v>10870</v>
      </c>
      <c r="I3214" s="22" t="s">
        <v>720</v>
      </c>
      <c r="J3214" s="22">
        <v>42</v>
      </c>
      <c r="K3214" s="22">
        <v>42</v>
      </c>
      <c r="L3214" s="22">
        <v>2</v>
      </c>
      <c r="M3214" s="22">
        <v>1951</v>
      </c>
      <c r="N3214" s="22">
        <v>1950</v>
      </c>
      <c r="O3214" s="22">
        <v>5</v>
      </c>
      <c r="P3214" s="22">
        <v>2</v>
      </c>
      <c r="Q3214" s="22" t="s">
        <v>1125</v>
      </c>
      <c r="R3214" s="22" t="s">
        <v>713</v>
      </c>
      <c r="S3214" s="22" t="s">
        <v>1126</v>
      </c>
      <c r="T3214" s="23">
        <v>40.800932000000003</v>
      </c>
      <c r="U3214" s="23">
        <v>-72.870103</v>
      </c>
      <c r="V3214" s="24">
        <v>53</v>
      </c>
      <c r="W3214" s="24">
        <v>1857516.7786099999</v>
      </c>
      <c r="X3214" s="24">
        <v>3216041.49652</v>
      </c>
      <c r="Y3214" s="22" t="s">
        <v>1127</v>
      </c>
      <c r="Z3214" s="22" t="s">
        <v>716</v>
      </c>
    </row>
    <row r="3215" spans="1:26">
      <c r="A3215" s="22" t="s">
        <v>9995</v>
      </c>
      <c r="B3215" s="22" t="s">
        <v>9996</v>
      </c>
      <c r="C3215" s="22" t="s">
        <v>9997</v>
      </c>
      <c r="D3215" s="22">
        <v>35902</v>
      </c>
      <c r="E3215" s="22">
        <v>72</v>
      </c>
      <c r="F3215" s="22">
        <v>402</v>
      </c>
      <c r="G3215" s="22">
        <v>1</v>
      </c>
      <c r="H3215" s="25" t="s">
        <v>10870</v>
      </c>
      <c r="I3215" s="22" t="s">
        <v>720</v>
      </c>
      <c r="J3215" s="22">
        <v>30</v>
      </c>
      <c r="K3215" s="22">
        <v>29</v>
      </c>
      <c r="L3215" s="22">
        <v>15</v>
      </c>
      <c r="M3215" s="22">
        <v>2008</v>
      </c>
      <c r="N3215" s="22">
        <v>1994</v>
      </c>
      <c r="O3215" s="22">
        <v>13</v>
      </c>
      <c r="P3215" s="22">
        <v>13</v>
      </c>
      <c r="Q3215" s="22" t="s">
        <v>1418</v>
      </c>
      <c r="R3215" s="22" t="s">
        <v>713</v>
      </c>
      <c r="S3215" s="22" t="s">
        <v>807</v>
      </c>
      <c r="T3215" s="23">
        <v>40.800832999999997</v>
      </c>
      <c r="U3215" s="23">
        <v>-73.668582999999998</v>
      </c>
      <c r="V3215" s="24">
        <v>168</v>
      </c>
      <c r="W3215" s="24">
        <v>1636666.0199599999</v>
      </c>
      <c r="X3215" s="24">
        <v>3210720.65918</v>
      </c>
      <c r="Y3215" s="22" t="s">
        <v>1127</v>
      </c>
      <c r="Z3215" s="22" t="s">
        <v>1237</v>
      </c>
    </row>
    <row r="3216" spans="1:26">
      <c r="A3216" s="22" t="s">
        <v>9998</v>
      </c>
      <c r="B3216" s="22" t="s">
        <v>9999</v>
      </c>
      <c r="C3216" s="22" t="s">
        <v>10000</v>
      </c>
      <c r="D3216" s="22">
        <v>35402</v>
      </c>
      <c r="E3216" s="22">
        <v>71</v>
      </c>
      <c r="F3216" s="22">
        <v>402</v>
      </c>
      <c r="G3216" s="22">
        <v>17</v>
      </c>
      <c r="H3216" s="25" t="s">
        <v>10870</v>
      </c>
      <c r="I3216" s="22" t="s">
        <v>720</v>
      </c>
      <c r="J3216" s="22">
        <v>21</v>
      </c>
      <c r="K3216" s="22">
        <v>20</v>
      </c>
      <c r="L3216" s="22">
        <v>2</v>
      </c>
      <c r="M3216" s="22">
        <v>1994</v>
      </c>
      <c r="N3216" s="22">
        <v>1993</v>
      </c>
      <c r="O3216" s="22">
        <v>9</v>
      </c>
      <c r="P3216" s="22">
        <v>9</v>
      </c>
      <c r="Q3216" s="22" t="s">
        <v>1408</v>
      </c>
      <c r="R3216" s="22" t="s">
        <v>713</v>
      </c>
      <c r="S3216" s="22" t="s">
        <v>722</v>
      </c>
      <c r="T3216" s="23">
        <v>40.801766999999998</v>
      </c>
      <c r="U3216" s="23">
        <v>-73.685963000000001</v>
      </c>
      <c r="V3216" s="24">
        <v>204.5</v>
      </c>
      <c r="W3216" s="24">
        <v>1631851.7833100001</v>
      </c>
      <c r="X3216" s="24">
        <v>3210967.15918</v>
      </c>
      <c r="Y3216" s="22" t="s">
        <v>1127</v>
      </c>
      <c r="Z3216" s="22" t="s">
        <v>1237</v>
      </c>
    </row>
    <row r="3217" spans="1:26">
      <c r="A3217" s="22" t="s">
        <v>10001</v>
      </c>
      <c r="B3217" s="22" t="s">
        <v>10002</v>
      </c>
      <c r="C3217" s="22" t="s">
        <v>10003</v>
      </c>
      <c r="D3217" s="22">
        <v>44918</v>
      </c>
      <c r="E3217" s="22">
        <v>90</v>
      </c>
      <c r="F3217" s="22">
        <v>418</v>
      </c>
      <c r="G3217" s="22">
        <v>1</v>
      </c>
      <c r="H3217" s="25" t="s">
        <v>10870</v>
      </c>
      <c r="I3217" s="22" t="s">
        <v>720</v>
      </c>
      <c r="J3217" s="22">
        <v>15</v>
      </c>
      <c r="K3217" s="22">
        <v>15</v>
      </c>
      <c r="L3217" s="22">
        <v>1</v>
      </c>
      <c r="M3217" s="22">
        <v>1980</v>
      </c>
      <c r="N3217" s="22">
        <v>1980</v>
      </c>
      <c r="O3217" s="22">
        <v>6</v>
      </c>
      <c r="P3217" s="22">
        <v>4</v>
      </c>
      <c r="Q3217" s="22" t="s">
        <v>1125</v>
      </c>
      <c r="R3217" s="22" t="s">
        <v>713</v>
      </c>
      <c r="S3217" s="22" t="s">
        <v>1126</v>
      </c>
      <c r="T3217" s="23">
        <v>40.802875999999998</v>
      </c>
      <c r="U3217" s="23">
        <v>-73.204836</v>
      </c>
      <c r="V3217" s="24">
        <v>115</v>
      </c>
      <c r="W3217" s="24">
        <v>1764921.1063699999</v>
      </c>
      <c r="X3217" s="24">
        <v>3214304.2757000001</v>
      </c>
      <c r="Y3217" s="22" t="s">
        <v>1127</v>
      </c>
      <c r="Z3217" s="22" t="s">
        <v>1237</v>
      </c>
    </row>
    <row r="3218" spans="1:26">
      <c r="A3218" s="22" t="s">
        <v>10004</v>
      </c>
      <c r="B3218" s="22" t="s">
        <v>10005</v>
      </c>
      <c r="C3218" s="22" t="s">
        <v>10006</v>
      </c>
      <c r="D3218" s="22">
        <v>35903</v>
      </c>
      <c r="E3218" s="22">
        <v>72</v>
      </c>
      <c r="F3218" s="22">
        <v>403</v>
      </c>
      <c r="G3218" s="22">
        <v>17</v>
      </c>
      <c r="H3218" s="25" t="s">
        <v>10870</v>
      </c>
      <c r="I3218" s="22" t="s">
        <v>720</v>
      </c>
      <c r="J3218" s="22">
        <v>18</v>
      </c>
      <c r="K3218" s="22">
        <v>18</v>
      </c>
      <c r="L3218" s="22">
        <v>11</v>
      </c>
      <c r="M3218" s="22">
        <v>1956</v>
      </c>
      <c r="N3218" s="22">
        <v>1946</v>
      </c>
      <c r="O3218" s="22">
        <v>12</v>
      </c>
      <c r="P3218" s="22">
        <v>5</v>
      </c>
      <c r="Q3218" s="22" t="s">
        <v>1408</v>
      </c>
      <c r="R3218" s="22" t="s">
        <v>713</v>
      </c>
      <c r="S3218" s="22" t="s">
        <v>722</v>
      </c>
      <c r="T3218" s="23">
        <v>40.802878</v>
      </c>
      <c r="U3218" s="23">
        <v>-73.652906999999999</v>
      </c>
      <c r="V3218" s="24">
        <v>20</v>
      </c>
      <c r="W3218" s="24">
        <v>1640987.6561</v>
      </c>
      <c r="X3218" s="24">
        <v>3211551.63974</v>
      </c>
      <c r="Y3218" s="22" t="s">
        <v>1127</v>
      </c>
      <c r="Z3218" s="22" t="s">
        <v>1237</v>
      </c>
    </row>
    <row r="3219" spans="1:26">
      <c r="A3219" s="22" t="s">
        <v>10007</v>
      </c>
      <c r="B3219" s="22" t="s">
        <v>10008</v>
      </c>
      <c r="C3219" s="22" t="s">
        <v>10009</v>
      </c>
      <c r="D3219" s="22">
        <v>47423</v>
      </c>
      <c r="E3219" s="22">
        <v>95</v>
      </c>
      <c r="F3219" s="22">
        <v>423</v>
      </c>
      <c r="G3219" s="22">
        <v>1</v>
      </c>
      <c r="H3219" s="25" t="s">
        <v>10870</v>
      </c>
      <c r="I3219" s="22" t="s">
        <v>720</v>
      </c>
      <c r="J3219" s="22">
        <v>106</v>
      </c>
      <c r="K3219" s="22">
        <v>84</v>
      </c>
      <c r="L3219" s="22">
        <v>7</v>
      </c>
      <c r="M3219" s="22">
        <v>1981</v>
      </c>
      <c r="N3219" s="22">
        <v>1975</v>
      </c>
      <c r="O3219" s="22">
        <v>18</v>
      </c>
      <c r="P3219" s="22">
        <v>11</v>
      </c>
      <c r="Q3219" s="22" t="s">
        <v>1418</v>
      </c>
      <c r="R3219" s="22" t="s">
        <v>713</v>
      </c>
      <c r="S3219" s="22" t="s">
        <v>807</v>
      </c>
      <c r="T3219" s="23">
        <v>40.802138999999997</v>
      </c>
      <c r="U3219" s="23">
        <v>-73.069528000000005</v>
      </c>
      <c r="V3219" s="24">
        <v>100.2</v>
      </c>
      <c r="W3219" s="24">
        <v>1802350.90964</v>
      </c>
      <c r="X3219" s="24">
        <v>3214984.2474199999</v>
      </c>
      <c r="Y3219" s="22" t="s">
        <v>1127</v>
      </c>
      <c r="Z3219" s="22" t="s">
        <v>1237</v>
      </c>
    </row>
    <row r="3220" spans="1:26">
      <c r="A3220" s="22" t="s">
        <v>10010</v>
      </c>
      <c r="B3220" s="22" t="s">
        <v>10011</v>
      </c>
      <c r="C3220" s="22" t="s">
        <v>10012</v>
      </c>
      <c r="D3220" s="22">
        <v>38908</v>
      </c>
      <c r="E3220" s="22">
        <v>78</v>
      </c>
      <c r="F3220" s="22">
        <v>408</v>
      </c>
      <c r="G3220" s="22">
        <v>1</v>
      </c>
      <c r="H3220" s="25" t="s">
        <v>10870</v>
      </c>
      <c r="I3220" s="22" t="s">
        <v>720</v>
      </c>
      <c r="J3220" s="22">
        <v>59</v>
      </c>
      <c r="K3220" s="22">
        <v>59</v>
      </c>
      <c r="L3220" s="22">
        <v>4</v>
      </c>
      <c r="M3220" s="22">
        <v>1995</v>
      </c>
      <c r="N3220" s="22">
        <v>1992</v>
      </c>
      <c r="O3220" s="22">
        <v>9</v>
      </c>
      <c r="P3220" s="22">
        <v>9</v>
      </c>
      <c r="T3220" s="23">
        <v>40.803710000000002</v>
      </c>
      <c r="U3220" s="23">
        <v>-73.517069000000006</v>
      </c>
      <c r="V3220" s="24">
        <v>188</v>
      </c>
      <c r="W3220" s="24">
        <v>1678554.47728</v>
      </c>
      <c r="X3220" s="24">
        <v>3212626.82595</v>
      </c>
      <c r="Y3220" s="22" t="s">
        <v>1127</v>
      </c>
      <c r="Z3220" s="22" t="s">
        <v>1237</v>
      </c>
    </row>
    <row r="3221" spans="1:26">
      <c r="A3221" s="22" t="s">
        <v>10013</v>
      </c>
      <c r="B3221" s="22" t="s">
        <v>10014</v>
      </c>
      <c r="C3221" s="22" t="s">
        <v>10015</v>
      </c>
      <c r="D3221" s="22">
        <v>44417</v>
      </c>
      <c r="E3221" s="22">
        <v>89</v>
      </c>
      <c r="F3221" s="22">
        <v>417</v>
      </c>
      <c r="G3221" s="22">
        <v>15</v>
      </c>
      <c r="H3221" s="25" t="s">
        <v>10870</v>
      </c>
      <c r="I3221" s="22" t="s">
        <v>720</v>
      </c>
      <c r="J3221" s="22">
        <v>127</v>
      </c>
      <c r="K3221" s="22">
        <v>127</v>
      </c>
      <c r="L3221" s="22">
        <v>12</v>
      </c>
      <c r="M3221" s="22">
        <v>1980</v>
      </c>
      <c r="N3221" s="22">
        <v>1969</v>
      </c>
      <c r="O3221" s="22">
        <v>15</v>
      </c>
      <c r="P3221" s="22">
        <v>4</v>
      </c>
      <c r="Q3221" s="22" t="s">
        <v>1125</v>
      </c>
      <c r="R3221" s="22" t="s">
        <v>713</v>
      </c>
      <c r="S3221" s="22" t="s">
        <v>1126</v>
      </c>
      <c r="T3221" s="23">
        <v>40.803708999999998</v>
      </c>
      <c r="U3221" s="23">
        <v>-73.231781999999995</v>
      </c>
      <c r="V3221" s="24">
        <v>120</v>
      </c>
      <c r="W3221" s="24">
        <v>1757461.1716199999</v>
      </c>
      <c r="X3221" s="24">
        <v>3214425.5811399999</v>
      </c>
      <c r="Y3221" s="22" t="s">
        <v>1127</v>
      </c>
      <c r="Z3221" s="22" t="s">
        <v>716</v>
      </c>
    </row>
    <row r="3222" spans="1:26">
      <c r="A3222" s="22" t="s">
        <v>10016</v>
      </c>
      <c r="B3222" s="22" t="s">
        <v>10017</v>
      </c>
      <c r="C3222" s="22" t="s">
        <v>10018</v>
      </c>
      <c r="D3222" s="22">
        <v>44417</v>
      </c>
      <c r="E3222" s="22">
        <v>89</v>
      </c>
      <c r="F3222" s="22">
        <v>417</v>
      </c>
      <c r="G3222" s="22">
        <v>1</v>
      </c>
      <c r="H3222" s="25" t="s">
        <v>10870</v>
      </c>
      <c r="I3222" s="22" t="s">
        <v>720</v>
      </c>
      <c r="J3222" s="22">
        <v>127</v>
      </c>
      <c r="K3222" s="22">
        <v>127</v>
      </c>
      <c r="L3222" s="22">
        <v>12</v>
      </c>
      <c r="M3222" s="22">
        <v>1980</v>
      </c>
      <c r="N3222" s="22">
        <v>1969</v>
      </c>
      <c r="O3222" s="22">
        <v>15</v>
      </c>
      <c r="P3222" s="22">
        <v>4</v>
      </c>
      <c r="Q3222" s="22" t="s">
        <v>1418</v>
      </c>
      <c r="R3222" s="22" t="s">
        <v>713</v>
      </c>
      <c r="S3222" s="22" t="s">
        <v>807</v>
      </c>
      <c r="T3222" s="23">
        <v>40.803708999999998</v>
      </c>
      <c r="U3222" s="23">
        <v>-73.231781999999995</v>
      </c>
      <c r="V3222" s="24">
        <v>118.3</v>
      </c>
      <c r="W3222" s="24">
        <v>1757461.1716199999</v>
      </c>
      <c r="X3222" s="24">
        <v>3214425.5811399999</v>
      </c>
      <c r="Y3222" s="22" t="s">
        <v>1127</v>
      </c>
      <c r="Z3222" s="22" t="s">
        <v>1237</v>
      </c>
    </row>
    <row r="3223" spans="1:26">
      <c r="A3223" s="22" t="s">
        <v>10019</v>
      </c>
      <c r="B3223" s="22" t="s">
        <v>10020</v>
      </c>
      <c r="C3223" s="22" t="s">
        <v>10021</v>
      </c>
      <c r="D3223" s="22">
        <v>39409</v>
      </c>
      <c r="E3223" s="22">
        <v>79</v>
      </c>
      <c r="F3223" s="22">
        <v>409</v>
      </c>
      <c r="G3223" s="22">
        <v>1</v>
      </c>
      <c r="H3223" s="25" t="s">
        <v>10870</v>
      </c>
      <c r="I3223" s="22" t="s">
        <v>720</v>
      </c>
      <c r="J3223" s="22">
        <v>69</v>
      </c>
      <c r="K3223" s="22">
        <v>67</v>
      </c>
      <c r="L3223" s="22">
        <v>4</v>
      </c>
      <c r="M3223" s="22">
        <v>1995</v>
      </c>
      <c r="N3223" s="22">
        <v>1992</v>
      </c>
      <c r="O3223" s="22">
        <v>18</v>
      </c>
      <c r="P3223" s="22">
        <v>18</v>
      </c>
      <c r="Q3223" s="22" t="s">
        <v>10022</v>
      </c>
      <c r="R3223" s="22" t="s">
        <v>713</v>
      </c>
      <c r="S3223" s="22" t="s">
        <v>807</v>
      </c>
      <c r="T3223" s="23">
        <v>40.805194</v>
      </c>
      <c r="U3223" s="23">
        <v>-73.491139000000004</v>
      </c>
      <c r="V3223" s="24">
        <v>207.5</v>
      </c>
      <c r="W3223" s="24">
        <v>1685714.9434799999</v>
      </c>
      <c r="X3223" s="24">
        <v>3213321.3004899998</v>
      </c>
      <c r="Y3223" s="22" t="s">
        <v>1127</v>
      </c>
      <c r="Z3223" s="22" t="s">
        <v>1237</v>
      </c>
    </row>
    <row r="3224" spans="1:26">
      <c r="A3224" s="22" t="s">
        <v>10023</v>
      </c>
      <c r="B3224" s="22" t="s">
        <v>10024</v>
      </c>
      <c r="C3224" s="22" t="s">
        <v>10025</v>
      </c>
      <c r="D3224" s="22">
        <v>49927</v>
      </c>
      <c r="E3224" s="22">
        <v>100</v>
      </c>
      <c r="F3224" s="22">
        <v>427</v>
      </c>
      <c r="G3224" s="22">
        <v>1</v>
      </c>
      <c r="H3224" s="25" t="s">
        <v>10870</v>
      </c>
      <c r="I3224" s="22" t="s">
        <v>720</v>
      </c>
      <c r="J3224" s="22">
        <v>218</v>
      </c>
      <c r="K3224" s="22">
        <v>218</v>
      </c>
      <c r="L3224" s="22">
        <v>41</v>
      </c>
      <c r="M3224" s="22">
        <v>1949</v>
      </c>
      <c r="N3224" s="22">
        <v>1909</v>
      </c>
      <c r="O3224" s="22">
        <v>23</v>
      </c>
      <c r="P3224" s="22">
        <v>5</v>
      </c>
      <c r="T3224" s="23">
        <v>40.805376000000003</v>
      </c>
      <c r="U3224" s="23">
        <v>-72.938439000000002</v>
      </c>
      <c r="V3224" s="24">
        <v>87.5</v>
      </c>
      <c r="W3224" s="24">
        <v>1838573.30006</v>
      </c>
      <c r="X3224" s="24">
        <v>3217134.9380299998</v>
      </c>
      <c r="Y3224" s="22" t="s">
        <v>1127</v>
      </c>
      <c r="Z3224" s="22" t="s">
        <v>1237</v>
      </c>
    </row>
    <row r="3225" spans="1:26">
      <c r="A3225" s="22" t="s">
        <v>10026</v>
      </c>
      <c r="B3225" s="22" t="s">
        <v>10027</v>
      </c>
      <c r="C3225" s="22" t="s">
        <v>10028</v>
      </c>
      <c r="D3225" s="22">
        <v>46421</v>
      </c>
      <c r="E3225" s="22">
        <v>93</v>
      </c>
      <c r="F3225" s="22">
        <v>421</v>
      </c>
      <c r="G3225" s="22">
        <v>1</v>
      </c>
      <c r="H3225" s="25" t="s">
        <v>10870</v>
      </c>
      <c r="I3225" s="22" t="s">
        <v>720</v>
      </c>
      <c r="J3225" s="22">
        <v>3</v>
      </c>
      <c r="K3225" s="22">
        <v>3</v>
      </c>
      <c r="L3225" s="22">
        <v>2</v>
      </c>
      <c r="M3225" s="22">
        <v>1985</v>
      </c>
      <c r="N3225" s="22">
        <v>1984</v>
      </c>
      <c r="O3225" s="22">
        <v>2</v>
      </c>
      <c r="P3225" s="22">
        <v>1</v>
      </c>
      <c r="Q3225" s="22" t="s">
        <v>1418</v>
      </c>
      <c r="R3225" s="22" t="s">
        <v>713</v>
      </c>
      <c r="S3225" s="22" t="s">
        <v>807</v>
      </c>
      <c r="T3225" s="23">
        <v>40.805653999999997</v>
      </c>
      <c r="U3225" s="23">
        <v>-73.125667000000007</v>
      </c>
      <c r="V3225" s="24">
        <v>100.4</v>
      </c>
      <c r="W3225" s="24">
        <v>1786791.6665399999</v>
      </c>
      <c r="X3225" s="24">
        <v>3215865.1685299999</v>
      </c>
      <c r="Y3225" s="22" t="s">
        <v>1127</v>
      </c>
      <c r="Z3225" s="22" t="s">
        <v>1237</v>
      </c>
    </row>
    <row r="3226" spans="1:26">
      <c r="A3226" s="22" t="s">
        <v>10029</v>
      </c>
      <c r="B3226" s="22" t="s">
        <v>10030</v>
      </c>
      <c r="C3226" s="22" t="s">
        <v>10031</v>
      </c>
      <c r="D3226" s="22">
        <v>43416</v>
      </c>
      <c r="E3226" s="22">
        <v>87</v>
      </c>
      <c r="F3226" s="22">
        <v>416</v>
      </c>
      <c r="G3226" s="22">
        <v>1</v>
      </c>
      <c r="H3226" s="25" t="s">
        <v>10870</v>
      </c>
      <c r="I3226" s="22" t="s">
        <v>720</v>
      </c>
      <c r="J3226" s="22">
        <v>352</v>
      </c>
      <c r="K3226" s="22">
        <v>352</v>
      </c>
      <c r="L3226" s="22">
        <v>18</v>
      </c>
      <c r="M3226" s="22">
        <v>1986</v>
      </c>
      <c r="N3226" s="22">
        <v>1969</v>
      </c>
      <c r="O3226" s="22">
        <v>34</v>
      </c>
      <c r="P3226" s="22">
        <v>19</v>
      </c>
      <c r="Q3226" s="22" t="s">
        <v>1418</v>
      </c>
      <c r="R3226" s="22" t="s">
        <v>713</v>
      </c>
      <c r="S3226" s="22" t="s">
        <v>807</v>
      </c>
      <c r="T3226" s="23">
        <v>40.805653999999997</v>
      </c>
      <c r="U3226" s="23">
        <v>-73.267060999999998</v>
      </c>
      <c r="V3226" s="24">
        <v>139</v>
      </c>
      <c r="W3226" s="24">
        <v>1747686.81088</v>
      </c>
      <c r="X3226" s="24">
        <v>3214898.7463799999</v>
      </c>
      <c r="Y3226" s="22" t="s">
        <v>1127</v>
      </c>
      <c r="Z3226" s="22" t="s">
        <v>1237</v>
      </c>
    </row>
    <row r="3227" spans="1:26">
      <c r="A3227" s="22" t="s">
        <v>10032</v>
      </c>
      <c r="B3227" s="22" t="s">
        <v>10033</v>
      </c>
      <c r="C3227" s="22" t="s">
        <v>10034</v>
      </c>
      <c r="D3227" s="22">
        <v>34401</v>
      </c>
      <c r="E3227" s="22">
        <v>69</v>
      </c>
      <c r="F3227" s="22">
        <v>401</v>
      </c>
      <c r="G3227" s="22">
        <v>17</v>
      </c>
      <c r="H3227" s="25" t="s">
        <v>10870</v>
      </c>
      <c r="I3227" s="22" t="s">
        <v>720</v>
      </c>
      <c r="J3227" s="22">
        <v>78</v>
      </c>
      <c r="K3227" s="22">
        <v>63</v>
      </c>
      <c r="L3227" s="22">
        <v>7</v>
      </c>
      <c r="M3227" s="22">
        <v>1993</v>
      </c>
      <c r="N3227" s="22">
        <v>1987</v>
      </c>
      <c r="O3227" s="22">
        <v>19</v>
      </c>
      <c r="P3227" s="22">
        <v>19</v>
      </c>
      <c r="Q3227" s="22" t="s">
        <v>1408</v>
      </c>
      <c r="R3227" s="22" t="s">
        <v>713</v>
      </c>
      <c r="S3227" s="22" t="s">
        <v>722</v>
      </c>
      <c r="T3227" s="23">
        <v>40.806167000000002</v>
      </c>
      <c r="U3227" s="23">
        <v>-73.717528000000001</v>
      </c>
      <c r="V3227" s="24">
        <v>24</v>
      </c>
      <c r="W3227" s="24">
        <v>1623089.90695</v>
      </c>
      <c r="X3227" s="24">
        <v>3212402.37182</v>
      </c>
      <c r="Y3227" s="22" t="s">
        <v>1127</v>
      </c>
      <c r="Z3227" s="22" t="s">
        <v>1237</v>
      </c>
    </row>
    <row r="3228" spans="1:26">
      <c r="A3228" s="22" t="s">
        <v>593</v>
      </c>
      <c r="B3228" s="22" t="s">
        <v>10035</v>
      </c>
      <c r="C3228" s="22" t="s">
        <v>10036</v>
      </c>
      <c r="D3228" s="22">
        <v>44919</v>
      </c>
      <c r="E3228" s="22">
        <v>90</v>
      </c>
      <c r="F3228" s="22">
        <v>419</v>
      </c>
      <c r="G3228" s="22">
        <v>1</v>
      </c>
      <c r="H3228" s="25" t="s">
        <v>10870</v>
      </c>
      <c r="I3228" s="22" t="s">
        <v>720</v>
      </c>
      <c r="J3228" s="22">
        <v>190</v>
      </c>
      <c r="K3228" s="22">
        <v>190</v>
      </c>
      <c r="L3228" s="22">
        <v>12</v>
      </c>
      <c r="M3228" s="22">
        <v>1980</v>
      </c>
      <c r="N3228" s="22">
        <v>1969</v>
      </c>
      <c r="O3228" s="22">
        <v>36</v>
      </c>
      <c r="P3228" s="22">
        <v>20</v>
      </c>
      <c r="Q3228" s="22" t="s">
        <v>1418</v>
      </c>
      <c r="R3228" s="22" t="s">
        <v>713</v>
      </c>
      <c r="S3228" s="22" t="s">
        <v>807</v>
      </c>
      <c r="T3228" s="23">
        <v>40.807876</v>
      </c>
      <c r="U3228" s="23">
        <v>-73.194002999999995</v>
      </c>
      <c r="V3228" s="24">
        <v>123.7</v>
      </c>
      <c r="W3228" s="24">
        <v>1767872.4158399999</v>
      </c>
      <c r="X3228" s="24">
        <v>3216200.6138399998</v>
      </c>
      <c r="Y3228" s="22" t="s">
        <v>1127</v>
      </c>
      <c r="Z3228" s="22" t="s">
        <v>1237</v>
      </c>
    </row>
    <row r="3229" spans="1:26">
      <c r="A3229" s="22" t="s">
        <v>10037</v>
      </c>
      <c r="B3229" s="22" t="s">
        <v>10038</v>
      </c>
      <c r="C3229" s="22" t="s">
        <v>10039</v>
      </c>
      <c r="D3229" s="22">
        <v>33900</v>
      </c>
      <c r="E3229" s="22">
        <v>68</v>
      </c>
      <c r="F3229" s="22">
        <v>400</v>
      </c>
      <c r="G3229" s="22">
        <v>1</v>
      </c>
      <c r="H3229" s="25" t="s">
        <v>10870</v>
      </c>
      <c r="I3229" s="22" t="s">
        <v>720</v>
      </c>
      <c r="J3229" s="22">
        <v>64</v>
      </c>
      <c r="K3229" s="22">
        <v>64</v>
      </c>
      <c r="L3229" s="22">
        <v>10</v>
      </c>
      <c r="M3229" s="22">
        <v>1993</v>
      </c>
      <c r="N3229" s="22">
        <v>1984</v>
      </c>
      <c r="O3229" s="22">
        <v>19</v>
      </c>
      <c r="P3229" s="22">
        <v>12</v>
      </c>
      <c r="Q3229" s="22" t="s">
        <v>1418</v>
      </c>
      <c r="R3229" s="22" t="s">
        <v>713</v>
      </c>
      <c r="S3229" s="22" t="s">
        <v>807</v>
      </c>
      <c r="T3229" s="23">
        <v>40.807879</v>
      </c>
      <c r="U3229" s="23">
        <v>-73.745410000000007</v>
      </c>
      <c r="V3229" s="24">
        <v>59</v>
      </c>
      <c r="W3229" s="24">
        <v>1615366.0381199999</v>
      </c>
      <c r="X3229" s="24">
        <v>3212880.2168000001</v>
      </c>
      <c r="Y3229" s="22" t="s">
        <v>1127</v>
      </c>
      <c r="Z3229" s="22" t="s">
        <v>1237</v>
      </c>
    </row>
    <row r="3230" spans="1:26">
      <c r="A3230" s="22" t="s">
        <v>10040</v>
      </c>
      <c r="B3230" s="22" t="s">
        <v>10041</v>
      </c>
      <c r="C3230" s="22" t="s">
        <v>10042</v>
      </c>
      <c r="D3230" s="22">
        <v>53934</v>
      </c>
      <c r="E3230" s="22">
        <v>108</v>
      </c>
      <c r="F3230" s="22">
        <v>434</v>
      </c>
      <c r="G3230" s="22">
        <v>1</v>
      </c>
      <c r="H3230" s="25" t="s">
        <v>10870</v>
      </c>
      <c r="I3230" s="22" t="s">
        <v>720</v>
      </c>
      <c r="J3230" s="22">
        <v>2</v>
      </c>
      <c r="K3230" s="22">
        <v>2</v>
      </c>
      <c r="L3230" s="22">
        <v>5</v>
      </c>
      <c r="M3230" s="22">
        <v>1987</v>
      </c>
      <c r="N3230" s="22">
        <v>1983</v>
      </c>
      <c r="O3230" s="22">
        <v>2</v>
      </c>
      <c r="P3230" s="22">
        <v>2</v>
      </c>
      <c r="T3230" s="23">
        <v>40.807876999999998</v>
      </c>
      <c r="U3230" s="23">
        <v>-72.744265999999996</v>
      </c>
      <c r="V3230" s="24">
        <v>15.7</v>
      </c>
      <c r="W3230" s="24">
        <v>1892242.7701999999</v>
      </c>
      <c r="X3230" s="24">
        <v>3219577.7431200002</v>
      </c>
      <c r="Y3230" s="22" t="s">
        <v>1127</v>
      </c>
      <c r="Z3230" s="22" t="s">
        <v>1237</v>
      </c>
    </row>
    <row r="3231" spans="1:26">
      <c r="A3231" s="22" t="s">
        <v>10043</v>
      </c>
      <c r="B3231" s="22" t="s">
        <v>10044</v>
      </c>
      <c r="C3231" s="22" t="s">
        <v>10045</v>
      </c>
      <c r="D3231" s="22">
        <v>53433</v>
      </c>
      <c r="E3231" s="22">
        <v>107</v>
      </c>
      <c r="F3231" s="22">
        <v>433</v>
      </c>
      <c r="G3231" s="22">
        <v>1</v>
      </c>
      <c r="H3231" s="25" t="s">
        <v>10870</v>
      </c>
      <c r="I3231" s="22" t="s">
        <v>720</v>
      </c>
      <c r="J3231" s="22">
        <v>32</v>
      </c>
      <c r="K3231" s="22">
        <v>30</v>
      </c>
      <c r="L3231" s="22">
        <v>5</v>
      </c>
      <c r="M3231" s="22">
        <v>1980</v>
      </c>
      <c r="N3231" s="22">
        <v>1976</v>
      </c>
      <c r="O3231" s="22">
        <v>21</v>
      </c>
      <c r="P3231" s="22">
        <v>18</v>
      </c>
      <c r="Q3231" s="22" t="s">
        <v>1418</v>
      </c>
      <c r="R3231" s="22" t="s">
        <v>713</v>
      </c>
      <c r="S3231" s="22" t="s">
        <v>807</v>
      </c>
      <c r="T3231" s="23">
        <v>40.808154000000002</v>
      </c>
      <c r="U3231" s="23">
        <v>-72.774822999999998</v>
      </c>
      <c r="V3231" s="24">
        <v>39</v>
      </c>
      <c r="W3231" s="24">
        <v>1883790.22826</v>
      </c>
      <c r="X3231" s="24">
        <v>3219430.5179900001</v>
      </c>
      <c r="Y3231" s="22" t="s">
        <v>1127</v>
      </c>
      <c r="Z3231" s="22" t="s">
        <v>1237</v>
      </c>
    </row>
    <row r="3232" spans="1:26">
      <c r="A3232" s="22" t="s">
        <v>10046</v>
      </c>
      <c r="B3232" s="22" t="s">
        <v>10047</v>
      </c>
      <c r="C3232" s="22" t="s">
        <v>10048</v>
      </c>
      <c r="D3232" s="22">
        <v>37907</v>
      </c>
      <c r="E3232" s="22">
        <v>76</v>
      </c>
      <c r="F3232" s="22">
        <v>407</v>
      </c>
      <c r="G3232" s="22">
        <v>15</v>
      </c>
      <c r="H3232" s="25" t="s">
        <v>10870</v>
      </c>
      <c r="I3232" s="22" t="s">
        <v>720</v>
      </c>
      <c r="J3232" s="22">
        <v>90</v>
      </c>
      <c r="K3232" s="22">
        <v>90</v>
      </c>
      <c r="L3232" s="22">
        <v>28</v>
      </c>
      <c r="M3232" s="22">
        <v>1971</v>
      </c>
      <c r="N3232" s="22">
        <v>1944</v>
      </c>
      <c r="O3232" s="22">
        <v>34</v>
      </c>
      <c r="P3232" s="22">
        <v>7</v>
      </c>
      <c r="Q3232" s="22" t="s">
        <v>1125</v>
      </c>
      <c r="R3232" s="22" t="s">
        <v>713</v>
      </c>
      <c r="S3232" s="22" t="s">
        <v>1126</v>
      </c>
      <c r="T3232" s="23">
        <v>40.808987999999999</v>
      </c>
      <c r="U3232" s="23">
        <v>-73.558458999999999</v>
      </c>
      <c r="V3232" s="24">
        <v>231</v>
      </c>
      <c r="W3232" s="24">
        <v>1667065.9931099999</v>
      </c>
      <c r="X3232" s="24">
        <v>3214309.7443400002</v>
      </c>
      <c r="Y3232" s="22" t="s">
        <v>1127</v>
      </c>
      <c r="Z3232" s="22" t="s">
        <v>716</v>
      </c>
    </row>
    <row r="3233" spans="1:26">
      <c r="A3233" s="22" t="s">
        <v>10049</v>
      </c>
      <c r="B3233" s="22" t="s">
        <v>10050</v>
      </c>
      <c r="C3233" s="22" t="s">
        <v>10051</v>
      </c>
      <c r="D3233" s="22">
        <v>35403</v>
      </c>
      <c r="E3233" s="22">
        <v>71</v>
      </c>
      <c r="F3233" s="22">
        <v>403</v>
      </c>
      <c r="G3233" s="22">
        <v>17</v>
      </c>
      <c r="H3233" s="25" t="s">
        <v>10870</v>
      </c>
      <c r="I3233" s="22" t="s">
        <v>720</v>
      </c>
      <c r="J3233" s="22">
        <v>15</v>
      </c>
      <c r="K3233" s="22">
        <v>15</v>
      </c>
      <c r="L3233" s="22">
        <v>19</v>
      </c>
      <c r="M3233" s="22">
        <v>2005</v>
      </c>
      <c r="N3233" s="22">
        <v>1987</v>
      </c>
      <c r="O3233" s="22">
        <v>14</v>
      </c>
      <c r="P3233" s="22">
        <v>13</v>
      </c>
      <c r="Q3233" s="22" t="s">
        <v>1418</v>
      </c>
      <c r="R3233" s="22" t="s">
        <v>713</v>
      </c>
      <c r="S3233" s="22" t="s">
        <v>807</v>
      </c>
      <c r="T3233" s="23">
        <v>40.810656000000002</v>
      </c>
      <c r="U3233" s="23">
        <v>-73.677907000000005</v>
      </c>
      <c r="V3233" s="24">
        <v>120</v>
      </c>
      <c r="W3233" s="24">
        <v>1634016.8295199999</v>
      </c>
      <c r="X3233" s="24">
        <v>3214250.7188900001</v>
      </c>
      <c r="Y3233" s="22" t="s">
        <v>1127</v>
      </c>
      <c r="Z3233" s="22" t="s">
        <v>1237</v>
      </c>
    </row>
    <row r="3234" spans="1:26">
      <c r="A3234" s="22" t="s">
        <v>10052</v>
      </c>
      <c r="B3234" s="22" t="s">
        <v>10053</v>
      </c>
      <c r="C3234" s="22" t="s">
        <v>10054</v>
      </c>
      <c r="D3234" s="22">
        <v>38408</v>
      </c>
      <c r="E3234" s="22">
        <v>77</v>
      </c>
      <c r="F3234" s="22">
        <v>408</v>
      </c>
      <c r="G3234" s="22">
        <v>1</v>
      </c>
      <c r="H3234" s="25" t="s">
        <v>10870</v>
      </c>
      <c r="I3234" s="22" t="s">
        <v>720</v>
      </c>
      <c r="J3234" s="22">
        <v>2</v>
      </c>
      <c r="K3234" s="22">
        <v>2</v>
      </c>
      <c r="L3234" s="22">
        <v>1</v>
      </c>
      <c r="M3234" s="22">
        <v>1941</v>
      </c>
      <c r="N3234" s="22">
        <v>1941</v>
      </c>
      <c r="O3234" s="22">
        <v>1</v>
      </c>
      <c r="P3234" s="22">
        <v>1</v>
      </c>
      <c r="Q3234" s="22" t="s">
        <v>1125</v>
      </c>
      <c r="R3234" s="22" t="s">
        <v>713</v>
      </c>
      <c r="S3234" s="22" t="s">
        <v>1126</v>
      </c>
      <c r="T3234" s="23">
        <v>40.811210000000003</v>
      </c>
      <c r="U3234" s="23">
        <v>-73.521512999999999</v>
      </c>
      <c r="V3234" s="24">
        <v>227</v>
      </c>
      <c r="W3234" s="24">
        <v>1677267.1179299999</v>
      </c>
      <c r="X3234" s="24">
        <v>3215334.4819499999</v>
      </c>
      <c r="Y3234" s="22" t="s">
        <v>1127</v>
      </c>
      <c r="Z3234" s="22" t="s">
        <v>1237</v>
      </c>
    </row>
    <row r="3235" spans="1:26">
      <c r="A3235" s="22" t="s">
        <v>10055</v>
      </c>
      <c r="B3235" s="22" t="s">
        <v>10056</v>
      </c>
      <c r="C3235" s="22" t="s">
        <v>10057</v>
      </c>
      <c r="D3235" s="22">
        <v>34401</v>
      </c>
      <c r="E3235" s="22">
        <v>69</v>
      </c>
      <c r="F3235" s="22">
        <v>401</v>
      </c>
      <c r="G3235" s="22">
        <v>1</v>
      </c>
      <c r="H3235" s="25" t="s">
        <v>10870</v>
      </c>
      <c r="I3235" s="22" t="s">
        <v>720</v>
      </c>
      <c r="J3235" s="22">
        <v>28</v>
      </c>
      <c r="K3235" s="22">
        <v>26</v>
      </c>
      <c r="L3235" s="22">
        <v>3</v>
      </c>
      <c r="M3235" s="22">
        <v>1993</v>
      </c>
      <c r="N3235" s="22">
        <v>1991</v>
      </c>
      <c r="O3235" s="22">
        <v>12</v>
      </c>
      <c r="P3235" s="22">
        <v>12</v>
      </c>
      <c r="Q3235" s="22" t="s">
        <v>1418</v>
      </c>
      <c r="R3235" s="22" t="s">
        <v>713</v>
      </c>
      <c r="S3235" s="22" t="s">
        <v>807</v>
      </c>
      <c r="T3235" s="23">
        <v>40.811278000000001</v>
      </c>
      <c r="U3235" s="23">
        <v>-73.723388999999997</v>
      </c>
      <c r="V3235" s="24">
        <v>106</v>
      </c>
      <c r="W3235" s="24">
        <v>1621433.2235000001</v>
      </c>
      <c r="X3235" s="24">
        <v>3214234.5373999998</v>
      </c>
      <c r="Y3235" s="22" t="s">
        <v>1127</v>
      </c>
      <c r="Z3235" s="22" t="s">
        <v>1237</v>
      </c>
    </row>
    <row r="3236" spans="1:26">
      <c r="A3236" s="22" t="s">
        <v>10058</v>
      </c>
      <c r="B3236" s="22" t="s">
        <v>10059</v>
      </c>
      <c r="C3236" s="22" t="s">
        <v>10060</v>
      </c>
      <c r="D3236" s="22">
        <v>49427</v>
      </c>
      <c r="E3236" s="22">
        <v>99</v>
      </c>
      <c r="F3236" s="22">
        <v>427</v>
      </c>
      <c r="G3236" s="22">
        <v>1</v>
      </c>
      <c r="H3236" s="25" t="s">
        <v>10870</v>
      </c>
      <c r="I3236" s="22" t="s">
        <v>720</v>
      </c>
      <c r="J3236" s="22">
        <v>67</v>
      </c>
      <c r="K3236" s="22">
        <v>67</v>
      </c>
      <c r="L3236" s="22">
        <v>15</v>
      </c>
      <c r="M3236" s="22">
        <v>1990</v>
      </c>
      <c r="N3236" s="22">
        <v>1976</v>
      </c>
      <c r="O3236" s="22">
        <v>20</v>
      </c>
      <c r="P3236" s="22">
        <v>11</v>
      </c>
      <c r="Q3236" s="22" t="s">
        <v>1418</v>
      </c>
      <c r="R3236" s="22" t="s">
        <v>713</v>
      </c>
      <c r="S3236" s="22" t="s">
        <v>807</v>
      </c>
      <c r="T3236" s="23">
        <v>40.813431999999999</v>
      </c>
      <c r="U3236" s="23">
        <v>-72.954272000000003</v>
      </c>
      <c r="V3236" s="24">
        <v>91</v>
      </c>
      <c r="W3236" s="24">
        <v>1834114.3560299999</v>
      </c>
      <c r="X3236" s="24">
        <v>3219950.8432800001</v>
      </c>
      <c r="Y3236" s="22" t="s">
        <v>1127</v>
      </c>
      <c r="Z3236" s="22" t="s">
        <v>1237</v>
      </c>
    </row>
    <row r="3237" spans="1:26">
      <c r="A3237" s="22" t="s">
        <v>10061</v>
      </c>
      <c r="B3237" s="22" t="s">
        <v>10062</v>
      </c>
      <c r="C3237" s="22" t="s">
        <v>10063</v>
      </c>
      <c r="D3237" s="22">
        <v>46422</v>
      </c>
      <c r="E3237" s="22">
        <v>93</v>
      </c>
      <c r="F3237" s="22">
        <v>422</v>
      </c>
      <c r="G3237" s="22">
        <v>1</v>
      </c>
      <c r="H3237" s="25" t="s">
        <v>10870</v>
      </c>
      <c r="I3237" s="22" t="s">
        <v>720</v>
      </c>
      <c r="J3237" s="22">
        <v>48</v>
      </c>
      <c r="K3237" s="22">
        <v>48</v>
      </c>
      <c r="L3237" s="22">
        <v>8</v>
      </c>
      <c r="M3237" s="22">
        <v>1981</v>
      </c>
      <c r="N3237" s="22">
        <v>1974</v>
      </c>
      <c r="O3237" s="22">
        <v>13</v>
      </c>
      <c r="P3237" s="22">
        <v>6</v>
      </c>
      <c r="Q3237" s="22" t="s">
        <v>1418</v>
      </c>
      <c r="R3237" s="22" t="s">
        <v>713</v>
      </c>
      <c r="S3237" s="22" t="s">
        <v>807</v>
      </c>
      <c r="T3237" s="23">
        <v>40.813431999999999</v>
      </c>
      <c r="U3237" s="23">
        <v>-73.125667000000007</v>
      </c>
      <c r="V3237" s="24">
        <v>110</v>
      </c>
      <c r="W3237" s="24">
        <v>1786719.4886099999</v>
      </c>
      <c r="X3237" s="24">
        <v>3218699.9383100001</v>
      </c>
      <c r="Y3237" s="22" t="s">
        <v>1127</v>
      </c>
      <c r="Z3237" s="22" t="s">
        <v>1237</v>
      </c>
    </row>
    <row r="3238" spans="1:26">
      <c r="A3238" s="22" t="s">
        <v>597</v>
      </c>
      <c r="B3238" s="22" t="s">
        <v>10064</v>
      </c>
      <c r="C3238" s="22" t="s">
        <v>10065</v>
      </c>
      <c r="D3238" s="22">
        <v>47924</v>
      </c>
      <c r="E3238" s="22">
        <v>96</v>
      </c>
      <c r="F3238" s="22">
        <v>424</v>
      </c>
      <c r="G3238" s="22">
        <v>1</v>
      </c>
      <c r="H3238" s="25" t="s">
        <v>10870</v>
      </c>
      <c r="I3238" s="22" t="s">
        <v>720</v>
      </c>
      <c r="J3238" s="22">
        <v>31</v>
      </c>
      <c r="K3238" s="22">
        <v>30</v>
      </c>
      <c r="L3238" s="22">
        <v>10</v>
      </c>
      <c r="M3238" s="22">
        <v>1994</v>
      </c>
      <c r="N3238" s="22">
        <v>1985</v>
      </c>
      <c r="O3238" s="22">
        <v>24</v>
      </c>
      <c r="P3238" s="22">
        <v>23</v>
      </c>
      <c r="Q3238" s="22" t="s">
        <v>1418</v>
      </c>
      <c r="R3238" s="22" t="s">
        <v>713</v>
      </c>
      <c r="S3238" s="22" t="s">
        <v>807</v>
      </c>
      <c r="T3238" s="23">
        <v>40.814610999999999</v>
      </c>
      <c r="U3238" s="23">
        <v>-73.044556</v>
      </c>
      <c r="V3238" s="24">
        <v>104.8</v>
      </c>
      <c r="W3238" s="24">
        <v>1809137.7299200001</v>
      </c>
      <c r="X3238" s="24">
        <v>3219710.8985799998</v>
      </c>
      <c r="Y3238" s="22" t="s">
        <v>1127</v>
      </c>
      <c r="Z3238" s="22" t="s">
        <v>1237</v>
      </c>
    </row>
    <row r="3239" spans="1:26">
      <c r="A3239" s="22" t="s">
        <v>10066</v>
      </c>
      <c r="B3239" s="22" t="s">
        <v>10067</v>
      </c>
      <c r="C3239" s="22" t="s">
        <v>10068</v>
      </c>
      <c r="D3239" s="22">
        <v>46923</v>
      </c>
      <c r="E3239" s="22">
        <v>94</v>
      </c>
      <c r="F3239" s="22">
        <v>423</v>
      </c>
      <c r="G3239" s="22">
        <v>1</v>
      </c>
      <c r="H3239" s="25" t="s">
        <v>10870</v>
      </c>
      <c r="I3239" s="22" t="s">
        <v>720</v>
      </c>
      <c r="J3239" s="22">
        <v>40</v>
      </c>
      <c r="K3239" s="22">
        <v>40</v>
      </c>
      <c r="L3239" s="22">
        <v>2</v>
      </c>
      <c r="M3239" s="22">
        <v>1980</v>
      </c>
      <c r="N3239" s="22">
        <v>1979</v>
      </c>
      <c r="O3239" s="22">
        <v>13</v>
      </c>
      <c r="P3239" s="22">
        <v>6</v>
      </c>
      <c r="Q3239" s="22" t="s">
        <v>1418</v>
      </c>
      <c r="R3239" s="22" t="s">
        <v>713</v>
      </c>
      <c r="S3239" s="22" t="s">
        <v>807</v>
      </c>
      <c r="T3239" s="23">
        <v>40.814543</v>
      </c>
      <c r="U3239" s="23">
        <v>-73.083999000000006</v>
      </c>
      <c r="V3239" s="24">
        <v>121</v>
      </c>
      <c r="W3239" s="24">
        <v>1798231.4920099999</v>
      </c>
      <c r="X3239" s="24">
        <v>3219400.9947199998</v>
      </c>
      <c r="Y3239" s="22" t="s">
        <v>1127</v>
      </c>
      <c r="Z3239" s="22" t="s">
        <v>1237</v>
      </c>
    </row>
    <row r="3240" spans="1:26">
      <c r="A3240" s="22" t="s">
        <v>10069</v>
      </c>
      <c r="B3240" s="22" t="s">
        <v>10070</v>
      </c>
      <c r="C3240" s="22" t="s">
        <v>10071</v>
      </c>
      <c r="D3240" s="22">
        <v>36405</v>
      </c>
      <c r="E3240" s="22">
        <v>73</v>
      </c>
      <c r="F3240" s="22">
        <v>405</v>
      </c>
      <c r="G3240" s="22">
        <v>1</v>
      </c>
      <c r="H3240" s="25" t="s">
        <v>10870</v>
      </c>
      <c r="I3240" s="22" t="s">
        <v>720</v>
      </c>
      <c r="J3240" s="22">
        <v>128</v>
      </c>
      <c r="K3240" s="22">
        <v>128</v>
      </c>
      <c r="L3240" s="22">
        <v>8</v>
      </c>
      <c r="M3240" s="22">
        <v>1982</v>
      </c>
      <c r="N3240" s="22">
        <v>1975</v>
      </c>
      <c r="O3240" s="22">
        <v>44</v>
      </c>
      <c r="P3240" s="22">
        <v>11</v>
      </c>
      <c r="Q3240" s="22" t="s">
        <v>1418</v>
      </c>
      <c r="R3240" s="22" t="s">
        <v>713</v>
      </c>
      <c r="S3240" s="22" t="s">
        <v>807</v>
      </c>
      <c r="T3240" s="23">
        <v>40.814545000000003</v>
      </c>
      <c r="U3240" s="23">
        <v>-73.626238999999998</v>
      </c>
      <c r="V3240" s="24">
        <v>178</v>
      </c>
      <c r="W3240" s="24">
        <v>1648278.6598799999</v>
      </c>
      <c r="X3240" s="24">
        <v>3215951.3782700002</v>
      </c>
      <c r="Y3240" s="22" t="s">
        <v>1127</v>
      </c>
      <c r="Z3240" s="22" t="s">
        <v>1237</v>
      </c>
    </row>
    <row r="3241" spans="1:26">
      <c r="A3241" s="22" t="s">
        <v>10072</v>
      </c>
      <c r="B3241" s="22" t="s">
        <v>10073</v>
      </c>
      <c r="C3241" s="22" t="s">
        <v>10074</v>
      </c>
      <c r="D3241" s="22">
        <v>34902</v>
      </c>
      <c r="E3241" s="22">
        <v>70</v>
      </c>
      <c r="F3241" s="22">
        <v>402</v>
      </c>
      <c r="G3241" s="22">
        <v>17</v>
      </c>
      <c r="H3241" s="25" t="s">
        <v>10870</v>
      </c>
      <c r="I3241" s="22" t="s">
        <v>720</v>
      </c>
      <c r="J3241" s="22">
        <v>56</v>
      </c>
      <c r="K3241" s="22">
        <v>55</v>
      </c>
      <c r="L3241" s="22">
        <v>11</v>
      </c>
      <c r="M3241" s="22">
        <v>2003</v>
      </c>
      <c r="N3241" s="22">
        <v>1993</v>
      </c>
      <c r="O3241" s="22">
        <v>12</v>
      </c>
      <c r="P3241" s="22">
        <v>12</v>
      </c>
      <c r="Q3241" s="22" t="s">
        <v>1408</v>
      </c>
      <c r="R3241" s="22" t="s">
        <v>713</v>
      </c>
      <c r="S3241" s="22" t="s">
        <v>722</v>
      </c>
      <c r="T3241" s="23">
        <v>40.814971999999997</v>
      </c>
      <c r="U3241" s="23">
        <v>-73.702693999999994</v>
      </c>
      <c r="V3241" s="24">
        <v>10</v>
      </c>
      <c r="W3241" s="24">
        <v>1627130.9142700001</v>
      </c>
      <c r="X3241" s="24">
        <v>3215690.9378800001</v>
      </c>
      <c r="Y3241" s="22" t="s">
        <v>1127</v>
      </c>
      <c r="Z3241" s="22" t="s">
        <v>1237</v>
      </c>
    </row>
    <row r="3242" spans="1:26">
      <c r="A3242" s="22" t="s">
        <v>10075</v>
      </c>
      <c r="B3242" s="22" t="s">
        <v>10076</v>
      </c>
      <c r="C3242" s="22" t="s">
        <v>10077</v>
      </c>
      <c r="D3242" s="22">
        <v>40412</v>
      </c>
      <c r="E3242" s="22">
        <v>81</v>
      </c>
      <c r="F3242" s="22">
        <v>412</v>
      </c>
      <c r="G3242" s="22">
        <v>1</v>
      </c>
      <c r="H3242" s="25" t="s">
        <v>10870</v>
      </c>
      <c r="I3242" s="22" t="s">
        <v>720</v>
      </c>
      <c r="J3242" s="22">
        <v>43</v>
      </c>
      <c r="K3242" s="22">
        <v>41</v>
      </c>
      <c r="L3242" s="22">
        <v>2</v>
      </c>
      <c r="M3242" s="22">
        <v>1979</v>
      </c>
      <c r="N3242" s="22">
        <v>1978</v>
      </c>
      <c r="O3242" s="22">
        <v>21</v>
      </c>
      <c r="P3242" s="22">
        <v>19</v>
      </c>
      <c r="Q3242" s="22" t="s">
        <v>1418</v>
      </c>
      <c r="R3242" s="22" t="s">
        <v>713</v>
      </c>
      <c r="S3242" s="22" t="s">
        <v>807</v>
      </c>
      <c r="T3242" s="23">
        <v>40.816833000000003</v>
      </c>
      <c r="U3242" s="23">
        <v>-73.407639000000003</v>
      </c>
      <c r="V3242" s="24">
        <v>149.6</v>
      </c>
      <c r="W3242" s="24">
        <v>1708714.6811899999</v>
      </c>
      <c r="X3242" s="24">
        <v>3218071.6441899999</v>
      </c>
      <c r="Y3242" s="22" t="s">
        <v>1127</v>
      </c>
      <c r="Z3242" s="22" t="s">
        <v>1237</v>
      </c>
    </row>
    <row r="3243" spans="1:26">
      <c r="A3243" s="22" t="s">
        <v>10078</v>
      </c>
      <c r="B3243" s="22" t="s">
        <v>10079</v>
      </c>
      <c r="C3243" s="22" t="s">
        <v>10080</v>
      </c>
      <c r="D3243" s="22">
        <v>36405</v>
      </c>
      <c r="E3243" s="22">
        <v>73</v>
      </c>
      <c r="F3243" s="22">
        <v>405</v>
      </c>
      <c r="G3243" s="22">
        <v>15</v>
      </c>
      <c r="H3243" s="25" t="s">
        <v>10870</v>
      </c>
      <c r="I3243" s="22" t="s">
        <v>720</v>
      </c>
      <c r="J3243" s="22">
        <v>25</v>
      </c>
      <c r="K3243" s="22">
        <v>25</v>
      </c>
      <c r="L3243" s="22">
        <v>7</v>
      </c>
      <c r="M3243" s="22">
        <v>1997</v>
      </c>
      <c r="N3243" s="22">
        <v>1991</v>
      </c>
      <c r="O3243" s="22">
        <v>9</v>
      </c>
      <c r="P3243" s="22">
        <v>9</v>
      </c>
      <c r="T3243" s="23">
        <v>40.816766999999999</v>
      </c>
      <c r="U3243" s="23">
        <v>-73.625405999999998</v>
      </c>
      <c r="V3243" s="24">
        <v>159</v>
      </c>
      <c r="W3243" s="24">
        <v>1648492.85751</v>
      </c>
      <c r="X3243" s="24">
        <v>3216766.0175299998</v>
      </c>
      <c r="Y3243" s="22" t="s">
        <v>1127</v>
      </c>
      <c r="Z3243" s="22" t="s">
        <v>716</v>
      </c>
    </row>
    <row r="3244" spans="1:26">
      <c r="A3244" s="22" t="s">
        <v>10081</v>
      </c>
      <c r="B3244" s="22" t="s">
        <v>10082</v>
      </c>
      <c r="C3244" s="22" t="s">
        <v>10083</v>
      </c>
      <c r="D3244" s="22">
        <v>36906</v>
      </c>
      <c r="E3244" s="22">
        <v>74</v>
      </c>
      <c r="F3244" s="22">
        <v>406</v>
      </c>
      <c r="G3244" s="22">
        <v>15</v>
      </c>
      <c r="H3244" s="25" t="s">
        <v>10870</v>
      </c>
      <c r="I3244" s="22" t="s">
        <v>720</v>
      </c>
      <c r="J3244" s="22">
        <v>64</v>
      </c>
      <c r="K3244" s="22">
        <v>64</v>
      </c>
      <c r="L3244" s="22">
        <v>2</v>
      </c>
      <c r="M3244" s="22">
        <v>1942</v>
      </c>
      <c r="N3244" s="22">
        <v>1941</v>
      </c>
      <c r="O3244" s="22">
        <v>20</v>
      </c>
      <c r="P3244" s="22">
        <v>6</v>
      </c>
      <c r="Q3244" s="22" t="s">
        <v>1125</v>
      </c>
      <c r="R3244" s="22" t="s">
        <v>713</v>
      </c>
      <c r="S3244" s="22" t="s">
        <v>1126</v>
      </c>
      <c r="T3244" s="23">
        <v>40.817321999999997</v>
      </c>
      <c r="U3244" s="23">
        <v>-73.593738000000002</v>
      </c>
      <c r="V3244" s="24">
        <v>177</v>
      </c>
      <c r="W3244" s="24">
        <v>1657246.45686</v>
      </c>
      <c r="X3244" s="24">
        <v>3217146.02422</v>
      </c>
      <c r="Y3244" s="22" t="s">
        <v>1127</v>
      </c>
      <c r="Z3244" s="22" t="s">
        <v>716</v>
      </c>
    </row>
    <row r="3245" spans="1:26">
      <c r="A3245" s="22" t="s">
        <v>10084</v>
      </c>
      <c r="B3245" s="22" t="s">
        <v>10085</v>
      </c>
      <c r="C3245" s="22" t="s">
        <v>10086</v>
      </c>
      <c r="D3245" s="22">
        <v>43417</v>
      </c>
      <c r="E3245" s="22">
        <v>87</v>
      </c>
      <c r="F3245" s="22">
        <v>417</v>
      </c>
      <c r="G3245" s="22">
        <v>1</v>
      </c>
      <c r="H3245" s="25" t="s">
        <v>10870</v>
      </c>
      <c r="I3245" s="22" t="s">
        <v>720</v>
      </c>
      <c r="J3245" s="22">
        <v>15</v>
      </c>
      <c r="K3245" s="22">
        <v>15</v>
      </c>
      <c r="L3245" s="22">
        <v>7</v>
      </c>
      <c r="M3245" s="22">
        <v>1981</v>
      </c>
      <c r="N3245" s="22">
        <v>1975</v>
      </c>
      <c r="O3245" s="22">
        <v>7</v>
      </c>
      <c r="P3245" s="22">
        <v>3</v>
      </c>
      <c r="Q3245" s="22" t="s">
        <v>1418</v>
      </c>
      <c r="R3245" s="22" t="s">
        <v>713</v>
      </c>
      <c r="S3245" s="22" t="s">
        <v>807</v>
      </c>
      <c r="T3245" s="23">
        <v>40.817875999999998</v>
      </c>
      <c r="U3245" s="23">
        <v>-73.253449000000003</v>
      </c>
      <c r="V3245" s="24">
        <v>129.80000000000001</v>
      </c>
      <c r="W3245" s="24">
        <v>1751344.0889099999</v>
      </c>
      <c r="X3245" s="24">
        <v>3219443.9474999998</v>
      </c>
      <c r="Y3245" s="22" t="s">
        <v>1127</v>
      </c>
      <c r="Z3245" s="22" t="s">
        <v>1237</v>
      </c>
    </row>
    <row r="3246" spans="1:26">
      <c r="A3246" s="22" t="s">
        <v>10087</v>
      </c>
      <c r="B3246" s="22" t="s">
        <v>10088</v>
      </c>
      <c r="C3246" s="22" t="s">
        <v>10089</v>
      </c>
      <c r="D3246" s="22">
        <v>49928</v>
      </c>
      <c r="E3246" s="22">
        <v>100</v>
      </c>
      <c r="F3246" s="22">
        <v>428</v>
      </c>
      <c r="G3246" s="22">
        <v>1</v>
      </c>
      <c r="H3246" s="25" t="s">
        <v>10870</v>
      </c>
      <c r="I3246" s="22" t="s">
        <v>720</v>
      </c>
      <c r="J3246" s="22">
        <v>7</v>
      </c>
      <c r="K3246" s="22">
        <v>7</v>
      </c>
      <c r="L3246" s="22">
        <v>1</v>
      </c>
      <c r="M3246" s="22">
        <v>1982</v>
      </c>
      <c r="N3246" s="22">
        <v>1982</v>
      </c>
      <c r="O3246" s="22">
        <v>2</v>
      </c>
      <c r="P3246" s="22">
        <v>1</v>
      </c>
      <c r="Q3246" s="22" t="s">
        <v>1418</v>
      </c>
      <c r="R3246" s="22" t="s">
        <v>713</v>
      </c>
      <c r="S3246" s="22" t="s">
        <v>807</v>
      </c>
      <c r="T3246" s="23">
        <v>40.820098999999999</v>
      </c>
      <c r="U3246" s="23">
        <v>-72.945938999999996</v>
      </c>
      <c r="V3246" s="24">
        <v>108</v>
      </c>
      <c r="W3246" s="24">
        <v>1836352.1772499999</v>
      </c>
      <c r="X3246" s="24">
        <v>3222443.55223</v>
      </c>
      <c r="Y3246" s="22" t="s">
        <v>1127</v>
      </c>
      <c r="Z3246" s="22" t="s">
        <v>1237</v>
      </c>
    </row>
    <row r="3247" spans="1:26">
      <c r="A3247" s="22" t="s">
        <v>10090</v>
      </c>
      <c r="B3247" s="22" t="s">
        <v>10091</v>
      </c>
      <c r="C3247" s="22" t="s">
        <v>10092</v>
      </c>
      <c r="D3247" s="22">
        <v>48927</v>
      </c>
      <c r="E3247" s="22">
        <v>98</v>
      </c>
      <c r="F3247" s="22">
        <v>427</v>
      </c>
      <c r="G3247" s="22">
        <v>1</v>
      </c>
      <c r="H3247" s="25" t="s">
        <v>10870</v>
      </c>
      <c r="I3247" s="22" t="s">
        <v>720</v>
      </c>
      <c r="J3247" s="22">
        <v>10</v>
      </c>
      <c r="K3247" s="22">
        <v>10</v>
      </c>
      <c r="L3247" s="22">
        <v>9</v>
      </c>
      <c r="M3247" s="22">
        <v>1990</v>
      </c>
      <c r="N3247" s="22">
        <v>1982</v>
      </c>
      <c r="O3247" s="22">
        <v>3</v>
      </c>
      <c r="P3247" s="22">
        <v>3</v>
      </c>
      <c r="Q3247" s="22" t="s">
        <v>1418</v>
      </c>
      <c r="R3247" s="22" t="s">
        <v>713</v>
      </c>
      <c r="S3247" s="22" t="s">
        <v>807</v>
      </c>
      <c r="T3247" s="23">
        <v>40.821486999999998</v>
      </c>
      <c r="U3247" s="23">
        <v>-72.977328</v>
      </c>
      <c r="V3247" s="24">
        <v>82</v>
      </c>
      <c r="W3247" s="24">
        <v>1827659.4576399999</v>
      </c>
      <c r="X3247" s="24">
        <v>3222713.3739499999</v>
      </c>
      <c r="Y3247" s="22" t="s">
        <v>1127</v>
      </c>
      <c r="Z3247" s="22" t="s">
        <v>1237</v>
      </c>
    </row>
    <row r="3248" spans="1:26">
      <c r="A3248" s="22" t="s">
        <v>10093</v>
      </c>
      <c r="B3248" s="22" t="s">
        <v>10094</v>
      </c>
      <c r="C3248" s="22" t="s">
        <v>10095</v>
      </c>
      <c r="D3248" s="22">
        <v>43418</v>
      </c>
      <c r="E3248" s="22">
        <v>87</v>
      </c>
      <c r="F3248" s="22">
        <v>418</v>
      </c>
      <c r="G3248" s="22">
        <v>1</v>
      </c>
      <c r="H3248" s="25" t="s">
        <v>10870</v>
      </c>
      <c r="I3248" s="22" t="s">
        <v>720</v>
      </c>
      <c r="J3248" s="22">
        <v>104</v>
      </c>
      <c r="K3248" s="22">
        <v>82</v>
      </c>
      <c r="L3248" s="22">
        <v>28</v>
      </c>
      <c r="M3248" s="22">
        <v>2010</v>
      </c>
      <c r="N3248" s="22">
        <v>1981</v>
      </c>
      <c r="O3248" s="22">
        <v>17</v>
      </c>
      <c r="P3248" s="22">
        <v>10</v>
      </c>
      <c r="Q3248" s="22" t="s">
        <v>1418</v>
      </c>
      <c r="R3248" s="22" t="s">
        <v>713</v>
      </c>
      <c r="S3248" s="22" t="s">
        <v>807</v>
      </c>
      <c r="T3248" s="23">
        <v>40.822443999999997</v>
      </c>
      <c r="U3248" s="23">
        <v>-73.252055999999996</v>
      </c>
      <c r="V3248" s="24">
        <v>105</v>
      </c>
      <c r="W3248" s="24">
        <v>1751689.24125</v>
      </c>
      <c r="X3248" s="24">
        <v>3221118.39261</v>
      </c>
      <c r="Y3248" s="22" t="s">
        <v>1127</v>
      </c>
      <c r="Z3248" s="22" t="s">
        <v>1237</v>
      </c>
    </row>
    <row r="3249" spans="1:26">
      <c r="A3249" s="22" t="s">
        <v>10096</v>
      </c>
      <c r="B3249" s="22" t="s">
        <v>10097</v>
      </c>
      <c r="C3249" s="22" t="s">
        <v>10098</v>
      </c>
      <c r="D3249" s="22">
        <v>48426</v>
      </c>
      <c r="E3249" s="22">
        <v>97</v>
      </c>
      <c r="F3249" s="22">
        <v>426</v>
      </c>
      <c r="G3249" s="22">
        <v>1</v>
      </c>
      <c r="H3249" s="25" t="s">
        <v>10870</v>
      </c>
      <c r="I3249" s="22" t="s">
        <v>720</v>
      </c>
      <c r="J3249" s="22">
        <v>67</v>
      </c>
      <c r="K3249" s="22">
        <v>66</v>
      </c>
      <c r="L3249" s="22">
        <v>15</v>
      </c>
      <c r="M3249" s="22">
        <v>1990</v>
      </c>
      <c r="N3249" s="22">
        <v>1976</v>
      </c>
      <c r="O3249" s="22">
        <v>19</v>
      </c>
      <c r="P3249" s="22">
        <v>10</v>
      </c>
      <c r="Q3249" s="22" t="s">
        <v>1418</v>
      </c>
      <c r="R3249" s="22" t="s">
        <v>713</v>
      </c>
      <c r="S3249" s="22" t="s">
        <v>807</v>
      </c>
      <c r="T3249" s="23">
        <v>40.822876000000001</v>
      </c>
      <c r="U3249" s="23">
        <v>-72.996773000000005</v>
      </c>
      <c r="V3249" s="24">
        <v>85</v>
      </c>
      <c r="W3249" s="24">
        <v>1822269.5591500001</v>
      </c>
      <c r="X3249" s="24">
        <v>3223074.6115100002</v>
      </c>
      <c r="Y3249" s="22" t="s">
        <v>1127</v>
      </c>
      <c r="Z3249" s="22" t="s">
        <v>1237</v>
      </c>
    </row>
    <row r="3250" spans="1:26">
      <c r="A3250" s="22" t="s">
        <v>10099</v>
      </c>
      <c r="B3250" s="22" t="s">
        <v>10100</v>
      </c>
      <c r="C3250" s="22" t="s">
        <v>10101</v>
      </c>
      <c r="D3250" s="22">
        <v>44920</v>
      </c>
      <c r="E3250" s="22">
        <v>90</v>
      </c>
      <c r="F3250" s="22">
        <v>420</v>
      </c>
      <c r="G3250" s="22">
        <v>1</v>
      </c>
      <c r="H3250" s="25" t="s">
        <v>10870</v>
      </c>
      <c r="I3250" s="22" t="s">
        <v>720</v>
      </c>
      <c r="J3250" s="22">
        <v>9</v>
      </c>
      <c r="K3250" s="22">
        <v>9</v>
      </c>
      <c r="L3250" s="22">
        <v>1</v>
      </c>
      <c r="M3250" s="22">
        <v>1979</v>
      </c>
      <c r="N3250" s="22">
        <v>1979</v>
      </c>
      <c r="O3250" s="22">
        <v>5</v>
      </c>
      <c r="P3250" s="22">
        <v>3</v>
      </c>
      <c r="Q3250" s="22" t="s">
        <v>1418</v>
      </c>
      <c r="R3250" s="22" t="s">
        <v>713</v>
      </c>
      <c r="S3250" s="22" t="s">
        <v>807</v>
      </c>
      <c r="T3250" s="23">
        <v>40.823154000000002</v>
      </c>
      <c r="U3250" s="23">
        <v>-73.179558</v>
      </c>
      <c r="V3250" s="24">
        <v>59.3</v>
      </c>
      <c r="W3250" s="24">
        <v>1771728.7326700001</v>
      </c>
      <c r="X3250" s="24">
        <v>3221868.1035199999</v>
      </c>
      <c r="Y3250" s="22" t="s">
        <v>1127</v>
      </c>
      <c r="Z3250" s="22" t="s">
        <v>1237</v>
      </c>
    </row>
    <row r="3251" spans="1:26">
      <c r="A3251" s="22" t="s">
        <v>10102</v>
      </c>
      <c r="B3251" s="22" t="s">
        <v>10103</v>
      </c>
      <c r="C3251" s="22" t="s">
        <v>10104</v>
      </c>
      <c r="D3251" s="22">
        <v>52934</v>
      </c>
      <c r="E3251" s="22">
        <v>106</v>
      </c>
      <c r="F3251" s="22">
        <v>434</v>
      </c>
      <c r="G3251" s="22">
        <v>15</v>
      </c>
      <c r="H3251" s="25" t="s">
        <v>10870</v>
      </c>
      <c r="I3251" s="22" t="s">
        <v>720</v>
      </c>
      <c r="J3251" s="22">
        <v>5</v>
      </c>
      <c r="K3251" s="22">
        <v>5</v>
      </c>
      <c r="L3251" s="22">
        <v>1</v>
      </c>
      <c r="M3251" s="22">
        <v>1996</v>
      </c>
      <c r="N3251" s="22">
        <v>1996</v>
      </c>
      <c r="O3251" s="22">
        <v>3</v>
      </c>
      <c r="P3251" s="22">
        <v>3</v>
      </c>
      <c r="Q3251" s="22" t="s">
        <v>1125</v>
      </c>
      <c r="R3251" s="22" t="s">
        <v>713</v>
      </c>
      <c r="S3251" s="22" t="s">
        <v>1126</v>
      </c>
      <c r="T3251" s="23">
        <v>40.824542999999998</v>
      </c>
      <c r="U3251" s="23">
        <v>-72.772045000000006</v>
      </c>
      <c r="V3251" s="24">
        <v>63.3</v>
      </c>
      <c r="W3251" s="24">
        <v>1884383.56372</v>
      </c>
      <c r="X3251" s="24">
        <v>3225425.5605299999</v>
      </c>
      <c r="Y3251" s="22" t="s">
        <v>1127</v>
      </c>
      <c r="Z3251" s="22" t="s">
        <v>716</v>
      </c>
    </row>
    <row r="3252" spans="1:26">
      <c r="A3252" s="22" t="s">
        <v>10105</v>
      </c>
      <c r="B3252" s="22" t="s">
        <v>10106</v>
      </c>
      <c r="C3252" s="22" t="s">
        <v>10107</v>
      </c>
      <c r="D3252" s="22">
        <v>37908</v>
      </c>
      <c r="E3252" s="22">
        <v>76</v>
      </c>
      <c r="F3252" s="22">
        <v>408</v>
      </c>
      <c r="G3252" s="22">
        <v>1</v>
      </c>
      <c r="H3252" s="25" t="s">
        <v>10870</v>
      </c>
      <c r="I3252" s="22" t="s">
        <v>720</v>
      </c>
      <c r="J3252" s="22">
        <v>103</v>
      </c>
      <c r="K3252" s="22">
        <v>103</v>
      </c>
      <c r="L3252" s="22">
        <v>28</v>
      </c>
      <c r="M3252" s="22">
        <v>1976</v>
      </c>
      <c r="N3252" s="22">
        <v>1949</v>
      </c>
      <c r="O3252" s="22">
        <v>36</v>
      </c>
      <c r="P3252" s="22">
        <v>7</v>
      </c>
      <c r="Q3252" s="22" t="s">
        <v>1418</v>
      </c>
      <c r="R3252" s="22" t="s">
        <v>713</v>
      </c>
      <c r="S3252" s="22" t="s">
        <v>807</v>
      </c>
      <c r="T3252" s="23">
        <v>40.824544000000003</v>
      </c>
      <c r="U3252" s="23">
        <v>-73.526791000000003</v>
      </c>
      <c r="V3252" s="24">
        <v>217</v>
      </c>
      <c r="W3252" s="24">
        <v>1675704.6058400001</v>
      </c>
      <c r="X3252" s="24">
        <v>3220163.5698099998</v>
      </c>
      <c r="Y3252" s="22" t="s">
        <v>1127</v>
      </c>
      <c r="Z3252" s="22" t="s">
        <v>1237</v>
      </c>
    </row>
    <row r="3253" spans="1:26">
      <c r="A3253" s="22" t="s">
        <v>10108</v>
      </c>
      <c r="B3253" s="22" t="s">
        <v>10109</v>
      </c>
      <c r="C3253" s="22" t="s">
        <v>10110</v>
      </c>
      <c r="D3253" s="22">
        <v>44420</v>
      </c>
      <c r="E3253" s="22">
        <v>89</v>
      </c>
      <c r="F3253" s="22">
        <v>420</v>
      </c>
      <c r="G3253" s="22">
        <v>1</v>
      </c>
      <c r="H3253" s="25" t="s">
        <v>10870</v>
      </c>
      <c r="I3253" s="22" t="s">
        <v>720</v>
      </c>
      <c r="J3253" s="22">
        <v>58</v>
      </c>
      <c r="K3253" s="22">
        <v>58</v>
      </c>
      <c r="L3253" s="22">
        <v>5</v>
      </c>
      <c r="M3253" s="22">
        <v>1979</v>
      </c>
      <c r="N3253" s="22">
        <v>1975</v>
      </c>
      <c r="O3253" s="22">
        <v>13</v>
      </c>
      <c r="P3253" s="22">
        <v>4</v>
      </c>
      <c r="Q3253" s="22" t="s">
        <v>1418</v>
      </c>
      <c r="R3253" s="22" t="s">
        <v>713</v>
      </c>
      <c r="S3253" s="22" t="s">
        <v>807</v>
      </c>
      <c r="T3253" s="23">
        <v>40.825097999999997</v>
      </c>
      <c r="U3253" s="23">
        <v>-73.199557999999996</v>
      </c>
      <c r="V3253" s="24">
        <v>82</v>
      </c>
      <c r="W3253" s="24">
        <v>1766181.11568</v>
      </c>
      <c r="X3253" s="24">
        <v>3222439.7170600002</v>
      </c>
      <c r="Y3253" s="22" t="s">
        <v>1127</v>
      </c>
      <c r="Z3253" s="22" t="s">
        <v>1237</v>
      </c>
    </row>
    <row r="3254" spans="1:26">
      <c r="A3254" s="22" t="s">
        <v>10111</v>
      </c>
      <c r="B3254" s="22" t="s">
        <v>10112</v>
      </c>
      <c r="C3254" s="22" t="s">
        <v>10113</v>
      </c>
      <c r="D3254" s="22">
        <v>37407</v>
      </c>
      <c r="E3254" s="22">
        <v>75</v>
      </c>
      <c r="F3254" s="22">
        <v>407</v>
      </c>
      <c r="G3254" s="22">
        <v>15</v>
      </c>
      <c r="H3254" s="25" t="s">
        <v>10870</v>
      </c>
      <c r="I3254" s="22" t="s">
        <v>720</v>
      </c>
      <c r="J3254" s="22">
        <v>108</v>
      </c>
      <c r="K3254" s="22">
        <v>108</v>
      </c>
      <c r="L3254" s="22">
        <v>32</v>
      </c>
      <c r="M3254" s="22">
        <v>1975</v>
      </c>
      <c r="N3254" s="22">
        <v>1944</v>
      </c>
      <c r="O3254" s="22">
        <v>38</v>
      </c>
      <c r="P3254" s="22">
        <v>7</v>
      </c>
      <c r="Q3254" s="22" t="s">
        <v>1125</v>
      </c>
      <c r="R3254" s="22" t="s">
        <v>713</v>
      </c>
      <c r="S3254" s="22" t="s">
        <v>1126</v>
      </c>
      <c r="T3254" s="23">
        <v>40.825932999999999</v>
      </c>
      <c r="U3254" s="23">
        <v>-73.562348</v>
      </c>
      <c r="V3254" s="24">
        <v>143</v>
      </c>
      <c r="W3254" s="24">
        <v>1665862.0303499999</v>
      </c>
      <c r="X3254" s="24">
        <v>3220463.6809899998</v>
      </c>
      <c r="Y3254" s="22" t="s">
        <v>1127</v>
      </c>
      <c r="Z3254" s="22" t="s">
        <v>716</v>
      </c>
    </row>
    <row r="3255" spans="1:26">
      <c r="A3255" s="22" t="s">
        <v>10114</v>
      </c>
      <c r="B3255" s="22" t="s">
        <v>10115</v>
      </c>
      <c r="C3255" s="22" t="s">
        <v>10116</v>
      </c>
      <c r="D3255" s="22">
        <v>52433</v>
      </c>
      <c r="E3255" s="22">
        <v>105</v>
      </c>
      <c r="F3255" s="22">
        <v>433</v>
      </c>
      <c r="G3255" s="22">
        <v>1</v>
      </c>
      <c r="H3255" s="25" t="s">
        <v>10870</v>
      </c>
      <c r="I3255" s="22" t="s">
        <v>720</v>
      </c>
      <c r="J3255" s="22">
        <v>164</v>
      </c>
      <c r="K3255" s="22">
        <v>164</v>
      </c>
      <c r="L3255" s="22">
        <v>25</v>
      </c>
      <c r="M3255" s="22">
        <v>1973</v>
      </c>
      <c r="N3255" s="22">
        <v>1949</v>
      </c>
      <c r="O3255" s="22">
        <v>16</v>
      </c>
      <c r="P3255" s="22">
        <v>5</v>
      </c>
      <c r="Q3255" s="22" t="s">
        <v>1418</v>
      </c>
      <c r="R3255" s="22" t="s">
        <v>713</v>
      </c>
      <c r="S3255" s="22" t="s">
        <v>807</v>
      </c>
      <c r="T3255" s="23">
        <v>40.826765000000002</v>
      </c>
      <c r="U3255" s="23">
        <v>-72.809268000000003</v>
      </c>
      <c r="V3255" s="24">
        <v>54.5</v>
      </c>
      <c r="W3255" s="24">
        <v>1874069.4269399999</v>
      </c>
      <c r="X3255" s="24">
        <v>3225936.27</v>
      </c>
      <c r="Y3255" s="22" t="s">
        <v>1127</v>
      </c>
      <c r="Z3255" s="22" t="s">
        <v>1237</v>
      </c>
    </row>
    <row r="3256" spans="1:26">
      <c r="A3256" s="22" t="s">
        <v>10117</v>
      </c>
      <c r="B3256" s="22" t="s">
        <v>10118</v>
      </c>
      <c r="C3256" s="22" t="s">
        <v>10119</v>
      </c>
      <c r="D3256" s="22">
        <v>47425</v>
      </c>
      <c r="E3256" s="22">
        <v>95</v>
      </c>
      <c r="F3256" s="22">
        <v>425</v>
      </c>
      <c r="G3256" s="22">
        <v>1</v>
      </c>
      <c r="H3256" s="25" t="s">
        <v>10870</v>
      </c>
      <c r="I3256" s="22" t="s">
        <v>720</v>
      </c>
      <c r="J3256" s="22">
        <v>5</v>
      </c>
      <c r="K3256" s="22">
        <v>3</v>
      </c>
      <c r="L3256" s="22">
        <v>10</v>
      </c>
      <c r="M3256" s="22">
        <v>2006</v>
      </c>
      <c r="N3256" s="22">
        <v>1997</v>
      </c>
      <c r="O3256" s="22">
        <v>3</v>
      </c>
      <c r="P3256" s="22">
        <v>3</v>
      </c>
      <c r="Q3256" s="22" t="s">
        <v>1418</v>
      </c>
      <c r="R3256" s="22" t="s">
        <v>713</v>
      </c>
      <c r="S3256" s="22" t="s">
        <v>807</v>
      </c>
      <c r="T3256" s="23">
        <v>40.826765000000002</v>
      </c>
      <c r="U3256" s="23">
        <v>-73.056775000000002</v>
      </c>
      <c r="V3256" s="24">
        <v>139</v>
      </c>
      <c r="W3256" s="24">
        <v>1805642.6223500001</v>
      </c>
      <c r="X3256" s="24">
        <v>3224051.74181</v>
      </c>
      <c r="Y3256" s="22" t="s">
        <v>1127</v>
      </c>
      <c r="Z3256" s="22" t="s">
        <v>1237</v>
      </c>
    </row>
    <row r="3257" spans="1:26">
      <c r="A3257" s="22" t="s">
        <v>603</v>
      </c>
      <c r="B3257" s="22" t="s">
        <v>10120</v>
      </c>
      <c r="C3257" s="22" t="s">
        <v>10121</v>
      </c>
      <c r="D3257" s="22">
        <v>54437</v>
      </c>
      <c r="E3257" s="22">
        <v>109</v>
      </c>
      <c r="F3257" s="22">
        <v>437</v>
      </c>
      <c r="G3257" s="22">
        <v>1</v>
      </c>
      <c r="H3257" s="25" t="s">
        <v>10870</v>
      </c>
      <c r="I3257" s="22" t="s">
        <v>720</v>
      </c>
      <c r="J3257" s="22">
        <v>69</v>
      </c>
      <c r="K3257" s="22">
        <v>67</v>
      </c>
      <c r="L3257" s="22">
        <v>9</v>
      </c>
      <c r="M3257" s="22">
        <v>1982</v>
      </c>
      <c r="N3257" s="22">
        <v>1974</v>
      </c>
      <c r="O3257" s="22">
        <v>27</v>
      </c>
      <c r="P3257" s="22">
        <v>20</v>
      </c>
      <c r="Q3257" s="22" t="s">
        <v>1418</v>
      </c>
      <c r="R3257" s="22" t="s">
        <v>713</v>
      </c>
      <c r="S3257" s="22" t="s">
        <v>807</v>
      </c>
      <c r="T3257" s="23">
        <v>40.828194000000003</v>
      </c>
      <c r="U3257" s="23">
        <v>-72.696306000000007</v>
      </c>
      <c r="V3257" s="24">
        <v>44</v>
      </c>
      <c r="W3257" s="24">
        <v>1905282.13466</v>
      </c>
      <c r="X3257" s="24">
        <v>3227377.4635899998</v>
      </c>
      <c r="Y3257" s="22" t="s">
        <v>1127</v>
      </c>
      <c r="Z3257" s="22" t="s">
        <v>1237</v>
      </c>
    </row>
    <row r="3258" spans="1:26">
      <c r="A3258" s="22" t="s">
        <v>10122</v>
      </c>
      <c r="B3258" s="22" t="s">
        <v>10123</v>
      </c>
      <c r="C3258" s="22" t="s">
        <v>10124</v>
      </c>
      <c r="D3258" s="22">
        <v>45923</v>
      </c>
      <c r="E3258" s="22">
        <v>92</v>
      </c>
      <c r="F3258" s="22">
        <v>423</v>
      </c>
      <c r="G3258" s="22">
        <v>1</v>
      </c>
      <c r="H3258" s="25" t="s">
        <v>10870</v>
      </c>
      <c r="I3258" s="22" t="s">
        <v>720</v>
      </c>
      <c r="J3258" s="22">
        <v>44</v>
      </c>
      <c r="K3258" s="22">
        <v>44</v>
      </c>
      <c r="L3258" s="22">
        <v>7</v>
      </c>
      <c r="M3258" s="22">
        <v>1980</v>
      </c>
      <c r="N3258" s="22">
        <v>1974</v>
      </c>
      <c r="O3258" s="22">
        <v>14</v>
      </c>
      <c r="P3258" s="22">
        <v>6</v>
      </c>
      <c r="Q3258" s="22" t="s">
        <v>1418</v>
      </c>
      <c r="R3258" s="22" t="s">
        <v>713</v>
      </c>
      <c r="S3258" s="22" t="s">
        <v>807</v>
      </c>
      <c r="T3258" s="23">
        <v>40.828153999999998</v>
      </c>
      <c r="U3258" s="23">
        <v>-73.114554999999996</v>
      </c>
      <c r="V3258" s="24">
        <v>68</v>
      </c>
      <c r="W3258" s="24">
        <v>1789654.9592599999</v>
      </c>
      <c r="X3258" s="24">
        <v>3224144.1453800001</v>
      </c>
      <c r="Y3258" s="22" t="s">
        <v>1127</v>
      </c>
      <c r="Z3258" s="22" t="s">
        <v>1237</v>
      </c>
    </row>
    <row r="3259" spans="1:26">
      <c r="A3259" s="22" t="s">
        <v>10125</v>
      </c>
      <c r="B3259" s="22" t="s">
        <v>10126</v>
      </c>
      <c r="C3259" s="22" t="s">
        <v>10127</v>
      </c>
      <c r="D3259" s="22">
        <v>36406</v>
      </c>
      <c r="E3259" s="22">
        <v>73</v>
      </c>
      <c r="F3259" s="22">
        <v>406</v>
      </c>
      <c r="G3259" s="22">
        <v>1</v>
      </c>
      <c r="H3259" s="25" t="s">
        <v>10870</v>
      </c>
      <c r="I3259" s="22" t="s">
        <v>720</v>
      </c>
      <c r="J3259" s="22">
        <v>17</v>
      </c>
      <c r="K3259" s="22">
        <v>17</v>
      </c>
      <c r="L3259" s="22">
        <v>4</v>
      </c>
      <c r="M3259" s="22">
        <v>1971</v>
      </c>
      <c r="N3259" s="22">
        <v>1968</v>
      </c>
      <c r="O3259" s="22">
        <v>6</v>
      </c>
      <c r="P3259" s="22">
        <v>2</v>
      </c>
      <c r="Q3259" s="22" t="s">
        <v>1418</v>
      </c>
      <c r="R3259" s="22" t="s">
        <v>713</v>
      </c>
      <c r="S3259" s="22" t="s">
        <v>807</v>
      </c>
      <c r="T3259" s="23">
        <v>40.828432999999997</v>
      </c>
      <c r="U3259" s="23">
        <v>-73.609015999999997</v>
      </c>
      <c r="V3259" s="24">
        <v>118</v>
      </c>
      <c r="W3259" s="24">
        <v>1652939.1451399999</v>
      </c>
      <c r="X3259" s="24">
        <v>3221110.07449</v>
      </c>
      <c r="Y3259" s="22" t="s">
        <v>1127</v>
      </c>
      <c r="Z3259" s="22" t="s">
        <v>1237</v>
      </c>
    </row>
    <row r="3260" spans="1:26">
      <c r="A3260" s="22" t="s">
        <v>10128</v>
      </c>
      <c r="B3260" s="22" t="s">
        <v>10129</v>
      </c>
      <c r="C3260" s="22" t="s">
        <v>10130</v>
      </c>
      <c r="D3260" s="22">
        <v>55939</v>
      </c>
      <c r="E3260" s="22">
        <v>112</v>
      </c>
      <c r="F3260" s="22">
        <v>439</v>
      </c>
      <c r="G3260" s="22">
        <v>1</v>
      </c>
      <c r="H3260" s="25" t="s">
        <v>10870</v>
      </c>
      <c r="I3260" s="22" t="s">
        <v>720</v>
      </c>
      <c r="J3260" s="22">
        <v>47</v>
      </c>
      <c r="K3260" s="22">
        <v>47</v>
      </c>
      <c r="L3260" s="22">
        <v>4</v>
      </c>
      <c r="M3260" s="22">
        <v>1985</v>
      </c>
      <c r="N3260" s="22">
        <v>1982</v>
      </c>
      <c r="O3260" s="22">
        <v>13</v>
      </c>
      <c r="P3260" s="22">
        <v>5</v>
      </c>
      <c r="Q3260" s="22" t="s">
        <v>1418</v>
      </c>
      <c r="R3260" s="22" t="s">
        <v>713</v>
      </c>
      <c r="S3260" s="22" t="s">
        <v>807</v>
      </c>
      <c r="T3260" s="23">
        <v>40.828988000000003</v>
      </c>
      <c r="U3260" s="23">
        <v>-72.624816999999993</v>
      </c>
      <c r="V3260" s="24">
        <v>25.2</v>
      </c>
      <c r="W3260" s="24">
        <v>1925035.2196500001</v>
      </c>
      <c r="X3260" s="24">
        <v>3228268.8311999999</v>
      </c>
      <c r="Y3260" s="22" t="s">
        <v>1127</v>
      </c>
      <c r="Z3260" s="22" t="s">
        <v>1237</v>
      </c>
    </row>
    <row r="3261" spans="1:26">
      <c r="A3261" s="22" t="s">
        <v>10131</v>
      </c>
      <c r="B3261" s="22" t="s">
        <v>10132</v>
      </c>
      <c r="C3261" s="22" t="s">
        <v>10133</v>
      </c>
      <c r="D3261" s="22">
        <v>44921</v>
      </c>
      <c r="E3261" s="22">
        <v>90</v>
      </c>
      <c r="F3261" s="22">
        <v>421</v>
      </c>
      <c r="G3261" s="22">
        <v>1</v>
      </c>
      <c r="H3261" s="25" t="s">
        <v>10870</v>
      </c>
      <c r="I3261" s="22" t="s">
        <v>720</v>
      </c>
      <c r="J3261" s="22">
        <v>43</v>
      </c>
      <c r="K3261" s="22">
        <v>43</v>
      </c>
      <c r="L3261" s="22">
        <v>8</v>
      </c>
      <c r="M3261" s="22">
        <v>1989</v>
      </c>
      <c r="N3261" s="22">
        <v>1982</v>
      </c>
      <c r="O3261" s="22">
        <v>19</v>
      </c>
      <c r="P3261" s="22">
        <v>14</v>
      </c>
      <c r="T3261" s="23">
        <v>40.828986999999998</v>
      </c>
      <c r="U3261" s="23">
        <v>-73.177334999999999</v>
      </c>
      <c r="V3261" s="24">
        <v>52.7</v>
      </c>
      <c r="W3261" s="24">
        <v>1772290.27235</v>
      </c>
      <c r="X3261" s="24">
        <v>3224009.4960699999</v>
      </c>
      <c r="Y3261" s="22" t="s">
        <v>1127</v>
      </c>
      <c r="Z3261" s="22" t="s">
        <v>1237</v>
      </c>
    </row>
    <row r="3262" spans="1:26">
      <c r="A3262" s="22" t="s">
        <v>10134</v>
      </c>
      <c r="B3262" s="22" t="s">
        <v>10135</v>
      </c>
      <c r="C3262" s="22" t="s">
        <v>10136</v>
      </c>
      <c r="D3262" s="22">
        <v>35404</v>
      </c>
      <c r="E3262" s="22">
        <v>71</v>
      </c>
      <c r="F3262" s="22">
        <v>404</v>
      </c>
      <c r="G3262" s="22">
        <v>17</v>
      </c>
      <c r="H3262" s="25" t="s">
        <v>10870</v>
      </c>
      <c r="I3262" s="22" t="s">
        <v>720</v>
      </c>
      <c r="J3262" s="22">
        <v>20</v>
      </c>
      <c r="K3262" s="22">
        <v>19</v>
      </c>
      <c r="L3262" s="22">
        <v>12</v>
      </c>
      <c r="M3262" s="22">
        <v>2008</v>
      </c>
      <c r="N3262" s="22">
        <v>1997</v>
      </c>
      <c r="O3262" s="22">
        <v>7</v>
      </c>
      <c r="P3262" s="22">
        <v>7</v>
      </c>
      <c r="Q3262" s="22" t="s">
        <v>1408</v>
      </c>
      <c r="R3262" s="22" t="s">
        <v>713</v>
      </c>
      <c r="S3262" s="22" t="s">
        <v>722</v>
      </c>
      <c r="T3262" s="23">
        <v>40.829138999999998</v>
      </c>
      <c r="U3262" s="23">
        <v>-73.658721999999997</v>
      </c>
      <c r="V3262" s="24">
        <v>34</v>
      </c>
      <c r="W3262" s="24">
        <v>1639189.97493</v>
      </c>
      <c r="X3262" s="24">
        <v>3221092.2161099999</v>
      </c>
      <c r="Y3262" s="22" t="s">
        <v>1127</v>
      </c>
      <c r="Z3262" s="22" t="s">
        <v>1237</v>
      </c>
    </row>
    <row r="3263" spans="1:26">
      <c r="A3263" s="22" t="s">
        <v>605</v>
      </c>
      <c r="B3263" s="22" t="s">
        <v>10137</v>
      </c>
      <c r="C3263" s="22" t="s">
        <v>10138</v>
      </c>
      <c r="D3263" s="22">
        <v>33401</v>
      </c>
      <c r="E3263" s="22">
        <v>67</v>
      </c>
      <c r="F3263" s="22">
        <v>401</v>
      </c>
      <c r="G3263" s="22">
        <v>1</v>
      </c>
      <c r="H3263" s="25" t="s">
        <v>10870</v>
      </c>
      <c r="I3263" s="22" t="s">
        <v>720</v>
      </c>
      <c r="J3263" s="22">
        <v>465</v>
      </c>
      <c r="K3263" s="22">
        <v>465</v>
      </c>
      <c r="L3263" s="22">
        <v>10</v>
      </c>
      <c r="M3263" s="22">
        <v>1993</v>
      </c>
      <c r="N3263" s="22">
        <v>1984</v>
      </c>
      <c r="O3263" s="22">
        <v>35</v>
      </c>
      <c r="P3263" s="22">
        <v>20</v>
      </c>
      <c r="Q3263" s="22" t="s">
        <v>10022</v>
      </c>
      <c r="R3263" s="22" t="s">
        <v>713</v>
      </c>
      <c r="S3263" s="22" t="s">
        <v>807</v>
      </c>
      <c r="T3263" s="23">
        <v>40.829822999999998</v>
      </c>
      <c r="U3263" s="23">
        <v>-73.750410000000002</v>
      </c>
      <c r="V3263" s="24">
        <v>9.3000000000000007</v>
      </c>
      <c r="W3263" s="24">
        <v>1613832.91022</v>
      </c>
      <c r="X3263" s="24">
        <v>3220853.31757</v>
      </c>
      <c r="Y3263" s="22" t="s">
        <v>1127</v>
      </c>
      <c r="Z3263" s="22" t="s">
        <v>1237</v>
      </c>
    </row>
    <row r="3264" spans="1:26">
      <c r="A3264" s="22" t="s">
        <v>606</v>
      </c>
      <c r="B3264" s="22" t="s">
        <v>10139</v>
      </c>
      <c r="C3264" s="22" t="s">
        <v>10140</v>
      </c>
      <c r="D3264" s="22">
        <v>40914</v>
      </c>
      <c r="E3264" s="22">
        <v>82</v>
      </c>
      <c r="F3264" s="22">
        <v>414</v>
      </c>
      <c r="G3264" s="22">
        <v>1</v>
      </c>
      <c r="H3264" s="25" t="s">
        <v>10870</v>
      </c>
      <c r="I3264" s="22" t="s">
        <v>720</v>
      </c>
      <c r="J3264" s="22">
        <v>107</v>
      </c>
      <c r="K3264" s="22">
        <v>86</v>
      </c>
      <c r="L3264" s="22">
        <v>20</v>
      </c>
      <c r="M3264" s="22">
        <v>2008</v>
      </c>
      <c r="N3264" s="22">
        <v>1989</v>
      </c>
      <c r="O3264" s="22">
        <v>29</v>
      </c>
      <c r="P3264" s="22">
        <v>24</v>
      </c>
      <c r="Q3264" s="22" t="s">
        <v>1418</v>
      </c>
      <c r="R3264" s="22" t="s">
        <v>713</v>
      </c>
      <c r="S3264" s="22" t="s">
        <v>807</v>
      </c>
      <c r="T3264" s="23">
        <v>40.830055999999999</v>
      </c>
      <c r="U3264" s="23">
        <v>-73.363388999999998</v>
      </c>
      <c r="V3264" s="24">
        <v>170.8</v>
      </c>
      <c r="W3264" s="24">
        <v>1720840.9646900001</v>
      </c>
      <c r="X3264" s="24">
        <v>3223168.5715899998</v>
      </c>
      <c r="Y3264" s="22" t="s">
        <v>1127</v>
      </c>
      <c r="Z3264" s="22" t="s">
        <v>1237</v>
      </c>
    </row>
    <row r="3265" spans="1:26">
      <c r="A3265" s="22" t="s">
        <v>607</v>
      </c>
      <c r="B3265" s="22" t="s">
        <v>10141</v>
      </c>
      <c r="C3265" s="22" t="s">
        <v>10142</v>
      </c>
      <c r="D3265" s="22">
        <v>52434</v>
      </c>
      <c r="E3265" s="22">
        <v>105</v>
      </c>
      <c r="F3265" s="22">
        <v>434</v>
      </c>
      <c r="G3265" s="22">
        <v>1</v>
      </c>
      <c r="H3265" s="25" t="s">
        <v>10870</v>
      </c>
      <c r="I3265" s="22" t="s">
        <v>720</v>
      </c>
      <c r="J3265" s="22">
        <v>79</v>
      </c>
      <c r="K3265" s="22">
        <v>77</v>
      </c>
      <c r="L3265" s="22">
        <v>9</v>
      </c>
      <c r="M3265" s="22">
        <v>1982</v>
      </c>
      <c r="N3265" s="22">
        <v>1974</v>
      </c>
      <c r="O3265" s="22">
        <v>27</v>
      </c>
      <c r="P3265" s="22">
        <v>20</v>
      </c>
      <c r="Q3265" s="22" t="s">
        <v>1418</v>
      </c>
      <c r="R3265" s="22" t="s">
        <v>713</v>
      </c>
      <c r="S3265" s="22" t="s">
        <v>807</v>
      </c>
      <c r="T3265" s="23">
        <v>40.831209999999999</v>
      </c>
      <c r="U3265" s="23">
        <v>-72.784267</v>
      </c>
      <c r="V3265" s="24">
        <v>89</v>
      </c>
      <c r="W3265" s="24">
        <v>1880933.7408199999</v>
      </c>
      <c r="X3265" s="24">
        <v>3227756.3873800002</v>
      </c>
      <c r="Y3265" s="22" t="s">
        <v>1127</v>
      </c>
      <c r="Z3265" s="22" t="s">
        <v>1237</v>
      </c>
    </row>
    <row r="3266" spans="1:26">
      <c r="A3266" s="22" t="s">
        <v>10143</v>
      </c>
      <c r="B3266" s="22" t="s">
        <v>10144</v>
      </c>
      <c r="C3266" s="22" t="s">
        <v>10145</v>
      </c>
      <c r="D3266" s="22">
        <v>36908</v>
      </c>
      <c r="E3266" s="22">
        <v>74</v>
      </c>
      <c r="F3266" s="22">
        <v>408</v>
      </c>
      <c r="G3266" s="22">
        <v>15</v>
      </c>
      <c r="H3266" s="25" t="s">
        <v>10870</v>
      </c>
      <c r="I3266" s="22" t="s">
        <v>813</v>
      </c>
      <c r="J3266" s="22">
        <v>57</v>
      </c>
      <c r="K3266" s="22">
        <v>57</v>
      </c>
      <c r="L3266" s="22">
        <v>16</v>
      </c>
      <c r="M3266" s="22">
        <v>1975</v>
      </c>
      <c r="N3266" s="22">
        <v>1960</v>
      </c>
      <c r="O3266" s="22">
        <v>18</v>
      </c>
      <c r="P3266" s="22">
        <v>4</v>
      </c>
      <c r="Q3266" s="22" t="s">
        <v>1125</v>
      </c>
      <c r="R3266" s="22" t="s">
        <v>713</v>
      </c>
      <c r="S3266" s="22" t="s">
        <v>1126</v>
      </c>
      <c r="T3266" s="23">
        <v>40.831766000000002</v>
      </c>
      <c r="U3266" s="23">
        <v>-73.564847999999998</v>
      </c>
      <c r="V3266" s="24">
        <v>168</v>
      </c>
      <c r="W3266" s="24">
        <v>1665126.6112200001</v>
      </c>
      <c r="X3266" s="24">
        <v>3222575.5819700002</v>
      </c>
      <c r="Y3266" s="22" t="s">
        <v>1127</v>
      </c>
      <c r="Z3266" s="22" t="s">
        <v>716</v>
      </c>
    </row>
    <row r="3267" spans="1:26">
      <c r="A3267" s="22" t="s">
        <v>10146</v>
      </c>
      <c r="B3267" s="22" t="s">
        <v>10147</v>
      </c>
      <c r="C3267" s="22" t="s">
        <v>10148</v>
      </c>
      <c r="D3267" s="22">
        <v>45922</v>
      </c>
      <c r="E3267" s="22">
        <v>92</v>
      </c>
      <c r="F3267" s="22">
        <v>422</v>
      </c>
      <c r="G3267" s="22">
        <v>1</v>
      </c>
      <c r="H3267" s="25" t="s">
        <v>10870</v>
      </c>
      <c r="I3267" s="22" t="s">
        <v>720</v>
      </c>
      <c r="J3267" s="22">
        <v>113</v>
      </c>
      <c r="K3267" s="22">
        <v>99</v>
      </c>
      <c r="L3267" s="22">
        <v>12</v>
      </c>
      <c r="M3267" s="22">
        <v>2007</v>
      </c>
      <c r="N3267" s="22">
        <v>1996</v>
      </c>
      <c r="O3267" s="22">
        <v>18</v>
      </c>
      <c r="P3267" s="22">
        <v>18</v>
      </c>
      <c r="Q3267" s="22" t="s">
        <v>1418</v>
      </c>
      <c r="R3267" s="22" t="s">
        <v>713</v>
      </c>
      <c r="S3267" s="22" t="s">
        <v>807</v>
      </c>
      <c r="T3267" s="23">
        <v>40.832597999999997</v>
      </c>
      <c r="U3267" s="23">
        <v>-73.126499999999993</v>
      </c>
      <c r="V3267" s="24">
        <v>57.7</v>
      </c>
      <c r="W3267" s="24">
        <v>1786311.2947</v>
      </c>
      <c r="X3267" s="24">
        <v>3225679.68267</v>
      </c>
      <c r="Y3267" s="22" t="s">
        <v>1127</v>
      </c>
      <c r="Z3267" s="22" t="s">
        <v>1237</v>
      </c>
    </row>
    <row r="3268" spans="1:26">
      <c r="A3268" s="22" t="s">
        <v>608</v>
      </c>
      <c r="B3268" s="22" t="s">
        <v>10149</v>
      </c>
      <c r="C3268" s="22" t="s">
        <v>10150</v>
      </c>
      <c r="D3268" s="22">
        <v>38410</v>
      </c>
      <c r="E3268" s="22">
        <v>77</v>
      </c>
      <c r="F3268" s="22">
        <v>410</v>
      </c>
      <c r="G3268" s="22">
        <v>1</v>
      </c>
      <c r="H3268" s="25" t="s">
        <v>10870</v>
      </c>
      <c r="I3268" s="22" t="s">
        <v>720</v>
      </c>
      <c r="J3268" s="22">
        <v>283</v>
      </c>
      <c r="K3268" s="22">
        <v>259</v>
      </c>
      <c r="L3268" s="22">
        <v>32</v>
      </c>
      <c r="M3268" s="22">
        <v>2010</v>
      </c>
      <c r="N3268" s="22">
        <v>1977</v>
      </c>
      <c r="O3268" s="22">
        <v>40</v>
      </c>
      <c r="P3268" s="22">
        <v>23</v>
      </c>
      <c r="Q3268" s="22" t="s">
        <v>1418</v>
      </c>
      <c r="R3268" s="22" t="s">
        <v>713</v>
      </c>
      <c r="S3268" s="22" t="s">
        <v>807</v>
      </c>
      <c r="T3268" s="23">
        <v>40.833306</v>
      </c>
      <c r="U3268" s="23">
        <v>-73.492305999999999</v>
      </c>
      <c r="V3268" s="24">
        <v>227</v>
      </c>
      <c r="W3268" s="24">
        <v>1685171.56623</v>
      </c>
      <c r="X3268" s="24">
        <v>3223560.87787</v>
      </c>
      <c r="Y3268" s="22" t="s">
        <v>1127</v>
      </c>
      <c r="Z3268" s="22" t="s">
        <v>1237</v>
      </c>
    </row>
    <row r="3269" spans="1:26">
      <c r="A3269" s="22" t="s">
        <v>10151</v>
      </c>
      <c r="B3269" s="22" t="s">
        <v>10152</v>
      </c>
      <c r="C3269" s="22" t="s">
        <v>10153</v>
      </c>
      <c r="D3269" s="22">
        <v>36907</v>
      </c>
      <c r="E3269" s="22">
        <v>74</v>
      </c>
      <c r="F3269" s="22">
        <v>407</v>
      </c>
      <c r="G3269" s="22">
        <v>1</v>
      </c>
      <c r="H3269" s="25" t="s">
        <v>10870</v>
      </c>
      <c r="I3269" s="22" t="s">
        <v>720</v>
      </c>
      <c r="J3269" s="22">
        <v>189</v>
      </c>
      <c r="K3269" s="22">
        <v>189</v>
      </c>
      <c r="L3269" s="22">
        <v>22</v>
      </c>
      <c r="M3269" s="22">
        <v>1981</v>
      </c>
      <c r="N3269" s="22">
        <v>1960</v>
      </c>
      <c r="O3269" s="22">
        <v>26</v>
      </c>
      <c r="P3269" s="22">
        <v>7</v>
      </c>
      <c r="Q3269" s="22" t="s">
        <v>1418</v>
      </c>
      <c r="R3269" s="22" t="s">
        <v>713</v>
      </c>
      <c r="S3269" s="22" t="s">
        <v>807</v>
      </c>
      <c r="T3269" s="23">
        <v>40.833711000000001</v>
      </c>
      <c r="U3269" s="23">
        <v>-73.575125999999997</v>
      </c>
      <c r="V3269" s="24">
        <v>93</v>
      </c>
      <c r="W3269" s="24">
        <v>1662270.1890499999</v>
      </c>
      <c r="X3269" s="24">
        <v>3223225.5224799998</v>
      </c>
      <c r="Y3269" s="22" t="s">
        <v>1127</v>
      </c>
      <c r="Z3269" s="22" t="s">
        <v>1237</v>
      </c>
    </row>
    <row r="3270" spans="1:26">
      <c r="A3270" s="22" t="s">
        <v>609</v>
      </c>
      <c r="B3270" s="22" t="s">
        <v>10154</v>
      </c>
      <c r="C3270" s="22" t="s">
        <v>10155</v>
      </c>
      <c r="D3270" s="22">
        <v>36408</v>
      </c>
      <c r="E3270" s="22">
        <v>73</v>
      </c>
      <c r="F3270" s="22">
        <v>408</v>
      </c>
      <c r="G3270" s="22">
        <v>1</v>
      </c>
      <c r="H3270" s="25" t="s">
        <v>10870</v>
      </c>
      <c r="I3270" s="22" t="s">
        <v>720</v>
      </c>
      <c r="J3270" s="22">
        <v>232</v>
      </c>
      <c r="K3270" s="22">
        <v>208</v>
      </c>
      <c r="L3270" s="22">
        <v>-1</v>
      </c>
      <c r="M3270" s="22">
        <v>2010</v>
      </c>
      <c r="N3270" s="22">
        <v>2010</v>
      </c>
      <c r="O3270" s="22">
        <v>24</v>
      </c>
      <c r="P3270" s="22">
        <v>21</v>
      </c>
      <c r="Q3270" s="22" t="s">
        <v>1418</v>
      </c>
      <c r="R3270" s="22" t="s">
        <v>713</v>
      </c>
      <c r="S3270" s="22" t="s">
        <v>807</v>
      </c>
      <c r="T3270" s="23">
        <v>40.850250000000003</v>
      </c>
      <c r="U3270" s="23">
        <v>-73.575749999999999</v>
      </c>
      <c r="V3270" s="24">
        <v>93</v>
      </c>
      <c r="W3270" s="24">
        <v>1661973.2179399999</v>
      </c>
      <c r="X3270" s="24">
        <v>3229250.6146999998</v>
      </c>
      <c r="Y3270" s="22" t="s">
        <v>1127</v>
      </c>
      <c r="Z3270" s="22" t="s">
        <v>1237</v>
      </c>
    </row>
    <row r="3271" spans="1:26">
      <c r="A3271" s="22" t="s">
        <v>10156</v>
      </c>
      <c r="B3271" s="22" t="s">
        <v>10157</v>
      </c>
      <c r="C3271" s="22" t="s">
        <v>10158</v>
      </c>
      <c r="D3271" s="22">
        <v>53937</v>
      </c>
      <c r="E3271" s="22">
        <v>108</v>
      </c>
      <c r="F3271" s="22">
        <v>437</v>
      </c>
      <c r="G3271" s="22">
        <v>1</v>
      </c>
      <c r="H3271" s="25" t="s">
        <v>10870</v>
      </c>
      <c r="I3271" s="22" t="s">
        <v>720</v>
      </c>
      <c r="J3271" s="22">
        <v>215</v>
      </c>
      <c r="K3271" s="22">
        <v>215</v>
      </c>
      <c r="L3271" s="22">
        <v>21</v>
      </c>
      <c r="M3271" s="22">
        <v>1973</v>
      </c>
      <c r="N3271" s="22">
        <v>1953</v>
      </c>
      <c r="O3271" s="22">
        <v>37</v>
      </c>
      <c r="P3271" s="22">
        <v>9</v>
      </c>
      <c r="Q3271" s="22" t="s">
        <v>1418</v>
      </c>
      <c r="R3271" s="22" t="s">
        <v>713</v>
      </c>
      <c r="S3271" s="22" t="s">
        <v>807</v>
      </c>
      <c r="T3271" s="23">
        <v>40.834542999999996</v>
      </c>
      <c r="U3271" s="23">
        <v>-72.710098000000002</v>
      </c>
      <c r="V3271" s="24">
        <v>43</v>
      </c>
      <c r="W3271" s="24">
        <v>1901400.0704900001</v>
      </c>
      <c r="X3271" s="24">
        <v>3229576.7385499999</v>
      </c>
      <c r="Y3271" s="22" t="s">
        <v>1127</v>
      </c>
      <c r="Z3271" s="22" t="s">
        <v>1237</v>
      </c>
    </row>
    <row r="3272" spans="1:26">
      <c r="A3272" s="22" t="s">
        <v>610</v>
      </c>
      <c r="B3272" s="22" t="s">
        <v>10159</v>
      </c>
      <c r="C3272" s="22" t="s">
        <v>10160</v>
      </c>
      <c r="D3272" s="22">
        <v>50932</v>
      </c>
      <c r="E3272" s="22">
        <v>102</v>
      </c>
      <c r="F3272" s="22">
        <v>432</v>
      </c>
      <c r="G3272" s="22">
        <v>1</v>
      </c>
      <c r="H3272" s="25" t="s">
        <v>10870</v>
      </c>
      <c r="I3272" s="22" t="s">
        <v>720</v>
      </c>
      <c r="J3272" s="22">
        <v>67</v>
      </c>
      <c r="K3272" s="22">
        <v>65</v>
      </c>
      <c r="L3272" s="22">
        <v>6</v>
      </c>
      <c r="M3272" s="22">
        <v>1982</v>
      </c>
      <c r="N3272" s="22">
        <v>1977</v>
      </c>
      <c r="O3272" s="22">
        <v>27</v>
      </c>
      <c r="P3272" s="22">
        <v>20</v>
      </c>
      <c r="Q3272" s="22" t="s">
        <v>1418</v>
      </c>
      <c r="R3272" s="22" t="s">
        <v>713</v>
      </c>
      <c r="S3272" s="22" t="s">
        <v>807</v>
      </c>
      <c r="T3272" s="23">
        <v>40.834389000000002</v>
      </c>
      <c r="U3272" s="23">
        <v>-72.864610999999996</v>
      </c>
      <c r="V3272" s="24">
        <v>95</v>
      </c>
      <c r="W3272" s="24">
        <v>1858690.9885199999</v>
      </c>
      <c r="X3272" s="24">
        <v>3228277.4340900001</v>
      </c>
      <c r="Y3272" s="22" t="s">
        <v>1127</v>
      </c>
      <c r="Z3272" s="22" t="s">
        <v>1237</v>
      </c>
    </row>
    <row r="3273" spans="1:26">
      <c r="A3273" s="22" t="s">
        <v>10161</v>
      </c>
      <c r="B3273" s="22" t="s">
        <v>10162</v>
      </c>
      <c r="C3273" s="22" t="s">
        <v>10163</v>
      </c>
      <c r="D3273" s="22">
        <v>36407</v>
      </c>
      <c r="E3273" s="22">
        <v>73</v>
      </c>
      <c r="F3273" s="22">
        <v>407</v>
      </c>
      <c r="G3273" s="22">
        <v>17</v>
      </c>
      <c r="H3273" s="25" t="s">
        <v>10870</v>
      </c>
      <c r="I3273" s="22" t="s">
        <v>720</v>
      </c>
      <c r="J3273" s="22">
        <v>83</v>
      </c>
      <c r="K3273" s="22">
        <v>61</v>
      </c>
      <c r="L3273" s="22">
        <v>14</v>
      </c>
      <c r="M3273" s="22">
        <v>2010</v>
      </c>
      <c r="N3273" s="22">
        <v>1997</v>
      </c>
      <c r="O3273" s="22">
        <v>10</v>
      </c>
      <c r="P3273" s="22">
        <v>10</v>
      </c>
      <c r="Q3273" s="22" t="s">
        <v>1408</v>
      </c>
      <c r="R3273" s="22" t="s">
        <v>713</v>
      </c>
      <c r="S3273" s="22" t="s">
        <v>722</v>
      </c>
      <c r="T3273" s="23">
        <v>40.834544000000001</v>
      </c>
      <c r="U3273" s="23">
        <v>-73.592348999999999</v>
      </c>
      <c r="V3273" s="24">
        <v>143</v>
      </c>
      <c r="W3273" s="24">
        <v>1657502.15542</v>
      </c>
      <c r="X3273" s="24">
        <v>3223431.4293200001</v>
      </c>
      <c r="Y3273" s="22" t="s">
        <v>1127</v>
      </c>
      <c r="Z3273" s="22" t="s">
        <v>1237</v>
      </c>
    </row>
    <row r="3274" spans="1:26">
      <c r="A3274" s="22" t="s">
        <v>10164</v>
      </c>
      <c r="B3274" s="22" t="s">
        <v>10165</v>
      </c>
      <c r="C3274" s="22" t="s">
        <v>10166</v>
      </c>
      <c r="D3274" s="22">
        <v>40413</v>
      </c>
      <c r="E3274" s="22">
        <v>81</v>
      </c>
      <c r="F3274" s="22">
        <v>413</v>
      </c>
      <c r="G3274" s="22">
        <v>1</v>
      </c>
      <c r="H3274" s="25" t="s">
        <v>10870</v>
      </c>
      <c r="I3274" s="22" t="s">
        <v>720</v>
      </c>
      <c r="J3274" s="22">
        <v>73</v>
      </c>
      <c r="K3274" s="22">
        <v>71</v>
      </c>
      <c r="L3274" s="22">
        <v>8</v>
      </c>
      <c r="M3274" s="22">
        <v>1982</v>
      </c>
      <c r="N3274" s="22">
        <v>1975</v>
      </c>
      <c r="O3274" s="22">
        <v>26</v>
      </c>
      <c r="P3274" s="22">
        <v>19</v>
      </c>
      <c r="Q3274" s="22" t="s">
        <v>1418</v>
      </c>
      <c r="R3274" s="22" t="s">
        <v>713</v>
      </c>
      <c r="S3274" s="22" t="s">
        <v>807</v>
      </c>
      <c r="T3274" s="23">
        <v>40.834249999999997</v>
      </c>
      <c r="U3274" s="23">
        <v>-73.392527999999999</v>
      </c>
      <c r="V3274" s="24">
        <v>185.3</v>
      </c>
      <c r="W3274" s="24">
        <v>1712749.95316</v>
      </c>
      <c r="X3274" s="24">
        <v>3224514.00269</v>
      </c>
      <c r="Y3274" s="22" t="s">
        <v>1127</v>
      </c>
      <c r="Z3274" s="22" t="s">
        <v>1237</v>
      </c>
    </row>
    <row r="3275" spans="1:26">
      <c r="A3275" s="22" t="s">
        <v>10167</v>
      </c>
      <c r="B3275" s="22" t="s">
        <v>10168</v>
      </c>
      <c r="C3275" s="22" t="s">
        <v>10169</v>
      </c>
      <c r="D3275" s="22">
        <v>37909</v>
      </c>
      <c r="E3275" s="22">
        <v>76</v>
      </c>
      <c r="F3275" s="22">
        <v>409</v>
      </c>
      <c r="G3275" s="22">
        <v>1</v>
      </c>
      <c r="H3275" s="25" t="s">
        <v>10870</v>
      </c>
      <c r="I3275" s="22" t="s">
        <v>720</v>
      </c>
      <c r="J3275" s="22">
        <v>76</v>
      </c>
      <c r="K3275" s="22">
        <v>76</v>
      </c>
      <c r="L3275" s="22">
        <v>1</v>
      </c>
      <c r="M3275" s="22">
        <v>1982</v>
      </c>
      <c r="N3275" s="22">
        <v>1982</v>
      </c>
      <c r="O3275" s="22">
        <v>24</v>
      </c>
      <c r="P3275" s="22">
        <v>12</v>
      </c>
      <c r="Q3275" s="22" t="s">
        <v>1125</v>
      </c>
      <c r="R3275" s="22" t="s">
        <v>713</v>
      </c>
      <c r="S3275" s="22" t="s">
        <v>1126</v>
      </c>
      <c r="T3275" s="23">
        <v>40.835932</v>
      </c>
      <c r="U3275" s="23">
        <v>-73.529013000000006</v>
      </c>
      <c r="V3275" s="24">
        <v>190</v>
      </c>
      <c r="W3275" s="24">
        <v>1675002.3636700001</v>
      </c>
      <c r="X3275" s="24">
        <v>3224301.7832499999</v>
      </c>
      <c r="Y3275" s="22" t="s">
        <v>1127</v>
      </c>
      <c r="Z3275" s="22" t="s">
        <v>1237</v>
      </c>
    </row>
    <row r="3276" spans="1:26">
      <c r="A3276" s="22" t="s">
        <v>10170</v>
      </c>
      <c r="B3276" s="22" t="s">
        <v>10171</v>
      </c>
      <c r="C3276" s="22" t="s">
        <v>10172</v>
      </c>
      <c r="D3276" s="22">
        <v>34403</v>
      </c>
      <c r="E3276" s="22">
        <v>69</v>
      </c>
      <c r="F3276" s="22">
        <v>403</v>
      </c>
      <c r="G3276" s="22">
        <v>17</v>
      </c>
      <c r="H3276" s="25" t="s">
        <v>10870</v>
      </c>
      <c r="I3276" s="22" t="s">
        <v>720</v>
      </c>
      <c r="J3276" s="22">
        <v>30</v>
      </c>
      <c r="K3276" s="22">
        <v>30</v>
      </c>
      <c r="L3276" s="22">
        <v>28</v>
      </c>
      <c r="M3276" s="22">
        <v>1983</v>
      </c>
      <c r="N3276" s="22">
        <v>1956</v>
      </c>
      <c r="O3276" s="22">
        <v>12</v>
      </c>
      <c r="P3276" s="22">
        <v>5</v>
      </c>
      <c r="Q3276" s="22" t="s">
        <v>10022</v>
      </c>
      <c r="R3276" s="22" t="s">
        <v>713</v>
      </c>
      <c r="S3276" s="22" t="s">
        <v>807</v>
      </c>
      <c r="T3276" s="23">
        <v>40.836210999999999</v>
      </c>
      <c r="U3276" s="23">
        <v>-73.694297000000006</v>
      </c>
      <c r="V3276" s="24">
        <v>30.5</v>
      </c>
      <c r="W3276" s="24">
        <v>1629303.45159</v>
      </c>
      <c r="X3276" s="24">
        <v>3223477.8352800002</v>
      </c>
      <c r="Y3276" s="22" t="s">
        <v>1127</v>
      </c>
      <c r="Z3276" s="22" t="s">
        <v>1237</v>
      </c>
    </row>
    <row r="3277" spans="1:26">
      <c r="A3277" s="22" t="s">
        <v>10173</v>
      </c>
      <c r="B3277" s="22" t="s">
        <v>10174</v>
      </c>
      <c r="C3277" s="22" t="s">
        <v>10175</v>
      </c>
      <c r="D3277" s="22">
        <v>34904</v>
      </c>
      <c r="E3277" s="22">
        <v>70</v>
      </c>
      <c r="F3277" s="22">
        <v>404</v>
      </c>
      <c r="G3277" s="22">
        <v>17</v>
      </c>
      <c r="H3277" s="25" t="s">
        <v>10870</v>
      </c>
      <c r="I3277" s="22" t="s">
        <v>720</v>
      </c>
      <c r="J3277" s="22">
        <v>7</v>
      </c>
      <c r="K3277" s="22">
        <v>7</v>
      </c>
      <c r="L3277" s="22">
        <v>4</v>
      </c>
      <c r="M3277" s="22">
        <v>1986</v>
      </c>
      <c r="N3277" s="22">
        <v>1983</v>
      </c>
      <c r="O3277" s="22">
        <v>6</v>
      </c>
      <c r="P3277" s="22">
        <v>4</v>
      </c>
      <c r="Q3277" s="22" t="s">
        <v>1408</v>
      </c>
      <c r="R3277" s="22" t="s">
        <v>713</v>
      </c>
      <c r="S3277" s="22" t="s">
        <v>722</v>
      </c>
      <c r="T3277" s="23">
        <v>40.835932999999997</v>
      </c>
      <c r="U3277" s="23">
        <v>-73.663184999999999</v>
      </c>
      <c r="V3277" s="24">
        <v>14.8</v>
      </c>
      <c r="W3277" s="24">
        <v>1637907.3243199999</v>
      </c>
      <c r="X3277" s="24">
        <v>3223544.5511099999</v>
      </c>
      <c r="Y3277" s="22" t="s">
        <v>1127</v>
      </c>
      <c r="Z3277" s="22" t="s">
        <v>1237</v>
      </c>
    </row>
    <row r="3278" spans="1:26">
      <c r="A3278" s="22" t="s">
        <v>10176</v>
      </c>
      <c r="B3278" s="22" t="s">
        <v>10177</v>
      </c>
      <c r="C3278" s="22" t="s">
        <v>10178</v>
      </c>
      <c r="D3278" s="22">
        <v>53436</v>
      </c>
      <c r="E3278" s="22">
        <v>107</v>
      </c>
      <c r="F3278" s="22">
        <v>436</v>
      </c>
      <c r="G3278" s="22">
        <v>1</v>
      </c>
      <c r="H3278" s="25" t="s">
        <v>10870</v>
      </c>
      <c r="I3278" s="22" t="s">
        <v>720</v>
      </c>
      <c r="J3278" s="22">
        <v>9</v>
      </c>
      <c r="K3278" s="22">
        <v>7</v>
      </c>
      <c r="L3278" s="22">
        <v>4</v>
      </c>
      <c r="M3278" s="22">
        <v>2009</v>
      </c>
      <c r="N3278" s="22">
        <v>2005</v>
      </c>
      <c r="O3278" s="22">
        <v>7</v>
      </c>
      <c r="P3278" s="22">
        <v>7</v>
      </c>
      <c r="Q3278" s="22" t="s">
        <v>1418</v>
      </c>
      <c r="R3278" s="22" t="s">
        <v>713</v>
      </c>
      <c r="S3278" s="22" t="s">
        <v>807</v>
      </c>
      <c r="T3278" s="23">
        <v>40.837555999999999</v>
      </c>
      <c r="U3278" s="23">
        <v>-72.743555999999998</v>
      </c>
      <c r="V3278" s="24">
        <v>66</v>
      </c>
      <c r="W3278" s="24">
        <v>1892119.4423700001</v>
      </c>
      <c r="X3278" s="24">
        <v>3230399.27978</v>
      </c>
      <c r="Y3278" s="22" t="s">
        <v>1127</v>
      </c>
      <c r="Z3278" s="22" t="s">
        <v>1237</v>
      </c>
    </row>
    <row r="3279" spans="1:26">
      <c r="A3279" s="22" t="s">
        <v>10179</v>
      </c>
      <c r="B3279" s="22" t="s">
        <v>10180</v>
      </c>
      <c r="C3279" s="22" t="s">
        <v>10181</v>
      </c>
      <c r="D3279" s="22">
        <v>38410</v>
      </c>
      <c r="E3279" s="22">
        <v>77</v>
      </c>
      <c r="F3279" s="22">
        <v>410</v>
      </c>
      <c r="G3279" s="22">
        <v>15</v>
      </c>
      <c r="H3279" s="25" t="s">
        <v>10870</v>
      </c>
      <c r="I3279" s="22" t="s">
        <v>720</v>
      </c>
      <c r="J3279" s="22">
        <v>63</v>
      </c>
      <c r="K3279" s="22">
        <v>45</v>
      </c>
      <c r="L3279" s="22">
        <v>16</v>
      </c>
      <c r="M3279" s="22">
        <v>2010</v>
      </c>
      <c r="N3279" s="22">
        <v>1993</v>
      </c>
      <c r="O3279" s="22">
        <v>9</v>
      </c>
      <c r="P3279" s="22">
        <v>9</v>
      </c>
      <c r="Q3279" s="22" t="s">
        <v>1125</v>
      </c>
      <c r="R3279" s="22" t="s">
        <v>713</v>
      </c>
      <c r="S3279" s="22" t="s">
        <v>1126</v>
      </c>
      <c r="T3279" s="23">
        <v>40.836666999999998</v>
      </c>
      <c r="U3279" s="23">
        <v>-73.492943999999994</v>
      </c>
      <c r="V3279" s="24">
        <v>209</v>
      </c>
      <c r="W3279" s="24">
        <v>1684968.5745900001</v>
      </c>
      <c r="X3279" s="24">
        <v>3224782.1889800001</v>
      </c>
      <c r="Y3279" s="22" t="s">
        <v>1127</v>
      </c>
      <c r="Z3279" s="22" t="s">
        <v>716</v>
      </c>
    </row>
    <row r="3280" spans="1:26">
      <c r="A3280" s="22" t="s">
        <v>612</v>
      </c>
      <c r="B3280" s="22" t="s">
        <v>10182</v>
      </c>
      <c r="C3280" s="22" t="s">
        <v>10183</v>
      </c>
      <c r="D3280" s="22">
        <v>39412</v>
      </c>
      <c r="E3280" s="22">
        <v>79</v>
      </c>
      <c r="F3280" s="22">
        <v>412</v>
      </c>
      <c r="G3280" s="22">
        <v>1</v>
      </c>
      <c r="H3280" s="25" t="s">
        <v>10870</v>
      </c>
      <c r="I3280" s="22" t="s">
        <v>720</v>
      </c>
      <c r="J3280" s="22">
        <v>198</v>
      </c>
      <c r="K3280" s="22">
        <v>198</v>
      </c>
      <c r="L3280" s="22">
        <v>21</v>
      </c>
      <c r="M3280" s="22">
        <v>2000</v>
      </c>
      <c r="N3280" s="22">
        <v>1980</v>
      </c>
      <c r="O3280" s="22">
        <v>32</v>
      </c>
      <c r="P3280" s="22">
        <v>21</v>
      </c>
      <c r="Q3280" s="22" t="s">
        <v>1418</v>
      </c>
      <c r="R3280" s="22" t="s">
        <v>713</v>
      </c>
      <c r="S3280" s="22" t="s">
        <v>807</v>
      </c>
      <c r="T3280" s="23">
        <v>40.837043000000001</v>
      </c>
      <c r="U3280" s="23">
        <v>-73.442898999999997</v>
      </c>
      <c r="V3280" s="24">
        <v>131.5</v>
      </c>
      <c r="W3280" s="24">
        <v>1698801.2457600001</v>
      </c>
      <c r="X3280" s="24">
        <v>3225220.9923299998</v>
      </c>
      <c r="Y3280" s="22" t="s">
        <v>1127</v>
      </c>
      <c r="Z3280" s="22" t="s">
        <v>1237</v>
      </c>
    </row>
    <row r="3281" spans="1:26">
      <c r="A3281" s="22" t="s">
        <v>10184</v>
      </c>
      <c r="B3281" s="22" t="s">
        <v>10185</v>
      </c>
      <c r="C3281" s="22" t="s">
        <v>10186</v>
      </c>
      <c r="D3281" s="22">
        <v>36407</v>
      </c>
      <c r="E3281" s="22">
        <v>73</v>
      </c>
      <c r="F3281" s="22">
        <v>407</v>
      </c>
      <c r="G3281" s="22">
        <v>15</v>
      </c>
      <c r="H3281" s="25" t="s">
        <v>10870</v>
      </c>
      <c r="I3281" s="22" t="s">
        <v>813</v>
      </c>
      <c r="J3281" s="22">
        <v>124</v>
      </c>
      <c r="K3281" s="22">
        <v>124</v>
      </c>
      <c r="L3281" s="22">
        <v>6</v>
      </c>
      <c r="M3281" s="22">
        <v>1975</v>
      </c>
      <c r="N3281" s="22">
        <v>1970</v>
      </c>
      <c r="O3281" s="22">
        <v>37</v>
      </c>
      <c r="P3281" s="22">
        <v>8</v>
      </c>
      <c r="Q3281" s="22" t="s">
        <v>1125</v>
      </c>
      <c r="R3281" s="22" t="s">
        <v>713</v>
      </c>
      <c r="S3281" s="22" t="s">
        <v>1126</v>
      </c>
      <c r="T3281" s="23">
        <v>40.837043999999999</v>
      </c>
      <c r="U3281" s="23">
        <v>-73.598460000000003</v>
      </c>
      <c r="V3281" s="24">
        <v>113</v>
      </c>
      <c r="W3281" s="24">
        <v>1655793.9327799999</v>
      </c>
      <c r="X3281" s="24">
        <v>3224308.1724899998</v>
      </c>
      <c r="Y3281" s="22" t="s">
        <v>1127</v>
      </c>
      <c r="Z3281" s="22" t="s">
        <v>716</v>
      </c>
    </row>
    <row r="3282" spans="1:26">
      <c r="A3282" s="22" t="s">
        <v>10187</v>
      </c>
      <c r="B3282" s="22" t="s">
        <v>10188</v>
      </c>
      <c r="C3282" s="22" t="s">
        <v>10189</v>
      </c>
      <c r="D3282" s="22">
        <v>52435</v>
      </c>
      <c r="E3282" s="22">
        <v>105</v>
      </c>
      <c r="F3282" s="22">
        <v>435</v>
      </c>
      <c r="G3282" s="22">
        <v>15</v>
      </c>
      <c r="H3282" s="25" t="s">
        <v>10870</v>
      </c>
      <c r="I3282" s="22" t="s">
        <v>720</v>
      </c>
      <c r="J3282" s="22">
        <v>2</v>
      </c>
      <c r="K3282" s="22">
        <v>2</v>
      </c>
      <c r="L3282" s="22">
        <v>1</v>
      </c>
      <c r="M3282" s="22">
        <v>1987</v>
      </c>
      <c r="N3282" s="22">
        <v>1987</v>
      </c>
      <c r="O3282" s="22">
        <v>1</v>
      </c>
      <c r="P3282" s="22">
        <v>1</v>
      </c>
      <c r="Q3282" s="22" t="s">
        <v>1125</v>
      </c>
      <c r="R3282" s="22" t="s">
        <v>713</v>
      </c>
      <c r="S3282" s="22" t="s">
        <v>1126</v>
      </c>
      <c r="T3282" s="23">
        <v>40.837321000000003</v>
      </c>
      <c r="U3282" s="23">
        <v>-72.782044999999997</v>
      </c>
      <c r="V3282" s="24">
        <v>80</v>
      </c>
      <c r="W3282" s="24">
        <v>1881483.1203399999</v>
      </c>
      <c r="X3282" s="24">
        <v>3230001.3412700002</v>
      </c>
      <c r="Y3282" s="22" t="s">
        <v>1127</v>
      </c>
      <c r="Z3282" s="22" t="s">
        <v>716</v>
      </c>
    </row>
    <row r="3283" spans="1:26">
      <c r="A3283" s="22" t="s">
        <v>10190</v>
      </c>
      <c r="B3283" s="22" t="s">
        <v>10191</v>
      </c>
      <c r="C3283" s="22" t="s">
        <v>10192</v>
      </c>
      <c r="D3283" s="22">
        <v>51433</v>
      </c>
      <c r="E3283" s="22">
        <v>103</v>
      </c>
      <c r="F3283" s="22">
        <v>433</v>
      </c>
      <c r="G3283" s="22">
        <v>1</v>
      </c>
      <c r="H3283" s="25" t="s">
        <v>10870</v>
      </c>
      <c r="I3283" s="22" t="s">
        <v>720</v>
      </c>
      <c r="J3283" s="22">
        <v>35</v>
      </c>
      <c r="K3283" s="22">
        <v>33</v>
      </c>
      <c r="L3283" s="22">
        <v>2</v>
      </c>
      <c r="M3283" s="22">
        <v>1985</v>
      </c>
      <c r="N3283" s="22">
        <v>1984</v>
      </c>
      <c r="O3283" s="22">
        <v>18</v>
      </c>
      <c r="P3283" s="22">
        <v>16</v>
      </c>
      <c r="Q3283" s="22" t="s">
        <v>1418</v>
      </c>
      <c r="R3283" s="22" t="s">
        <v>713</v>
      </c>
      <c r="S3283" s="22" t="s">
        <v>807</v>
      </c>
      <c r="T3283" s="23">
        <v>40.838154000000003</v>
      </c>
      <c r="U3283" s="23">
        <v>-72.830101999999997</v>
      </c>
      <c r="V3283" s="24">
        <v>83.6</v>
      </c>
      <c r="W3283" s="24">
        <v>1868190.93625</v>
      </c>
      <c r="X3283" s="24">
        <v>3229921.1058100001</v>
      </c>
      <c r="Y3283" s="22" t="s">
        <v>1127</v>
      </c>
      <c r="Z3283" s="22" t="s">
        <v>1237</v>
      </c>
    </row>
    <row r="3284" spans="1:26">
      <c r="A3284" s="22" t="s">
        <v>10193</v>
      </c>
      <c r="B3284" s="22" t="s">
        <v>10194</v>
      </c>
      <c r="C3284" s="22" t="s">
        <v>10195</v>
      </c>
      <c r="D3284" s="22">
        <v>36908</v>
      </c>
      <c r="E3284" s="22">
        <v>74</v>
      </c>
      <c r="F3284" s="22">
        <v>408</v>
      </c>
      <c r="G3284" s="22">
        <v>1</v>
      </c>
      <c r="H3284" s="25" t="s">
        <v>10870</v>
      </c>
      <c r="I3284" s="22" t="s">
        <v>720</v>
      </c>
      <c r="J3284" s="22">
        <v>98</v>
      </c>
      <c r="K3284" s="22">
        <v>98</v>
      </c>
      <c r="L3284" s="22">
        <v>28</v>
      </c>
      <c r="M3284" s="22">
        <v>1971</v>
      </c>
      <c r="N3284" s="22">
        <v>1944</v>
      </c>
      <c r="O3284" s="22">
        <v>36</v>
      </c>
      <c r="P3284" s="22">
        <v>8</v>
      </c>
      <c r="Q3284" s="22" t="s">
        <v>1418</v>
      </c>
      <c r="R3284" s="22" t="s">
        <v>713</v>
      </c>
      <c r="S3284" s="22" t="s">
        <v>807</v>
      </c>
      <c r="T3284" s="23">
        <v>40.838709999999999</v>
      </c>
      <c r="U3284" s="23">
        <v>-73.564847999999998</v>
      </c>
      <c r="V3284" s="24">
        <v>154</v>
      </c>
      <c r="W3284" s="24">
        <v>1665074.1000999999</v>
      </c>
      <c r="X3284" s="24">
        <v>3225106.8067200002</v>
      </c>
      <c r="Y3284" s="22" t="s">
        <v>1127</v>
      </c>
      <c r="Z3284" s="22" t="s">
        <v>1237</v>
      </c>
    </row>
    <row r="3285" spans="1:26">
      <c r="A3285" s="22" t="s">
        <v>10196</v>
      </c>
      <c r="B3285" s="22" t="s">
        <v>10197</v>
      </c>
      <c r="C3285" s="22" t="s">
        <v>10198</v>
      </c>
      <c r="D3285" s="22">
        <v>37409</v>
      </c>
      <c r="E3285" s="22">
        <v>75</v>
      </c>
      <c r="F3285" s="22">
        <v>409</v>
      </c>
      <c r="G3285" s="22">
        <v>15</v>
      </c>
      <c r="H3285" s="25" t="s">
        <v>10870</v>
      </c>
      <c r="I3285" s="22" t="s">
        <v>813</v>
      </c>
      <c r="J3285" s="22">
        <v>52</v>
      </c>
      <c r="K3285" s="22">
        <v>52</v>
      </c>
      <c r="L3285" s="22">
        <v>7</v>
      </c>
      <c r="M3285" s="22">
        <v>1950</v>
      </c>
      <c r="N3285" s="22">
        <v>1944</v>
      </c>
      <c r="O3285" s="22">
        <v>23</v>
      </c>
      <c r="P3285" s="22">
        <v>4</v>
      </c>
      <c r="Q3285" s="22" t="s">
        <v>1125</v>
      </c>
      <c r="R3285" s="22" t="s">
        <v>713</v>
      </c>
      <c r="S3285" s="22" t="s">
        <v>1126</v>
      </c>
      <c r="T3285" s="23">
        <v>40.839821000000001</v>
      </c>
      <c r="U3285" s="23">
        <v>-73.531513000000004</v>
      </c>
      <c r="V3285" s="24">
        <v>188</v>
      </c>
      <c r="W3285" s="24">
        <v>1674281.25869</v>
      </c>
      <c r="X3285" s="24">
        <v>3225704.6807300001</v>
      </c>
      <c r="Y3285" s="22" t="s">
        <v>1127</v>
      </c>
      <c r="Z3285" s="22" t="s">
        <v>716</v>
      </c>
    </row>
    <row r="3286" spans="1:26">
      <c r="A3286" s="22" t="s">
        <v>10199</v>
      </c>
      <c r="B3286" s="22" t="s">
        <v>10200</v>
      </c>
      <c r="C3286" s="22" t="s">
        <v>10201</v>
      </c>
      <c r="D3286" s="22">
        <v>48929</v>
      </c>
      <c r="E3286" s="22">
        <v>98</v>
      </c>
      <c r="F3286" s="22">
        <v>429</v>
      </c>
      <c r="G3286" s="22">
        <v>1</v>
      </c>
      <c r="H3286" s="25" t="s">
        <v>10870</v>
      </c>
      <c r="I3286" s="22" t="s">
        <v>720</v>
      </c>
      <c r="J3286" s="22">
        <v>4</v>
      </c>
      <c r="K3286" s="22">
        <v>4</v>
      </c>
      <c r="L3286" s="22">
        <v>2</v>
      </c>
      <c r="M3286" s="22">
        <v>1979</v>
      </c>
      <c r="N3286" s="22">
        <v>1978</v>
      </c>
      <c r="O3286" s="22">
        <v>2</v>
      </c>
      <c r="P3286" s="22">
        <v>2</v>
      </c>
      <c r="Q3286" s="22" t="s">
        <v>1418</v>
      </c>
      <c r="R3286" s="22" t="s">
        <v>713</v>
      </c>
      <c r="S3286" s="22" t="s">
        <v>807</v>
      </c>
      <c r="T3286" s="23">
        <v>40.840375999999999</v>
      </c>
      <c r="U3286" s="23">
        <v>-72.959271999999999</v>
      </c>
      <c r="V3286" s="24">
        <v>118</v>
      </c>
      <c r="W3286" s="24">
        <v>1832464.1849799999</v>
      </c>
      <c r="X3286" s="24">
        <v>3229732.99138</v>
      </c>
      <c r="Y3286" s="22" t="s">
        <v>1127</v>
      </c>
      <c r="Z3286" s="22" t="s">
        <v>1237</v>
      </c>
    </row>
    <row r="3287" spans="1:26">
      <c r="A3287" s="22" t="s">
        <v>10202</v>
      </c>
      <c r="B3287" s="22" t="s">
        <v>10203</v>
      </c>
      <c r="C3287" s="22" t="s">
        <v>10204</v>
      </c>
      <c r="D3287" s="22">
        <v>38912</v>
      </c>
      <c r="E3287" s="22">
        <v>78</v>
      </c>
      <c r="F3287" s="22">
        <v>412</v>
      </c>
      <c r="G3287" s="22">
        <v>15</v>
      </c>
      <c r="H3287" s="25" t="s">
        <v>10870</v>
      </c>
      <c r="I3287" s="22" t="s">
        <v>813</v>
      </c>
      <c r="J3287" s="22">
        <v>66</v>
      </c>
      <c r="K3287" s="22">
        <v>66</v>
      </c>
      <c r="L3287" s="22">
        <v>4</v>
      </c>
      <c r="M3287" s="22">
        <v>1972</v>
      </c>
      <c r="N3287" s="22">
        <v>1969</v>
      </c>
      <c r="O3287" s="22">
        <v>9</v>
      </c>
      <c r="P3287" s="22">
        <v>3</v>
      </c>
      <c r="Q3287" s="22" t="s">
        <v>1125</v>
      </c>
      <c r="R3287" s="22" t="s">
        <v>713</v>
      </c>
      <c r="S3287" s="22" t="s">
        <v>1126</v>
      </c>
      <c r="T3287" s="23">
        <v>40.840654000000001</v>
      </c>
      <c r="U3287" s="23">
        <v>-73.455122000000003</v>
      </c>
      <c r="V3287" s="24">
        <v>64</v>
      </c>
      <c r="W3287" s="24">
        <v>1695393.31308</v>
      </c>
      <c r="X3287" s="24">
        <v>3226462.8859799998</v>
      </c>
      <c r="Y3287" s="22" t="s">
        <v>1127</v>
      </c>
      <c r="Z3287" s="22" t="s">
        <v>716</v>
      </c>
    </row>
    <row r="3288" spans="1:26">
      <c r="A3288" s="22" t="s">
        <v>10205</v>
      </c>
      <c r="B3288" s="22" t="s">
        <v>10206</v>
      </c>
      <c r="C3288" s="22" t="s">
        <v>10207</v>
      </c>
      <c r="D3288" s="22">
        <v>38912</v>
      </c>
      <c r="E3288" s="22">
        <v>78</v>
      </c>
      <c r="F3288" s="22">
        <v>412</v>
      </c>
      <c r="G3288" s="22">
        <v>1</v>
      </c>
      <c r="H3288" s="25" t="s">
        <v>10870</v>
      </c>
      <c r="I3288" s="22" t="s">
        <v>720</v>
      </c>
      <c r="J3288" s="22">
        <v>64</v>
      </c>
      <c r="K3288" s="22">
        <v>64</v>
      </c>
      <c r="L3288" s="22">
        <v>9</v>
      </c>
      <c r="M3288" s="22">
        <v>1950</v>
      </c>
      <c r="N3288" s="22">
        <v>1942</v>
      </c>
      <c r="O3288" s="22">
        <v>9</v>
      </c>
      <c r="P3288" s="22">
        <v>3</v>
      </c>
      <c r="Q3288" s="22" t="s">
        <v>1418</v>
      </c>
      <c r="R3288" s="22" t="s">
        <v>713</v>
      </c>
      <c r="S3288" s="22" t="s">
        <v>807</v>
      </c>
      <c r="T3288" s="23">
        <v>40.840654000000001</v>
      </c>
      <c r="U3288" s="23">
        <v>-73.456511000000006</v>
      </c>
      <c r="V3288" s="24">
        <v>65</v>
      </c>
      <c r="W3288" s="24">
        <v>1695009.3348399999</v>
      </c>
      <c r="X3288" s="24">
        <v>3226454.4696</v>
      </c>
      <c r="Y3288" s="22" t="s">
        <v>1127</v>
      </c>
      <c r="Z3288" s="22" t="s">
        <v>1237</v>
      </c>
    </row>
    <row r="3289" spans="1:26">
      <c r="A3289" s="22" t="s">
        <v>10208</v>
      </c>
      <c r="B3289" s="22" t="s">
        <v>10209</v>
      </c>
      <c r="C3289" s="22" t="s">
        <v>10210</v>
      </c>
      <c r="D3289" s="22">
        <v>35406</v>
      </c>
      <c r="E3289" s="22">
        <v>71</v>
      </c>
      <c r="F3289" s="22">
        <v>406</v>
      </c>
      <c r="G3289" s="22">
        <v>17</v>
      </c>
      <c r="H3289" s="25" t="s">
        <v>10870</v>
      </c>
      <c r="I3289" s="22" t="s">
        <v>720</v>
      </c>
      <c r="J3289" s="22">
        <v>2</v>
      </c>
      <c r="K3289" s="22">
        <v>2</v>
      </c>
      <c r="L3289" s="22">
        <v>1</v>
      </c>
      <c r="M3289" s="22">
        <v>1997</v>
      </c>
      <c r="N3289" s="22">
        <v>1997</v>
      </c>
      <c r="O3289" s="22">
        <v>1</v>
      </c>
      <c r="P3289" s="22">
        <v>1</v>
      </c>
      <c r="Q3289" s="22" t="s">
        <v>1408</v>
      </c>
      <c r="R3289" s="22" t="s">
        <v>713</v>
      </c>
      <c r="S3289" s="22" t="s">
        <v>722</v>
      </c>
      <c r="T3289" s="23">
        <v>40.840933</v>
      </c>
      <c r="U3289" s="23">
        <v>-73.630683000000005</v>
      </c>
      <c r="V3289" s="24">
        <v>0</v>
      </c>
      <c r="W3289" s="24">
        <v>1646856.6339199999</v>
      </c>
      <c r="X3289" s="24">
        <v>3225545.5957300002</v>
      </c>
      <c r="Y3289" s="22" t="s">
        <v>1127</v>
      </c>
      <c r="Z3289" s="22" t="s">
        <v>1237</v>
      </c>
    </row>
    <row r="3290" spans="1:26">
      <c r="A3290" s="22" t="s">
        <v>10211</v>
      </c>
      <c r="B3290" s="22" t="s">
        <v>10212</v>
      </c>
      <c r="C3290" s="22" t="s">
        <v>10213</v>
      </c>
      <c r="D3290" s="22">
        <v>38911</v>
      </c>
      <c r="E3290" s="22">
        <v>78</v>
      </c>
      <c r="F3290" s="22">
        <v>411</v>
      </c>
      <c r="G3290" s="22">
        <v>17</v>
      </c>
      <c r="H3290" s="25" t="s">
        <v>10870</v>
      </c>
      <c r="I3290" s="22" t="s">
        <v>720</v>
      </c>
      <c r="J3290" s="22">
        <v>29</v>
      </c>
      <c r="K3290" s="22">
        <v>28</v>
      </c>
      <c r="L3290" s="22">
        <v>5</v>
      </c>
      <c r="M3290" s="22">
        <v>1997</v>
      </c>
      <c r="N3290" s="22">
        <v>1993</v>
      </c>
      <c r="O3290" s="22">
        <v>15</v>
      </c>
      <c r="P3290" s="22">
        <v>15</v>
      </c>
      <c r="Q3290" s="22" t="s">
        <v>1408</v>
      </c>
      <c r="R3290" s="22" t="s">
        <v>713</v>
      </c>
      <c r="S3290" s="22" t="s">
        <v>722</v>
      </c>
      <c r="T3290" s="23">
        <v>40.841749999999998</v>
      </c>
      <c r="U3290" s="23">
        <v>-73.471889000000004</v>
      </c>
      <c r="V3290" s="24">
        <v>198</v>
      </c>
      <c r="W3290" s="24">
        <v>1690749.3849299999</v>
      </c>
      <c r="X3290" s="24">
        <v>3226761.0188000002</v>
      </c>
      <c r="Y3290" s="22" t="s">
        <v>1127</v>
      </c>
      <c r="Z3290" s="22" t="s">
        <v>1237</v>
      </c>
    </row>
    <row r="3291" spans="1:26">
      <c r="A3291" s="22" t="s">
        <v>10214</v>
      </c>
      <c r="B3291" s="22" t="s">
        <v>10215</v>
      </c>
      <c r="C3291" s="22" t="s">
        <v>10216</v>
      </c>
      <c r="D3291" s="22">
        <v>41917</v>
      </c>
      <c r="E3291" s="22">
        <v>84</v>
      </c>
      <c r="F3291" s="22">
        <v>417</v>
      </c>
      <c r="G3291" s="22">
        <v>1</v>
      </c>
      <c r="H3291" s="25" t="s">
        <v>10870</v>
      </c>
      <c r="I3291" s="22" t="s">
        <v>720</v>
      </c>
      <c r="J3291" s="22">
        <v>461</v>
      </c>
      <c r="K3291" s="22">
        <v>461</v>
      </c>
      <c r="L3291" s="22">
        <v>3</v>
      </c>
      <c r="M3291" s="22">
        <v>1945</v>
      </c>
      <c r="N3291" s="22">
        <v>1943</v>
      </c>
      <c r="O3291" s="22">
        <v>38</v>
      </c>
      <c r="P3291" s="22">
        <v>8</v>
      </c>
      <c r="Q3291" s="22" t="s">
        <v>1418</v>
      </c>
      <c r="R3291" s="22" t="s">
        <v>713</v>
      </c>
      <c r="S3291" s="22" t="s">
        <v>807</v>
      </c>
      <c r="T3291" s="23">
        <v>40.842042999999997</v>
      </c>
      <c r="U3291" s="23">
        <v>-73.302895000000007</v>
      </c>
      <c r="V3291" s="24">
        <v>153.6</v>
      </c>
      <c r="W3291" s="24">
        <v>1737463.5120099999</v>
      </c>
      <c r="X3291" s="24">
        <v>3227926.3884100001</v>
      </c>
      <c r="Y3291" s="22" t="s">
        <v>1127</v>
      </c>
      <c r="Z3291" s="22" t="s">
        <v>1237</v>
      </c>
    </row>
    <row r="3292" spans="1:26">
      <c r="A3292" s="22" t="s">
        <v>10217</v>
      </c>
      <c r="B3292" s="22" t="s">
        <v>10218</v>
      </c>
      <c r="C3292" s="22" t="s">
        <v>10219</v>
      </c>
      <c r="D3292" s="22">
        <v>37409</v>
      </c>
      <c r="E3292" s="22">
        <v>75</v>
      </c>
      <c r="F3292" s="22">
        <v>409</v>
      </c>
      <c r="G3292" s="22">
        <v>17</v>
      </c>
      <c r="H3292" s="25" t="s">
        <v>10870</v>
      </c>
      <c r="I3292" s="22" t="s">
        <v>720</v>
      </c>
      <c r="J3292" s="22">
        <v>16</v>
      </c>
      <c r="K3292" s="22">
        <v>16</v>
      </c>
      <c r="L3292" s="22">
        <v>2</v>
      </c>
      <c r="M3292" s="22">
        <v>1997</v>
      </c>
      <c r="N3292" s="22">
        <v>1996</v>
      </c>
      <c r="O3292" s="22">
        <v>7</v>
      </c>
      <c r="P3292" s="22">
        <v>7</v>
      </c>
      <c r="Q3292" s="22" t="s">
        <v>1408</v>
      </c>
      <c r="R3292" s="22" t="s">
        <v>713</v>
      </c>
      <c r="S3292" s="22" t="s">
        <v>722</v>
      </c>
      <c r="T3292" s="23">
        <v>40.843155000000003</v>
      </c>
      <c r="U3292" s="23">
        <v>-73.546235999999993</v>
      </c>
      <c r="V3292" s="24">
        <v>187</v>
      </c>
      <c r="W3292" s="24">
        <v>1670185.59986</v>
      </c>
      <c r="X3292" s="24">
        <v>3226834.07858</v>
      </c>
      <c r="Y3292" s="22" t="s">
        <v>1127</v>
      </c>
      <c r="Z3292" s="22" t="s">
        <v>1237</v>
      </c>
    </row>
    <row r="3293" spans="1:26">
      <c r="A3293" s="22" t="s">
        <v>10220</v>
      </c>
      <c r="B3293" s="22" t="s">
        <v>10221</v>
      </c>
      <c r="C3293" s="22" t="s">
        <v>10222</v>
      </c>
      <c r="D3293" s="22">
        <v>51935</v>
      </c>
      <c r="E3293" s="22">
        <v>104</v>
      </c>
      <c r="F3293" s="22">
        <v>435</v>
      </c>
      <c r="G3293" s="22">
        <v>1</v>
      </c>
      <c r="H3293" s="25" t="s">
        <v>10870</v>
      </c>
      <c r="I3293" s="22" t="s">
        <v>720</v>
      </c>
      <c r="J3293" s="22">
        <v>15</v>
      </c>
      <c r="K3293" s="22">
        <v>15</v>
      </c>
      <c r="L3293" s="22">
        <v>2</v>
      </c>
      <c r="M3293" s="22">
        <v>1985</v>
      </c>
      <c r="N3293" s="22">
        <v>1984</v>
      </c>
      <c r="O3293" s="22">
        <v>6</v>
      </c>
      <c r="P3293" s="22">
        <v>4</v>
      </c>
      <c r="Q3293" s="22" t="s">
        <v>1418</v>
      </c>
      <c r="R3293" s="22" t="s">
        <v>713</v>
      </c>
      <c r="S3293" s="22" t="s">
        <v>807</v>
      </c>
      <c r="T3293" s="23">
        <v>40.846209999999999</v>
      </c>
      <c r="U3293" s="23">
        <v>-72.790379000000001</v>
      </c>
      <c r="V3293" s="24">
        <v>69.099999999999994</v>
      </c>
      <c r="W3293" s="24">
        <v>1879085.45787</v>
      </c>
      <c r="X3293" s="24">
        <v>3233173.6039399998</v>
      </c>
      <c r="Y3293" s="22" t="s">
        <v>1127</v>
      </c>
      <c r="Z3293" s="22" t="s">
        <v>1237</v>
      </c>
    </row>
    <row r="3294" spans="1:26">
      <c r="A3294" s="22" t="s">
        <v>10223</v>
      </c>
      <c r="B3294" s="22" t="s">
        <v>10224</v>
      </c>
      <c r="C3294" s="22" t="s">
        <v>10225</v>
      </c>
      <c r="D3294" s="22">
        <v>51934</v>
      </c>
      <c r="E3294" s="22">
        <v>104</v>
      </c>
      <c r="F3294" s="22">
        <v>434</v>
      </c>
      <c r="G3294" s="22">
        <v>1</v>
      </c>
      <c r="H3294" s="25" t="s">
        <v>10870</v>
      </c>
      <c r="I3294" s="22" t="s">
        <v>720</v>
      </c>
      <c r="J3294" s="22">
        <v>2</v>
      </c>
      <c r="K3294" s="22">
        <v>2</v>
      </c>
      <c r="L3294" s="22">
        <v>5</v>
      </c>
      <c r="M3294" s="22">
        <v>1987</v>
      </c>
      <c r="N3294" s="22">
        <v>1983</v>
      </c>
      <c r="O3294" s="22">
        <v>2</v>
      </c>
      <c r="P3294" s="22">
        <v>2</v>
      </c>
      <c r="Q3294" s="22" t="s">
        <v>1418</v>
      </c>
      <c r="R3294" s="22" t="s">
        <v>713</v>
      </c>
      <c r="S3294" s="22" t="s">
        <v>807</v>
      </c>
      <c r="T3294" s="23">
        <v>40.848154000000001</v>
      </c>
      <c r="U3294" s="23">
        <v>-72.806768000000005</v>
      </c>
      <c r="V3294" s="24">
        <v>0</v>
      </c>
      <c r="W3294" s="24">
        <v>1874535.38842</v>
      </c>
      <c r="X3294" s="24">
        <v>3233750.93077</v>
      </c>
      <c r="Y3294" s="22" t="s">
        <v>1127</v>
      </c>
      <c r="Z3294" s="22" t="s">
        <v>1237</v>
      </c>
    </row>
    <row r="3295" spans="1:26">
      <c r="A3295" s="22" t="s">
        <v>10226</v>
      </c>
      <c r="B3295" s="22" t="s">
        <v>10227</v>
      </c>
      <c r="C3295" s="22" t="s">
        <v>10228</v>
      </c>
      <c r="D3295" s="22">
        <v>37911</v>
      </c>
      <c r="E3295" s="22">
        <v>76</v>
      </c>
      <c r="F3295" s="22">
        <v>411</v>
      </c>
      <c r="G3295" s="22">
        <v>1</v>
      </c>
      <c r="H3295" s="25" t="s">
        <v>10870</v>
      </c>
      <c r="I3295" s="22" t="s">
        <v>720</v>
      </c>
      <c r="J3295" s="22">
        <v>143</v>
      </c>
      <c r="K3295" s="22">
        <v>143</v>
      </c>
      <c r="L3295" s="22">
        <v>29</v>
      </c>
      <c r="M3295" s="22">
        <v>1977</v>
      </c>
      <c r="N3295" s="22">
        <v>1949</v>
      </c>
      <c r="O3295" s="22">
        <v>49</v>
      </c>
      <c r="P3295" s="22">
        <v>15</v>
      </c>
      <c r="Q3295" s="22" t="s">
        <v>1125</v>
      </c>
      <c r="R3295" s="22" t="s">
        <v>713</v>
      </c>
      <c r="S3295" s="22" t="s">
        <v>1126</v>
      </c>
      <c r="T3295" s="23">
        <v>40.848709999999997</v>
      </c>
      <c r="U3295" s="23">
        <v>-73.496790000000004</v>
      </c>
      <c r="V3295" s="24">
        <v>172</v>
      </c>
      <c r="W3295" s="24">
        <v>1683811.1501199999</v>
      </c>
      <c r="X3295" s="24">
        <v>3229149.0115399999</v>
      </c>
      <c r="Y3295" s="22" t="s">
        <v>1127</v>
      </c>
      <c r="Z3295" s="22" t="s">
        <v>1237</v>
      </c>
    </row>
    <row r="3296" spans="1:26">
      <c r="A3296" s="22" t="s">
        <v>10229</v>
      </c>
      <c r="B3296" s="22" t="s">
        <v>10230</v>
      </c>
      <c r="C3296" s="22" t="s">
        <v>10231</v>
      </c>
      <c r="D3296" s="22">
        <v>33903</v>
      </c>
      <c r="E3296" s="22">
        <v>68</v>
      </c>
      <c r="F3296" s="22">
        <v>403</v>
      </c>
      <c r="G3296" s="22">
        <v>1</v>
      </c>
      <c r="H3296" s="25" t="s">
        <v>10870</v>
      </c>
      <c r="I3296" s="22" t="s">
        <v>720</v>
      </c>
      <c r="J3296" s="22">
        <v>121</v>
      </c>
      <c r="K3296" s="22">
        <v>119</v>
      </c>
      <c r="L3296" s="22">
        <v>33</v>
      </c>
      <c r="M3296" s="22">
        <v>2007</v>
      </c>
      <c r="N3296" s="22">
        <v>1975</v>
      </c>
      <c r="O3296" s="22">
        <v>27</v>
      </c>
      <c r="P3296" s="22">
        <v>19</v>
      </c>
      <c r="Q3296" s="22" t="s">
        <v>1418</v>
      </c>
      <c r="R3296" s="22" t="s">
        <v>713</v>
      </c>
      <c r="S3296" s="22" t="s">
        <v>807</v>
      </c>
      <c r="T3296" s="23">
        <v>40.846417000000002</v>
      </c>
      <c r="U3296" s="23">
        <v>-73.720083000000002</v>
      </c>
      <c r="V3296" s="24">
        <v>60</v>
      </c>
      <c r="W3296" s="24">
        <v>1622102.9264799999</v>
      </c>
      <c r="X3296" s="24">
        <v>3227060.6835099999</v>
      </c>
      <c r="Y3296" s="22" t="s">
        <v>1127</v>
      </c>
      <c r="Z3296" s="22" t="s">
        <v>1237</v>
      </c>
    </row>
    <row r="3297" spans="1:26">
      <c r="A3297" s="22" t="s">
        <v>10232</v>
      </c>
      <c r="B3297" s="22" t="s">
        <v>10233</v>
      </c>
      <c r="C3297" s="22" t="s">
        <v>10234</v>
      </c>
      <c r="D3297" s="22">
        <v>36909</v>
      </c>
      <c r="E3297" s="22">
        <v>74</v>
      </c>
      <c r="F3297" s="22">
        <v>409</v>
      </c>
      <c r="G3297" s="22">
        <v>15</v>
      </c>
      <c r="H3297" s="25" t="s">
        <v>10870</v>
      </c>
      <c r="I3297" s="22" t="s">
        <v>720</v>
      </c>
      <c r="J3297" s="22">
        <v>100</v>
      </c>
      <c r="K3297" s="22">
        <v>100</v>
      </c>
      <c r="L3297" s="22">
        <v>32</v>
      </c>
      <c r="M3297" s="22">
        <v>1982</v>
      </c>
      <c r="N3297" s="22">
        <v>1951</v>
      </c>
      <c r="O3297" s="22">
        <v>38</v>
      </c>
      <c r="P3297" s="22">
        <v>10</v>
      </c>
      <c r="Q3297" s="22" t="s">
        <v>1125</v>
      </c>
      <c r="R3297" s="22" t="s">
        <v>713</v>
      </c>
      <c r="S3297" s="22" t="s">
        <v>1126</v>
      </c>
      <c r="T3297" s="23">
        <v>40.849266</v>
      </c>
      <c r="U3297" s="23">
        <v>-73.547068999999993</v>
      </c>
      <c r="V3297" s="24">
        <v>130</v>
      </c>
      <c r="W3297" s="24">
        <v>1669908.6028799999</v>
      </c>
      <c r="X3297" s="24">
        <v>3229056.72077</v>
      </c>
      <c r="Y3297" s="22" t="s">
        <v>1127</v>
      </c>
      <c r="Z3297" s="22" t="s">
        <v>716</v>
      </c>
    </row>
    <row r="3298" spans="1:26">
      <c r="A3298" s="22" t="s">
        <v>10235</v>
      </c>
      <c r="B3298" s="22" t="s">
        <v>10236</v>
      </c>
      <c r="C3298" s="22" t="s">
        <v>10237</v>
      </c>
      <c r="D3298" s="22">
        <v>36909</v>
      </c>
      <c r="E3298" s="22">
        <v>74</v>
      </c>
      <c r="F3298" s="22">
        <v>409</v>
      </c>
      <c r="G3298" s="22">
        <v>1</v>
      </c>
      <c r="H3298" s="25" t="s">
        <v>10870</v>
      </c>
      <c r="I3298" s="22" t="s">
        <v>720</v>
      </c>
      <c r="J3298" s="22">
        <v>63</v>
      </c>
      <c r="K3298" s="22">
        <v>61</v>
      </c>
      <c r="L3298" s="22">
        <v>4</v>
      </c>
      <c r="M3298" s="22">
        <v>1995</v>
      </c>
      <c r="N3298" s="22">
        <v>1992</v>
      </c>
      <c r="O3298" s="22">
        <v>13</v>
      </c>
      <c r="P3298" s="22">
        <v>13</v>
      </c>
      <c r="Q3298" s="22" t="s">
        <v>1418</v>
      </c>
      <c r="R3298" s="22" t="s">
        <v>713</v>
      </c>
      <c r="S3298" s="22" t="s">
        <v>807</v>
      </c>
      <c r="T3298" s="23">
        <v>40.848832999999999</v>
      </c>
      <c r="U3298" s="23">
        <v>-73.546888999999993</v>
      </c>
      <c r="V3298" s="24">
        <v>130</v>
      </c>
      <c r="W3298" s="24">
        <v>1669961.7466800001</v>
      </c>
      <c r="X3298" s="24">
        <v>3228900.13791</v>
      </c>
      <c r="Y3298" s="22" t="s">
        <v>1127</v>
      </c>
      <c r="Z3298" s="22" t="s">
        <v>1237</v>
      </c>
    </row>
    <row r="3299" spans="1:26">
      <c r="A3299" s="22" t="s">
        <v>616</v>
      </c>
      <c r="B3299" s="22" t="s">
        <v>10238</v>
      </c>
      <c r="C3299" s="22" t="s">
        <v>10239</v>
      </c>
      <c r="D3299" s="22">
        <v>45423</v>
      </c>
      <c r="E3299" s="22">
        <v>91</v>
      </c>
      <c r="F3299" s="22">
        <v>423</v>
      </c>
      <c r="G3299" s="22">
        <v>1</v>
      </c>
      <c r="H3299" s="25" t="s">
        <v>10870</v>
      </c>
      <c r="I3299" s="22" t="s">
        <v>720</v>
      </c>
      <c r="J3299" s="22">
        <v>72</v>
      </c>
      <c r="K3299" s="22">
        <v>69</v>
      </c>
      <c r="L3299" s="22">
        <v>6</v>
      </c>
      <c r="M3299" s="22">
        <v>1989</v>
      </c>
      <c r="N3299" s="22">
        <v>1984</v>
      </c>
      <c r="O3299" s="22">
        <v>33</v>
      </c>
      <c r="P3299" s="22">
        <v>25</v>
      </c>
      <c r="Q3299" s="22" t="s">
        <v>1418</v>
      </c>
      <c r="R3299" s="22" t="s">
        <v>713</v>
      </c>
      <c r="S3299" s="22" t="s">
        <v>807</v>
      </c>
      <c r="T3299" s="23">
        <v>40.849888999999997</v>
      </c>
      <c r="U3299" s="23">
        <v>-73.131861000000001</v>
      </c>
      <c r="V3299" s="24">
        <v>73.599999999999994</v>
      </c>
      <c r="W3299" s="24">
        <v>1784669.03125</v>
      </c>
      <c r="X3299" s="24">
        <v>3231943.7624900001</v>
      </c>
      <c r="Y3299" s="22" t="s">
        <v>1127</v>
      </c>
      <c r="Z3299" s="22" t="s">
        <v>1237</v>
      </c>
    </row>
    <row r="3300" spans="1:26">
      <c r="A3300" s="22" t="s">
        <v>10240</v>
      </c>
      <c r="B3300" s="22" t="s">
        <v>10241</v>
      </c>
      <c r="C3300" s="22" t="s">
        <v>10242</v>
      </c>
      <c r="D3300" s="22">
        <v>52936</v>
      </c>
      <c r="E3300" s="22">
        <v>106</v>
      </c>
      <c r="F3300" s="22">
        <v>436</v>
      </c>
      <c r="G3300" s="22">
        <v>1</v>
      </c>
      <c r="H3300" s="25" t="s">
        <v>10870</v>
      </c>
      <c r="I3300" s="22" t="s">
        <v>720</v>
      </c>
      <c r="J3300" s="22">
        <v>3</v>
      </c>
      <c r="K3300" s="22">
        <v>3</v>
      </c>
      <c r="L3300" s="22">
        <v>5</v>
      </c>
      <c r="M3300" s="22">
        <v>1987</v>
      </c>
      <c r="N3300" s="22">
        <v>1983</v>
      </c>
      <c r="O3300" s="22">
        <v>2</v>
      </c>
      <c r="P3300" s="22">
        <v>2</v>
      </c>
      <c r="Q3300" s="22" t="s">
        <v>1418</v>
      </c>
      <c r="R3300" s="22" t="s">
        <v>713</v>
      </c>
      <c r="S3300" s="22" t="s">
        <v>807</v>
      </c>
      <c r="T3300" s="23">
        <v>40.850653999999999</v>
      </c>
      <c r="U3300" s="23">
        <v>-72.751210999999998</v>
      </c>
      <c r="V3300" s="24">
        <v>109</v>
      </c>
      <c r="W3300" s="24">
        <v>1889862.6435199999</v>
      </c>
      <c r="X3300" s="24">
        <v>3235110.2037599999</v>
      </c>
      <c r="Y3300" s="22" t="s">
        <v>1127</v>
      </c>
      <c r="Z3300" s="22" t="s">
        <v>1237</v>
      </c>
    </row>
    <row r="3301" spans="1:26">
      <c r="A3301" s="22" t="s">
        <v>10243</v>
      </c>
      <c r="B3301" s="22" t="s">
        <v>10244</v>
      </c>
      <c r="C3301" s="22" t="s">
        <v>10245</v>
      </c>
      <c r="D3301" s="22">
        <v>53938</v>
      </c>
      <c r="E3301" s="22">
        <v>108</v>
      </c>
      <c r="F3301" s="22">
        <v>438</v>
      </c>
      <c r="G3301" s="22">
        <v>1</v>
      </c>
      <c r="H3301" s="25" t="s">
        <v>10870</v>
      </c>
      <c r="I3301" s="22" t="s">
        <v>720</v>
      </c>
      <c r="J3301" s="22">
        <v>154</v>
      </c>
      <c r="K3301" s="22">
        <v>154</v>
      </c>
      <c r="L3301" s="22">
        <v>43</v>
      </c>
      <c r="M3301" s="22">
        <v>1951</v>
      </c>
      <c r="N3301" s="22">
        <v>1909</v>
      </c>
      <c r="O3301" s="22">
        <v>18</v>
      </c>
      <c r="P3301" s="22">
        <v>5</v>
      </c>
      <c r="Q3301" s="22" t="s">
        <v>1418</v>
      </c>
      <c r="R3301" s="22" t="s">
        <v>713</v>
      </c>
      <c r="S3301" s="22" t="s">
        <v>807</v>
      </c>
      <c r="T3301" s="23">
        <v>40.851488000000003</v>
      </c>
      <c r="U3301" s="23">
        <v>-72.698153000000005</v>
      </c>
      <c r="V3301" s="24">
        <v>31</v>
      </c>
      <c r="W3301" s="24">
        <v>1904516.22083</v>
      </c>
      <c r="X3301" s="24">
        <v>3235850.5999099999</v>
      </c>
      <c r="Y3301" s="22" t="s">
        <v>1127</v>
      </c>
      <c r="Z3301" s="22" t="s">
        <v>1237</v>
      </c>
    </row>
    <row r="3302" spans="1:26">
      <c r="A3302" s="22" t="s">
        <v>10246</v>
      </c>
      <c r="B3302" s="22" t="s">
        <v>10247</v>
      </c>
      <c r="C3302" s="22" t="s">
        <v>10248</v>
      </c>
      <c r="D3302" s="22">
        <v>35907</v>
      </c>
      <c r="E3302" s="22">
        <v>72</v>
      </c>
      <c r="F3302" s="22">
        <v>407</v>
      </c>
      <c r="G3302" s="22">
        <v>1</v>
      </c>
      <c r="H3302" s="25" t="s">
        <v>10870</v>
      </c>
      <c r="I3302" s="22" t="s">
        <v>720</v>
      </c>
      <c r="J3302" s="22">
        <v>101</v>
      </c>
      <c r="K3302" s="22">
        <v>101</v>
      </c>
      <c r="L3302" s="22">
        <v>6</v>
      </c>
      <c r="M3302" s="22">
        <v>1975</v>
      </c>
      <c r="N3302" s="22">
        <v>1970</v>
      </c>
      <c r="O3302" s="22">
        <v>36</v>
      </c>
      <c r="P3302" s="22">
        <v>7</v>
      </c>
      <c r="Q3302" s="22" t="s">
        <v>1418</v>
      </c>
      <c r="R3302" s="22" t="s">
        <v>713</v>
      </c>
      <c r="S3302" s="22" t="s">
        <v>807</v>
      </c>
      <c r="T3302" s="23">
        <v>40.85371</v>
      </c>
      <c r="U3302" s="23">
        <v>-73.603459999999998</v>
      </c>
      <c r="V3302" s="24">
        <v>145</v>
      </c>
      <c r="W3302" s="24">
        <v>1654287.9855200001</v>
      </c>
      <c r="X3302" s="24">
        <v>3230355.0061499998</v>
      </c>
      <c r="Y3302" s="22" t="s">
        <v>1127</v>
      </c>
      <c r="Z3302" s="22" t="s">
        <v>1237</v>
      </c>
    </row>
    <row r="3303" spans="1:26">
      <c r="A3303" s="22" t="s">
        <v>10249</v>
      </c>
      <c r="B3303" s="22" t="s">
        <v>10250</v>
      </c>
      <c r="C3303" s="22" t="s">
        <v>10251</v>
      </c>
      <c r="D3303" s="22">
        <v>55441</v>
      </c>
      <c r="E3303" s="22">
        <v>111</v>
      </c>
      <c r="F3303" s="22">
        <v>441</v>
      </c>
      <c r="G3303" s="22">
        <v>1</v>
      </c>
      <c r="H3303" s="25" t="s">
        <v>10870</v>
      </c>
      <c r="I3303" s="22" t="s">
        <v>720</v>
      </c>
      <c r="J3303" s="22">
        <v>152</v>
      </c>
      <c r="K3303" s="22">
        <v>152</v>
      </c>
      <c r="L3303" s="22">
        <v>46</v>
      </c>
      <c r="M3303" s="22">
        <v>1953</v>
      </c>
      <c r="N3303" s="22">
        <v>1908</v>
      </c>
      <c r="O3303" s="22">
        <v>17</v>
      </c>
      <c r="P3303" s="22">
        <v>4</v>
      </c>
      <c r="T3303" s="23">
        <v>40.855654999999999</v>
      </c>
      <c r="U3303" s="23">
        <v>-72.616204999999994</v>
      </c>
      <c r="V3303" s="24">
        <v>33.5</v>
      </c>
      <c r="W3303" s="24">
        <v>1927115.08164</v>
      </c>
      <c r="X3303" s="24">
        <v>3238059.8413999998</v>
      </c>
      <c r="Y3303" s="22" t="s">
        <v>1127</v>
      </c>
      <c r="Z3303" s="22" t="s">
        <v>1237</v>
      </c>
    </row>
    <row r="3304" spans="1:26">
      <c r="A3304" s="22" t="s">
        <v>619</v>
      </c>
      <c r="B3304" s="22" t="s">
        <v>10252</v>
      </c>
      <c r="C3304" s="22" t="s">
        <v>10253</v>
      </c>
      <c r="D3304" s="22">
        <v>50431</v>
      </c>
      <c r="E3304" s="22">
        <v>101</v>
      </c>
      <c r="F3304" s="22">
        <v>431</v>
      </c>
      <c r="G3304" s="22">
        <v>1</v>
      </c>
      <c r="H3304" s="25" t="s">
        <v>10870</v>
      </c>
      <c r="I3304" s="22" t="s">
        <v>720</v>
      </c>
      <c r="J3304" s="22">
        <v>82</v>
      </c>
      <c r="K3304" s="22">
        <v>80</v>
      </c>
      <c r="L3304" s="22">
        <v>2</v>
      </c>
      <c r="M3304" s="22">
        <v>1982</v>
      </c>
      <c r="N3304" s="22">
        <v>1981</v>
      </c>
      <c r="O3304" s="22">
        <v>32</v>
      </c>
      <c r="P3304" s="22">
        <v>24</v>
      </c>
      <c r="Q3304" s="22" t="s">
        <v>1418</v>
      </c>
      <c r="R3304" s="22" t="s">
        <v>713</v>
      </c>
      <c r="S3304" s="22" t="s">
        <v>807</v>
      </c>
      <c r="T3304" s="23">
        <v>40.847056000000002</v>
      </c>
      <c r="U3304" s="23">
        <v>-72.886471999999998</v>
      </c>
      <c r="V3304" s="24">
        <v>79.900000000000006</v>
      </c>
      <c r="W3304" s="24">
        <v>1852518.50248</v>
      </c>
      <c r="X3304" s="24">
        <v>3232723.48453</v>
      </c>
      <c r="Y3304" s="22" t="s">
        <v>1127</v>
      </c>
      <c r="Z3304" s="22" t="s">
        <v>1237</v>
      </c>
    </row>
    <row r="3305" spans="1:26">
      <c r="A3305" s="22" t="s">
        <v>10254</v>
      </c>
      <c r="B3305" s="22" t="s">
        <v>10255</v>
      </c>
      <c r="C3305" s="22" t="s">
        <v>10256</v>
      </c>
      <c r="D3305" s="22">
        <v>53939</v>
      </c>
      <c r="E3305" s="22">
        <v>108</v>
      </c>
      <c r="F3305" s="22">
        <v>439</v>
      </c>
      <c r="G3305" s="22">
        <v>1</v>
      </c>
      <c r="H3305" s="25" t="s">
        <v>10870</v>
      </c>
      <c r="I3305" s="22" t="s">
        <v>720</v>
      </c>
      <c r="J3305" s="22">
        <v>22</v>
      </c>
      <c r="K3305" s="22">
        <v>22</v>
      </c>
      <c r="L3305" s="22">
        <v>8</v>
      </c>
      <c r="M3305" s="22">
        <v>1961</v>
      </c>
      <c r="N3305" s="22">
        <v>1954</v>
      </c>
      <c r="O3305" s="22">
        <v>8</v>
      </c>
      <c r="P3305" s="22">
        <v>2</v>
      </c>
      <c r="Q3305" s="22" t="s">
        <v>1418</v>
      </c>
      <c r="R3305" s="22" t="s">
        <v>713</v>
      </c>
      <c r="S3305" s="22" t="s">
        <v>807</v>
      </c>
      <c r="T3305" s="23">
        <v>40.857044000000002</v>
      </c>
      <c r="U3305" s="23">
        <v>-72.680097000000004</v>
      </c>
      <c r="V3305" s="24">
        <v>71.8</v>
      </c>
      <c r="W3305" s="24">
        <v>1909444.76709</v>
      </c>
      <c r="X3305" s="24">
        <v>3238025.6177300001</v>
      </c>
      <c r="Y3305" s="22" t="s">
        <v>1127</v>
      </c>
      <c r="Z3305" s="22" t="s">
        <v>1237</v>
      </c>
    </row>
    <row r="3306" spans="1:26">
      <c r="A3306" s="22" t="s">
        <v>10257</v>
      </c>
      <c r="B3306" s="22" t="s">
        <v>10258</v>
      </c>
      <c r="C3306" s="22" t="s">
        <v>10259</v>
      </c>
      <c r="D3306" s="22">
        <v>37411</v>
      </c>
      <c r="E3306" s="22">
        <v>75</v>
      </c>
      <c r="F3306" s="22">
        <v>411</v>
      </c>
      <c r="G3306" s="22">
        <v>1</v>
      </c>
      <c r="H3306" s="25" t="s">
        <v>10870</v>
      </c>
      <c r="I3306" s="22" t="s">
        <v>720</v>
      </c>
      <c r="J3306" s="22">
        <v>103</v>
      </c>
      <c r="K3306" s="22">
        <v>103</v>
      </c>
      <c r="L3306" s="22">
        <v>29</v>
      </c>
      <c r="M3306" s="22">
        <v>1977</v>
      </c>
      <c r="N3306" s="22">
        <v>1949</v>
      </c>
      <c r="O3306" s="22">
        <v>40</v>
      </c>
      <c r="P3306" s="22">
        <v>13</v>
      </c>
      <c r="Q3306" s="22" t="s">
        <v>1418</v>
      </c>
      <c r="R3306" s="22" t="s">
        <v>713</v>
      </c>
      <c r="S3306" s="22" t="s">
        <v>807</v>
      </c>
      <c r="T3306" s="23">
        <v>40.857042999999997</v>
      </c>
      <c r="U3306" s="23">
        <v>-73.512623000000005</v>
      </c>
      <c r="V3306" s="24">
        <v>216</v>
      </c>
      <c r="W3306" s="24">
        <v>1679369.6253800001</v>
      </c>
      <c r="X3306" s="24">
        <v>3232092.78009</v>
      </c>
      <c r="Y3306" s="22" t="s">
        <v>1127</v>
      </c>
      <c r="Z3306" s="22" t="s">
        <v>1237</v>
      </c>
    </row>
    <row r="3307" spans="1:26">
      <c r="A3307" s="22" t="s">
        <v>10260</v>
      </c>
      <c r="B3307" s="22" t="s">
        <v>10261</v>
      </c>
      <c r="C3307" s="22" t="s">
        <v>10262</v>
      </c>
      <c r="D3307" s="22">
        <v>39414</v>
      </c>
      <c r="E3307" s="22">
        <v>79</v>
      </c>
      <c r="F3307" s="22">
        <v>414</v>
      </c>
      <c r="G3307" s="22">
        <v>1</v>
      </c>
      <c r="H3307" s="25" t="s">
        <v>10870</v>
      </c>
      <c r="I3307" s="22" t="s">
        <v>720</v>
      </c>
      <c r="J3307" s="22">
        <v>91</v>
      </c>
      <c r="K3307" s="22">
        <v>91</v>
      </c>
      <c r="L3307" s="22">
        <v>1</v>
      </c>
      <c r="M3307" s="22">
        <v>1941</v>
      </c>
      <c r="N3307" s="22">
        <v>1941</v>
      </c>
      <c r="O3307" s="22">
        <v>5</v>
      </c>
      <c r="P3307" s="22">
        <v>3</v>
      </c>
      <c r="T3307" s="23">
        <v>40.857598000000003</v>
      </c>
      <c r="U3307" s="23">
        <v>-73.416230999999996</v>
      </c>
      <c r="V3307" s="24">
        <v>156</v>
      </c>
      <c r="W3307" s="24">
        <v>1706006.3886299999</v>
      </c>
      <c r="X3307" s="24">
        <v>3232876.8810999999</v>
      </c>
      <c r="Y3307" s="22" t="s">
        <v>1127</v>
      </c>
      <c r="Z3307" s="22" t="s">
        <v>1237</v>
      </c>
    </row>
    <row r="3308" spans="1:26">
      <c r="A3308" s="22" t="s">
        <v>10263</v>
      </c>
      <c r="B3308" s="22" t="s">
        <v>10264</v>
      </c>
      <c r="C3308" s="22" t="s">
        <v>10265</v>
      </c>
      <c r="D3308" s="22">
        <v>35908</v>
      </c>
      <c r="E3308" s="22">
        <v>72</v>
      </c>
      <c r="F3308" s="22">
        <v>408</v>
      </c>
      <c r="G3308" s="22">
        <v>17</v>
      </c>
      <c r="H3308" s="25" t="s">
        <v>10870</v>
      </c>
      <c r="I3308" s="22" t="s">
        <v>2215</v>
      </c>
      <c r="J3308" s="22">
        <v>19</v>
      </c>
      <c r="K3308" s="22">
        <v>19</v>
      </c>
      <c r="L3308" s="22">
        <v>32</v>
      </c>
      <c r="M3308" s="22">
        <v>1995</v>
      </c>
      <c r="N3308" s="22">
        <v>1964</v>
      </c>
      <c r="O3308" s="22">
        <v>18</v>
      </c>
      <c r="P3308" s="22">
        <v>10</v>
      </c>
      <c r="Q3308" s="22" t="s">
        <v>1125</v>
      </c>
      <c r="R3308" s="22" t="s">
        <v>713</v>
      </c>
      <c r="S3308" s="22" t="s">
        <v>1126</v>
      </c>
      <c r="T3308" s="23">
        <v>40.858154999999996</v>
      </c>
      <c r="U3308" s="23">
        <v>-73.603738000000007</v>
      </c>
      <c r="V3308" s="24">
        <v>145</v>
      </c>
      <c r="W3308" s="24">
        <v>1654178.24743</v>
      </c>
      <c r="X3308" s="24">
        <v>3231973.4302599998</v>
      </c>
      <c r="Y3308" s="22" t="s">
        <v>1127</v>
      </c>
      <c r="Z3308" s="22" t="s">
        <v>1237</v>
      </c>
    </row>
    <row r="3309" spans="1:26">
      <c r="A3309" s="22" t="s">
        <v>10266</v>
      </c>
      <c r="B3309" s="22" t="s">
        <v>10267</v>
      </c>
      <c r="C3309" s="22" t="s">
        <v>10268</v>
      </c>
      <c r="D3309" s="22">
        <v>49932</v>
      </c>
      <c r="E3309" s="22">
        <v>100</v>
      </c>
      <c r="F3309" s="22">
        <v>432</v>
      </c>
      <c r="G3309" s="22">
        <v>17</v>
      </c>
      <c r="H3309" s="25" t="s">
        <v>10870</v>
      </c>
      <c r="I3309" s="22" t="s">
        <v>720</v>
      </c>
      <c r="J3309" s="22">
        <v>48</v>
      </c>
      <c r="K3309" s="22">
        <v>48</v>
      </c>
      <c r="L3309" s="22">
        <v>4</v>
      </c>
      <c r="M3309" s="22">
        <v>1955</v>
      </c>
      <c r="N3309" s="22">
        <v>1952</v>
      </c>
      <c r="O3309" s="22">
        <v>5</v>
      </c>
      <c r="P3309" s="22">
        <v>2</v>
      </c>
      <c r="Q3309" s="22" t="s">
        <v>1408</v>
      </c>
      <c r="R3309" s="22" t="s">
        <v>713</v>
      </c>
      <c r="S3309" s="22" t="s">
        <v>722</v>
      </c>
      <c r="T3309" s="23">
        <v>40.858986999999999</v>
      </c>
      <c r="U3309" s="23">
        <v>-72.898159000000007</v>
      </c>
      <c r="V3309" s="24">
        <v>117</v>
      </c>
      <c r="W3309" s="24">
        <v>1849167.1096999999</v>
      </c>
      <c r="X3309" s="24">
        <v>3236981.53143</v>
      </c>
      <c r="Y3309" s="22" t="s">
        <v>1127</v>
      </c>
      <c r="Z3309" s="22" t="s">
        <v>1237</v>
      </c>
    </row>
    <row r="3310" spans="1:26">
      <c r="A3310" s="22" t="s">
        <v>620</v>
      </c>
      <c r="B3310" s="22" t="s">
        <v>10269</v>
      </c>
      <c r="C3310" s="22" t="s">
        <v>10270</v>
      </c>
      <c r="D3310" s="22">
        <v>41918</v>
      </c>
      <c r="E3310" s="22">
        <v>84</v>
      </c>
      <c r="F3310" s="22">
        <v>418</v>
      </c>
      <c r="G3310" s="22">
        <v>1</v>
      </c>
      <c r="H3310" s="25" t="s">
        <v>10870</v>
      </c>
      <c r="I3310" s="22" t="s">
        <v>720</v>
      </c>
      <c r="J3310" s="22">
        <v>68</v>
      </c>
      <c r="K3310" s="22">
        <v>66</v>
      </c>
      <c r="L3310" s="22">
        <v>7</v>
      </c>
      <c r="M3310" s="22">
        <v>1981</v>
      </c>
      <c r="N3310" s="22">
        <v>1975</v>
      </c>
      <c r="O3310" s="22">
        <v>28</v>
      </c>
      <c r="P3310" s="22">
        <v>21</v>
      </c>
      <c r="Q3310" s="22" t="s">
        <v>1418</v>
      </c>
      <c r="R3310" s="22" t="s">
        <v>713</v>
      </c>
      <c r="S3310" s="22" t="s">
        <v>807</v>
      </c>
      <c r="T3310" s="23">
        <v>40.859194000000002</v>
      </c>
      <c r="U3310" s="23">
        <v>-73.302999999999997</v>
      </c>
      <c r="V3310" s="24">
        <v>165</v>
      </c>
      <c r="W3310" s="24">
        <v>1737287.0597699999</v>
      </c>
      <c r="X3310" s="24">
        <v>3234177.13797</v>
      </c>
      <c r="Y3310" s="22" t="s">
        <v>1127</v>
      </c>
      <c r="Z3310" s="22" t="s">
        <v>1237</v>
      </c>
    </row>
    <row r="3311" spans="1:26">
      <c r="A3311" s="22" t="s">
        <v>10271</v>
      </c>
      <c r="B3311" s="22" t="s">
        <v>10272</v>
      </c>
      <c r="C3311" s="22" t="s">
        <v>10273</v>
      </c>
      <c r="D3311" s="22">
        <v>36409</v>
      </c>
      <c r="E3311" s="22">
        <v>73</v>
      </c>
      <c r="F3311" s="22">
        <v>409</v>
      </c>
      <c r="G3311" s="22">
        <v>1</v>
      </c>
      <c r="H3311" s="25" t="s">
        <v>10870</v>
      </c>
      <c r="I3311" s="22" t="s">
        <v>720</v>
      </c>
      <c r="J3311" s="22">
        <v>153</v>
      </c>
      <c r="K3311" s="22">
        <v>153</v>
      </c>
      <c r="L3311" s="22">
        <v>39</v>
      </c>
      <c r="M3311" s="22">
        <v>1982</v>
      </c>
      <c r="N3311" s="22">
        <v>1944</v>
      </c>
      <c r="O3311" s="22">
        <v>54</v>
      </c>
      <c r="P3311" s="22">
        <v>19</v>
      </c>
      <c r="Q3311" s="22" t="s">
        <v>1418</v>
      </c>
      <c r="R3311" s="22" t="s">
        <v>713</v>
      </c>
      <c r="S3311" s="22" t="s">
        <v>807</v>
      </c>
      <c r="T3311" s="23">
        <v>40.858987999999997</v>
      </c>
      <c r="U3311" s="23">
        <v>-73.568180999999996</v>
      </c>
      <c r="V3311" s="24">
        <v>128</v>
      </c>
      <c r="W3311" s="24">
        <v>1663999.42949</v>
      </c>
      <c r="X3311" s="24">
        <v>3232478.86968</v>
      </c>
      <c r="Y3311" s="22" t="s">
        <v>1127</v>
      </c>
      <c r="Z3311" s="22" t="s">
        <v>1237</v>
      </c>
    </row>
    <row r="3312" spans="1:26">
      <c r="A3312" s="22" t="s">
        <v>10274</v>
      </c>
      <c r="B3312" s="22" t="s">
        <v>10275</v>
      </c>
      <c r="C3312" s="22" t="s">
        <v>10276</v>
      </c>
      <c r="D3312" s="22">
        <v>52436</v>
      </c>
      <c r="E3312" s="22">
        <v>105</v>
      </c>
      <c r="F3312" s="22">
        <v>436</v>
      </c>
      <c r="G3312" s="22">
        <v>1</v>
      </c>
      <c r="H3312" s="25" t="s">
        <v>10870</v>
      </c>
      <c r="I3312" s="22" t="s">
        <v>720</v>
      </c>
      <c r="J3312" s="22">
        <v>3</v>
      </c>
      <c r="K3312" s="22">
        <v>3</v>
      </c>
      <c r="L3312" s="22">
        <v>9</v>
      </c>
      <c r="M3312" s="22">
        <v>1978</v>
      </c>
      <c r="N3312" s="22">
        <v>1970</v>
      </c>
      <c r="O3312" s="22">
        <v>3</v>
      </c>
      <c r="P3312" s="22">
        <v>2</v>
      </c>
      <c r="T3312" s="23">
        <v>40.859265000000001</v>
      </c>
      <c r="U3312" s="23">
        <v>-72.765100000000004</v>
      </c>
      <c r="V3312" s="24">
        <v>121</v>
      </c>
      <c r="W3312" s="24">
        <v>1885932.1780000001</v>
      </c>
      <c r="X3312" s="24">
        <v>3238135.3300200002</v>
      </c>
      <c r="Y3312" s="22" t="s">
        <v>1127</v>
      </c>
      <c r="Z3312" s="22" t="s">
        <v>1237</v>
      </c>
    </row>
    <row r="3313" spans="1:26">
      <c r="A3313" s="22" t="s">
        <v>10277</v>
      </c>
      <c r="B3313" s="22" t="s">
        <v>10278</v>
      </c>
      <c r="C3313" s="22" t="s">
        <v>10279</v>
      </c>
      <c r="D3313" s="22">
        <v>37411</v>
      </c>
      <c r="E3313" s="22">
        <v>75</v>
      </c>
      <c r="F3313" s="22">
        <v>411</v>
      </c>
      <c r="G3313" s="22">
        <v>17</v>
      </c>
      <c r="H3313" s="25" t="s">
        <v>10870</v>
      </c>
      <c r="I3313" s="22" t="s">
        <v>720</v>
      </c>
      <c r="J3313" s="22">
        <v>3</v>
      </c>
      <c r="K3313" s="22">
        <v>3</v>
      </c>
      <c r="L3313" s="22">
        <v>1</v>
      </c>
      <c r="M3313" s="22">
        <v>1997</v>
      </c>
      <c r="N3313" s="22">
        <v>1997</v>
      </c>
      <c r="O3313" s="22">
        <v>1</v>
      </c>
      <c r="P3313" s="22">
        <v>1</v>
      </c>
      <c r="Q3313" s="22" t="s">
        <v>1408</v>
      </c>
      <c r="R3313" s="22" t="s">
        <v>713</v>
      </c>
      <c r="S3313" s="22" t="s">
        <v>722</v>
      </c>
      <c r="T3313" s="23">
        <v>40.859265000000001</v>
      </c>
      <c r="U3313" s="23">
        <v>-73.513178999999994</v>
      </c>
      <c r="V3313" s="24">
        <v>0</v>
      </c>
      <c r="W3313" s="24">
        <v>1679198.8235800001</v>
      </c>
      <c r="X3313" s="24">
        <v>3232899.4826699998</v>
      </c>
      <c r="Y3313" s="22" t="s">
        <v>1127</v>
      </c>
      <c r="Z3313" s="22" t="s">
        <v>1237</v>
      </c>
    </row>
    <row r="3314" spans="1:26">
      <c r="A3314" s="22" t="s">
        <v>10280</v>
      </c>
      <c r="B3314" s="22" t="s">
        <v>10281</v>
      </c>
      <c r="C3314" s="22" t="s">
        <v>10282</v>
      </c>
      <c r="D3314" s="22">
        <v>45925</v>
      </c>
      <c r="E3314" s="22">
        <v>92</v>
      </c>
      <c r="F3314" s="22">
        <v>425</v>
      </c>
      <c r="G3314" s="22">
        <v>1</v>
      </c>
      <c r="H3314" s="25" t="s">
        <v>10870</v>
      </c>
      <c r="I3314" s="22" t="s">
        <v>720</v>
      </c>
      <c r="J3314" s="22">
        <v>141</v>
      </c>
      <c r="K3314" s="22">
        <v>141</v>
      </c>
      <c r="L3314" s="22">
        <v>30</v>
      </c>
      <c r="M3314" s="22">
        <v>1974</v>
      </c>
      <c r="N3314" s="22">
        <v>1945</v>
      </c>
      <c r="O3314" s="22">
        <v>28</v>
      </c>
      <c r="P3314" s="22">
        <v>7</v>
      </c>
      <c r="Q3314" s="22" t="s">
        <v>1418</v>
      </c>
      <c r="R3314" s="22" t="s">
        <v>713</v>
      </c>
      <c r="S3314" s="22" t="s">
        <v>807</v>
      </c>
      <c r="T3314" s="23">
        <v>40.859543000000002</v>
      </c>
      <c r="U3314" s="23">
        <v>-73.093164999999999</v>
      </c>
      <c r="V3314" s="24">
        <v>114</v>
      </c>
      <c r="W3314" s="24">
        <v>1795273.37687</v>
      </c>
      <c r="X3314" s="24">
        <v>3235736.1076699998</v>
      </c>
      <c r="Y3314" s="22" t="s">
        <v>1127</v>
      </c>
      <c r="Z3314" s="22" t="s">
        <v>1237</v>
      </c>
    </row>
    <row r="3315" spans="1:26">
      <c r="A3315" s="22" t="s">
        <v>10283</v>
      </c>
      <c r="B3315" s="22" t="s">
        <v>10284</v>
      </c>
      <c r="C3315" s="22" t="s">
        <v>10285</v>
      </c>
      <c r="D3315" s="22">
        <v>54940</v>
      </c>
      <c r="E3315" s="22">
        <v>110</v>
      </c>
      <c r="F3315" s="22">
        <v>440</v>
      </c>
      <c r="G3315" s="22">
        <v>1</v>
      </c>
      <c r="H3315" s="25" t="s">
        <v>10870</v>
      </c>
      <c r="I3315" s="22" t="s">
        <v>720</v>
      </c>
      <c r="J3315" s="22">
        <v>47</v>
      </c>
      <c r="K3315" s="22">
        <v>47</v>
      </c>
      <c r="L3315" s="22">
        <v>9</v>
      </c>
      <c r="M3315" s="22">
        <v>1982</v>
      </c>
      <c r="N3315" s="22">
        <v>1974</v>
      </c>
      <c r="O3315" s="22">
        <v>12</v>
      </c>
      <c r="P3315" s="22">
        <v>5</v>
      </c>
      <c r="Q3315" s="22" t="s">
        <v>1418</v>
      </c>
      <c r="R3315" s="22" t="s">
        <v>713</v>
      </c>
      <c r="S3315" s="22" t="s">
        <v>807</v>
      </c>
      <c r="T3315" s="23">
        <v>40.860933000000003</v>
      </c>
      <c r="U3315" s="23">
        <v>-72.646761999999995</v>
      </c>
      <c r="V3315" s="24">
        <v>87</v>
      </c>
      <c r="W3315" s="24">
        <v>1918612.57125</v>
      </c>
      <c r="X3315" s="24">
        <v>3239723.1545899999</v>
      </c>
      <c r="Y3315" s="22" t="s">
        <v>1127</v>
      </c>
      <c r="Z3315" s="22" t="s">
        <v>1237</v>
      </c>
    </row>
    <row r="3316" spans="1:26">
      <c r="A3316" s="22" t="s">
        <v>10286</v>
      </c>
      <c r="B3316" s="22" t="s">
        <v>10287</v>
      </c>
      <c r="C3316" s="22" t="s">
        <v>10288</v>
      </c>
      <c r="D3316" s="22">
        <v>47428</v>
      </c>
      <c r="E3316" s="22">
        <v>95</v>
      </c>
      <c r="F3316" s="22">
        <v>428</v>
      </c>
      <c r="G3316" s="22">
        <v>1</v>
      </c>
      <c r="H3316" s="25" t="s">
        <v>10870</v>
      </c>
      <c r="I3316" s="22" t="s">
        <v>720</v>
      </c>
      <c r="J3316" s="22">
        <v>18</v>
      </c>
      <c r="K3316" s="22">
        <v>18</v>
      </c>
      <c r="L3316" s="22">
        <v>4</v>
      </c>
      <c r="M3316" s="22">
        <v>1979</v>
      </c>
      <c r="N3316" s="22">
        <v>1976</v>
      </c>
      <c r="O3316" s="22">
        <v>9</v>
      </c>
      <c r="P3316" s="22">
        <v>4</v>
      </c>
      <c r="Q3316" s="22" t="s">
        <v>1418</v>
      </c>
      <c r="R3316" s="22" t="s">
        <v>713</v>
      </c>
      <c r="S3316" s="22" t="s">
        <v>807</v>
      </c>
      <c r="T3316" s="23">
        <v>40.860931999999998</v>
      </c>
      <c r="U3316" s="23">
        <v>-73.007605999999996</v>
      </c>
      <c r="V3316" s="24">
        <v>141.9</v>
      </c>
      <c r="W3316" s="24">
        <v>1818903.58027</v>
      </c>
      <c r="X3316" s="24">
        <v>3236863.7005799999</v>
      </c>
      <c r="Y3316" s="22" t="s">
        <v>1127</v>
      </c>
      <c r="Z3316" s="22" t="s">
        <v>1237</v>
      </c>
    </row>
    <row r="3317" spans="1:26">
      <c r="A3317" s="22" t="s">
        <v>10289</v>
      </c>
      <c r="B3317" s="22" t="s">
        <v>10290</v>
      </c>
      <c r="C3317" s="22" t="s">
        <v>10291</v>
      </c>
      <c r="D3317" s="22">
        <v>44923</v>
      </c>
      <c r="E3317" s="22">
        <v>90</v>
      </c>
      <c r="F3317" s="22">
        <v>423</v>
      </c>
      <c r="G3317" s="22">
        <v>1</v>
      </c>
      <c r="H3317" s="25" t="s">
        <v>10870</v>
      </c>
      <c r="I3317" s="22" t="s">
        <v>720</v>
      </c>
      <c r="J3317" s="22">
        <v>201</v>
      </c>
      <c r="K3317" s="22">
        <v>201</v>
      </c>
      <c r="L3317" s="22">
        <v>26</v>
      </c>
      <c r="M3317" s="22">
        <v>1970</v>
      </c>
      <c r="N3317" s="22">
        <v>1945</v>
      </c>
      <c r="O3317" s="22">
        <v>22</v>
      </c>
      <c r="P3317" s="22">
        <v>5</v>
      </c>
      <c r="T3317" s="23">
        <v>40.860931999999998</v>
      </c>
      <c r="U3317" s="23">
        <v>-73.142888999999997</v>
      </c>
      <c r="V3317" s="24">
        <v>72</v>
      </c>
      <c r="W3317" s="24">
        <v>1781519.3197999999</v>
      </c>
      <c r="X3317" s="24">
        <v>3235891.1203700001</v>
      </c>
      <c r="Y3317" s="22" t="s">
        <v>1127</v>
      </c>
      <c r="Z3317" s="22" t="s">
        <v>1237</v>
      </c>
    </row>
    <row r="3318" spans="1:26">
      <c r="A3318" s="22" t="s">
        <v>10292</v>
      </c>
      <c r="B3318" s="22" t="s">
        <v>10293</v>
      </c>
      <c r="C3318" s="22" t="s">
        <v>10294</v>
      </c>
      <c r="D3318" s="22">
        <v>41417</v>
      </c>
      <c r="E3318" s="22">
        <v>83</v>
      </c>
      <c r="F3318" s="22">
        <v>417</v>
      </c>
      <c r="G3318" s="22">
        <v>1</v>
      </c>
      <c r="H3318" s="25" t="s">
        <v>10870</v>
      </c>
      <c r="I3318" s="22" t="s">
        <v>720</v>
      </c>
      <c r="J3318" s="22">
        <v>4</v>
      </c>
      <c r="K3318" s="22">
        <v>4</v>
      </c>
      <c r="L3318" s="22">
        <v>3</v>
      </c>
      <c r="M3318" s="22">
        <v>1977</v>
      </c>
      <c r="N3318" s="22">
        <v>1975</v>
      </c>
      <c r="O3318" s="22">
        <v>4</v>
      </c>
      <c r="P3318" s="22">
        <v>2</v>
      </c>
      <c r="Q3318" s="22" t="s">
        <v>1125</v>
      </c>
      <c r="R3318" s="22" t="s">
        <v>713</v>
      </c>
      <c r="S3318" s="22" t="s">
        <v>1126</v>
      </c>
      <c r="T3318" s="23">
        <v>40.860931000000001</v>
      </c>
      <c r="U3318" s="23">
        <v>-73.317339000000004</v>
      </c>
      <c r="V3318" s="24">
        <v>171</v>
      </c>
      <c r="W3318" s="24">
        <v>1733309.3433099999</v>
      </c>
      <c r="X3318" s="24">
        <v>3234717.1482099998</v>
      </c>
      <c r="Y3318" s="22" t="s">
        <v>1127</v>
      </c>
      <c r="Z3318" s="22" t="s">
        <v>1237</v>
      </c>
    </row>
    <row r="3319" spans="1:26">
      <c r="A3319" s="22" t="s">
        <v>622</v>
      </c>
      <c r="B3319" s="22" t="s">
        <v>10295</v>
      </c>
      <c r="C3319" s="22" t="s">
        <v>10296</v>
      </c>
      <c r="D3319" s="22">
        <v>40416</v>
      </c>
      <c r="E3319" s="22">
        <v>81</v>
      </c>
      <c r="F3319" s="22">
        <v>416</v>
      </c>
      <c r="G3319" s="22">
        <v>1</v>
      </c>
      <c r="H3319" s="25" t="s">
        <v>10870</v>
      </c>
      <c r="I3319" s="22" t="s">
        <v>720</v>
      </c>
      <c r="J3319" s="22">
        <v>38</v>
      </c>
      <c r="K3319" s="22">
        <v>37</v>
      </c>
      <c r="L3319" s="22">
        <v>16</v>
      </c>
      <c r="M3319" s="22">
        <v>1986</v>
      </c>
      <c r="N3319" s="22">
        <v>1971</v>
      </c>
      <c r="O3319" s="22">
        <v>36</v>
      </c>
      <c r="P3319" s="22">
        <v>25</v>
      </c>
      <c r="Q3319" s="22" t="s">
        <v>1125</v>
      </c>
      <c r="R3319" s="22" t="s">
        <v>713</v>
      </c>
      <c r="S3319" s="22" t="s">
        <v>1126</v>
      </c>
      <c r="T3319" s="23">
        <v>40.861209000000002</v>
      </c>
      <c r="U3319" s="23">
        <v>-73.372062999999997</v>
      </c>
      <c r="V3319" s="24">
        <v>220</v>
      </c>
      <c r="W3319" s="24">
        <v>1718183.4278800001</v>
      </c>
      <c r="X3319" s="24">
        <v>3234468.77862</v>
      </c>
      <c r="Y3319" s="22" t="s">
        <v>1127</v>
      </c>
      <c r="Z3319" s="22" t="s">
        <v>1237</v>
      </c>
    </row>
    <row r="3320" spans="1:26">
      <c r="A3320" s="22" t="s">
        <v>10297</v>
      </c>
      <c r="B3320" s="22" t="s">
        <v>10298</v>
      </c>
      <c r="C3320" s="22" t="s">
        <v>10299</v>
      </c>
      <c r="D3320" s="22">
        <v>36910</v>
      </c>
      <c r="E3320" s="22">
        <v>74</v>
      </c>
      <c r="F3320" s="22">
        <v>410</v>
      </c>
      <c r="G3320" s="22">
        <v>1</v>
      </c>
      <c r="H3320" s="25" t="s">
        <v>10870</v>
      </c>
      <c r="I3320" s="22" t="s">
        <v>720</v>
      </c>
      <c r="J3320" s="22">
        <v>61</v>
      </c>
      <c r="K3320" s="22">
        <v>61</v>
      </c>
      <c r="L3320" s="22">
        <v>34</v>
      </c>
      <c r="M3320" s="22">
        <v>1977</v>
      </c>
      <c r="N3320" s="22">
        <v>1944</v>
      </c>
      <c r="O3320" s="22">
        <v>25</v>
      </c>
      <c r="P3320" s="22">
        <v>6</v>
      </c>
      <c r="Q3320" s="22" t="s">
        <v>1418</v>
      </c>
      <c r="R3320" s="22" t="s">
        <v>713</v>
      </c>
      <c r="S3320" s="22" t="s">
        <v>807</v>
      </c>
      <c r="T3320" s="23">
        <v>40.861488000000001</v>
      </c>
      <c r="U3320" s="23">
        <v>-73.534846000000002</v>
      </c>
      <c r="V3320" s="24">
        <v>59</v>
      </c>
      <c r="W3320" s="24">
        <v>1673193.31761</v>
      </c>
      <c r="X3320" s="24">
        <v>3233582.5845599999</v>
      </c>
      <c r="Y3320" s="22" t="s">
        <v>1127</v>
      </c>
      <c r="Z3320" s="22" t="s">
        <v>1237</v>
      </c>
    </row>
    <row r="3321" spans="1:26">
      <c r="A3321" s="22" t="s">
        <v>10300</v>
      </c>
      <c r="B3321" s="22" t="s">
        <v>10301</v>
      </c>
      <c r="C3321" s="22" t="s">
        <v>10302</v>
      </c>
      <c r="D3321" s="22">
        <v>33404</v>
      </c>
      <c r="E3321" s="22">
        <v>67</v>
      </c>
      <c r="F3321" s="22">
        <v>404</v>
      </c>
      <c r="G3321" s="22">
        <v>1</v>
      </c>
      <c r="H3321" s="25" t="s">
        <v>10870</v>
      </c>
      <c r="I3321" s="22" t="s">
        <v>720</v>
      </c>
      <c r="J3321" s="22">
        <v>59</v>
      </c>
      <c r="K3321" s="22">
        <v>58</v>
      </c>
      <c r="L3321" s="22">
        <v>14</v>
      </c>
      <c r="M3321" s="22">
        <v>1993</v>
      </c>
      <c r="N3321" s="22">
        <v>1980</v>
      </c>
      <c r="O3321" s="22">
        <v>22</v>
      </c>
      <c r="P3321" s="22">
        <v>17</v>
      </c>
      <c r="Q3321" s="22" t="s">
        <v>1418</v>
      </c>
      <c r="R3321" s="22" t="s">
        <v>713</v>
      </c>
      <c r="S3321" s="22" t="s">
        <v>807</v>
      </c>
      <c r="T3321" s="23">
        <v>40.862321999999999</v>
      </c>
      <c r="U3321" s="23">
        <v>-73.724298000000005</v>
      </c>
      <c r="V3321" s="24">
        <v>51</v>
      </c>
      <c r="W3321" s="24">
        <v>1620827.4844200001</v>
      </c>
      <c r="X3321" s="24">
        <v>3232836.22755</v>
      </c>
      <c r="Y3321" s="22" t="s">
        <v>1127</v>
      </c>
      <c r="Z3321" s="22" t="s">
        <v>1237</v>
      </c>
    </row>
    <row r="3322" spans="1:26">
      <c r="A3322" s="22" t="s">
        <v>625</v>
      </c>
      <c r="B3322" s="22" t="s">
        <v>10303</v>
      </c>
      <c r="C3322" s="22" t="s">
        <v>10304</v>
      </c>
      <c r="D3322" s="22">
        <v>57445</v>
      </c>
      <c r="E3322" s="22">
        <v>115</v>
      </c>
      <c r="F3322" s="22">
        <v>445</v>
      </c>
      <c r="G3322" s="22">
        <v>1</v>
      </c>
      <c r="H3322" s="25" t="s">
        <v>10870</v>
      </c>
      <c r="I3322" s="22" t="s">
        <v>720</v>
      </c>
      <c r="J3322" s="22">
        <v>83</v>
      </c>
      <c r="K3322" s="22">
        <v>83</v>
      </c>
      <c r="L3322" s="22">
        <v>3</v>
      </c>
      <c r="M3322" s="22">
        <v>1985</v>
      </c>
      <c r="N3322" s="22">
        <v>1983</v>
      </c>
      <c r="O3322" s="22">
        <v>35</v>
      </c>
      <c r="P3322" s="22">
        <v>25</v>
      </c>
      <c r="Q3322" s="22" t="s">
        <v>1418</v>
      </c>
      <c r="R3322" s="22" t="s">
        <v>713</v>
      </c>
      <c r="S3322" s="22" t="s">
        <v>807</v>
      </c>
      <c r="T3322" s="23">
        <v>40.862917000000003</v>
      </c>
      <c r="U3322" s="23">
        <v>-72.513833000000005</v>
      </c>
      <c r="V3322" s="24">
        <v>24</v>
      </c>
      <c r="W3322" s="24">
        <v>1955317.57063</v>
      </c>
      <c r="X3322" s="24">
        <v>3241596.6238099998</v>
      </c>
      <c r="Y3322" s="22" t="s">
        <v>1127</v>
      </c>
      <c r="Z3322" s="22" t="s">
        <v>1237</v>
      </c>
    </row>
    <row r="3323" spans="1:26">
      <c r="A3323" s="22" t="s">
        <v>10305</v>
      </c>
      <c r="B3323" s="22" t="s">
        <v>10306</v>
      </c>
      <c r="C3323" s="22" t="s">
        <v>10307</v>
      </c>
      <c r="D3323" s="22">
        <v>39415</v>
      </c>
      <c r="E3323" s="22">
        <v>79</v>
      </c>
      <c r="F3323" s="22">
        <v>415</v>
      </c>
      <c r="G3323" s="22">
        <v>1</v>
      </c>
      <c r="H3323" s="25" t="s">
        <v>10870</v>
      </c>
      <c r="I3323" s="22" t="s">
        <v>720</v>
      </c>
      <c r="J3323" s="22">
        <v>64</v>
      </c>
      <c r="K3323" s="22">
        <v>64</v>
      </c>
      <c r="L3323" s="22">
        <v>7</v>
      </c>
      <c r="M3323" s="22">
        <v>1986</v>
      </c>
      <c r="N3323" s="22">
        <v>1980</v>
      </c>
      <c r="O3323" s="22">
        <v>16</v>
      </c>
      <c r="P3323" s="22">
        <v>5</v>
      </c>
      <c r="Q3323" s="22" t="s">
        <v>1418</v>
      </c>
      <c r="R3323" s="22" t="s">
        <v>713</v>
      </c>
      <c r="S3323" s="22" t="s">
        <v>807</v>
      </c>
      <c r="T3323" s="23">
        <v>40.864820999999999</v>
      </c>
      <c r="U3323" s="23">
        <v>-73.402619999999999</v>
      </c>
      <c r="V3323" s="24">
        <v>108</v>
      </c>
      <c r="W3323" s="24">
        <v>1709709.1484600001</v>
      </c>
      <c r="X3323" s="24">
        <v>3235593.60133</v>
      </c>
      <c r="Y3323" s="22" t="s">
        <v>1127</v>
      </c>
      <c r="Z3323" s="22" t="s">
        <v>1237</v>
      </c>
    </row>
    <row r="3324" spans="1:26">
      <c r="A3324" s="22" t="s">
        <v>10308</v>
      </c>
      <c r="B3324" s="22" t="s">
        <v>10309</v>
      </c>
      <c r="C3324" s="22" t="s">
        <v>10310</v>
      </c>
      <c r="D3324" s="22">
        <v>44424</v>
      </c>
      <c r="E3324" s="22">
        <v>89</v>
      </c>
      <c r="F3324" s="22">
        <v>424</v>
      </c>
      <c r="G3324" s="22">
        <v>1</v>
      </c>
      <c r="H3324" s="25" t="s">
        <v>10870</v>
      </c>
      <c r="I3324" s="22" t="s">
        <v>720</v>
      </c>
      <c r="J3324" s="22">
        <v>49</v>
      </c>
      <c r="K3324" s="22">
        <v>46</v>
      </c>
      <c r="L3324" s="22">
        <v>4</v>
      </c>
      <c r="M3324" s="22">
        <v>1982</v>
      </c>
      <c r="N3324" s="22">
        <v>1979</v>
      </c>
      <c r="O3324" s="22">
        <v>22</v>
      </c>
      <c r="P3324" s="22">
        <v>17</v>
      </c>
      <c r="Q3324" s="22" t="s">
        <v>1418</v>
      </c>
      <c r="R3324" s="22" t="s">
        <v>713</v>
      </c>
      <c r="S3324" s="22" t="s">
        <v>807</v>
      </c>
      <c r="T3324" s="23">
        <v>40.875306000000002</v>
      </c>
      <c r="U3324" s="23">
        <v>-73.138722000000001</v>
      </c>
      <c r="V3324" s="24">
        <v>105</v>
      </c>
      <c r="W3324" s="24">
        <v>1782538.0437</v>
      </c>
      <c r="X3324" s="24">
        <v>3241158.94594</v>
      </c>
      <c r="Y3324" s="22" t="s">
        <v>1127</v>
      </c>
      <c r="Z3324" s="22" t="s">
        <v>1237</v>
      </c>
    </row>
    <row r="3325" spans="1:26">
      <c r="A3325" s="22" t="s">
        <v>10311</v>
      </c>
      <c r="B3325" s="22" t="s">
        <v>10312</v>
      </c>
      <c r="C3325" s="22" t="s">
        <v>10313</v>
      </c>
      <c r="D3325" s="22">
        <v>36410</v>
      </c>
      <c r="E3325" s="22">
        <v>73</v>
      </c>
      <c r="F3325" s="22">
        <v>410</v>
      </c>
      <c r="G3325" s="22">
        <v>1</v>
      </c>
      <c r="H3325" s="25" t="s">
        <v>10870</v>
      </c>
      <c r="I3325" s="22" t="s">
        <v>720</v>
      </c>
      <c r="J3325" s="22">
        <v>35</v>
      </c>
      <c r="K3325" s="22">
        <v>35</v>
      </c>
      <c r="L3325" s="22">
        <v>6</v>
      </c>
      <c r="M3325" s="22">
        <v>1965</v>
      </c>
      <c r="N3325" s="22">
        <v>1960</v>
      </c>
      <c r="O3325" s="22">
        <v>8</v>
      </c>
      <c r="P3325" s="22">
        <v>2</v>
      </c>
      <c r="Q3325" s="22" t="s">
        <v>1418</v>
      </c>
      <c r="R3325" s="22" t="s">
        <v>713</v>
      </c>
      <c r="S3325" s="22" t="s">
        <v>807</v>
      </c>
      <c r="T3325" s="23">
        <v>40.866765999999998</v>
      </c>
      <c r="U3325" s="23">
        <v>-73.548457999999997</v>
      </c>
      <c r="V3325" s="24">
        <v>94</v>
      </c>
      <c r="W3325" s="24">
        <v>1669391.17866</v>
      </c>
      <c r="X3325" s="24">
        <v>3235427.28369</v>
      </c>
      <c r="Y3325" s="22" t="s">
        <v>1127</v>
      </c>
      <c r="Z3325" s="22" t="s">
        <v>1237</v>
      </c>
    </row>
    <row r="3326" spans="1:26">
      <c r="A3326" s="22" t="s">
        <v>10314</v>
      </c>
      <c r="B3326" s="22" t="s">
        <v>10315</v>
      </c>
      <c r="C3326" s="22" t="s">
        <v>10316</v>
      </c>
      <c r="D3326" s="22">
        <v>49432</v>
      </c>
      <c r="E3326" s="22">
        <v>99</v>
      </c>
      <c r="F3326" s="22">
        <v>432</v>
      </c>
      <c r="G3326" s="22">
        <v>1</v>
      </c>
      <c r="H3326" s="25" t="s">
        <v>10870</v>
      </c>
      <c r="I3326" s="22" t="s">
        <v>720</v>
      </c>
      <c r="J3326" s="22">
        <v>27</v>
      </c>
      <c r="K3326" s="22">
        <v>27</v>
      </c>
      <c r="L3326" s="22">
        <v>2</v>
      </c>
      <c r="M3326" s="22">
        <v>1985</v>
      </c>
      <c r="N3326" s="22">
        <v>1984</v>
      </c>
      <c r="O3326" s="22">
        <v>15</v>
      </c>
      <c r="P3326" s="22">
        <v>13</v>
      </c>
      <c r="Q3326" s="22" t="s">
        <v>1418</v>
      </c>
      <c r="R3326" s="22" t="s">
        <v>713</v>
      </c>
      <c r="S3326" s="22" t="s">
        <v>807</v>
      </c>
      <c r="T3326" s="23">
        <v>40.866765000000001</v>
      </c>
      <c r="U3326" s="23">
        <v>-72.908991999999998</v>
      </c>
      <c r="V3326" s="24">
        <v>58.7</v>
      </c>
      <c r="W3326" s="24">
        <v>1846094.6366600001</v>
      </c>
      <c r="X3326" s="24">
        <v>3239732.62426</v>
      </c>
      <c r="Y3326" s="22" t="s">
        <v>1127</v>
      </c>
      <c r="Z3326" s="22" t="s">
        <v>1237</v>
      </c>
    </row>
    <row r="3327" spans="1:26">
      <c r="A3327" s="22" t="s">
        <v>10317</v>
      </c>
      <c r="B3327" s="22" t="s">
        <v>10318</v>
      </c>
      <c r="C3327" s="22" t="s">
        <v>10319</v>
      </c>
      <c r="D3327" s="22">
        <v>35408</v>
      </c>
      <c r="E3327" s="22">
        <v>71</v>
      </c>
      <c r="F3327" s="22">
        <v>408</v>
      </c>
      <c r="G3327" s="22">
        <v>1</v>
      </c>
      <c r="H3327" s="25" t="s">
        <v>10870</v>
      </c>
      <c r="I3327" s="22" t="s">
        <v>720</v>
      </c>
      <c r="J3327" s="22">
        <v>81</v>
      </c>
      <c r="K3327" s="22">
        <v>81</v>
      </c>
      <c r="L3327" s="22">
        <v>7</v>
      </c>
      <c r="M3327" s="22">
        <v>1981</v>
      </c>
      <c r="N3327" s="22">
        <v>1975</v>
      </c>
      <c r="O3327" s="22">
        <v>27</v>
      </c>
      <c r="P3327" s="22">
        <v>7</v>
      </c>
      <c r="Q3327" s="22" t="s">
        <v>1125</v>
      </c>
      <c r="R3327" s="22" t="s">
        <v>713</v>
      </c>
      <c r="S3327" s="22" t="s">
        <v>1126</v>
      </c>
      <c r="T3327" s="23">
        <v>40.867044</v>
      </c>
      <c r="U3327" s="23">
        <v>-73.600403999999997</v>
      </c>
      <c r="V3327" s="24">
        <v>123</v>
      </c>
      <c r="W3327" s="24">
        <v>1655033.56972</v>
      </c>
      <c r="X3327" s="24">
        <v>3235232.12769</v>
      </c>
      <c r="Y3327" s="22" t="s">
        <v>1127</v>
      </c>
      <c r="Z3327" s="22" t="s">
        <v>1237</v>
      </c>
    </row>
    <row r="3328" spans="1:26">
      <c r="A3328" s="22" t="s">
        <v>10320</v>
      </c>
      <c r="B3328" s="22" t="s">
        <v>10321</v>
      </c>
      <c r="C3328" s="22" t="s">
        <v>10322</v>
      </c>
      <c r="D3328" s="22">
        <v>54439</v>
      </c>
      <c r="E3328" s="22">
        <v>109</v>
      </c>
      <c r="F3328" s="22">
        <v>439</v>
      </c>
      <c r="G3328" s="22">
        <v>1</v>
      </c>
      <c r="H3328" s="25" t="s">
        <v>10870</v>
      </c>
      <c r="I3328" s="22" t="s">
        <v>720</v>
      </c>
      <c r="J3328" s="22">
        <v>13</v>
      </c>
      <c r="K3328" s="22">
        <v>13</v>
      </c>
      <c r="L3328" s="22">
        <v>2</v>
      </c>
      <c r="M3328" s="22">
        <v>1985</v>
      </c>
      <c r="N3328" s="22">
        <v>1984</v>
      </c>
      <c r="O3328" s="22">
        <v>5</v>
      </c>
      <c r="P3328" s="22">
        <v>3</v>
      </c>
      <c r="Q3328" s="22" t="s">
        <v>1418</v>
      </c>
      <c r="R3328" s="22" t="s">
        <v>713</v>
      </c>
      <c r="S3328" s="22" t="s">
        <v>807</v>
      </c>
      <c r="T3328" s="23">
        <v>40.858710000000002</v>
      </c>
      <c r="U3328" s="23">
        <v>-72.674541000000005</v>
      </c>
      <c r="V3328" s="24">
        <v>88</v>
      </c>
      <c r="W3328" s="24">
        <v>1910961.58326</v>
      </c>
      <c r="X3328" s="24">
        <v>3238679.4692799998</v>
      </c>
      <c r="Y3328" s="22" t="s">
        <v>1127</v>
      </c>
      <c r="Z3328" s="22" t="s">
        <v>1237</v>
      </c>
    </row>
    <row r="3329" spans="1:26">
      <c r="A3329" s="22" t="s">
        <v>10323</v>
      </c>
      <c r="B3329" s="22" t="s">
        <v>10324</v>
      </c>
      <c r="C3329" s="22" t="s">
        <v>10325</v>
      </c>
      <c r="D3329" s="22">
        <v>39415</v>
      </c>
      <c r="E3329" s="22">
        <v>79</v>
      </c>
      <c r="F3329" s="22">
        <v>415</v>
      </c>
      <c r="G3329" s="22">
        <v>17</v>
      </c>
      <c r="H3329" s="25" t="s">
        <v>10870</v>
      </c>
      <c r="I3329" s="22" t="s">
        <v>720</v>
      </c>
      <c r="J3329" s="22">
        <v>351</v>
      </c>
      <c r="K3329" s="22">
        <v>351</v>
      </c>
      <c r="L3329" s="22">
        <v>25</v>
      </c>
      <c r="M3329" s="22">
        <v>1961</v>
      </c>
      <c r="N3329" s="22">
        <v>1937</v>
      </c>
      <c r="O3329" s="22">
        <v>31</v>
      </c>
      <c r="P3329" s="22">
        <v>7</v>
      </c>
      <c r="T3329" s="23">
        <v>40.869821000000002</v>
      </c>
      <c r="U3329" s="23">
        <v>-73.417619999999999</v>
      </c>
      <c r="V3329" s="24">
        <v>69</v>
      </c>
      <c r="W3329" s="24">
        <v>1705523.06861</v>
      </c>
      <c r="X3329" s="24">
        <v>3237323.0809399998</v>
      </c>
      <c r="Y3329" s="22" t="s">
        <v>1127</v>
      </c>
      <c r="Z3329" s="22" t="s">
        <v>1237</v>
      </c>
    </row>
    <row r="3330" spans="1:26">
      <c r="A3330" s="22" t="s">
        <v>10326</v>
      </c>
      <c r="B3330" s="22" t="s">
        <v>10327</v>
      </c>
      <c r="C3330" s="22" t="s">
        <v>10328</v>
      </c>
      <c r="D3330" s="22">
        <v>34908</v>
      </c>
      <c r="E3330" s="22">
        <v>70</v>
      </c>
      <c r="F3330" s="22">
        <v>408</v>
      </c>
      <c r="G3330" s="22">
        <v>17</v>
      </c>
      <c r="H3330" s="25" t="s">
        <v>10870</v>
      </c>
      <c r="I3330" s="22" t="s">
        <v>2215</v>
      </c>
      <c r="J3330" s="22">
        <v>2</v>
      </c>
      <c r="K3330" s="22">
        <v>2</v>
      </c>
      <c r="L3330" s="22">
        <v>14</v>
      </c>
      <c r="M3330" s="22">
        <v>1970</v>
      </c>
      <c r="N3330" s="22">
        <v>1957</v>
      </c>
      <c r="O3330" s="22">
        <v>2</v>
      </c>
      <c r="P3330" s="22">
        <v>2</v>
      </c>
      <c r="Q3330" s="22" t="s">
        <v>1125</v>
      </c>
      <c r="R3330" s="22" t="s">
        <v>713</v>
      </c>
      <c r="S3330" s="22" t="s">
        <v>1126</v>
      </c>
      <c r="T3330" s="23">
        <v>40.869821999999999</v>
      </c>
      <c r="U3330" s="23">
        <v>-73.621238000000005</v>
      </c>
      <c r="V3330" s="24">
        <v>130</v>
      </c>
      <c r="W3330" s="24">
        <v>1649255.5911900001</v>
      </c>
      <c r="X3330" s="24">
        <v>3236127.9684299999</v>
      </c>
      <c r="Y3330" s="22" t="s">
        <v>1127</v>
      </c>
      <c r="Z3330" s="22" t="s">
        <v>1237</v>
      </c>
    </row>
    <row r="3331" spans="1:26">
      <c r="A3331" s="22" t="s">
        <v>10329</v>
      </c>
      <c r="B3331" s="22" t="s">
        <v>10330</v>
      </c>
      <c r="C3331" s="22" t="s">
        <v>10331</v>
      </c>
      <c r="D3331" s="22">
        <v>37412</v>
      </c>
      <c r="E3331" s="22">
        <v>75</v>
      </c>
      <c r="F3331" s="22">
        <v>412</v>
      </c>
      <c r="G3331" s="22">
        <v>1</v>
      </c>
      <c r="H3331" s="25" t="s">
        <v>10870</v>
      </c>
      <c r="I3331" s="22" t="s">
        <v>720</v>
      </c>
      <c r="J3331" s="22">
        <v>151</v>
      </c>
      <c r="K3331" s="22">
        <v>151</v>
      </c>
      <c r="L3331" s="22">
        <v>34</v>
      </c>
      <c r="M3331" s="22">
        <v>1982</v>
      </c>
      <c r="N3331" s="22">
        <v>1949</v>
      </c>
      <c r="O3331" s="22">
        <v>52</v>
      </c>
      <c r="P3331" s="22">
        <v>18</v>
      </c>
      <c r="Q3331" s="22" t="s">
        <v>1418</v>
      </c>
      <c r="R3331" s="22" t="s">
        <v>713</v>
      </c>
      <c r="S3331" s="22" t="s">
        <v>807</v>
      </c>
      <c r="T3331" s="23">
        <v>40.872320999999999</v>
      </c>
      <c r="U3331" s="23">
        <v>-73.502345000000005</v>
      </c>
      <c r="V3331" s="24">
        <v>8</v>
      </c>
      <c r="W3331" s="24">
        <v>1682091.1139700001</v>
      </c>
      <c r="X3331" s="24">
        <v>3237722.0240199999</v>
      </c>
      <c r="Y3331" s="22" t="s">
        <v>1127</v>
      </c>
      <c r="Z3331" s="22" t="s">
        <v>1237</v>
      </c>
    </row>
    <row r="3332" spans="1:26">
      <c r="A3332" s="22" t="s">
        <v>10332</v>
      </c>
      <c r="B3332" s="22" t="s">
        <v>10333</v>
      </c>
      <c r="C3332" s="22" t="s">
        <v>10334</v>
      </c>
      <c r="D3332" s="22">
        <v>44924</v>
      </c>
      <c r="E3332" s="22">
        <v>90</v>
      </c>
      <c r="F3332" s="22">
        <v>424</v>
      </c>
      <c r="G3332" s="22">
        <v>1</v>
      </c>
      <c r="H3332" s="25" t="s">
        <v>10870</v>
      </c>
      <c r="I3332" s="22" t="s">
        <v>720</v>
      </c>
      <c r="J3332" s="22">
        <v>129</v>
      </c>
      <c r="K3332" s="22">
        <v>129</v>
      </c>
      <c r="L3332" s="22">
        <v>7</v>
      </c>
      <c r="M3332" s="22">
        <v>1962</v>
      </c>
      <c r="N3332" s="22">
        <v>1956</v>
      </c>
      <c r="O3332" s="22">
        <v>20</v>
      </c>
      <c r="P3332" s="22">
        <v>4</v>
      </c>
      <c r="T3332" s="23">
        <v>40.872598000000004</v>
      </c>
      <c r="U3332" s="23">
        <v>-73.132054999999994</v>
      </c>
      <c r="V3332" s="24">
        <v>104.7</v>
      </c>
      <c r="W3332" s="24">
        <v>1784405.24556</v>
      </c>
      <c r="X3332" s="24">
        <v>3240218.9939600001</v>
      </c>
      <c r="Y3332" s="22" t="s">
        <v>1127</v>
      </c>
      <c r="Z3332" s="22" t="s">
        <v>1237</v>
      </c>
    </row>
    <row r="3333" spans="1:26">
      <c r="A3333" s="22" t="s">
        <v>10335</v>
      </c>
      <c r="B3333" s="22" t="s">
        <v>10336</v>
      </c>
      <c r="C3333" s="22" t="s">
        <v>10337</v>
      </c>
      <c r="D3333" s="22">
        <v>54942</v>
      </c>
      <c r="E3333" s="22">
        <v>110</v>
      </c>
      <c r="F3333" s="22">
        <v>442</v>
      </c>
      <c r="G3333" s="22">
        <v>1</v>
      </c>
      <c r="H3333" s="25" t="s">
        <v>10870</v>
      </c>
      <c r="I3333" s="22" t="s">
        <v>720</v>
      </c>
      <c r="J3333" s="22">
        <v>76</v>
      </c>
      <c r="K3333" s="22">
        <v>76</v>
      </c>
      <c r="L3333" s="22">
        <v>9</v>
      </c>
      <c r="M3333" s="22">
        <v>1985</v>
      </c>
      <c r="N3333" s="22">
        <v>1977</v>
      </c>
      <c r="O3333" s="22">
        <v>27</v>
      </c>
      <c r="P3333" s="22">
        <v>17</v>
      </c>
      <c r="Q3333" s="22" t="s">
        <v>1418</v>
      </c>
      <c r="R3333" s="22" t="s">
        <v>713</v>
      </c>
      <c r="S3333" s="22" t="s">
        <v>807</v>
      </c>
      <c r="T3333" s="23">
        <v>40.872877000000003</v>
      </c>
      <c r="U3333" s="23">
        <v>-72.61815</v>
      </c>
      <c r="V3333" s="24">
        <v>100</v>
      </c>
      <c r="W3333" s="24">
        <v>1926383.75376</v>
      </c>
      <c r="X3333" s="24">
        <v>3244318.9860800002</v>
      </c>
      <c r="Y3333" s="22" t="s">
        <v>1127</v>
      </c>
      <c r="Z3333" s="22" t="s">
        <v>1237</v>
      </c>
    </row>
    <row r="3334" spans="1:26">
      <c r="A3334" s="22" t="s">
        <v>10338</v>
      </c>
      <c r="B3334" s="22" t="s">
        <v>10339</v>
      </c>
      <c r="C3334" s="22" t="s">
        <v>10340</v>
      </c>
      <c r="D3334" s="22">
        <v>45426</v>
      </c>
      <c r="E3334" s="22">
        <v>91</v>
      </c>
      <c r="F3334" s="22">
        <v>426</v>
      </c>
      <c r="G3334" s="22">
        <v>1</v>
      </c>
      <c r="H3334" s="25" t="s">
        <v>10870</v>
      </c>
      <c r="I3334" s="22" t="s">
        <v>720</v>
      </c>
      <c r="J3334" s="22">
        <v>10</v>
      </c>
      <c r="K3334" s="22">
        <v>10</v>
      </c>
      <c r="L3334" s="22">
        <v>2</v>
      </c>
      <c r="M3334" s="22">
        <v>1972</v>
      </c>
      <c r="N3334" s="22">
        <v>1971</v>
      </c>
      <c r="O3334" s="22">
        <v>3</v>
      </c>
      <c r="P3334" s="22">
        <v>1</v>
      </c>
      <c r="T3334" s="23">
        <v>40.873432000000001</v>
      </c>
      <c r="U3334" s="23">
        <v>-73.090664000000004</v>
      </c>
      <c r="V3334" s="24">
        <v>100.4</v>
      </c>
      <c r="W3334" s="24">
        <v>1795833.5196799999</v>
      </c>
      <c r="X3334" s="24">
        <v>3240815.7876300002</v>
      </c>
      <c r="Y3334" s="22" t="s">
        <v>1127</v>
      </c>
      <c r="Z3334" s="22" t="s">
        <v>1237</v>
      </c>
    </row>
    <row r="3335" spans="1:26">
      <c r="A3335" s="22" t="s">
        <v>10341</v>
      </c>
      <c r="B3335" s="22" t="s">
        <v>10342</v>
      </c>
      <c r="C3335" s="22" t="s">
        <v>10343</v>
      </c>
      <c r="D3335" s="22">
        <v>42420</v>
      </c>
      <c r="E3335" s="22">
        <v>85</v>
      </c>
      <c r="F3335" s="22">
        <v>420</v>
      </c>
      <c r="G3335" s="22">
        <v>1</v>
      </c>
      <c r="H3335" s="25" t="s">
        <v>10870</v>
      </c>
      <c r="I3335" s="22" t="s">
        <v>720</v>
      </c>
      <c r="J3335" s="22">
        <v>50</v>
      </c>
      <c r="K3335" s="22">
        <v>50</v>
      </c>
      <c r="L3335" s="22">
        <v>8</v>
      </c>
      <c r="M3335" s="22">
        <v>1982</v>
      </c>
      <c r="N3335" s="22">
        <v>1975</v>
      </c>
      <c r="O3335" s="22">
        <v>12</v>
      </c>
      <c r="P3335" s="22">
        <v>5</v>
      </c>
      <c r="Q3335" s="22" t="s">
        <v>1418</v>
      </c>
      <c r="R3335" s="22" t="s">
        <v>713</v>
      </c>
      <c r="S3335" s="22" t="s">
        <v>807</v>
      </c>
      <c r="T3335" s="23">
        <v>40.873708999999998</v>
      </c>
      <c r="U3335" s="23">
        <v>-73.255669999999995</v>
      </c>
      <c r="V3335" s="24">
        <v>123</v>
      </c>
      <c r="W3335" s="24">
        <v>1750239.8768199999</v>
      </c>
      <c r="X3335" s="24">
        <v>3239778.8232900002</v>
      </c>
      <c r="Y3335" s="22" t="s">
        <v>1127</v>
      </c>
      <c r="Z3335" s="22" t="s">
        <v>1237</v>
      </c>
    </row>
    <row r="3336" spans="1:26">
      <c r="A3336" s="22" t="s">
        <v>10344</v>
      </c>
      <c r="B3336" s="22" t="s">
        <v>10345</v>
      </c>
      <c r="C3336" s="22" t="s">
        <v>10346</v>
      </c>
      <c r="D3336" s="22">
        <v>43923</v>
      </c>
      <c r="E3336" s="22">
        <v>88</v>
      </c>
      <c r="F3336" s="22">
        <v>423</v>
      </c>
      <c r="G3336" s="22">
        <v>1</v>
      </c>
      <c r="H3336" s="25" t="s">
        <v>10870</v>
      </c>
      <c r="I3336" s="22" t="s">
        <v>720</v>
      </c>
      <c r="J3336" s="22">
        <v>53</v>
      </c>
      <c r="K3336" s="22">
        <v>53</v>
      </c>
      <c r="L3336" s="22">
        <v>8</v>
      </c>
      <c r="M3336" s="22">
        <v>1982</v>
      </c>
      <c r="N3336" s="22">
        <v>1975</v>
      </c>
      <c r="O3336" s="22">
        <v>15</v>
      </c>
      <c r="P3336" s="22">
        <v>8</v>
      </c>
      <c r="Q3336" s="22" t="s">
        <v>1418</v>
      </c>
      <c r="R3336" s="22" t="s">
        <v>713</v>
      </c>
      <c r="S3336" s="22" t="s">
        <v>807</v>
      </c>
      <c r="T3336" s="23">
        <v>40.873987</v>
      </c>
      <c r="U3336" s="23">
        <v>-73.165389000000005</v>
      </c>
      <c r="V3336" s="24">
        <v>147</v>
      </c>
      <c r="W3336" s="24">
        <v>1775182.1869099999</v>
      </c>
      <c r="X3336" s="24">
        <v>3240492.8258199999</v>
      </c>
      <c r="Y3336" s="22" t="s">
        <v>1127</v>
      </c>
      <c r="Z3336" s="22" t="s">
        <v>1237</v>
      </c>
    </row>
    <row r="3337" spans="1:26">
      <c r="A3337" s="22" t="s">
        <v>10347</v>
      </c>
      <c r="B3337" s="22" t="s">
        <v>10348</v>
      </c>
      <c r="C3337" s="22" t="s">
        <v>10349</v>
      </c>
      <c r="D3337" s="22">
        <v>55443</v>
      </c>
      <c r="E3337" s="22">
        <v>111</v>
      </c>
      <c r="F3337" s="22">
        <v>443</v>
      </c>
      <c r="G3337" s="22">
        <v>1</v>
      </c>
      <c r="H3337" s="25" t="s">
        <v>10870</v>
      </c>
      <c r="I3337" s="22" t="s">
        <v>720</v>
      </c>
      <c r="J3337" s="22">
        <v>48</v>
      </c>
      <c r="K3337" s="22">
        <v>48</v>
      </c>
      <c r="L3337" s="22">
        <v>9</v>
      </c>
      <c r="M3337" s="22">
        <v>1982</v>
      </c>
      <c r="N3337" s="22">
        <v>1974</v>
      </c>
      <c r="O3337" s="22">
        <v>12</v>
      </c>
      <c r="P3337" s="22">
        <v>5</v>
      </c>
      <c r="Q3337" s="22" t="s">
        <v>1418</v>
      </c>
      <c r="R3337" s="22" t="s">
        <v>713</v>
      </c>
      <c r="S3337" s="22" t="s">
        <v>807</v>
      </c>
      <c r="T3337" s="23">
        <v>40.874265999999999</v>
      </c>
      <c r="U3337" s="23">
        <v>-72.589258999999998</v>
      </c>
      <c r="V3337" s="24">
        <v>181</v>
      </c>
      <c r="W3337" s="24">
        <v>1934349.0423600001</v>
      </c>
      <c r="X3337" s="24">
        <v>3245073.1861700001</v>
      </c>
      <c r="Y3337" s="22" t="s">
        <v>1127</v>
      </c>
      <c r="Z3337" s="22" t="s">
        <v>1237</v>
      </c>
    </row>
    <row r="3338" spans="1:26">
      <c r="A3338" s="22" t="s">
        <v>10350</v>
      </c>
      <c r="B3338" s="22" t="s">
        <v>10351</v>
      </c>
      <c r="C3338" s="22" t="s">
        <v>10352</v>
      </c>
      <c r="D3338" s="22">
        <v>36411</v>
      </c>
      <c r="E3338" s="22">
        <v>73</v>
      </c>
      <c r="F3338" s="22">
        <v>411</v>
      </c>
      <c r="G3338" s="22">
        <v>1</v>
      </c>
      <c r="H3338" s="25" t="s">
        <v>10870</v>
      </c>
      <c r="I3338" s="22" t="s">
        <v>720</v>
      </c>
      <c r="J3338" s="22">
        <v>116</v>
      </c>
      <c r="K3338" s="22">
        <v>116</v>
      </c>
      <c r="L3338" s="22">
        <v>16</v>
      </c>
      <c r="M3338" s="22">
        <v>1982</v>
      </c>
      <c r="N3338" s="22">
        <v>1967</v>
      </c>
      <c r="O3338" s="22">
        <v>41</v>
      </c>
      <c r="P3338" s="22">
        <v>15</v>
      </c>
      <c r="Q3338" s="22" t="s">
        <v>1418</v>
      </c>
      <c r="R3338" s="22" t="s">
        <v>713</v>
      </c>
      <c r="S3338" s="22" t="s">
        <v>807</v>
      </c>
      <c r="T3338" s="23">
        <v>40.874543000000003</v>
      </c>
      <c r="U3338" s="23">
        <v>-73.540958000000003</v>
      </c>
      <c r="V3338" s="24">
        <v>23</v>
      </c>
      <c r="W3338" s="24">
        <v>1671404.3524199999</v>
      </c>
      <c r="X3338" s="24">
        <v>3238305.6429699999</v>
      </c>
      <c r="Y3338" s="22" t="s">
        <v>1127</v>
      </c>
      <c r="Z3338" s="22" t="s">
        <v>1237</v>
      </c>
    </row>
    <row r="3339" spans="1:26">
      <c r="A3339" s="22" t="s">
        <v>629</v>
      </c>
      <c r="B3339" s="22" t="s">
        <v>10353</v>
      </c>
      <c r="C3339" s="22" t="s">
        <v>10354</v>
      </c>
      <c r="D3339" s="22">
        <v>41920</v>
      </c>
      <c r="E3339" s="22">
        <v>84</v>
      </c>
      <c r="F3339" s="22">
        <v>420</v>
      </c>
      <c r="G3339" s="22">
        <v>1</v>
      </c>
      <c r="H3339" s="25" t="s">
        <v>10870</v>
      </c>
      <c r="I3339" s="22" t="s">
        <v>720</v>
      </c>
      <c r="J3339" s="22">
        <v>111</v>
      </c>
      <c r="K3339" s="22">
        <v>88</v>
      </c>
      <c r="L3339" s="22">
        <v>27</v>
      </c>
      <c r="M3339" s="22">
        <v>2010</v>
      </c>
      <c r="N3339" s="22">
        <v>1982</v>
      </c>
      <c r="O3339" s="22">
        <v>28</v>
      </c>
      <c r="P3339" s="22">
        <v>22</v>
      </c>
      <c r="Q3339" s="22" t="s">
        <v>1418</v>
      </c>
      <c r="R3339" s="22" t="s">
        <v>713</v>
      </c>
      <c r="S3339" s="22" t="s">
        <v>807</v>
      </c>
      <c r="T3339" s="23">
        <v>40.875250000000001</v>
      </c>
      <c r="U3339" s="23">
        <v>-73.278555999999995</v>
      </c>
      <c r="V3339" s="24">
        <v>166</v>
      </c>
      <c r="W3339" s="24">
        <v>1743903.1727100001</v>
      </c>
      <c r="X3339" s="24">
        <v>3240189.00275</v>
      </c>
      <c r="Y3339" s="22" t="s">
        <v>1127</v>
      </c>
      <c r="Z3339" s="22" t="s">
        <v>1237</v>
      </c>
    </row>
    <row r="3340" spans="1:26">
      <c r="A3340" s="22" t="s">
        <v>630</v>
      </c>
      <c r="B3340" s="22" t="s">
        <v>10355</v>
      </c>
      <c r="C3340" s="22" t="s">
        <v>10356</v>
      </c>
      <c r="D3340" s="22">
        <v>54442</v>
      </c>
      <c r="E3340" s="22">
        <v>109</v>
      </c>
      <c r="F3340" s="22">
        <v>442</v>
      </c>
      <c r="G3340" s="22">
        <v>1</v>
      </c>
      <c r="H3340" s="25" t="s">
        <v>10870</v>
      </c>
      <c r="I3340" s="22" t="s">
        <v>720</v>
      </c>
      <c r="J3340" s="22">
        <v>167</v>
      </c>
      <c r="K3340" s="22">
        <v>167</v>
      </c>
      <c r="L3340" s="22">
        <v>4</v>
      </c>
      <c r="M3340" s="22">
        <v>1985</v>
      </c>
      <c r="N3340" s="22">
        <v>1982</v>
      </c>
      <c r="O3340" s="22">
        <v>30</v>
      </c>
      <c r="P3340" s="22">
        <v>22</v>
      </c>
      <c r="Q3340" s="22" t="s">
        <v>1418</v>
      </c>
      <c r="R3340" s="22" t="s">
        <v>713</v>
      </c>
      <c r="S3340" s="22" t="s">
        <v>807</v>
      </c>
      <c r="T3340" s="23">
        <v>40.878110999999997</v>
      </c>
      <c r="U3340" s="23">
        <v>-72.637944000000005</v>
      </c>
      <c r="V3340" s="24">
        <v>59.4</v>
      </c>
      <c r="W3340" s="24">
        <v>1920856.7013600001</v>
      </c>
      <c r="X3340" s="24">
        <v>3246057.6778000002</v>
      </c>
      <c r="Y3340" s="22" t="s">
        <v>1127</v>
      </c>
      <c r="Z3340" s="22" t="s">
        <v>1237</v>
      </c>
    </row>
    <row r="3341" spans="1:26">
      <c r="A3341" s="22" t="s">
        <v>10357</v>
      </c>
      <c r="B3341" s="22" t="s">
        <v>10358</v>
      </c>
      <c r="C3341" s="22" t="s">
        <v>10359</v>
      </c>
      <c r="D3341" s="22">
        <v>53440</v>
      </c>
      <c r="E3341" s="22">
        <v>107</v>
      </c>
      <c r="F3341" s="22">
        <v>440</v>
      </c>
      <c r="G3341" s="22">
        <v>1</v>
      </c>
      <c r="H3341" s="25" t="s">
        <v>10870</v>
      </c>
      <c r="I3341" s="22" t="s">
        <v>720</v>
      </c>
      <c r="J3341" s="22">
        <v>4</v>
      </c>
      <c r="K3341" s="22">
        <v>4</v>
      </c>
      <c r="L3341" s="22">
        <v>1</v>
      </c>
      <c r="M3341" s="22">
        <v>1971</v>
      </c>
      <c r="N3341" s="22">
        <v>1971</v>
      </c>
      <c r="O3341" s="22">
        <v>1</v>
      </c>
      <c r="P3341" s="22">
        <v>1</v>
      </c>
      <c r="Q3341" s="22" t="s">
        <v>1418</v>
      </c>
      <c r="R3341" s="22" t="s">
        <v>713</v>
      </c>
      <c r="S3341" s="22" t="s">
        <v>807</v>
      </c>
      <c r="T3341" s="23">
        <v>40.878431999999997</v>
      </c>
      <c r="U3341" s="23">
        <v>-72.687596999999997</v>
      </c>
      <c r="V3341" s="24">
        <v>260</v>
      </c>
      <c r="W3341" s="24">
        <v>1907137.0997299999</v>
      </c>
      <c r="X3341" s="24">
        <v>3245757.20591</v>
      </c>
      <c r="Y3341" s="22" t="s">
        <v>1127</v>
      </c>
      <c r="Z3341" s="22" t="s">
        <v>1237</v>
      </c>
    </row>
    <row r="3342" spans="1:26">
      <c r="A3342" s="22" t="s">
        <v>10360</v>
      </c>
      <c r="B3342" s="22" t="s">
        <v>10361</v>
      </c>
      <c r="C3342" s="22" t="s">
        <v>10362</v>
      </c>
      <c r="D3342" s="22">
        <v>48932</v>
      </c>
      <c r="E3342" s="22">
        <v>98</v>
      </c>
      <c r="F3342" s="22">
        <v>432</v>
      </c>
      <c r="G3342" s="22">
        <v>1</v>
      </c>
      <c r="H3342" s="25" t="s">
        <v>10870</v>
      </c>
      <c r="I3342" s="22" t="s">
        <v>720</v>
      </c>
      <c r="J3342" s="22">
        <v>75</v>
      </c>
      <c r="K3342" s="22">
        <v>75</v>
      </c>
      <c r="L3342" s="22">
        <v>2</v>
      </c>
      <c r="M3342" s="22">
        <v>1950</v>
      </c>
      <c r="N3342" s="22">
        <v>1949</v>
      </c>
      <c r="O3342" s="22">
        <v>7</v>
      </c>
      <c r="P3342" s="22">
        <v>2</v>
      </c>
      <c r="Q3342" s="22" t="s">
        <v>1418</v>
      </c>
      <c r="R3342" s="22" t="s">
        <v>713</v>
      </c>
      <c r="S3342" s="22" t="s">
        <v>807</v>
      </c>
      <c r="T3342" s="23">
        <v>40.878709999999998</v>
      </c>
      <c r="U3342" s="23">
        <v>-72.904826</v>
      </c>
      <c r="V3342" s="24">
        <v>140</v>
      </c>
      <c r="W3342" s="24">
        <v>1847124.7817800001</v>
      </c>
      <c r="X3342" s="24">
        <v>3244117.5657799998</v>
      </c>
      <c r="Y3342" s="22" t="s">
        <v>1127</v>
      </c>
      <c r="Z3342" s="22" t="s">
        <v>1237</v>
      </c>
    </row>
    <row r="3343" spans="1:26">
      <c r="A3343" s="22" t="s">
        <v>10363</v>
      </c>
      <c r="B3343" s="22" t="s">
        <v>10364</v>
      </c>
      <c r="C3343" s="22" t="s">
        <v>10365</v>
      </c>
      <c r="D3343" s="22">
        <v>35409</v>
      </c>
      <c r="E3343" s="22">
        <v>71</v>
      </c>
      <c r="F3343" s="22">
        <v>409</v>
      </c>
      <c r="G3343" s="22">
        <v>1</v>
      </c>
      <c r="H3343" s="25" t="s">
        <v>10870</v>
      </c>
      <c r="I3343" s="22" t="s">
        <v>720</v>
      </c>
      <c r="J3343" s="22">
        <v>39</v>
      </c>
      <c r="K3343" s="22">
        <v>39</v>
      </c>
      <c r="L3343" s="22">
        <v>25</v>
      </c>
      <c r="M3343" s="22">
        <v>1979</v>
      </c>
      <c r="N3343" s="22">
        <v>1955</v>
      </c>
      <c r="O3343" s="22">
        <v>27</v>
      </c>
      <c r="P3343" s="22">
        <v>12</v>
      </c>
      <c r="Q3343" s="22" t="s">
        <v>1408</v>
      </c>
      <c r="R3343" s="22" t="s">
        <v>713</v>
      </c>
      <c r="S3343" s="22" t="s">
        <v>722</v>
      </c>
      <c r="T3343" s="23">
        <v>40.878709999999998</v>
      </c>
      <c r="U3343" s="23">
        <v>-73.585680999999994</v>
      </c>
      <c r="V3343" s="24">
        <v>71.8</v>
      </c>
      <c r="W3343" s="24">
        <v>1659014.9742099999</v>
      </c>
      <c r="X3343" s="24">
        <v>3239567.7082600002</v>
      </c>
      <c r="Y3343" s="22" t="s">
        <v>1127</v>
      </c>
      <c r="Z3343" s="22" t="s">
        <v>1237</v>
      </c>
    </row>
    <row r="3344" spans="1:26">
      <c r="A3344" s="22" t="s">
        <v>631</v>
      </c>
      <c r="B3344" s="22" t="s">
        <v>10366</v>
      </c>
      <c r="C3344" s="22" t="s">
        <v>10367</v>
      </c>
      <c r="D3344" s="22">
        <v>47931</v>
      </c>
      <c r="E3344" s="22">
        <v>96</v>
      </c>
      <c r="F3344" s="22">
        <v>431</v>
      </c>
      <c r="G3344" s="22">
        <v>1</v>
      </c>
      <c r="H3344" s="25" t="s">
        <v>10870</v>
      </c>
      <c r="I3344" s="22" t="s">
        <v>720</v>
      </c>
      <c r="J3344" s="22">
        <v>67</v>
      </c>
      <c r="K3344" s="22">
        <v>65</v>
      </c>
      <c r="L3344" s="22">
        <v>2</v>
      </c>
      <c r="M3344" s="22">
        <v>1980</v>
      </c>
      <c r="N3344" s="22">
        <v>1979</v>
      </c>
      <c r="O3344" s="22">
        <v>28</v>
      </c>
      <c r="P3344" s="22">
        <v>23</v>
      </c>
      <c r="Q3344" s="22" t="s">
        <v>1418</v>
      </c>
      <c r="R3344" s="22" t="s">
        <v>713</v>
      </c>
      <c r="S3344" s="22" t="s">
        <v>807</v>
      </c>
      <c r="T3344" s="23">
        <v>40.879582999999997</v>
      </c>
      <c r="U3344" s="23">
        <v>-72.959472000000005</v>
      </c>
      <c r="V3344" s="24">
        <v>83</v>
      </c>
      <c r="W3344" s="24">
        <v>1832019.38218</v>
      </c>
      <c r="X3344" s="24">
        <v>3244020.0444100001</v>
      </c>
      <c r="Y3344" s="22" t="s">
        <v>1127</v>
      </c>
      <c r="Z3344" s="22" t="s">
        <v>1237</v>
      </c>
    </row>
    <row r="3345" spans="1:26">
      <c r="A3345" s="22" t="s">
        <v>10368</v>
      </c>
      <c r="B3345" s="22" t="s">
        <v>10369</v>
      </c>
      <c r="C3345" s="22" t="s">
        <v>10370</v>
      </c>
      <c r="D3345" s="22">
        <v>55944</v>
      </c>
      <c r="E3345" s="22">
        <v>112</v>
      </c>
      <c r="F3345" s="22">
        <v>444</v>
      </c>
      <c r="G3345" s="22">
        <v>1</v>
      </c>
      <c r="H3345" s="25" t="s">
        <v>10870</v>
      </c>
      <c r="I3345" s="22" t="s">
        <v>720</v>
      </c>
      <c r="J3345" s="22">
        <v>53</v>
      </c>
      <c r="K3345" s="22">
        <v>53</v>
      </c>
      <c r="L3345" s="22">
        <v>8</v>
      </c>
      <c r="M3345" s="22">
        <v>1982</v>
      </c>
      <c r="N3345" s="22">
        <v>1975</v>
      </c>
      <c r="O3345" s="22">
        <v>12</v>
      </c>
      <c r="P3345" s="22">
        <v>5</v>
      </c>
      <c r="Q3345" s="22" t="s">
        <v>1418</v>
      </c>
      <c r="R3345" s="22" t="s">
        <v>713</v>
      </c>
      <c r="S3345" s="22" t="s">
        <v>807</v>
      </c>
      <c r="T3345" s="23">
        <v>40.880099999999999</v>
      </c>
      <c r="U3345" s="23">
        <v>-72.557034999999999</v>
      </c>
      <c r="V3345" s="24">
        <v>20.9</v>
      </c>
      <c r="W3345" s="24">
        <v>1943183.6507900001</v>
      </c>
      <c r="X3345" s="24">
        <v>3247478.4041499998</v>
      </c>
      <c r="Y3345" s="22" t="s">
        <v>1127</v>
      </c>
      <c r="Z3345" s="22" t="s">
        <v>1237</v>
      </c>
    </row>
    <row r="3346" spans="1:26">
      <c r="A3346" s="22" t="s">
        <v>10371</v>
      </c>
      <c r="B3346" s="22" t="s">
        <v>10372</v>
      </c>
      <c r="C3346" s="22" t="s">
        <v>10373</v>
      </c>
      <c r="D3346" s="22">
        <v>41420</v>
      </c>
      <c r="E3346" s="22">
        <v>83</v>
      </c>
      <c r="F3346" s="22">
        <v>420</v>
      </c>
      <c r="G3346" s="22">
        <v>1</v>
      </c>
      <c r="H3346" s="25" t="s">
        <v>10870</v>
      </c>
      <c r="I3346" s="22" t="s">
        <v>720</v>
      </c>
      <c r="J3346" s="22">
        <v>273</v>
      </c>
      <c r="K3346" s="22">
        <v>273</v>
      </c>
      <c r="L3346" s="22">
        <v>17</v>
      </c>
      <c r="M3346" s="22">
        <v>1961</v>
      </c>
      <c r="N3346" s="22">
        <v>1945</v>
      </c>
      <c r="O3346" s="22">
        <v>28</v>
      </c>
      <c r="P3346" s="22">
        <v>6</v>
      </c>
      <c r="T3346" s="23">
        <v>40.880097999999997</v>
      </c>
      <c r="U3346" s="23">
        <v>-73.286505000000005</v>
      </c>
      <c r="V3346" s="24">
        <v>110</v>
      </c>
      <c r="W3346" s="24">
        <v>1741664.90139</v>
      </c>
      <c r="X3346" s="24">
        <v>3241903.68787</v>
      </c>
      <c r="Y3346" s="22" t="s">
        <v>1127</v>
      </c>
      <c r="Z3346" s="22" t="s">
        <v>1237</v>
      </c>
    </row>
    <row r="3347" spans="1:26">
      <c r="A3347" s="22" t="s">
        <v>10374</v>
      </c>
      <c r="B3347" s="22" t="s">
        <v>10375</v>
      </c>
      <c r="C3347" s="22" t="s">
        <v>10376</v>
      </c>
      <c r="D3347" s="22">
        <v>48933</v>
      </c>
      <c r="E3347" s="22">
        <v>98</v>
      </c>
      <c r="F3347" s="22">
        <v>433</v>
      </c>
      <c r="G3347" s="22">
        <v>1</v>
      </c>
      <c r="H3347" s="25" t="s">
        <v>10870</v>
      </c>
      <c r="I3347" s="22" t="s">
        <v>720</v>
      </c>
      <c r="J3347" s="22">
        <v>9</v>
      </c>
      <c r="K3347" s="22">
        <v>9</v>
      </c>
      <c r="L3347" s="22">
        <v>7</v>
      </c>
      <c r="M3347" s="22">
        <v>1979</v>
      </c>
      <c r="N3347" s="22">
        <v>1973</v>
      </c>
      <c r="O3347" s="22">
        <v>7</v>
      </c>
      <c r="P3347" s="22">
        <v>5</v>
      </c>
      <c r="Q3347" s="22" t="s">
        <v>1418</v>
      </c>
      <c r="R3347" s="22" t="s">
        <v>713</v>
      </c>
      <c r="S3347" s="22" t="s">
        <v>807</v>
      </c>
      <c r="T3347" s="23">
        <v>40.881487</v>
      </c>
      <c r="U3347" s="23">
        <v>-72.904826</v>
      </c>
      <c r="V3347" s="24">
        <v>84.4</v>
      </c>
      <c r="W3347" s="24">
        <v>1847096.60574</v>
      </c>
      <c r="X3347" s="24">
        <v>3245129.8714100001</v>
      </c>
      <c r="Y3347" s="22" t="s">
        <v>1127</v>
      </c>
      <c r="Z3347" s="22" t="s">
        <v>1237</v>
      </c>
    </row>
    <row r="3348" spans="1:26">
      <c r="A3348" s="22" t="s">
        <v>10377</v>
      </c>
      <c r="B3348" s="22" t="s">
        <v>10378</v>
      </c>
      <c r="C3348" s="22" t="s">
        <v>10379</v>
      </c>
      <c r="D3348" s="22">
        <v>53941</v>
      </c>
      <c r="E3348" s="22">
        <v>108</v>
      </c>
      <c r="F3348" s="22">
        <v>441</v>
      </c>
      <c r="G3348" s="22">
        <v>1</v>
      </c>
      <c r="H3348" s="25" t="s">
        <v>10870</v>
      </c>
      <c r="I3348" s="22" t="s">
        <v>720</v>
      </c>
      <c r="J3348" s="22">
        <v>73</v>
      </c>
      <c r="K3348" s="22">
        <v>55</v>
      </c>
      <c r="L3348" s="22">
        <v>22</v>
      </c>
      <c r="M3348" s="22">
        <v>2006</v>
      </c>
      <c r="N3348" s="22">
        <v>1985</v>
      </c>
      <c r="O3348" s="22">
        <v>18</v>
      </c>
      <c r="P3348" s="22">
        <v>16</v>
      </c>
      <c r="Q3348" s="22" t="s">
        <v>1418</v>
      </c>
      <c r="R3348" s="22" t="s">
        <v>713</v>
      </c>
      <c r="S3348" s="22" t="s">
        <v>807</v>
      </c>
      <c r="T3348" s="23">
        <v>40.882055999999999</v>
      </c>
      <c r="U3348" s="23">
        <v>-72.671443999999994</v>
      </c>
      <c r="V3348" s="24">
        <v>98.5</v>
      </c>
      <c r="W3348" s="24">
        <v>1911559.0604999999</v>
      </c>
      <c r="X3348" s="24">
        <v>3247212.5504700001</v>
      </c>
      <c r="Y3348" s="22" t="s">
        <v>1127</v>
      </c>
      <c r="Z3348" s="22" t="s">
        <v>1237</v>
      </c>
    </row>
    <row r="3349" spans="1:26">
      <c r="A3349" s="22" t="s">
        <v>10380</v>
      </c>
      <c r="B3349" s="22" t="s">
        <v>10381</v>
      </c>
      <c r="C3349" s="22" t="s">
        <v>10382</v>
      </c>
      <c r="D3349" s="22">
        <v>46929</v>
      </c>
      <c r="E3349" s="22">
        <v>94</v>
      </c>
      <c r="F3349" s="22">
        <v>429</v>
      </c>
      <c r="G3349" s="22">
        <v>1</v>
      </c>
      <c r="H3349" s="25" t="s">
        <v>10870</v>
      </c>
      <c r="I3349" s="22" t="s">
        <v>720</v>
      </c>
      <c r="J3349" s="22">
        <v>48</v>
      </c>
      <c r="K3349" s="22">
        <v>48</v>
      </c>
      <c r="L3349" s="22">
        <v>6</v>
      </c>
      <c r="M3349" s="22">
        <v>1980</v>
      </c>
      <c r="N3349" s="22">
        <v>1975</v>
      </c>
      <c r="O3349" s="22">
        <v>14</v>
      </c>
      <c r="P3349" s="22">
        <v>6</v>
      </c>
      <c r="Q3349" s="22" t="s">
        <v>1418</v>
      </c>
      <c r="R3349" s="22" t="s">
        <v>713</v>
      </c>
      <c r="S3349" s="22" t="s">
        <v>807</v>
      </c>
      <c r="T3349" s="23">
        <v>40.883153999999998</v>
      </c>
      <c r="U3349" s="23">
        <v>-73.017049999999998</v>
      </c>
      <c r="V3349" s="24">
        <v>100</v>
      </c>
      <c r="W3349" s="24">
        <v>1816078.04391</v>
      </c>
      <c r="X3349" s="24">
        <v>3244892.7990799998</v>
      </c>
      <c r="Y3349" s="22" t="s">
        <v>1127</v>
      </c>
      <c r="Z3349" s="22" t="s">
        <v>1237</v>
      </c>
    </row>
    <row r="3350" spans="1:26">
      <c r="A3350" s="22" t="s">
        <v>632</v>
      </c>
      <c r="B3350" s="22" t="s">
        <v>10383</v>
      </c>
      <c r="C3350" s="22" t="s">
        <v>10384</v>
      </c>
      <c r="D3350" s="22">
        <v>52940</v>
      </c>
      <c r="E3350" s="22">
        <v>106</v>
      </c>
      <c r="F3350" s="22">
        <v>440</v>
      </c>
      <c r="G3350" s="22">
        <v>1</v>
      </c>
      <c r="H3350" s="25" t="s">
        <v>10870</v>
      </c>
      <c r="I3350" s="22" t="s">
        <v>720</v>
      </c>
      <c r="J3350" s="22">
        <v>88</v>
      </c>
      <c r="K3350" s="22">
        <v>86</v>
      </c>
      <c r="L3350" s="22">
        <v>4</v>
      </c>
      <c r="M3350" s="22">
        <v>1985</v>
      </c>
      <c r="N3350" s="22">
        <v>1982</v>
      </c>
      <c r="O3350" s="22">
        <v>35</v>
      </c>
      <c r="P3350" s="22">
        <v>25</v>
      </c>
      <c r="Q3350" s="22" t="s">
        <v>1418</v>
      </c>
      <c r="R3350" s="22" t="s">
        <v>713</v>
      </c>
      <c r="S3350" s="22" t="s">
        <v>807</v>
      </c>
      <c r="T3350" s="23">
        <v>40.884056000000001</v>
      </c>
      <c r="U3350" s="23">
        <v>-72.697444000000004</v>
      </c>
      <c r="V3350" s="24">
        <v>163</v>
      </c>
      <c r="W3350" s="24">
        <v>1904355.25272</v>
      </c>
      <c r="X3350" s="24">
        <v>3247724.41212</v>
      </c>
      <c r="Y3350" s="22" t="s">
        <v>1127</v>
      </c>
      <c r="Z3350" s="22" t="s">
        <v>1237</v>
      </c>
    </row>
    <row r="3351" spans="1:26">
      <c r="A3351" s="22" t="s">
        <v>633</v>
      </c>
      <c r="B3351" s="22" t="s">
        <v>10385</v>
      </c>
      <c r="C3351" s="22" t="s">
        <v>10386</v>
      </c>
      <c r="D3351" s="22">
        <v>56446</v>
      </c>
      <c r="E3351" s="22">
        <v>113</v>
      </c>
      <c r="F3351" s="22">
        <v>446</v>
      </c>
      <c r="G3351" s="22">
        <v>1</v>
      </c>
      <c r="H3351" s="25" t="s">
        <v>10870</v>
      </c>
      <c r="I3351" s="22" t="s">
        <v>720</v>
      </c>
      <c r="J3351" s="22">
        <v>86</v>
      </c>
      <c r="K3351" s="22">
        <v>84</v>
      </c>
      <c r="L3351" s="22">
        <v>4</v>
      </c>
      <c r="M3351" s="22">
        <v>1985</v>
      </c>
      <c r="N3351" s="22">
        <v>1982</v>
      </c>
      <c r="O3351" s="22">
        <v>35</v>
      </c>
      <c r="P3351" s="22">
        <v>25</v>
      </c>
      <c r="Q3351" s="22" t="s">
        <v>1418</v>
      </c>
      <c r="R3351" s="22" t="s">
        <v>713</v>
      </c>
      <c r="S3351" s="22" t="s">
        <v>807</v>
      </c>
      <c r="T3351" s="23">
        <v>40.886693999999999</v>
      </c>
      <c r="U3351" s="23">
        <v>-72.524693999999997</v>
      </c>
      <c r="V3351" s="24">
        <v>84.7</v>
      </c>
      <c r="W3351" s="24">
        <v>1952040.2127499999</v>
      </c>
      <c r="X3351" s="24">
        <v>3250164.9275600002</v>
      </c>
      <c r="Y3351" s="22" t="s">
        <v>1127</v>
      </c>
      <c r="Z3351" s="22" t="s">
        <v>1237</v>
      </c>
    </row>
    <row r="3352" spans="1:26">
      <c r="A3352" s="22" t="s">
        <v>10387</v>
      </c>
      <c r="B3352" s="22" t="s">
        <v>10388</v>
      </c>
      <c r="C3352" s="22" t="s">
        <v>10389</v>
      </c>
      <c r="D3352" s="22">
        <v>44926</v>
      </c>
      <c r="E3352" s="22">
        <v>90</v>
      </c>
      <c r="F3352" s="22">
        <v>426</v>
      </c>
      <c r="G3352" s="22">
        <v>1</v>
      </c>
      <c r="H3352" s="25" t="s">
        <v>10870</v>
      </c>
      <c r="I3352" s="22" t="s">
        <v>720</v>
      </c>
      <c r="J3352" s="22">
        <v>45</v>
      </c>
      <c r="K3352" s="22">
        <v>45</v>
      </c>
      <c r="L3352" s="22">
        <v>6</v>
      </c>
      <c r="M3352" s="22">
        <v>1980</v>
      </c>
      <c r="N3352" s="22">
        <v>1975</v>
      </c>
      <c r="O3352" s="22">
        <v>13</v>
      </c>
      <c r="P3352" s="22">
        <v>6</v>
      </c>
      <c r="Q3352" s="22" t="s">
        <v>1418</v>
      </c>
      <c r="R3352" s="22" t="s">
        <v>713</v>
      </c>
      <c r="S3352" s="22" t="s">
        <v>807</v>
      </c>
      <c r="T3352" s="23">
        <v>40.885376000000001</v>
      </c>
      <c r="U3352" s="23">
        <v>-73.102052999999998</v>
      </c>
      <c r="V3352" s="24">
        <v>133</v>
      </c>
      <c r="W3352" s="24">
        <v>1792574.7891599999</v>
      </c>
      <c r="X3352" s="24">
        <v>3245087.7906200001</v>
      </c>
      <c r="Y3352" s="22" t="s">
        <v>1127</v>
      </c>
      <c r="Z3352" s="22" t="s">
        <v>1237</v>
      </c>
    </row>
    <row r="3353" spans="1:26">
      <c r="A3353" s="22" t="s">
        <v>10390</v>
      </c>
      <c r="B3353" s="22" t="s">
        <v>10391</v>
      </c>
      <c r="C3353" s="22" t="s">
        <v>10392</v>
      </c>
      <c r="D3353" s="22">
        <v>59451</v>
      </c>
      <c r="E3353" s="22">
        <v>119</v>
      </c>
      <c r="F3353" s="22">
        <v>451</v>
      </c>
      <c r="G3353" s="22">
        <v>1</v>
      </c>
      <c r="H3353" s="25" t="s">
        <v>10870</v>
      </c>
      <c r="I3353" s="22" t="s">
        <v>720</v>
      </c>
      <c r="J3353" s="22">
        <v>46</v>
      </c>
      <c r="K3353" s="22">
        <v>46</v>
      </c>
      <c r="L3353" s="22">
        <v>8</v>
      </c>
      <c r="M3353" s="22">
        <v>1987</v>
      </c>
      <c r="N3353" s="22">
        <v>1980</v>
      </c>
      <c r="O3353" s="22">
        <v>12</v>
      </c>
      <c r="P3353" s="22">
        <v>7</v>
      </c>
      <c r="Q3353" s="22" t="s">
        <v>1418</v>
      </c>
      <c r="R3353" s="22" t="s">
        <v>713</v>
      </c>
      <c r="S3353" s="22" t="s">
        <v>807</v>
      </c>
      <c r="T3353" s="23">
        <v>40.885655999999997</v>
      </c>
      <c r="U3353" s="23">
        <v>-72.378417999999996</v>
      </c>
      <c r="V3353" s="24">
        <v>23.9</v>
      </c>
      <c r="W3353" s="24">
        <v>1992452.44802</v>
      </c>
      <c r="X3353" s="24">
        <v>3251107.8813900002</v>
      </c>
      <c r="Y3353" s="22" t="s">
        <v>1127</v>
      </c>
      <c r="Z3353" s="22" t="s">
        <v>1237</v>
      </c>
    </row>
    <row r="3354" spans="1:26">
      <c r="A3354" s="22" t="s">
        <v>635</v>
      </c>
      <c r="B3354" s="22" t="s">
        <v>10393</v>
      </c>
      <c r="C3354" s="22" t="s">
        <v>10394</v>
      </c>
      <c r="D3354" s="22">
        <v>42922</v>
      </c>
      <c r="E3354" s="22">
        <v>86</v>
      </c>
      <c r="F3354" s="22">
        <v>422</v>
      </c>
      <c r="G3354" s="22">
        <v>1</v>
      </c>
      <c r="H3354" s="25" t="s">
        <v>10870</v>
      </c>
      <c r="I3354" s="22" t="s">
        <v>720</v>
      </c>
      <c r="J3354" s="22">
        <v>243</v>
      </c>
      <c r="K3354" s="22">
        <v>241</v>
      </c>
      <c r="L3354" s="22">
        <v>6</v>
      </c>
      <c r="M3354" s="22">
        <v>1991</v>
      </c>
      <c r="N3354" s="22">
        <v>1986</v>
      </c>
      <c r="O3354" s="22">
        <v>34</v>
      </c>
      <c r="P3354" s="22">
        <v>25</v>
      </c>
      <c r="Q3354" s="22" t="s">
        <v>1418</v>
      </c>
      <c r="R3354" s="22" t="s">
        <v>713</v>
      </c>
      <c r="S3354" s="22" t="s">
        <v>807</v>
      </c>
      <c r="T3354" s="23">
        <v>40.887056000000001</v>
      </c>
      <c r="U3354" s="23">
        <v>-73.215472000000005</v>
      </c>
      <c r="V3354" s="24">
        <v>90.3</v>
      </c>
      <c r="W3354" s="24">
        <v>1761227.5808999999</v>
      </c>
      <c r="X3354" s="24">
        <v>3244912.9193199999</v>
      </c>
      <c r="Y3354" s="22" t="s">
        <v>1127</v>
      </c>
      <c r="Z3354" s="22" t="s">
        <v>1237</v>
      </c>
    </row>
    <row r="3355" spans="1:26">
      <c r="A3355" s="22" t="s">
        <v>10395</v>
      </c>
      <c r="B3355" s="22" t="s">
        <v>10396</v>
      </c>
      <c r="C3355" s="22" t="s">
        <v>10397</v>
      </c>
      <c r="D3355" s="22">
        <v>35911</v>
      </c>
      <c r="E3355" s="22">
        <v>72</v>
      </c>
      <c r="F3355" s="22">
        <v>411</v>
      </c>
      <c r="G3355" s="22">
        <v>1</v>
      </c>
      <c r="H3355" s="25" t="s">
        <v>10870</v>
      </c>
      <c r="I3355" s="22" t="s">
        <v>720</v>
      </c>
      <c r="J3355" s="22">
        <v>194</v>
      </c>
      <c r="K3355" s="22">
        <v>194</v>
      </c>
      <c r="L3355" s="22">
        <v>6</v>
      </c>
      <c r="M3355" s="22">
        <v>1986</v>
      </c>
      <c r="N3355" s="22">
        <v>1981</v>
      </c>
      <c r="O3355" s="22">
        <v>36</v>
      </c>
      <c r="P3355" s="22">
        <v>18</v>
      </c>
      <c r="Q3355" s="22" t="s">
        <v>1418</v>
      </c>
      <c r="R3355" s="22" t="s">
        <v>713</v>
      </c>
      <c r="S3355" s="22" t="s">
        <v>807</v>
      </c>
      <c r="T3355" s="23">
        <v>40.886488</v>
      </c>
      <c r="U3355" s="23">
        <v>-73.554569000000001</v>
      </c>
      <c r="V3355" s="24">
        <v>131</v>
      </c>
      <c r="W3355" s="24">
        <v>1667552.3756599999</v>
      </c>
      <c r="X3355" s="24">
        <v>3242580.4937800001</v>
      </c>
      <c r="Y3355" s="22" t="s">
        <v>1127</v>
      </c>
      <c r="Z3355" s="22" t="s">
        <v>1237</v>
      </c>
    </row>
    <row r="3356" spans="1:26">
      <c r="A3356" s="22" t="s">
        <v>10398</v>
      </c>
      <c r="B3356" s="22" t="s">
        <v>10399</v>
      </c>
      <c r="C3356" s="22" t="s">
        <v>10400</v>
      </c>
      <c r="D3356" s="22">
        <v>35911</v>
      </c>
      <c r="E3356" s="22">
        <v>72</v>
      </c>
      <c r="F3356" s="22">
        <v>411</v>
      </c>
      <c r="G3356" s="22">
        <v>17</v>
      </c>
      <c r="H3356" s="25" t="s">
        <v>10870</v>
      </c>
      <c r="I3356" s="22" t="s">
        <v>720</v>
      </c>
      <c r="J3356" s="22">
        <v>2</v>
      </c>
      <c r="K3356" s="22">
        <v>2</v>
      </c>
      <c r="L3356" s="22">
        <v>20</v>
      </c>
      <c r="M3356" s="22">
        <v>1972</v>
      </c>
      <c r="N3356" s="22">
        <v>1953</v>
      </c>
      <c r="O3356" s="22">
        <v>2</v>
      </c>
      <c r="P3356" s="22">
        <v>2</v>
      </c>
      <c r="Q3356" s="22" t="s">
        <v>1408</v>
      </c>
      <c r="R3356" s="22" t="s">
        <v>713</v>
      </c>
      <c r="S3356" s="22" t="s">
        <v>722</v>
      </c>
      <c r="T3356" s="23">
        <v>40.887599000000002</v>
      </c>
      <c r="U3356" s="23">
        <v>-73.561235999999994</v>
      </c>
      <c r="V3356" s="24">
        <v>20</v>
      </c>
      <c r="W3356" s="24">
        <v>1665702.05256</v>
      </c>
      <c r="X3356" s="24">
        <v>3242947.1051099999</v>
      </c>
      <c r="Y3356" s="22" t="s">
        <v>1127</v>
      </c>
      <c r="Z3356" s="22" t="s">
        <v>1237</v>
      </c>
    </row>
    <row r="3357" spans="1:26">
      <c r="A3357" s="22" t="s">
        <v>10401</v>
      </c>
      <c r="B3357" s="22" t="s">
        <v>10402</v>
      </c>
      <c r="C3357" s="22" t="s">
        <v>10403</v>
      </c>
      <c r="D3357" s="22">
        <v>34909</v>
      </c>
      <c r="E3357" s="22">
        <v>70</v>
      </c>
      <c r="F3357" s="22">
        <v>409</v>
      </c>
      <c r="G3357" s="22">
        <v>1</v>
      </c>
      <c r="H3357" s="25" t="s">
        <v>10870</v>
      </c>
      <c r="I3357" s="22" t="s">
        <v>720</v>
      </c>
      <c r="J3357" s="22">
        <v>63</v>
      </c>
      <c r="K3357" s="22">
        <v>63</v>
      </c>
      <c r="L3357" s="22">
        <v>23</v>
      </c>
      <c r="M3357" s="22">
        <v>1966</v>
      </c>
      <c r="N3357" s="22">
        <v>1944</v>
      </c>
      <c r="O3357" s="22">
        <v>25</v>
      </c>
      <c r="P3357" s="22">
        <v>5</v>
      </c>
      <c r="Q3357" s="22" t="s">
        <v>1418</v>
      </c>
      <c r="R3357" s="22" t="s">
        <v>713</v>
      </c>
      <c r="S3357" s="22" t="s">
        <v>807</v>
      </c>
      <c r="T3357" s="23">
        <v>40.888432000000002</v>
      </c>
      <c r="U3357" s="23">
        <v>-73.609014999999999</v>
      </c>
      <c r="V3357" s="24">
        <v>83</v>
      </c>
      <c r="W3357" s="24">
        <v>1652495.6883100001</v>
      </c>
      <c r="X3357" s="24">
        <v>3242979.8023999999</v>
      </c>
      <c r="Y3357" s="22" t="s">
        <v>1127</v>
      </c>
      <c r="Z3357" s="22" t="s">
        <v>1237</v>
      </c>
    </row>
    <row r="3358" spans="1:26">
      <c r="A3358" s="22" t="s">
        <v>10404</v>
      </c>
      <c r="B3358" s="22" t="s">
        <v>10405</v>
      </c>
      <c r="C3358" s="22" t="s">
        <v>10406</v>
      </c>
      <c r="D3358" s="22">
        <v>34408</v>
      </c>
      <c r="E3358" s="22">
        <v>69</v>
      </c>
      <c r="F3358" s="22">
        <v>408</v>
      </c>
      <c r="G3358" s="22">
        <v>1</v>
      </c>
      <c r="H3358" s="25" t="s">
        <v>10870</v>
      </c>
      <c r="I3358" s="22" t="s">
        <v>720</v>
      </c>
      <c r="J3358" s="22">
        <v>211</v>
      </c>
      <c r="K3358" s="22">
        <v>211</v>
      </c>
      <c r="L3358" s="22">
        <v>12</v>
      </c>
      <c r="M3358" s="22">
        <v>1986</v>
      </c>
      <c r="N3358" s="22">
        <v>1975</v>
      </c>
      <c r="O3358" s="22">
        <v>54</v>
      </c>
      <c r="P3358" s="22">
        <v>19</v>
      </c>
      <c r="Q3358" s="22" t="s">
        <v>10407</v>
      </c>
      <c r="S3358" s="22" t="s">
        <v>807</v>
      </c>
      <c r="T3358" s="23">
        <v>40.888432000000002</v>
      </c>
      <c r="U3358" s="23">
        <v>-73.631516000000005</v>
      </c>
      <c r="V3358" s="24">
        <v>89</v>
      </c>
      <c r="W3358" s="24">
        <v>1646279.3579899999</v>
      </c>
      <c r="X3358" s="24">
        <v>3242854.5084899999</v>
      </c>
      <c r="Y3358" s="22" t="s">
        <v>1127</v>
      </c>
      <c r="Z3358" s="22" t="s">
        <v>1237</v>
      </c>
    </row>
    <row r="3359" spans="1:26">
      <c r="A3359" s="22" t="s">
        <v>10408</v>
      </c>
      <c r="B3359" s="22" t="s">
        <v>10409</v>
      </c>
      <c r="C3359" s="22" t="s">
        <v>10410</v>
      </c>
      <c r="D3359" s="22">
        <v>34408</v>
      </c>
      <c r="E3359" s="22">
        <v>69</v>
      </c>
      <c r="F3359" s="22">
        <v>408</v>
      </c>
      <c r="G3359" s="22">
        <v>17</v>
      </c>
      <c r="H3359" s="25" t="s">
        <v>10870</v>
      </c>
      <c r="I3359" s="22" t="s">
        <v>720</v>
      </c>
      <c r="J3359" s="22">
        <v>4</v>
      </c>
      <c r="K3359" s="22">
        <v>4</v>
      </c>
      <c r="L3359" s="22">
        <v>6</v>
      </c>
      <c r="M3359" s="22">
        <v>1955</v>
      </c>
      <c r="N3359" s="22">
        <v>1950</v>
      </c>
      <c r="O3359" s="22">
        <v>4</v>
      </c>
      <c r="P3359" s="22">
        <v>2</v>
      </c>
      <c r="Q3359" s="22" t="s">
        <v>1408</v>
      </c>
      <c r="R3359" s="22" t="s">
        <v>713</v>
      </c>
      <c r="S3359" s="22" t="s">
        <v>722</v>
      </c>
      <c r="T3359" s="23">
        <v>40.888710000000003</v>
      </c>
      <c r="U3359" s="23">
        <v>-73.634572000000006</v>
      </c>
      <c r="V3359" s="24">
        <v>46</v>
      </c>
      <c r="W3359" s="24">
        <v>1645433.1238800001</v>
      </c>
      <c r="X3359" s="24">
        <v>3242938.8437199998</v>
      </c>
      <c r="Y3359" s="22" t="s">
        <v>1127</v>
      </c>
      <c r="Z3359" s="22" t="s">
        <v>1237</v>
      </c>
    </row>
    <row r="3360" spans="1:26">
      <c r="A3360" s="22" t="s">
        <v>637</v>
      </c>
      <c r="B3360" s="22" t="s">
        <v>10411</v>
      </c>
      <c r="C3360" s="22" t="s">
        <v>10412</v>
      </c>
      <c r="D3360" s="22">
        <v>51938</v>
      </c>
      <c r="E3360" s="22">
        <v>104</v>
      </c>
      <c r="F3360" s="22">
        <v>438</v>
      </c>
      <c r="G3360" s="22">
        <v>1</v>
      </c>
      <c r="H3360" s="25" t="s">
        <v>10870</v>
      </c>
      <c r="I3360" s="22" t="s">
        <v>720</v>
      </c>
      <c r="J3360" s="22">
        <v>274</v>
      </c>
      <c r="K3360" s="22">
        <v>251</v>
      </c>
      <c r="L3360" s="22">
        <v>5</v>
      </c>
      <c r="M3360" s="22">
        <v>2007</v>
      </c>
      <c r="N3360" s="22">
        <v>2003</v>
      </c>
      <c r="O3360" s="22">
        <v>26</v>
      </c>
      <c r="P3360" s="22">
        <v>24</v>
      </c>
      <c r="Q3360" s="22" t="s">
        <v>1418</v>
      </c>
      <c r="R3360" s="22" t="s">
        <v>713</v>
      </c>
      <c r="S3360" s="22" t="s">
        <v>807</v>
      </c>
      <c r="T3360" s="23">
        <v>40.889833000000003</v>
      </c>
      <c r="U3360" s="23">
        <v>-72.761555999999999</v>
      </c>
      <c r="V3360" s="24">
        <v>73</v>
      </c>
      <c r="W3360" s="24">
        <v>1886584.4148899999</v>
      </c>
      <c r="X3360" s="24">
        <v>3249303.5040199999</v>
      </c>
      <c r="Y3360" s="22" t="s">
        <v>1127</v>
      </c>
      <c r="Z3360" s="22" t="s">
        <v>1237</v>
      </c>
    </row>
    <row r="3361" spans="1:26">
      <c r="A3361" s="22" t="s">
        <v>638</v>
      </c>
      <c r="B3361" s="22" t="s">
        <v>10413</v>
      </c>
      <c r="C3361" s="22" t="s">
        <v>10414</v>
      </c>
      <c r="D3361" s="22">
        <v>54944</v>
      </c>
      <c r="E3361" s="22">
        <v>110</v>
      </c>
      <c r="F3361" s="22">
        <v>444</v>
      </c>
      <c r="G3361" s="22">
        <v>1</v>
      </c>
      <c r="H3361" s="25" t="s">
        <v>10870</v>
      </c>
      <c r="I3361" s="22" t="s">
        <v>720</v>
      </c>
      <c r="J3361" s="22">
        <v>62</v>
      </c>
      <c r="K3361" s="22">
        <v>60</v>
      </c>
      <c r="L3361" s="22">
        <v>4</v>
      </c>
      <c r="M3361" s="22">
        <v>1985</v>
      </c>
      <c r="N3361" s="22">
        <v>1982</v>
      </c>
      <c r="O3361" s="22">
        <v>27</v>
      </c>
      <c r="P3361" s="22">
        <v>20</v>
      </c>
      <c r="Q3361" s="22" t="s">
        <v>1418</v>
      </c>
      <c r="R3361" s="22" t="s">
        <v>713</v>
      </c>
      <c r="S3361" s="22" t="s">
        <v>807</v>
      </c>
      <c r="T3361" s="23">
        <v>40.891111000000002</v>
      </c>
      <c r="U3361" s="23">
        <v>-72.588555999999997</v>
      </c>
      <c r="V3361" s="24">
        <v>24.7</v>
      </c>
      <c r="W3361" s="24">
        <v>1934351.6775799999</v>
      </c>
      <c r="X3361" s="24">
        <v>3251217.3016900001</v>
      </c>
      <c r="Y3361" s="22" t="s">
        <v>1127</v>
      </c>
      <c r="Z3361" s="22" t="s">
        <v>1237</v>
      </c>
    </row>
    <row r="3362" spans="1:26">
      <c r="A3362" s="22" t="s">
        <v>10415</v>
      </c>
      <c r="B3362" s="22" t="s">
        <v>10416</v>
      </c>
      <c r="C3362" s="22" t="s">
        <v>10417</v>
      </c>
      <c r="D3362" s="22">
        <v>49935</v>
      </c>
      <c r="E3362" s="22">
        <v>100</v>
      </c>
      <c r="F3362" s="22">
        <v>435</v>
      </c>
      <c r="G3362" s="22">
        <v>15</v>
      </c>
      <c r="H3362" s="25" t="s">
        <v>10870</v>
      </c>
      <c r="I3362" s="22" t="s">
        <v>720</v>
      </c>
      <c r="J3362" s="22">
        <v>45</v>
      </c>
      <c r="K3362" s="22">
        <v>45</v>
      </c>
      <c r="L3362" s="22">
        <v>1</v>
      </c>
      <c r="M3362" s="22">
        <v>1952</v>
      </c>
      <c r="N3362" s="22">
        <v>1952</v>
      </c>
      <c r="O3362" s="22">
        <v>4</v>
      </c>
      <c r="P3362" s="22">
        <v>1</v>
      </c>
      <c r="Q3362" s="22" t="s">
        <v>1125</v>
      </c>
      <c r="R3362" s="22" t="s">
        <v>713</v>
      </c>
      <c r="S3362" s="22" t="s">
        <v>1126</v>
      </c>
      <c r="T3362" s="23">
        <v>40.890653999999998</v>
      </c>
      <c r="U3362" s="23">
        <v>-72.848990999999998</v>
      </c>
      <c r="V3362" s="24">
        <v>61</v>
      </c>
      <c r="W3362" s="24">
        <v>1862425.65536</v>
      </c>
      <c r="X3362" s="24">
        <v>3248904.4238700001</v>
      </c>
      <c r="Y3362" s="22" t="s">
        <v>1127</v>
      </c>
      <c r="Z3362" s="22" t="s">
        <v>716</v>
      </c>
    </row>
    <row r="3363" spans="1:26">
      <c r="A3363" s="22" t="s">
        <v>10418</v>
      </c>
      <c r="B3363" s="22" t="s">
        <v>10419</v>
      </c>
      <c r="C3363" s="22" t="s">
        <v>10420</v>
      </c>
      <c r="D3363" s="22">
        <v>40919</v>
      </c>
      <c r="E3363" s="22">
        <v>82</v>
      </c>
      <c r="F3363" s="22">
        <v>419</v>
      </c>
      <c r="G3363" s="22">
        <v>17</v>
      </c>
      <c r="H3363" s="25" t="s">
        <v>10870</v>
      </c>
      <c r="I3363" s="22" t="s">
        <v>720</v>
      </c>
      <c r="J3363" s="22">
        <v>38</v>
      </c>
      <c r="K3363" s="22">
        <v>38</v>
      </c>
      <c r="L3363" s="22">
        <v>28</v>
      </c>
      <c r="M3363" s="22">
        <v>1985</v>
      </c>
      <c r="N3363" s="22">
        <v>1958</v>
      </c>
      <c r="O3363" s="22">
        <v>30</v>
      </c>
      <c r="P3363" s="22">
        <v>17</v>
      </c>
      <c r="Q3363" s="22" t="s">
        <v>1408</v>
      </c>
      <c r="R3363" s="22" t="s">
        <v>713</v>
      </c>
      <c r="S3363" s="22" t="s">
        <v>722</v>
      </c>
      <c r="T3363" s="23">
        <v>40.890653999999998</v>
      </c>
      <c r="U3363" s="23">
        <v>-73.311783000000005</v>
      </c>
      <c r="V3363" s="24">
        <v>132</v>
      </c>
      <c r="W3363" s="24">
        <v>1734590.5889600001</v>
      </c>
      <c r="X3363" s="24">
        <v>3245585.9627399999</v>
      </c>
      <c r="Y3363" s="22" t="s">
        <v>1127</v>
      </c>
      <c r="Z3363" s="22" t="s">
        <v>1237</v>
      </c>
    </row>
    <row r="3364" spans="1:26">
      <c r="A3364" s="22" t="s">
        <v>10421</v>
      </c>
      <c r="B3364" s="22" t="s">
        <v>10422</v>
      </c>
      <c r="C3364" s="22" t="s">
        <v>10423</v>
      </c>
      <c r="D3364" s="22">
        <v>46429</v>
      </c>
      <c r="E3364" s="22">
        <v>93</v>
      </c>
      <c r="F3364" s="22">
        <v>429</v>
      </c>
      <c r="G3364" s="22">
        <v>1</v>
      </c>
      <c r="H3364" s="25" t="s">
        <v>10870</v>
      </c>
      <c r="I3364" s="22" t="s">
        <v>720</v>
      </c>
      <c r="J3364" s="22">
        <v>128</v>
      </c>
      <c r="K3364" s="22">
        <v>128</v>
      </c>
      <c r="L3364" s="22">
        <v>7</v>
      </c>
      <c r="M3364" s="22">
        <v>1951</v>
      </c>
      <c r="N3364" s="22">
        <v>1945</v>
      </c>
      <c r="O3364" s="22">
        <v>14</v>
      </c>
      <c r="P3364" s="22">
        <v>3</v>
      </c>
      <c r="T3364" s="23">
        <v>40.891764999999999</v>
      </c>
      <c r="U3364" s="23">
        <v>-73.040107000000006</v>
      </c>
      <c r="V3364" s="24">
        <v>115</v>
      </c>
      <c r="W3364" s="24">
        <v>1809625.92154</v>
      </c>
      <c r="X3364" s="24">
        <v>3247862.1477999999</v>
      </c>
      <c r="Y3364" s="22" t="s">
        <v>1127</v>
      </c>
      <c r="Z3364" s="22" t="s">
        <v>1237</v>
      </c>
    </row>
    <row r="3365" spans="1:26">
      <c r="A3365" s="22" t="s">
        <v>10424</v>
      </c>
      <c r="B3365" s="22" t="s">
        <v>10425</v>
      </c>
      <c r="C3365" s="22" t="s">
        <v>10426</v>
      </c>
      <c r="D3365" s="22">
        <v>38916</v>
      </c>
      <c r="E3365" s="22">
        <v>78</v>
      </c>
      <c r="F3365" s="22">
        <v>416</v>
      </c>
      <c r="G3365" s="22">
        <v>1</v>
      </c>
      <c r="H3365" s="25" t="s">
        <v>10870</v>
      </c>
      <c r="I3365" s="22" t="s">
        <v>720</v>
      </c>
      <c r="J3365" s="22">
        <v>39</v>
      </c>
      <c r="K3365" s="22">
        <v>39</v>
      </c>
      <c r="L3365" s="22">
        <v>4</v>
      </c>
      <c r="M3365" s="22">
        <v>1982</v>
      </c>
      <c r="N3365" s="22">
        <v>1979</v>
      </c>
      <c r="O3365" s="22">
        <v>13</v>
      </c>
      <c r="P3365" s="22">
        <v>6</v>
      </c>
      <c r="Q3365" s="22" t="s">
        <v>1418</v>
      </c>
      <c r="R3365" s="22" t="s">
        <v>713</v>
      </c>
      <c r="S3365" s="22" t="s">
        <v>807</v>
      </c>
      <c r="T3365" s="23">
        <v>40.891764999999999</v>
      </c>
      <c r="U3365" s="23">
        <v>-73.406231000000005</v>
      </c>
      <c r="V3365" s="24">
        <v>85.7</v>
      </c>
      <c r="W3365" s="24">
        <v>1708490.7277299999</v>
      </c>
      <c r="X3365" s="24">
        <v>3245391.7518699998</v>
      </c>
      <c r="Y3365" s="22" t="s">
        <v>1127</v>
      </c>
      <c r="Z3365" s="22" t="s">
        <v>1237</v>
      </c>
    </row>
    <row r="3366" spans="1:26">
      <c r="A3366" s="22" t="s">
        <v>10427</v>
      </c>
      <c r="B3366" s="22" t="s">
        <v>10428</v>
      </c>
      <c r="C3366" s="22" t="s">
        <v>10429</v>
      </c>
      <c r="D3366" s="22">
        <v>49935</v>
      </c>
      <c r="E3366" s="22">
        <v>100</v>
      </c>
      <c r="F3366" s="22">
        <v>435</v>
      </c>
      <c r="G3366" s="22">
        <v>1</v>
      </c>
      <c r="H3366" s="25" t="s">
        <v>10870</v>
      </c>
      <c r="I3366" s="22" t="s">
        <v>720</v>
      </c>
      <c r="J3366" s="22">
        <v>6</v>
      </c>
      <c r="K3366" s="22">
        <v>6</v>
      </c>
      <c r="L3366" s="22">
        <v>2</v>
      </c>
      <c r="M3366" s="22">
        <v>1985</v>
      </c>
      <c r="N3366" s="22">
        <v>1984</v>
      </c>
      <c r="O3366" s="22">
        <v>2</v>
      </c>
      <c r="P3366" s="22">
        <v>1</v>
      </c>
      <c r="Q3366" s="22" t="s">
        <v>1418</v>
      </c>
      <c r="R3366" s="22" t="s">
        <v>713</v>
      </c>
      <c r="S3366" s="22" t="s">
        <v>807</v>
      </c>
      <c r="T3366" s="23">
        <v>40.892598999999997</v>
      </c>
      <c r="U3366" s="23">
        <v>-72.861491000000001</v>
      </c>
      <c r="V3366" s="24">
        <v>73.7</v>
      </c>
      <c r="W3366" s="24">
        <v>1858952.93744</v>
      </c>
      <c r="X3366" s="24">
        <v>3249515.0593300001</v>
      </c>
      <c r="Y3366" s="22" t="s">
        <v>1127</v>
      </c>
      <c r="Z3366" s="22" t="s">
        <v>1237</v>
      </c>
    </row>
    <row r="3367" spans="1:26">
      <c r="A3367" s="22" t="s">
        <v>10430</v>
      </c>
      <c r="B3367" s="22" t="s">
        <v>10431</v>
      </c>
      <c r="C3367" s="22" t="s">
        <v>10432</v>
      </c>
      <c r="D3367" s="22">
        <v>44426</v>
      </c>
      <c r="E3367" s="22">
        <v>89</v>
      </c>
      <c r="F3367" s="22">
        <v>426</v>
      </c>
      <c r="G3367" s="22">
        <v>1</v>
      </c>
      <c r="H3367" s="25" t="s">
        <v>10870</v>
      </c>
      <c r="I3367" s="22" t="s">
        <v>720</v>
      </c>
      <c r="J3367" s="22">
        <v>87</v>
      </c>
      <c r="K3367" s="22">
        <v>87</v>
      </c>
      <c r="L3367" s="22">
        <v>10</v>
      </c>
      <c r="M3367" s="22">
        <v>1986</v>
      </c>
      <c r="N3367" s="22">
        <v>1977</v>
      </c>
      <c r="O3367" s="22">
        <v>30</v>
      </c>
      <c r="P3367" s="22">
        <v>17</v>
      </c>
      <c r="T3367" s="23">
        <v>40.893431999999997</v>
      </c>
      <c r="U3367" s="23">
        <v>-73.124554000000003</v>
      </c>
      <c r="V3367" s="24">
        <v>146</v>
      </c>
      <c r="W3367" s="24">
        <v>1786284.2029800001</v>
      </c>
      <c r="X3367" s="24">
        <v>3247864.4401799999</v>
      </c>
      <c r="Y3367" s="22" t="s">
        <v>1127</v>
      </c>
      <c r="Z3367" s="22" t="s">
        <v>1237</v>
      </c>
    </row>
    <row r="3368" spans="1:26">
      <c r="A3368" s="22" t="s">
        <v>10433</v>
      </c>
      <c r="B3368" s="22" t="s">
        <v>10434</v>
      </c>
      <c r="C3368" s="22" t="s">
        <v>10435</v>
      </c>
      <c r="D3368" s="22">
        <v>52440</v>
      </c>
      <c r="E3368" s="22">
        <v>105</v>
      </c>
      <c r="F3368" s="22">
        <v>440</v>
      </c>
      <c r="G3368" s="22">
        <v>1</v>
      </c>
      <c r="H3368" s="25" t="s">
        <v>10870</v>
      </c>
      <c r="I3368" s="22" t="s">
        <v>720</v>
      </c>
      <c r="J3368" s="22">
        <v>20</v>
      </c>
      <c r="K3368" s="22">
        <v>20</v>
      </c>
      <c r="L3368" s="22">
        <v>2</v>
      </c>
      <c r="M3368" s="22">
        <v>1985</v>
      </c>
      <c r="N3368" s="22">
        <v>1984</v>
      </c>
      <c r="O3368" s="22">
        <v>12</v>
      </c>
      <c r="P3368" s="22">
        <v>10</v>
      </c>
      <c r="Q3368" s="22" t="s">
        <v>1418</v>
      </c>
      <c r="R3368" s="22" t="s">
        <v>713</v>
      </c>
      <c r="S3368" s="22" t="s">
        <v>807</v>
      </c>
      <c r="T3368" s="23">
        <v>40.893988</v>
      </c>
      <c r="U3368" s="23">
        <v>-72.717597999999995</v>
      </c>
      <c r="V3368" s="24">
        <v>103.8</v>
      </c>
      <c r="W3368" s="24">
        <v>1898680.2278199999</v>
      </c>
      <c r="X3368" s="24">
        <v>3251176.89243</v>
      </c>
      <c r="Y3368" s="22" t="s">
        <v>1127</v>
      </c>
      <c r="Z3368" s="22" t="s">
        <v>1237</v>
      </c>
    </row>
    <row r="3369" spans="1:26">
      <c r="A3369" s="22" t="s">
        <v>10436</v>
      </c>
      <c r="B3369" s="22" t="s">
        <v>10437</v>
      </c>
      <c r="C3369" s="22" t="s">
        <v>10438</v>
      </c>
      <c r="D3369" s="22">
        <v>55445</v>
      </c>
      <c r="E3369" s="22">
        <v>111</v>
      </c>
      <c r="F3369" s="22">
        <v>445</v>
      </c>
      <c r="G3369" s="22">
        <v>1</v>
      </c>
      <c r="H3369" s="25" t="s">
        <v>10870</v>
      </c>
      <c r="I3369" s="22" t="s">
        <v>720</v>
      </c>
      <c r="J3369" s="22">
        <v>26</v>
      </c>
      <c r="K3369" s="22">
        <v>26</v>
      </c>
      <c r="L3369" s="22">
        <v>2</v>
      </c>
      <c r="M3369" s="22">
        <v>1985</v>
      </c>
      <c r="N3369" s="22">
        <v>1984</v>
      </c>
      <c r="O3369" s="22">
        <v>16</v>
      </c>
      <c r="P3369" s="22">
        <v>14</v>
      </c>
      <c r="Q3369" s="22" t="s">
        <v>1418</v>
      </c>
      <c r="R3369" s="22" t="s">
        <v>713</v>
      </c>
      <c r="S3369" s="22" t="s">
        <v>807</v>
      </c>
      <c r="T3369" s="23">
        <v>40.892878000000003</v>
      </c>
      <c r="U3369" s="23">
        <v>-72.568425000000005</v>
      </c>
      <c r="V3369" s="24">
        <v>22.6</v>
      </c>
      <c r="W3369" s="24">
        <v>1939891.2155800001</v>
      </c>
      <c r="X3369" s="24">
        <v>3252035.2973199999</v>
      </c>
      <c r="Y3369" s="22" t="s">
        <v>1127</v>
      </c>
      <c r="Z3369" s="22" t="s">
        <v>1237</v>
      </c>
    </row>
    <row r="3370" spans="1:26">
      <c r="A3370" s="22" t="s">
        <v>10439</v>
      </c>
      <c r="B3370" s="22" t="s">
        <v>10440</v>
      </c>
      <c r="C3370" s="22" t="s">
        <v>10441</v>
      </c>
      <c r="D3370" s="22">
        <v>53942</v>
      </c>
      <c r="E3370" s="22">
        <v>108</v>
      </c>
      <c r="F3370" s="22">
        <v>442</v>
      </c>
      <c r="G3370" s="22">
        <v>1</v>
      </c>
      <c r="H3370" s="25" t="s">
        <v>10870</v>
      </c>
      <c r="I3370" s="22" t="s">
        <v>720</v>
      </c>
      <c r="J3370" s="22">
        <v>22</v>
      </c>
      <c r="K3370" s="22">
        <v>22</v>
      </c>
      <c r="L3370" s="22">
        <v>2</v>
      </c>
      <c r="M3370" s="22">
        <v>1985</v>
      </c>
      <c r="N3370" s="22">
        <v>1984</v>
      </c>
      <c r="O3370" s="22">
        <v>14</v>
      </c>
      <c r="P3370" s="22">
        <v>12</v>
      </c>
      <c r="Q3370" s="22" t="s">
        <v>1418</v>
      </c>
      <c r="R3370" s="22" t="s">
        <v>713</v>
      </c>
      <c r="S3370" s="22" t="s">
        <v>807</v>
      </c>
      <c r="T3370" s="23">
        <v>40.896487999999998</v>
      </c>
      <c r="U3370" s="23">
        <v>-72.648150999999999</v>
      </c>
      <c r="V3370" s="24">
        <v>23.5</v>
      </c>
      <c r="W3370" s="24">
        <v>1917832.4350699999</v>
      </c>
      <c r="X3370" s="24">
        <v>3252667.8028299999</v>
      </c>
      <c r="Y3370" s="22" t="s">
        <v>1127</v>
      </c>
      <c r="Z3370" s="22" t="s">
        <v>1237</v>
      </c>
    </row>
    <row r="3371" spans="1:26">
      <c r="A3371" s="22" t="s">
        <v>641</v>
      </c>
      <c r="B3371" s="22" t="s">
        <v>10442</v>
      </c>
      <c r="C3371" s="22" t="s">
        <v>10443</v>
      </c>
      <c r="D3371" s="22">
        <v>50436</v>
      </c>
      <c r="E3371" s="22">
        <v>101</v>
      </c>
      <c r="F3371" s="22">
        <v>436</v>
      </c>
      <c r="G3371" s="22">
        <v>1</v>
      </c>
      <c r="H3371" s="25" t="s">
        <v>10870</v>
      </c>
      <c r="I3371" s="22" t="s">
        <v>720</v>
      </c>
      <c r="J3371" s="22">
        <v>212</v>
      </c>
      <c r="K3371" s="22">
        <v>208</v>
      </c>
      <c r="L3371" s="22">
        <v>32</v>
      </c>
      <c r="M3371" s="22">
        <v>1980</v>
      </c>
      <c r="N3371" s="22">
        <v>1949</v>
      </c>
      <c r="O3371" s="22">
        <v>44</v>
      </c>
      <c r="P3371" s="22">
        <v>23</v>
      </c>
      <c r="Q3371" s="22" t="s">
        <v>1418</v>
      </c>
      <c r="R3371" s="22" t="s">
        <v>713</v>
      </c>
      <c r="S3371" s="22" t="s">
        <v>807</v>
      </c>
      <c r="T3371" s="23">
        <v>40.896889000000002</v>
      </c>
      <c r="U3371" s="23">
        <v>-72.827832999999998</v>
      </c>
      <c r="V3371" s="24">
        <v>55</v>
      </c>
      <c r="W3371" s="24">
        <v>1868204.40803</v>
      </c>
      <c r="X3371" s="24">
        <v>3251343.3560000001</v>
      </c>
      <c r="Y3371" s="22" t="s">
        <v>1127</v>
      </c>
      <c r="Z3371" s="22" t="s">
        <v>1237</v>
      </c>
    </row>
    <row r="3372" spans="1:26">
      <c r="A3372" s="22" t="s">
        <v>642</v>
      </c>
      <c r="B3372" s="22" t="s">
        <v>10444</v>
      </c>
      <c r="C3372" s="22" t="s">
        <v>10445</v>
      </c>
      <c r="D3372" s="22">
        <v>48934</v>
      </c>
      <c r="E3372" s="22">
        <v>98</v>
      </c>
      <c r="F3372" s="22">
        <v>434</v>
      </c>
      <c r="G3372" s="22">
        <v>1</v>
      </c>
      <c r="H3372" s="25" t="s">
        <v>10870</v>
      </c>
      <c r="I3372" s="22" t="s">
        <v>720</v>
      </c>
      <c r="J3372" s="22">
        <v>56</v>
      </c>
      <c r="K3372" s="22">
        <v>54</v>
      </c>
      <c r="L3372" s="22">
        <v>3</v>
      </c>
      <c r="M3372" s="22">
        <v>1984</v>
      </c>
      <c r="N3372" s="22">
        <v>1982</v>
      </c>
      <c r="O3372" s="22">
        <v>28</v>
      </c>
      <c r="P3372" s="22">
        <v>23</v>
      </c>
      <c r="Q3372" s="22" t="s">
        <v>1418</v>
      </c>
      <c r="R3372" s="22" t="s">
        <v>713</v>
      </c>
      <c r="S3372" s="22" t="s">
        <v>807</v>
      </c>
      <c r="T3372" s="23">
        <v>40.897582999999997</v>
      </c>
      <c r="U3372" s="23">
        <v>-72.897166999999996</v>
      </c>
      <c r="V3372" s="24">
        <v>77.599999999999994</v>
      </c>
      <c r="W3372" s="24">
        <v>1849048.55592</v>
      </c>
      <c r="X3372" s="24">
        <v>3251054.57987</v>
      </c>
      <c r="Y3372" s="22" t="s">
        <v>1127</v>
      </c>
      <c r="Z3372" s="22" t="s">
        <v>1237</v>
      </c>
    </row>
    <row r="3373" spans="1:26">
      <c r="A3373" s="22" t="s">
        <v>10446</v>
      </c>
      <c r="B3373" s="22" t="s">
        <v>10447</v>
      </c>
      <c r="C3373" s="22" t="s">
        <v>10448</v>
      </c>
      <c r="D3373" s="22">
        <v>48433</v>
      </c>
      <c r="E3373" s="22">
        <v>97</v>
      </c>
      <c r="F3373" s="22">
        <v>433</v>
      </c>
      <c r="G3373" s="22">
        <v>1</v>
      </c>
      <c r="H3373" s="25" t="s">
        <v>10870</v>
      </c>
      <c r="I3373" s="22" t="s">
        <v>720</v>
      </c>
      <c r="J3373" s="22">
        <v>16</v>
      </c>
      <c r="K3373" s="22">
        <v>16</v>
      </c>
      <c r="L3373" s="22">
        <v>4</v>
      </c>
      <c r="M3373" s="22">
        <v>1982</v>
      </c>
      <c r="N3373" s="22">
        <v>1979</v>
      </c>
      <c r="O3373" s="22">
        <v>7</v>
      </c>
      <c r="P3373" s="22">
        <v>3</v>
      </c>
      <c r="Q3373" s="22" t="s">
        <v>1418</v>
      </c>
      <c r="R3373" s="22" t="s">
        <v>713</v>
      </c>
      <c r="S3373" s="22" t="s">
        <v>807</v>
      </c>
      <c r="T3373" s="23">
        <v>40.897599</v>
      </c>
      <c r="U3373" s="23">
        <v>-72.925381000000002</v>
      </c>
      <c r="V3373" s="24">
        <v>84</v>
      </c>
      <c r="W3373" s="24">
        <v>1841255.9389200001</v>
      </c>
      <c r="X3373" s="24">
        <v>3250843.7392699998</v>
      </c>
      <c r="Y3373" s="22" t="s">
        <v>1127</v>
      </c>
      <c r="Z3373" s="22" t="s">
        <v>1237</v>
      </c>
    </row>
    <row r="3374" spans="1:26">
      <c r="A3374" s="22" t="s">
        <v>10449</v>
      </c>
      <c r="B3374" s="22" t="s">
        <v>10450</v>
      </c>
      <c r="C3374" s="22" t="s">
        <v>10451</v>
      </c>
      <c r="D3374" s="22">
        <v>53441</v>
      </c>
      <c r="E3374" s="22">
        <v>107</v>
      </c>
      <c r="F3374" s="22">
        <v>441</v>
      </c>
      <c r="G3374" s="22">
        <v>1</v>
      </c>
      <c r="H3374" s="25" t="s">
        <v>10870</v>
      </c>
      <c r="I3374" s="22" t="s">
        <v>720</v>
      </c>
      <c r="J3374" s="22">
        <v>70</v>
      </c>
      <c r="K3374" s="22">
        <v>70</v>
      </c>
      <c r="L3374" s="22">
        <v>4</v>
      </c>
      <c r="M3374" s="22">
        <v>1985</v>
      </c>
      <c r="N3374" s="22">
        <v>1982</v>
      </c>
      <c r="O3374" s="22">
        <v>26</v>
      </c>
      <c r="P3374" s="22">
        <v>16</v>
      </c>
      <c r="Q3374" s="22" t="s">
        <v>1418</v>
      </c>
      <c r="R3374" s="22" t="s">
        <v>713</v>
      </c>
      <c r="S3374" s="22" t="s">
        <v>807</v>
      </c>
      <c r="T3374" s="23">
        <v>40.895099000000002</v>
      </c>
      <c r="U3374" s="23">
        <v>-72.682040999999998</v>
      </c>
      <c r="V3374" s="24">
        <v>27.3</v>
      </c>
      <c r="W3374" s="24">
        <v>1908488.2493799999</v>
      </c>
      <c r="X3374" s="24">
        <v>3251876.9170200001</v>
      </c>
      <c r="Y3374" s="22" t="s">
        <v>1127</v>
      </c>
      <c r="Z3374" s="22" t="s">
        <v>1237</v>
      </c>
    </row>
    <row r="3375" spans="1:26">
      <c r="A3375" s="22" t="s">
        <v>10452</v>
      </c>
      <c r="B3375" s="22" t="s">
        <v>10453</v>
      </c>
      <c r="C3375" s="22" t="s">
        <v>10454</v>
      </c>
      <c r="D3375" s="22">
        <v>34909</v>
      </c>
      <c r="E3375" s="22">
        <v>70</v>
      </c>
      <c r="F3375" s="22">
        <v>409</v>
      </c>
      <c r="G3375" s="22">
        <v>17</v>
      </c>
      <c r="H3375" s="25" t="s">
        <v>10870</v>
      </c>
      <c r="I3375" s="22" t="s">
        <v>720</v>
      </c>
      <c r="J3375" s="22">
        <v>33</v>
      </c>
      <c r="K3375" s="22">
        <v>33</v>
      </c>
      <c r="L3375" s="22">
        <v>3</v>
      </c>
      <c r="M3375" s="22">
        <v>1957</v>
      </c>
      <c r="N3375" s="22">
        <v>1955</v>
      </c>
      <c r="O3375" s="22">
        <v>17</v>
      </c>
      <c r="P3375" s="22">
        <v>6</v>
      </c>
      <c r="Q3375" s="22" t="s">
        <v>1408</v>
      </c>
      <c r="R3375" s="22" t="s">
        <v>713</v>
      </c>
      <c r="S3375" s="22" t="s">
        <v>722</v>
      </c>
      <c r="T3375" s="23">
        <v>40.898153999999998</v>
      </c>
      <c r="U3375" s="23">
        <v>-73.612071</v>
      </c>
      <c r="V3375" s="24">
        <v>25.2</v>
      </c>
      <c r="W3375" s="24">
        <v>1651579.7776800001</v>
      </c>
      <c r="X3375" s="24">
        <v>3246506.3141000001</v>
      </c>
      <c r="Y3375" s="22" t="s">
        <v>1127</v>
      </c>
      <c r="Z3375" s="22" t="s">
        <v>1237</v>
      </c>
    </row>
    <row r="3376" spans="1:26">
      <c r="A3376" s="22" t="s">
        <v>10455</v>
      </c>
      <c r="B3376" s="22" t="s">
        <v>10456</v>
      </c>
      <c r="C3376" s="22" t="s">
        <v>10457</v>
      </c>
      <c r="D3376" s="22">
        <v>37414</v>
      </c>
      <c r="E3376" s="22">
        <v>75</v>
      </c>
      <c r="F3376" s="22">
        <v>414</v>
      </c>
      <c r="G3376" s="22">
        <v>1</v>
      </c>
      <c r="H3376" s="25" t="s">
        <v>10870</v>
      </c>
      <c r="I3376" s="22" t="s">
        <v>720</v>
      </c>
      <c r="J3376" s="22">
        <v>3</v>
      </c>
      <c r="K3376" s="22">
        <v>3</v>
      </c>
      <c r="L3376" s="22">
        <v>10</v>
      </c>
      <c r="M3376" s="22">
        <v>1970</v>
      </c>
      <c r="N3376" s="22">
        <v>1961</v>
      </c>
      <c r="O3376" s="22">
        <v>3</v>
      </c>
      <c r="P3376" s="22">
        <v>2</v>
      </c>
      <c r="Q3376" s="22" t="s">
        <v>1418</v>
      </c>
      <c r="R3376" s="22" t="s">
        <v>713</v>
      </c>
      <c r="S3376" s="22" t="s">
        <v>807</v>
      </c>
      <c r="T3376" s="23">
        <v>40.898986999999998</v>
      </c>
      <c r="U3376" s="23">
        <v>-73.465676999999999</v>
      </c>
      <c r="V3376" s="24">
        <v>115</v>
      </c>
      <c r="W3376" s="24">
        <v>1692011.4221099999</v>
      </c>
      <c r="X3376" s="24">
        <v>3247660.5211299998</v>
      </c>
      <c r="Y3376" s="22" t="s">
        <v>1127</v>
      </c>
      <c r="Z3376" s="22" t="s">
        <v>1237</v>
      </c>
    </row>
    <row r="3377" spans="1:26">
      <c r="A3377" s="22" t="s">
        <v>643</v>
      </c>
      <c r="B3377" s="22" t="s">
        <v>10458</v>
      </c>
      <c r="C3377" s="22" t="s">
        <v>10459</v>
      </c>
      <c r="D3377" s="22">
        <v>40419</v>
      </c>
      <c r="E3377" s="22">
        <v>81</v>
      </c>
      <c r="F3377" s="22">
        <v>419</v>
      </c>
      <c r="G3377" s="22">
        <v>1</v>
      </c>
      <c r="H3377" s="25" t="s">
        <v>10870</v>
      </c>
      <c r="I3377" s="22" t="s">
        <v>720</v>
      </c>
      <c r="J3377" s="22">
        <v>40</v>
      </c>
      <c r="K3377" s="22">
        <v>38</v>
      </c>
      <c r="L3377" s="22">
        <v>4</v>
      </c>
      <c r="M3377" s="22">
        <v>1989</v>
      </c>
      <c r="N3377" s="22">
        <v>1986</v>
      </c>
      <c r="O3377" s="22">
        <v>26</v>
      </c>
      <c r="P3377" s="22">
        <v>24</v>
      </c>
      <c r="Q3377" s="22" t="s">
        <v>1418</v>
      </c>
      <c r="R3377" s="22" t="s">
        <v>713</v>
      </c>
      <c r="S3377" s="22" t="s">
        <v>807</v>
      </c>
      <c r="T3377" s="23">
        <v>40.898389000000002</v>
      </c>
      <c r="U3377" s="23">
        <v>-73.329832999999994</v>
      </c>
      <c r="V3377" s="24">
        <v>83.5</v>
      </c>
      <c r="W3377" s="24">
        <v>1729538.6754099999</v>
      </c>
      <c r="X3377" s="24">
        <v>3248288.6735</v>
      </c>
      <c r="Y3377" s="22" t="s">
        <v>1127</v>
      </c>
      <c r="Z3377" s="22" t="s">
        <v>1237</v>
      </c>
    </row>
    <row r="3378" spans="1:26">
      <c r="A3378" s="22" t="s">
        <v>10460</v>
      </c>
      <c r="B3378" s="22" t="s">
        <v>10461</v>
      </c>
      <c r="C3378" s="22" t="s">
        <v>10462</v>
      </c>
      <c r="D3378" s="22">
        <v>34910</v>
      </c>
      <c r="E3378" s="22">
        <v>70</v>
      </c>
      <c r="F3378" s="22">
        <v>410</v>
      </c>
      <c r="G3378" s="22">
        <v>17</v>
      </c>
      <c r="H3378" s="25" t="s">
        <v>10870</v>
      </c>
      <c r="I3378" s="22" t="s">
        <v>813</v>
      </c>
      <c r="J3378" s="22">
        <v>2</v>
      </c>
      <c r="K3378" s="22">
        <v>2</v>
      </c>
      <c r="L3378" s="22">
        <v>19</v>
      </c>
      <c r="M3378" s="22">
        <v>1964</v>
      </c>
      <c r="N3378" s="22">
        <v>1946</v>
      </c>
      <c r="O3378" s="22">
        <v>2</v>
      </c>
      <c r="P3378" s="22">
        <v>2</v>
      </c>
      <c r="Q3378" s="22" t="s">
        <v>1408</v>
      </c>
      <c r="R3378" s="22" t="s">
        <v>713</v>
      </c>
      <c r="S3378" s="22" t="s">
        <v>722</v>
      </c>
      <c r="T3378" s="23">
        <v>40.900376999999999</v>
      </c>
      <c r="U3378" s="23">
        <v>-73.604015000000004</v>
      </c>
      <c r="V3378" s="24">
        <v>13</v>
      </c>
      <c r="W3378" s="24">
        <v>1653788.6088700001</v>
      </c>
      <c r="X3378" s="24">
        <v>3247361.4369199998</v>
      </c>
      <c r="Y3378" s="22" t="s">
        <v>1127</v>
      </c>
      <c r="Z3378" s="22" t="s">
        <v>1237</v>
      </c>
    </row>
    <row r="3379" spans="1:26">
      <c r="A3379" s="22" t="s">
        <v>10463</v>
      </c>
      <c r="B3379" s="22" t="s">
        <v>10464</v>
      </c>
      <c r="C3379" s="22" t="s">
        <v>10465</v>
      </c>
      <c r="D3379" s="22">
        <v>58952</v>
      </c>
      <c r="E3379" s="22">
        <v>118</v>
      </c>
      <c r="F3379" s="22">
        <v>452</v>
      </c>
      <c r="G3379" s="22">
        <v>1</v>
      </c>
      <c r="H3379" s="25" t="s">
        <v>10870</v>
      </c>
      <c r="I3379" s="22" t="s">
        <v>720</v>
      </c>
      <c r="J3379" s="22">
        <v>50</v>
      </c>
      <c r="K3379" s="22">
        <v>50</v>
      </c>
      <c r="L3379" s="22">
        <v>2</v>
      </c>
      <c r="M3379" s="22">
        <v>1987</v>
      </c>
      <c r="N3379" s="22">
        <v>1986</v>
      </c>
      <c r="O3379" s="22">
        <v>9</v>
      </c>
      <c r="P3379" s="22">
        <v>5</v>
      </c>
      <c r="T3379" s="23">
        <v>40.901211000000004</v>
      </c>
      <c r="U3379" s="23">
        <v>-72.372861999999998</v>
      </c>
      <c r="V3379" s="24">
        <v>26.1</v>
      </c>
      <c r="W3379" s="24">
        <v>1993796.7251200001</v>
      </c>
      <c r="X3379" s="24">
        <v>3256827.1412200001</v>
      </c>
      <c r="Y3379" s="22" t="s">
        <v>1127</v>
      </c>
      <c r="Z3379" s="22" t="s">
        <v>1237</v>
      </c>
    </row>
    <row r="3380" spans="1:26">
      <c r="A3380" s="22" t="s">
        <v>10466</v>
      </c>
      <c r="B3380" s="22" t="s">
        <v>10467</v>
      </c>
      <c r="C3380" s="22" t="s">
        <v>10468</v>
      </c>
      <c r="D3380" s="22">
        <v>55946</v>
      </c>
      <c r="E3380" s="22">
        <v>112</v>
      </c>
      <c r="F3380" s="22">
        <v>446</v>
      </c>
      <c r="G3380" s="22">
        <v>1</v>
      </c>
      <c r="H3380" s="25" t="s">
        <v>10870</v>
      </c>
      <c r="I3380" s="22" t="s">
        <v>720</v>
      </c>
      <c r="J3380" s="22">
        <v>3</v>
      </c>
      <c r="K3380" s="22">
        <v>3</v>
      </c>
      <c r="L3380" s="22">
        <v>1</v>
      </c>
      <c r="M3380" s="22">
        <v>1983</v>
      </c>
      <c r="N3380" s="22">
        <v>1983</v>
      </c>
      <c r="O3380" s="22">
        <v>1</v>
      </c>
      <c r="P3380" s="22">
        <v>1</v>
      </c>
      <c r="Q3380" s="22" t="s">
        <v>1418</v>
      </c>
      <c r="R3380" s="22" t="s">
        <v>713</v>
      </c>
      <c r="S3380" s="22" t="s">
        <v>807</v>
      </c>
      <c r="T3380" s="23">
        <v>40.901211000000004</v>
      </c>
      <c r="U3380" s="23">
        <v>-72.533422999999999</v>
      </c>
      <c r="V3380" s="24">
        <v>0</v>
      </c>
      <c r="W3380" s="24">
        <v>1949461.1138200001</v>
      </c>
      <c r="X3380" s="24">
        <v>3255377.7897000001</v>
      </c>
      <c r="Y3380" s="22" t="s">
        <v>1127</v>
      </c>
      <c r="Z3380" s="22" t="s">
        <v>1237</v>
      </c>
    </row>
    <row r="3381" spans="1:26">
      <c r="A3381" s="22" t="s">
        <v>10469</v>
      </c>
      <c r="B3381" s="22" t="s">
        <v>10470</v>
      </c>
      <c r="C3381" s="22" t="s">
        <v>10471</v>
      </c>
      <c r="D3381" s="22">
        <v>36413</v>
      </c>
      <c r="E3381" s="22">
        <v>73</v>
      </c>
      <c r="F3381" s="22">
        <v>413</v>
      </c>
      <c r="G3381" s="22">
        <v>17</v>
      </c>
      <c r="H3381" s="25" t="s">
        <v>10870</v>
      </c>
      <c r="I3381" s="22" t="s">
        <v>720</v>
      </c>
      <c r="J3381" s="22">
        <v>6</v>
      </c>
      <c r="K3381" s="22">
        <v>6</v>
      </c>
      <c r="L3381" s="22">
        <v>8</v>
      </c>
      <c r="M3381" s="22">
        <v>1953</v>
      </c>
      <c r="N3381" s="22">
        <v>1946</v>
      </c>
      <c r="O3381" s="22">
        <v>6</v>
      </c>
      <c r="P3381" s="22">
        <v>3</v>
      </c>
      <c r="Q3381" s="22" t="s">
        <v>1408</v>
      </c>
      <c r="R3381" s="22" t="s">
        <v>713</v>
      </c>
      <c r="S3381" s="22" t="s">
        <v>722</v>
      </c>
      <c r="T3381" s="23">
        <v>40.901764999999997</v>
      </c>
      <c r="U3381" s="23">
        <v>-73.522068000000004</v>
      </c>
      <c r="V3381" s="24">
        <v>8</v>
      </c>
      <c r="W3381" s="24">
        <v>1676413.5299800001</v>
      </c>
      <c r="X3381" s="24">
        <v>3248337.8109900001</v>
      </c>
      <c r="Y3381" s="22" t="s">
        <v>1127</v>
      </c>
      <c r="Z3381" s="22" t="s">
        <v>1237</v>
      </c>
    </row>
    <row r="3382" spans="1:26">
      <c r="A3382" s="22" t="s">
        <v>10472</v>
      </c>
      <c r="B3382" s="22" t="s">
        <v>10473</v>
      </c>
      <c r="C3382" s="22" t="s">
        <v>10474</v>
      </c>
      <c r="D3382" s="22">
        <v>37415</v>
      </c>
      <c r="E3382" s="22">
        <v>75</v>
      </c>
      <c r="F3382" s="22">
        <v>415</v>
      </c>
      <c r="G3382" s="22">
        <v>17</v>
      </c>
      <c r="H3382" s="25" t="s">
        <v>10870</v>
      </c>
      <c r="I3382" s="22" t="s">
        <v>720</v>
      </c>
      <c r="J3382" s="22">
        <v>44</v>
      </c>
      <c r="K3382" s="22">
        <v>44</v>
      </c>
      <c r="L3382" s="22">
        <v>14</v>
      </c>
      <c r="M3382" s="22">
        <v>1971</v>
      </c>
      <c r="N3382" s="22">
        <v>1958</v>
      </c>
      <c r="O3382" s="22">
        <v>30</v>
      </c>
      <c r="P3382" s="22">
        <v>19</v>
      </c>
      <c r="Q3382" s="22" t="s">
        <v>1408</v>
      </c>
      <c r="R3382" s="22" t="s">
        <v>713</v>
      </c>
      <c r="S3382" s="22" t="s">
        <v>722</v>
      </c>
      <c r="T3382" s="23">
        <v>40.905098000000002</v>
      </c>
      <c r="U3382" s="23">
        <v>-73.470676999999995</v>
      </c>
      <c r="V3382" s="24">
        <v>128.1</v>
      </c>
      <c r="W3382" s="24">
        <v>1690581.8002299999</v>
      </c>
      <c r="X3382" s="24">
        <v>3249857.76853</v>
      </c>
      <c r="Y3382" s="22" t="s">
        <v>1127</v>
      </c>
      <c r="Z3382" s="22" t="s">
        <v>1237</v>
      </c>
    </row>
    <row r="3383" spans="1:26">
      <c r="A3383" s="22" t="s">
        <v>10475</v>
      </c>
      <c r="B3383" s="22" t="s">
        <v>10476</v>
      </c>
      <c r="C3383" s="22" t="s">
        <v>10477</v>
      </c>
      <c r="D3383" s="22">
        <v>47432</v>
      </c>
      <c r="E3383" s="22">
        <v>95</v>
      </c>
      <c r="F3383" s="22">
        <v>432</v>
      </c>
      <c r="G3383" s="22">
        <v>1</v>
      </c>
      <c r="H3383" s="25" t="s">
        <v>10870</v>
      </c>
      <c r="I3383" s="22" t="s">
        <v>720</v>
      </c>
      <c r="J3383" s="22">
        <v>44</v>
      </c>
      <c r="K3383" s="22">
        <v>44</v>
      </c>
      <c r="L3383" s="22">
        <v>4</v>
      </c>
      <c r="M3383" s="22">
        <v>1980</v>
      </c>
      <c r="N3383" s="22">
        <v>1977</v>
      </c>
      <c r="O3383" s="22">
        <v>14</v>
      </c>
      <c r="P3383" s="22">
        <v>7</v>
      </c>
      <c r="Q3383" s="22" t="s">
        <v>1418</v>
      </c>
      <c r="R3383" s="22" t="s">
        <v>713</v>
      </c>
      <c r="S3383" s="22" t="s">
        <v>807</v>
      </c>
      <c r="T3383" s="23">
        <v>40.904820999999998</v>
      </c>
      <c r="U3383" s="23">
        <v>-72.957048</v>
      </c>
      <c r="V3383" s="24">
        <v>62</v>
      </c>
      <c r="W3383" s="24">
        <v>1832438.03789</v>
      </c>
      <c r="X3383" s="24">
        <v>3253235.6597600002</v>
      </c>
      <c r="Y3383" s="22" t="s">
        <v>1127</v>
      </c>
      <c r="Z3383" s="22" t="s">
        <v>1237</v>
      </c>
    </row>
    <row r="3384" spans="1:26">
      <c r="A3384" s="22" t="s">
        <v>645</v>
      </c>
      <c r="B3384" s="22" t="s">
        <v>10478</v>
      </c>
      <c r="C3384" s="22" t="s">
        <v>10479</v>
      </c>
      <c r="D3384" s="22">
        <v>58451</v>
      </c>
      <c r="E3384" s="22">
        <v>117</v>
      </c>
      <c r="F3384" s="22">
        <v>451</v>
      </c>
      <c r="G3384" s="22">
        <v>1</v>
      </c>
      <c r="H3384" s="25" t="s">
        <v>10870</v>
      </c>
      <c r="I3384" s="22" t="s">
        <v>720</v>
      </c>
      <c r="J3384" s="22">
        <v>102</v>
      </c>
      <c r="K3384" s="22">
        <v>100</v>
      </c>
      <c r="L3384" s="22">
        <v>2</v>
      </c>
      <c r="M3384" s="22">
        <v>1987</v>
      </c>
      <c r="N3384" s="22">
        <v>1986</v>
      </c>
      <c r="O3384" s="22">
        <v>28</v>
      </c>
      <c r="P3384" s="22">
        <v>21</v>
      </c>
      <c r="Q3384" s="22" t="s">
        <v>1418</v>
      </c>
      <c r="R3384" s="22" t="s">
        <v>713</v>
      </c>
      <c r="S3384" s="22" t="s">
        <v>807</v>
      </c>
      <c r="T3384" s="23">
        <v>40.905099999999997</v>
      </c>
      <c r="U3384" s="23">
        <v>-72.393417999999997</v>
      </c>
      <c r="V3384" s="24">
        <v>36.799999999999997</v>
      </c>
      <c r="W3384" s="24">
        <v>1988073.4792800001</v>
      </c>
      <c r="X3384" s="24">
        <v>3258054.2966700001</v>
      </c>
      <c r="Y3384" s="22" t="s">
        <v>1127</v>
      </c>
      <c r="Z3384" s="22" t="s">
        <v>1237</v>
      </c>
    </row>
    <row r="3385" spans="1:26">
      <c r="A3385" s="22" t="s">
        <v>10480</v>
      </c>
      <c r="B3385" s="22" t="s">
        <v>10481</v>
      </c>
      <c r="C3385" s="22" t="s">
        <v>10482</v>
      </c>
      <c r="D3385" s="22">
        <v>49936</v>
      </c>
      <c r="E3385" s="22">
        <v>100</v>
      </c>
      <c r="F3385" s="22">
        <v>436</v>
      </c>
      <c r="G3385" s="22">
        <v>1</v>
      </c>
      <c r="H3385" s="25" t="s">
        <v>10870</v>
      </c>
      <c r="I3385" s="22" t="s">
        <v>720</v>
      </c>
      <c r="J3385" s="22">
        <v>155</v>
      </c>
      <c r="K3385" s="22">
        <v>155</v>
      </c>
      <c r="L3385" s="22">
        <v>6</v>
      </c>
      <c r="M3385" s="22">
        <v>1986</v>
      </c>
      <c r="N3385" s="22">
        <v>1981</v>
      </c>
      <c r="O3385" s="22">
        <v>25</v>
      </c>
      <c r="P3385" s="22">
        <v>17</v>
      </c>
      <c r="Q3385" s="22" t="s">
        <v>1418</v>
      </c>
      <c r="R3385" s="22" t="s">
        <v>713</v>
      </c>
      <c r="S3385" s="22" t="s">
        <v>807</v>
      </c>
      <c r="T3385" s="23">
        <v>40.905098000000002</v>
      </c>
      <c r="U3385" s="23">
        <v>-72.828434999999999</v>
      </c>
      <c r="V3385" s="24">
        <v>63</v>
      </c>
      <c r="W3385" s="24">
        <v>1867952.51046</v>
      </c>
      <c r="X3385" s="24">
        <v>3254330.2819699999</v>
      </c>
      <c r="Y3385" s="22" t="s">
        <v>1127</v>
      </c>
      <c r="Z3385" s="22" t="s">
        <v>1237</v>
      </c>
    </row>
    <row r="3386" spans="1:26">
      <c r="A3386" s="22" t="s">
        <v>10483</v>
      </c>
      <c r="B3386" s="22" t="s">
        <v>10484</v>
      </c>
      <c r="C3386" s="22" t="s">
        <v>10485</v>
      </c>
      <c r="D3386" s="22">
        <v>53943</v>
      </c>
      <c r="E3386" s="22">
        <v>108</v>
      </c>
      <c r="F3386" s="22">
        <v>443</v>
      </c>
      <c r="G3386" s="22">
        <v>1</v>
      </c>
      <c r="H3386" s="25" t="s">
        <v>10870</v>
      </c>
      <c r="I3386" s="22" t="s">
        <v>720</v>
      </c>
      <c r="J3386" s="22">
        <v>32</v>
      </c>
      <c r="K3386" s="22">
        <v>32</v>
      </c>
      <c r="L3386" s="22">
        <v>2</v>
      </c>
      <c r="M3386" s="22">
        <v>1986</v>
      </c>
      <c r="N3386" s="22">
        <v>1985</v>
      </c>
      <c r="O3386" s="22">
        <v>21</v>
      </c>
      <c r="P3386" s="22">
        <v>19</v>
      </c>
      <c r="Q3386" s="22" t="s">
        <v>1418</v>
      </c>
      <c r="R3386" s="22" t="s">
        <v>713</v>
      </c>
      <c r="S3386" s="22" t="s">
        <v>807</v>
      </c>
      <c r="T3386" s="23">
        <v>40.904822000000003</v>
      </c>
      <c r="U3386" s="23">
        <v>-72.635649999999998</v>
      </c>
      <c r="V3386" s="24">
        <v>25.3</v>
      </c>
      <c r="W3386" s="24">
        <v>1921191.3894199999</v>
      </c>
      <c r="X3386" s="24">
        <v>3255810.2995600002</v>
      </c>
      <c r="Y3386" s="22" t="s">
        <v>1127</v>
      </c>
      <c r="Z3386" s="22" t="s">
        <v>1237</v>
      </c>
    </row>
    <row r="3387" spans="1:26">
      <c r="A3387" s="22" t="s">
        <v>10486</v>
      </c>
      <c r="B3387" s="22" t="s">
        <v>10487</v>
      </c>
      <c r="C3387" s="22" t="s">
        <v>10488</v>
      </c>
      <c r="D3387" s="22">
        <v>57449</v>
      </c>
      <c r="E3387" s="22">
        <v>115</v>
      </c>
      <c r="F3387" s="22">
        <v>449</v>
      </c>
      <c r="G3387" s="22">
        <v>1</v>
      </c>
      <c r="H3387" s="25" t="s">
        <v>10870</v>
      </c>
      <c r="I3387" s="22" t="s">
        <v>720</v>
      </c>
      <c r="J3387" s="22">
        <v>13</v>
      </c>
      <c r="K3387" s="22">
        <v>13</v>
      </c>
      <c r="L3387" s="22">
        <v>2</v>
      </c>
      <c r="M3387" s="22">
        <v>1975</v>
      </c>
      <c r="N3387" s="22">
        <v>1974</v>
      </c>
      <c r="O3387" s="22">
        <v>3</v>
      </c>
      <c r="P3387" s="22">
        <v>1</v>
      </c>
      <c r="Q3387" s="22" t="s">
        <v>1418</v>
      </c>
      <c r="R3387" s="22" t="s">
        <v>713</v>
      </c>
      <c r="S3387" s="22" t="s">
        <v>807</v>
      </c>
      <c r="T3387" s="23">
        <v>40.905934000000002</v>
      </c>
      <c r="U3387" s="23">
        <v>-72.452864000000005</v>
      </c>
      <c r="V3387" s="24">
        <v>60</v>
      </c>
      <c r="W3387" s="24">
        <v>1971649.8086699999</v>
      </c>
      <c r="X3387" s="24">
        <v>3257816.1333900001</v>
      </c>
      <c r="Y3387" s="22" t="s">
        <v>1127</v>
      </c>
      <c r="Z3387" s="22" t="s">
        <v>1237</v>
      </c>
    </row>
    <row r="3388" spans="1:26">
      <c r="A3388" s="22" t="s">
        <v>646</v>
      </c>
      <c r="B3388" s="22" t="s">
        <v>10489</v>
      </c>
      <c r="C3388" s="22" t="s">
        <v>10490</v>
      </c>
      <c r="D3388" s="22">
        <v>50938</v>
      </c>
      <c r="E3388" s="22">
        <v>102</v>
      </c>
      <c r="F3388" s="22">
        <v>438</v>
      </c>
      <c r="G3388" s="22">
        <v>1</v>
      </c>
      <c r="H3388" s="25" t="s">
        <v>10870</v>
      </c>
      <c r="I3388" s="22" t="s">
        <v>720</v>
      </c>
      <c r="J3388" s="22">
        <v>43</v>
      </c>
      <c r="K3388" s="22">
        <v>41</v>
      </c>
      <c r="L3388" s="22">
        <v>2</v>
      </c>
      <c r="M3388" s="22">
        <v>1986</v>
      </c>
      <c r="N3388" s="22">
        <v>1985</v>
      </c>
      <c r="O3388" s="22">
        <v>26</v>
      </c>
      <c r="P3388" s="22">
        <v>24</v>
      </c>
      <c r="Q3388" s="22" t="s">
        <v>1418</v>
      </c>
      <c r="R3388" s="22" t="s">
        <v>713</v>
      </c>
      <c r="S3388" s="22" t="s">
        <v>807</v>
      </c>
      <c r="T3388" s="23">
        <v>40.906111000000003</v>
      </c>
      <c r="U3388" s="23">
        <v>-72.794111000000001</v>
      </c>
      <c r="V3388" s="24">
        <v>44.4</v>
      </c>
      <c r="W3388" s="24">
        <v>1877420.2372999999</v>
      </c>
      <c r="X3388" s="24">
        <v>3254972.70817</v>
      </c>
      <c r="Y3388" s="22" t="s">
        <v>1127</v>
      </c>
      <c r="Z3388" s="22" t="s">
        <v>1237</v>
      </c>
    </row>
    <row r="3389" spans="1:26">
      <c r="A3389" s="22" t="s">
        <v>10491</v>
      </c>
      <c r="B3389" s="22" t="s">
        <v>10492</v>
      </c>
      <c r="C3389" s="22" t="s">
        <v>10493</v>
      </c>
      <c r="D3389" s="22">
        <v>48434</v>
      </c>
      <c r="E3389" s="22">
        <v>97</v>
      </c>
      <c r="F3389" s="22">
        <v>434</v>
      </c>
      <c r="G3389" s="22">
        <v>1</v>
      </c>
      <c r="H3389" s="25" t="s">
        <v>10870</v>
      </c>
      <c r="I3389" s="22" t="s">
        <v>720</v>
      </c>
      <c r="J3389" s="22">
        <v>31</v>
      </c>
      <c r="K3389" s="22">
        <v>31</v>
      </c>
      <c r="L3389" s="22">
        <v>3</v>
      </c>
      <c r="M3389" s="22">
        <v>1984</v>
      </c>
      <c r="N3389" s="22">
        <v>1982</v>
      </c>
      <c r="O3389" s="22">
        <v>8</v>
      </c>
      <c r="P3389" s="22">
        <v>3</v>
      </c>
      <c r="Q3389" s="22" t="s">
        <v>1418</v>
      </c>
      <c r="R3389" s="22" t="s">
        <v>713</v>
      </c>
      <c r="S3389" s="22" t="s">
        <v>807</v>
      </c>
      <c r="T3389" s="23">
        <v>40.906765</v>
      </c>
      <c r="U3389" s="23">
        <v>-72.915103000000002</v>
      </c>
      <c r="V3389" s="24">
        <v>79.599999999999994</v>
      </c>
      <c r="W3389" s="24">
        <v>1844001.96952</v>
      </c>
      <c r="X3389" s="24">
        <v>3254262.8609199999</v>
      </c>
      <c r="Y3389" s="22" t="s">
        <v>1127</v>
      </c>
      <c r="Z3389" s="22" t="s">
        <v>1237</v>
      </c>
    </row>
    <row r="3390" spans="1:26">
      <c r="A3390" s="22" t="s">
        <v>10494</v>
      </c>
      <c r="B3390" s="22" t="s">
        <v>10495</v>
      </c>
      <c r="C3390" s="22" t="s">
        <v>10496</v>
      </c>
      <c r="D3390" s="22">
        <v>43926</v>
      </c>
      <c r="E3390" s="22">
        <v>88</v>
      </c>
      <c r="F3390" s="22">
        <v>426</v>
      </c>
      <c r="G3390" s="22">
        <v>1</v>
      </c>
      <c r="H3390" s="25" t="s">
        <v>10870</v>
      </c>
      <c r="I3390" s="22" t="s">
        <v>720</v>
      </c>
      <c r="J3390" s="22">
        <v>48</v>
      </c>
      <c r="K3390" s="22">
        <v>48</v>
      </c>
      <c r="L3390" s="22">
        <v>10</v>
      </c>
      <c r="M3390" s="22">
        <v>1986</v>
      </c>
      <c r="N3390" s="22">
        <v>1977</v>
      </c>
      <c r="O3390" s="22">
        <v>12</v>
      </c>
      <c r="P3390" s="22">
        <v>5</v>
      </c>
      <c r="Q3390" s="22" t="s">
        <v>1418</v>
      </c>
      <c r="R3390" s="22" t="s">
        <v>713</v>
      </c>
      <c r="S3390" s="22" t="s">
        <v>807</v>
      </c>
      <c r="T3390" s="23">
        <v>40.907319999999999</v>
      </c>
      <c r="U3390" s="23">
        <v>-73.139277000000007</v>
      </c>
      <c r="V3390" s="24">
        <v>0</v>
      </c>
      <c r="W3390" s="24">
        <v>1782089.3765</v>
      </c>
      <c r="X3390" s="24">
        <v>3252822.8911100002</v>
      </c>
      <c r="Y3390" s="22" t="s">
        <v>1127</v>
      </c>
      <c r="Z3390" s="22" t="s">
        <v>1237</v>
      </c>
    </row>
    <row r="3391" spans="1:26">
      <c r="A3391" s="22" t="s">
        <v>10497</v>
      </c>
      <c r="B3391" s="22" t="s">
        <v>10498</v>
      </c>
      <c r="C3391" s="22" t="s">
        <v>10499</v>
      </c>
      <c r="D3391" s="22">
        <v>45930</v>
      </c>
      <c r="E3391" s="22">
        <v>92</v>
      </c>
      <c r="F3391" s="22">
        <v>430</v>
      </c>
      <c r="G3391" s="22">
        <v>1</v>
      </c>
      <c r="H3391" s="25" t="s">
        <v>10870</v>
      </c>
      <c r="I3391" s="22" t="s">
        <v>720</v>
      </c>
      <c r="J3391" s="22">
        <v>3</v>
      </c>
      <c r="K3391" s="22">
        <v>3</v>
      </c>
      <c r="L3391" s="22">
        <v>2</v>
      </c>
      <c r="M3391" s="22">
        <v>1976</v>
      </c>
      <c r="N3391" s="22">
        <v>1975</v>
      </c>
      <c r="O3391" s="22">
        <v>3</v>
      </c>
      <c r="P3391" s="22">
        <v>1</v>
      </c>
      <c r="Q3391" s="22" t="s">
        <v>1418</v>
      </c>
      <c r="R3391" s="22" t="s">
        <v>713</v>
      </c>
      <c r="S3391" s="22" t="s">
        <v>807</v>
      </c>
      <c r="T3391" s="23">
        <v>40.908431999999998</v>
      </c>
      <c r="U3391" s="23">
        <v>-73.032606000000001</v>
      </c>
      <c r="V3391" s="24">
        <v>128.69999999999999</v>
      </c>
      <c r="W3391" s="24">
        <v>1811536.94512</v>
      </c>
      <c r="X3391" s="24">
        <v>3253990.8714899998</v>
      </c>
      <c r="Y3391" s="22" t="s">
        <v>1127</v>
      </c>
      <c r="Z3391" s="22" t="s">
        <v>1237</v>
      </c>
    </row>
    <row r="3392" spans="1:26">
      <c r="A3392" s="22" t="s">
        <v>647</v>
      </c>
      <c r="B3392" s="22" t="s">
        <v>10500</v>
      </c>
      <c r="C3392" s="22" t="s">
        <v>10501</v>
      </c>
      <c r="D3392" s="22">
        <v>34911</v>
      </c>
      <c r="E3392" s="22">
        <v>70</v>
      </c>
      <c r="F3392" s="22">
        <v>411</v>
      </c>
      <c r="G3392" s="22">
        <v>17</v>
      </c>
      <c r="H3392" s="25" t="s">
        <v>10870</v>
      </c>
      <c r="I3392" s="22" t="s">
        <v>720</v>
      </c>
      <c r="J3392" s="22">
        <v>414</v>
      </c>
      <c r="K3392" s="22">
        <v>402</v>
      </c>
      <c r="L3392" s="22">
        <v>38</v>
      </c>
      <c r="M3392" s="22">
        <v>1998</v>
      </c>
      <c r="N3392" s="22">
        <v>1961</v>
      </c>
      <c r="O3392" s="22">
        <v>39</v>
      </c>
      <c r="P3392" s="22">
        <v>23</v>
      </c>
      <c r="Q3392" s="22" t="s">
        <v>1408</v>
      </c>
      <c r="R3392" s="22" t="s">
        <v>713</v>
      </c>
      <c r="S3392" s="22" t="s">
        <v>722</v>
      </c>
      <c r="T3392" s="23">
        <v>40.909278</v>
      </c>
      <c r="U3392" s="23">
        <v>-73.579138999999998</v>
      </c>
      <c r="V3392" s="24">
        <v>14.5</v>
      </c>
      <c r="W3392" s="24">
        <v>1660593.1443400001</v>
      </c>
      <c r="X3392" s="24">
        <v>3250746.46472</v>
      </c>
      <c r="Y3392" s="22" t="s">
        <v>1127</v>
      </c>
      <c r="Z3392" s="22" t="s">
        <v>1237</v>
      </c>
    </row>
    <row r="3393" spans="1:26">
      <c r="A3393" s="22" t="s">
        <v>10502</v>
      </c>
      <c r="B3393" s="22" t="s">
        <v>10503</v>
      </c>
      <c r="C3393" s="22" t="s">
        <v>10504</v>
      </c>
      <c r="D3393" s="22">
        <v>35412</v>
      </c>
      <c r="E3393" s="22">
        <v>71</v>
      </c>
      <c r="F3393" s="22">
        <v>412</v>
      </c>
      <c r="G3393" s="22">
        <v>17</v>
      </c>
      <c r="H3393" s="25" t="s">
        <v>10870</v>
      </c>
      <c r="I3393" s="22" t="s">
        <v>720</v>
      </c>
      <c r="J3393" s="22">
        <v>10</v>
      </c>
      <c r="K3393" s="22">
        <v>10</v>
      </c>
      <c r="L3393" s="22">
        <v>2</v>
      </c>
      <c r="M3393" s="22">
        <v>1997</v>
      </c>
      <c r="N3393" s="22">
        <v>1996</v>
      </c>
      <c r="O3393" s="22">
        <v>3</v>
      </c>
      <c r="P3393" s="22">
        <v>3</v>
      </c>
      <c r="T3393" s="23">
        <v>40.910097999999998</v>
      </c>
      <c r="U3393" s="23">
        <v>-73.560124000000002</v>
      </c>
      <c r="V3393" s="24">
        <v>32.5</v>
      </c>
      <c r="W3393" s="24">
        <v>1665838.4535399999</v>
      </c>
      <c r="X3393" s="24">
        <v>3251154.3325800002</v>
      </c>
      <c r="Y3393" s="22" t="s">
        <v>1127</v>
      </c>
      <c r="Z3393" s="22" t="s">
        <v>1237</v>
      </c>
    </row>
    <row r="3394" spans="1:26">
      <c r="A3394" s="22" t="s">
        <v>10505</v>
      </c>
      <c r="B3394" s="22" t="s">
        <v>10506</v>
      </c>
      <c r="C3394" s="22" t="s">
        <v>10507</v>
      </c>
      <c r="D3394" s="22">
        <v>59453</v>
      </c>
      <c r="E3394" s="22">
        <v>119</v>
      </c>
      <c r="F3394" s="22">
        <v>453</v>
      </c>
      <c r="G3394" s="22">
        <v>1</v>
      </c>
      <c r="H3394" s="25" t="s">
        <v>10870</v>
      </c>
      <c r="I3394" s="22" t="s">
        <v>720</v>
      </c>
      <c r="J3394" s="22">
        <v>36</v>
      </c>
      <c r="K3394" s="22">
        <v>36</v>
      </c>
      <c r="L3394" s="22">
        <v>2</v>
      </c>
      <c r="M3394" s="22">
        <v>1987</v>
      </c>
      <c r="N3394" s="22">
        <v>1986</v>
      </c>
      <c r="O3394" s="22">
        <v>5</v>
      </c>
      <c r="P3394" s="22">
        <v>3</v>
      </c>
      <c r="Q3394" s="22" t="s">
        <v>1418</v>
      </c>
      <c r="R3394" s="22" t="s">
        <v>713</v>
      </c>
      <c r="S3394" s="22" t="s">
        <v>807</v>
      </c>
      <c r="T3394" s="23">
        <v>40.910378000000001</v>
      </c>
      <c r="U3394" s="23">
        <v>-72.352583999999993</v>
      </c>
      <c r="V3394" s="24">
        <v>0</v>
      </c>
      <c r="W3394" s="24">
        <v>1999283.2362599999</v>
      </c>
      <c r="X3394" s="24">
        <v>3260355.49713</v>
      </c>
      <c r="Y3394" s="22" t="s">
        <v>1127</v>
      </c>
      <c r="Z3394" s="22" t="s">
        <v>1237</v>
      </c>
    </row>
    <row r="3395" spans="1:26">
      <c r="A3395" s="22" t="s">
        <v>10508</v>
      </c>
      <c r="B3395" s="22" t="s">
        <v>10509</v>
      </c>
      <c r="C3395" s="22" t="s">
        <v>10510</v>
      </c>
      <c r="D3395" s="22">
        <v>60455</v>
      </c>
      <c r="E3395" s="22">
        <v>121</v>
      </c>
      <c r="F3395" s="22">
        <v>455</v>
      </c>
      <c r="G3395" s="22">
        <v>1</v>
      </c>
      <c r="H3395" s="25" t="s">
        <v>10870</v>
      </c>
      <c r="I3395" s="22" t="s">
        <v>720</v>
      </c>
      <c r="J3395" s="22">
        <v>10</v>
      </c>
      <c r="K3395" s="22">
        <v>10</v>
      </c>
      <c r="L3395" s="22">
        <v>22</v>
      </c>
      <c r="M3395" s="22">
        <v>1995</v>
      </c>
      <c r="N3395" s="22">
        <v>1974</v>
      </c>
      <c r="O3395" s="22">
        <v>5</v>
      </c>
      <c r="P3395" s="22">
        <v>3</v>
      </c>
      <c r="Q3395" s="22" t="s">
        <v>1418</v>
      </c>
      <c r="R3395" s="22" t="s">
        <v>713</v>
      </c>
      <c r="S3395" s="22" t="s">
        <v>807</v>
      </c>
      <c r="T3395" s="23">
        <v>40.910656000000003</v>
      </c>
      <c r="U3395" s="23">
        <v>-72.303972000000002</v>
      </c>
      <c r="V3395" s="24">
        <v>9.5</v>
      </c>
      <c r="W3395" s="24">
        <v>2012700.7566800001</v>
      </c>
      <c r="X3395" s="24">
        <v>3260913.4009699998</v>
      </c>
      <c r="Y3395" s="22" t="s">
        <v>1127</v>
      </c>
      <c r="Z3395" s="22" t="s">
        <v>1237</v>
      </c>
    </row>
    <row r="3396" spans="1:26">
      <c r="A3396" s="22" t="s">
        <v>10511</v>
      </c>
      <c r="B3396" s="22" t="s">
        <v>10512</v>
      </c>
      <c r="C3396" s="22" t="s">
        <v>10513</v>
      </c>
      <c r="D3396" s="22">
        <v>47933</v>
      </c>
      <c r="E3396" s="22">
        <v>96</v>
      </c>
      <c r="F3396" s="22">
        <v>433</v>
      </c>
      <c r="G3396" s="22">
        <v>1</v>
      </c>
      <c r="H3396" s="25" t="s">
        <v>10870</v>
      </c>
      <c r="I3396" s="22" t="s">
        <v>720</v>
      </c>
      <c r="J3396" s="22">
        <v>46</v>
      </c>
      <c r="K3396" s="22">
        <v>46</v>
      </c>
      <c r="L3396" s="22">
        <v>4</v>
      </c>
      <c r="M3396" s="22">
        <v>1980</v>
      </c>
      <c r="N3396" s="22">
        <v>1977</v>
      </c>
      <c r="O3396" s="22">
        <v>11</v>
      </c>
      <c r="P3396" s="22">
        <v>3</v>
      </c>
      <c r="Q3396" s="22" t="s">
        <v>1418</v>
      </c>
      <c r="R3396" s="22" t="s">
        <v>713</v>
      </c>
      <c r="S3396" s="22" t="s">
        <v>807</v>
      </c>
      <c r="T3396" s="23">
        <v>40.911765000000003</v>
      </c>
      <c r="U3396" s="23">
        <v>-72.941215</v>
      </c>
      <c r="V3396" s="24">
        <v>107.7</v>
      </c>
      <c r="W3396" s="24">
        <v>1836741.20563</v>
      </c>
      <c r="X3396" s="24">
        <v>3255886.0515899998</v>
      </c>
      <c r="Y3396" s="22" t="s">
        <v>1127</v>
      </c>
      <c r="Z3396" s="22" t="s">
        <v>1237</v>
      </c>
    </row>
    <row r="3397" spans="1:26">
      <c r="A3397" s="22" t="s">
        <v>10514</v>
      </c>
      <c r="B3397" s="22" t="s">
        <v>10515</v>
      </c>
      <c r="C3397" s="22" t="s">
        <v>10516</v>
      </c>
      <c r="D3397" s="22">
        <v>59954</v>
      </c>
      <c r="E3397" s="22">
        <v>120</v>
      </c>
      <c r="F3397" s="22">
        <v>454</v>
      </c>
      <c r="G3397" s="22">
        <v>1</v>
      </c>
      <c r="H3397" s="25" t="s">
        <v>10870</v>
      </c>
      <c r="I3397" s="22" t="s">
        <v>720</v>
      </c>
      <c r="J3397" s="22">
        <v>10</v>
      </c>
      <c r="K3397" s="22">
        <v>10</v>
      </c>
      <c r="L3397" s="22">
        <v>22</v>
      </c>
      <c r="M3397" s="22">
        <v>1995</v>
      </c>
      <c r="N3397" s="22">
        <v>1974</v>
      </c>
      <c r="O3397" s="22">
        <v>5</v>
      </c>
      <c r="P3397" s="22">
        <v>3</v>
      </c>
      <c r="Q3397" s="22" t="s">
        <v>1418</v>
      </c>
      <c r="R3397" s="22" t="s">
        <v>713</v>
      </c>
      <c r="S3397" s="22" t="s">
        <v>807</v>
      </c>
      <c r="T3397" s="23">
        <v>40.912044999999999</v>
      </c>
      <c r="U3397" s="23">
        <v>-72.320361000000005</v>
      </c>
      <c r="V3397" s="24">
        <v>9.6999999999999993</v>
      </c>
      <c r="W3397" s="24">
        <v>2008158.7463100001</v>
      </c>
      <c r="X3397" s="24">
        <v>3261264.6901600002</v>
      </c>
      <c r="Y3397" s="22" t="s">
        <v>1127</v>
      </c>
      <c r="Z3397" s="22" t="s">
        <v>1237</v>
      </c>
    </row>
    <row r="3398" spans="1:26">
      <c r="A3398" s="22" t="s">
        <v>10517</v>
      </c>
      <c r="B3398" s="22" t="s">
        <v>10518</v>
      </c>
      <c r="C3398" s="22" t="s">
        <v>10519</v>
      </c>
      <c r="D3398" s="22">
        <v>48935</v>
      </c>
      <c r="E3398" s="22">
        <v>98</v>
      </c>
      <c r="F3398" s="22">
        <v>435</v>
      </c>
      <c r="G3398" s="22">
        <v>1</v>
      </c>
      <c r="H3398" s="25" t="s">
        <v>10870</v>
      </c>
      <c r="I3398" s="22" t="s">
        <v>720</v>
      </c>
      <c r="J3398" s="22">
        <v>301</v>
      </c>
      <c r="K3398" s="22">
        <v>301</v>
      </c>
      <c r="L3398" s="22">
        <v>1</v>
      </c>
      <c r="M3398" s="22">
        <v>1949</v>
      </c>
      <c r="N3398" s="22">
        <v>1949</v>
      </c>
      <c r="O3398" s="22">
        <v>40</v>
      </c>
      <c r="P3398" s="22">
        <v>8</v>
      </c>
      <c r="Q3398" s="22" t="s">
        <v>1418</v>
      </c>
      <c r="R3398" s="22" t="s">
        <v>713</v>
      </c>
      <c r="S3398" s="22" t="s">
        <v>807</v>
      </c>
      <c r="T3398" s="23">
        <v>40.912599</v>
      </c>
      <c r="U3398" s="23">
        <v>-72.882047</v>
      </c>
      <c r="V3398" s="24">
        <v>85</v>
      </c>
      <c r="W3398" s="24">
        <v>1853070.6924300001</v>
      </c>
      <c r="X3398" s="24">
        <v>3256643.37292</v>
      </c>
      <c r="Y3398" s="22" t="s">
        <v>1127</v>
      </c>
      <c r="Z3398" s="22" t="s">
        <v>1237</v>
      </c>
    </row>
    <row r="3399" spans="1:26">
      <c r="A3399" s="22" t="s">
        <v>10520</v>
      </c>
      <c r="B3399" s="22" t="s">
        <v>10521</v>
      </c>
      <c r="C3399" s="22" t="s">
        <v>10522</v>
      </c>
      <c r="D3399" s="22">
        <v>35913</v>
      </c>
      <c r="E3399" s="22">
        <v>72</v>
      </c>
      <c r="F3399" s="22">
        <v>413</v>
      </c>
      <c r="G3399" s="22">
        <v>17</v>
      </c>
      <c r="H3399" s="25" t="s">
        <v>10870</v>
      </c>
      <c r="I3399" s="22" t="s">
        <v>720</v>
      </c>
      <c r="J3399" s="22">
        <v>8</v>
      </c>
      <c r="K3399" s="22">
        <v>8</v>
      </c>
      <c r="L3399" s="22">
        <v>10</v>
      </c>
      <c r="M3399" s="22">
        <v>1955</v>
      </c>
      <c r="N3399" s="22">
        <v>1946</v>
      </c>
      <c r="O3399" s="22">
        <v>6</v>
      </c>
      <c r="P3399" s="22">
        <v>3</v>
      </c>
      <c r="Q3399" s="22" t="s">
        <v>1408</v>
      </c>
      <c r="R3399" s="22" t="s">
        <v>713</v>
      </c>
      <c r="S3399" s="22" t="s">
        <v>722</v>
      </c>
      <c r="T3399" s="23">
        <v>40.912598000000003</v>
      </c>
      <c r="U3399" s="23">
        <v>-73.525957000000005</v>
      </c>
      <c r="V3399" s="24">
        <v>8</v>
      </c>
      <c r="W3399" s="24">
        <v>1675255.7473299999</v>
      </c>
      <c r="X3399" s="24">
        <v>3252263.5592</v>
      </c>
      <c r="Y3399" s="22" t="s">
        <v>1127</v>
      </c>
      <c r="Z3399" s="22" t="s">
        <v>1237</v>
      </c>
    </row>
    <row r="3400" spans="1:26">
      <c r="A3400" s="22" t="s">
        <v>10523</v>
      </c>
      <c r="B3400" s="22" t="s">
        <v>10524</v>
      </c>
      <c r="C3400" s="22" t="s">
        <v>10525</v>
      </c>
      <c r="D3400" s="22">
        <v>36915</v>
      </c>
      <c r="E3400" s="22">
        <v>74</v>
      </c>
      <c r="F3400" s="22">
        <v>415</v>
      </c>
      <c r="G3400" s="22">
        <v>17</v>
      </c>
      <c r="H3400" s="25" t="s">
        <v>10870</v>
      </c>
      <c r="I3400" s="22" t="s">
        <v>720</v>
      </c>
      <c r="J3400" s="22">
        <v>28</v>
      </c>
      <c r="K3400" s="22">
        <v>28</v>
      </c>
      <c r="L3400" s="22">
        <v>14</v>
      </c>
      <c r="M3400" s="22">
        <v>1971</v>
      </c>
      <c r="N3400" s="22">
        <v>1958</v>
      </c>
      <c r="O3400" s="22">
        <v>18</v>
      </c>
      <c r="P3400" s="22">
        <v>6</v>
      </c>
      <c r="Q3400" s="22" t="s">
        <v>1408</v>
      </c>
      <c r="R3400" s="22" t="s">
        <v>713</v>
      </c>
      <c r="S3400" s="22" t="s">
        <v>722</v>
      </c>
      <c r="T3400" s="23">
        <v>40.914543000000002</v>
      </c>
      <c r="U3400" s="23">
        <v>-73.472898999999998</v>
      </c>
      <c r="V3400" s="24">
        <v>20</v>
      </c>
      <c r="W3400" s="24">
        <v>1689893.21058</v>
      </c>
      <c r="X3400" s="24">
        <v>3253286.6529000001</v>
      </c>
      <c r="Y3400" s="22" t="s">
        <v>1127</v>
      </c>
      <c r="Z3400" s="22" t="s">
        <v>1237</v>
      </c>
    </row>
    <row r="3401" spans="1:26">
      <c r="A3401" s="22" t="s">
        <v>10526</v>
      </c>
      <c r="B3401" s="22" t="s">
        <v>10527</v>
      </c>
      <c r="C3401" s="22" t="s">
        <v>10528</v>
      </c>
      <c r="D3401" s="22">
        <v>45429</v>
      </c>
      <c r="E3401" s="22">
        <v>91</v>
      </c>
      <c r="F3401" s="22">
        <v>429</v>
      </c>
      <c r="G3401" s="22">
        <v>17</v>
      </c>
      <c r="H3401" s="25" t="s">
        <v>10870</v>
      </c>
      <c r="I3401" s="22" t="s">
        <v>720</v>
      </c>
      <c r="J3401" s="22">
        <v>218</v>
      </c>
      <c r="K3401" s="22">
        <v>218</v>
      </c>
      <c r="L3401" s="22">
        <v>18</v>
      </c>
      <c r="M3401" s="22">
        <v>1999</v>
      </c>
      <c r="N3401" s="22">
        <v>1982</v>
      </c>
      <c r="O3401" s="22">
        <v>29</v>
      </c>
      <c r="P3401" s="22">
        <v>17</v>
      </c>
      <c r="Q3401" s="22" t="s">
        <v>1408</v>
      </c>
      <c r="R3401" s="22" t="s">
        <v>713</v>
      </c>
      <c r="S3401" s="22" t="s">
        <v>722</v>
      </c>
      <c r="T3401" s="23">
        <v>40.914265</v>
      </c>
      <c r="U3401" s="23">
        <v>-73.048717999999994</v>
      </c>
      <c r="V3401" s="24">
        <v>164.7</v>
      </c>
      <c r="W3401" s="24">
        <v>1807031.76954</v>
      </c>
      <c r="X3401" s="24">
        <v>3255999.3393600001</v>
      </c>
      <c r="Y3401" s="22" t="s">
        <v>1127</v>
      </c>
      <c r="Z3401" s="22" t="s">
        <v>1237</v>
      </c>
    </row>
    <row r="3402" spans="1:26">
      <c r="A3402" s="22" t="s">
        <v>10529</v>
      </c>
      <c r="B3402" s="22" t="s">
        <v>10530</v>
      </c>
      <c r="C3402" s="22" t="s">
        <v>10531</v>
      </c>
      <c r="D3402" s="22">
        <v>49937</v>
      </c>
      <c r="E3402" s="22">
        <v>100</v>
      </c>
      <c r="F3402" s="22">
        <v>437</v>
      </c>
      <c r="G3402" s="22">
        <v>1</v>
      </c>
      <c r="H3402" s="25" t="s">
        <v>10870</v>
      </c>
      <c r="I3402" s="22" t="s">
        <v>720</v>
      </c>
      <c r="J3402" s="22">
        <v>67</v>
      </c>
      <c r="K3402" s="22">
        <v>67</v>
      </c>
      <c r="L3402" s="22">
        <v>5</v>
      </c>
      <c r="M3402" s="22">
        <v>1979</v>
      </c>
      <c r="N3402" s="22">
        <v>1975</v>
      </c>
      <c r="O3402" s="22">
        <v>17</v>
      </c>
      <c r="P3402" s="22">
        <v>10</v>
      </c>
      <c r="Q3402" s="22" t="s">
        <v>1418</v>
      </c>
      <c r="R3402" s="22" t="s">
        <v>713</v>
      </c>
      <c r="S3402" s="22" t="s">
        <v>807</v>
      </c>
      <c r="T3402" s="23">
        <v>40.916764999999998</v>
      </c>
      <c r="U3402" s="23">
        <v>-72.830657000000002</v>
      </c>
      <c r="V3402" s="24">
        <v>68</v>
      </c>
      <c r="W3402" s="24">
        <v>1867217.09882</v>
      </c>
      <c r="X3402" s="24">
        <v>3258564.1598399999</v>
      </c>
      <c r="Y3402" s="22" t="s">
        <v>1127</v>
      </c>
      <c r="Z3402" s="22" t="s">
        <v>1237</v>
      </c>
    </row>
    <row r="3403" spans="1:26">
      <c r="A3403" s="22" t="s">
        <v>10532</v>
      </c>
      <c r="B3403" s="22" t="s">
        <v>10533</v>
      </c>
      <c r="C3403" s="22" t="s">
        <v>10534</v>
      </c>
      <c r="D3403" s="22">
        <v>58953</v>
      </c>
      <c r="E3403" s="22">
        <v>118</v>
      </c>
      <c r="F3403" s="22">
        <v>453</v>
      </c>
      <c r="G3403" s="22">
        <v>1</v>
      </c>
      <c r="H3403" s="25" t="s">
        <v>10870</v>
      </c>
      <c r="I3403" s="22" t="s">
        <v>720</v>
      </c>
      <c r="J3403" s="22">
        <v>43</v>
      </c>
      <c r="K3403" s="22">
        <v>43</v>
      </c>
      <c r="L3403" s="22">
        <v>4</v>
      </c>
      <c r="M3403" s="22">
        <v>1977</v>
      </c>
      <c r="N3403" s="22">
        <v>1974</v>
      </c>
      <c r="O3403" s="22">
        <v>13</v>
      </c>
      <c r="P3403" s="22">
        <v>6</v>
      </c>
      <c r="Q3403" s="22" t="s">
        <v>1418</v>
      </c>
      <c r="R3403" s="22" t="s">
        <v>713</v>
      </c>
      <c r="S3403" s="22" t="s">
        <v>807</v>
      </c>
      <c r="T3403" s="23">
        <v>40.917045000000002</v>
      </c>
      <c r="U3403" s="23">
        <v>-72.364806000000002</v>
      </c>
      <c r="V3403" s="24">
        <v>28.1</v>
      </c>
      <c r="W3403" s="24">
        <v>1995827.07418</v>
      </c>
      <c r="X3403" s="24">
        <v>3262670.8039000002</v>
      </c>
      <c r="Y3403" s="22" t="s">
        <v>1127</v>
      </c>
      <c r="Z3403" s="22" t="s">
        <v>1237</v>
      </c>
    </row>
    <row r="3404" spans="1:26">
      <c r="A3404" s="22" t="s">
        <v>10535</v>
      </c>
      <c r="B3404" s="22" t="s">
        <v>10536</v>
      </c>
      <c r="C3404" s="22" t="s">
        <v>10537</v>
      </c>
      <c r="D3404" s="22">
        <v>60456</v>
      </c>
      <c r="E3404" s="22">
        <v>121</v>
      </c>
      <c r="F3404" s="22">
        <v>456</v>
      </c>
      <c r="G3404" s="22">
        <v>1</v>
      </c>
      <c r="H3404" s="25" t="s">
        <v>10870</v>
      </c>
      <c r="I3404" s="22" t="s">
        <v>720</v>
      </c>
      <c r="J3404" s="22">
        <v>9</v>
      </c>
      <c r="K3404" s="22">
        <v>9</v>
      </c>
      <c r="L3404" s="22">
        <v>1</v>
      </c>
      <c r="M3404" s="22">
        <v>1974</v>
      </c>
      <c r="N3404" s="22">
        <v>1974</v>
      </c>
      <c r="O3404" s="22">
        <v>5</v>
      </c>
      <c r="P3404" s="22">
        <v>2</v>
      </c>
      <c r="Q3404" s="22" t="s">
        <v>1418</v>
      </c>
      <c r="R3404" s="22" t="s">
        <v>713</v>
      </c>
      <c r="S3404" s="22" t="s">
        <v>807</v>
      </c>
      <c r="T3404" s="23">
        <v>40.9176</v>
      </c>
      <c r="U3404" s="23">
        <v>-72.280081999999993</v>
      </c>
      <c r="V3404" s="24">
        <v>10.199999999999999</v>
      </c>
      <c r="W3404" s="24">
        <v>2019208.7187699999</v>
      </c>
      <c r="X3404" s="24">
        <v>3263670.537</v>
      </c>
      <c r="Y3404" s="22" t="s">
        <v>1127</v>
      </c>
      <c r="Z3404" s="22" t="s">
        <v>1237</v>
      </c>
    </row>
    <row r="3405" spans="1:26">
      <c r="A3405" s="22" t="s">
        <v>649</v>
      </c>
      <c r="B3405" s="22" t="s">
        <v>10538</v>
      </c>
      <c r="C3405" s="22" t="s">
        <v>10539</v>
      </c>
      <c r="D3405" s="22">
        <v>45931</v>
      </c>
      <c r="E3405" s="22">
        <v>92</v>
      </c>
      <c r="F3405" s="22">
        <v>431</v>
      </c>
      <c r="G3405" s="22">
        <v>1</v>
      </c>
      <c r="H3405" s="25" t="s">
        <v>10870</v>
      </c>
      <c r="I3405" s="22" t="s">
        <v>720</v>
      </c>
      <c r="J3405" s="22">
        <v>66</v>
      </c>
      <c r="K3405" s="22">
        <v>64</v>
      </c>
      <c r="L3405" s="22">
        <v>3</v>
      </c>
      <c r="M3405" s="22">
        <v>1981</v>
      </c>
      <c r="N3405" s="22">
        <v>1979</v>
      </c>
      <c r="O3405" s="22">
        <v>30</v>
      </c>
      <c r="P3405" s="22">
        <v>25</v>
      </c>
      <c r="Q3405" s="22" t="s">
        <v>1418</v>
      </c>
      <c r="R3405" s="22" t="s">
        <v>713</v>
      </c>
      <c r="S3405" s="22" t="s">
        <v>807</v>
      </c>
      <c r="T3405" s="23">
        <v>40.918083000000003</v>
      </c>
      <c r="U3405" s="23">
        <v>-73.019278</v>
      </c>
      <c r="V3405" s="24">
        <v>120.6</v>
      </c>
      <c r="W3405" s="24">
        <v>1815123.95848</v>
      </c>
      <c r="X3405" s="24">
        <v>3257605.8044699999</v>
      </c>
      <c r="Y3405" s="22" t="s">
        <v>1127</v>
      </c>
      <c r="Z3405" s="22" t="s">
        <v>1237</v>
      </c>
    </row>
    <row r="3406" spans="1:26">
      <c r="A3406" s="22" t="s">
        <v>10540</v>
      </c>
      <c r="B3406" s="22" t="s">
        <v>10541</v>
      </c>
      <c r="C3406" s="22" t="s">
        <v>10542</v>
      </c>
      <c r="D3406" s="22">
        <v>36915</v>
      </c>
      <c r="E3406" s="22">
        <v>74</v>
      </c>
      <c r="F3406" s="22">
        <v>415</v>
      </c>
      <c r="G3406" s="22">
        <v>1</v>
      </c>
      <c r="H3406" s="25" t="s">
        <v>10870</v>
      </c>
      <c r="I3406" s="22" t="s">
        <v>720</v>
      </c>
      <c r="J3406" s="22">
        <v>28</v>
      </c>
      <c r="K3406" s="22">
        <v>28</v>
      </c>
      <c r="L3406" s="22">
        <v>9</v>
      </c>
      <c r="M3406" s="22">
        <v>1989</v>
      </c>
      <c r="N3406" s="22">
        <v>1981</v>
      </c>
      <c r="O3406" s="22">
        <v>17</v>
      </c>
      <c r="P3406" s="22">
        <v>15</v>
      </c>
      <c r="Q3406" s="22" t="s">
        <v>1418</v>
      </c>
      <c r="R3406" s="22" t="s">
        <v>713</v>
      </c>
      <c r="S3406" s="22" t="s">
        <v>807</v>
      </c>
      <c r="T3406" s="23">
        <v>40.917876</v>
      </c>
      <c r="U3406" s="23">
        <v>-73.473177000000007</v>
      </c>
      <c r="V3406" s="24">
        <v>110.9</v>
      </c>
      <c r="W3406" s="24">
        <v>1689790.10625</v>
      </c>
      <c r="X3406" s="24">
        <v>3254499.8894500001</v>
      </c>
      <c r="Y3406" s="22" t="s">
        <v>1127</v>
      </c>
      <c r="Z3406" s="22" t="s">
        <v>1237</v>
      </c>
    </row>
    <row r="3407" spans="1:26">
      <c r="A3407" s="22" t="s">
        <v>10543</v>
      </c>
      <c r="B3407" s="22" t="s">
        <v>10544</v>
      </c>
      <c r="C3407" s="22" t="s">
        <v>10545</v>
      </c>
      <c r="D3407" s="22">
        <v>57951</v>
      </c>
      <c r="E3407" s="22">
        <v>116</v>
      </c>
      <c r="F3407" s="22">
        <v>451</v>
      </c>
      <c r="G3407" s="22">
        <v>1</v>
      </c>
      <c r="H3407" s="25" t="s">
        <v>10870</v>
      </c>
      <c r="I3407" s="22" t="s">
        <v>720</v>
      </c>
      <c r="J3407" s="22">
        <v>137</v>
      </c>
      <c r="K3407" s="22">
        <v>137</v>
      </c>
      <c r="L3407" s="22">
        <v>9</v>
      </c>
      <c r="M3407" s="22">
        <v>1962</v>
      </c>
      <c r="N3407" s="22">
        <v>1954</v>
      </c>
      <c r="O3407" s="22">
        <v>27</v>
      </c>
      <c r="P3407" s="22">
        <v>6</v>
      </c>
      <c r="Q3407" s="22" t="s">
        <v>1418</v>
      </c>
      <c r="R3407" s="22" t="s">
        <v>713</v>
      </c>
      <c r="S3407" s="22" t="s">
        <v>807</v>
      </c>
      <c r="T3407" s="23">
        <v>40.918711000000002</v>
      </c>
      <c r="U3407" s="23">
        <v>-72.411752000000007</v>
      </c>
      <c r="V3407" s="24">
        <v>0</v>
      </c>
      <c r="W3407" s="24">
        <v>1982847.0511400001</v>
      </c>
      <c r="X3407" s="24">
        <v>3262845.4423199999</v>
      </c>
      <c r="Y3407" s="22" t="s">
        <v>1127</v>
      </c>
      <c r="Z3407" s="22" t="s">
        <v>1237</v>
      </c>
    </row>
    <row r="3408" spans="1:26">
      <c r="A3408" s="22" t="s">
        <v>10546</v>
      </c>
      <c r="B3408" s="22" t="s">
        <v>10547</v>
      </c>
      <c r="C3408" s="22" t="s">
        <v>10548</v>
      </c>
      <c r="D3408" s="22">
        <v>57952</v>
      </c>
      <c r="E3408" s="22">
        <v>116</v>
      </c>
      <c r="F3408" s="22">
        <v>452</v>
      </c>
      <c r="G3408" s="22">
        <v>1</v>
      </c>
      <c r="H3408" s="25" t="s">
        <v>10870</v>
      </c>
      <c r="I3408" s="22" t="s">
        <v>720</v>
      </c>
      <c r="J3408" s="22">
        <v>55</v>
      </c>
      <c r="K3408" s="22">
        <v>35</v>
      </c>
      <c r="L3408" s="22">
        <v>3</v>
      </c>
      <c r="M3408" s="22">
        <v>2010</v>
      </c>
      <c r="N3408" s="22">
        <v>2006</v>
      </c>
      <c r="O3408" s="22">
        <v>4</v>
      </c>
      <c r="P3408" s="22">
        <v>4</v>
      </c>
      <c r="Q3408" s="22" t="s">
        <v>1418</v>
      </c>
      <c r="R3408" s="22" t="s">
        <v>713</v>
      </c>
      <c r="S3408" s="22" t="s">
        <v>807</v>
      </c>
      <c r="T3408" s="23">
        <v>40.918711000000002</v>
      </c>
      <c r="U3408" s="23">
        <v>-72.410640999999998</v>
      </c>
      <c r="V3408" s="24">
        <v>0</v>
      </c>
      <c r="W3408" s="24">
        <v>1983153.7790900001</v>
      </c>
      <c r="X3408" s="24">
        <v>3262855.6039700001</v>
      </c>
      <c r="Y3408" s="22" t="s">
        <v>1127</v>
      </c>
      <c r="Z3408" s="22" t="s">
        <v>1237</v>
      </c>
    </row>
    <row r="3409" spans="1:26">
      <c r="A3409" s="22" t="s">
        <v>10549</v>
      </c>
      <c r="B3409" s="22" t="s">
        <v>10550</v>
      </c>
      <c r="C3409" s="22" t="s">
        <v>10551</v>
      </c>
      <c r="D3409" s="22">
        <v>59454</v>
      </c>
      <c r="E3409" s="22">
        <v>119</v>
      </c>
      <c r="F3409" s="22">
        <v>454</v>
      </c>
      <c r="G3409" s="22">
        <v>1</v>
      </c>
      <c r="H3409" s="25" t="s">
        <v>10870</v>
      </c>
      <c r="I3409" s="22" t="s">
        <v>720</v>
      </c>
      <c r="J3409" s="22">
        <v>39</v>
      </c>
      <c r="K3409" s="22">
        <v>39</v>
      </c>
      <c r="L3409" s="22">
        <v>2</v>
      </c>
      <c r="M3409" s="22">
        <v>1987</v>
      </c>
      <c r="N3409" s="22">
        <v>1986</v>
      </c>
      <c r="O3409" s="22">
        <v>7</v>
      </c>
      <c r="P3409" s="22">
        <v>5</v>
      </c>
      <c r="Q3409" s="22" t="s">
        <v>1418</v>
      </c>
      <c r="R3409" s="22" t="s">
        <v>713</v>
      </c>
      <c r="S3409" s="22" t="s">
        <v>807</v>
      </c>
      <c r="T3409" s="23">
        <v>40.919544999999999</v>
      </c>
      <c r="U3409" s="23">
        <v>-72.343138999999994</v>
      </c>
      <c r="V3409" s="24">
        <v>18.5</v>
      </c>
      <c r="W3409" s="24">
        <v>2001777.63986</v>
      </c>
      <c r="X3409" s="24">
        <v>3263783.5639300002</v>
      </c>
      <c r="Y3409" s="22" t="s">
        <v>1127</v>
      </c>
      <c r="Z3409" s="22" t="s">
        <v>1237</v>
      </c>
    </row>
    <row r="3410" spans="1:26">
      <c r="A3410" s="22" t="s">
        <v>10552</v>
      </c>
      <c r="B3410" s="22" t="s">
        <v>10553</v>
      </c>
      <c r="C3410" s="22" t="s">
        <v>10554</v>
      </c>
      <c r="D3410" s="22">
        <v>46933</v>
      </c>
      <c r="E3410" s="22">
        <v>94</v>
      </c>
      <c r="F3410" s="22">
        <v>433</v>
      </c>
      <c r="G3410" s="22">
        <v>1</v>
      </c>
      <c r="H3410" s="25" t="s">
        <v>10870</v>
      </c>
      <c r="I3410" s="22" t="s">
        <v>720</v>
      </c>
      <c r="J3410" s="22">
        <v>208</v>
      </c>
      <c r="K3410" s="22">
        <v>208</v>
      </c>
      <c r="L3410" s="22">
        <v>6</v>
      </c>
      <c r="M3410" s="22">
        <v>1986</v>
      </c>
      <c r="N3410" s="22">
        <v>1981</v>
      </c>
      <c r="O3410" s="22">
        <v>24</v>
      </c>
      <c r="P3410" s="22">
        <v>12</v>
      </c>
      <c r="Q3410" s="22" t="s">
        <v>1125</v>
      </c>
      <c r="R3410" s="22" t="s">
        <v>713</v>
      </c>
      <c r="S3410" s="22" t="s">
        <v>1126</v>
      </c>
      <c r="T3410" s="23">
        <v>40.921765000000001</v>
      </c>
      <c r="U3410" s="23">
        <v>-72.963159000000005</v>
      </c>
      <c r="V3410" s="24">
        <v>122.8</v>
      </c>
      <c r="W3410" s="24">
        <v>1830582.3879</v>
      </c>
      <c r="X3410" s="24">
        <v>3259364.6876599998</v>
      </c>
      <c r="Y3410" s="22" t="s">
        <v>1127</v>
      </c>
      <c r="Z3410" s="22" t="s">
        <v>1237</v>
      </c>
    </row>
    <row r="3411" spans="1:26">
      <c r="A3411" s="22" t="s">
        <v>650</v>
      </c>
      <c r="B3411" s="22" t="s">
        <v>10555</v>
      </c>
      <c r="C3411" s="22" t="s">
        <v>10556</v>
      </c>
      <c r="D3411" s="22">
        <v>37416</v>
      </c>
      <c r="E3411" s="22">
        <v>75</v>
      </c>
      <c r="F3411" s="22">
        <v>416</v>
      </c>
      <c r="G3411" s="22">
        <v>1</v>
      </c>
      <c r="H3411" s="25" t="s">
        <v>10870</v>
      </c>
      <c r="I3411" s="22" t="s">
        <v>720</v>
      </c>
      <c r="J3411" s="22">
        <v>254</v>
      </c>
      <c r="K3411" s="22">
        <v>233</v>
      </c>
      <c r="L3411" s="22">
        <v>20</v>
      </c>
      <c r="M3411" s="22">
        <v>2010</v>
      </c>
      <c r="N3411" s="22">
        <v>1989</v>
      </c>
      <c r="O3411" s="22">
        <v>23</v>
      </c>
      <c r="P3411" s="22">
        <v>23</v>
      </c>
      <c r="Q3411" s="22" t="s">
        <v>1418</v>
      </c>
      <c r="R3411" s="22" t="s">
        <v>713</v>
      </c>
      <c r="S3411" s="22" t="s">
        <v>807</v>
      </c>
      <c r="T3411" s="23">
        <v>40.924694000000002</v>
      </c>
      <c r="U3411" s="23">
        <v>-73.457250000000002</v>
      </c>
      <c r="V3411" s="24">
        <v>109</v>
      </c>
      <c r="W3411" s="24">
        <v>1694133.7566</v>
      </c>
      <c r="X3411" s="24">
        <v>3257081.0680300002</v>
      </c>
      <c r="Y3411" s="22" t="s">
        <v>1127</v>
      </c>
      <c r="Z3411" s="22" t="s">
        <v>1237</v>
      </c>
    </row>
    <row r="3412" spans="1:26">
      <c r="A3412" s="22" t="s">
        <v>10557</v>
      </c>
      <c r="B3412" s="22" t="s">
        <v>10558</v>
      </c>
      <c r="C3412" s="22" t="s">
        <v>10559</v>
      </c>
      <c r="D3412" s="22">
        <v>49938</v>
      </c>
      <c r="E3412" s="22">
        <v>100</v>
      </c>
      <c r="F3412" s="22">
        <v>438</v>
      </c>
      <c r="G3412" s="22">
        <v>1</v>
      </c>
      <c r="H3412" s="25" t="s">
        <v>10870</v>
      </c>
      <c r="I3412" s="22" t="s">
        <v>720</v>
      </c>
      <c r="J3412" s="22">
        <v>12</v>
      </c>
      <c r="K3412" s="22">
        <v>12</v>
      </c>
      <c r="L3412" s="22">
        <v>2</v>
      </c>
      <c r="M3412" s="22">
        <v>1986</v>
      </c>
      <c r="N3412" s="22">
        <v>1985</v>
      </c>
      <c r="O3412" s="22">
        <v>4</v>
      </c>
      <c r="P3412" s="22">
        <v>2</v>
      </c>
      <c r="Q3412" s="22" t="s">
        <v>1418</v>
      </c>
      <c r="R3412" s="22" t="s">
        <v>713</v>
      </c>
      <c r="S3412" s="22" t="s">
        <v>807</v>
      </c>
      <c r="T3412" s="23">
        <v>40.924543</v>
      </c>
      <c r="U3412" s="23">
        <v>-72.810101000000003</v>
      </c>
      <c r="V3412" s="24">
        <v>0</v>
      </c>
      <c r="W3412" s="24">
        <v>1872810.85032</v>
      </c>
      <c r="X3412" s="24">
        <v>3261561.56972</v>
      </c>
      <c r="Y3412" s="22" t="s">
        <v>1127</v>
      </c>
      <c r="Z3412" s="22" t="s">
        <v>1237</v>
      </c>
    </row>
    <row r="3413" spans="1:26">
      <c r="A3413" s="22" t="s">
        <v>10560</v>
      </c>
      <c r="B3413" s="22" t="s">
        <v>10561</v>
      </c>
      <c r="C3413" s="22" t="s">
        <v>10562</v>
      </c>
      <c r="D3413" s="22">
        <v>60957</v>
      </c>
      <c r="E3413" s="22">
        <v>122</v>
      </c>
      <c r="F3413" s="22">
        <v>457</v>
      </c>
      <c r="G3413" s="22">
        <v>1</v>
      </c>
      <c r="H3413" s="25" t="s">
        <v>10870</v>
      </c>
      <c r="I3413" s="22" t="s">
        <v>720</v>
      </c>
      <c r="J3413" s="22">
        <v>8</v>
      </c>
      <c r="K3413" s="22">
        <v>8</v>
      </c>
      <c r="L3413" s="22">
        <v>1</v>
      </c>
      <c r="M3413" s="22">
        <v>1974</v>
      </c>
      <c r="N3413" s="22">
        <v>1974</v>
      </c>
      <c r="O3413" s="22">
        <v>4</v>
      </c>
      <c r="P3413" s="22">
        <v>2</v>
      </c>
      <c r="Q3413" s="22" t="s">
        <v>1418</v>
      </c>
      <c r="R3413" s="22" t="s">
        <v>713</v>
      </c>
      <c r="S3413" s="22" t="s">
        <v>807</v>
      </c>
      <c r="T3413" s="23">
        <v>40.926211000000002</v>
      </c>
      <c r="U3413" s="23">
        <v>-72.253692000000001</v>
      </c>
      <c r="V3413" s="24">
        <v>14.4</v>
      </c>
      <c r="W3413" s="24">
        <v>2026384.20471</v>
      </c>
      <c r="X3413" s="24">
        <v>3267060.5414999998</v>
      </c>
      <c r="Y3413" s="22" t="s">
        <v>1127</v>
      </c>
      <c r="Z3413" s="22" t="s">
        <v>1237</v>
      </c>
    </row>
    <row r="3414" spans="1:26">
      <c r="A3414" s="22" t="s">
        <v>10563</v>
      </c>
      <c r="B3414" s="22" t="s">
        <v>10564</v>
      </c>
      <c r="C3414" s="22" t="s">
        <v>10565</v>
      </c>
      <c r="D3414" s="22">
        <v>52943</v>
      </c>
      <c r="E3414" s="22">
        <v>106</v>
      </c>
      <c r="F3414" s="22">
        <v>443</v>
      </c>
      <c r="G3414" s="22">
        <v>15</v>
      </c>
      <c r="H3414" s="25" t="s">
        <v>10870</v>
      </c>
      <c r="I3414" s="22" t="s">
        <v>720</v>
      </c>
      <c r="J3414" s="22">
        <v>106</v>
      </c>
      <c r="K3414" s="22">
        <v>106</v>
      </c>
      <c r="L3414" s="22">
        <v>2</v>
      </c>
      <c r="M3414" s="22">
        <v>1956</v>
      </c>
      <c r="N3414" s="22">
        <v>1955</v>
      </c>
      <c r="O3414" s="22">
        <v>9</v>
      </c>
      <c r="P3414" s="22">
        <v>3</v>
      </c>
      <c r="T3414" s="23">
        <v>40.926209999999998</v>
      </c>
      <c r="U3414" s="23">
        <v>-72.671206999999995</v>
      </c>
      <c r="V3414" s="24">
        <v>24</v>
      </c>
      <c r="W3414" s="24">
        <v>1911136.2663100001</v>
      </c>
      <c r="X3414" s="24">
        <v>3263304.24101</v>
      </c>
      <c r="Y3414" s="22" t="s">
        <v>1127</v>
      </c>
      <c r="Z3414" s="22" t="s">
        <v>716</v>
      </c>
    </row>
    <row r="3415" spans="1:26">
      <c r="A3415" s="22" t="s">
        <v>651</v>
      </c>
      <c r="B3415" s="22" t="s">
        <v>10566</v>
      </c>
      <c r="C3415" s="22" t="s">
        <v>10567</v>
      </c>
      <c r="D3415" s="22">
        <v>53444</v>
      </c>
      <c r="E3415" s="22">
        <v>107</v>
      </c>
      <c r="F3415" s="22">
        <v>444</v>
      </c>
      <c r="G3415" s="22">
        <v>17</v>
      </c>
      <c r="H3415" s="25" t="s">
        <v>10870</v>
      </c>
      <c r="I3415" s="22" t="s">
        <v>720</v>
      </c>
      <c r="J3415" s="22">
        <v>257</v>
      </c>
      <c r="K3415" s="22">
        <v>234</v>
      </c>
      <c r="L3415" s="22">
        <v>5</v>
      </c>
      <c r="M3415" s="22">
        <v>2007</v>
      </c>
      <c r="N3415" s="22">
        <v>2003</v>
      </c>
      <c r="O3415" s="22">
        <v>22</v>
      </c>
      <c r="P3415" s="22">
        <v>22</v>
      </c>
      <c r="Q3415" s="22" t="s">
        <v>1408</v>
      </c>
      <c r="R3415" s="22" t="s">
        <v>713</v>
      </c>
      <c r="S3415" s="22" t="s">
        <v>722</v>
      </c>
      <c r="T3415" s="23">
        <v>40.928305999999999</v>
      </c>
      <c r="U3415" s="23">
        <v>-72.630278000000004</v>
      </c>
      <c r="V3415" s="24">
        <v>21</v>
      </c>
      <c r="W3415" s="24">
        <v>1922411.3681600001</v>
      </c>
      <c r="X3415" s="24">
        <v>3264413.1907199998</v>
      </c>
      <c r="Y3415" s="22" t="s">
        <v>1127</v>
      </c>
      <c r="Z3415" s="22" t="s">
        <v>1237</v>
      </c>
    </row>
    <row r="3416" spans="1:26">
      <c r="A3416" s="22" t="s">
        <v>10568</v>
      </c>
      <c r="B3416" s="22" t="s">
        <v>10569</v>
      </c>
      <c r="C3416" s="22" t="s">
        <v>10570</v>
      </c>
      <c r="D3416" s="22">
        <v>52445</v>
      </c>
      <c r="E3416" s="22">
        <v>105</v>
      </c>
      <c r="F3416" s="22">
        <v>445</v>
      </c>
      <c r="G3416" s="22">
        <v>1</v>
      </c>
      <c r="H3416" s="25" t="s">
        <v>10870</v>
      </c>
      <c r="I3416" s="22" t="s">
        <v>720</v>
      </c>
      <c r="J3416" s="22">
        <v>41</v>
      </c>
      <c r="K3416" s="22">
        <v>41</v>
      </c>
      <c r="L3416" s="22">
        <v>22</v>
      </c>
      <c r="M3416" s="22">
        <v>1995</v>
      </c>
      <c r="N3416" s="22">
        <v>1974</v>
      </c>
      <c r="O3416" s="22">
        <v>14</v>
      </c>
      <c r="P3416" s="22">
        <v>8</v>
      </c>
      <c r="Q3416" s="22" t="s">
        <v>1418</v>
      </c>
      <c r="R3416" s="22" t="s">
        <v>713</v>
      </c>
      <c r="S3416" s="22" t="s">
        <v>807</v>
      </c>
      <c r="T3416" s="23">
        <v>40.947598999999997</v>
      </c>
      <c r="U3416" s="23">
        <v>-72.657595000000001</v>
      </c>
      <c r="V3416" s="24">
        <v>34.200000000000003</v>
      </c>
      <c r="W3416" s="24">
        <v>1914656.18536</v>
      </c>
      <c r="X3416" s="24">
        <v>3271212.3745200001</v>
      </c>
      <c r="Y3416" s="22" t="s">
        <v>1127</v>
      </c>
      <c r="Z3416" s="22" t="s">
        <v>1237</v>
      </c>
    </row>
    <row r="3417" spans="1:26">
      <c r="A3417" s="22" t="s">
        <v>653</v>
      </c>
      <c r="B3417" s="22" t="s">
        <v>10571</v>
      </c>
      <c r="C3417" s="22" t="s">
        <v>10572</v>
      </c>
      <c r="D3417" s="22">
        <v>50440</v>
      </c>
      <c r="E3417" s="22">
        <v>101</v>
      </c>
      <c r="F3417" s="22">
        <v>440</v>
      </c>
      <c r="G3417" s="22">
        <v>1</v>
      </c>
      <c r="H3417" s="25" t="s">
        <v>10870</v>
      </c>
      <c r="I3417" s="22" t="s">
        <v>720</v>
      </c>
      <c r="J3417" s="22">
        <v>184</v>
      </c>
      <c r="K3417" s="22">
        <v>160</v>
      </c>
      <c r="L3417" s="22">
        <v>8</v>
      </c>
      <c r="M3417" s="22">
        <v>1982</v>
      </c>
      <c r="N3417" s="22">
        <v>1975</v>
      </c>
      <c r="O3417" s="22">
        <v>29</v>
      </c>
      <c r="P3417" s="22">
        <v>22</v>
      </c>
      <c r="Q3417" s="22" t="s">
        <v>1418</v>
      </c>
      <c r="R3417" s="22" t="s">
        <v>713</v>
      </c>
      <c r="S3417" s="22" t="s">
        <v>807</v>
      </c>
      <c r="T3417" s="23">
        <v>40.928528</v>
      </c>
      <c r="U3417" s="23">
        <v>-72.774583000000007</v>
      </c>
      <c r="V3417" s="24">
        <v>78</v>
      </c>
      <c r="W3417" s="24">
        <v>1882573.82069</v>
      </c>
      <c r="X3417" s="24">
        <v>3263298.5413099998</v>
      </c>
      <c r="Y3417" s="22" t="s">
        <v>1127</v>
      </c>
      <c r="Z3417" s="22" t="s">
        <v>1237</v>
      </c>
    </row>
    <row r="3418" spans="1:26">
      <c r="A3418" s="22" t="s">
        <v>10573</v>
      </c>
      <c r="B3418" s="22" t="s">
        <v>10574</v>
      </c>
      <c r="C3418" s="22" t="s">
        <v>10575</v>
      </c>
      <c r="D3418" s="22">
        <v>46432</v>
      </c>
      <c r="E3418" s="22">
        <v>93</v>
      </c>
      <c r="F3418" s="22">
        <v>432</v>
      </c>
      <c r="G3418" s="22">
        <v>1</v>
      </c>
      <c r="H3418" s="25" t="s">
        <v>10870</v>
      </c>
      <c r="I3418" s="22" t="s">
        <v>720</v>
      </c>
      <c r="J3418" s="22">
        <v>30</v>
      </c>
      <c r="K3418" s="22">
        <v>30</v>
      </c>
      <c r="L3418" s="22">
        <v>5</v>
      </c>
      <c r="M3418" s="22">
        <v>1985</v>
      </c>
      <c r="N3418" s="22">
        <v>1981</v>
      </c>
      <c r="O3418" s="22">
        <v>19</v>
      </c>
      <c r="P3418" s="22">
        <v>15</v>
      </c>
      <c r="Q3418" s="22" t="s">
        <v>1418</v>
      </c>
      <c r="R3418" s="22" t="s">
        <v>713</v>
      </c>
      <c r="S3418" s="22" t="s">
        <v>807</v>
      </c>
      <c r="T3418" s="23">
        <v>40.930377</v>
      </c>
      <c r="U3418" s="23">
        <v>-72.992881999999994</v>
      </c>
      <c r="V3418" s="24">
        <v>143.9</v>
      </c>
      <c r="W3418" s="24">
        <v>1822291.683</v>
      </c>
      <c r="X3418" s="24">
        <v>3262280.7977</v>
      </c>
      <c r="Y3418" s="22" t="s">
        <v>1127</v>
      </c>
      <c r="Z3418" s="22" t="s">
        <v>1237</v>
      </c>
    </row>
    <row r="3419" spans="1:26">
      <c r="A3419" s="22" t="s">
        <v>10576</v>
      </c>
      <c r="B3419" s="22" t="s">
        <v>10577</v>
      </c>
      <c r="C3419" s="22" t="s">
        <v>10578</v>
      </c>
      <c r="D3419" s="22">
        <v>60457</v>
      </c>
      <c r="E3419" s="22">
        <v>121</v>
      </c>
      <c r="F3419" s="22">
        <v>457</v>
      </c>
      <c r="G3419" s="22">
        <v>1</v>
      </c>
      <c r="H3419" s="25" t="s">
        <v>10870</v>
      </c>
      <c r="I3419" s="22" t="s">
        <v>720</v>
      </c>
      <c r="J3419" s="22">
        <v>7</v>
      </c>
      <c r="K3419" s="22">
        <v>7</v>
      </c>
      <c r="L3419" s="22">
        <v>1</v>
      </c>
      <c r="M3419" s="22">
        <v>1974</v>
      </c>
      <c r="N3419" s="22">
        <v>1974</v>
      </c>
      <c r="O3419" s="22">
        <v>4</v>
      </c>
      <c r="P3419" s="22">
        <v>2</v>
      </c>
      <c r="Q3419" s="22" t="s">
        <v>1418</v>
      </c>
      <c r="R3419" s="22" t="s">
        <v>713</v>
      </c>
      <c r="S3419" s="22" t="s">
        <v>807</v>
      </c>
      <c r="T3419" s="23">
        <v>40.930377999999997</v>
      </c>
      <c r="U3419" s="23">
        <v>-72.278693000000004</v>
      </c>
      <c r="V3419" s="24">
        <v>21.9</v>
      </c>
      <c r="W3419" s="24">
        <v>2019431.24113</v>
      </c>
      <c r="X3419" s="24">
        <v>3268339.2136200001</v>
      </c>
      <c r="Y3419" s="22" t="s">
        <v>1127</v>
      </c>
      <c r="Z3419" s="22" t="s">
        <v>1237</v>
      </c>
    </row>
    <row r="3420" spans="1:26">
      <c r="A3420" s="22" t="s">
        <v>10579</v>
      </c>
      <c r="B3420" s="22" t="s">
        <v>10580</v>
      </c>
      <c r="C3420" s="22" t="s">
        <v>10581</v>
      </c>
      <c r="D3420" s="22">
        <v>49438</v>
      </c>
      <c r="E3420" s="22">
        <v>99</v>
      </c>
      <c r="F3420" s="22">
        <v>438</v>
      </c>
      <c r="G3420" s="22">
        <v>1</v>
      </c>
      <c r="H3420" s="25" t="s">
        <v>10870</v>
      </c>
      <c r="I3420" s="22" t="s">
        <v>720</v>
      </c>
      <c r="J3420" s="22">
        <v>77</v>
      </c>
      <c r="K3420" s="22">
        <v>77</v>
      </c>
      <c r="L3420" s="22">
        <v>6</v>
      </c>
      <c r="M3420" s="22">
        <v>1982</v>
      </c>
      <c r="N3420" s="22">
        <v>1977</v>
      </c>
      <c r="O3420" s="22">
        <v>23</v>
      </c>
      <c r="P3420" s="22">
        <v>10</v>
      </c>
      <c r="Q3420" s="22" t="s">
        <v>1418</v>
      </c>
      <c r="R3420" s="22" t="s">
        <v>713</v>
      </c>
      <c r="S3420" s="22" t="s">
        <v>807</v>
      </c>
      <c r="T3420" s="23">
        <v>40.930931999999999</v>
      </c>
      <c r="U3420" s="23">
        <v>-72.837323999999995</v>
      </c>
      <c r="V3420" s="24">
        <v>100</v>
      </c>
      <c r="W3420" s="24">
        <v>1865228.9235799999</v>
      </c>
      <c r="X3420" s="24">
        <v>3263673.9692899999</v>
      </c>
      <c r="Y3420" s="22" t="s">
        <v>1127</v>
      </c>
      <c r="Z3420" s="22" t="s">
        <v>1237</v>
      </c>
    </row>
    <row r="3421" spans="1:26">
      <c r="A3421" s="22" t="s">
        <v>10582</v>
      </c>
      <c r="B3421" s="22" t="s">
        <v>10583</v>
      </c>
      <c r="C3421" s="22" t="s">
        <v>10584</v>
      </c>
      <c r="D3421" s="22">
        <v>59455</v>
      </c>
      <c r="E3421" s="22">
        <v>119</v>
      </c>
      <c r="F3421" s="22">
        <v>455</v>
      </c>
      <c r="G3421" s="22">
        <v>1</v>
      </c>
      <c r="H3421" s="25" t="s">
        <v>10870</v>
      </c>
      <c r="I3421" s="22" t="s">
        <v>720</v>
      </c>
      <c r="J3421" s="22">
        <v>11</v>
      </c>
      <c r="K3421" s="22">
        <v>11</v>
      </c>
      <c r="L3421" s="22">
        <v>22</v>
      </c>
      <c r="M3421" s="22">
        <v>1995</v>
      </c>
      <c r="N3421" s="22">
        <v>1974</v>
      </c>
      <c r="O3421" s="22">
        <v>6</v>
      </c>
      <c r="P3421" s="22">
        <v>3</v>
      </c>
      <c r="Q3421" s="22" t="s">
        <v>1418</v>
      </c>
      <c r="R3421" s="22" t="s">
        <v>713</v>
      </c>
      <c r="S3421" s="22" t="s">
        <v>807</v>
      </c>
      <c r="T3421" s="23">
        <v>40.931767000000001</v>
      </c>
      <c r="U3421" s="23">
        <v>-72.333139000000003</v>
      </c>
      <c r="V3421" s="24">
        <v>25.5</v>
      </c>
      <c r="W3421" s="24">
        <v>2004386.9102700001</v>
      </c>
      <c r="X3421" s="24">
        <v>3268330.3191999998</v>
      </c>
      <c r="Y3421" s="22" t="s">
        <v>1127</v>
      </c>
      <c r="Z3421" s="22" t="s">
        <v>1237</v>
      </c>
    </row>
    <row r="3422" spans="1:26">
      <c r="A3422" s="22" t="s">
        <v>10585</v>
      </c>
      <c r="B3422" s="22" t="s">
        <v>10586</v>
      </c>
      <c r="C3422" s="22" t="s">
        <v>10587</v>
      </c>
      <c r="D3422" s="22">
        <v>43929</v>
      </c>
      <c r="E3422" s="22">
        <v>88</v>
      </c>
      <c r="F3422" s="22">
        <v>429</v>
      </c>
      <c r="G3422" s="22">
        <v>1</v>
      </c>
      <c r="H3422" s="25" t="s">
        <v>10870</v>
      </c>
      <c r="I3422" s="22" t="s">
        <v>720</v>
      </c>
      <c r="J3422" s="22">
        <v>74</v>
      </c>
      <c r="K3422" s="22">
        <v>74</v>
      </c>
      <c r="L3422" s="22">
        <v>10</v>
      </c>
      <c r="M3422" s="22">
        <v>1986</v>
      </c>
      <c r="N3422" s="22">
        <v>1977</v>
      </c>
      <c r="O3422" s="22">
        <v>26</v>
      </c>
      <c r="P3422" s="22">
        <v>15</v>
      </c>
      <c r="T3422" s="23">
        <v>40.932043</v>
      </c>
      <c r="U3422" s="23">
        <v>-73.099829999999997</v>
      </c>
      <c r="V3422" s="24">
        <v>60.7</v>
      </c>
      <c r="W3422" s="24">
        <v>1792751.05657</v>
      </c>
      <c r="X3422" s="24">
        <v>3262110.86938</v>
      </c>
      <c r="Y3422" s="22" t="s">
        <v>1127</v>
      </c>
      <c r="Z3422" s="22" t="s">
        <v>1237</v>
      </c>
    </row>
    <row r="3423" spans="1:26">
      <c r="A3423" s="22" t="s">
        <v>10588</v>
      </c>
      <c r="B3423" s="22" t="s">
        <v>10589</v>
      </c>
      <c r="C3423" s="22" t="s">
        <v>10590</v>
      </c>
      <c r="D3423" s="22">
        <v>36916</v>
      </c>
      <c r="E3423" s="22">
        <v>74</v>
      </c>
      <c r="F3423" s="22">
        <v>416</v>
      </c>
      <c r="G3423" s="22">
        <v>1</v>
      </c>
      <c r="H3423" s="25" t="s">
        <v>10870</v>
      </c>
      <c r="I3423" s="22" t="s">
        <v>720</v>
      </c>
      <c r="J3423" s="22">
        <v>27</v>
      </c>
      <c r="K3423" s="22">
        <v>27</v>
      </c>
      <c r="L3423" s="22">
        <v>9</v>
      </c>
      <c r="M3423" s="22">
        <v>1989</v>
      </c>
      <c r="N3423" s="22">
        <v>1981</v>
      </c>
      <c r="O3423" s="22">
        <v>16</v>
      </c>
      <c r="P3423" s="22">
        <v>14</v>
      </c>
      <c r="T3423" s="23">
        <v>40.932319999999997</v>
      </c>
      <c r="U3423" s="23">
        <v>-73.461231999999995</v>
      </c>
      <c r="V3423" s="24">
        <v>18.100000000000001</v>
      </c>
      <c r="W3423" s="24">
        <v>1692973.5453900001</v>
      </c>
      <c r="X3423" s="24">
        <v>3259836.3379000002</v>
      </c>
      <c r="Y3423" s="22" t="s">
        <v>1127</v>
      </c>
      <c r="Z3423" s="22" t="s">
        <v>1237</v>
      </c>
    </row>
    <row r="3424" spans="1:26">
      <c r="A3424" s="22" t="s">
        <v>10591</v>
      </c>
      <c r="B3424" s="22" t="s">
        <v>10592</v>
      </c>
      <c r="C3424" s="22" t="s">
        <v>10593</v>
      </c>
      <c r="D3424" s="22">
        <v>57452</v>
      </c>
      <c r="E3424" s="22">
        <v>115</v>
      </c>
      <c r="F3424" s="22">
        <v>452</v>
      </c>
      <c r="G3424" s="22">
        <v>1</v>
      </c>
      <c r="H3424" s="25" t="s">
        <v>10870</v>
      </c>
      <c r="I3424" s="22" t="s">
        <v>720</v>
      </c>
      <c r="J3424" s="22">
        <v>143</v>
      </c>
      <c r="K3424" s="22">
        <v>143</v>
      </c>
      <c r="L3424" s="22">
        <v>14</v>
      </c>
      <c r="M3424" s="22">
        <v>1993</v>
      </c>
      <c r="N3424" s="22">
        <v>1980</v>
      </c>
      <c r="O3424" s="22">
        <v>22</v>
      </c>
      <c r="P3424" s="22">
        <v>15</v>
      </c>
      <c r="Q3424" s="22" t="s">
        <v>1418</v>
      </c>
      <c r="R3424" s="22" t="s">
        <v>713</v>
      </c>
      <c r="S3424" s="22" t="s">
        <v>807</v>
      </c>
      <c r="T3424" s="23">
        <v>40.932600000000001</v>
      </c>
      <c r="U3424" s="23">
        <v>-72.428140999999997</v>
      </c>
      <c r="V3424" s="24">
        <v>5</v>
      </c>
      <c r="W3424" s="24">
        <v>1978155.9088999999</v>
      </c>
      <c r="X3424" s="24">
        <v>3267756.4927599998</v>
      </c>
      <c r="Y3424" s="22" t="s">
        <v>1127</v>
      </c>
      <c r="Z3424" s="22" t="s">
        <v>1237</v>
      </c>
    </row>
    <row r="3425" spans="1:26">
      <c r="A3425" s="22" t="s">
        <v>10594</v>
      </c>
      <c r="B3425" s="22" t="s">
        <v>10595</v>
      </c>
      <c r="C3425" s="22" t="s">
        <v>10596</v>
      </c>
      <c r="D3425" s="22">
        <v>51942</v>
      </c>
      <c r="E3425" s="22">
        <v>104</v>
      </c>
      <c r="F3425" s="22">
        <v>442</v>
      </c>
      <c r="G3425" s="22">
        <v>1</v>
      </c>
      <c r="H3425" s="25" t="s">
        <v>10870</v>
      </c>
      <c r="I3425" s="22" t="s">
        <v>720</v>
      </c>
      <c r="J3425" s="22">
        <v>41</v>
      </c>
      <c r="K3425" s="22">
        <v>41</v>
      </c>
      <c r="L3425" s="22">
        <v>6</v>
      </c>
      <c r="M3425" s="22">
        <v>1979</v>
      </c>
      <c r="N3425" s="22">
        <v>1974</v>
      </c>
      <c r="O3425" s="22">
        <v>15</v>
      </c>
      <c r="P3425" s="22">
        <v>7</v>
      </c>
      <c r="Q3425" s="22" t="s">
        <v>1418</v>
      </c>
      <c r="R3425" s="22" t="s">
        <v>713</v>
      </c>
      <c r="S3425" s="22" t="s">
        <v>807</v>
      </c>
      <c r="T3425" s="23">
        <v>40.933154000000002</v>
      </c>
      <c r="U3425" s="23">
        <v>-72.713987000000003</v>
      </c>
      <c r="V3425" s="24">
        <v>60</v>
      </c>
      <c r="W3425" s="24">
        <v>1899251.0098300001</v>
      </c>
      <c r="X3425" s="24">
        <v>3265478.88124</v>
      </c>
      <c r="Y3425" s="22" t="s">
        <v>1127</v>
      </c>
      <c r="Z3425" s="22" t="s">
        <v>1237</v>
      </c>
    </row>
    <row r="3426" spans="1:26">
      <c r="A3426" s="22" t="s">
        <v>10597</v>
      </c>
      <c r="B3426" s="22" t="s">
        <v>10598</v>
      </c>
      <c r="C3426" s="22" t="s">
        <v>10599</v>
      </c>
      <c r="D3426" s="22">
        <v>51942</v>
      </c>
      <c r="E3426" s="22">
        <v>104</v>
      </c>
      <c r="F3426" s="22">
        <v>442</v>
      </c>
      <c r="G3426" s="22">
        <v>15</v>
      </c>
      <c r="H3426" s="25" t="s">
        <v>10870</v>
      </c>
      <c r="I3426" s="22" t="s">
        <v>720</v>
      </c>
      <c r="J3426" s="22">
        <v>4</v>
      </c>
      <c r="K3426" s="22">
        <v>4</v>
      </c>
      <c r="L3426" s="22">
        <v>1</v>
      </c>
      <c r="M3426" s="22">
        <v>1984</v>
      </c>
      <c r="N3426" s="22">
        <v>1984</v>
      </c>
      <c r="O3426" s="22">
        <v>3</v>
      </c>
      <c r="P3426" s="22">
        <v>3</v>
      </c>
      <c r="Q3426" s="22" t="s">
        <v>1125</v>
      </c>
      <c r="R3426" s="22" t="s">
        <v>713</v>
      </c>
      <c r="S3426" s="22" t="s">
        <v>1126</v>
      </c>
      <c r="T3426" s="23">
        <v>40.933154000000002</v>
      </c>
      <c r="U3426" s="23">
        <v>-72.713987000000003</v>
      </c>
      <c r="V3426" s="24">
        <v>63.3</v>
      </c>
      <c r="W3426" s="24">
        <v>1899251.0098300001</v>
      </c>
      <c r="X3426" s="24">
        <v>3265478.88124</v>
      </c>
      <c r="Y3426" s="22" t="s">
        <v>1127</v>
      </c>
      <c r="Z3426" s="22" t="s">
        <v>716</v>
      </c>
    </row>
    <row r="3427" spans="1:26">
      <c r="A3427" s="22" t="s">
        <v>655</v>
      </c>
      <c r="B3427" s="22" t="s">
        <v>10600</v>
      </c>
      <c r="C3427" s="22" t="s">
        <v>10601</v>
      </c>
      <c r="D3427" s="22">
        <v>60958</v>
      </c>
      <c r="E3427" s="22">
        <v>122</v>
      </c>
      <c r="F3427" s="22">
        <v>458</v>
      </c>
      <c r="G3427" s="22">
        <v>1</v>
      </c>
      <c r="H3427" s="25" t="s">
        <v>10870</v>
      </c>
      <c r="I3427" s="22" t="s">
        <v>720</v>
      </c>
      <c r="J3427" s="22">
        <v>216</v>
      </c>
      <c r="K3427" s="22">
        <v>194</v>
      </c>
      <c r="L3427" s="22">
        <v>13</v>
      </c>
      <c r="M3427" s="22">
        <v>2010</v>
      </c>
      <c r="N3427" s="22">
        <v>1996</v>
      </c>
      <c r="O3427" s="22">
        <v>25</v>
      </c>
      <c r="P3427" s="22">
        <v>24</v>
      </c>
      <c r="Q3427" s="22" t="s">
        <v>1418</v>
      </c>
      <c r="R3427" s="22" t="s">
        <v>713</v>
      </c>
      <c r="S3427" s="22" t="s">
        <v>807</v>
      </c>
      <c r="T3427" s="23">
        <v>40.933360999999998</v>
      </c>
      <c r="U3427" s="23">
        <v>-72.249555999999998</v>
      </c>
      <c r="V3427" s="24">
        <v>12</v>
      </c>
      <c r="W3427" s="24">
        <v>2027435.17811</v>
      </c>
      <c r="X3427" s="24">
        <v>3269705.4237700002</v>
      </c>
      <c r="Y3427" s="22" t="s">
        <v>1127</v>
      </c>
      <c r="Z3427" s="22" t="s">
        <v>1237</v>
      </c>
    </row>
    <row r="3428" spans="1:26">
      <c r="A3428" s="22" t="s">
        <v>656</v>
      </c>
      <c r="B3428" s="22" t="s">
        <v>10602</v>
      </c>
      <c r="C3428" s="22" t="s">
        <v>10603</v>
      </c>
      <c r="D3428" s="22">
        <v>43928</v>
      </c>
      <c r="E3428" s="22">
        <v>88</v>
      </c>
      <c r="F3428" s="22">
        <v>428</v>
      </c>
      <c r="G3428" s="22">
        <v>1</v>
      </c>
      <c r="H3428" s="25" t="s">
        <v>10870</v>
      </c>
      <c r="I3428" s="22" t="s">
        <v>720</v>
      </c>
      <c r="J3428" s="22">
        <v>252</v>
      </c>
      <c r="K3428" s="22">
        <v>231</v>
      </c>
      <c r="L3428" s="22">
        <v>23</v>
      </c>
      <c r="M3428" s="22">
        <v>2002</v>
      </c>
      <c r="N3428" s="22">
        <v>1980</v>
      </c>
      <c r="O3428" s="22">
        <v>32</v>
      </c>
      <c r="P3428" s="22">
        <v>25</v>
      </c>
      <c r="Q3428" s="22" t="s">
        <v>1418</v>
      </c>
      <c r="R3428" s="22" t="s">
        <v>713</v>
      </c>
      <c r="S3428" s="22" t="s">
        <v>807</v>
      </c>
      <c r="T3428" s="23">
        <v>40.934610999999997</v>
      </c>
      <c r="U3428" s="23">
        <v>-73.111361000000002</v>
      </c>
      <c r="V3428" s="24">
        <v>94</v>
      </c>
      <c r="W3428" s="24">
        <v>1789543.7812999999</v>
      </c>
      <c r="X3428" s="24">
        <v>3262965.0552500002</v>
      </c>
      <c r="Y3428" s="22" t="s">
        <v>1127</v>
      </c>
      <c r="Z3428" s="22" t="s">
        <v>1237</v>
      </c>
    </row>
    <row r="3429" spans="1:26">
      <c r="A3429" s="22" t="s">
        <v>10604</v>
      </c>
      <c r="B3429" s="22" t="s">
        <v>10605</v>
      </c>
      <c r="C3429" s="22" t="s">
        <v>10606</v>
      </c>
      <c r="D3429" s="22">
        <v>46433</v>
      </c>
      <c r="E3429" s="22">
        <v>93</v>
      </c>
      <c r="F3429" s="22">
        <v>433</v>
      </c>
      <c r="G3429" s="22">
        <v>1</v>
      </c>
      <c r="H3429" s="25" t="s">
        <v>10870</v>
      </c>
      <c r="I3429" s="22" t="s">
        <v>720</v>
      </c>
      <c r="J3429" s="22">
        <v>47</v>
      </c>
      <c r="K3429" s="22">
        <v>47</v>
      </c>
      <c r="L3429" s="22">
        <v>4</v>
      </c>
      <c r="M3429" s="22">
        <v>1980</v>
      </c>
      <c r="N3429" s="22">
        <v>1977</v>
      </c>
      <c r="O3429" s="22">
        <v>13</v>
      </c>
      <c r="P3429" s="22">
        <v>6</v>
      </c>
      <c r="Q3429" s="22" t="s">
        <v>1418</v>
      </c>
      <c r="R3429" s="22" t="s">
        <v>713</v>
      </c>
      <c r="S3429" s="22" t="s">
        <v>807</v>
      </c>
      <c r="T3429" s="23">
        <v>40.934820999999999</v>
      </c>
      <c r="U3429" s="23">
        <v>-72.987048999999999</v>
      </c>
      <c r="V3429" s="24">
        <v>150</v>
      </c>
      <c r="W3429" s="24">
        <v>1823858.43282</v>
      </c>
      <c r="X3429" s="24">
        <v>3263943.8301200001</v>
      </c>
      <c r="Y3429" s="22" t="s">
        <v>1127</v>
      </c>
      <c r="Z3429" s="22" t="s">
        <v>1237</v>
      </c>
    </row>
    <row r="3430" spans="1:26">
      <c r="A3430" s="22" t="s">
        <v>10607</v>
      </c>
      <c r="B3430" s="22" t="s">
        <v>10608</v>
      </c>
      <c r="C3430" s="22" t="s">
        <v>10609</v>
      </c>
      <c r="D3430" s="22">
        <v>58955</v>
      </c>
      <c r="E3430" s="22">
        <v>118</v>
      </c>
      <c r="F3430" s="22">
        <v>455</v>
      </c>
      <c r="G3430" s="22">
        <v>1</v>
      </c>
      <c r="H3430" s="25" t="s">
        <v>10870</v>
      </c>
      <c r="I3430" s="22" t="s">
        <v>720</v>
      </c>
      <c r="J3430" s="22">
        <v>47</v>
      </c>
      <c r="K3430" s="22">
        <v>47</v>
      </c>
      <c r="L3430" s="22">
        <v>1</v>
      </c>
      <c r="M3430" s="22">
        <v>1974</v>
      </c>
      <c r="N3430" s="22">
        <v>1974</v>
      </c>
      <c r="O3430" s="22">
        <v>13</v>
      </c>
      <c r="P3430" s="22">
        <v>6</v>
      </c>
      <c r="Q3430" s="22" t="s">
        <v>1418</v>
      </c>
      <c r="R3430" s="22" t="s">
        <v>713</v>
      </c>
      <c r="S3430" s="22" t="s">
        <v>807</v>
      </c>
      <c r="T3430" s="23">
        <v>40.935099999999998</v>
      </c>
      <c r="U3430" s="23">
        <v>-72.340361000000001</v>
      </c>
      <c r="V3430" s="24">
        <v>35.5</v>
      </c>
      <c r="W3430" s="24">
        <v>2002352.36479</v>
      </c>
      <c r="X3430" s="24">
        <v>3269477.1447800002</v>
      </c>
      <c r="Y3430" s="22" t="s">
        <v>1127</v>
      </c>
      <c r="Z3430" s="22" t="s">
        <v>1237</v>
      </c>
    </row>
    <row r="3431" spans="1:26">
      <c r="A3431" s="22" t="s">
        <v>10610</v>
      </c>
      <c r="B3431" s="22" t="s">
        <v>10611</v>
      </c>
      <c r="C3431" s="22" t="s">
        <v>10612</v>
      </c>
      <c r="D3431" s="22">
        <v>57953</v>
      </c>
      <c r="E3431" s="22">
        <v>116</v>
      </c>
      <c r="F3431" s="22">
        <v>453</v>
      </c>
      <c r="G3431" s="22">
        <v>1</v>
      </c>
      <c r="H3431" s="25" t="s">
        <v>10870</v>
      </c>
      <c r="I3431" s="22" t="s">
        <v>720</v>
      </c>
      <c r="J3431" s="22">
        <v>53</v>
      </c>
      <c r="K3431" s="22">
        <v>53</v>
      </c>
      <c r="L3431" s="22">
        <v>12</v>
      </c>
      <c r="M3431" s="22">
        <v>1989</v>
      </c>
      <c r="N3431" s="22">
        <v>1978</v>
      </c>
      <c r="O3431" s="22">
        <v>21</v>
      </c>
      <c r="P3431" s="22">
        <v>14</v>
      </c>
      <c r="Q3431" s="22" t="s">
        <v>1418</v>
      </c>
      <c r="R3431" s="22" t="s">
        <v>713</v>
      </c>
      <c r="S3431" s="22" t="s">
        <v>807</v>
      </c>
      <c r="T3431" s="23">
        <v>40.935099999999998</v>
      </c>
      <c r="U3431" s="23">
        <v>-72.385085000000004</v>
      </c>
      <c r="V3431" s="24">
        <v>188.8</v>
      </c>
      <c r="W3431" s="24">
        <v>1990009.21957</v>
      </c>
      <c r="X3431" s="24">
        <v>3269061.7280799998</v>
      </c>
      <c r="Y3431" s="22" t="s">
        <v>1127</v>
      </c>
      <c r="Z3431" s="22" t="s">
        <v>1237</v>
      </c>
    </row>
    <row r="3432" spans="1:26">
      <c r="A3432" s="22" t="s">
        <v>10613</v>
      </c>
      <c r="B3432" s="22" t="s">
        <v>10614</v>
      </c>
      <c r="C3432" s="22" t="s">
        <v>10615</v>
      </c>
      <c r="D3432" s="22">
        <v>53445</v>
      </c>
      <c r="E3432" s="22">
        <v>107</v>
      </c>
      <c r="F3432" s="22">
        <v>445</v>
      </c>
      <c r="G3432" s="22">
        <v>1</v>
      </c>
      <c r="H3432" s="25" t="s">
        <v>10870</v>
      </c>
      <c r="I3432" s="22" t="s">
        <v>720</v>
      </c>
      <c r="J3432" s="22">
        <v>4</v>
      </c>
      <c r="K3432" s="22">
        <v>4</v>
      </c>
      <c r="L3432" s="22">
        <v>2</v>
      </c>
      <c r="M3432" s="22">
        <v>1995</v>
      </c>
      <c r="N3432" s="22">
        <v>1994</v>
      </c>
      <c r="O3432" s="22">
        <v>2</v>
      </c>
      <c r="P3432" s="22">
        <v>2</v>
      </c>
      <c r="Q3432" s="22" t="s">
        <v>1418</v>
      </c>
      <c r="R3432" s="22" t="s">
        <v>713</v>
      </c>
      <c r="S3432" s="22" t="s">
        <v>807</v>
      </c>
      <c r="T3432" s="23">
        <v>40.935654999999997</v>
      </c>
      <c r="U3432" s="23">
        <v>-72.614537999999996</v>
      </c>
      <c r="V3432" s="24">
        <v>12.9</v>
      </c>
      <c r="W3432" s="24">
        <v>1926673.3893599999</v>
      </c>
      <c r="X3432" s="24">
        <v>3267225.3557899999</v>
      </c>
      <c r="Y3432" s="22" t="s">
        <v>1127</v>
      </c>
      <c r="Z3432" s="22" t="s">
        <v>1237</v>
      </c>
    </row>
    <row r="3433" spans="1:26">
      <c r="A3433" s="22" t="s">
        <v>657</v>
      </c>
      <c r="B3433" s="22" t="s">
        <v>10616</v>
      </c>
      <c r="C3433" s="22" t="s">
        <v>10617</v>
      </c>
      <c r="D3433" s="22">
        <v>47434</v>
      </c>
      <c r="E3433" s="22">
        <v>95</v>
      </c>
      <c r="F3433" s="22">
        <v>434</v>
      </c>
      <c r="G3433" s="22">
        <v>1</v>
      </c>
      <c r="H3433" s="25" t="s">
        <v>10870</v>
      </c>
      <c r="I3433" s="22" t="s">
        <v>720</v>
      </c>
      <c r="J3433" s="22">
        <v>27</v>
      </c>
      <c r="K3433" s="22">
        <v>25</v>
      </c>
      <c r="L3433" s="22">
        <v>12</v>
      </c>
      <c r="M3433" s="22">
        <v>1996</v>
      </c>
      <c r="N3433" s="22">
        <v>1985</v>
      </c>
      <c r="O3433" s="22">
        <v>23</v>
      </c>
      <c r="P3433" s="22">
        <v>23</v>
      </c>
      <c r="Q3433" s="22" t="s">
        <v>1418</v>
      </c>
      <c r="R3433" s="22" t="s">
        <v>713</v>
      </c>
      <c r="S3433" s="22" t="s">
        <v>807</v>
      </c>
      <c r="T3433" s="23">
        <v>40.936222000000001</v>
      </c>
      <c r="U3433" s="23">
        <v>-72.939750000000004</v>
      </c>
      <c r="V3433" s="24">
        <v>100.2</v>
      </c>
      <c r="W3433" s="24">
        <v>1836900.88396</v>
      </c>
      <c r="X3433" s="24">
        <v>3264809.7322499999</v>
      </c>
      <c r="Y3433" s="22" t="s">
        <v>1127</v>
      </c>
      <c r="Z3433" s="22" t="s">
        <v>1237</v>
      </c>
    </row>
    <row r="3434" spans="1:26">
      <c r="A3434" s="22" t="s">
        <v>659</v>
      </c>
      <c r="B3434" s="22" t="s">
        <v>10618</v>
      </c>
      <c r="C3434" s="22" t="s">
        <v>10619</v>
      </c>
      <c r="D3434" s="22">
        <v>59456</v>
      </c>
      <c r="E3434" s="22">
        <v>119</v>
      </c>
      <c r="F3434" s="22">
        <v>456</v>
      </c>
      <c r="G3434" s="22">
        <v>1</v>
      </c>
      <c r="H3434" s="25" t="s">
        <v>10870</v>
      </c>
      <c r="I3434" s="22" t="s">
        <v>720</v>
      </c>
      <c r="J3434" s="22">
        <v>36</v>
      </c>
      <c r="K3434" s="22">
        <v>34</v>
      </c>
      <c r="L3434" s="22">
        <v>6</v>
      </c>
      <c r="M3434" s="22">
        <v>1989</v>
      </c>
      <c r="N3434" s="22">
        <v>1984</v>
      </c>
      <c r="O3434" s="22">
        <v>23</v>
      </c>
      <c r="P3434" s="22">
        <v>22</v>
      </c>
      <c r="Q3434" s="22" t="s">
        <v>1418</v>
      </c>
      <c r="R3434" s="22" t="s">
        <v>713</v>
      </c>
      <c r="S3434" s="22" t="s">
        <v>807</v>
      </c>
      <c r="T3434" s="23">
        <v>40.937877999999998</v>
      </c>
      <c r="U3434" s="23">
        <v>-72.305915999999996</v>
      </c>
      <c r="V3434" s="24">
        <v>34</v>
      </c>
      <c r="W3434" s="24">
        <v>2011824.06486</v>
      </c>
      <c r="X3434" s="24">
        <v>3270813.1956600002</v>
      </c>
      <c r="Y3434" s="22" t="s">
        <v>1127</v>
      </c>
      <c r="Z3434" s="22" t="s">
        <v>1237</v>
      </c>
    </row>
    <row r="3435" spans="1:26">
      <c r="A3435" s="22" t="s">
        <v>10620</v>
      </c>
      <c r="B3435" s="22" t="s">
        <v>10621</v>
      </c>
      <c r="C3435" s="22" t="s">
        <v>10622</v>
      </c>
      <c r="D3435" s="22">
        <v>51442</v>
      </c>
      <c r="E3435" s="22">
        <v>103</v>
      </c>
      <c r="F3435" s="22">
        <v>442</v>
      </c>
      <c r="G3435" s="22">
        <v>15</v>
      </c>
      <c r="H3435" s="25" t="s">
        <v>10870</v>
      </c>
      <c r="I3435" s="22" t="s">
        <v>813</v>
      </c>
      <c r="J3435" s="22">
        <v>4</v>
      </c>
      <c r="K3435" s="22">
        <v>4</v>
      </c>
      <c r="L3435" s="22">
        <v>1</v>
      </c>
      <c r="M3435" s="22">
        <v>1984</v>
      </c>
      <c r="N3435" s="22">
        <v>1984</v>
      </c>
      <c r="O3435" s="22">
        <v>3</v>
      </c>
      <c r="P3435" s="22">
        <v>3</v>
      </c>
      <c r="Q3435" s="22" t="s">
        <v>1125</v>
      </c>
      <c r="R3435" s="22" t="s">
        <v>713</v>
      </c>
      <c r="S3435" s="22" t="s">
        <v>1126</v>
      </c>
      <c r="T3435" s="23">
        <v>40.940931999999997</v>
      </c>
      <c r="U3435" s="23">
        <v>-72.710654000000005</v>
      </c>
      <c r="V3435" s="24">
        <v>0</v>
      </c>
      <c r="W3435" s="24">
        <v>1900086.3417400001</v>
      </c>
      <c r="X3435" s="24">
        <v>3268340.5551800001</v>
      </c>
      <c r="Y3435" s="22" t="s">
        <v>1127</v>
      </c>
      <c r="Z3435" s="22" t="s">
        <v>716</v>
      </c>
    </row>
    <row r="3436" spans="1:26">
      <c r="A3436" s="22" t="s">
        <v>662</v>
      </c>
      <c r="B3436" s="22" t="s">
        <v>10623</v>
      </c>
      <c r="C3436" s="22" t="s">
        <v>10624</v>
      </c>
      <c r="D3436" s="22">
        <v>50941</v>
      </c>
      <c r="E3436" s="22">
        <v>102</v>
      </c>
      <c r="F3436" s="22">
        <v>441</v>
      </c>
      <c r="G3436" s="22">
        <v>1</v>
      </c>
      <c r="H3436" s="25" t="s">
        <v>10870</v>
      </c>
      <c r="I3436" s="22" t="s">
        <v>720</v>
      </c>
      <c r="J3436" s="22">
        <v>63</v>
      </c>
      <c r="K3436" s="22">
        <v>60</v>
      </c>
      <c r="L3436" s="22">
        <v>6</v>
      </c>
      <c r="M3436" s="22">
        <v>1979</v>
      </c>
      <c r="N3436" s="22">
        <v>1974</v>
      </c>
      <c r="O3436" s="22">
        <v>31</v>
      </c>
      <c r="P3436" s="22">
        <v>24</v>
      </c>
      <c r="Q3436" s="22" t="s">
        <v>1418</v>
      </c>
      <c r="R3436" s="22" t="s">
        <v>713</v>
      </c>
      <c r="S3436" s="22" t="s">
        <v>807</v>
      </c>
      <c r="T3436" s="23">
        <v>40.941833000000003</v>
      </c>
      <c r="U3436" s="23">
        <v>-72.738472000000002</v>
      </c>
      <c r="V3436" s="24">
        <v>80</v>
      </c>
      <c r="W3436" s="24">
        <v>1892398.6939699999</v>
      </c>
      <c r="X3436" s="24">
        <v>3268440.41408</v>
      </c>
      <c r="Y3436" s="22" t="s">
        <v>1127</v>
      </c>
      <c r="Z3436" s="22" t="s">
        <v>1237</v>
      </c>
    </row>
    <row r="3437" spans="1:26">
      <c r="A3437" s="22" t="s">
        <v>10625</v>
      </c>
      <c r="B3437" s="22" t="s">
        <v>10626</v>
      </c>
      <c r="C3437" s="22" t="s">
        <v>10627</v>
      </c>
      <c r="D3437" s="22">
        <v>48437</v>
      </c>
      <c r="E3437" s="22">
        <v>97</v>
      </c>
      <c r="F3437" s="22">
        <v>437</v>
      </c>
      <c r="G3437" s="22">
        <v>1</v>
      </c>
      <c r="H3437" s="25" t="s">
        <v>10870</v>
      </c>
      <c r="I3437" s="22" t="s">
        <v>720</v>
      </c>
      <c r="J3437" s="22">
        <v>49</v>
      </c>
      <c r="K3437" s="22">
        <v>49</v>
      </c>
      <c r="L3437" s="22">
        <v>6</v>
      </c>
      <c r="M3437" s="22">
        <v>1982</v>
      </c>
      <c r="N3437" s="22">
        <v>1977</v>
      </c>
      <c r="O3437" s="22">
        <v>16</v>
      </c>
      <c r="P3437" s="22">
        <v>9</v>
      </c>
      <c r="Q3437" s="22" t="s">
        <v>1418</v>
      </c>
      <c r="R3437" s="22" t="s">
        <v>713</v>
      </c>
      <c r="S3437" s="22" t="s">
        <v>807</v>
      </c>
      <c r="T3437" s="23">
        <v>40.943987</v>
      </c>
      <c r="U3437" s="23">
        <v>-72.862601999999995</v>
      </c>
      <c r="V3437" s="24">
        <v>110</v>
      </c>
      <c r="W3437" s="24">
        <v>1858116.2878700001</v>
      </c>
      <c r="X3437" s="24">
        <v>3268233.1488100002</v>
      </c>
      <c r="Y3437" s="22" t="s">
        <v>1127</v>
      </c>
      <c r="Z3437" s="22" t="s">
        <v>1237</v>
      </c>
    </row>
    <row r="3438" spans="1:26">
      <c r="A3438" s="22" t="s">
        <v>10628</v>
      </c>
      <c r="B3438" s="22" t="s">
        <v>10629</v>
      </c>
      <c r="C3438" s="22" t="s">
        <v>10630</v>
      </c>
      <c r="D3438" s="22">
        <v>54447</v>
      </c>
      <c r="E3438" s="22">
        <v>109</v>
      </c>
      <c r="F3438" s="22">
        <v>447</v>
      </c>
      <c r="G3438" s="22">
        <v>1</v>
      </c>
      <c r="H3438" s="25" t="s">
        <v>10870</v>
      </c>
      <c r="I3438" s="22" t="s">
        <v>720</v>
      </c>
      <c r="J3438" s="22">
        <v>109</v>
      </c>
      <c r="K3438" s="22">
        <v>109</v>
      </c>
      <c r="L3438" s="22">
        <v>7</v>
      </c>
      <c r="M3438" s="22">
        <v>1995</v>
      </c>
      <c r="N3438" s="22">
        <v>1989</v>
      </c>
      <c r="O3438" s="22">
        <v>12</v>
      </c>
      <c r="P3438" s="22">
        <v>12</v>
      </c>
      <c r="Q3438" s="22" t="s">
        <v>1418</v>
      </c>
      <c r="R3438" s="22" t="s">
        <v>713</v>
      </c>
      <c r="S3438" s="22" t="s">
        <v>807</v>
      </c>
      <c r="T3438" s="23">
        <v>40.944822000000002</v>
      </c>
      <c r="U3438" s="23">
        <v>-72.570645999999996</v>
      </c>
      <c r="V3438" s="24">
        <v>6</v>
      </c>
      <c r="W3438" s="24">
        <v>1938682.7930300001</v>
      </c>
      <c r="X3438" s="24">
        <v>3270943.5013899999</v>
      </c>
      <c r="Y3438" s="22" t="s">
        <v>1127</v>
      </c>
      <c r="Z3438" s="22" t="s">
        <v>1237</v>
      </c>
    </row>
    <row r="3439" spans="1:26">
      <c r="A3439" s="22" t="s">
        <v>10631</v>
      </c>
      <c r="B3439" s="22" t="s">
        <v>10632</v>
      </c>
      <c r="C3439" s="22" t="s">
        <v>10633</v>
      </c>
      <c r="D3439" s="22">
        <v>57453</v>
      </c>
      <c r="E3439" s="22">
        <v>115</v>
      </c>
      <c r="F3439" s="22">
        <v>453</v>
      </c>
      <c r="G3439" s="22">
        <v>1</v>
      </c>
      <c r="H3439" s="25" t="s">
        <v>10870</v>
      </c>
      <c r="I3439" s="22" t="s">
        <v>720</v>
      </c>
      <c r="J3439" s="22">
        <v>26</v>
      </c>
      <c r="K3439" s="22">
        <v>26</v>
      </c>
      <c r="L3439" s="22">
        <v>2</v>
      </c>
      <c r="M3439" s="22">
        <v>1987</v>
      </c>
      <c r="N3439" s="22">
        <v>1986</v>
      </c>
      <c r="O3439" s="22">
        <v>4</v>
      </c>
      <c r="P3439" s="22">
        <v>3</v>
      </c>
      <c r="Q3439" s="22" t="s">
        <v>1418</v>
      </c>
      <c r="R3439" s="22" t="s">
        <v>713</v>
      </c>
      <c r="S3439" s="22" t="s">
        <v>807</v>
      </c>
      <c r="T3439" s="23">
        <v>40.945099999999996</v>
      </c>
      <c r="U3439" s="23">
        <v>-72.399529000000001</v>
      </c>
      <c r="V3439" s="24">
        <v>24</v>
      </c>
      <c r="W3439" s="24">
        <v>1985901.4196200001</v>
      </c>
      <c r="X3439" s="24">
        <v>3272572.3401299999</v>
      </c>
      <c r="Y3439" s="22" t="s">
        <v>1127</v>
      </c>
      <c r="Z3439" s="22" t="s">
        <v>1237</v>
      </c>
    </row>
    <row r="3440" spans="1:26">
      <c r="A3440" s="22" t="s">
        <v>10634</v>
      </c>
      <c r="B3440" s="22" t="s">
        <v>10635</v>
      </c>
      <c r="C3440" s="22" t="s">
        <v>10636</v>
      </c>
      <c r="D3440" s="22">
        <v>58454</v>
      </c>
      <c r="E3440" s="22">
        <v>117</v>
      </c>
      <c r="F3440" s="22">
        <v>454</v>
      </c>
      <c r="G3440" s="22">
        <v>1</v>
      </c>
      <c r="H3440" s="25" t="s">
        <v>10870</v>
      </c>
      <c r="I3440" s="22" t="s">
        <v>720</v>
      </c>
      <c r="J3440" s="22">
        <v>53</v>
      </c>
      <c r="K3440" s="22">
        <v>53</v>
      </c>
      <c r="L3440" s="22">
        <v>6</v>
      </c>
      <c r="M3440" s="22">
        <v>1979</v>
      </c>
      <c r="N3440" s="22">
        <v>1974</v>
      </c>
      <c r="O3440" s="22">
        <v>13</v>
      </c>
      <c r="P3440" s="22">
        <v>6</v>
      </c>
      <c r="Q3440" s="22" t="s">
        <v>1418</v>
      </c>
      <c r="R3440" s="22" t="s">
        <v>713</v>
      </c>
      <c r="S3440" s="22" t="s">
        <v>807</v>
      </c>
      <c r="T3440" s="23">
        <v>40.945656</v>
      </c>
      <c r="U3440" s="23">
        <v>-72.366472999999999</v>
      </c>
      <c r="V3440" s="24">
        <v>131.4</v>
      </c>
      <c r="W3440" s="24">
        <v>1995016.5647799999</v>
      </c>
      <c r="X3440" s="24">
        <v>3273079.7745400001</v>
      </c>
      <c r="Y3440" s="22" t="s">
        <v>1127</v>
      </c>
      <c r="Z3440" s="22" t="s">
        <v>1237</v>
      </c>
    </row>
    <row r="3441" spans="1:26">
      <c r="A3441" s="22" t="s">
        <v>663</v>
      </c>
      <c r="B3441" s="22" t="s">
        <v>10637</v>
      </c>
      <c r="C3441" s="22" t="s">
        <v>10638</v>
      </c>
      <c r="D3441" s="22">
        <v>43930</v>
      </c>
      <c r="E3441" s="22">
        <v>88</v>
      </c>
      <c r="F3441" s="22">
        <v>430</v>
      </c>
      <c r="G3441" s="22">
        <v>1</v>
      </c>
      <c r="H3441" s="25" t="s">
        <v>10870</v>
      </c>
      <c r="I3441" s="22" t="s">
        <v>720</v>
      </c>
      <c r="J3441" s="22">
        <v>58</v>
      </c>
      <c r="K3441" s="22">
        <v>56</v>
      </c>
      <c r="L3441" s="22">
        <v>3</v>
      </c>
      <c r="M3441" s="22">
        <v>1981</v>
      </c>
      <c r="N3441" s="22">
        <v>1979</v>
      </c>
      <c r="O3441" s="22">
        <v>29</v>
      </c>
      <c r="P3441" s="22">
        <v>24</v>
      </c>
      <c r="Q3441" s="22" t="s">
        <v>1418</v>
      </c>
      <c r="R3441" s="22" t="s">
        <v>713</v>
      </c>
      <c r="S3441" s="22" t="s">
        <v>807</v>
      </c>
      <c r="T3441" s="23">
        <v>40.945611</v>
      </c>
      <c r="U3441" s="23">
        <v>-73.085943999999998</v>
      </c>
      <c r="V3441" s="24">
        <v>105</v>
      </c>
      <c r="W3441" s="24">
        <v>1796456.3865</v>
      </c>
      <c r="X3441" s="24">
        <v>3267154.55131</v>
      </c>
      <c r="Y3441" s="22" t="s">
        <v>1127</v>
      </c>
      <c r="Z3441" s="22" t="s">
        <v>1237</v>
      </c>
    </row>
    <row r="3442" spans="1:26">
      <c r="A3442" s="22" t="s">
        <v>10639</v>
      </c>
      <c r="B3442" s="22" t="s">
        <v>10640</v>
      </c>
      <c r="C3442" s="22" t="s">
        <v>10641</v>
      </c>
      <c r="D3442" s="22">
        <v>42928</v>
      </c>
      <c r="E3442" s="22">
        <v>86</v>
      </c>
      <c r="F3442" s="22">
        <v>428</v>
      </c>
      <c r="G3442" s="22">
        <v>1</v>
      </c>
      <c r="H3442" s="25" t="s">
        <v>10870</v>
      </c>
      <c r="I3442" s="22" t="s">
        <v>720</v>
      </c>
      <c r="J3442" s="22">
        <v>43</v>
      </c>
      <c r="K3442" s="22">
        <v>43</v>
      </c>
      <c r="L3442" s="22">
        <v>4</v>
      </c>
      <c r="M3442" s="22">
        <v>1984</v>
      </c>
      <c r="N3442" s="22">
        <v>1981</v>
      </c>
      <c r="O3442" s="22">
        <v>18</v>
      </c>
      <c r="P3442" s="22">
        <v>12</v>
      </c>
      <c r="Q3442" s="22" t="s">
        <v>1418</v>
      </c>
      <c r="R3442" s="22" t="s">
        <v>713</v>
      </c>
      <c r="S3442" s="22" t="s">
        <v>807</v>
      </c>
      <c r="T3442" s="23">
        <v>40.950097999999997</v>
      </c>
      <c r="U3442" s="23">
        <v>-73.133719999999997</v>
      </c>
      <c r="V3442" s="24">
        <v>42</v>
      </c>
      <c r="W3442" s="24">
        <v>1783228.16619</v>
      </c>
      <c r="X3442" s="24">
        <v>3268451.7067</v>
      </c>
      <c r="Y3442" s="22" t="s">
        <v>1127</v>
      </c>
      <c r="Z3442" s="22" t="s">
        <v>1237</v>
      </c>
    </row>
    <row r="3443" spans="1:26">
      <c r="A3443" s="22" t="s">
        <v>10642</v>
      </c>
      <c r="B3443" s="22" t="s">
        <v>10643</v>
      </c>
      <c r="C3443" s="22" t="s">
        <v>10644</v>
      </c>
      <c r="D3443" s="22">
        <v>59958</v>
      </c>
      <c r="E3443" s="22">
        <v>120</v>
      </c>
      <c r="F3443" s="22">
        <v>458</v>
      </c>
      <c r="G3443" s="22">
        <v>1</v>
      </c>
      <c r="H3443" s="25" t="s">
        <v>10870</v>
      </c>
      <c r="I3443" s="22" t="s">
        <v>720</v>
      </c>
      <c r="J3443" s="22">
        <v>48</v>
      </c>
      <c r="K3443" s="22">
        <v>48</v>
      </c>
      <c r="L3443" s="22">
        <v>4</v>
      </c>
      <c r="M3443" s="22">
        <v>1977</v>
      </c>
      <c r="N3443" s="22">
        <v>1974</v>
      </c>
      <c r="O3443" s="22">
        <v>15</v>
      </c>
      <c r="P3443" s="22">
        <v>8</v>
      </c>
      <c r="Q3443" s="22" t="s">
        <v>1418</v>
      </c>
      <c r="R3443" s="22" t="s">
        <v>713</v>
      </c>
      <c r="S3443" s="22" t="s">
        <v>807</v>
      </c>
      <c r="T3443" s="23">
        <v>40.951211000000001</v>
      </c>
      <c r="U3443" s="23">
        <v>-72.282582000000005</v>
      </c>
      <c r="V3443" s="24">
        <v>65</v>
      </c>
      <c r="W3443" s="24">
        <v>2018095.8751000001</v>
      </c>
      <c r="X3443" s="24">
        <v>3275892.4299900001</v>
      </c>
      <c r="Y3443" s="22" t="s">
        <v>1127</v>
      </c>
      <c r="Z3443" s="22" t="s">
        <v>1237</v>
      </c>
    </row>
    <row r="3444" spans="1:26">
      <c r="A3444" s="22" t="s">
        <v>10645</v>
      </c>
      <c r="B3444" s="22" t="s">
        <v>10646</v>
      </c>
      <c r="C3444" s="22" t="s">
        <v>10647</v>
      </c>
      <c r="D3444" s="22">
        <v>45934</v>
      </c>
      <c r="E3444" s="22">
        <v>92</v>
      </c>
      <c r="F3444" s="22">
        <v>434</v>
      </c>
      <c r="G3444" s="22">
        <v>1</v>
      </c>
      <c r="H3444" s="25" t="s">
        <v>10870</v>
      </c>
      <c r="I3444" s="22" t="s">
        <v>720</v>
      </c>
      <c r="J3444" s="22">
        <v>65</v>
      </c>
      <c r="K3444" s="22">
        <v>65</v>
      </c>
      <c r="L3444" s="22">
        <v>5</v>
      </c>
      <c r="M3444" s="22">
        <v>1984</v>
      </c>
      <c r="N3444" s="22">
        <v>1980</v>
      </c>
      <c r="O3444" s="22">
        <v>22</v>
      </c>
      <c r="P3444" s="22">
        <v>12</v>
      </c>
      <c r="Q3444" s="22" t="s">
        <v>1418</v>
      </c>
      <c r="R3444" s="22" t="s">
        <v>713</v>
      </c>
      <c r="S3444" s="22" t="s">
        <v>807</v>
      </c>
      <c r="T3444" s="23">
        <v>40.954265999999997</v>
      </c>
      <c r="U3444" s="23">
        <v>-72.987325999999996</v>
      </c>
      <c r="V3444" s="24">
        <v>71</v>
      </c>
      <c r="W3444" s="24">
        <v>1823590.8469499999</v>
      </c>
      <c r="X3444" s="24">
        <v>3271027.7273599999</v>
      </c>
      <c r="Y3444" s="22" t="s">
        <v>1127</v>
      </c>
      <c r="Z3444" s="22" t="s">
        <v>1237</v>
      </c>
    </row>
    <row r="3445" spans="1:26">
      <c r="A3445" s="22" t="s">
        <v>666</v>
      </c>
      <c r="B3445" s="22" t="s">
        <v>10648</v>
      </c>
      <c r="C3445" s="22" t="s">
        <v>10649</v>
      </c>
      <c r="D3445" s="22">
        <v>57955</v>
      </c>
      <c r="E3445" s="22">
        <v>116</v>
      </c>
      <c r="F3445" s="22">
        <v>455</v>
      </c>
      <c r="G3445" s="22">
        <v>1</v>
      </c>
      <c r="H3445" s="25" t="s">
        <v>10870</v>
      </c>
      <c r="I3445" s="22" t="s">
        <v>720</v>
      </c>
      <c r="J3445" s="22">
        <v>59</v>
      </c>
      <c r="K3445" s="22">
        <v>57</v>
      </c>
      <c r="L3445" s="22">
        <v>11</v>
      </c>
      <c r="M3445" s="22">
        <v>1989</v>
      </c>
      <c r="N3445" s="22">
        <v>1979</v>
      </c>
      <c r="O3445" s="22">
        <v>31</v>
      </c>
      <c r="P3445" s="22">
        <v>24</v>
      </c>
      <c r="Q3445" s="22" t="s">
        <v>1418</v>
      </c>
      <c r="R3445" s="22" t="s">
        <v>713</v>
      </c>
      <c r="S3445" s="22" t="s">
        <v>807</v>
      </c>
      <c r="T3445" s="23">
        <v>40.960777999999998</v>
      </c>
      <c r="U3445" s="23">
        <v>-72.365778000000006</v>
      </c>
      <c r="V3445" s="24">
        <v>190</v>
      </c>
      <c r="W3445" s="24">
        <v>1995023.0715099999</v>
      </c>
      <c r="X3445" s="24">
        <v>3278595.8717299998</v>
      </c>
      <c r="Y3445" s="22" t="s">
        <v>1127</v>
      </c>
      <c r="Z3445" s="22" t="s">
        <v>1237</v>
      </c>
    </row>
    <row r="3446" spans="1:26">
      <c r="A3446" s="22" t="s">
        <v>10650</v>
      </c>
      <c r="B3446" s="22" t="s">
        <v>10651</v>
      </c>
      <c r="C3446" s="22" t="s">
        <v>10652</v>
      </c>
      <c r="D3446" s="22">
        <v>58957</v>
      </c>
      <c r="E3446" s="22">
        <v>118</v>
      </c>
      <c r="F3446" s="22">
        <v>457</v>
      </c>
      <c r="G3446" s="22">
        <v>1</v>
      </c>
      <c r="H3446" s="25" t="s">
        <v>10870</v>
      </c>
      <c r="I3446" s="22" t="s">
        <v>720</v>
      </c>
      <c r="J3446" s="22">
        <v>49</v>
      </c>
      <c r="K3446" s="22">
        <v>49</v>
      </c>
      <c r="L3446" s="22">
        <v>4</v>
      </c>
      <c r="M3446" s="22">
        <v>1977</v>
      </c>
      <c r="N3446" s="22">
        <v>1974</v>
      </c>
      <c r="O3446" s="22">
        <v>13</v>
      </c>
      <c r="P3446" s="22">
        <v>6</v>
      </c>
      <c r="Q3446" s="22" t="s">
        <v>1418</v>
      </c>
      <c r="R3446" s="22" t="s">
        <v>713</v>
      </c>
      <c r="S3446" s="22" t="s">
        <v>807</v>
      </c>
      <c r="T3446" s="23">
        <v>40.961210999999999</v>
      </c>
      <c r="U3446" s="23">
        <v>-72.316193999999996</v>
      </c>
      <c r="V3446" s="24">
        <v>119.1</v>
      </c>
      <c r="W3446" s="24">
        <v>2008697.25657</v>
      </c>
      <c r="X3446" s="24">
        <v>3279217.3415000001</v>
      </c>
      <c r="Y3446" s="22" t="s">
        <v>1127</v>
      </c>
      <c r="Z3446" s="22" t="s">
        <v>1237</v>
      </c>
    </row>
    <row r="3447" spans="1:26">
      <c r="A3447" s="22" t="s">
        <v>10653</v>
      </c>
      <c r="B3447" s="22" t="s">
        <v>10654</v>
      </c>
      <c r="C3447" s="22" t="s">
        <v>10655</v>
      </c>
      <c r="D3447" s="22">
        <v>43430</v>
      </c>
      <c r="E3447" s="22">
        <v>87</v>
      </c>
      <c r="F3447" s="22">
        <v>430</v>
      </c>
      <c r="G3447" s="22">
        <v>1</v>
      </c>
      <c r="H3447" s="25" t="s">
        <v>10870</v>
      </c>
      <c r="I3447" s="22" t="s">
        <v>720</v>
      </c>
      <c r="J3447" s="22">
        <v>141</v>
      </c>
      <c r="K3447" s="22">
        <v>141</v>
      </c>
      <c r="L3447" s="22">
        <v>11</v>
      </c>
      <c r="M3447" s="22">
        <v>1991</v>
      </c>
      <c r="N3447" s="22">
        <v>1981</v>
      </c>
      <c r="O3447" s="22">
        <v>22</v>
      </c>
      <c r="P3447" s="22">
        <v>16</v>
      </c>
      <c r="Q3447" s="22" t="s">
        <v>1418</v>
      </c>
      <c r="R3447" s="22" t="s">
        <v>713</v>
      </c>
      <c r="S3447" s="22" t="s">
        <v>807</v>
      </c>
      <c r="T3447" s="23">
        <v>40.961210000000001</v>
      </c>
      <c r="U3447" s="23">
        <v>-73.112052000000006</v>
      </c>
      <c r="V3447" s="24">
        <v>38</v>
      </c>
      <c r="W3447" s="24">
        <v>1789104.6525099999</v>
      </c>
      <c r="X3447" s="24">
        <v>3272653.4674</v>
      </c>
      <c r="Y3447" s="22" t="s">
        <v>1127</v>
      </c>
      <c r="Z3447" s="22" t="s">
        <v>1237</v>
      </c>
    </row>
    <row r="3448" spans="1:26">
      <c r="A3448" s="22" t="s">
        <v>10656</v>
      </c>
      <c r="B3448" s="22" t="s">
        <v>10657</v>
      </c>
      <c r="C3448" s="22" t="s">
        <v>10658</v>
      </c>
      <c r="D3448" s="22">
        <v>60459</v>
      </c>
      <c r="E3448" s="22">
        <v>121</v>
      </c>
      <c r="F3448" s="22">
        <v>459</v>
      </c>
      <c r="G3448" s="22">
        <v>1</v>
      </c>
      <c r="H3448" s="25" t="s">
        <v>10870</v>
      </c>
      <c r="I3448" s="22" t="s">
        <v>720</v>
      </c>
      <c r="J3448" s="22">
        <v>98</v>
      </c>
      <c r="K3448" s="22">
        <v>80</v>
      </c>
      <c r="L3448" s="22">
        <v>11</v>
      </c>
      <c r="M3448" s="22">
        <v>1989</v>
      </c>
      <c r="N3448" s="22">
        <v>1979</v>
      </c>
      <c r="O3448" s="22">
        <v>26</v>
      </c>
      <c r="P3448" s="22">
        <v>16</v>
      </c>
      <c r="Q3448" s="22" t="s">
        <v>1418</v>
      </c>
      <c r="R3448" s="22" t="s">
        <v>713</v>
      </c>
      <c r="S3448" s="22" t="s">
        <v>807</v>
      </c>
      <c r="T3448" s="23">
        <v>40.961488000000003</v>
      </c>
      <c r="U3448" s="23">
        <v>-72.246191999999994</v>
      </c>
      <c r="V3448" s="24">
        <v>41.5</v>
      </c>
      <c r="W3448" s="24">
        <v>2028005.6774500001</v>
      </c>
      <c r="X3448" s="24">
        <v>3279985.41212</v>
      </c>
      <c r="Y3448" s="22" t="s">
        <v>1127</v>
      </c>
      <c r="Z3448" s="22" t="s">
        <v>1237</v>
      </c>
    </row>
    <row r="3449" spans="1:26">
      <c r="A3449" s="22" t="s">
        <v>10659</v>
      </c>
      <c r="B3449" s="22" t="s">
        <v>10660</v>
      </c>
      <c r="C3449" s="22" t="s">
        <v>10661</v>
      </c>
      <c r="D3449" s="22">
        <v>57455</v>
      </c>
      <c r="E3449" s="22">
        <v>115</v>
      </c>
      <c r="F3449" s="22">
        <v>455</v>
      </c>
      <c r="G3449" s="22">
        <v>1</v>
      </c>
      <c r="H3449" s="25" t="s">
        <v>10870</v>
      </c>
      <c r="I3449" s="22" t="s">
        <v>720</v>
      </c>
      <c r="J3449" s="22">
        <v>20</v>
      </c>
      <c r="K3449" s="22">
        <v>20</v>
      </c>
      <c r="L3449" s="22">
        <v>2</v>
      </c>
      <c r="M3449" s="22">
        <v>1975</v>
      </c>
      <c r="N3449" s="22">
        <v>1974</v>
      </c>
      <c r="O3449" s="22">
        <v>9</v>
      </c>
      <c r="P3449" s="22">
        <v>6</v>
      </c>
      <c r="T3449" s="23">
        <v>40.961767000000002</v>
      </c>
      <c r="U3449" s="23">
        <v>-72.389251000000002</v>
      </c>
      <c r="V3449" s="24">
        <v>23.5</v>
      </c>
      <c r="W3449" s="24">
        <v>1988535.0423999999</v>
      </c>
      <c r="X3449" s="24">
        <v>3278739.2740099998</v>
      </c>
      <c r="Y3449" s="22" t="s">
        <v>1127</v>
      </c>
      <c r="Z3449" s="22" t="s">
        <v>1237</v>
      </c>
    </row>
    <row r="3450" spans="1:26">
      <c r="A3450" s="22" t="s">
        <v>10662</v>
      </c>
      <c r="B3450" s="22" t="s">
        <v>10663</v>
      </c>
      <c r="C3450" s="22" t="s">
        <v>10664</v>
      </c>
      <c r="D3450" s="22">
        <v>61462</v>
      </c>
      <c r="E3450" s="22">
        <v>123</v>
      </c>
      <c r="F3450" s="22">
        <v>462</v>
      </c>
      <c r="G3450" s="22">
        <v>1</v>
      </c>
      <c r="H3450" s="25" t="s">
        <v>10870</v>
      </c>
      <c r="I3450" s="22" t="s">
        <v>720</v>
      </c>
      <c r="J3450" s="22">
        <v>109</v>
      </c>
      <c r="K3450" s="22">
        <v>109</v>
      </c>
      <c r="L3450" s="22">
        <v>13</v>
      </c>
      <c r="M3450" s="22">
        <v>1974</v>
      </c>
      <c r="N3450" s="22">
        <v>1962</v>
      </c>
      <c r="O3450" s="22">
        <v>20</v>
      </c>
      <c r="P3450" s="22">
        <v>7</v>
      </c>
      <c r="Q3450" s="22" t="s">
        <v>1418</v>
      </c>
      <c r="R3450" s="22" t="s">
        <v>713</v>
      </c>
      <c r="S3450" s="22" t="s">
        <v>807</v>
      </c>
      <c r="T3450" s="23">
        <v>40.965656000000003</v>
      </c>
      <c r="U3450" s="23">
        <v>-72.179800999999998</v>
      </c>
      <c r="V3450" s="24">
        <v>20</v>
      </c>
      <c r="W3450" s="24">
        <v>2046266.99416</v>
      </c>
      <c r="X3450" s="24">
        <v>3282149.64219</v>
      </c>
      <c r="Y3450" s="22" t="s">
        <v>1127</v>
      </c>
      <c r="Z3450" s="22" t="s">
        <v>1237</v>
      </c>
    </row>
    <row r="3451" spans="1:26">
      <c r="A3451" s="22" t="s">
        <v>10665</v>
      </c>
      <c r="B3451" s="22" t="s">
        <v>10666</v>
      </c>
      <c r="C3451" s="22" t="s">
        <v>10667</v>
      </c>
      <c r="D3451" s="22">
        <v>54449</v>
      </c>
      <c r="E3451" s="22">
        <v>109</v>
      </c>
      <c r="F3451" s="22">
        <v>449</v>
      </c>
      <c r="G3451" s="22">
        <v>1</v>
      </c>
      <c r="H3451" s="25" t="s">
        <v>10870</v>
      </c>
      <c r="I3451" s="22" t="s">
        <v>720</v>
      </c>
      <c r="J3451" s="22">
        <v>60</v>
      </c>
      <c r="K3451" s="22">
        <v>60</v>
      </c>
      <c r="L3451" s="22">
        <v>10</v>
      </c>
      <c r="M3451" s="22">
        <v>1958</v>
      </c>
      <c r="N3451" s="22">
        <v>1949</v>
      </c>
      <c r="O3451" s="22">
        <v>11</v>
      </c>
      <c r="P3451" s="22">
        <v>3</v>
      </c>
      <c r="Q3451" s="22" t="s">
        <v>1418</v>
      </c>
      <c r="R3451" s="22" t="s">
        <v>713</v>
      </c>
      <c r="S3451" s="22" t="s">
        <v>807</v>
      </c>
      <c r="T3451" s="23">
        <v>40.967044999999999</v>
      </c>
      <c r="U3451" s="23">
        <v>-72.547866999999997</v>
      </c>
      <c r="V3451" s="24">
        <v>14</v>
      </c>
      <c r="W3451" s="24">
        <v>1944712.72911</v>
      </c>
      <c r="X3451" s="24">
        <v>3279238.9778700001</v>
      </c>
      <c r="Y3451" s="22" t="s">
        <v>1127</v>
      </c>
      <c r="Z3451" s="22" t="s">
        <v>1237</v>
      </c>
    </row>
    <row r="3452" spans="1:26">
      <c r="A3452" s="22" t="s">
        <v>669</v>
      </c>
      <c r="B3452" s="22" t="s">
        <v>10668</v>
      </c>
      <c r="C3452" s="22" t="s">
        <v>10669</v>
      </c>
      <c r="D3452" s="22">
        <v>51445</v>
      </c>
      <c r="E3452" s="22">
        <v>103</v>
      </c>
      <c r="F3452" s="22">
        <v>445</v>
      </c>
      <c r="G3452" s="22">
        <v>1</v>
      </c>
      <c r="H3452" s="25" t="s">
        <v>10870</v>
      </c>
      <c r="I3452" s="22" t="s">
        <v>720</v>
      </c>
      <c r="J3452" s="22">
        <v>52</v>
      </c>
      <c r="K3452" s="22">
        <v>49</v>
      </c>
      <c r="L3452" s="22">
        <v>4</v>
      </c>
      <c r="M3452" s="22">
        <v>1977</v>
      </c>
      <c r="N3452" s="22">
        <v>1974</v>
      </c>
      <c r="O3452" s="22">
        <v>27</v>
      </c>
      <c r="P3452" s="22">
        <v>20</v>
      </c>
      <c r="Q3452" s="22" t="s">
        <v>1418</v>
      </c>
      <c r="R3452" s="22" t="s">
        <v>713</v>
      </c>
      <c r="S3452" s="22" t="s">
        <v>807</v>
      </c>
      <c r="T3452" s="23">
        <v>40.968221999999997</v>
      </c>
      <c r="U3452" s="23">
        <v>-72.676361</v>
      </c>
      <c r="V3452" s="24">
        <v>88</v>
      </c>
      <c r="W3452" s="24">
        <v>1909249.7553600001</v>
      </c>
      <c r="X3452" s="24">
        <v>3278569.6579100001</v>
      </c>
      <c r="Y3452" s="22" t="s">
        <v>1127</v>
      </c>
      <c r="Z3452" s="22" t="s">
        <v>1237</v>
      </c>
    </row>
    <row r="3453" spans="1:26">
      <c r="A3453" s="22" t="s">
        <v>10670</v>
      </c>
      <c r="B3453" s="22" t="s">
        <v>10671</v>
      </c>
      <c r="C3453" s="22" t="s">
        <v>10672</v>
      </c>
      <c r="D3453" s="22">
        <v>60461</v>
      </c>
      <c r="E3453" s="22">
        <v>121</v>
      </c>
      <c r="F3453" s="22">
        <v>461</v>
      </c>
      <c r="G3453" s="22">
        <v>1</v>
      </c>
      <c r="H3453" s="25" t="s">
        <v>10870</v>
      </c>
      <c r="I3453" s="22" t="s">
        <v>720</v>
      </c>
      <c r="J3453" s="22">
        <v>51</v>
      </c>
      <c r="K3453" s="22">
        <v>51</v>
      </c>
      <c r="L3453" s="22">
        <v>2</v>
      </c>
      <c r="M3453" s="22">
        <v>1975</v>
      </c>
      <c r="N3453" s="22">
        <v>1974</v>
      </c>
      <c r="O3453" s="22">
        <v>12</v>
      </c>
      <c r="P3453" s="22">
        <v>6</v>
      </c>
      <c r="Q3453" s="22" t="s">
        <v>1418</v>
      </c>
      <c r="R3453" s="22" t="s">
        <v>713</v>
      </c>
      <c r="S3453" s="22" t="s">
        <v>807</v>
      </c>
      <c r="T3453" s="23">
        <v>40.971766000000002</v>
      </c>
      <c r="U3453" s="23">
        <v>-72.222025000000002</v>
      </c>
      <c r="V3453" s="24">
        <v>50</v>
      </c>
      <c r="W3453" s="24">
        <v>2034541.1299300001</v>
      </c>
      <c r="X3453" s="24">
        <v>3283963.5368599999</v>
      </c>
      <c r="Y3453" s="22" t="s">
        <v>1127</v>
      </c>
      <c r="Z3453" s="22" t="s">
        <v>1237</v>
      </c>
    </row>
    <row r="3454" spans="1:26">
      <c r="A3454" s="22" t="s">
        <v>10673</v>
      </c>
      <c r="B3454" s="22" t="s">
        <v>10674</v>
      </c>
      <c r="C3454" s="22" t="s">
        <v>10675</v>
      </c>
      <c r="D3454" s="22">
        <v>57456</v>
      </c>
      <c r="E3454" s="22">
        <v>115</v>
      </c>
      <c r="F3454" s="22">
        <v>456</v>
      </c>
      <c r="G3454" s="22">
        <v>1</v>
      </c>
      <c r="H3454" s="25" t="s">
        <v>10870</v>
      </c>
      <c r="I3454" s="22" t="s">
        <v>720</v>
      </c>
      <c r="J3454" s="22">
        <v>49</v>
      </c>
      <c r="K3454" s="22">
        <v>49</v>
      </c>
      <c r="L3454" s="22">
        <v>10</v>
      </c>
      <c r="M3454" s="22">
        <v>1989</v>
      </c>
      <c r="N3454" s="22">
        <v>1980</v>
      </c>
      <c r="O3454" s="22">
        <v>20</v>
      </c>
      <c r="P3454" s="22">
        <v>13</v>
      </c>
      <c r="Q3454" s="22" t="s">
        <v>1418</v>
      </c>
      <c r="R3454" s="22" t="s">
        <v>713</v>
      </c>
      <c r="S3454" s="22" t="s">
        <v>807</v>
      </c>
      <c r="T3454" s="23">
        <v>40.973778000000003</v>
      </c>
      <c r="U3454" s="23">
        <v>-72.367889000000005</v>
      </c>
      <c r="V3454" s="24">
        <v>74</v>
      </c>
      <c r="W3454" s="24">
        <v>1994281.4666800001</v>
      </c>
      <c r="X3454" s="24">
        <v>3283312.7156799999</v>
      </c>
      <c r="Y3454" s="22" t="s">
        <v>1127</v>
      </c>
      <c r="Z3454" s="22" t="s">
        <v>1237</v>
      </c>
    </row>
    <row r="3455" spans="1:26">
      <c r="A3455" s="22" t="s">
        <v>671</v>
      </c>
      <c r="B3455" s="22" t="s">
        <v>10676</v>
      </c>
      <c r="C3455" s="22" t="s">
        <v>10677</v>
      </c>
      <c r="D3455" s="22">
        <v>58458</v>
      </c>
      <c r="E3455" s="22">
        <v>117</v>
      </c>
      <c r="F3455" s="22">
        <v>458</v>
      </c>
      <c r="G3455" s="22">
        <v>1</v>
      </c>
      <c r="H3455" s="25" t="s">
        <v>10870</v>
      </c>
      <c r="I3455" s="22" t="s">
        <v>720</v>
      </c>
      <c r="J3455" s="22">
        <v>113</v>
      </c>
      <c r="K3455" s="22">
        <v>92</v>
      </c>
      <c r="L3455" s="22">
        <v>18</v>
      </c>
      <c r="M3455" s="22">
        <v>2006</v>
      </c>
      <c r="N3455" s="22">
        <v>1989</v>
      </c>
      <c r="O3455" s="22">
        <v>31</v>
      </c>
      <c r="P3455" s="22">
        <v>24</v>
      </c>
      <c r="Q3455" s="22" t="s">
        <v>1418</v>
      </c>
      <c r="R3455" s="22" t="s">
        <v>713</v>
      </c>
      <c r="S3455" s="22" t="s">
        <v>807</v>
      </c>
      <c r="T3455" s="23">
        <v>40.974027999999997</v>
      </c>
      <c r="U3455" s="23">
        <v>-72.317582999999999</v>
      </c>
      <c r="V3455" s="24">
        <v>134.19999999999999</v>
      </c>
      <c r="W3455" s="24">
        <v>2008154.4403899999</v>
      </c>
      <c r="X3455" s="24">
        <v>3283873.8673899998</v>
      </c>
      <c r="Y3455" s="22" t="s">
        <v>1127</v>
      </c>
      <c r="Z3455" s="22" t="s">
        <v>1237</v>
      </c>
    </row>
    <row r="3456" spans="1:26">
      <c r="A3456" s="22" t="s">
        <v>10678</v>
      </c>
      <c r="B3456" s="22" t="s">
        <v>10679</v>
      </c>
      <c r="C3456" s="22" t="s">
        <v>10680</v>
      </c>
      <c r="D3456" s="22">
        <v>61964</v>
      </c>
      <c r="E3456" s="22">
        <v>124</v>
      </c>
      <c r="F3456" s="22">
        <v>464</v>
      </c>
      <c r="G3456" s="22">
        <v>1</v>
      </c>
      <c r="H3456" s="25" t="s">
        <v>10870</v>
      </c>
      <c r="I3456" s="22" t="s">
        <v>720</v>
      </c>
      <c r="J3456" s="22">
        <v>120</v>
      </c>
      <c r="K3456" s="22">
        <v>100</v>
      </c>
      <c r="L3456" s="22">
        <v>3</v>
      </c>
      <c r="M3456" s="22">
        <v>2002</v>
      </c>
      <c r="N3456" s="22">
        <v>2000</v>
      </c>
      <c r="O3456" s="22">
        <v>10</v>
      </c>
      <c r="P3456" s="22">
        <v>10</v>
      </c>
      <c r="Q3456" s="22" t="s">
        <v>1418</v>
      </c>
      <c r="R3456" s="22" t="s">
        <v>713</v>
      </c>
      <c r="S3456" s="22" t="s">
        <v>807</v>
      </c>
      <c r="T3456" s="23">
        <v>40.974823000000001</v>
      </c>
      <c r="U3456" s="23">
        <v>-72.144800000000004</v>
      </c>
      <c r="V3456" s="24">
        <v>37</v>
      </c>
      <c r="W3456" s="24">
        <v>2055801.8060900001</v>
      </c>
      <c r="X3456" s="24">
        <v>3285835.0624500001</v>
      </c>
      <c r="Y3456" s="22" t="s">
        <v>1127</v>
      </c>
      <c r="Z3456" s="22" t="s">
        <v>1237</v>
      </c>
    </row>
    <row r="3457" spans="1:26">
      <c r="A3457" s="22" t="s">
        <v>10681</v>
      </c>
      <c r="B3457" s="22" t="s">
        <v>10682</v>
      </c>
      <c r="C3457" s="22" t="s">
        <v>10683</v>
      </c>
      <c r="D3457" s="22">
        <v>59459</v>
      </c>
      <c r="E3457" s="22">
        <v>119</v>
      </c>
      <c r="F3457" s="22">
        <v>459</v>
      </c>
      <c r="G3457" s="22">
        <v>1</v>
      </c>
      <c r="H3457" s="25" t="s">
        <v>10870</v>
      </c>
      <c r="I3457" s="22" t="s">
        <v>720</v>
      </c>
      <c r="J3457" s="22">
        <v>46</v>
      </c>
      <c r="K3457" s="22">
        <v>46</v>
      </c>
      <c r="L3457" s="22">
        <v>5</v>
      </c>
      <c r="M3457" s="22">
        <v>1983</v>
      </c>
      <c r="N3457" s="22">
        <v>1979</v>
      </c>
      <c r="O3457" s="22">
        <v>17</v>
      </c>
      <c r="P3457" s="22">
        <v>10</v>
      </c>
      <c r="Q3457" s="22" t="s">
        <v>1418</v>
      </c>
      <c r="R3457" s="22" t="s">
        <v>713</v>
      </c>
      <c r="S3457" s="22" t="s">
        <v>807</v>
      </c>
      <c r="T3457" s="23">
        <v>40.975377000000002</v>
      </c>
      <c r="U3457" s="23">
        <v>-72.277026000000006</v>
      </c>
      <c r="V3457" s="24">
        <v>126.5</v>
      </c>
      <c r="W3457" s="24">
        <v>2019324.3409500001</v>
      </c>
      <c r="X3457" s="24">
        <v>3284749.9561700001</v>
      </c>
      <c r="Y3457" s="22" t="s">
        <v>1127</v>
      </c>
      <c r="Z3457" s="22" t="s">
        <v>1237</v>
      </c>
    </row>
    <row r="3458" spans="1:26">
      <c r="A3458" s="22" t="s">
        <v>10684</v>
      </c>
      <c r="B3458" s="22" t="s">
        <v>10685</v>
      </c>
      <c r="C3458" s="22" t="s">
        <v>10686</v>
      </c>
      <c r="D3458" s="22">
        <v>58958</v>
      </c>
      <c r="E3458" s="22">
        <v>118</v>
      </c>
      <c r="F3458" s="22">
        <v>458</v>
      </c>
      <c r="G3458" s="22">
        <v>1</v>
      </c>
      <c r="H3458" s="25" t="s">
        <v>10870</v>
      </c>
      <c r="I3458" s="22" t="s">
        <v>720</v>
      </c>
      <c r="J3458" s="22">
        <v>84</v>
      </c>
      <c r="K3458" s="22">
        <v>84</v>
      </c>
      <c r="L3458" s="22">
        <v>2</v>
      </c>
      <c r="M3458" s="22">
        <v>1975</v>
      </c>
      <c r="N3458" s="22">
        <v>1974</v>
      </c>
      <c r="O3458" s="22">
        <v>22</v>
      </c>
      <c r="P3458" s="22">
        <v>12</v>
      </c>
      <c r="Q3458" s="22" t="s">
        <v>1418</v>
      </c>
      <c r="R3458" s="22" t="s">
        <v>713</v>
      </c>
      <c r="S3458" s="22" t="s">
        <v>807</v>
      </c>
      <c r="T3458" s="23">
        <v>40.978710999999997</v>
      </c>
      <c r="U3458" s="23">
        <v>-72.301749000000001</v>
      </c>
      <c r="V3458" s="24">
        <v>56.5</v>
      </c>
      <c r="W3458" s="24">
        <v>2012463.5460900001</v>
      </c>
      <c r="X3458" s="24">
        <v>3285729.5196099998</v>
      </c>
      <c r="Y3458" s="22" t="s">
        <v>1127</v>
      </c>
      <c r="Z3458" s="22" t="s">
        <v>1237</v>
      </c>
    </row>
    <row r="3459" spans="1:26">
      <c r="A3459" s="22" t="s">
        <v>10687</v>
      </c>
      <c r="B3459" s="22" t="s">
        <v>10688</v>
      </c>
      <c r="C3459" s="22" t="s">
        <v>10689</v>
      </c>
      <c r="D3459" s="22">
        <v>52949</v>
      </c>
      <c r="E3459" s="22">
        <v>106</v>
      </c>
      <c r="F3459" s="22">
        <v>449</v>
      </c>
      <c r="G3459" s="22">
        <v>1</v>
      </c>
      <c r="H3459" s="25" t="s">
        <v>10870</v>
      </c>
      <c r="I3459" s="22" t="s">
        <v>720</v>
      </c>
      <c r="J3459" s="22">
        <v>63</v>
      </c>
      <c r="K3459" s="22">
        <v>63</v>
      </c>
      <c r="L3459" s="22">
        <v>10</v>
      </c>
      <c r="M3459" s="22">
        <v>1986</v>
      </c>
      <c r="N3459" s="22">
        <v>1977</v>
      </c>
      <c r="O3459" s="22">
        <v>21</v>
      </c>
      <c r="P3459" s="22">
        <v>12</v>
      </c>
      <c r="Q3459" s="22" t="s">
        <v>1418</v>
      </c>
      <c r="R3459" s="22" t="s">
        <v>713</v>
      </c>
      <c r="S3459" s="22" t="s">
        <v>807</v>
      </c>
      <c r="T3459" s="23">
        <v>40.981489000000003</v>
      </c>
      <c r="U3459" s="23">
        <v>-72.593703000000005</v>
      </c>
      <c r="V3459" s="24">
        <v>62</v>
      </c>
      <c r="W3459" s="24">
        <v>1931903.28009</v>
      </c>
      <c r="X3459" s="24">
        <v>3284104.4480099999</v>
      </c>
      <c r="Y3459" s="22" t="s">
        <v>1127</v>
      </c>
      <c r="Z3459" s="22" t="s">
        <v>1237</v>
      </c>
    </row>
    <row r="3460" spans="1:26">
      <c r="A3460" s="22" t="s">
        <v>10690</v>
      </c>
      <c r="B3460" s="22" t="s">
        <v>10691</v>
      </c>
      <c r="C3460" s="22" t="s">
        <v>10692</v>
      </c>
      <c r="D3460" s="22">
        <v>57957</v>
      </c>
      <c r="E3460" s="22">
        <v>116</v>
      </c>
      <c r="F3460" s="22">
        <v>457</v>
      </c>
      <c r="G3460" s="22">
        <v>1</v>
      </c>
      <c r="H3460" s="25" t="s">
        <v>10870</v>
      </c>
      <c r="I3460" s="22" t="s">
        <v>720</v>
      </c>
      <c r="J3460" s="22">
        <v>3</v>
      </c>
      <c r="K3460" s="22">
        <v>3</v>
      </c>
      <c r="L3460" s="22">
        <v>5</v>
      </c>
      <c r="M3460" s="22">
        <v>1994</v>
      </c>
      <c r="N3460" s="22">
        <v>1990</v>
      </c>
      <c r="O3460" s="22">
        <v>3</v>
      </c>
      <c r="P3460" s="22">
        <v>3</v>
      </c>
      <c r="Q3460" s="22" t="s">
        <v>1418</v>
      </c>
      <c r="R3460" s="22" t="s">
        <v>713</v>
      </c>
      <c r="S3460" s="22" t="s">
        <v>807</v>
      </c>
      <c r="T3460" s="23">
        <v>40.983989000000001</v>
      </c>
      <c r="U3460" s="23">
        <v>-72.350639000000001</v>
      </c>
      <c r="V3460" s="24">
        <v>68</v>
      </c>
      <c r="W3460" s="24">
        <v>1998914.0040899999</v>
      </c>
      <c r="X3460" s="24">
        <v>3287193.29262</v>
      </c>
      <c r="Y3460" s="22" t="s">
        <v>1127</v>
      </c>
      <c r="Z3460" s="22" t="s">
        <v>1237</v>
      </c>
    </row>
    <row r="3461" spans="1:26">
      <c r="A3461" s="22" t="s">
        <v>10693</v>
      </c>
      <c r="B3461" s="22" t="s">
        <v>10694</v>
      </c>
      <c r="C3461" s="22" t="s">
        <v>10695</v>
      </c>
      <c r="D3461" s="22">
        <v>60963</v>
      </c>
      <c r="E3461" s="22">
        <v>122</v>
      </c>
      <c r="F3461" s="22">
        <v>463</v>
      </c>
      <c r="G3461" s="22">
        <v>1</v>
      </c>
      <c r="H3461" s="25" t="s">
        <v>10870</v>
      </c>
      <c r="I3461" s="22" t="s">
        <v>720</v>
      </c>
      <c r="J3461" s="22">
        <v>510</v>
      </c>
      <c r="K3461" s="22">
        <v>490</v>
      </c>
      <c r="L3461" s="22">
        <v>6</v>
      </c>
      <c r="M3461" s="22">
        <v>2008</v>
      </c>
      <c r="N3461" s="22">
        <v>2003</v>
      </c>
      <c r="O3461" s="22">
        <v>9</v>
      </c>
      <c r="P3461" s="22">
        <v>9</v>
      </c>
      <c r="Q3461" s="22" t="s">
        <v>1418</v>
      </c>
      <c r="R3461" s="22" t="s">
        <v>713</v>
      </c>
      <c r="S3461" s="22" t="s">
        <v>807</v>
      </c>
      <c r="T3461" s="23">
        <v>40.985100000000003</v>
      </c>
      <c r="U3461" s="23">
        <v>-72.183133999999995</v>
      </c>
      <c r="V3461" s="24">
        <v>32.5</v>
      </c>
      <c r="W3461" s="24">
        <v>2045095.3594200001</v>
      </c>
      <c r="X3461" s="24">
        <v>3289200.7053899998</v>
      </c>
      <c r="Y3461" s="22" t="s">
        <v>1127</v>
      </c>
      <c r="Z3461" s="22" t="s">
        <v>1237</v>
      </c>
    </row>
    <row r="3462" spans="1:26">
      <c r="A3462" s="22" t="s">
        <v>10696</v>
      </c>
      <c r="B3462" s="22" t="s">
        <v>10697</v>
      </c>
      <c r="C3462" s="22" t="s">
        <v>10698</v>
      </c>
      <c r="D3462" s="22">
        <v>59460</v>
      </c>
      <c r="E3462" s="22">
        <v>119</v>
      </c>
      <c r="F3462" s="22">
        <v>460</v>
      </c>
      <c r="G3462" s="22">
        <v>1</v>
      </c>
      <c r="H3462" s="25" t="s">
        <v>10870</v>
      </c>
      <c r="I3462" s="22" t="s">
        <v>720</v>
      </c>
      <c r="J3462" s="22">
        <v>142</v>
      </c>
      <c r="K3462" s="22">
        <v>119</v>
      </c>
      <c r="L3462" s="22">
        <v>16</v>
      </c>
      <c r="M3462" s="22">
        <v>1989</v>
      </c>
      <c r="N3462" s="22">
        <v>1974</v>
      </c>
      <c r="O3462" s="22">
        <v>29</v>
      </c>
      <c r="P3462" s="22">
        <v>19</v>
      </c>
      <c r="Q3462" s="22" t="s">
        <v>1418</v>
      </c>
      <c r="R3462" s="22" t="s">
        <v>713</v>
      </c>
      <c r="S3462" s="22" t="s">
        <v>807</v>
      </c>
      <c r="T3462" s="23">
        <v>40.985250000000001</v>
      </c>
      <c r="U3462" s="23">
        <v>-72.258860999999996</v>
      </c>
      <c r="V3462" s="24">
        <v>15.7</v>
      </c>
      <c r="W3462" s="24">
        <v>2024209.5604600001</v>
      </c>
      <c r="X3462" s="24">
        <v>3288520.55681</v>
      </c>
      <c r="Y3462" s="22" t="s">
        <v>1127</v>
      </c>
      <c r="Z3462" s="22" t="s">
        <v>1237</v>
      </c>
    </row>
    <row r="3463" spans="1:26">
      <c r="A3463" s="22" t="s">
        <v>10699</v>
      </c>
      <c r="B3463" s="22" t="s">
        <v>10700</v>
      </c>
      <c r="C3463" s="22" t="s">
        <v>10701</v>
      </c>
      <c r="D3463" s="22">
        <v>58459</v>
      </c>
      <c r="E3463" s="22">
        <v>117</v>
      </c>
      <c r="F3463" s="22">
        <v>459</v>
      </c>
      <c r="G3463" s="22">
        <v>1</v>
      </c>
      <c r="H3463" s="25" t="s">
        <v>10870</v>
      </c>
      <c r="I3463" s="22" t="s">
        <v>720</v>
      </c>
      <c r="J3463" s="22">
        <v>28</v>
      </c>
      <c r="K3463" s="22">
        <v>28</v>
      </c>
      <c r="L3463" s="22">
        <v>22</v>
      </c>
      <c r="M3463" s="22">
        <v>1995</v>
      </c>
      <c r="N3463" s="22">
        <v>1974</v>
      </c>
      <c r="O3463" s="22">
        <v>9</v>
      </c>
      <c r="P3463" s="22">
        <v>6</v>
      </c>
      <c r="T3463" s="23">
        <v>40.985655000000001</v>
      </c>
      <c r="U3463" s="23">
        <v>-72.300359999999998</v>
      </c>
      <c r="V3463" s="24">
        <v>13.7</v>
      </c>
      <c r="W3463" s="24">
        <v>2012759.76823</v>
      </c>
      <c r="X3463" s="24">
        <v>3288272.7022600002</v>
      </c>
      <c r="Y3463" s="22" t="s">
        <v>1127</v>
      </c>
      <c r="Z3463" s="22" t="s">
        <v>1237</v>
      </c>
    </row>
    <row r="3464" spans="1:26">
      <c r="A3464" s="22" t="s">
        <v>10702</v>
      </c>
      <c r="B3464" s="22" t="s">
        <v>10703</v>
      </c>
      <c r="C3464" s="22" t="s">
        <v>10704</v>
      </c>
      <c r="D3464" s="22">
        <v>60462</v>
      </c>
      <c r="E3464" s="22">
        <v>121</v>
      </c>
      <c r="F3464" s="22">
        <v>462</v>
      </c>
      <c r="G3464" s="22">
        <v>1</v>
      </c>
      <c r="H3464" s="25" t="s">
        <v>10870</v>
      </c>
      <c r="I3464" s="22" t="s">
        <v>720</v>
      </c>
      <c r="J3464" s="22">
        <v>75</v>
      </c>
      <c r="K3464" s="22">
        <v>75</v>
      </c>
      <c r="L3464" s="22">
        <v>11</v>
      </c>
      <c r="M3464" s="22">
        <v>1989</v>
      </c>
      <c r="N3464" s="22">
        <v>1979</v>
      </c>
      <c r="O3464" s="22">
        <v>25</v>
      </c>
      <c r="P3464" s="22">
        <v>15</v>
      </c>
      <c r="Q3464" s="22" t="s">
        <v>1418</v>
      </c>
      <c r="R3464" s="22" t="s">
        <v>713</v>
      </c>
      <c r="S3464" s="22" t="s">
        <v>807</v>
      </c>
      <c r="T3464" s="23">
        <v>40.9876</v>
      </c>
      <c r="U3464" s="23">
        <v>-72.203689999999995</v>
      </c>
      <c r="V3464" s="24">
        <v>91.2</v>
      </c>
      <c r="W3464" s="24">
        <v>2039394.20964</v>
      </c>
      <c r="X3464" s="24">
        <v>3289910.25342</v>
      </c>
      <c r="Y3464" s="22" t="s">
        <v>1127</v>
      </c>
      <c r="Z3464" s="22" t="s">
        <v>1237</v>
      </c>
    </row>
    <row r="3465" spans="1:26">
      <c r="A3465" s="22" t="s">
        <v>10705</v>
      </c>
      <c r="B3465" s="22" t="s">
        <v>10706</v>
      </c>
      <c r="C3465" s="22" t="s">
        <v>10707</v>
      </c>
      <c r="D3465" s="22">
        <v>53951</v>
      </c>
      <c r="E3465" s="22">
        <v>108</v>
      </c>
      <c r="F3465" s="22">
        <v>451</v>
      </c>
      <c r="G3465" s="22">
        <v>1</v>
      </c>
      <c r="H3465" s="25" t="s">
        <v>10870</v>
      </c>
      <c r="I3465" s="22" t="s">
        <v>720</v>
      </c>
      <c r="J3465" s="22">
        <v>83</v>
      </c>
      <c r="K3465" s="22">
        <v>83</v>
      </c>
      <c r="L3465" s="22">
        <v>8</v>
      </c>
      <c r="M3465" s="22">
        <v>1958</v>
      </c>
      <c r="N3465" s="22">
        <v>1951</v>
      </c>
      <c r="O3465" s="22">
        <v>11</v>
      </c>
      <c r="P3465" s="22">
        <v>3</v>
      </c>
      <c r="T3465" s="23">
        <v>40.9876</v>
      </c>
      <c r="U3465" s="23">
        <v>-72.532865999999999</v>
      </c>
      <c r="V3465" s="24">
        <v>13.3</v>
      </c>
      <c r="W3465" s="24">
        <v>1948612.84827</v>
      </c>
      <c r="X3465" s="24">
        <v>3286860.0661200001</v>
      </c>
      <c r="Y3465" s="22" t="s">
        <v>1127</v>
      </c>
      <c r="Z3465" s="22" t="s">
        <v>1237</v>
      </c>
    </row>
    <row r="3466" spans="1:26">
      <c r="A3466" s="22" t="s">
        <v>10708</v>
      </c>
      <c r="B3466" s="22" t="s">
        <v>10709</v>
      </c>
      <c r="C3466" s="22" t="s">
        <v>10710</v>
      </c>
      <c r="D3466" s="22">
        <v>58959</v>
      </c>
      <c r="E3466" s="22">
        <v>118</v>
      </c>
      <c r="F3466" s="22">
        <v>459</v>
      </c>
      <c r="G3466" s="22">
        <v>1</v>
      </c>
      <c r="H3466" s="25" t="s">
        <v>10870</v>
      </c>
      <c r="I3466" s="22" t="s">
        <v>720</v>
      </c>
      <c r="J3466" s="22">
        <v>4</v>
      </c>
      <c r="K3466" s="22">
        <v>4</v>
      </c>
      <c r="L3466" s="22">
        <v>2</v>
      </c>
      <c r="M3466" s="22">
        <v>1995</v>
      </c>
      <c r="N3466" s="22">
        <v>1994</v>
      </c>
      <c r="O3466" s="22">
        <v>2</v>
      </c>
      <c r="P3466" s="22">
        <v>2</v>
      </c>
      <c r="Q3466" s="22" t="s">
        <v>1418</v>
      </c>
      <c r="R3466" s="22" t="s">
        <v>713</v>
      </c>
      <c r="S3466" s="22" t="s">
        <v>807</v>
      </c>
      <c r="T3466" s="23">
        <v>40.987876999999997</v>
      </c>
      <c r="U3466" s="23">
        <v>-72.285636999999994</v>
      </c>
      <c r="V3466" s="24">
        <v>62.9</v>
      </c>
      <c r="W3466" s="24">
        <v>2016792.10454</v>
      </c>
      <c r="X3466" s="24">
        <v>3289221.9846999999</v>
      </c>
      <c r="Y3466" s="22" t="s">
        <v>1127</v>
      </c>
      <c r="Z3466" s="22" t="s">
        <v>1237</v>
      </c>
    </row>
    <row r="3467" spans="1:26">
      <c r="A3467" s="22" t="s">
        <v>10711</v>
      </c>
      <c r="B3467" s="22" t="s">
        <v>10712</v>
      </c>
      <c r="C3467" s="22" t="s">
        <v>10713</v>
      </c>
      <c r="D3467" s="22">
        <v>57958</v>
      </c>
      <c r="E3467" s="22">
        <v>116</v>
      </c>
      <c r="F3467" s="22">
        <v>458</v>
      </c>
      <c r="G3467" s="22">
        <v>1</v>
      </c>
      <c r="H3467" s="25" t="s">
        <v>10870</v>
      </c>
      <c r="I3467" s="22" t="s">
        <v>720</v>
      </c>
      <c r="J3467" s="22">
        <v>18</v>
      </c>
      <c r="K3467" s="22">
        <v>18</v>
      </c>
      <c r="L3467" s="22">
        <v>22</v>
      </c>
      <c r="M3467" s="22">
        <v>1995</v>
      </c>
      <c r="N3467" s="22">
        <v>1974</v>
      </c>
      <c r="O3467" s="22">
        <v>5</v>
      </c>
      <c r="P3467" s="22">
        <v>3</v>
      </c>
      <c r="T3467" s="23">
        <v>40.989544000000002</v>
      </c>
      <c r="U3467" s="23">
        <v>-72.329526999999999</v>
      </c>
      <c r="V3467" s="24">
        <v>8.5</v>
      </c>
      <c r="W3467" s="24">
        <v>2004667.6393299999</v>
      </c>
      <c r="X3467" s="24">
        <v>3289414.7000799999</v>
      </c>
      <c r="Y3467" s="22" t="s">
        <v>1127</v>
      </c>
      <c r="Z3467" s="22" t="s">
        <v>1237</v>
      </c>
    </row>
    <row r="3468" spans="1:26">
      <c r="A3468" s="22" t="s">
        <v>10714</v>
      </c>
      <c r="B3468" s="22" t="s">
        <v>10715</v>
      </c>
      <c r="C3468" s="22" t="s">
        <v>10716</v>
      </c>
      <c r="D3468" s="22">
        <v>57458</v>
      </c>
      <c r="E3468" s="22">
        <v>115</v>
      </c>
      <c r="F3468" s="22">
        <v>458</v>
      </c>
      <c r="G3468" s="22">
        <v>1</v>
      </c>
      <c r="H3468" s="25" t="s">
        <v>10870</v>
      </c>
      <c r="I3468" s="22" t="s">
        <v>720</v>
      </c>
      <c r="J3468" s="22">
        <v>3</v>
      </c>
      <c r="K3468" s="22">
        <v>3</v>
      </c>
      <c r="L3468" s="22">
        <v>5</v>
      </c>
      <c r="M3468" s="22">
        <v>1994</v>
      </c>
      <c r="N3468" s="22">
        <v>1990</v>
      </c>
      <c r="O3468" s="22">
        <v>3</v>
      </c>
      <c r="P3468" s="22">
        <v>3</v>
      </c>
      <c r="Q3468" s="22" t="s">
        <v>1418</v>
      </c>
      <c r="R3468" s="22" t="s">
        <v>713</v>
      </c>
      <c r="S3468" s="22" t="s">
        <v>807</v>
      </c>
      <c r="T3468" s="23">
        <v>40.992877999999997</v>
      </c>
      <c r="U3468" s="23">
        <v>-72.348139000000003</v>
      </c>
      <c r="V3468" s="24">
        <v>14.5</v>
      </c>
      <c r="W3468" s="24">
        <v>1999494.0088200001</v>
      </c>
      <c r="X3468" s="24">
        <v>3290455.0928199999</v>
      </c>
      <c r="Y3468" s="22" t="s">
        <v>1127</v>
      </c>
      <c r="Z3468" s="22" t="s">
        <v>1237</v>
      </c>
    </row>
    <row r="3469" spans="1:26">
      <c r="A3469" s="22" t="s">
        <v>10717</v>
      </c>
      <c r="B3469" s="22" t="s">
        <v>10718</v>
      </c>
      <c r="C3469" s="22" t="s">
        <v>10719</v>
      </c>
      <c r="D3469" s="22">
        <v>54953</v>
      </c>
      <c r="E3469" s="22">
        <v>110</v>
      </c>
      <c r="F3469" s="22">
        <v>453</v>
      </c>
      <c r="G3469" s="22">
        <v>1</v>
      </c>
      <c r="H3469" s="25" t="s">
        <v>10870</v>
      </c>
      <c r="I3469" s="22" t="s">
        <v>720</v>
      </c>
      <c r="J3469" s="22">
        <v>80</v>
      </c>
      <c r="K3469" s="22">
        <v>80</v>
      </c>
      <c r="L3469" s="22">
        <v>1</v>
      </c>
      <c r="M3469" s="22">
        <v>1958</v>
      </c>
      <c r="N3469" s="22">
        <v>1958</v>
      </c>
      <c r="O3469" s="22">
        <v>11</v>
      </c>
      <c r="P3469" s="22">
        <v>3</v>
      </c>
      <c r="T3469" s="23">
        <v>40.998711999999998</v>
      </c>
      <c r="U3469" s="23">
        <v>-72.477307999999994</v>
      </c>
      <c r="V3469" s="24">
        <v>10.4</v>
      </c>
      <c r="W3469" s="24">
        <v>1963804.31978</v>
      </c>
      <c r="X3469" s="24">
        <v>3291400.8366800002</v>
      </c>
      <c r="Y3469" s="22" t="s">
        <v>1127</v>
      </c>
      <c r="Z3469" s="22" t="s">
        <v>1237</v>
      </c>
    </row>
    <row r="3470" spans="1:26">
      <c r="A3470" s="22" t="s">
        <v>10720</v>
      </c>
      <c r="B3470" s="22" t="s">
        <v>10721</v>
      </c>
      <c r="C3470" s="22" t="s">
        <v>10722</v>
      </c>
      <c r="D3470" s="22">
        <v>54452</v>
      </c>
      <c r="E3470" s="22">
        <v>109</v>
      </c>
      <c r="F3470" s="22">
        <v>452</v>
      </c>
      <c r="G3470" s="22">
        <v>1</v>
      </c>
      <c r="H3470" s="25" t="s">
        <v>10870</v>
      </c>
      <c r="I3470" s="22" t="s">
        <v>720</v>
      </c>
      <c r="J3470" s="22">
        <v>48</v>
      </c>
      <c r="K3470" s="22">
        <v>48</v>
      </c>
      <c r="L3470" s="22">
        <v>9</v>
      </c>
      <c r="M3470" s="22">
        <v>1985</v>
      </c>
      <c r="N3470" s="22">
        <v>1977</v>
      </c>
      <c r="O3470" s="22">
        <v>17</v>
      </c>
      <c r="P3470" s="22">
        <v>8</v>
      </c>
      <c r="Q3470" s="22" t="s">
        <v>1418</v>
      </c>
      <c r="R3470" s="22" t="s">
        <v>713</v>
      </c>
      <c r="S3470" s="22" t="s">
        <v>807</v>
      </c>
      <c r="T3470" s="23">
        <v>40.999822999999999</v>
      </c>
      <c r="U3470" s="23">
        <v>-72.510363999999996</v>
      </c>
      <c r="V3470" s="24">
        <v>32</v>
      </c>
      <c r="W3470" s="24">
        <v>1954675.87182</v>
      </c>
      <c r="X3470" s="24">
        <v>3291511.6683700001</v>
      </c>
      <c r="Y3470" s="22" t="s">
        <v>1127</v>
      </c>
      <c r="Z3470" s="22" t="s">
        <v>1237</v>
      </c>
    </row>
    <row r="3471" spans="1:26">
      <c r="A3471" s="22" t="s">
        <v>10723</v>
      </c>
      <c r="B3471" s="22" t="s">
        <v>10724</v>
      </c>
      <c r="C3471" s="22" t="s">
        <v>10725</v>
      </c>
      <c r="D3471" s="22">
        <v>53451</v>
      </c>
      <c r="E3471" s="22">
        <v>107</v>
      </c>
      <c r="F3471" s="22">
        <v>451</v>
      </c>
      <c r="G3471" s="22">
        <v>1</v>
      </c>
      <c r="H3471" s="25" t="s">
        <v>10870</v>
      </c>
      <c r="I3471" s="22" t="s">
        <v>720</v>
      </c>
      <c r="J3471" s="22">
        <v>111</v>
      </c>
      <c r="K3471" s="22">
        <v>88</v>
      </c>
      <c r="L3471" s="22">
        <v>25</v>
      </c>
      <c r="M3471" s="22">
        <v>2008</v>
      </c>
      <c r="N3471" s="22">
        <v>1984</v>
      </c>
      <c r="O3471" s="22">
        <v>20</v>
      </c>
      <c r="P3471" s="22">
        <v>12</v>
      </c>
      <c r="Q3471" s="22" t="s">
        <v>1418</v>
      </c>
      <c r="R3471" s="22" t="s">
        <v>713</v>
      </c>
      <c r="S3471" s="22" t="s">
        <v>807</v>
      </c>
      <c r="T3471" s="23">
        <v>41.002056000000003</v>
      </c>
      <c r="U3471" s="23">
        <v>-72.555000000000007</v>
      </c>
      <c r="V3471" s="24">
        <v>41</v>
      </c>
      <c r="W3471" s="24">
        <v>1942341.7905300001</v>
      </c>
      <c r="X3471" s="24">
        <v>3291933.2612100001</v>
      </c>
      <c r="Y3471" s="22" t="s">
        <v>1127</v>
      </c>
      <c r="Z3471" s="22" t="s">
        <v>1237</v>
      </c>
    </row>
    <row r="3472" spans="1:26">
      <c r="A3472" s="22" t="s">
        <v>10726</v>
      </c>
      <c r="B3472" s="22" t="s">
        <v>10727</v>
      </c>
      <c r="C3472" s="22" t="s">
        <v>10728</v>
      </c>
      <c r="D3472" s="22">
        <v>63469</v>
      </c>
      <c r="E3472" s="22">
        <v>127</v>
      </c>
      <c r="F3472" s="22">
        <v>469</v>
      </c>
      <c r="G3472" s="22">
        <v>1</v>
      </c>
      <c r="H3472" s="25" t="s">
        <v>10870</v>
      </c>
      <c r="I3472" s="22" t="s">
        <v>720</v>
      </c>
      <c r="J3472" s="22">
        <v>54</v>
      </c>
      <c r="K3472" s="22">
        <v>54</v>
      </c>
      <c r="L3472" s="22">
        <v>6</v>
      </c>
      <c r="M3472" s="22">
        <v>1989</v>
      </c>
      <c r="N3472" s="22">
        <v>1984</v>
      </c>
      <c r="O3472" s="22">
        <v>20</v>
      </c>
      <c r="P3472" s="22">
        <v>14</v>
      </c>
      <c r="Q3472" s="22" t="s">
        <v>1418</v>
      </c>
      <c r="R3472" s="22" t="s">
        <v>713</v>
      </c>
      <c r="S3472" s="22" t="s">
        <v>807</v>
      </c>
      <c r="T3472" s="23">
        <v>41.002324000000002</v>
      </c>
      <c r="U3472" s="23">
        <v>-72.032572999999999</v>
      </c>
      <c r="V3472" s="24">
        <v>4.8</v>
      </c>
      <c r="W3472" s="24">
        <v>2086381.6302</v>
      </c>
      <c r="X3472" s="24">
        <v>3296986.4048299999</v>
      </c>
      <c r="Y3472" s="22" t="s">
        <v>1127</v>
      </c>
      <c r="Z3472" s="22" t="s">
        <v>1237</v>
      </c>
    </row>
    <row r="3473" spans="1:26">
      <c r="A3473" s="22" t="s">
        <v>10729</v>
      </c>
      <c r="B3473" s="22" t="s">
        <v>10730</v>
      </c>
      <c r="C3473" s="22" t="s">
        <v>10731</v>
      </c>
      <c r="D3473" s="22">
        <v>57959</v>
      </c>
      <c r="E3473" s="22">
        <v>116</v>
      </c>
      <c r="F3473" s="22">
        <v>459</v>
      </c>
      <c r="G3473" s="22">
        <v>1</v>
      </c>
      <c r="H3473" s="25" t="s">
        <v>10870</v>
      </c>
      <c r="I3473" s="22" t="s">
        <v>720</v>
      </c>
      <c r="J3473" s="22">
        <v>19</v>
      </c>
      <c r="K3473" s="22">
        <v>19</v>
      </c>
      <c r="L3473" s="22">
        <v>22</v>
      </c>
      <c r="M3473" s="22">
        <v>1995</v>
      </c>
      <c r="N3473" s="22">
        <v>1974</v>
      </c>
      <c r="O3473" s="22">
        <v>6</v>
      </c>
      <c r="P3473" s="22">
        <v>3</v>
      </c>
      <c r="Q3473" s="22" t="s">
        <v>1418</v>
      </c>
      <c r="R3473" s="22" t="s">
        <v>713</v>
      </c>
      <c r="S3473" s="22" t="s">
        <v>807</v>
      </c>
      <c r="T3473" s="23">
        <v>41.002876999999998</v>
      </c>
      <c r="U3473" s="23">
        <v>-72.313416000000004</v>
      </c>
      <c r="V3473" s="24">
        <v>19.3</v>
      </c>
      <c r="W3473" s="24">
        <v>2008944.6574800001</v>
      </c>
      <c r="X3473" s="24">
        <v>3294423.8341799998</v>
      </c>
      <c r="Y3473" s="22" t="s">
        <v>1127</v>
      </c>
      <c r="Z3473" s="22" t="s">
        <v>1237</v>
      </c>
    </row>
    <row r="3474" spans="1:26">
      <c r="A3474" s="22" t="s">
        <v>10732</v>
      </c>
      <c r="B3474" s="22" t="s">
        <v>10733</v>
      </c>
      <c r="C3474" s="22" t="s">
        <v>10734</v>
      </c>
      <c r="D3474" s="22">
        <v>53952</v>
      </c>
      <c r="E3474" s="22">
        <v>108</v>
      </c>
      <c r="F3474" s="22">
        <v>452</v>
      </c>
      <c r="G3474" s="22">
        <v>1</v>
      </c>
      <c r="H3474" s="25" t="s">
        <v>10870</v>
      </c>
      <c r="I3474" s="22" t="s">
        <v>720</v>
      </c>
      <c r="J3474" s="22">
        <v>39</v>
      </c>
      <c r="K3474" s="22">
        <v>39</v>
      </c>
      <c r="L3474" s="22">
        <v>2</v>
      </c>
      <c r="M3474" s="22">
        <v>1977</v>
      </c>
      <c r="N3474" s="22">
        <v>1976</v>
      </c>
      <c r="O3474" s="22">
        <v>13</v>
      </c>
      <c r="P3474" s="22">
        <v>7</v>
      </c>
      <c r="Q3474" s="22" t="s">
        <v>1418</v>
      </c>
      <c r="R3474" s="22" t="s">
        <v>713</v>
      </c>
      <c r="S3474" s="22" t="s">
        <v>807</v>
      </c>
      <c r="T3474" s="23">
        <v>41.004823000000002</v>
      </c>
      <c r="U3474" s="23">
        <v>-72.531476999999995</v>
      </c>
      <c r="V3474" s="24">
        <v>18</v>
      </c>
      <c r="W3474" s="24">
        <v>1948796.1064599999</v>
      </c>
      <c r="X3474" s="24">
        <v>3293147.2432900001</v>
      </c>
      <c r="Y3474" s="22" t="s">
        <v>1127</v>
      </c>
      <c r="Z3474" s="22" t="s">
        <v>1237</v>
      </c>
    </row>
    <row r="3475" spans="1:26">
      <c r="A3475" s="22" t="s">
        <v>10735</v>
      </c>
      <c r="B3475" s="22" t="s">
        <v>10736</v>
      </c>
      <c r="C3475" s="22" t="s">
        <v>10737</v>
      </c>
      <c r="D3475" s="22">
        <v>54453</v>
      </c>
      <c r="E3475" s="22">
        <v>109</v>
      </c>
      <c r="F3475" s="22">
        <v>453</v>
      </c>
      <c r="G3475" s="22">
        <v>1</v>
      </c>
      <c r="H3475" s="25" t="s">
        <v>10870</v>
      </c>
      <c r="I3475" s="22" t="s">
        <v>720</v>
      </c>
      <c r="J3475" s="22">
        <v>54</v>
      </c>
      <c r="K3475" s="22">
        <v>54</v>
      </c>
      <c r="L3475" s="22">
        <v>9</v>
      </c>
      <c r="M3475" s="22">
        <v>1985</v>
      </c>
      <c r="N3475" s="22">
        <v>1977</v>
      </c>
      <c r="O3475" s="22">
        <v>17</v>
      </c>
      <c r="P3475" s="22">
        <v>8</v>
      </c>
      <c r="Q3475" s="22" t="s">
        <v>1418</v>
      </c>
      <c r="R3475" s="22" t="s">
        <v>713</v>
      </c>
      <c r="S3475" s="22" t="s">
        <v>807</v>
      </c>
      <c r="T3475" s="23">
        <v>41.006211999999998</v>
      </c>
      <c r="U3475" s="23">
        <v>-72.492863999999997</v>
      </c>
      <c r="V3475" s="24">
        <v>24</v>
      </c>
      <c r="W3475" s="24">
        <v>1959426.5810100001</v>
      </c>
      <c r="X3475" s="24">
        <v>3293994.6963999998</v>
      </c>
      <c r="Y3475" s="22" t="s">
        <v>1127</v>
      </c>
      <c r="Z3475" s="22" t="s">
        <v>1237</v>
      </c>
    </row>
    <row r="3476" spans="1:26">
      <c r="A3476" s="22" t="s">
        <v>10738</v>
      </c>
      <c r="B3476" s="22" t="s">
        <v>10739</v>
      </c>
      <c r="C3476" s="22" t="s">
        <v>10740</v>
      </c>
      <c r="D3476" s="22">
        <v>60464</v>
      </c>
      <c r="E3476" s="22">
        <v>121</v>
      </c>
      <c r="F3476" s="22">
        <v>464</v>
      </c>
      <c r="G3476" s="22">
        <v>1</v>
      </c>
      <c r="H3476" s="25" t="s">
        <v>10870</v>
      </c>
      <c r="I3476" s="22" t="s">
        <v>720</v>
      </c>
      <c r="J3476" s="22">
        <v>39</v>
      </c>
      <c r="K3476" s="22">
        <v>39</v>
      </c>
      <c r="L3476" s="22">
        <v>1</v>
      </c>
      <c r="M3476" s="22">
        <v>1975</v>
      </c>
      <c r="N3476" s="22">
        <v>1975</v>
      </c>
      <c r="O3476" s="22">
        <v>11</v>
      </c>
      <c r="P3476" s="22">
        <v>5</v>
      </c>
      <c r="Q3476" s="22" t="s">
        <v>1418</v>
      </c>
      <c r="R3476" s="22" t="s">
        <v>713</v>
      </c>
      <c r="S3476" s="22" t="s">
        <v>807</v>
      </c>
      <c r="T3476" s="23">
        <v>41.006767000000004</v>
      </c>
      <c r="U3476" s="23">
        <v>-72.175077999999999</v>
      </c>
      <c r="V3476" s="24">
        <v>0</v>
      </c>
      <c r="W3476" s="24">
        <v>2047035.3406700001</v>
      </c>
      <c r="X3476" s="24">
        <v>3297173.1454400001</v>
      </c>
      <c r="Y3476" s="22" t="s">
        <v>1127</v>
      </c>
      <c r="Z3476" s="22" t="s">
        <v>1237</v>
      </c>
    </row>
    <row r="3477" spans="1:26">
      <c r="A3477" s="22" t="s">
        <v>10741</v>
      </c>
      <c r="B3477" s="22" t="s">
        <v>10742</v>
      </c>
      <c r="C3477" s="22" t="s">
        <v>10743</v>
      </c>
      <c r="D3477" s="22">
        <v>61466</v>
      </c>
      <c r="E3477" s="22">
        <v>123</v>
      </c>
      <c r="F3477" s="22">
        <v>466</v>
      </c>
      <c r="G3477" s="22">
        <v>1</v>
      </c>
      <c r="H3477" s="25" t="s">
        <v>10870</v>
      </c>
      <c r="I3477" s="22" t="s">
        <v>720</v>
      </c>
      <c r="J3477" s="22">
        <v>14</v>
      </c>
      <c r="K3477" s="22">
        <v>14</v>
      </c>
      <c r="L3477" s="22">
        <v>2</v>
      </c>
      <c r="M3477" s="22">
        <v>1975</v>
      </c>
      <c r="N3477" s="22">
        <v>1974</v>
      </c>
      <c r="O3477" s="22">
        <v>4</v>
      </c>
      <c r="P3477" s="22">
        <v>1</v>
      </c>
      <c r="Q3477" s="22" t="s">
        <v>1418</v>
      </c>
      <c r="R3477" s="22" t="s">
        <v>713</v>
      </c>
      <c r="S3477" s="22" t="s">
        <v>807</v>
      </c>
      <c r="T3477" s="23">
        <v>41.009267000000001</v>
      </c>
      <c r="U3477" s="23">
        <v>-72.131466000000003</v>
      </c>
      <c r="V3477" s="24">
        <v>0</v>
      </c>
      <c r="W3477" s="24">
        <v>2059025.88582</v>
      </c>
      <c r="X3477" s="24">
        <v>3298515.8413300002</v>
      </c>
      <c r="Y3477" s="22" t="s">
        <v>1127</v>
      </c>
      <c r="Z3477" s="22" t="s">
        <v>1237</v>
      </c>
    </row>
    <row r="3478" spans="1:26">
      <c r="A3478" s="22" t="s">
        <v>10744</v>
      </c>
      <c r="B3478" s="22" t="s">
        <v>10745</v>
      </c>
      <c r="C3478" s="22" t="s">
        <v>10746</v>
      </c>
      <c r="D3478" s="22">
        <v>57960</v>
      </c>
      <c r="E3478" s="22">
        <v>116</v>
      </c>
      <c r="F3478" s="22">
        <v>460</v>
      </c>
      <c r="G3478" s="22">
        <v>1</v>
      </c>
      <c r="H3478" s="25" t="s">
        <v>10870</v>
      </c>
      <c r="I3478" s="22" t="s">
        <v>720</v>
      </c>
      <c r="J3478" s="22">
        <v>18</v>
      </c>
      <c r="K3478" s="22">
        <v>18</v>
      </c>
      <c r="L3478" s="22">
        <v>22</v>
      </c>
      <c r="M3478" s="22">
        <v>1995</v>
      </c>
      <c r="N3478" s="22">
        <v>1974</v>
      </c>
      <c r="O3478" s="22">
        <v>5</v>
      </c>
      <c r="P3478" s="22">
        <v>3</v>
      </c>
      <c r="Q3478" s="22" t="s">
        <v>1418</v>
      </c>
      <c r="R3478" s="22" t="s">
        <v>713</v>
      </c>
      <c r="S3478" s="22" t="s">
        <v>807</v>
      </c>
      <c r="T3478" s="23">
        <v>41.011211000000003</v>
      </c>
      <c r="U3478" s="23">
        <v>-72.306471000000002</v>
      </c>
      <c r="V3478" s="24">
        <v>9.1999999999999993</v>
      </c>
      <c r="W3478" s="24">
        <v>2010755.3877399999</v>
      </c>
      <c r="X3478" s="24">
        <v>3297525.3445600001</v>
      </c>
      <c r="Y3478" s="22" t="s">
        <v>1127</v>
      </c>
      <c r="Z3478" s="22" t="s">
        <v>1237</v>
      </c>
    </row>
    <row r="3479" spans="1:26">
      <c r="A3479" s="22" t="s">
        <v>675</v>
      </c>
      <c r="B3479" s="22" t="s">
        <v>10747</v>
      </c>
      <c r="C3479" s="22" t="s">
        <v>10748</v>
      </c>
      <c r="D3479" s="22">
        <v>59463</v>
      </c>
      <c r="E3479" s="22">
        <v>119</v>
      </c>
      <c r="F3479" s="22">
        <v>463</v>
      </c>
      <c r="G3479" s="22">
        <v>1</v>
      </c>
      <c r="H3479" s="25" t="s">
        <v>10870</v>
      </c>
      <c r="I3479" s="22" t="s">
        <v>720</v>
      </c>
      <c r="J3479" s="22">
        <v>287</v>
      </c>
      <c r="K3479" s="22">
        <v>264</v>
      </c>
      <c r="L3479" s="22">
        <v>11</v>
      </c>
      <c r="M3479" s="22">
        <v>1993</v>
      </c>
      <c r="N3479" s="22">
        <v>1983</v>
      </c>
      <c r="O3479" s="22">
        <v>33</v>
      </c>
      <c r="P3479" s="22">
        <v>25</v>
      </c>
      <c r="Q3479" s="22" t="s">
        <v>1418</v>
      </c>
      <c r="R3479" s="22" t="s">
        <v>713</v>
      </c>
      <c r="S3479" s="22" t="s">
        <v>807</v>
      </c>
      <c r="T3479" s="23">
        <v>41.015028000000001</v>
      </c>
      <c r="U3479" s="23">
        <v>-72.227778000000001</v>
      </c>
      <c r="V3479" s="24">
        <v>24</v>
      </c>
      <c r="W3479" s="24">
        <v>2032400.8510400001</v>
      </c>
      <c r="X3479" s="24">
        <v>3299668.5140200001</v>
      </c>
      <c r="Y3479" s="22" t="s">
        <v>1127</v>
      </c>
      <c r="Z3479" s="22" t="s">
        <v>1237</v>
      </c>
    </row>
    <row r="3480" spans="1:26">
      <c r="A3480" s="22" t="s">
        <v>10749</v>
      </c>
      <c r="B3480" s="22" t="s">
        <v>10750</v>
      </c>
      <c r="C3480" s="22" t="s">
        <v>10751</v>
      </c>
      <c r="D3480" s="22">
        <v>53452</v>
      </c>
      <c r="E3480" s="22">
        <v>107</v>
      </c>
      <c r="F3480" s="22">
        <v>452</v>
      </c>
      <c r="G3480" s="22">
        <v>1</v>
      </c>
      <c r="H3480" s="25" t="s">
        <v>10870</v>
      </c>
      <c r="I3480" s="22" t="s">
        <v>720</v>
      </c>
      <c r="J3480" s="22">
        <v>46</v>
      </c>
      <c r="K3480" s="22">
        <v>46</v>
      </c>
      <c r="L3480" s="22">
        <v>8</v>
      </c>
      <c r="M3480" s="22">
        <v>1984</v>
      </c>
      <c r="N3480" s="22">
        <v>1977</v>
      </c>
      <c r="O3480" s="22">
        <v>16</v>
      </c>
      <c r="P3480" s="22">
        <v>8</v>
      </c>
      <c r="Q3480" s="22" t="s">
        <v>1418</v>
      </c>
      <c r="R3480" s="22" t="s">
        <v>713</v>
      </c>
      <c r="S3480" s="22" t="s">
        <v>807</v>
      </c>
      <c r="T3480" s="23">
        <v>41.015934000000001</v>
      </c>
      <c r="U3480" s="23">
        <v>-72.531476999999995</v>
      </c>
      <c r="V3480" s="24">
        <v>53</v>
      </c>
      <c r="W3480" s="24">
        <v>1948667.1141600001</v>
      </c>
      <c r="X3480" s="24">
        <v>3297195.5474999999</v>
      </c>
      <c r="Y3480" s="22" t="s">
        <v>1127</v>
      </c>
      <c r="Z3480" s="22" t="s">
        <v>1237</v>
      </c>
    </row>
    <row r="3481" spans="1:26">
      <c r="A3481" s="22" t="s">
        <v>10752</v>
      </c>
      <c r="B3481" s="22" t="s">
        <v>10753</v>
      </c>
      <c r="C3481" s="22" t="s">
        <v>10754</v>
      </c>
      <c r="D3481" s="22">
        <v>57460</v>
      </c>
      <c r="E3481" s="22">
        <v>115</v>
      </c>
      <c r="F3481" s="22">
        <v>460</v>
      </c>
      <c r="G3481" s="22">
        <v>1</v>
      </c>
      <c r="H3481" s="25" t="s">
        <v>10870</v>
      </c>
      <c r="I3481" s="22" t="s">
        <v>720</v>
      </c>
      <c r="J3481" s="22">
        <v>18</v>
      </c>
      <c r="K3481" s="22">
        <v>18</v>
      </c>
      <c r="L3481" s="22">
        <v>22</v>
      </c>
      <c r="M3481" s="22">
        <v>1995</v>
      </c>
      <c r="N3481" s="22">
        <v>1974</v>
      </c>
      <c r="O3481" s="22">
        <v>5</v>
      </c>
      <c r="P3481" s="22">
        <v>3</v>
      </c>
      <c r="Q3481" s="22" t="s">
        <v>1418</v>
      </c>
      <c r="R3481" s="22" t="s">
        <v>713</v>
      </c>
      <c r="S3481" s="22" t="s">
        <v>807</v>
      </c>
      <c r="T3481" s="23">
        <v>41.016210999999998</v>
      </c>
      <c r="U3481" s="23">
        <v>-72.317026999999996</v>
      </c>
      <c r="V3481" s="24">
        <v>11.6</v>
      </c>
      <c r="W3481" s="24">
        <v>2007783.0793999999</v>
      </c>
      <c r="X3481" s="24">
        <v>3299247.4000499998</v>
      </c>
      <c r="Y3481" s="22" t="s">
        <v>1127</v>
      </c>
      <c r="Z3481" s="22" t="s">
        <v>1237</v>
      </c>
    </row>
    <row r="3482" spans="1:26">
      <c r="A3482" s="22" t="s">
        <v>10755</v>
      </c>
      <c r="B3482" s="22" t="s">
        <v>10756</v>
      </c>
      <c r="C3482" s="22" t="s">
        <v>10757</v>
      </c>
      <c r="D3482" s="22">
        <v>54454</v>
      </c>
      <c r="E3482" s="22">
        <v>109</v>
      </c>
      <c r="F3482" s="22">
        <v>454</v>
      </c>
      <c r="G3482" s="22">
        <v>1</v>
      </c>
      <c r="H3482" s="25" t="s">
        <v>10870</v>
      </c>
      <c r="I3482" s="22" t="s">
        <v>720</v>
      </c>
      <c r="J3482" s="22">
        <v>388</v>
      </c>
      <c r="K3482" s="22">
        <v>388</v>
      </c>
      <c r="L3482" s="22">
        <v>11</v>
      </c>
      <c r="M3482" s="22">
        <v>1985</v>
      </c>
      <c r="N3482" s="22">
        <v>1975</v>
      </c>
      <c r="O3482" s="22">
        <v>39</v>
      </c>
      <c r="P3482" s="22">
        <v>10</v>
      </c>
      <c r="Q3482" s="22" t="s">
        <v>1418</v>
      </c>
      <c r="R3482" s="22" t="s">
        <v>713</v>
      </c>
      <c r="S3482" s="22" t="s">
        <v>807</v>
      </c>
      <c r="T3482" s="23">
        <v>41.016767000000002</v>
      </c>
      <c r="U3482" s="23">
        <v>-72.489807999999996</v>
      </c>
      <c r="V3482" s="24">
        <v>24.4</v>
      </c>
      <c r="W3482" s="24">
        <v>1960144.84289</v>
      </c>
      <c r="X3482" s="24">
        <v>3297867.7215900002</v>
      </c>
      <c r="Y3482" s="22" t="s">
        <v>1127</v>
      </c>
      <c r="Z3482" s="22" t="s">
        <v>1237</v>
      </c>
    </row>
    <row r="3483" spans="1:26">
      <c r="A3483" s="22" t="s">
        <v>10758</v>
      </c>
      <c r="B3483" s="22" t="s">
        <v>10759</v>
      </c>
      <c r="C3483" s="22" t="s">
        <v>10760</v>
      </c>
      <c r="D3483" s="22">
        <v>53953</v>
      </c>
      <c r="E3483" s="22">
        <v>108</v>
      </c>
      <c r="F3483" s="22">
        <v>453</v>
      </c>
      <c r="G3483" s="22">
        <v>1</v>
      </c>
      <c r="H3483" s="25" t="s">
        <v>10870</v>
      </c>
      <c r="I3483" s="22" t="s">
        <v>720</v>
      </c>
      <c r="J3483" s="22">
        <v>82</v>
      </c>
      <c r="K3483" s="22">
        <v>82</v>
      </c>
      <c r="L3483" s="22">
        <v>15</v>
      </c>
      <c r="M3483" s="22">
        <v>1975</v>
      </c>
      <c r="N3483" s="22">
        <v>1961</v>
      </c>
      <c r="O3483" s="22">
        <v>20</v>
      </c>
      <c r="P3483" s="22">
        <v>5</v>
      </c>
      <c r="Q3483" s="22" t="s">
        <v>1418</v>
      </c>
      <c r="R3483" s="22" t="s">
        <v>713</v>
      </c>
      <c r="S3483" s="22" t="s">
        <v>807</v>
      </c>
      <c r="T3483" s="23">
        <v>41.017322999999998</v>
      </c>
      <c r="U3483" s="23">
        <v>-72.508142000000007</v>
      </c>
      <c r="V3483" s="24">
        <v>38</v>
      </c>
      <c r="W3483" s="24">
        <v>1955083.9720399999</v>
      </c>
      <c r="X3483" s="24">
        <v>3297907.37109</v>
      </c>
      <c r="Y3483" s="22" t="s">
        <v>1127</v>
      </c>
      <c r="Z3483" s="22" t="s">
        <v>1237</v>
      </c>
    </row>
    <row r="3484" spans="1:26">
      <c r="A3484" s="22" t="s">
        <v>10761</v>
      </c>
      <c r="B3484" s="22" t="s">
        <v>10762</v>
      </c>
      <c r="C3484" s="22" t="s">
        <v>10763</v>
      </c>
      <c r="D3484" s="22">
        <v>63971</v>
      </c>
      <c r="E3484" s="22">
        <v>128</v>
      </c>
      <c r="F3484" s="22">
        <v>471</v>
      </c>
      <c r="G3484" s="22">
        <v>1</v>
      </c>
      <c r="H3484" s="25" t="s">
        <v>10870</v>
      </c>
      <c r="I3484" s="22" t="s">
        <v>720</v>
      </c>
      <c r="J3484" s="22">
        <v>38</v>
      </c>
      <c r="K3484" s="22">
        <v>38</v>
      </c>
      <c r="L3484" s="22">
        <v>3</v>
      </c>
      <c r="M3484" s="22">
        <v>1984</v>
      </c>
      <c r="N3484" s="22">
        <v>1982</v>
      </c>
      <c r="O3484" s="22">
        <v>15</v>
      </c>
      <c r="P3484" s="22">
        <v>12</v>
      </c>
      <c r="Q3484" s="22" t="s">
        <v>1418</v>
      </c>
      <c r="R3484" s="22" t="s">
        <v>713</v>
      </c>
      <c r="S3484" s="22" t="s">
        <v>807</v>
      </c>
      <c r="T3484" s="23">
        <v>41.018991</v>
      </c>
      <c r="U3484" s="23">
        <v>-71.982849000000002</v>
      </c>
      <c r="V3484" s="24">
        <v>50.1</v>
      </c>
      <c r="W3484" s="24">
        <v>2099860.8996299999</v>
      </c>
      <c r="X3484" s="24">
        <v>3303571.46392</v>
      </c>
      <c r="Y3484" s="22" t="s">
        <v>1127</v>
      </c>
      <c r="Z3484" s="22" t="s">
        <v>1237</v>
      </c>
    </row>
    <row r="3485" spans="1:26">
      <c r="A3485" s="22" t="s">
        <v>676</v>
      </c>
      <c r="B3485" s="22" t="s">
        <v>10764</v>
      </c>
      <c r="C3485" s="22" t="s">
        <v>10765</v>
      </c>
      <c r="D3485" s="22">
        <v>63470</v>
      </c>
      <c r="E3485" s="22">
        <v>127</v>
      </c>
      <c r="F3485" s="22">
        <v>470</v>
      </c>
      <c r="G3485" s="22">
        <v>1</v>
      </c>
      <c r="H3485" s="25" t="s">
        <v>10870</v>
      </c>
      <c r="I3485" s="22" t="s">
        <v>720</v>
      </c>
      <c r="J3485" s="22">
        <v>54</v>
      </c>
      <c r="K3485" s="22">
        <v>52</v>
      </c>
      <c r="L3485" s="22">
        <v>6</v>
      </c>
      <c r="M3485" s="22">
        <v>1989</v>
      </c>
      <c r="N3485" s="22">
        <v>1984</v>
      </c>
      <c r="O3485" s="22">
        <v>25</v>
      </c>
      <c r="P3485" s="22">
        <v>21</v>
      </c>
      <c r="Q3485" s="22" t="s">
        <v>1418</v>
      </c>
      <c r="R3485" s="22" t="s">
        <v>713</v>
      </c>
      <c r="S3485" s="22" t="s">
        <v>807</v>
      </c>
      <c r="T3485" s="23">
        <v>41.019824</v>
      </c>
      <c r="U3485" s="23">
        <v>-72.016462000000004</v>
      </c>
      <c r="V3485" s="24">
        <v>57.2</v>
      </c>
      <c r="W3485" s="24">
        <v>2090585.15335</v>
      </c>
      <c r="X3485" s="24">
        <v>3303526.9447699999</v>
      </c>
      <c r="Y3485" s="22" t="s">
        <v>1127</v>
      </c>
      <c r="Z3485" s="22" t="s">
        <v>1237</v>
      </c>
    </row>
    <row r="3486" spans="1:26">
      <c r="A3486" s="22" t="s">
        <v>10766</v>
      </c>
      <c r="B3486" s="22" t="s">
        <v>10767</v>
      </c>
      <c r="C3486" s="22" t="s">
        <v>10768</v>
      </c>
      <c r="D3486" s="22">
        <v>59464</v>
      </c>
      <c r="E3486" s="22">
        <v>119</v>
      </c>
      <c r="F3486" s="22">
        <v>464</v>
      </c>
      <c r="G3486" s="22">
        <v>1</v>
      </c>
      <c r="H3486" s="25" t="s">
        <v>10870</v>
      </c>
      <c r="I3486" s="22" t="s">
        <v>720</v>
      </c>
      <c r="J3486" s="22">
        <v>35</v>
      </c>
      <c r="K3486" s="22">
        <v>35</v>
      </c>
      <c r="L3486" s="22">
        <v>6</v>
      </c>
      <c r="M3486" s="22">
        <v>1989</v>
      </c>
      <c r="N3486" s="22">
        <v>1984</v>
      </c>
      <c r="O3486" s="22">
        <v>16</v>
      </c>
      <c r="P3486" s="22">
        <v>13</v>
      </c>
      <c r="Q3486" s="22" t="s">
        <v>1418</v>
      </c>
      <c r="R3486" s="22" t="s">
        <v>713</v>
      </c>
      <c r="S3486" s="22" t="s">
        <v>807</v>
      </c>
      <c r="T3486" s="23">
        <v>41.023155000000003</v>
      </c>
      <c r="U3486" s="23">
        <v>-72.217023999999995</v>
      </c>
      <c r="V3486" s="24">
        <v>65</v>
      </c>
      <c r="W3486" s="24">
        <v>2035260.91233</v>
      </c>
      <c r="X3486" s="24">
        <v>3302733.5205600001</v>
      </c>
      <c r="Y3486" s="22" t="s">
        <v>1127</v>
      </c>
      <c r="Z3486" s="22" t="s">
        <v>1237</v>
      </c>
    </row>
    <row r="3487" spans="1:26">
      <c r="A3487" s="22" t="s">
        <v>10769</v>
      </c>
      <c r="B3487" s="22" t="s">
        <v>10770</v>
      </c>
      <c r="C3487" s="22" t="s">
        <v>10771</v>
      </c>
      <c r="D3487" s="22">
        <v>54455</v>
      </c>
      <c r="E3487" s="22">
        <v>109</v>
      </c>
      <c r="F3487" s="22">
        <v>455</v>
      </c>
      <c r="G3487" s="22">
        <v>1</v>
      </c>
      <c r="H3487" s="25" t="s">
        <v>10870</v>
      </c>
      <c r="I3487" s="22" t="s">
        <v>720</v>
      </c>
      <c r="J3487" s="22">
        <v>70</v>
      </c>
      <c r="K3487" s="22">
        <v>70</v>
      </c>
      <c r="L3487" s="22">
        <v>10</v>
      </c>
      <c r="M3487" s="22">
        <v>1958</v>
      </c>
      <c r="N3487" s="22">
        <v>1949</v>
      </c>
      <c r="O3487" s="22">
        <v>11</v>
      </c>
      <c r="P3487" s="22">
        <v>3</v>
      </c>
      <c r="T3487" s="23">
        <v>41.023434000000002</v>
      </c>
      <c r="U3487" s="23">
        <v>-72.479529999999997</v>
      </c>
      <c r="V3487" s="24">
        <v>17.3</v>
      </c>
      <c r="W3487" s="24">
        <v>1962899.5578699999</v>
      </c>
      <c r="X3487" s="24">
        <v>3300388.29073</v>
      </c>
      <c r="Y3487" s="22" t="s">
        <v>1127</v>
      </c>
      <c r="Z3487" s="22" t="s">
        <v>1237</v>
      </c>
    </row>
    <row r="3488" spans="1:26">
      <c r="A3488" s="22" t="s">
        <v>10772</v>
      </c>
      <c r="B3488" s="22" t="s">
        <v>10773</v>
      </c>
      <c r="C3488" s="22" t="s">
        <v>10774</v>
      </c>
      <c r="D3488" s="22">
        <v>63471</v>
      </c>
      <c r="E3488" s="22">
        <v>127</v>
      </c>
      <c r="F3488" s="22">
        <v>471</v>
      </c>
      <c r="G3488" s="22">
        <v>1</v>
      </c>
      <c r="H3488" s="25" t="s">
        <v>10870</v>
      </c>
      <c r="I3488" s="22" t="s">
        <v>720</v>
      </c>
      <c r="J3488" s="22">
        <v>35</v>
      </c>
      <c r="K3488" s="22">
        <v>35</v>
      </c>
      <c r="L3488" s="22">
        <v>3</v>
      </c>
      <c r="M3488" s="22">
        <v>1984</v>
      </c>
      <c r="N3488" s="22">
        <v>1982</v>
      </c>
      <c r="O3488" s="22">
        <v>7</v>
      </c>
      <c r="P3488" s="22">
        <v>4</v>
      </c>
      <c r="Q3488" s="22" t="s">
        <v>1418</v>
      </c>
      <c r="R3488" s="22" t="s">
        <v>713</v>
      </c>
      <c r="S3488" s="22" t="s">
        <v>807</v>
      </c>
      <c r="T3488" s="23">
        <v>41.027880000000003</v>
      </c>
      <c r="U3488" s="23">
        <v>-72.003961000000004</v>
      </c>
      <c r="V3488" s="24">
        <v>26.9</v>
      </c>
      <c r="W3488" s="24">
        <v>2093920.4402999999</v>
      </c>
      <c r="X3488" s="24">
        <v>3306590.4093499999</v>
      </c>
      <c r="Y3488" s="22" t="s">
        <v>1127</v>
      </c>
      <c r="Z3488" s="22" t="s">
        <v>1237</v>
      </c>
    </row>
    <row r="3489" spans="1:26">
      <c r="A3489" s="22" t="s">
        <v>10775</v>
      </c>
      <c r="B3489" s="22" t="s">
        <v>10776</v>
      </c>
      <c r="C3489" s="22" t="s">
        <v>10777</v>
      </c>
      <c r="D3489" s="22">
        <v>53454</v>
      </c>
      <c r="E3489" s="22">
        <v>107</v>
      </c>
      <c r="F3489" s="22">
        <v>454</v>
      </c>
      <c r="G3489" s="22">
        <v>1</v>
      </c>
      <c r="H3489" s="25" t="s">
        <v>10870</v>
      </c>
      <c r="I3489" s="22" t="s">
        <v>720</v>
      </c>
      <c r="J3489" s="22">
        <v>49</v>
      </c>
      <c r="K3489" s="22">
        <v>49</v>
      </c>
      <c r="L3489" s="22">
        <v>3</v>
      </c>
      <c r="M3489" s="22">
        <v>1951</v>
      </c>
      <c r="N3489" s="22">
        <v>1949</v>
      </c>
      <c r="O3489" s="22">
        <v>8</v>
      </c>
      <c r="P3489" s="22">
        <v>2</v>
      </c>
      <c r="T3489" s="23">
        <v>41.029266999999997</v>
      </c>
      <c r="U3489" s="23">
        <v>-72.517587000000006</v>
      </c>
      <c r="V3489" s="24">
        <v>58.8</v>
      </c>
      <c r="W3489" s="24">
        <v>1952340.84473</v>
      </c>
      <c r="X3489" s="24">
        <v>3302175.7503800001</v>
      </c>
      <c r="Y3489" s="22" t="s">
        <v>1127</v>
      </c>
      <c r="Z3489" s="22" t="s">
        <v>1237</v>
      </c>
    </row>
    <row r="3490" spans="1:26">
      <c r="A3490" s="22" t="s">
        <v>10778</v>
      </c>
      <c r="B3490" s="22" t="s">
        <v>10779</v>
      </c>
      <c r="C3490" s="22" t="s">
        <v>10780</v>
      </c>
      <c r="D3490" s="22">
        <v>57461</v>
      </c>
      <c r="E3490" s="22">
        <v>115</v>
      </c>
      <c r="F3490" s="22">
        <v>461</v>
      </c>
      <c r="G3490" s="22">
        <v>1</v>
      </c>
      <c r="H3490" s="25" t="s">
        <v>10870</v>
      </c>
      <c r="I3490" s="22" t="s">
        <v>720</v>
      </c>
      <c r="J3490" s="22">
        <v>38</v>
      </c>
      <c r="K3490" s="22">
        <v>38</v>
      </c>
      <c r="L3490" s="22">
        <v>6</v>
      </c>
      <c r="M3490" s="22">
        <v>1979</v>
      </c>
      <c r="N3490" s="22">
        <v>1974</v>
      </c>
      <c r="O3490" s="22">
        <v>15</v>
      </c>
      <c r="P3490" s="22">
        <v>9</v>
      </c>
      <c r="Q3490" s="22" t="s">
        <v>1418</v>
      </c>
      <c r="R3490" s="22" t="s">
        <v>713</v>
      </c>
      <c r="S3490" s="22" t="s">
        <v>807</v>
      </c>
      <c r="T3490" s="23">
        <v>41.029822000000003</v>
      </c>
      <c r="U3490" s="23">
        <v>-72.310914999999994</v>
      </c>
      <c r="V3490" s="24">
        <v>11.8</v>
      </c>
      <c r="W3490" s="24">
        <v>2009298.0925199999</v>
      </c>
      <c r="X3490" s="24">
        <v>3304263.7124000001</v>
      </c>
      <c r="Y3490" s="22" t="s">
        <v>1127</v>
      </c>
      <c r="Z3490" s="22" t="s">
        <v>1237</v>
      </c>
    </row>
    <row r="3491" spans="1:26">
      <c r="A3491" s="22" t="s">
        <v>10781</v>
      </c>
      <c r="B3491" s="22" t="s">
        <v>10782</v>
      </c>
      <c r="C3491" s="22" t="s">
        <v>10783</v>
      </c>
      <c r="D3491" s="22">
        <v>64473</v>
      </c>
      <c r="E3491" s="22">
        <v>129</v>
      </c>
      <c r="F3491" s="22">
        <v>473</v>
      </c>
      <c r="G3491" s="22">
        <v>1</v>
      </c>
      <c r="H3491" s="25" t="s">
        <v>10870</v>
      </c>
      <c r="I3491" s="22" t="s">
        <v>720</v>
      </c>
      <c r="J3491" s="22">
        <v>39</v>
      </c>
      <c r="K3491" s="22">
        <v>39</v>
      </c>
      <c r="L3491" s="22">
        <v>3</v>
      </c>
      <c r="M3491" s="22">
        <v>1984</v>
      </c>
      <c r="N3491" s="22">
        <v>1982</v>
      </c>
      <c r="O3491" s="22">
        <v>14</v>
      </c>
      <c r="P3491" s="22">
        <v>11</v>
      </c>
      <c r="Q3491" s="22" t="s">
        <v>1418</v>
      </c>
      <c r="R3491" s="22" t="s">
        <v>713</v>
      </c>
      <c r="S3491" s="22" t="s">
        <v>807</v>
      </c>
      <c r="T3491" s="23">
        <v>41.030380000000001</v>
      </c>
      <c r="U3491" s="23">
        <v>-71.953958999999998</v>
      </c>
      <c r="V3491" s="24">
        <v>30</v>
      </c>
      <c r="W3491" s="24">
        <v>2107665.7432300001</v>
      </c>
      <c r="X3491" s="24">
        <v>3308021.8131400002</v>
      </c>
      <c r="Y3491" s="22" t="s">
        <v>1127</v>
      </c>
      <c r="Z3491" s="22" t="s">
        <v>1237</v>
      </c>
    </row>
    <row r="3492" spans="1:26">
      <c r="A3492" s="22" t="s">
        <v>10784</v>
      </c>
      <c r="B3492" s="22" t="s">
        <v>10785</v>
      </c>
      <c r="C3492" s="22" t="s">
        <v>10786</v>
      </c>
      <c r="D3492" s="22">
        <v>58964</v>
      </c>
      <c r="E3492" s="22">
        <v>118</v>
      </c>
      <c r="F3492" s="22">
        <v>464</v>
      </c>
      <c r="G3492" s="22">
        <v>1</v>
      </c>
      <c r="H3492" s="25" t="s">
        <v>10870</v>
      </c>
      <c r="I3492" s="22" t="s">
        <v>720</v>
      </c>
      <c r="J3492" s="22">
        <v>43</v>
      </c>
      <c r="K3492" s="22">
        <v>43</v>
      </c>
      <c r="L3492" s="22">
        <v>1</v>
      </c>
      <c r="M3492" s="22">
        <v>1974</v>
      </c>
      <c r="N3492" s="22">
        <v>1974</v>
      </c>
      <c r="O3492" s="22">
        <v>11</v>
      </c>
      <c r="P3492" s="22">
        <v>5</v>
      </c>
      <c r="Q3492" s="22" t="s">
        <v>1418</v>
      </c>
      <c r="R3492" s="22" t="s">
        <v>713</v>
      </c>
      <c r="S3492" s="22" t="s">
        <v>807</v>
      </c>
      <c r="T3492" s="23">
        <v>41.032321000000003</v>
      </c>
      <c r="U3492" s="23">
        <v>-72.226191</v>
      </c>
      <c r="V3492" s="24">
        <v>35</v>
      </c>
      <c r="W3492" s="24">
        <v>2032616.9380000001</v>
      </c>
      <c r="X3492" s="24">
        <v>3305984.03614</v>
      </c>
      <c r="Y3492" s="22" t="s">
        <v>1127</v>
      </c>
      <c r="Z3492" s="22" t="s">
        <v>1237</v>
      </c>
    </row>
    <row r="3493" spans="1:26">
      <c r="A3493" s="22" t="s">
        <v>10787</v>
      </c>
      <c r="B3493" s="22" t="s">
        <v>10788</v>
      </c>
      <c r="C3493" s="22" t="s">
        <v>10789</v>
      </c>
      <c r="D3493" s="22">
        <v>63472</v>
      </c>
      <c r="E3493" s="22">
        <v>127</v>
      </c>
      <c r="F3493" s="22">
        <v>472</v>
      </c>
      <c r="G3493" s="22">
        <v>1</v>
      </c>
      <c r="H3493" s="25" t="s">
        <v>10870</v>
      </c>
      <c r="I3493" s="22" t="s">
        <v>720</v>
      </c>
      <c r="J3493" s="22">
        <v>40</v>
      </c>
      <c r="K3493" s="22">
        <v>40</v>
      </c>
      <c r="L3493" s="22">
        <v>3</v>
      </c>
      <c r="M3493" s="22">
        <v>1984</v>
      </c>
      <c r="N3493" s="22">
        <v>1982</v>
      </c>
      <c r="O3493" s="22">
        <v>15</v>
      </c>
      <c r="P3493" s="22">
        <v>12</v>
      </c>
      <c r="Q3493" s="22" t="s">
        <v>1418</v>
      </c>
      <c r="R3493" s="22" t="s">
        <v>713</v>
      </c>
      <c r="S3493" s="22" t="s">
        <v>807</v>
      </c>
      <c r="T3493" s="23">
        <v>41.033157000000003</v>
      </c>
      <c r="U3493" s="23">
        <v>-72.003961000000004</v>
      </c>
      <c r="V3493" s="24">
        <v>65.8</v>
      </c>
      <c r="W3493" s="24">
        <v>2093848.31828</v>
      </c>
      <c r="X3493" s="24">
        <v>3308512.9278899999</v>
      </c>
      <c r="Y3493" s="22" t="s">
        <v>1127</v>
      </c>
      <c r="Z3493" s="22" t="s">
        <v>1237</v>
      </c>
    </row>
    <row r="3494" spans="1:26">
      <c r="A3494" s="22" t="s">
        <v>10790</v>
      </c>
      <c r="B3494" s="22" t="s">
        <v>10791</v>
      </c>
      <c r="C3494" s="22" t="s">
        <v>10792</v>
      </c>
      <c r="D3494" s="22">
        <v>54957</v>
      </c>
      <c r="E3494" s="22">
        <v>110</v>
      </c>
      <c r="F3494" s="22">
        <v>457</v>
      </c>
      <c r="G3494" s="22">
        <v>1</v>
      </c>
      <c r="H3494" s="25" t="s">
        <v>10870</v>
      </c>
      <c r="I3494" s="22" t="s">
        <v>720</v>
      </c>
      <c r="J3494" s="22">
        <v>83</v>
      </c>
      <c r="K3494" s="22">
        <v>83</v>
      </c>
      <c r="L3494" s="22">
        <v>1</v>
      </c>
      <c r="M3494" s="22">
        <v>1958</v>
      </c>
      <c r="N3494" s="22">
        <v>1958</v>
      </c>
      <c r="O3494" s="22">
        <v>11</v>
      </c>
      <c r="P3494" s="22">
        <v>3</v>
      </c>
      <c r="T3494" s="23">
        <v>41.036211000000002</v>
      </c>
      <c r="U3494" s="23">
        <v>-72.436751999999998</v>
      </c>
      <c r="V3494" s="24">
        <v>10.7</v>
      </c>
      <c r="W3494" s="24">
        <v>1974538.61161</v>
      </c>
      <c r="X3494" s="24">
        <v>3305428.3609199999</v>
      </c>
      <c r="Y3494" s="22" t="s">
        <v>1127</v>
      </c>
      <c r="Z3494" s="22" t="s">
        <v>1237</v>
      </c>
    </row>
    <row r="3495" spans="1:26">
      <c r="A3495" s="22" t="s">
        <v>10793</v>
      </c>
      <c r="B3495" s="22" t="s">
        <v>10794</v>
      </c>
      <c r="C3495" s="22" t="s">
        <v>10795</v>
      </c>
      <c r="D3495" s="22">
        <v>54456</v>
      </c>
      <c r="E3495" s="22">
        <v>109</v>
      </c>
      <c r="F3495" s="22">
        <v>456</v>
      </c>
      <c r="G3495" s="22">
        <v>1</v>
      </c>
      <c r="H3495" s="25" t="s">
        <v>10870</v>
      </c>
      <c r="I3495" s="22" t="s">
        <v>720</v>
      </c>
      <c r="J3495" s="22">
        <v>22</v>
      </c>
      <c r="K3495" s="22">
        <v>22</v>
      </c>
      <c r="L3495" s="22">
        <v>1</v>
      </c>
      <c r="M3495" s="22">
        <v>1958</v>
      </c>
      <c r="N3495" s="22">
        <v>1958</v>
      </c>
      <c r="O3495" s="22">
        <v>7</v>
      </c>
      <c r="P3495" s="22">
        <v>3</v>
      </c>
      <c r="T3495" s="23">
        <v>41.037044999999999</v>
      </c>
      <c r="U3495" s="23">
        <v>-72.457863000000003</v>
      </c>
      <c r="V3495" s="24">
        <v>13</v>
      </c>
      <c r="W3495" s="24">
        <v>1968710.29746</v>
      </c>
      <c r="X3495" s="24">
        <v>3305541.4525600001</v>
      </c>
      <c r="Y3495" s="22" t="s">
        <v>1127</v>
      </c>
      <c r="Z3495" s="22" t="s">
        <v>1237</v>
      </c>
    </row>
    <row r="3496" spans="1:26">
      <c r="A3496" s="22" t="s">
        <v>10796</v>
      </c>
      <c r="B3496" s="22" t="s">
        <v>10797</v>
      </c>
      <c r="C3496" s="22" t="s">
        <v>10798</v>
      </c>
      <c r="D3496" s="22">
        <v>60466</v>
      </c>
      <c r="E3496" s="22">
        <v>121</v>
      </c>
      <c r="F3496" s="22">
        <v>466</v>
      </c>
      <c r="G3496" s="22">
        <v>1</v>
      </c>
      <c r="H3496" s="25" t="s">
        <v>10870</v>
      </c>
      <c r="I3496" s="22" t="s">
        <v>720</v>
      </c>
      <c r="J3496" s="22">
        <v>150</v>
      </c>
      <c r="K3496" s="22">
        <v>150</v>
      </c>
      <c r="L3496" s="22">
        <v>15</v>
      </c>
      <c r="M3496" s="22">
        <v>1993</v>
      </c>
      <c r="N3496" s="22">
        <v>1979</v>
      </c>
      <c r="O3496" s="22">
        <v>24</v>
      </c>
      <c r="P3496" s="22">
        <v>14</v>
      </c>
      <c r="Q3496" s="22" t="s">
        <v>1418</v>
      </c>
      <c r="R3496" s="22" t="s">
        <v>713</v>
      </c>
      <c r="S3496" s="22" t="s">
        <v>807</v>
      </c>
      <c r="T3496" s="23">
        <v>41.035499999999999</v>
      </c>
      <c r="U3496" s="23">
        <v>-72.158528000000004</v>
      </c>
      <c r="V3496" s="24">
        <v>32.5</v>
      </c>
      <c r="W3496" s="24">
        <v>2051222.8578000001</v>
      </c>
      <c r="X3496" s="24">
        <v>3307803.7945699999</v>
      </c>
      <c r="Y3496" s="22" t="s">
        <v>1127</v>
      </c>
      <c r="Z3496" s="22" t="s">
        <v>1237</v>
      </c>
    </row>
    <row r="3497" spans="1:26">
      <c r="A3497" s="22" t="s">
        <v>10799</v>
      </c>
      <c r="B3497" s="22" t="s">
        <v>10800</v>
      </c>
      <c r="C3497" s="22" t="s">
        <v>10801</v>
      </c>
      <c r="D3497" s="22">
        <v>53455</v>
      </c>
      <c r="E3497" s="22">
        <v>107</v>
      </c>
      <c r="F3497" s="22">
        <v>455</v>
      </c>
      <c r="G3497" s="22">
        <v>1</v>
      </c>
      <c r="H3497" s="25" t="s">
        <v>10870</v>
      </c>
      <c r="I3497" s="22" t="s">
        <v>720</v>
      </c>
      <c r="J3497" s="22">
        <v>48</v>
      </c>
      <c r="K3497" s="22">
        <v>48</v>
      </c>
      <c r="L3497" s="22">
        <v>8</v>
      </c>
      <c r="M3497" s="22">
        <v>1984</v>
      </c>
      <c r="N3497" s="22">
        <v>1977</v>
      </c>
      <c r="O3497" s="22">
        <v>16</v>
      </c>
      <c r="P3497" s="22">
        <v>8</v>
      </c>
      <c r="Q3497" s="22" t="s">
        <v>1418</v>
      </c>
      <c r="R3497" s="22" t="s">
        <v>713</v>
      </c>
      <c r="S3497" s="22" t="s">
        <v>807</v>
      </c>
      <c r="T3497" s="23">
        <v>41.041490000000003</v>
      </c>
      <c r="U3497" s="23">
        <v>-72.498698000000005</v>
      </c>
      <c r="V3497" s="24">
        <v>60</v>
      </c>
      <c r="W3497" s="24">
        <v>1957404.1132700001</v>
      </c>
      <c r="X3497" s="24">
        <v>3306795.9669300001</v>
      </c>
      <c r="Y3497" s="22" t="s">
        <v>1127</v>
      </c>
      <c r="Z3497" s="22" t="s">
        <v>1237</v>
      </c>
    </row>
    <row r="3498" spans="1:26">
      <c r="A3498" s="22" t="s">
        <v>10802</v>
      </c>
      <c r="B3498" s="22" t="s">
        <v>10803</v>
      </c>
      <c r="C3498" s="22" t="s">
        <v>10804</v>
      </c>
      <c r="D3498" s="22">
        <v>64975</v>
      </c>
      <c r="E3498" s="22">
        <v>130</v>
      </c>
      <c r="F3498" s="22">
        <v>475</v>
      </c>
      <c r="G3498" s="22">
        <v>1</v>
      </c>
      <c r="H3498" s="25" t="s">
        <v>10870</v>
      </c>
      <c r="I3498" s="22" t="s">
        <v>720</v>
      </c>
      <c r="J3498" s="22">
        <v>38</v>
      </c>
      <c r="K3498" s="22">
        <v>38</v>
      </c>
      <c r="L3498" s="22">
        <v>6</v>
      </c>
      <c r="M3498" s="22">
        <v>1989</v>
      </c>
      <c r="N3498" s="22">
        <v>1984</v>
      </c>
      <c r="O3498" s="22">
        <v>16</v>
      </c>
      <c r="P3498" s="22">
        <v>13</v>
      </c>
      <c r="Q3498" s="22" t="s">
        <v>1418</v>
      </c>
      <c r="R3498" s="22" t="s">
        <v>713</v>
      </c>
      <c r="S3498" s="22" t="s">
        <v>807</v>
      </c>
      <c r="T3498" s="23">
        <v>41.042602000000002</v>
      </c>
      <c r="U3498" s="23">
        <v>-71.926736000000005</v>
      </c>
      <c r="V3498" s="24">
        <v>38.700000000000003</v>
      </c>
      <c r="W3498" s="24">
        <v>2114997.0602799999</v>
      </c>
      <c r="X3498" s="24">
        <v>3312760.42503</v>
      </c>
      <c r="Y3498" s="22" t="s">
        <v>1127</v>
      </c>
      <c r="Z3498" s="22" t="s">
        <v>1237</v>
      </c>
    </row>
    <row r="3499" spans="1:26">
      <c r="A3499" s="22" t="s">
        <v>10805</v>
      </c>
      <c r="B3499" s="22" t="s">
        <v>10806</v>
      </c>
      <c r="C3499" s="22" t="s">
        <v>10807</v>
      </c>
      <c r="D3499" s="22">
        <v>64474</v>
      </c>
      <c r="E3499" s="22">
        <v>129</v>
      </c>
      <c r="F3499" s="22">
        <v>474</v>
      </c>
      <c r="G3499" s="22">
        <v>1</v>
      </c>
      <c r="H3499" s="25" t="s">
        <v>10870</v>
      </c>
      <c r="I3499" s="22" t="s">
        <v>720</v>
      </c>
      <c r="J3499" s="22">
        <v>28</v>
      </c>
      <c r="K3499" s="22">
        <v>28</v>
      </c>
      <c r="L3499" s="22">
        <v>6</v>
      </c>
      <c r="M3499" s="22">
        <v>1989</v>
      </c>
      <c r="N3499" s="22">
        <v>1984</v>
      </c>
      <c r="O3499" s="22">
        <v>15</v>
      </c>
      <c r="P3499" s="22">
        <v>12</v>
      </c>
      <c r="Q3499" s="22" t="s">
        <v>1418</v>
      </c>
      <c r="R3499" s="22" t="s">
        <v>713</v>
      </c>
      <c r="S3499" s="22" t="s">
        <v>807</v>
      </c>
      <c r="T3499" s="23">
        <v>41.043157999999998</v>
      </c>
      <c r="U3499" s="23">
        <v>-71.944792000000007</v>
      </c>
      <c r="V3499" s="24">
        <v>59.6</v>
      </c>
      <c r="W3499" s="24">
        <v>2110014.3515099999</v>
      </c>
      <c r="X3499" s="24">
        <v>3312772.4644999998</v>
      </c>
      <c r="Y3499" s="22" t="s">
        <v>1127</v>
      </c>
      <c r="Z3499" s="22" t="s">
        <v>1237</v>
      </c>
    </row>
    <row r="3500" spans="1:26">
      <c r="A3500" s="22" t="s">
        <v>10808</v>
      </c>
      <c r="B3500" s="22" t="s">
        <v>10809</v>
      </c>
      <c r="C3500" s="22" t="s">
        <v>10810</v>
      </c>
      <c r="D3500" s="22">
        <v>56461</v>
      </c>
      <c r="E3500" s="22">
        <v>113</v>
      </c>
      <c r="F3500" s="22">
        <v>461</v>
      </c>
      <c r="G3500" s="22">
        <v>1</v>
      </c>
      <c r="H3500" s="25" t="s">
        <v>10870</v>
      </c>
      <c r="I3500" s="22" t="s">
        <v>720</v>
      </c>
      <c r="J3500" s="22">
        <v>11</v>
      </c>
      <c r="K3500" s="22">
        <v>11</v>
      </c>
      <c r="L3500" s="22">
        <v>2</v>
      </c>
      <c r="M3500" s="22">
        <v>1995</v>
      </c>
      <c r="N3500" s="22">
        <v>1994</v>
      </c>
      <c r="O3500" s="22">
        <v>7</v>
      </c>
      <c r="P3500" s="22">
        <v>6</v>
      </c>
      <c r="Q3500" s="22" t="s">
        <v>1418</v>
      </c>
      <c r="R3500" s="22" t="s">
        <v>713</v>
      </c>
      <c r="S3500" s="22" t="s">
        <v>807</v>
      </c>
      <c r="T3500" s="23">
        <v>41.051209999999998</v>
      </c>
      <c r="U3500" s="23">
        <v>-72.327860000000001</v>
      </c>
      <c r="V3500" s="24">
        <v>14</v>
      </c>
      <c r="W3500" s="24">
        <v>2004362.63748</v>
      </c>
      <c r="X3500" s="24">
        <v>3311896.6065099998</v>
      </c>
      <c r="Y3500" s="22" t="s">
        <v>1127</v>
      </c>
      <c r="Z3500" s="22" t="s">
        <v>1237</v>
      </c>
    </row>
    <row r="3501" spans="1:26">
      <c r="A3501" s="22" t="s">
        <v>10811</v>
      </c>
      <c r="B3501" s="22" t="s">
        <v>10812</v>
      </c>
      <c r="C3501" s="22" t="s">
        <v>10813</v>
      </c>
      <c r="D3501" s="22">
        <v>55961</v>
      </c>
      <c r="E3501" s="22">
        <v>112</v>
      </c>
      <c r="F3501" s="22">
        <v>461</v>
      </c>
      <c r="G3501" s="22">
        <v>1</v>
      </c>
      <c r="H3501" s="25" t="s">
        <v>10870</v>
      </c>
      <c r="I3501" s="22" t="s">
        <v>720</v>
      </c>
      <c r="J3501" s="22">
        <v>119</v>
      </c>
      <c r="K3501" s="22">
        <v>94</v>
      </c>
      <c r="L3501" s="22">
        <v>5</v>
      </c>
      <c r="M3501" s="22">
        <v>2007</v>
      </c>
      <c r="N3501" s="22">
        <v>2003</v>
      </c>
      <c r="O3501" s="22">
        <v>17</v>
      </c>
      <c r="P3501" s="22">
        <v>16</v>
      </c>
      <c r="Q3501" s="22" t="s">
        <v>1418</v>
      </c>
      <c r="R3501" s="22" t="s">
        <v>713</v>
      </c>
      <c r="S3501" s="22" t="s">
        <v>807</v>
      </c>
      <c r="T3501" s="23">
        <v>41.055500000000002</v>
      </c>
      <c r="U3501" s="23">
        <v>-72.347832999999994</v>
      </c>
      <c r="V3501" s="24">
        <v>11</v>
      </c>
      <c r="W3501" s="24">
        <v>1998806.5676800001</v>
      </c>
      <c r="X3501" s="24">
        <v>3313272.6231200001</v>
      </c>
      <c r="Y3501" s="22" t="s">
        <v>1127</v>
      </c>
      <c r="Z3501" s="22" t="s">
        <v>1237</v>
      </c>
    </row>
    <row r="3502" spans="1:26">
      <c r="A3502" s="22" t="s">
        <v>10814</v>
      </c>
      <c r="B3502" s="22" t="s">
        <v>10815</v>
      </c>
      <c r="C3502" s="22" t="s">
        <v>10816</v>
      </c>
      <c r="D3502" s="22">
        <v>55960</v>
      </c>
      <c r="E3502" s="22">
        <v>112</v>
      </c>
      <c r="F3502" s="22">
        <v>460</v>
      </c>
      <c r="G3502" s="22">
        <v>1</v>
      </c>
      <c r="H3502" s="25" t="s">
        <v>10870</v>
      </c>
      <c r="I3502" s="22" t="s">
        <v>720</v>
      </c>
      <c r="J3502" s="22">
        <v>153</v>
      </c>
      <c r="K3502" s="22">
        <v>128</v>
      </c>
      <c r="L3502" s="22">
        <v>29</v>
      </c>
      <c r="M3502" s="22">
        <v>2007</v>
      </c>
      <c r="N3502" s="22">
        <v>1979</v>
      </c>
      <c r="O3502" s="22">
        <v>22</v>
      </c>
      <c r="P3502" s="22">
        <v>14</v>
      </c>
      <c r="Q3502" s="22" t="s">
        <v>1418</v>
      </c>
      <c r="R3502" s="22" t="s">
        <v>713</v>
      </c>
      <c r="S3502" s="22" t="s">
        <v>807</v>
      </c>
      <c r="T3502" s="23">
        <v>41.053305999999999</v>
      </c>
      <c r="U3502" s="23">
        <v>-72.364694</v>
      </c>
      <c r="V3502" s="24">
        <v>8.8000000000000007</v>
      </c>
      <c r="W3502" s="24">
        <v>1994187.9281899999</v>
      </c>
      <c r="X3502" s="24">
        <v>3312316.4567399998</v>
      </c>
      <c r="Y3502" s="22" t="s">
        <v>1127</v>
      </c>
      <c r="Z3502" s="22" t="s">
        <v>1237</v>
      </c>
    </row>
    <row r="3503" spans="1:26">
      <c r="A3503" s="22" t="s">
        <v>10817</v>
      </c>
      <c r="B3503" s="22" t="s">
        <v>10818</v>
      </c>
      <c r="C3503" s="22" t="s">
        <v>10819</v>
      </c>
      <c r="D3503" s="22">
        <v>56462</v>
      </c>
      <c r="E3503" s="22">
        <v>113</v>
      </c>
      <c r="F3503" s="22">
        <v>462</v>
      </c>
      <c r="G3503" s="22">
        <v>1</v>
      </c>
      <c r="H3503" s="25" t="s">
        <v>10870</v>
      </c>
      <c r="I3503" s="22" t="s">
        <v>720</v>
      </c>
      <c r="J3503" s="22">
        <v>155</v>
      </c>
      <c r="K3503" s="22">
        <v>130</v>
      </c>
      <c r="L3503" s="22">
        <v>29</v>
      </c>
      <c r="M3503" s="22">
        <v>2007</v>
      </c>
      <c r="N3503" s="22">
        <v>1979</v>
      </c>
      <c r="O3503" s="22">
        <v>22</v>
      </c>
      <c r="P3503" s="22">
        <v>14</v>
      </c>
      <c r="Q3503" s="22" t="s">
        <v>1418</v>
      </c>
      <c r="R3503" s="22" t="s">
        <v>713</v>
      </c>
      <c r="S3503" s="22" t="s">
        <v>807</v>
      </c>
      <c r="T3503" s="23">
        <v>41.054583000000001</v>
      </c>
      <c r="U3503" s="23">
        <v>-72.324388999999996</v>
      </c>
      <c r="V3503" s="24">
        <v>17.5</v>
      </c>
      <c r="W3503" s="24">
        <v>2005277.2529</v>
      </c>
      <c r="X3503" s="24">
        <v>3313157.9364100001</v>
      </c>
      <c r="Y3503" s="22" t="s">
        <v>1127</v>
      </c>
      <c r="Z3503" s="22" t="s">
        <v>1237</v>
      </c>
    </row>
    <row r="3504" spans="1:26">
      <c r="A3504" s="22" t="s">
        <v>10820</v>
      </c>
      <c r="B3504" s="22" t="s">
        <v>10821</v>
      </c>
      <c r="C3504" s="22" t="s">
        <v>10822</v>
      </c>
      <c r="D3504" s="22">
        <v>65477</v>
      </c>
      <c r="E3504" s="22">
        <v>131</v>
      </c>
      <c r="F3504" s="22">
        <v>477</v>
      </c>
      <c r="G3504" s="22">
        <v>1</v>
      </c>
      <c r="H3504" s="25" t="s">
        <v>10870</v>
      </c>
      <c r="I3504" s="22" t="s">
        <v>720</v>
      </c>
      <c r="J3504" s="22">
        <v>30</v>
      </c>
      <c r="K3504" s="22">
        <v>30</v>
      </c>
      <c r="L3504" s="22">
        <v>3</v>
      </c>
      <c r="M3504" s="22">
        <v>1984</v>
      </c>
      <c r="N3504" s="22">
        <v>1982</v>
      </c>
      <c r="O3504" s="22">
        <v>15</v>
      </c>
      <c r="P3504" s="22">
        <v>12</v>
      </c>
      <c r="Q3504" s="22" t="s">
        <v>1418</v>
      </c>
      <c r="R3504" s="22" t="s">
        <v>713</v>
      </c>
      <c r="S3504" s="22" t="s">
        <v>807</v>
      </c>
      <c r="T3504" s="23">
        <v>41.056213</v>
      </c>
      <c r="U3504" s="23">
        <v>-71.877010999999996</v>
      </c>
      <c r="V3504" s="24">
        <v>58.6</v>
      </c>
      <c r="W3504" s="24">
        <v>2128504.3648199998</v>
      </c>
      <c r="X3504" s="24">
        <v>3318247.2483199998</v>
      </c>
      <c r="Y3504" s="22" t="s">
        <v>1127</v>
      </c>
      <c r="Z3504" s="22" t="s">
        <v>1237</v>
      </c>
    </row>
    <row r="3505" spans="1:26">
      <c r="A3505" s="22" t="s">
        <v>10823</v>
      </c>
      <c r="B3505" s="22" t="s">
        <v>10824</v>
      </c>
      <c r="C3505" s="22" t="s">
        <v>10825</v>
      </c>
      <c r="D3505" s="22">
        <v>63975</v>
      </c>
      <c r="E3505" s="22">
        <v>128</v>
      </c>
      <c r="F3505" s="22">
        <v>475</v>
      </c>
      <c r="G3505" s="22">
        <v>15</v>
      </c>
      <c r="H3505" s="25" t="s">
        <v>10870</v>
      </c>
      <c r="I3505" s="22" t="s">
        <v>813</v>
      </c>
      <c r="J3505" s="22">
        <v>6</v>
      </c>
      <c r="K3505" s="22">
        <v>6</v>
      </c>
      <c r="L3505" s="22">
        <v>1</v>
      </c>
      <c r="M3505" s="22">
        <v>1982</v>
      </c>
      <c r="N3505" s="22">
        <v>1982</v>
      </c>
      <c r="O3505" s="22">
        <v>1</v>
      </c>
      <c r="P3505" s="22">
        <v>1</v>
      </c>
      <c r="Q3505" s="22" t="s">
        <v>1125</v>
      </c>
      <c r="R3505" s="22" t="s">
        <v>713</v>
      </c>
      <c r="S3505" s="22" t="s">
        <v>1126</v>
      </c>
      <c r="T3505" s="23">
        <v>41.058435000000003</v>
      </c>
      <c r="U3505" s="23">
        <v>-71.943403000000004</v>
      </c>
      <c r="V3505" s="24">
        <v>87</v>
      </c>
      <c r="W3505" s="24">
        <v>2110184.6381999999</v>
      </c>
      <c r="X3505" s="24">
        <v>3318352.04372</v>
      </c>
      <c r="Y3505" s="22" t="s">
        <v>1127</v>
      </c>
      <c r="Z3505" s="22" t="s">
        <v>716</v>
      </c>
    </row>
    <row r="3506" spans="1:26">
      <c r="A3506" s="22" t="s">
        <v>10826</v>
      </c>
      <c r="B3506" s="22" t="s">
        <v>10827</v>
      </c>
      <c r="C3506" s="22" t="s">
        <v>10828</v>
      </c>
      <c r="D3506" s="22">
        <v>57463</v>
      </c>
      <c r="E3506" s="22">
        <v>115</v>
      </c>
      <c r="F3506" s="22">
        <v>463</v>
      </c>
      <c r="G3506" s="22">
        <v>1</v>
      </c>
      <c r="H3506" s="25" t="s">
        <v>10870</v>
      </c>
      <c r="I3506" s="22" t="s">
        <v>720</v>
      </c>
      <c r="J3506" s="22">
        <v>64</v>
      </c>
      <c r="K3506" s="22">
        <v>61</v>
      </c>
      <c r="L3506" s="22">
        <v>5</v>
      </c>
      <c r="M3506" s="22">
        <v>1983</v>
      </c>
      <c r="N3506" s="22">
        <v>1979</v>
      </c>
      <c r="O3506" s="22">
        <v>21</v>
      </c>
      <c r="P3506" s="22">
        <v>13</v>
      </c>
      <c r="Q3506" s="22" t="s">
        <v>1418</v>
      </c>
      <c r="R3506" s="22" t="s">
        <v>713</v>
      </c>
      <c r="S3506" s="22" t="s">
        <v>807</v>
      </c>
      <c r="T3506" s="23">
        <v>41.058987999999999</v>
      </c>
      <c r="U3506" s="23">
        <v>-72.290914999999998</v>
      </c>
      <c r="V3506" s="24">
        <v>41</v>
      </c>
      <c r="W3506" s="24">
        <v>2014444.6396600001</v>
      </c>
      <c r="X3506" s="24">
        <v>3315078.45591</v>
      </c>
      <c r="Y3506" s="22" t="s">
        <v>1127</v>
      </c>
      <c r="Z3506" s="22" t="s">
        <v>1237</v>
      </c>
    </row>
    <row r="3507" spans="1:26">
      <c r="A3507" s="22" t="s">
        <v>678</v>
      </c>
      <c r="B3507" s="22" t="s">
        <v>10829</v>
      </c>
      <c r="C3507" s="22" t="s">
        <v>10830</v>
      </c>
      <c r="D3507" s="22">
        <v>64977</v>
      </c>
      <c r="E3507" s="22">
        <v>130</v>
      </c>
      <c r="F3507" s="22">
        <v>477</v>
      </c>
      <c r="G3507" s="22">
        <v>1</v>
      </c>
      <c r="H3507" s="25" t="s">
        <v>10870</v>
      </c>
      <c r="I3507" s="22" t="s">
        <v>720</v>
      </c>
      <c r="J3507" s="22">
        <v>182</v>
      </c>
      <c r="K3507" s="22">
        <v>181</v>
      </c>
      <c r="L3507" s="22">
        <v>11</v>
      </c>
      <c r="M3507" s="22">
        <v>1993</v>
      </c>
      <c r="N3507" s="22">
        <v>1983</v>
      </c>
      <c r="O3507" s="22">
        <v>27</v>
      </c>
      <c r="P3507" s="22">
        <v>24</v>
      </c>
      <c r="Q3507" s="22" t="s">
        <v>1418</v>
      </c>
      <c r="R3507" s="22" t="s">
        <v>713</v>
      </c>
      <c r="S3507" s="22" t="s">
        <v>807</v>
      </c>
      <c r="T3507" s="23">
        <v>41.062111000000002</v>
      </c>
      <c r="U3507" s="23">
        <v>-71.891527999999994</v>
      </c>
      <c r="V3507" s="24">
        <v>50.5</v>
      </c>
      <c r="W3507" s="24">
        <v>2124422.3446599999</v>
      </c>
      <c r="X3507" s="24">
        <v>3320240.3539300002</v>
      </c>
      <c r="Y3507" s="22" t="s">
        <v>1127</v>
      </c>
      <c r="Z3507" s="22" t="s">
        <v>1237</v>
      </c>
    </row>
    <row r="3508" spans="1:26">
      <c r="A3508" s="22" t="s">
        <v>680</v>
      </c>
      <c r="B3508" s="22" t="s">
        <v>10831</v>
      </c>
      <c r="C3508" s="22" t="s">
        <v>10832</v>
      </c>
      <c r="D3508" s="22">
        <v>65478</v>
      </c>
      <c r="E3508" s="22">
        <v>131</v>
      </c>
      <c r="F3508" s="22">
        <v>478</v>
      </c>
      <c r="G3508" s="22">
        <v>1</v>
      </c>
      <c r="H3508" s="25" t="s">
        <v>10870</v>
      </c>
      <c r="I3508" s="22" t="s">
        <v>720</v>
      </c>
      <c r="J3508" s="22">
        <v>50</v>
      </c>
      <c r="K3508" s="22">
        <v>48</v>
      </c>
      <c r="L3508" s="22">
        <v>6</v>
      </c>
      <c r="M3508" s="22">
        <v>1989</v>
      </c>
      <c r="N3508" s="22">
        <v>1984</v>
      </c>
      <c r="O3508" s="22">
        <v>28</v>
      </c>
      <c r="P3508" s="22">
        <v>25</v>
      </c>
      <c r="Q3508" s="22" t="s">
        <v>1418</v>
      </c>
      <c r="R3508" s="22" t="s">
        <v>713</v>
      </c>
      <c r="S3508" s="22" t="s">
        <v>807</v>
      </c>
      <c r="T3508" s="23">
        <v>41.070639</v>
      </c>
      <c r="U3508" s="23">
        <v>-71.866</v>
      </c>
      <c r="V3508" s="24">
        <v>90.1</v>
      </c>
      <c r="W3508" s="24">
        <v>2131332.6080200002</v>
      </c>
      <c r="X3508" s="24">
        <v>3323619.7597599998</v>
      </c>
      <c r="Y3508" s="22" t="s">
        <v>1127</v>
      </c>
      <c r="Z3508" s="22" t="s">
        <v>1237</v>
      </c>
    </row>
    <row r="3509" spans="1:26">
      <c r="A3509" s="22" t="s">
        <v>10833</v>
      </c>
      <c r="B3509" s="22" t="s">
        <v>10834</v>
      </c>
      <c r="C3509" s="22" t="s">
        <v>10835</v>
      </c>
      <c r="D3509" s="22">
        <v>64477</v>
      </c>
      <c r="E3509" s="22">
        <v>129</v>
      </c>
      <c r="F3509" s="22">
        <v>477</v>
      </c>
      <c r="G3509" s="22">
        <v>1</v>
      </c>
      <c r="H3509" s="25" t="s">
        <v>10870</v>
      </c>
      <c r="I3509" s="22" t="s">
        <v>720</v>
      </c>
      <c r="J3509" s="22">
        <v>24</v>
      </c>
      <c r="K3509" s="22">
        <v>24</v>
      </c>
      <c r="L3509" s="22">
        <v>3</v>
      </c>
      <c r="M3509" s="22">
        <v>1984</v>
      </c>
      <c r="N3509" s="22">
        <v>1982</v>
      </c>
      <c r="O3509" s="22">
        <v>6</v>
      </c>
      <c r="P3509" s="22">
        <v>3</v>
      </c>
      <c r="Q3509" s="22" t="s">
        <v>1418</v>
      </c>
      <c r="R3509" s="22" t="s">
        <v>713</v>
      </c>
      <c r="S3509" s="22" t="s">
        <v>807</v>
      </c>
      <c r="T3509" s="23">
        <v>41.071767999999999</v>
      </c>
      <c r="U3509" s="23">
        <v>-71.903124000000005</v>
      </c>
      <c r="V3509" s="24">
        <v>64.400000000000006</v>
      </c>
      <c r="W3509" s="24">
        <v>2121092.5846899999</v>
      </c>
      <c r="X3509" s="24">
        <v>3323634.5507100001</v>
      </c>
      <c r="Y3509" s="22" t="s">
        <v>1127</v>
      </c>
      <c r="Z3509" s="22" t="s">
        <v>1237</v>
      </c>
    </row>
    <row r="3510" spans="1:26">
      <c r="A3510" s="22" t="s">
        <v>681</v>
      </c>
      <c r="B3510" s="22" t="s">
        <v>10836</v>
      </c>
      <c r="C3510" s="22" t="s">
        <v>10837</v>
      </c>
      <c r="D3510" s="22">
        <v>55962</v>
      </c>
      <c r="E3510" s="22">
        <v>112</v>
      </c>
      <c r="F3510" s="22">
        <v>462</v>
      </c>
      <c r="G3510" s="22">
        <v>1</v>
      </c>
      <c r="H3510" s="25" t="s">
        <v>10870</v>
      </c>
      <c r="I3510" s="22" t="s">
        <v>720</v>
      </c>
      <c r="J3510" s="22">
        <v>158</v>
      </c>
      <c r="K3510" s="22">
        <v>135</v>
      </c>
      <c r="L3510" s="22">
        <v>29</v>
      </c>
      <c r="M3510" s="22">
        <v>2007</v>
      </c>
      <c r="N3510" s="22">
        <v>1979</v>
      </c>
      <c r="O3510" s="22">
        <v>28</v>
      </c>
      <c r="P3510" s="22">
        <v>20</v>
      </c>
      <c r="Q3510" s="22" t="s">
        <v>1418</v>
      </c>
      <c r="R3510" s="22" t="s">
        <v>713</v>
      </c>
      <c r="S3510" s="22" t="s">
        <v>807</v>
      </c>
      <c r="T3510" s="23">
        <v>41.075167</v>
      </c>
      <c r="U3510" s="23">
        <v>-72.339556000000002</v>
      </c>
      <c r="V3510" s="24">
        <v>39.6</v>
      </c>
      <c r="W3510" s="24">
        <v>2000844.25251</v>
      </c>
      <c r="X3510" s="24">
        <v>3320514.60231</v>
      </c>
      <c r="Y3510" s="22" t="s">
        <v>1127</v>
      </c>
      <c r="Z3510" s="22" t="s">
        <v>1237</v>
      </c>
    </row>
    <row r="3511" spans="1:26">
      <c r="A3511" s="22" t="s">
        <v>10838</v>
      </c>
      <c r="B3511" s="22" t="s">
        <v>10839</v>
      </c>
      <c r="C3511" s="22" t="s">
        <v>10840</v>
      </c>
      <c r="D3511" s="22">
        <v>56964</v>
      </c>
      <c r="E3511" s="22">
        <v>114</v>
      </c>
      <c r="F3511" s="22">
        <v>464</v>
      </c>
      <c r="G3511" s="22">
        <v>1</v>
      </c>
      <c r="H3511" s="25" t="s">
        <v>10870</v>
      </c>
      <c r="I3511" s="22" t="s">
        <v>720</v>
      </c>
      <c r="J3511" s="22">
        <v>111</v>
      </c>
      <c r="K3511" s="22">
        <v>87</v>
      </c>
      <c r="L3511" s="22">
        <v>5</v>
      </c>
      <c r="M3511" s="22">
        <v>2007</v>
      </c>
      <c r="N3511" s="22">
        <v>2003</v>
      </c>
      <c r="O3511" s="22">
        <v>11</v>
      </c>
      <c r="P3511" s="22">
        <v>11</v>
      </c>
      <c r="Q3511" s="22" t="s">
        <v>1418</v>
      </c>
      <c r="R3511" s="22" t="s">
        <v>713</v>
      </c>
      <c r="S3511" s="22" t="s">
        <v>807</v>
      </c>
      <c r="T3511" s="23">
        <v>41.077778000000002</v>
      </c>
      <c r="U3511" s="23">
        <v>-72.292833000000002</v>
      </c>
      <c r="V3511" s="24">
        <v>21</v>
      </c>
      <c r="W3511" s="24">
        <v>2013680.5679599999</v>
      </c>
      <c r="X3511" s="24">
        <v>3321905.4502400002</v>
      </c>
      <c r="Y3511" s="22" t="s">
        <v>1127</v>
      </c>
      <c r="Z3511" s="22" t="s">
        <v>1237</v>
      </c>
    </row>
    <row r="3512" spans="1:26">
      <c r="A3512" s="22" t="s">
        <v>10841</v>
      </c>
      <c r="B3512" s="22" t="s">
        <v>10842</v>
      </c>
      <c r="C3512" s="22" t="s">
        <v>10843</v>
      </c>
      <c r="D3512" s="22">
        <v>54961</v>
      </c>
      <c r="E3512" s="22">
        <v>110</v>
      </c>
      <c r="F3512" s="22">
        <v>461</v>
      </c>
      <c r="G3512" s="22">
        <v>1</v>
      </c>
      <c r="H3512" s="25" t="s">
        <v>10870</v>
      </c>
      <c r="I3512" s="22" t="s">
        <v>720</v>
      </c>
      <c r="J3512" s="22">
        <v>40</v>
      </c>
      <c r="K3512" s="22">
        <v>40</v>
      </c>
      <c r="L3512" s="22">
        <v>2</v>
      </c>
      <c r="M3512" s="22">
        <v>1990</v>
      </c>
      <c r="N3512" s="22">
        <v>1989</v>
      </c>
      <c r="O3512" s="22">
        <v>2</v>
      </c>
      <c r="P3512" s="22">
        <v>2</v>
      </c>
      <c r="Q3512" s="22" t="s">
        <v>1418</v>
      </c>
      <c r="R3512" s="22" t="s">
        <v>713</v>
      </c>
      <c r="S3512" s="22" t="s">
        <v>807</v>
      </c>
      <c r="T3512" s="23">
        <v>41.084822000000003</v>
      </c>
      <c r="U3512" s="23">
        <v>-72.387584000000004</v>
      </c>
      <c r="V3512" s="24">
        <v>6.5</v>
      </c>
      <c r="W3512" s="24">
        <v>1987497.70762</v>
      </c>
      <c r="X3512" s="24">
        <v>3323586.8810100001</v>
      </c>
      <c r="Y3512" s="22" t="s">
        <v>1127</v>
      </c>
      <c r="Z3512" s="22" t="s">
        <v>1237</v>
      </c>
    </row>
    <row r="3513" spans="1:26">
      <c r="A3513" s="22" t="s">
        <v>10844</v>
      </c>
      <c r="B3513" s="22" t="s">
        <v>10845</v>
      </c>
      <c r="C3513" s="22" t="s">
        <v>10846</v>
      </c>
      <c r="D3513" s="22">
        <v>55963</v>
      </c>
      <c r="E3513" s="22">
        <v>112</v>
      </c>
      <c r="F3513" s="22">
        <v>463</v>
      </c>
      <c r="G3513" s="22">
        <v>1</v>
      </c>
      <c r="H3513" s="25" t="s">
        <v>10870</v>
      </c>
      <c r="I3513" s="22" t="s">
        <v>720</v>
      </c>
      <c r="J3513" s="22">
        <v>48</v>
      </c>
      <c r="K3513" s="22">
        <v>48</v>
      </c>
      <c r="L3513" s="22">
        <v>5</v>
      </c>
      <c r="M3513" s="22">
        <v>1979</v>
      </c>
      <c r="N3513" s="22">
        <v>1975</v>
      </c>
      <c r="O3513" s="22">
        <v>14</v>
      </c>
      <c r="P3513" s="22">
        <v>4</v>
      </c>
      <c r="Q3513" s="22" t="s">
        <v>1418</v>
      </c>
      <c r="R3513" s="22" t="s">
        <v>713</v>
      </c>
      <c r="S3513" s="22" t="s">
        <v>807</v>
      </c>
      <c r="T3513" s="23">
        <v>41.090099000000002</v>
      </c>
      <c r="U3513" s="23">
        <v>-72.327860000000001</v>
      </c>
      <c r="V3513" s="24">
        <v>59.9</v>
      </c>
      <c r="W3513" s="24">
        <v>2003880.4442199999</v>
      </c>
      <c r="X3513" s="24">
        <v>3326063.9572700001</v>
      </c>
      <c r="Y3513" s="22" t="s">
        <v>1127</v>
      </c>
      <c r="Z3513" s="22" t="s">
        <v>1237</v>
      </c>
    </row>
    <row r="3514" spans="1:26">
      <c r="A3514" s="22" t="s">
        <v>10847</v>
      </c>
      <c r="B3514" s="22" t="s">
        <v>10848</v>
      </c>
      <c r="C3514" s="22" t="s">
        <v>10849</v>
      </c>
      <c r="D3514" s="22">
        <v>55464</v>
      </c>
      <c r="E3514" s="22">
        <v>111</v>
      </c>
      <c r="F3514" s="22">
        <v>464</v>
      </c>
      <c r="G3514" s="22">
        <v>1</v>
      </c>
      <c r="H3514" s="25" t="s">
        <v>10870</v>
      </c>
      <c r="I3514" s="22" t="s">
        <v>720</v>
      </c>
      <c r="J3514" s="22">
        <v>99</v>
      </c>
      <c r="K3514" s="22">
        <v>74</v>
      </c>
      <c r="L3514" s="22">
        <v>29</v>
      </c>
      <c r="M3514" s="22">
        <v>2007</v>
      </c>
      <c r="N3514" s="22">
        <v>1979</v>
      </c>
      <c r="O3514" s="22">
        <v>17</v>
      </c>
      <c r="P3514" s="22">
        <v>9</v>
      </c>
      <c r="Q3514" s="22" t="s">
        <v>1418</v>
      </c>
      <c r="R3514" s="22" t="s">
        <v>713</v>
      </c>
      <c r="S3514" s="22" t="s">
        <v>807</v>
      </c>
      <c r="T3514" s="23">
        <v>41.100861000000002</v>
      </c>
      <c r="U3514" s="23">
        <v>-72.333388999999997</v>
      </c>
      <c r="V3514" s="24">
        <v>55.1</v>
      </c>
      <c r="W3514" s="24">
        <v>2002224.7668699999</v>
      </c>
      <c r="X3514" s="24">
        <v>3329932.7771399999</v>
      </c>
      <c r="Y3514" s="22" t="s">
        <v>1127</v>
      </c>
      <c r="Z3514" s="22" t="s">
        <v>1237</v>
      </c>
    </row>
    <row r="3515" spans="1:26">
      <c r="A3515" s="22" t="s">
        <v>10850</v>
      </c>
      <c r="B3515" s="22" t="s">
        <v>10851</v>
      </c>
      <c r="C3515" s="22" t="s">
        <v>10852</v>
      </c>
      <c r="D3515" s="22">
        <v>54463</v>
      </c>
      <c r="E3515" s="22">
        <v>109</v>
      </c>
      <c r="F3515" s="22">
        <v>463</v>
      </c>
      <c r="G3515" s="22">
        <v>1</v>
      </c>
      <c r="H3515" s="25" t="s">
        <v>10870</v>
      </c>
      <c r="I3515" s="22" t="s">
        <v>720</v>
      </c>
      <c r="J3515" s="22">
        <v>203</v>
      </c>
      <c r="K3515" s="22">
        <v>203</v>
      </c>
      <c r="L3515" s="22">
        <v>15</v>
      </c>
      <c r="M3515" s="22">
        <v>1975</v>
      </c>
      <c r="N3515" s="22">
        <v>1961</v>
      </c>
      <c r="O3515" s="22">
        <v>24</v>
      </c>
      <c r="P3515" s="22">
        <v>6</v>
      </c>
      <c r="Q3515" s="22" t="s">
        <v>1418</v>
      </c>
      <c r="R3515" s="22" t="s">
        <v>713</v>
      </c>
      <c r="S3515" s="22" t="s">
        <v>807</v>
      </c>
      <c r="T3515" s="23">
        <v>41.109265999999998</v>
      </c>
      <c r="U3515" s="23">
        <v>-72.376194999999996</v>
      </c>
      <c r="V3515" s="24">
        <v>12</v>
      </c>
      <c r="W3515" s="24">
        <v>1990335.8869700001</v>
      </c>
      <c r="X3515" s="24">
        <v>3332596.95315</v>
      </c>
      <c r="Y3515" s="22" t="s">
        <v>1127</v>
      </c>
      <c r="Z3515" s="22" t="s">
        <v>1237</v>
      </c>
    </row>
    <row r="3516" spans="1:26">
      <c r="A3516" s="22" t="s">
        <v>10853</v>
      </c>
      <c r="B3516" s="22" t="s">
        <v>10854</v>
      </c>
      <c r="C3516" s="22" t="s">
        <v>10855</v>
      </c>
      <c r="D3516" s="22">
        <v>54964</v>
      </c>
      <c r="E3516" s="22">
        <v>110</v>
      </c>
      <c r="F3516" s="22">
        <v>464</v>
      </c>
      <c r="G3516" s="22">
        <v>1</v>
      </c>
      <c r="H3516" s="25" t="s">
        <v>10870</v>
      </c>
      <c r="I3516" s="22" t="s">
        <v>720</v>
      </c>
      <c r="J3516" s="22">
        <v>64</v>
      </c>
      <c r="K3516" s="22">
        <v>64</v>
      </c>
      <c r="L3516" s="22">
        <v>9</v>
      </c>
      <c r="M3516" s="22">
        <v>1985</v>
      </c>
      <c r="N3516" s="22">
        <v>1977</v>
      </c>
      <c r="O3516" s="22">
        <v>18</v>
      </c>
      <c r="P3516" s="22">
        <v>10</v>
      </c>
      <c r="Q3516" s="22" t="s">
        <v>1418</v>
      </c>
      <c r="R3516" s="22" t="s">
        <v>713</v>
      </c>
      <c r="S3516" s="22" t="s">
        <v>807</v>
      </c>
      <c r="T3516" s="23">
        <v>41.118431999999999</v>
      </c>
      <c r="U3516" s="23">
        <v>-72.341750000000005</v>
      </c>
      <c r="V3516" s="24">
        <v>15</v>
      </c>
      <c r="W3516" s="24">
        <v>1999705.8310199999</v>
      </c>
      <c r="X3516" s="24">
        <v>3336255.8073399998</v>
      </c>
      <c r="Y3516" s="22" t="s">
        <v>1127</v>
      </c>
      <c r="Z3516" s="22" t="s">
        <v>1237</v>
      </c>
    </row>
    <row r="3517" spans="1:26">
      <c r="A3517" s="22" t="s">
        <v>10856</v>
      </c>
      <c r="B3517" s="22" t="s">
        <v>10857</v>
      </c>
      <c r="C3517" s="22" t="s">
        <v>10858</v>
      </c>
      <c r="D3517" s="22">
        <v>54965</v>
      </c>
      <c r="E3517" s="22">
        <v>110</v>
      </c>
      <c r="F3517" s="22">
        <v>465</v>
      </c>
      <c r="G3517" s="22">
        <v>1</v>
      </c>
      <c r="H3517" s="25" t="s">
        <v>10870</v>
      </c>
      <c r="I3517" s="22" t="s">
        <v>720</v>
      </c>
      <c r="J3517" s="22">
        <v>15</v>
      </c>
      <c r="K3517" s="22">
        <v>15</v>
      </c>
      <c r="L3517" s="22">
        <v>2</v>
      </c>
      <c r="M3517" s="22">
        <v>1990</v>
      </c>
      <c r="N3517" s="22">
        <v>1989</v>
      </c>
      <c r="O3517" s="22">
        <v>2</v>
      </c>
      <c r="P3517" s="22">
        <v>2</v>
      </c>
      <c r="Q3517" s="22" t="s">
        <v>1418</v>
      </c>
      <c r="R3517" s="22" t="s">
        <v>713</v>
      </c>
      <c r="S3517" s="22" t="s">
        <v>807</v>
      </c>
      <c r="T3517" s="23">
        <v>41.122320999999999</v>
      </c>
      <c r="U3517" s="23">
        <v>-72.339804999999998</v>
      </c>
      <c r="V3517" s="24">
        <v>23.6</v>
      </c>
      <c r="W3517" s="24">
        <v>2000193.058</v>
      </c>
      <c r="X3517" s="24">
        <v>3337690.63173</v>
      </c>
      <c r="Y3517" s="22" t="s">
        <v>1127</v>
      </c>
      <c r="Z3517" s="22" t="s">
        <v>1237</v>
      </c>
    </row>
    <row r="3518" spans="1:26">
      <c r="A3518" s="22" t="s">
        <v>10859</v>
      </c>
      <c r="B3518" s="22" t="s">
        <v>10860</v>
      </c>
      <c r="C3518" s="22" t="s">
        <v>10861</v>
      </c>
      <c r="D3518" s="22">
        <v>54461</v>
      </c>
      <c r="E3518" s="22">
        <v>109</v>
      </c>
      <c r="F3518" s="22">
        <v>461</v>
      </c>
      <c r="G3518" s="22">
        <v>1</v>
      </c>
      <c r="H3518" s="25" t="s">
        <v>10870</v>
      </c>
      <c r="I3518" s="22" t="s">
        <v>720</v>
      </c>
      <c r="J3518" s="22">
        <v>36</v>
      </c>
      <c r="K3518" s="22">
        <v>36</v>
      </c>
      <c r="L3518" s="22">
        <v>2</v>
      </c>
      <c r="M3518" s="22">
        <v>1990</v>
      </c>
      <c r="N3518" s="22">
        <v>1989</v>
      </c>
      <c r="O3518" s="22">
        <v>2</v>
      </c>
      <c r="P3518" s="22">
        <v>2</v>
      </c>
      <c r="Q3518" s="22" t="s">
        <v>1418</v>
      </c>
      <c r="R3518" s="22" t="s">
        <v>713</v>
      </c>
      <c r="S3518" s="22" t="s">
        <v>807</v>
      </c>
      <c r="T3518" s="23">
        <v>41.096210999999997</v>
      </c>
      <c r="U3518" s="23">
        <v>-72.396750999999995</v>
      </c>
      <c r="V3518" s="24">
        <v>10.1</v>
      </c>
      <c r="W3518" s="24">
        <v>1984834.9321900001</v>
      </c>
      <c r="X3518" s="24">
        <v>3327651.7765500001</v>
      </c>
      <c r="Y3518" s="22" t="s">
        <v>1127</v>
      </c>
      <c r="Z3518" s="22" t="s">
        <v>1237</v>
      </c>
    </row>
    <row r="3519" spans="1:26">
      <c r="A3519" s="22" t="s">
        <v>10862</v>
      </c>
      <c r="B3519" s="22" t="s">
        <v>10863</v>
      </c>
      <c r="C3519" s="22" t="s">
        <v>10864</v>
      </c>
      <c r="D3519" s="22">
        <v>55467</v>
      </c>
      <c r="E3519" s="22">
        <v>111</v>
      </c>
      <c r="F3519" s="22">
        <v>467</v>
      </c>
      <c r="G3519" s="22">
        <v>1</v>
      </c>
      <c r="H3519" s="25" t="s">
        <v>10870</v>
      </c>
      <c r="I3519" s="22" t="s">
        <v>720</v>
      </c>
      <c r="J3519" s="22">
        <v>92</v>
      </c>
      <c r="K3519" s="22">
        <v>92</v>
      </c>
      <c r="L3519" s="22">
        <v>1</v>
      </c>
      <c r="M3519" s="22">
        <v>1949</v>
      </c>
      <c r="N3519" s="22">
        <v>1949</v>
      </c>
      <c r="O3519" s="22">
        <v>11</v>
      </c>
      <c r="P3519" s="22">
        <v>2</v>
      </c>
      <c r="T3519" s="23">
        <v>41.141764999999999</v>
      </c>
      <c r="U3519" s="23">
        <v>-72.288415000000001</v>
      </c>
      <c r="V3519" s="24">
        <v>7</v>
      </c>
      <c r="W3519" s="24">
        <v>2014094.36598</v>
      </c>
      <c r="X3519" s="24">
        <v>3345257.2348099998</v>
      </c>
      <c r="Y3519" s="22" t="s">
        <v>1127</v>
      </c>
      <c r="Z3519" s="22" t="s">
        <v>1237</v>
      </c>
    </row>
    <row r="3520" spans="1:26">
      <c r="A3520" s="22" t="s">
        <v>10865</v>
      </c>
      <c r="B3520" s="22" t="s">
        <v>10866</v>
      </c>
      <c r="C3520" s="22" t="s">
        <v>10867</v>
      </c>
      <c r="D3520" s="22">
        <v>54967</v>
      </c>
      <c r="E3520" s="22">
        <v>110</v>
      </c>
      <c r="F3520" s="22">
        <v>467</v>
      </c>
      <c r="G3520" s="22">
        <v>1</v>
      </c>
      <c r="H3520" s="25" t="s">
        <v>10870</v>
      </c>
      <c r="I3520" s="22" t="s">
        <v>720</v>
      </c>
      <c r="J3520" s="22">
        <v>86</v>
      </c>
      <c r="K3520" s="22">
        <v>86</v>
      </c>
      <c r="L3520" s="22">
        <v>10</v>
      </c>
      <c r="M3520" s="22">
        <v>1958</v>
      </c>
      <c r="N3520" s="22">
        <v>1949</v>
      </c>
      <c r="O3520" s="22">
        <v>11</v>
      </c>
      <c r="P3520" s="22">
        <v>3</v>
      </c>
      <c r="T3520" s="23">
        <v>41.143987000000003</v>
      </c>
      <c r="U3520" s="23">
        <v>-72.305914999999999</v>
      </c>
      <c r="V3520" s="24">
        <v>15.1</v>
      </c>
      <c r="W3520" s="24">
        <v>2009250.8992300001</v>
      </c>
      <c r="X3520" s="24">
        <v>3345901.2941800002</v>
      </c>
      <c r="Y3520" s="22" t="s">
        <v>1127</v>
      </c>
      <c r="Z3520" s="22" t="s">
        <v>1237</v>
      </c>
    </row>
    <row r="3521" spans="1:26">
      <c r="A3521" s="22" t="s">
        <v>682</v>
      </c>
      <c r="B3521" s="22" t="s">
        <v>10868</v>
      </c>
      <c r="C3521" s="22" t="s">
        <v>10869</v>
      </c>
      <c r="D3521" s="22">
        <v>57457</v>
      </c>
      <c r="E3521" s="22">
        <v>115</v>
      </c>
      <c r="F3521" s="22">
        <v>457</v>
      </c>
      <c r="G3521" s="22">
        <v>1</v>
      </c>
      <c r="H3521" s="25" t="s">
        <v>10870</v>
      </c>
      <c r="I3521" s="22" t="s">
        <v>720</v>
      </c>
      <c r="J3521" s="22">
        <v>249</v>
      </c>
      <c r="K3521" s="22">
        <v>230</v>
      </c>
      <c r="L3521" s="22">
        <v>10</v>
      </c>
      <c r="M3521" s="22">
        <v>2002</v>
      </c>
      <c r="N3521" s="22">
        <v>1993</v>
      </c>
      <c r="O3521" s="22">
        <v>27</v>
      </c>
      <c r="P3521" s="22">
        <v>24</v>
      </c>
      <c r="Q3521" s="22" t="s">
        <v>1418</v>
      </c>
      <c r="R3521" s="22" t="s">
        <v>713</v>
      </c>
      <c r="S3521" s="22" t="s">
        <v>807</v>
      </c>
      <c r="T3521" s="23">
        <v>40.982917</v>
      </c>
      <c r="U3521" s="23">
        <v>-72.359555999999998</v>
      </c>
      <c r="V3521" s="24">
        <v>99.3</v>
      </c>
      <c r="W3521" s="24">
        <v>1996467.91035</v>
      </c>
      <c r="X3521" s="24">
        <v>3286719.69465</v>
      </c>
      <c r="Y3521" s="22" t="s">
        <v>1127</v>
      </c>
      <c r="Z3521" s="22" t="s">
        <v>1237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11"/>
  <sheetViews>
    <sheetView topLeftCell="A105" workbookViewId="0">
      <selection activeCell="H8" sqref="H8"/>
    </sheetView>
  </sheetViews>
  <sheetFormatPr baseColWidth="10" defaultColWidth="8.83203125" defaultRowHeight="14" x14ac:dyDescent="0"/>
  <cols>
    <col min="1" max="1" width="12" style="26" bestFit="1" customWidth="1"/>
    <col min="2" max="3" width="8.83203125" style="26"/>
    <col min="4" max="4" width="20.5" style="12" customWidth="1"/>
    <col min="5" max="5" width="16.6640625" style="12" customWidth="1"/>
    <col min="6" max="6" width="18" style="12" customWidth="1"/>
    <col min="7" max="7" width="11.33203125" style="26" customWidth="1"/>
    <col min="8" max="8" width="14.33203125" bestFit="1" customWidth="1"/>
    <col min="9" max="9" width="10.5" bestFit="1" customWidth="1"/>
    <col min="10" max="11" width="4.5" bestFit="1" customWidth="1"/>
    <col min="15" max="15" width="13.5" style="26" customWidth="1"/>
  </cols>
  <sheetData>
    <row r="1" spans="1:16">
      <c r="O1" s="2"/>
    </row>
    <row r="2" spans="1:16">
      <c r="B2" s="26" t="s">
        <v>10938</v>
      </c>
      <c r="C2" s="26" t="s">
        <v>10939</v>
      </c>
      <c r="D2" s="12" t="s">
        <v>10940</v>
      </c>
      <c r="E2" s="12" t="s">
        <v>10941</v>
      </c>
      <c r="F2" s="12" t="s">
        <v>10942</v>
      </c>
      <c r="G2" s="27" t="s">
        <v>10943</v>
      </c>
      <c r="H2" t="s">
        <v>10944</v>
      </c>
      <c r="I2" t="s">
        <v>10945</v>
      </c>
      <c r="J2" t="s">
        <v>11014</v>
      </c>
      <c r="K2" s="3"/>
    </row>
    <row r="3" spans="1:16">
      <c r="G3" s="27"/>
      <c r="P3" s="26"/>
    </row>
    <row r="4" spans="1:16">
      <c r="B4" s="26" t="s">
        <v>11015</v>
      </c>
      <c r="C4" s="26" t="s">
        <v>11016</v>
      </c>
      <c r="D4" s="12" t="s">
        <v>11017</v>
      </c>
      <c r="E4" s="12" t="s">
        <v>11018</v>
      </c>
      <c r="F4" s="12" t="s">
        <v>11019</v>
      </c>
      <c r="G4" s="27" t="s">
        <v>11020</v>
      </c>
      <c r="H4" t="s">
        <v>11021</v>
      </c>
      <c r="I4" t="s">
        <v>11022</v>
      </c>
      <c r="J4" t="s">
        <v>11023</v>
      </c>
      <c r="K4" t="s">
        <v>11024</v>
      </c>
      <c r="L4" t="s">
        <v>11025</v>
      </c>
      <c r="M4" t="s">
        <v>11026</v>
      </c>
      <c r="N4" t="s">
        <v>11027</v>
      </c>
      <c r="P4" s="26"/>
    </row>
    <row r="5" spans="1:16">
      <c r="A5" s="2"/>
      <c r="G5" s="27"/>
      <c r="P5" s="26"/>
    </row>
    <row r="6" spans="1:16">
      <c r="G6" s="27"/>
      <c r="H6" s="27"/>
      <c r="P6" s="26"/>
    </row>
    <row r="7" spans="1:16">
      <c r="B7" s="26" t="s">
        <v>10946</v>
      </c>
      <c r="C7" s="26" t="s">
        <v>0</v>
      </c>
      <c r="D7" s="12" t="s">
        <v>1</v>
      </c>
      <c r="E7" s="12" t="s">
        <v>2</v>
      </c>
      <c r="F7" s="12" t="s">
        <v>3</v>
      </c>
      <c r="G7" s="27" t="s">
        <v>4</v>
      </c>
      <c r="H7" s="27"/>
      <c r="P7" s="26"/>
    </row>
    <row r="8" spans="1:16">
      <c r="B8" s="26" t="s">
        <v>14</v>
      </c>
      <c r="C8" s="26" t="s">
        <v>15</v>
      </c>
      <c r="D8" s="12">
        <v>29.21</v>
      </c>
      <c r="E8" s="12">
        <v>29.464120000000001</v>
      </c>
      <c r="F8" s="12">
        <v>-0.25412000000000001</v>
      </c>
      <c r="G8" s="27">
        <v>0.37658340000000001</v>
      </c>
      <c r="H8" s="12">
        <f>F8-WEIGHTING!H2</f>
        <v>0</v>
      </c>
      <c r="I8" s="12">
        <f>SUM(H8:H1504)</f>
        <v>-4.0429999989973278E-4</v>
      </c>
      <c r="P8" s="26"/>
    </row>
    <row r="9" spans="1:16">
      <c r="B9" s="26" t="s">
        <v>16</v>
      </c>
      <c r="C9" s="26" t="s">
        <v>15</v>
      </c>
      <c r="D9" s="12">
        <v>30.68</v>
      </c>
      <c r="E9" s="12">
        <v>34.785879999999999</v>
      </c>
      <c r="F9" s="12">
        <v>-4.10588</v>
      </c>
      <c r="G9" s="27">
        <v>0.35848720000000001</v>
      </c>
      <c r="H9" s="12">
        <f>F9-WEIGHTING!H3</f>
        <v>0</v>
      </c>
      <c r="P9" s="26"/>
    </row>
    <row r="10" spans="1:16">
      <c r="B10" s="26" t="s">
        <v>17</v>
      </c>
      <c r="C10" s="26" t="s">
        <v>15</v>
      </c>
      <c r="D10" s="12">
        <v>10.4</v>
      </c>
      <c r="E10" s="12">
        <v>21.112269999999999</v>
      </c>
      <c r="F10" s="12">
        <v>-10.71227</v>
      </c>
      <c r="G10" s="27">
        <v>1.0576719999999999</v>
      </c>
      <c r="H10" s="12">
        <f>F10-WEIGHTING!H4</f>
        <v>0</v>
      </c>
      <c r="P10" s="26"/>
    </row>
    <row r="11" spans="1:16">
      <c r="B11" s="26" t="s">
        <v>18</v>
      </c>
      <c r="C11" s="26" t="s">
        <v>15</v>
      </c>
      <c r="D11" s="12">
        <v>20.48</v>
      </c>
      <c r="E11" s="12">
        <v>31.591439999999999</v>
      </c>
      <c r="F11" s="12">
        <v>-11.11144</v>
      </c>
      <c r="G11" s="27">
        <v>0.53722479999999995</v>
      </c>
      <c r="H11" s="12">
        <f>F11-WEIGHTING!H5</f>
        <v>0</v>
      </c>
      <c r="P11" s="26"/>
    </row>
    <row r="12" spans="1:16">
      <c r="B12" s="26" t="s">
        <v>19</v>
      </c>
      <c r="C12" s="26" t="s">
        <v>15</v>
      </c>
      <c r="D12" s="12">
        <v>33.130000000000003</v>
      </c>
      <c r="E12" s="12">
        <v>59.063659999999999</v>
      </c>
      <c r="F12" s="12">
        <v>-25.93366</v>
      </c>
      <c r="G12" s="27">
        <v>0.33198329999999998</v>
      </c>
      <c r="H12" s="12">
        <f>F12-WEIGHTING!H6</f>
        <v>0</v>
      </c>
      <c r="P12" s="26"/>
    </row>
    <row r="13" spans="1:16">
      <c r="B13" s="26" t="s">
        <v>20</v>
      </c>
      <c r="C13" s="26" t="s">
        <v>15</v>
      </c>
      <c r="D13" s="12">
        <v>42.73</v>
      </c>
      <c r="E13" s="12">
        <v>40.005789999999998</v>
      </c>
      <c r="F13" s="12">
        <v>2.7242099999999998</v>
      </c>
      <c r="G13" s="27">
        <v>0.25743820000000001</v>
      </c>
      <c r="H13" s="12">
        <f>F13-WEIGHTING!H7</f>
        <v>0</v>
      </c>
      <c r="P13" s="26"/>
    </row>
    <row r="14" spans="1:16">
      <c r="B14" s="26" t="s">
        <v>21</v>
      </c>
      <c r="C14" s="26" t="s">
        <v>15</v>
      </c>
      <c r="D14" s="12">
        <v>21.32</v>
      </c>
      <c r="E14" s="12">
        <v>8.9217589999999998</v>
      </c>
      <c r="F14" s="12">
        <v>12.398239999999999</v>
      </c>
      <c r="G14" s="27">
        <v>0.51600310000000005</v>
      </c>
      <c r="H14" s="12">
        <f>F14-WEIGHTING!H8</f>
        <v>-1.0000000010279564E-6</v>
      </c>
      <c r="P14" s="26"/>
    </row>
    <row r="15" spans="1:16">
      <c r="B15" s="26" t="s">
        <v>22</v>
      </c>
      <c r="C15" s="26" t="s">
        <v>15</v>
      </c>
      <c r="D15" s="12">
        <v>177.35</v>
      </c>
      <c r="E15" s="12">
        <v>28.835650000000001</v>
      </c>
      <c r="F15" s="12">
        <v>148.51429999999999</v>
      </c>
      <c r="G15" s="27">
        <v>6.2025780000000003E-2</v>
      </c>
      <c r="H15" s="12">
        <f>F15-WEIGHTING!H9</f>
        <v>-4.9999999987448973E-5</v>
      </c>
      <c r="P15" s="26"/>
    </row>
    <row r="16" spans="1:16">
      <c r="B16" s="26" t="s">
        <v>23</v>
      </c>
      <c r="C16" s="26" t="s">
        <v>15</v>
      </c>
      <c r="D16" s="12">
        <v>40.06</v>
      </c>
      <c r="E16" s="12">
        <v>31.615739999999999</v>
      </c>
      <c r="F16" s="12">
        <v>8.4442599999999999</v>
      </c>
      <c r="G16" s="27">
        <v>0.27459149999999999</v>
      </c>
      <c r="H16" s="12">
        <f>F16-WEIGHTING!H10</f>
        <v>0</v>
      </c>
      <c r="P16" s="26"/>
    </row>
    <row r="17" spans="2:16">
      <c r="B17" s="26" t="s">
        <v>24</v>
      </c>
      <c r="C17" s="26" t="s">
        <v>15</v>
      </c>
      <c r="D17" s="12">
        <v>158.33000000000001</v>
      </c>
      <c r="E17" s="12">
        <v>93.609949999999998</v>
      </c>
      <c r="F17" s="12">
        <v>64.720050000000001</v>
      </c>
      <c r="G17" s="27">
        <v>6.947304E-2</v>
      </c>
      <c r="H17" s="12">
        <f>F17-WEIGHTING!H11</f>
        <v>0</v>
      </c>
      <c r="P17" s="26"/>
    </row>
    <row r="18" spans="2:16">
      <c r="B18" s="26" t="s">
        <v>25</v>
      </c>
      <c r="C18" s="26" t="s">
        <v>15</v>
      </c>
      <c r="D18" s="12">
        <v>82.55</v>
      </c>
      <c r="E18" s="12">
        <v>157.4306</v>
      </c>
      <c r="F18" s="12">
        <v>-74.880600000000001</v>
      </c>
      <c r="G18" s="27">
        <v>0.13325809999999999</v>
      </c>
      <c r="H18" s="12">
        <f>F18-WEIGHTING!H12</f>
        <v>0</v>
      </c>
      <c r="P18" s="26"/>
    </row>
    <row r="19" spans="2:16">
      <c r="B19" s="26" t="s">
        <v>26</v>
      </c>
      <c r="C19" s="26" t="s">
        <v>15</v>
      </c>
      <c r="D19" s="12">
        <v>47.75</v>
      </c>
      <c r="E19" s="12">
        <v>78.88194</v>
      </c>
      <c r="F19" s="12">
        <v>-31.13194</v>
      </c>
      <c r="G19" s="27">
        <v>0.23036789999999999</v>
      </c>
      <c r="H19" s="12">
        <f>F19-WEIGHTING!H13</f>
        <v>0</v>
      </c>
      <c r="P19" s="26"/>
    </row>
    <row r="20" spans="2:16">
      <c r="B20" s="26" t="s">
        <v>27</v>
      </c>
      <c r="C20" s="26" t="s">
        <v>15</v>
      </c>
      <c r="D20" s="12">
        <v>59.96</v>
      </c>
      <c r="E20" s="12">
        <v>61.326390000000004</v>
      </c>
      <c r="F20" s="12">
        <v>-1.36639</v>
      </c>
      <c r="G20" s="27">
        <v>0.1834615</v>
      </c>
      <c r="H20" s="12">
        <f>F20-WEIGHTING!H14</f>
        <v>2.6645352591003757E-15</v>
      </c>
      <c r="P20" s="26"/>
    </row>
    <row r="21" spans="2:16">
      <c r="B21" s="26" t="s">
        <v>28</v>
      </c>
      <c r="C21" s="26" t="s">
        <v>15</v>
      </c>
      <c r="D21" s="12">
        <v>201.3</v>
      </c>
      <c r="E21" s="12">
        <v>139.96530000000001</v>
      </c>
      <c r="F21" s="12">
        <v>61.334699999999998</v>
      </c>
      <c r="G21" s="27">
        <v>5.4643480000000001E-2</v>
      </c>
      <c r="H21" s="12">
        <f>F21-WEIGHTING!H15</f>
        <v>0</v>
      </c>
      <c r="P21" s="26"/>
    </row>
    <row r="22" spans="2:16">
      <c r="B22" s="26" t="s">
        <v>29</v>
      </c>
      <c r="C22" s="26" t="s">
        <v>15</v>
      </c>
      <c r="D22" s="12">
        <v>85.03</v>
      </c>
      <c r="E22" s="12">
        <v>58.914349999999999</v>
      </c>
      <c r="F22" s="12">
        <v>26.115649999999999</v>
      </c>
      <c r="G22" s="27">
        <v>0.12936900000000001</v>
      </c>
      <c r="H22" s="12">
        <f>F22-WEIGHTING!H16</f>
        <v>0</v>
      </c>
      <c r="P22" s="26"/>
    </row>
    <row r="23" spans="2:16">
      <c r="B23" s="26" t="s">
        <v>30</v>
      </c>
      <c r="C23" s="26" t="s">
        <v>15</v>
      </c>
      <c r="D23" s="12">
        <v>154.24</v>
      </c>
      <c r="E23" s="12">
        <v>83.078699999999998</v>
      </c>
      <c r="F23" s="12">
        <v>71.161299999999997</v>
      </c>
      <c r="G23" s="27">
        <v>7.1316039999999997E-2</v>
      </c>
      <c r="H23" s="12">
        <f>F23-WEIGHTING!H17</f>
        <v>0</v>
      </c>
      <c r="P23" s="26"/>
    </row>
    <row r="24" spans="2:16">
      <c r="B24" s="26" t="s">
        <v>31</v>
      </c>
      <c r="C24" s="26" t="s">
        <v>15</v>
      </c>
      <c r="D24" s="12">
        <v>30.64</v>
      </c>
      <c r="E24" s="12">
        <v>36.3125</v>
      </c>
      <c r="F24" s="12">
        <v>-5.6725000000000003</v>
      </c>
      <c r="G24" s="27">
        <v>0.35896679999999997</v>
      </c>
      <c r="H24" s="12">
        <f>F24-WEIGHTING!H18</f>
        <v>0</v>
      </c>
      <c r="P24" s="26"/>
    </row>
    <row r="25" spans="2:16">
      <c r="B25" s="26" t="s">
        <v>32</v>
      </c>
      <c r="C25" s="26" t="s">
        <v>15</v>
      </c>
      <c r="D25" s="12">
        <v>17.63</v>
      </c>
      <c r="E25" s="12">
        <v>21.25</v>
      </c>
      <c r="F25" s="12">
        <v>-3.62</v>
      </c>
      <c r="G25" s="27">
        <v>0.62394000000000005</v>
      </c>
      <c r="H25" s="12">
        <f>F25-WEIGHTING!H19</f>
        <v>0</v>
      </c>
      <c r="P25" s="26"/>
    </row>
    <row r="26" spans="2:16">
      <c r="B26" s="26" t="s">
        <v>33</v>
      </c>
      <c r="C26" s="26" t="s">
        <v>15</v>
      </c>
      <c r="D26" s="12">
        <v>59.66</v>
      </c>
      <c r="E26" s="12">
        <v>45.664349999999999</v>
      </c>
      <c r="F26" s="12">
        <v>13.995649999999999</v>
      </c>
      <c r="G26" s="27">
        <v>0.18438930000000001</v>
      </c>
      <c r="H26" s="12">
        <f>F26-WEIGHTING!H20</f>
        <v>0</v>
      </c>
      <c r="P26" s="26"/>
    </row>
    <row r="27" spans="2:16">
      <c r="B27" s="26" t="s">
        <v>34</v>
      </c>
      <c r="C27" s="26" t="s">
        <v>15</v>
      </c>
      <c r="D27" s="12">
        <v>94.84</v>
      </c>
      <c r="E27" s="12">
        <v>99.753469999999993</v>
      </c>
      <c r="F27" s="12">
        <v>-4.9134700000000002</v>
      </c>
      <c r="G27" s="27">
        <v>0.11599089999999999</v>
      </c>
      <c r="H27" s="12">
        <f>F27-WEIGHTING!H21</f>
        <v>-1.0658141036401503E-14</v>
      </c>
      <c r="P27" s="26"/>
    </row>
    <row r="28" spans="2:16">
      <c r="B28" s="26" t="s">
        <v>35</v>
      </c>
      <c r="C28" s="26" t="s">
        <v>15</v>
      </c>
      <c r="D28" s="12">
        <v>56.35</v>
      </c>
      <c r="E28" s="12">
        <v>60.69097</v>
      </c>
      <c r="F28" s="12">
        <v>-4.3409700000000004</v>
      </c>
      <c r="G28" s="27">
        <v>0.19521720000000001</v>
      </c>
      <c r="H28" s="12">
        <f>F28-WEIGHTING!H22</f>
        <v>0</v>
      </c>
      <c r="P28" s="26"/>
    </row>
    <row r="29" spans="2:16">
      <c r="B29" s="26" t="s">
        <v>36</v>
      </c>
      <c r="C29" s="26" t="s">
        <v>15</v>
      </c>
      <c r="D29" s="12">
        <v>66.709999999999994</v>
      </c>
      <c r="E29" s="12">
        <v>75.378469999999993</v>
      </c>
      <c r="F29" s="12">
        <v>-8.6684699999999992</v>
      </c>
      <c r="G29" s="27">
        <v>0.16489280000000001</v>
      </c>
      <c r="H29" s="12">
        <f>F29-WEIGHTING!H23</f>
        <v>0</v>
      </c>
      <c r="P29" s="26"/>
    </row>
    <row r="30" spans="2:16">
      <c r="B30" s="26" t="s">
        <v>37</v>
      </c>
      <c r="C30" s="26" t="s">
        <v>15</v>
      </c>
      <c r="D30" s="12">
        <v>46.86</v>
      </c>
      <c r="E30" s="12">
        <v>43.311340000000001</v>
      </c>
      <c r="F30" s="12">
        <v>3.5486599999999999</v>
      </c>
      <c r="G30" s="27">
        <v>0.23472979999999999</v>
      </c>
      <c r="H30" s="12">
        <f>F30-WEIGHTING!H24</f>
        <v>0</v>
      </c>
      <c r="P30" s="26"/>
    </row>
    <row r="31" spans="2:16">
      <c r="B31" s="26" t="s">
        <v>38</v>
      </c>
      <c r="C31" s="26" t="s">
        <v>15</v>
      </c>
      <c r="D31" s="12">
        <v>70.34</v>
      </c>
      <c r="E31" s="12">
        <v>24.664349999999999</v>
      </c>
      <c r="F31" s="12">
        <v>45.675649999999997</v>
      </c>
      <c r="G31" s="27">
        <v>0.1563764</v>
      </c>
      <c r="H31" s="12">
        <f>F31-WEIGHTING!H25</f>
        <v>0</v>
      </c>
      <c r="P31" s="26"/>
    </row>
    <row r="32" spans="2:16">
      <c r="B32" s="26" t="s">
        <v>39</v>
      </c>
      <c r="C32" s="26" t="s">
        <v>15</v>
      </c>
      <c r="D32" s="12">
        <v>323.08999999999997</v>
      </c>
      <c r="E32" s="12">
        <v>239.375</v>
      </c>
      <c r="F32" s="12">
        <v>83.715000000000003</v>
      </c>
      <c r="G32" s="27">
        <v>3.4046439999999997E-2</v>
      </c>
      <c r="H32" s="12">
        <f>F32-WEIGHTING!H26</f>
        <v>0</v>
      </c>
      <c r="P32" s="26"/>
    </row>
    <row r="33" spans="2:16">
      <c r="B33" s="26" t="s">
        <v>40</v>
      </c>
      <c r="C33" s="26" t="s">
        <v>15</v>
      </c>
      <c r="D33" s="12">
        <v>41.41</v>
      </c>
      <c r="E33" s="12">
        <v>19.127310000000001</v>
      </c>
      <c r="F33" s="12">
        <v>22.282689999999999</v>
      </c>
      <c r="G33" s="27">
        <v>0.26562029999999998</v>
      </c>
      <c r="H33" s="12">
        <f>F33-WEIGHTING!H27</f>
        <v>0</v>
      </c>
      <c r="P33" s="26"/>
    </row>
    <row r="34" spans="2:16">
      <c r="B34" s="26" t="s">
        <v>41</v>
      </c>
      <c r="C34" s="26" t="s">
        <v>15</v>
      </c>
      <c r="D34" s="12">
        <v>48.87</v>
      </c>
      <c r="E34" s="12">
        <v>10.03079</v>
      </c>
      <c r="F34" s="12">
        <v>38.839210000000001</v>
      </c>
      <c r="G34" s="27">
        <v>0.22509019999999999</v>
      </c>
      <c r="H34" s="12">
        <f>F34-WEIGHTING!H28</f>
        <v>0</v>
      </c>
      <c r="P34" s="26"/>
    </row>
    <row r="35" spans="2:16">
      <c r="B35" s="26" t="s">
        <v>42</v>
      </c>
      <c r="C35" s="26" t="s">
        <v>15</v>
      </c>
      <c r="D35" s="12">
        <v>78.75</v>
      </c>
      <c r="E35" s="12">
        <v>41.126159999999999</v>
      </c>
      <c r="F35" s="12">
        <v>37.623840000000001</v>
      </c>
      <c r="G35" s="27">
        <v>0.13968729999999999</v>
      </c>
      <c r="H35" s="12">
        <f>F35-WEIGHTING!H29</f>
        <v>0</v>
      </c>
      <c r="P35" s="26"/>
    </row>
    <row r="36" spans="2:16">
      <c r="B36" s="26" t="s">
        <v>43</v>
      </c>
      <c r="C36" s="26" t="s">
        <v>15</v>
      </c>
      <c r="D36" s="12">
        <v>32.799999999999997</v>
      </c>
      <c r="E36" s="12">
        <v>44.894680000000001</v>
      </c>
      <c r="F36" s="12">
        <v>-12.09468</v>
      </c>
      <c r="G36" s="27">
        <v>0.3353699</v>
      </c>
      <c r="H36" s="12">
        <f>F36-WEIGHTING!H30</f>
        <v>0</v>
      </c>
      <c r="P36" s="26"/>
    </row>
    <row r="37" spans="2:16">
      <c r="B37" s="26" t="s">
        <v>44</v>
      </c>
      <c r="C37" s="26" t="s">
        <v>15</v>
      </c>
      <c r="D37" s="12">
        <v>44.14</v>
      </c>
      <c r="E37" s="12">
        <v>25.238430000000001</v>
      </c>
      <c r="F37" s="12">
        <v>18.90157</v>
      </c>
      <c r="G37" s="27">
        <v>0.24920310000000001</v>
      </c>
      <c r="H37" s="12">
        <f>F37-WEIGHTING!H31</f>
        <v>0</v>
      </c>
      <c r="P37" s="26"/>
    </row>
    <row r="38" spans="2:16">
      <c r="B38" s="26" t="s">
        <v>45</v>
      </c>
      <c r="C38" s="26" t="s">
        <v>15</v>
      </c>
      <c r="D38" s="12">
        <v>26.89</v>
      </c>
      <c r="E38" s="12">
        <v>26.17014</v>
      </c>
      <c r="F38" s="12">
        <v>0.71986000000000006</v>
      </c>
      <c r="G38" s="27">
        <v>0.40904970000000002</v>
      </c>
      <c r="H38" s="12">
        <f>F38-WEIGHTING!H32</f>
        <v>0</v>
      </c>
      <c r="P38" s="26"/>
    </row>
    <row r="39" spans="2:16">
      <c r="B39" s="26" t="s">
        <v>46</v>
      </c>
      <c r="C39" s="26" t="s">
        <v>15</v>
      </c>
      <c r="D39" s="12">
        <v>19.75</v>
      </c>
      <c r="E39" s="12">
        <v>20.57986</v>
      </c>
      <c r="F39" s="12">
        <v>-0.82986000000000004</v>
      </c>
      <c r="G39" s="27">
        <v>0.55696769999999995</v>
      </c>
      <c r="H39" s="12">
        <f>F39-WEIGHTING!H33</f>
        <v>0</v>
      </c>
      <c r="P39" s="26"/>
    </row>
    <row r="40" spans="2:16">
      <c r="B40" s="26" t="s">
        <v>47</v>
      </c>
      <c r="C40" s="26" t="s">
        <v>15</v>
      </c>
      <c r="D40" s="12">
        <v>63.15</v>
      </c>
      <c r="E40" s="12">
        <v>25.601849999999999</v>
      </c>
      <c r="F40" s="12">
        <v>37.54815</v>
      </c>
      <c r="G40" s="27">
        <v>0.1741829</v>
      </c>
      <c r="H40" s="12">
        <f>F40-WEIGHTING!H34</f>
        <v>0</v>
      </c>
      <c r="P40" s="26"/>
    </row>
    <row r="41" spans="2:16">
      <c r="B41" s="26" t="s">
        <v>48</v>
      </c>
      <c r="C41" s="26" t="s">
        <v>15</v>
      </c>
      <c r="D41" s="12">
        <v>22.56</v>
      </c>
      <c r="E41" s="12">
        <v>15.76736</v>
      </c>
      <c r="F41" s="12">
        <v>6.7926399999999996</v>
      </c>
      <c r="G41" s="27">
        <v>0.48748930000000001</v>
      </c>
      <c r="H41" s="12">
        <f>F41-WEIGHTING!H35</f>
        <v>0</v>
      </c>
      <c r="P41" s="26"/>
    </row>
    <row r="42" spans="2:16">
      <c r="B42" s="26" t="s">
        <v>49</v>
      </c>
      <c r="C42" s="26" t="s">
        <v>15</v>
      </c>
      <c r="D42" s="12">
        <v>11.34</v>
      </c>
      <c r="E42" s="12">
        <v>13.73264</v>
      </c>
      <c r="F42" s="12">
        <v>-2.3926400000000001</v>
      </c>
      <c r="G42" s="27">
        <v>0.97030000000000005</v>
      </c>
      <c r="H42" s="12">
        <f>F42-WEIGHTING!H36</f>
        <v>0</v>
      </c>
      <c r="P42" s="26"/>
    </row>
    <row r="43" spans="2:16">
      <c r="B43" s="26" t="s">
        <v>50</v>
      </c>
      <c r="C43" s="26" t="s">
        <v>15</v>
      </c>
      <c r="D43" s="12">
        <v>6.62</v>
      </c>
      <c r="E43" s="12">
        <v>10.05278</v>
      </c>
      <c r="F43" s="12">
        <v>-3.4327800000000002</v>
      </c>
      <c r="G43" s="27">
        <v>1.662561</v>
      </c>
      <c r="H43" s="12">
        <f>F43-WEIGHTING!H37</f>
        <v>0</v>
      </c>
      <c r="P43" s="26"/>
    </row>
    <row r="44" spans="2:16">
      <c r="B44" s="26" t="s">
        <v>51</v>
      </c>
      <c r="C44" s="26" t="s">
        <v>15</v>
      </c>
      <c r="D44" s="12">
        <v>14.44</v>
      </c>
      <c r="E44" s="12">
        <v>2.1451389999999999</v>
      </c>
      <c r="F44" s="12">
        <v>12.29486</v>
      </c>
      <c r="G44" s="27">
        <v>0.76202619999999999</v>
      </c>
      <c r="H44" s="12">
        <f>F44-WEIGHTING!H38</f>
        <v>-9.9999999925159955E-7</v>
      </c>
      <c r="P44" s="26"/>
    </row>
    <row r="45" spans="2:16">
      <c r="B45" s="26" t="s">
        <v>52</v>
      </c>
      <c r="C45" s="26" t="s">
        <v>15</v>
      </c>
      <c r="D45" s="12">
        <v>14.87</v>
      </c>
      <c r="E45" s="12">
        <v>4.6950229999999999</v>
      </c>
      <c r="F45" s="12">
        <v>10.17498</v>
      </c>
      <c r="G45" s="27">
        <v>0.73991859999999998</v>
      </c>
      <c r="H45" s="12">
        <f>F45-WEIGHTING!H39</f>
        <v>3.0000000013075123E-6</v>
      </c>
      <c r="P45" s="26"/>
    </row>
    <row r="46" spans="2:16">
      <c r="B46" s="26" t="s">
        <v>53</v>
      </c>
      <c r="C46" s="26" t="s">
        <v>15</v>
      </c>
      <c r="D46" s="12">
        <v>63.43</v>
      </c>
      <c r="E46" s="12">
        <v>2.7695599999999998</v>
      </c>
      <c r="F46" s="12">
        <v>60.660440000000001</v>
      </c>
      <c r="G46" s="27">
        <v>0.1734173</v>
      </c>
      <c r="H46" s="12">
        <f>F46-WEIGHTING!H40</f>
        <v>0</v>
      </c>
      <c r="P46" s="26"/>
    </row>
    <row r="47" spans="2:16">
      <c r="B47" s="26" t="s">
        <v>54</v>
      </c>
      <c r="C47" s="26" t="s">
        <v>15</v>
      </c>
      <c r="D47" s="12">
        <v>201.57</v>
      </c>
      <c r="E47" s="12">
        <v>180.625</v>
      </c>
      <c r="F47" s="12">
        <v>20.945</v>
      </c>
      <c r="G47" s="27">
        <v>5.4570800000000003E-2</v>
      </c>
      <c r="H47" s="12">
        <f>F47-WEIGHTING!H41</f>
        <v>0</v>
      </c>
      <c r="P47" s="26"/>
    </row>
    <row r="48" spans="2:16">
      <c r="B48" s="26" t="s">
        <v>55</v>
      </c>
      <c r="C48" s="26" t="s">
        <v>15</v>
      </c>
      <c r="D48" s="12">
        <v>24.56</v>
      </c>
      <c r="E48" s="12">
        <v>21.535879999999999</v>
      </c>
      <c r="F48" s="12">
        <v>3.0241199999999999</v>
      </c>
      <c r="G48" s="27">
        <v>0.44789909999999999</v>
      </c>
      <c r="H48" s="12">
        <f>F48-WEIGHTING!H42</f>
        <v>0</v>
      </c>
      <c r="P48" s="26"/>
    </row>
    <row r="49" spans="2:16">
      <c r="B49" s="26" t="s">
        <v>56</v>
      </c>
      <c r="C49" s="26" t="s">
        <v>15</v>
      </c>
      <c r="D49" s="12">
        <v>26.14</v>
      </c>
      <c r="E49" s="12">
        <v>9.8100690000000004</v>
      </c>
      <c r="F49" s="12">
        <v>16.329930000000001</v>
      </c>
      <c r="G49" s="27">
        <v>0.42079810000000001</v>
      </c>
      <c r="H49" s="12">
        <f>F49-WEIGHTING!H43</f>
        <v>-1.0000000010279564E-6</v>
      </c>
      <c r="P49" s="26"/>
    </row>
    <row r="50" spans="2:16">
      <c r="B50" s="26" t="s">
        <v>57</v>
      </c>
      <c r="C50" s="26" t="s">
        <v>15</v>
      </c>
      <c r="D50" s="12">
        <v>16.27</v>
      </c>
      <c r="E50" s="12">
        <v>13.07292</v>
      </c>
      <c r="F50" s="12">
        <v>3.1970800000000001</v>
      </c>
      <c r="G50" s="27">
        <v>0.6758999</v>
      </c>
      <c r="H50" s="12">
        <f>F50-WEIGHTING!H44</f>
        <v>0</v>
      </c>
      <c r="P50" s="26"/>
    </row>
    <row r="51" spans="2:16">
      <c r="B51" s="26" t="s">
        <v>58</v>
      </c>
      <c r="C51" s="26" t="s">
        <v>15</v>
      </c>
      <c r="D51" s="12">
        <v>19.100000000000001</v>
      </c>
      <c r="E51" s="12">
        <v>19.966439999999999</v>
      </c>
      <c r="F51" s="12">
        <v>-0.86643999999999999</v>
      </c>
      <c r="G51" s="27">
        <v>0.576067</v>
      </c>
      <c r="H51" s="12">
        <f>F51-WEIGHTING!H45</f>
        <v>-2.7755575615628914E-15</v>
      </c>
      <c r="P51" s="26"/>
    </row>
    <row r="52" spans="2:16">
      <c r="B52" s="26" t="s">
        <v>59</v>
      </c>
      <c r="C52" s="26" t="s">
        <v>15</v>
      </c>
      <c r="D52" s="12">
        <v>112.02</v>
      </c>
      <c r="E52" s="12">
        <v>97.99306</v>
      </c>
      <c r="F52" s="12">
        <v>14.02694</v>
      </c>
      <c r="G52" s="27">
        <v>9.8197190000000004E-2</v>
      </c>
      <c r="H52" s="12">
        <f>F52-WEIGHTING!H46</f>
        <v>0</v>
      </c>
      <c r="P52" s="26"/>
    </row>
    <row r="53" spans="2:16">
      <c r="B53" s="26" t="s">
        <v>60</v>
      </c>
      <c r="C53" s="26" t="s">
        <v>15</v>
      </c>
      <c r="D53" s="12">
        <v>30.56</v>
      </c>
      <c r="E53" s="12">
        <v>19.26389</v>
      </c>
      <c r="F53" s="12">
        <v>11.296110000000001</v>
      </c>
      <c r="G53" s="27">
        <v>0.35995470000000002</v>
      </c>
      <c r="H53" s="12">
        <f>F53-WEIGHTING!H47</f>
        <v>0</v>
      </c>
      <c r="P53" s="26"/>
    </row>
    <row r="54" spans="2:16">
      <c r="B54" s="26" t="s">
        <v>61</v>
      </c>
      <c r="C54" s="26" t="s">
        <v>15</v>
      </c>
      <c r="D54" s="12">
        <v>117.69</v>
      </c>
      <c r="E54" s="12">
        <v>88.814809999999994</v>
      </c>
      <c r="F54" s="12">
        <v>28.87519</v>
      </c>
      <c r="G54" s="27">
        <v>9.3469620000000003E-2</v>
      </c>
      <c r="H54" s="12">
        <f>F54-WEIGHTING!H48</f>
        <v>0</v>
      </c>
      <c r="P54" s="26"/>
    </row>
    <row r="55" spans="2:16">
      <c r="B55" s="26" t="s">
        <v>62</v>
      </c>
      <c r="C55" s="26" t="s">
        <v>15</v>
      </c>
      <c r="D55" s="12">
        <v>161.53</v>
      </c>
      <c r="E55" s="12">
        <v>159.20140000000001</v>
      </c>
      <c r="F55" s="12">
        <v>2.3285999999999998</v>
      </c>
      <c r="G55" s="27">
        <v>6.8100869999999994E-2</v>
      </c>
      <c r="H55" s="12">
        <f>F55-WEIGHTING!H49</f>
        <v>5.3290705182007514E-15</v>
      </c>
      <c r="P55" s="26"/>
    </row>
    <row r="56" spans="2:16">
      <c r="B56" s="26" t="s">
        <v>63</v>
      </c>
      <c r="C56" s="26" t="s">
        <v>15</v>
      </c>
      <c r="D56" s="12">
        <v>20.38</v>
      </c>
      <c r="E56" s="12">
        <v>3.2714120000000002</v>
      </c>
      <c r="F56" s="12">
        <v>17.10859</v>
      </c>
      <c r="G56" s="27">
        <v>0.53966809999999998</v>
      </c>
      <c r="H56" s="12">
        <f>F56-WEIGHTING!H50</f>
        <v>2.0000000020559128E-6</v>
      </c>
      <c r="P56" s="26"/>
    </row>
    <row r="57" spans="2:16">
      <c r="B57" s="26" t="s">
        <v>64</v>
      </c>
      <c r="C57" s="26" t="s">
        <v>15</v>
      </c>
      <c r="D57" s="12">
        <v>183.64</v>
      </c>
      <c r="E57" s="12">
        <v>118.1713</v>
      </c>
      <c r="F57" s="12">
        <v>65.468699999999998</v>
      </c>
      <c r="G57" s="27">
        <v>5.9900549999999997E-2</v>
      </c>
      <c r="H57" s="12">
        <f>F57-WEIGHTING!H51</f>
        <v>0</v>
      </c>
      <c r="P57" s="26"/>
    </row>
    <row r="58" spans="2:16">
      <c r="B58" s="26" t="s">
        <v>65</v>
      </c>
      <c r="C58" s="26" t="s">
        <v>15</v>
      </c>
      <c r="D58" s="12">
        <v>150.34</v>
      </c>
      <c r="E58" s="12">
        <v>115.9722</v>
      </c>
      <c r="F58" s="12">
        <v>34.367800000000003</v>
      </c>
      <c r="G58" s="27">
        <v>7.3166850000000005E-2</v>
      </c>
      <c r="H58" s="12">
        <f>F58-WEIGHTING!H52</f>
        <v>0</v>
      </c>
      <c r="P58" s="26"/>
    </row>
    <row r="59" spans="2:16">
      <c r="B59" s="26" t="s">
        <v>66</v>
      </c>
      <c r="C59" s="26" t="s">
        <v>15</v>
      </c>
      <c r="D59" s="12">
        <v>67.55</v>
      </c>
      <c r="E59" s="12">
        <v>43.953699999999998</v>
      </c>
      <c r="F59" s="12">
        <v>23.596299999999999</v>
      </c>
      <c r="G59" s="27">
        <v>0.16284309999999999</v>
      </c>
      <c r="H59" s="12">
        <f>F59-WEIGHTING!H53</f>
        <v>0</v>
      </c>
      <c r="P59" s="26"/>
    </row>
    <row r="60" spans="2:16">
      <c r="B60" s="26" t="s">
        <v>67</v>
      </c>
      <c r="C60" s="26" t="s">
        <v>15</v>
      </c>
      <c r="D60" s="12">
        <v>45.07</v>
      </c>
      <c r="E60" s="12">
        <v>27.39931</v>
      </c>
      <c r="F60" s="12">
        <v>17.67069</v>
      </c>
      <c r="G60" s="27">
        <v>0.2440881</v>
      </c>
      <c r="H60" s="12">
        <f>F60-WEIGHTING!H54</f>
        <v>0</v>
      </c>
      <c r="P60" s="26"/>
    </row>
    <row r="61" spans="2:16">
      <c r="B61" s="26" t="s">
        <v>68</v>
      </c>
      <c r="C61" s="26" t="s">
        <v>15</v>
      </c>
      <c r="D61" s="12">
        <v>211.53</v>
      </c>
      <c r="E61" s="12">
        <v>115.2546</v>
      </c>
      <c r="F61" s="12">
        <v>96.275400000000005</v>
      </c>
      <c r="G61" s="27">
        <v>5.2001150000000003E-2</v>
      </c>
      <c r="H61" s="12">
        <f>F61-WEIGHTING!H55</f>
        <v>0</v>
      </c>
      <c r="P61" s="26"/>
    </row>
    <row r="62" spans="2:16">
      <c r="B62" s="26" t="s">
        <v>69</v>
      </c>
      <c r="C62" s="26" t="s">
        <v>15</v>
      </c>
      <c r="D62" s="12">
        <v>118.18</v>
      </c>
      <c r="E62" s="12">
        <v>98.371530000000007</v>
      </c>
      <c r="F62" s="12">
        <v>19.80847</v>
      </c>
      <c r="G62" s="27">
        <v>9.3079300000000004E-2</v>
      </c>
      <c r="H62" s="12">
        <f>F62-WEIGHTING!H56</f>
        <v>0</v>
      </c>
      <c r="P62" s="26"/>
    </row>
    <row r="63" spans="2:16">
      <c r="B63" s="26" t="s">
        <v>70</v>
      </c>
      <c r="C63" s="26" t="s">
        <v>15</v>
      </c>
      <c r="D63" s="12">
        <v>21.66</v>
      </c>
      <c r="E63" s="12">
        <v>25.001159999999999</v>
      </c>
      <c r="F63" s="12">
        <v>-3.3411599999999999</v>
      </c>
      <c r="G63" s="27">
        <v>0.50789779999999995</v>
      </c>
      <c r="H63" s="12">
        <f>F63-WEIGHTING!H57</f>
        <v>0</v>
      </c>
      <c r="P63" s="26"/>
    </row>
    <row r="64" spans="2:16">
      <c r="B64" s="26" t="s">
        <v>71</v>
      </c>
      <c r="C64" s="26" t="s">
        <v>15</v>
      </c>
      <c r="D64" s="12">
        <v>19.149999999999999</v>
      </c>
      <c r="E64" s="12">
        <v>9.6747689999999995</v>
      </c>
      <c r="F64" s="12">
        <v>9.4752310000000008</v>
      </c>
      <c r="G64" s="27">
        <v>0.57431960000000004</v>
      </c>
      <c r="H64" s="12">
        <f>F64-WEIGHTING!H58</f>
        <v>0</v>
      </c>
      <c r="P64" s="26"/>
    </row>
    <row r="65" spans="2:16">
      <c r="B65" s="26" t="s">
        <v>72</v>
      </c>
      <c r="C65" s="26" t="s">
        <v>15</v>
      </c>
      <c r="D65" s="12">
        <v>65.91</v>
      </c>
      <c r="E65" s="12">
        <v>24.755790000000001</v>
      </c>
      <c r="F65" s="12">
        <v>41.154209999999999</v>
      </c>
      <c r="G65" s="27">
        <v>0.1669031</v>
      </c>
      <c r="H65" s="12">
        <f>F65-WEIGHTING!H59</f>
        <v>0</v>
      </c>
      <c r="P65" s="26"/>
    </row>
    <row r="66" spans="2:16">
      <c r="B66" s="26" t="s">
        <v>73</v>
      </c>
      <c r="C66" s="26" t="s">
        <v>15</v>
      </c>
      <c r="D66" s="12">
        <v>88.12</v>
      </c>
      <c r="E66" s="12">
        <v>13.758100000000001</v>
      </c>
      <c r="F66" s="12">
        <v>74.361900000000006</v>
      </c>
      <c r="G66" s="27">
        <v>0.12482939999999999</v>
      </c>
      <c r="H66" s="12">
        <f>F66-WEIGHTING!H60</f>
        <v>0</v>
      </c>
      <c r="P66" s="26"/>
    </row>
    <row r="67" spans="2:16">
      <c r="B67" s="26" t="s">
        <v>74</v>
      </c>
      <c r="C67" s="26" t="s">
        <v>15</v>
      </c>
      <c r="D67" s="12">
        <v>32.01</v>
      </c>
      <c r="E67" s="12">
        <v>22.498840000000001</v>
      </c>
      <c r="F67" s="12">
        <v>9.5111600000000003</v>
      </c>
      <c r="G67" s="27">
        <v>0.34366619999999998</v>
      </c>
      <c r="H67" s="12">
        <f>F67-WEIGHTING!H61</f>
        <v>0</v>
      </c>
      <c r="P67" s="26"/>
    </row>
    <row r="68" spans="2:16">
      <c r="B68" s="26" t="s">
        <v>75</v>
      </c>
      <c r="C68" s="26" t="s">
        <v>15</v>
      </c>
      <c r="D68" s="12">
        <v>120.54</v>
      </c>
      <c r="E68" s="12">
        <v>29.73611</v>
      </c>
      <c r="F68" s="12">
        <v>90.803889999999996</v>
      </c>
      <c r="G68" s="27">
        <v>9.1255030000000001E-2</v>
      </c>
      <c r="H68" s="12">
        <f>F68-WEIGHTING!H62</f>
        <v>0</v>
      </c>
      <c r="P68" s="26"/>
    </row>
    <row r="69" spans="2:16">
      <c r="B69" s="26" t="s">
        <v>76</v>
      </c>
      <c r="C69" s="26" t="s">
        <v>15</v>
      </c>
      <c r="D69" s="12">
        <v>51.71</v>
      </c>
      <c r="E69" s="12">
        <v>7.0962959999999997</v>
      </c>
      <c r="F69" s="12">
        <v>44.613700000000001</v>
      </c>
      <c r="G69" s="27">
        <v>0.21273220000000001</v>
      </c>
      <c r="H69" s="12">
        <f>F69-WEIGHTING!H63</f>
        <v>-3.9999999970063982E-6</v>
      </c>
      <c r="P69" s="26"/>
    </row>
    <row r="70" spans="2:16">
      <c r="B70" s="26" t="s">
        <v>77</v>
      </c>
      <c r="C70" s="26" t="s">
        <v>15</v>
      </c>
      <c r="D70" s="12">
        <v>38.67</v>
      </c>
      <c r="E70" s="12">
        <v>2.0659719999999999</v>
      </c>
      <c r="F70" s="12">
        <v>36.604030000000002</v>
      </c>
      <c r="G70" s="27">
        <v>0.28448030000000002</v>
      </c>
      <c r="H70" s="12">
        <f>F70-WEIGHTING!H64</f>
        <v>2.0000000020559128E-6</v>
      </c>
      <c r="P70" s="26"/>
    </row>
    <row r="71" spans="2:16">
      <c r="B71" s="26" t="s">
        <v>78</v>
      </c>
      <c r="C71" s="26" t="s">
        <v>15</v>
      </c>
      <c r="D71" s="12">
        <v>35.520000000000003</v>
      </c>
      <c r="E71" s="12">
        <v>1.8607640000000001</v>
      </c>
      <c r="F71" s="12">
        <v>33.659239999999997</v>
      </c>
      <c r="G71" s="27">
        <v>0.3096428</v>
      </c>
      <c r="H71" s="12">
        <f>F71-WEIGHTING!H65</f>
        <v>3.9999999970063982E-6</v>
      </c>
      <c r="P71" s="26"/>
    </row>
    <row r="72" spans="2:16">
      <c r="B72" s="26" t="s">
        <v>79</v>
      </c>
      <c r="C72" s="26" t="s">
        <v>15</v>
      </c>
      <c r="D72" s="12">
        <v>39.700000000000003</v>
      </c>
      <c r="E72" s="12">
        <v>22.625</v>
      </c>
      <c r="F72" s="12">
        <v>17.074999999999999</v>
      </c>
      <c r="G72" s="27">
        <v>0.2770474</v>
      </c>
      <c r="H72" s="12">
        <f>F72-WEIGHTING!H66</f>
        <v>0</v>
      </c>
      <c r="P72" s="26"/>
    </row>
    <row r="73" spans="2:16">
      <c r="B73" s="26" t="s">
        <v>80</v>
      </c>
      <c r="C73" s="26" t="s">
        <v>15</v>
      </c>
      <c r="D73" s="12">
        <v>33.4</v>
      </c>
      <c r="E73" s="12">
        <v>30.414349999999999</v>
      </c>
      <c r="F73" s="12">
        <v>2.9856500000000001</v>
      </c>
      <c r="G73" s="27">
        <v>0.32935120000000001</v>
      </c>
      <c r="H73" s="12">
        <f>F73-WEIGHTING!H67</f>
        <v>0</v>
      </c>
      <c r="P73" s="26"/>
    </row>
    <row r="74" spans="2:16">
      <c r="B74" s="26" t="s">
        <v>81</v>
      </c>
      <c r="C74" s="26" t="s">
        <v>15</v>
      </c>
      <c r="D74" s="12">
        <v>48.61</v>
      </c>
      <c r="E74" s="12">
        <v>20.425930000000001</v>
      </c>
      <c r="F74" s="12">
        <v>28.184069999999998</v>
      </c>
      <c r="G74" s="27">
        <v>0.22631280000000001</v>
      </c>
      <c r="H74" s="12">
        <f>F74-WEIGHTING!H68</f>
        <v>0</v>
      </c>
      <c r="P74" s="26"/>
    </row>
    <row r="75" spans="2:16">
      <c r="B75" s="26" t="s">
        <v>82</v>
      </c>
      <c r="C75" s="26" t="s">
        <v>15</v>
      </c>
      <c r="D75" s="12">
        <v>26.33</v>
      </c>
      <c r="E75" s="12">
        <v>34.223379999999999</v>
      </c>
      <c r="F75" s="12">
        <v>-7.8933799999999996</v>
      </c>
      <c r="G75" s="27">
        <v>0.4178268</v>
      </c>
      <c r="H75" s="12">
        <f>F75-WEIGHTING!H69</f>
        <v>0</v>
      </c>
      <c r="P75" s="26"/>
    </row>
    <row r="76" spans="2:16">
      <c r="B76" s="26" t="s">
        <v>83</v>
      </c>
      <c r="C76" s="26" t="s">
        <v>15</v>
      </c>
      <c r="D76" s="12">
        <v>24.9</v>
      </c>
      <c r="E76" s="12">
        <v>17.792819999999999</v>
      </c>
      <c r="F76" s="12">
        <v>7.1071799999999996</v>
      </c>
      <c r="G76" s="27">
        <v>0.4418221</v>
      </c>
      <c r="H76" s="12">
        <f>F76-WEIGHTING!H70</f>
        <v>0</v>
      </c>
      <c r="P76" s="26"/>
    </row>
    <row r="77" spans="2:16">
      <c r="B77" s="26" t="s">
        <v>84</v>
      </c>
      <c r="C77" s="26" t="s">
        <v>15</v>
      </c>
      <c r="D77" s="12">
        <v>31.85</v>
      </c>
      <c r="E77" s="12">
        <v>54.450229999999998</v>
      </c>
      <c r="F77" s="12">
        <v>-22.60023</v>
      </c>
      <c r="G77" s="27">
        <v>0.3453407</v>
      </c>
      <c r="H77" s="12">
        <f>F77-WEIGHTING!H71</f>
        <v>0</v>
      </c>
      <c r="P77" s="26"/>
    </row>
    <row r="78" spans="2:16">
      <c r="B78" s="26" t="s">
        <v>85</v>
      </c>
      <c r="C78" s="26" t="s">
        <v>15</v>
      </c>
      <c r="D78" s="12">
        <v>28.74</v>
      </c>
      <c r="E78" s="12">
        <v>12.88889</v>
      </c>
      <c r="F78" s="12">
        <v>15.85111</v>
      </c>
      <c r="G78" s="27">
        <v>0.38270989999999999</v>
      </c>
      <c r="H78" s="12">
        <f>F78-WEIGHTING!H72</f>
        <v>0</v>
      </c>
      <c r="P78" s="26"/>
    </row>
    <row r="79" spans="2:16">
      <c r="B79" s="26" t="s">
        <v>86</v>
      </c>
      <c r="C79" s="26" t="s">
        <v>15</v>
      </c>
      <c r="D79" s="12">
        <v>135.69999999999999</v>
      </c>
      <c r="E79" s="12">
        <v>42.68056</v>
      </c>
      <c r="F79" s="12">
        <v>93.019440000000003</v>
      </c>
      <c r="G79" s="27">
        <v>8.1060930000000003E-2</v>
      </c>
      <c r="H79" s="12">
        <f>F79-WEIGHTING!H73</f>
        <v>0</v>
      </c>
      <c r="P79" s="26"/>
    </row>
    <row r="80" spans="2:16">
      <c r="B80" s="26" t="s">
        <v>87</v>
      </c>
      <c r="C80" s="26" t="s">
        <v>15</v>
      </c>
      <c r="D80" s="12">
        <v>31.28</v>
      </c>
      <c r="E80" s="12">
        <v>24.504629999999999</v>
      </c>
      <c r="F80" s="12">
        <v>6.7753699999999997</v>
      </c>
      <c r="G80" s="27">
        <v>0.3516107</v>
      </c>
      <c r="H80" s="12">
        <f>F80-WEIGHTING!H74</f>
        <v>0</v>
      </c>
      <c r="P80" s="26"/>
    </row>
    <row r="81" spans="2:16">
      <c r="B81" s="26" t="s">
        <v>88</v>
      </c>
      <c r="C81" s="26" t="s">
        <v>15</v>
      </c>
      <c r="D81" s="12">
        <v>15.6</v>
      </c>
      <c r="E81" s="12">
        <v>18.613430000000001</v>
      </c>
      <c r="F81" s="12">
        <v>-3.0134300000000001</v>
      </c>
      <c r="G81" s="27">
        <v>0.70527740000000005</v>
      </c>
      <c r="H81" s="12">
        <f>F81-WEIGHTING!H75</f>
        <v>0</v>
      </c>
      <c r="P81" s="26"/>
    </row>
    <row r="82" spans="2:16">
      <c r="B82" s="26" t="s">
        <v>89</v>
      </c>
      <c r="C82" s="26" t="s">
        <v>15</v>
      </c>
      <c r="D82" s="12">
        <v>29.21</v>
      </c>
      <c r="E82" s="12">
        <v>31.98264</v>
      </c>
      <c r="F82" s="12">
        <v>-2.77264</v>
      </c>
      <c r="G82" s="27">
        <v>0.37652409999999997</v>
      </c>
      <c r="H82" s="12">
        <f>F82-WEIGHTING!H76</f>
        <v>0</v>
      </c>
      <c r="P82" s="26"/>
    </row>
    <row r="83" spans="2:16">
      <c r="B83" s="26" t="s">
        <v>90</v>
      </c>
      <c r="C83" s="26" t="s">
        <v>15</v>
      </c>
      <c r="D83" s="12">
        <v>27.72</v>
      </c>
      <c r="E83" s="12">
        <v>10.31169</v>
      </c>
      <c r="F83" s="12">
        <v>17.40831</v>
      </c>
      <c r="G83" s="27">
        <v>0.396791</v>
      </c>
      <c r="H83" s="12">
        <f>F83-WEIGHTING!H77</f>
        <v>0</v>
      </c>
      <c r="P83" s="26"/>
    </row>
    <row r="84" spans="2:16">
      <c r="B84" s="26" t="s">
        <v>91</v>
      </c>
      <c r="C84" s="26" t="s">
        <v>15</v>
      </c>
      <c r="D84" s="12">
        <v>15.24</v>
      </c>
      <c r="E84" s="12">
        <v>20.783560000000001</v>
      </c>
      <c r="F84" s="12">
        <v>-5.5435600000000003</v>
      </c>
      <c r="G84" s="27">
        <v>0.72189369999999997</v>
      </c>
      <c r="H84" s="12">
        <f>F84-WEIGHTING!H78</f>
        <v>0</v>
      </c>
      <c r="P84" s="26"/>
    </row>
    <row r="85" spans="2:16">
      <c r="B85" s="26" t="s">
        <v>92</v>
      </c>
      <c r="C85" s="26" t="s">
        <v>15</v>
      </c>
      <c r="D85" s="12">
        <v>8.16</v>
      </c>
      <c r="E85" s="12">
        <v>10.717359999999999</v>
      </c>
      <c r="F85" s="12">
        <v>-2.5573600000000001</v>
      </c>
      <c r="G85" s="27">
        <v>1.3483369999999999</v>
      </c>
      <c r="H85" s="12">
        <f>F85-WEIGHTING!H79</f>
        <v>0</v>
      </c>
      <c r="P85" s="26"/>
    </row>
    <row r="86" spans="2:16">
      <c r="B86" s="26" t="s">
        <v>93</v>
      </c>
      <c r="C86" s="26" t="s">
        <v>15</v>
      </c>
      <c r="D86" s="12">
        <v>9.86</v>
      </c>
      <c r="E86" s="12">
        <v>0.9506481</v>
      </c>
      <c r="F86" s="12">
        <v>8.9093520000000002</v>
      </c>
      <c r="G86" s="27">
        <v>1.1160030000000001</v>
      </c>
      <c r="H86" s="12">
        <f>F86-WEIGHTING!H80</f>
        <v>1.0000000116860974E-7</v>
      </c>
      <c r="P86" s="26"/>
    </row>
    <row r="87" spans="2:16">
      <c r="B87" s="26" t="s">
        <v>94</v>
      </c>
      <c r="C87" s="26" t="s">
        <v>15</v>
      </c>
      <c r="D87" s="12">
        <v>25.92</v>
      </c>
      <c r="E87" s="12">
        <v>3.2339120000000001</v>
      </c>
      <c r="F87" s="12">
        <v>22.68609</v>
      </c>
      <c r="G87" s="27">
        <v>0.42432710000000001</v>
      </c>
      <c r="H87" s="12">
        <f>F87-WEIGHTING!H81</f>
        <v>1.9999999985031991E-6</v>
      </c>
      <c r="P87" s="26"/>
    </row>
    <row r="88" spans="2:16">
      <c r="B88" s="26" t="s">
        <v>95</v>
      </c>
      <c r="C88" s="26" t="s">
        <v>15</v>
      </c>
      <c r="D88" s="12">
        <v>12.79</v>
      </c>
      <c r="E88" s="12">
        <v>33.251159999999999</v>
      </c>
      <c r="F88" s="12">
        <v>-20.46116</v>
      </c>
      <c r="G88" s="27">
        <v>0.8602554</v>
      </c>
      <c r="H88" s="12">
        <f>F88-WEIGHTING!H82</f>
        <v>0</v>
      </c>
      <c r="P88" s="26"/>
    </row>
    <row r="89" spans="2:16">
      <c r="B89" s="26" t="s">
        <v>96</v>
      </c>
      <c r="C89" s="26" t="s">
        <v>15</v>
      </c>
      <c r="D89" s="12">
        <v>19.66</v>
      </c>
      <c r="E89" s="12">
        <v>13.35069</v>
      </c>
      <c r="F89" s="12">
        <v>6.30931</v>
      </c>
      <c r="G89" s="27">
        <v>0.55959420000000004</v>
      </c>
      <c r="H89" s="12">
        <f>F89-WEIGHTING!H83</f>
        <v>0</v>
      </c>
      <c r="P89" s="26"/>
    </row>
    <row r="90" spans="2:16">
      <c r="B90" s="26" t="s">
        <v>97</v>
      </c>
      <c r="C90" s="26" t="s">
        <v>15</v>
      </c>
      <c r="D90" s="12">
        <v>19.38</v>
      </c>
      <c r="E90" s="12">
        <v>12.34375</v>
      </c>
      <c r="F90" s="12">
        <v>7.0362499999999999</v>
      </c>
      <c r="G90" s="27">
        <v>0.56759250000000006</v>
      </c>
      <c r="H90" s="12">
        <f>F90-WEIGHTING!H84</f>
        <v>0</v>
      </c>
      <c r="P90" s="26"/>
    </row>
    <row r="91" spans="2:16">
      <c r="B91" s="26" t="s">
        <v>98</v>
      </c>
      <c r="C91" s="26" t="s">
        <v>15</v>
      </c>
      <c r="D91" s="12">
        <v>14.36</v>
      </c>
      <c r="E91" s="12">
        <v>10.2662</v>
      </c>
      <c r="F91" s="12">
        <v>4.0937999999999999</v>
      </c>
      <c r="G91" s="27">
        <v>0.76610210000000001</v>
      </c>
      <c r="H91" s="12">
        <f>F91-WEIGHTING!H85</f>
        <v>0</v>
      </c>
      <c r="P91" s="26"/>
    </row>
    <row r="92" spans="2:16">
      <c r="B92" s="26" t="s">
        <v>99</v>
      </c>
      <c r="C92" s="26" t="s">
        <v>15</v>
      </c>
      <c r="D92" s="12">
        <v>12.33</v>
      </c>
      <c r="E92" s="12">
        <v>4.1434030000000002</v>
      </c>
      <c r="F92" s="12">
        <v>8.1865970000000008</v>
      </c>
      <c r="G92" s="27">
        <v>0.89217639999999998</v>
      </c>
      <c r="H92" s="12">
        <f>F92-WEIGHTING!H86</f>
        <v>0</v>
      </c>
      <c r="P92" s="26"/>
    </row>
    <row r="93" spans="2:16">
      <c r="B93" s="26" t="s">
        <v>100</v>
      </c>
      <c r="C93" s="26" t="s">
        <v>15</v>
      </c>
      <c r="D93" s="12">
        <v>20.23</v>
      </c>
      <c r="E93" s="12">
        <v>8.1714120000000001</v>
      </c>
      <c r="F93" s="12">
        <v>12.058590000000001</v>
      </c>
      <c r="G93" s="27">
        <v>0.54374690000000003</v>
      </c>
      <c r="H93" s="12">
        <f>F93-WEIGHTING!H87</f>
        <v>2.0000000002795559E-6</v>
      </c>
      <c r="P93" s="26"/>
    </row>
    <row r="94" spans="2:16">
      <c r="B94" s="26" t="s">
        <v>101</v>
      </c>
      <c r="C94" s="26" t="s">
        <v>15</v>
      </c>
      <c r="D94" s="12">
        <v>59.96</v>
      </c>
      <c r="E94" s="12">
        <v>19.148150000000001</v>
      </c>
      <c r="F94" s="12">
        <v>40.81185</v>
      </c>
      <c r="G94" s="27">
        <v>0.18347089999999999</v>
      </c>
      <c r="H94" s="12">
        <f>F94-WEIGHTING!H88</f>
        <v>0</v>
      </c>
      <c r="P94" s="26"/>
    </row>
    <row r="95" spans="2:16">
      <c r="B95" s="26" t="s">
        <v>102</v>
      </c>
      <c r="C95" s="26" t="s">
        <v>15</v>
      </c>
      <c r="D95" s="12">
        <v>94.29</v>
      </c>
      <c r="E95" s="12">
        <v>31.45833</v>
      </c>
      <c r="F95" s="12">
        <v>62.831670000000003</v>
      </c>
      <c r="G95" s="27">
        <v>0.11665540000000001</v>
      </c>
      <c r="H95" s="12">
        <f>F95-WEIGHTING!H89</f>
        <v>0</v>
      </c>
      <c r="P95" s="26"/>
    </row>
    <row r="96" spans="2:16">
      <c r="B96" s="26" t="s">
        <v>103</v>
      </c>
      <c r="C96" s="26" t="s">
        <v>15</v>
      </c>
      <c r="D96" s="12">
        <v>705.88</v>
      </c>
      <c r="E96" s="12">
        <v>373.5301</v>
      </c>
      <c r="F96" s="12">
        <v>332.34989999999999</v>
      </c>
      <c r="G96" s="27">
        <v>1.55833E-2</v>
      </c>
      <c r="H96" s="12">
        <f>F96-WEIGHTING!H90</f>
        <v>0</v>
      </c>
      <c r="P96" s="26"/>
    </row>
    <row r="97" spans="2:16">
      <c r="B97" s="26" t="s">
        <v>104</v>
      </c>
      <c r="C97" s="26" t="s">
        <v>15</v>
      </c>
      <c r="D97" s="12">
        <v>34.049999999999997</v>
      </c>
      <c r="E97" s="12">
        <v>28.543980000000001</v>
      </c>
      <c r="F97" s="12">
        <v>5.5060200000000004</v>
      </c>
      <c r="G97" s="27">
        <v>0.32302779999999998</v>
      </c>
      <c r="H97" s="12">
        <f>F97-WEIGHTING!H91</f>
        <v>0</v>
      </c>
      <c r="P97" s="26"/>
    </row>
    <row r="98" spans="2:16">
      <c r="B98" s="26" t="s">
        <v>105</v>
      </c>
      <c r="C98" s="26" t="s">
        <v>15</v>
      </c>
      <c r="D98" s="12">
        <v>100.94</v>
      </c>
      <c r="E98" s="12">
        <v>69.311340000000001</v>
      </c>
      <c r="F98" s="12">
        <v>31.62866</v>
      </c>
      <c r="G98" s="27">
        <v>0.1089777</v>
      </c>
      <c r="H98" s="12">
        <f>F98-WEIGHTING!H92</f>
        <v>0</v>
      </c>
      <c r="P98" s="26"/>
    </row>
    <row r="99" spans="2:16">
      <c r="B99" s="26" t="s">
        <v>106</v>
      </c>
      <c r="C99" s="26" t="s">
        <v>15</v>
      </c>
      <c r="D99" s="12">
        <v>186.41</v>
      </c>
      <c r="E99" s="12">
        <v>128.9468</v>
      </c>
      <c r="F99" s="12">
        <v>57.463200000000001</v>
      </c>
      <c r="G99" s="27">
        <v>5.9009609999999997E-2</v>
      </c>
      <c r="H99" s="12">
        <f>F99-WEIGHTING!H93</f>
        <v>0</v>
      </c>
      <c r="P99" s="26"/>
    </row>
    <row r="100" spans="2:16">
      <c r="B100" s="26" t="s">
        <v>107</v>
      </c>
      <c r="C100" s="26" t="s">
        <v>15</v>
      </c>
      <c r="D100" s="12">
        <v>22.6</v>
      </c>
      <c r="E100" s="12">
        <v>6.0707180000000003</v>
      </c>
      <c r="F100" s="12">
        <v>16.52928</v>
      </c>
      <c r="G100" s="27">
        <v>0.4867494</v>
      </c>
      <c r="H100" s="12">
        <f>F100-WEIGHTING!H94</f>
        <v>-2.0000000020559128E-6</v>
      </c>
      <c r="P100" s="26"/>
    </row>
    <row r="101" spans="2:16">
      <c r="B101" s="26" t="s">
        <v>108</v>
      </c>
      <c r="C101" s="26" t="s">
        <v>15</v>
      </c>
      <c r="D101" s="12">
        <v>30.82</v>
      </c>
      <c r="E101" s="12">
        <v>8.4289349999999992</v>
      </c>
      <c r="F101" s="12">
        <v>22.391069999999999</v>
      </c>
      <c r="G101" s="27">
        <v>0.35687750000000001</v>
      </c>
      <c r="H101" s="12">
        <f>F101-WEIGHTING!H95</f>
        <v>4.9999999980343546E-6</v>
      </c>
      <c r="P101" s="26"/>
    </row>
    <row r="102" spans="2:16">
      <c r="B102" s="26" t="s">
        <v>109</v>
      </c>
      <c r="C102" s="26" t="s">
        <v>15</v>
      </c>
      <c r="D102" s="12">
        <v>331.48</v>
      </c>
      <c r="E102" s="12">
        <v>191.95599999999999</v>
      </c>
      <c r="F102" s="12">
        <v>139.524</v>
      </c>
      <c r="G102" s="27">
        <v>3.3184619999999998E-2</v>
      </c>
      <c r="H102" s="12">
        <f>F102-WEIGHTING!H96</f>
        <v>0</v>
      </c>
      <c r="P102" s="26"/>
    </row>
    <row r="103" spans="2:16">
      <c r="B103" s="26" t="s">
        <v>110</v>
      </c>
      <c r="C103" s="26" t="s">
        <v>15</v>
      </c>
      <c r="D103" s="12">
        <v>69.23</v>
      </c>
      <c r="E103" s="12">
        <v>106.265</v>
      </c>
      <c r="F103" s="12">
        <v>-37.034999999999997</v>
      </c>
      <c r="G103" s="27">
        <v>0.15889890000000001</v>
      </c>
      <c r="H103" s="12">
        <f>F103-WEIGHTING!H97</f>
        <v>0</v>
      </c>
      <c r="P103" s="26"/>
    </row>
    <row r="104" spans="2:16">
      <c r="B104" s="26" t="s">
        <v>111</v>
      </c>
      <c r="C104" s="26" t="s">
        <v>15</v>
      </c>
      <c r="D104" s="12">
        <v>9.99</v>
      </c>
      <c r="E104" s="12">
        <v>10.555440000000001</v>
      </c>
      <c r="F104" s="12">
        <v>-0.56544000000000005</v>
      </c>
      <c r="G104" s="27">
        <v>1.1015200000000001</v>
      </c>
      <c r="H104" s="12">
        <f>F104-WEIGHTING!H98</f>
        <v>0</v>
      </c>
      <c r="P104" s="26"/>
    </row>
    <row r="105" spans="2:16">
      <c r="B105" s="26" t="s">
        <v>112</v>
      </c>
      <c r="C105" s="26" t="s">
        <v>15</v>
      </c>
      <c r="D105" s="12">
        <v>205.83</v>
      </c>
      <c r="E105" s="12">
        <v>121.68980000000001</v>
      </c>
      <c r="F105" s="12">
        <v>84.140199999999993</v>
      </c>
      <c r="G105" s="27">
        <v>5.344289E-2</v>
      </c>
      <c r="H105" s="12">
        <f>F105-WEIGHTING!H99</f>
        <v>0</v>
      </c>
      <c r="P105" s="26"/>
    </row>
    <row r="106" spans="2:16">
      <c r="B106" s="26" t="s">
        <v>113</v>
      </c>
      <c r="C106" s="26" t="s">
        <v>15</v>
      </c>
      <c r="D106" s="12">
        <v>41.19</v>
      </c>
      <c r="E106" s="12">
        <v>18.898150000000001</v>
      </c>
      <c r="F106" s="12">
        <v>22.29185</v>
      </c>
      <c r="G106" s="27">
        <v>0.26708559999999998</v>
      </c>
      <c r="H106" s="12">
        <f>F106-WEIGHTING!H100</f>
        <v>0</v>
      </c>
      <c r="P106" s="26"/>
    </row>
    <row r="107" spans="2:16">
      <c r="B107" s="26" t="s">
        <v>114</v>
      </c>
      <c r="C107" s="26" t="s">
        <v>15</v>
      </c>
      <c r="D107" s="12">
        <v>91.57</v>
      </c>
      <c r="E107" s="12">
        <v>63.80903</v>
      </c>
      <c r="F107" s="12">
        <v>27.76097</v>
      </c>
      <c r="G107" s="27">
        <v>0.12012970000000001</v>
      </c>
      <c r="H107" s="12">
        <f>F107-WEIGHTING!H101</f>
        <v>0</v>
      </c>
      <c r="P107" s="26"/>
    </row>
    <row r="108" spans="2:16">
      <c r="B108" s="26" t="s">
        <v>115</v>
      </c>
      <c r="C108" s="26" t="s">
        <v>15</v>
      </c>
      <c r="D108" s="12">
        <v>241.18</v>
      </c>
      <c r="E108" s="12">
        <v>173.02080000000001</v>
      </c>
      <c r="F108" s="12">
        <v>68.159199999999998</v>
      </c>
      <c r="G108" s="27">
        <v>4.5608900000000001E-2</v>
      </c>
      <c r="H108" s="12">
        <f>F108-WEIGHTING!H102</f>
        <v>0</v>
      </c>
      <c r="P108" s="26"/>
    </row>
    <row r="109" spans="2:16">
      <c r="B109" s="26" t="s">
        <v>116</v>
      </c>
      <c r="C109" s="26" t="s">
        <v>15</v>
      </c>
      <c r="D109" s="12">
        <v>18.55</v>
      </c>
      <c r="E109" s="12">
        <v>10.285069999999999</v>
      </c>
      <c r="F109" s="12">
        <v>8.2649299999999997</v>
      </c>
      <c r="G109" s="27">
        <v>0.59285770000000004</v>
      </c>
      <c r="H109" s="12">
        <f>F109-WEIGHTING!H103</f>
        <v>0</v>
      </c>
      <c r="P109" s="26"/>
    </row>
    <row r="110" spans="2:16">
      <c r="B110" s="26" t="s">
        <v>117</v>
      </c>
      <c r="C110" s="26" t="s">
        <v>15</v>
      </c>
      <c r="D110" s="12">
        <v>57.77</v>
      </c>
      <c r="E110" s="12">
        <v>18.73264</v>
      </c>
      <c r="F110" s="12">
        <v>39.03736</v>
      </c>
      <c r="G110" s="27">
        <v>0.1903987</v>
      </c>
      <c r="H110" s="12">
        <f>F110-WEIGHTING!H104</f>
        <v>0</v>
      </c>
      <c r="P110" s="26"/>
    </row>
    <row r="111" spans="2:16">
      <c r="B111" s="26" t="s">
        <v>118</v>
      </c>
      <c r="C111" s="26" t="s">
        <v>15</v>
      </c>
      <c r="D111" s="12">
        <v>98.27</v>
      </c>
      <c r="E111" s="12">
        <v>110.24420000000001</v>
      </c>
      <c r="F111" s="12">
        <v>-11.9742</v>
      </c>
      <c r="G111" s="27">
        <v>0.1119319</v>
      </c>
      <c r="H111" s="12">
        <f>F111-WEIGHTING!H105</f>
        <v>0</v>
      </c>
      <c r="P111" s="26"/>
    </row>
    <row r="112" spans="2:16">
      <c r="B112" s="26" t="s">
        <v>119</v>
      </c>
      <c r="C112" s="26" t="s">
        <v>15</v>
      </c>
      <c r="D112" s="12">
        <v>108.47</v>
      </c>
      <c r="E112" s="12">
        <v>100</v>
      </c>
      <c r="F112" s="12">
        <v>8.4700000000000006</v>
      </c>
      <c r="G112" s="27">
        <v>0.1014149</v>
      </c>
      <c r="H112" s="12">
        <f>F112-WEIGHTING!H106</f>
        <v>0</v>
      </c>
      <c r="P112" s="26"/>
    </row>
    <row r="113" spans="2:16">
      <c r="B113" s="26" t="s">
        <v>120</v>
      </c>
      <c r="C113" s="26" t="s">
        <v>15</v>
      </c>
      <c r="D113" s="12">
        <v>171.38</v>
      </c>
      <c r="E113" s="12">
        <v>165.32409999999999</v>
      </c>
      <c r="F113" s="12">
        <v>6.0559000000000003</v>
      </c>
      <c r="G113" s="27">
        <v>6.4183729999999994E-2</v>
      </c>
      <c r="H113" s="12">
        <f>F113-WEIGHTING!H107</f>
        <v>-7.9936057773011271E-15</v>
      </c>
      <c r="P113" s="26"/>
    </row>
    <row r="114" spans="2:16">
      <c r="B114" s="26" t="s">
        <v>121</v>
      </c>
      <c r="C114" s="26" t="s">
        <v>15</v>
      </c>
      <c r="D114" s="12">
        <v>81.93</v>
      </c>
      <c r="E114" s="12">
        <v>97.427080000000004</v>
      </c>
      <c r="F114" s="12">
        <v>-15.49708</v>
      </c>
      <c r="G114" s="27">
        <v>0.1342642</v>
      </c>
      <c r="H114" s="12">
        <f>F114-WEIGHTING!H108</f>
        <v>0</v>
      </c>
      <c r="P114" s="26"/>
    </row>
    <row r="115" spans="2:16">
      <c r="B115" s="26" t="s">
        <v>122</v>
      </c>
      <c r="C115" s="26" t="s">
        <v>15</v>
      </c>
      <c r="D115" s="12">
        <v>556.24</v>
      </c>
      <c r="E115" s="12">
        <v>644.90740000000005</v>
      </c>
      <c r="F115" s="12">
        <v>-88.667400000000001</v>
      </c>
      <c r="G115" s="27">
        <v>1.9775460000000002E-2</v>
      </c>
      <c r="H115" s="12">
        <f>F115-WEIGHTING!H109</f>
        <v>0</v>
      </c>
      <c r="P115" s="26"/>
    </row>
    <row r="116" spans="2:16">
      <c r="B116" s="26" t="s">
        <v>123</v>
      </c>
      <c r="C116" s="26" t="s">
        <v>15</v>
      </c>
      <c r="D116" s="12">
        <v>93.94</v>
      </c>
      <c r="E116" s="12">
        <v>55.094909999999999</v>
      </c>
      <c r="F116" s="12">
        <v>38.845089999999999</v>
      </c>
      <c r="G116" s="27">
        <v>0.117101</v>
      </c>
      <c r="H116" s="12">
        <f>F116-WEIGHTING!H110</f>
        <v>0</v>
      </c>
      <c r="P116" s="26"/>
    </row>
    <row r="117" spans="2:16">
      <c r="B117" s="26" t="s">
        <v>124</v>
      </c>
      <c r="C117" s="26" t="s">
        <v>15</v>
      </c>
      <c r="D117" s="12">
        <v>200.41</v>
      </c>
      <c r="E117" s="12">
        <v>235.05789999999999</v>
      </c>
      <c r="F117" s="12">
        <v>-34.6479</v>
      </c>
      <c r="G117" s="27">
        <v>5.4888579999999999E-2</v>
      </c>
      <c r="H117" s="12">
        <f>F117-WEIGHTING!H111</f>
        <v>0</v>
      </c>
      <c r="P117" s="26"/>
    </row>
    <row r="118" spans="2:16">
      <c r="B118" s="26" t="s">
        <v>125</v>
      </c>
      <c r="C118" s="26" t="s">
        <v>15</v>
      </c>
      <c r="D118" s="12">
        <v>182.58</v>
      </c>
      <c r="E118" s="12">
        <v>225.85650000000001</v>
      </c>
      <c r="F118" s="12">
        <v>-43.276499999999999</v>
      </c>
      <c r="G118" s="27">
        <v>6.0249110000000002E-2</v>
      </c>
      <c r="H118" s="12">
        <f>F118-WEIGHTING!H112</f>
        <v>0</v>
      </c>
      <c r="P118" s="26"/>
    </row>
    <row r="119" spans="2:16">
      <c r="B119" s="26" t="s">
        <v>126</v>
      </c>
      <c r="C119" s="26" t="s">
        <v>15</v>
      </c>
      <c r="D119" s="12">
        <v>199.99</v>
      </c>
      <c r="E119" s="12">
        <v>186.07640000000001</v>
      </c>
      <c r="F119" s="12">
        <v>13.913600000000001</v>
      </c>
      <c r="G119" s="27">
        <v>5.5001510000000003E-2</v>
      </c>
      <c r="H119" s="12">
        <f>F119-WEIGHTING!H113</f>
        <v>0</v>
      </c>
      <c r="P119" s="26"/>
    </row>
    <row r="120" spans="2:16">
      <c r="B120" s="26" t="s">
        <v>127</v>
      </c>
      <c r="C120" s="26" t="s">
        <v>15</v>
      </c>
      <c r="D120" s="12">
        <v>516.14</v>
      </c>
      <c r="E120" s="12">
        <v>286.37729999999999</v>
      </c>
      <c r="F120" s="12">
        <v>229.7627</v>
      </c>
      <c r="G120" s="27">
        <v>2.1312089999999999E-2</v>
      </c>
      <c r="H120" s="12">
        <f>F120-WEIGHTING!H114</f>
        <v>0</v>
      </c>
      <c r="P120" s="26"/>
    </row>
    <row r="121" spans="2:16">
      <c r="B121" s="26" t="s">
        <v>128</v>
      </c>
      <c r="C121" s="26" t="s">
        <v>15</v>
      </c>
      <c r="D121" s="12">
        <v>5.38</v>
      </c>
      <c r="E121" s="12">
        <v>5.5645829999999998</v>
      </c>
      <c r="F121" s="12">
        <v>-0.184583</v>
      </c>
      <c r="G121" s="27">
        <v>2.0452560000000002</v>
      </c>
      <c r="H121" s="12">
        <f>F121-WEIGHTING!H115</f>
        <v>0</v>
      </c>
      <c r="P121" s="26"/>
    </row>
    <row r="122" spans="2:16">
      <c r="B122" s="26" t="s">
        <v>129</v>
      </c>
      <c r="C122" s="26" t="s">
        <v>15</v>
      </c>
      <c r="D122" s="12">
        <v>113.18</v>
      </c>
      <c r="E122" s="12">
        <v>59.483800000000002</v>
      </c>
      <c r="F122" s="12">
        <v>53.696199999999997</v>
      </c>
      <c r="G122" s="27">
        <v>9.7188510000000006E-2</v>
      </c>
      <c r="H122" s="12">
        <f>F122-WEIGHTING!H116</f>
        <v>0</v>
      </c>
      <c r="P122" s="26"/>
    </row>
    <row r="123" spans="2:16">
      <c r="B123" s="26" t="s">
        <v>130</v>
      </c>
      <c r="C123" s="26" t="s">
        <v>15</v>
      </c>
      <c r="D123" s="12">
        <v>88.42</v>
      </c>
      <c r="E123" s="12">
        <v>45.026620000000001</v>
      </c>
      <c r="F123" s="12">
        <v>43.393380000000001</v>
      </c>
      <c r="G123" s="27">
        <v>0.1244027</v>
      </c>
      <c r="H123" s="12">
        <f>F123-WEIGHTING!H117</f>
        <v>0</v>
      </c>
      <c r="P123" s="26"/>
    </row>
    <row r="124" spans="2:16">
      <c r="B124" s="26" t="s">
        <v>131</v>
      </c>
      <c r="C124" s="26" t="s">
        <v>15</v>
      </c>
      <c r="D124" s="12">
        <v>470.73</v>
      </c>
      <c r="E124" s="12">
        <v>483.80790000000002</v>
      </c>
      <c r="F124" s="12">
        <v>-13.0779</v>
      </c>
      <c r="G124" s="27">
        <v>2.3367720000000002E-2</v>
      </c>
      <c r="H124" s="12">
        <f>F124-WEIGHTING!H118</f>
        <v>0</v>
      </c>
      <c r="P124" s="26"/>
    </row>
    <row r="125" spans="2:16">
      <c r="B125" s="26" t="s">
        <v>132</v>
      </c>
      <c r="C125" s="26" t="s">
        <v>15</v>
      </c>
      <c r="D125" s="12">
        <v>248.3</v>
      </c>
      <c r="E125" s="12">
        <v>242.34950000000001</v>
      </c>
      <c r="F125" s="12">
        <v>5.9504999999999999</v>
      </c>
      <c r="G125" s="27">
        <v>4.4302090000000002E-2</v>
      </c>
      <c r="H125" s="12">
        <f>F125-WEIGHTING!H119</f>
        <v>0</v>
      </c>
      <c r="P125" s="26"/>
    </row>
    <row r="126" spans="2:16">
      <c r="B126" s="26" t="s">
        <v>133</v>
      </c>
      <c r="C126" s="26" t="s">
        <v>15</v>
      </c>
      <c r="D126" s="12">
        <v>31.68</v>
      </c>
      <c r="E126" s="12">
        <v>26.324069999999999</v>
      </c>
      <c r="F126" s="12">
        <v>5.3559299999999999</v>
      </c>
      <c r="G126" s="27">
        <v>0.34722219999999998</v>
      </c>
      <c r="H126" s="12">
        <f>F126-WEIGHTING!H120</f>
        <v>0</v>
      </c>
      <c r="P126" s="26"/>
    </row>
    <row r="127" spans="2:16">
      <c r="B127" s="26" t="s">
        <v>134</v>
      </c>
      <c r="C127" s="26" t="s">
        <v>15</v>
      </c>
      <c r="D127" s="12">
        <v>227.74</v>
      </c>
      <c r="E127" s="12">
        <v>192.06020000000001</v>
      </c>
      <c r="F127" s="12">
        <v>35.6798</v>
      </c>
      <c r="G127" s="27">
        <v>4.8300330000000002E-2</v>
      </c>
      <c r="H127" s="12">
        <f>F127-WEIGHTING!H121</f>
        <v>0</v>
      </c>
      <c r="P127" s="26"/>
    </row>
    <row r="128" spans="2:16">
      <c r="B128" s="26" t="s">
        <v>135</v>
      </c>
      <c r="C128" s="26" t="s">
        <v>15</v>
      </c>
      <c r="D128" s="12">
        <v>784.66</v>
      </c>
      <c r="E128" s="12">
        <v>686.74770000000001</v>
      </c>
      <c r="F128" s="12">
        <v>97.912300000000002</v>
      </c>
      <c r="G128" s="27">
        <v>1.4018869999999999E-2</v>
      </c>
      <c r="H128" s="12">
        <f>F128-WEIGHTING!H122</f>
        <v>0</v>
      </c>
      <c r="P128" s="26"/>
    </row>
    <row r="129" spans="2:16">
      <c r="B129" s="26" t="s">
        <v>136</v>
      </c>
      <c r="C129" s="26" t="s">
        <v>15</v>
      </c>
      <c r="D129" s="12">
        <v>158.51</v>
      </c>
      <c r="E129" s="12">
        <v>142.73150000000001</v>
      </c>
      <c r="F129" s="12">
        <v>15.778499999999999</v>
      </c>
      <c r="G129" s="27">
        <v>6.939708E-2</v>
      </c>
      <c r="H129" s="12">
        <f>F129-WEIGHTING!H123</f>
        <v>1.9539925233402755E-14</v>
      </c>
      <c r="P129" s="26"/>
    </row>
    <row r="130" spans="2:16">
      <c r="B130" s="26" t="s">
        <v>137</v>
      </c>
      <c r="C130" s="26" t="s">
        <v>15</v>
      </c>
      <c r="D130" s="12">
        <v>66.97</v>
      </c>
      <c r="E130" s="12">
        <v>28.71875</v>
      </c>
      <c r="F130" s="12">
        <v>38.251249999999999</v>
      </c>
      <c r="G130" s="27">
        <v>0.16425290000000001</v>
      </c>
      <c r="H130" s="12">
        <f>F130-WEIGHTING!H124</f>
        <v>0</v>
      </c>
      <c r="P130" s="26"/>
    </row>
    <row r="131" spans="2:16">
      <c r="B131" s="26" t="s">
        <v>138</v>
      </c>
      <c r="C131" s="26" t="s">
        <v>15</v>
      </c>
      <c r="D131" s="12">
        <v>16.25</v>
      </c>
      <c r="E131" s="12">
        <v>13.383100000000001</v>
      </c>
      <c r="F131" s="12">
        <v>2.8668999999999998</v>
      </c>
      <c r="G131" s="27">
        <v>0.67702309999999999</v>
      </c>
      <c r="H131" s="12">
        <f>F131-WEIGHTING!H125</f>
        <v>0</v>
      </c>
      <c r="P131" s="26"/>
    </row>
    <row r="132" spans="2:16">
      <c r="B132" s="26" t="s">
        <v>139</v>
      </c>
      <c r="C132" s="26" t="s">
        <v>15</v>
      </c>
      <c r="D132" s="12">
        <v>161.51</v>
      </c>
      <c r="E132" s="12">
        <v>140.6713</v>
      </c>
      <c r="F132" s="12">
        <v>20.838699999999999</v>
      </c>
      <c r="G132" s="27">
        <v>6.8107239999999999E-2</v>
      </c>
      <c r="H132" s="12">
        <f>F132-WEIGHTING!H126</f>
        <v>0</v>
      </c>
      <c r="P132" s="26"/>
    </row>
    <row r="133" spans="2:16">
      <c r="B133" s="26" t="s">
        <v>140</v>
      </c>
      <c r="C133" s="26" t="s">
        <v>15</v>
      </c>
      <c r="D133" s="12">
        <v>57.19</v>
      </c>
      <c r="E133" s="12">
        <v>45.936340000000001</v>
      </c>
      <c r="F133" s="12">
        <v>11.25366</v>
      </c>
      <c r="G133" s="27">
        <v>0.19235679999999999</v>
      </c>
      <c r="H133" s="12">
        <f>F133-WEIGHTING!H127</f>
        <v>0</v>
      </c>
      <c r="P133" s="26"/>
    </row>
    <row r="134" spans="2:16">
      <c r="B134" s="26" t="s">
        <v>141</v>
      </c>
      <c r="C134" s="26" t="s">
        <v>15</v>
      </c>
      <c r="D134" s="12">
        <v>60.42</v>
      </c>
      <c r="E134" s="12">
        <v>26.511569999999999</v>
      </c>
      <c r="F134" s="12">
        <v>33.908430000000003</v>
      </c>
      <c r="G134" s="27">
        <v>0.18204419999999999</v>
      </c>
      <c r="H134" s="12">
        <f>F134-WEIGHTING!H128</f>
        <v>0</v>
      </c>
      <c r="P134" s="26"/>
    </row>
    <row r="135" spans="2:16">
      <c r="B135" s="26" t="s">
        <v>142</v>
      </c>
      <c r="C135" s="26" t="s">
        <v>15</v>
      </c>
      <c r="D135" s="12">
        <v>60</v>
      </c>
      <c r="E135" s="12">
        <v>45.483800000000002</v>
      </c>
      <c r="F135" s="12">
        <v>14.5162</v>
      </c>
      <c r="G135" s="27">
        <v>0.1833486</v>
      </c>
      <c r="H135" s="12">
        <f>F135-WEIGHTING!H129</f>
        <v>0</v>
      </c>
      <c r="P135" s="26"/>
    </row>
    <row r="136" spans="2:16">
      <c r="B136" s="26" t="s">
        <v>143</v>
      </c>
      <c r="C136" s="26" t="s">
        <v>15</v>
      </c>
      <c r="D136" s="12">
        <v>27.77</v>
      </c>
      <c r="E136" s="12">
        <v>23.039349999999999</v>
      </c>
      <c r="F136" s="12">
        <v>4.7306499999999998</v>
      </c>
      <c r="G136" s="27">
        <v>0.39604529999999999</v>
      </c>
      <c r="H136" s="12">
        <f>F136-WEIGHTING!H130</f>
        <v>0</v>
      </c>
      <c r="P136" s="26"/>
    </row>
    <row r="137" spans="2:16">
      <c r="B137" s="26" t="s">
        <v>11028</v>
      </c>
      <c r="C137" s="26" t="s">
        <v>10947</v>
      </c>
      <c r="D137" s="12">
        <v>-3.31</v>
      </c>
      <c r="E137" s="12">
        <v>5.518141</v>
      </c>
      <c r="F137" s="12">
        <v>-8.8281410000000005</v>
      </c>
      <c r="G137" s="27">
        <v>0</v>
      </c>
      <c r="H137" s="12">
        <f>F137-WEIGHTING!H131</f>
        <v>0</v>
      </c>
      <c r="P137" s="26"/>
    </row>
    <row r="138" spans="2:16">
      <c r="B138" s="26" t="s">
        <v>11029</v>
      </c>
      <c r="C138" s="26" t="s">
        <v>10947</v>
      </c>
      <c r="D138" s="12">
        <v>8.69</v>
      </c>
      <c r="E138" s="12">
        <v>34.166029999999999</v>
      </c>
      <c r="F138" s="12">
        <v>-25.476030000000002</v>
      </c>
      <c r="G138" s="27">
        <v>0</v>
      </c>
      <c r="H138" s="12">
        <f>F138-WEIGHTING!H132</f>
        <v>0</v>
      </c>
      <c r="P138" s="26"/>
    </row>
    <row r="139" spans="2:16">
      <c r="B139" s="26" t="s">
        <v>11030</v>
      </c>
      <c r="C139" s="26" t="s">
        <v>10947</v>
      </c>
      <c r="D139" s="12">
        <v>21.8</v>
      </c>
      <c r="E139" s="12">
        <v>19.775310000000001</v>
      </c>
      <c r="F139" s="12">
        <v>2.0246900000000001</v>
      </c>
      <c r="G139" s="27">
        <v>0</v>
      </c>
      <c r="H139" s="12">
        <f>F139-WEIGHTING!H133</f>
        <v>0</v>
      </c>
      <c r="P139" s="26"/>
    </row>
    <row r="140" spans="2:16">
      <c r="B140" s="26" t="s">
        <v>11031</v>
      </c>
      <c r="C140" s="26" t="s">
        <v>10947</v>
      </c>
      <c r="D140" s="12">
        <v>31.47</v>
      </c>
      <c r="E140" s="12">
        <v>70.435649999999995</v>
      </c>
      <c r="F140" s="12">
        <v>-38.965649999999997</v>
      </c>
      <c r="G140" s="27">
        <v>0</v>
      </c>
      <c r="H140" s="12">
        <f>F140-WEIGHTING!H134</f>
        <v>0</v>
      </c>
      <c r="P140" s="26"/>
    </row>
    <row r="141" spans="2:16">
      <c r="B141" s="26" t="s">
        <v>11032</v>
      </c>
      <c r="C141" s="26" t="s">
        <v>10947</v>
      </c>
      <c r="D141" s="12">
        <v>1.02</v>
      </c>
      <c r="E141" s="12">
        <v>3.4353440000000002</v>
      </c>
      <c r="F141" s="12">
        <v>-2.4153440000000002</v>
      </c>
      <c r="G141" s="27">
        <v>0</v>
      </c>
      <c r="H141" s="12">
        <f>F141-WEIGHTING!H135</f>
        <v>0</v>
      </c>
      <c r="P141" s="26"/>
    </row>
    <row r="142" spans="2:16">
      <c r="B142" s="26" t="s">
        <v>11033</v>
      </c>
      <c r="C142" s="26" t="s">
        <v>10947</v>
      </c>
      <c r="D142" s="12">
        <v>29.91</v>
      </c>
      <c r="E142" s="12">
        <v>44.392539999999997</v>
      </c>
      <c r="F142" s="12">
        <v>-14.48254</v>
      </c>
      <c r="G142" s="27">
        <v>0</v>
      </c>
      <c r="H142" s="12">
        <f>F142-WEIGHTING!H136</f>
        <v>0</v>
      </c>
      <c r="P142" s="26"/>
    </row>
    <row r="143" spans="2:16">
      <c r="B143" s="26" t="s">
        <v>11034</v>
      </c>
      <c r="C143" s="26" t="s">
        <v>10947</v>
      </c>
      <c r="D143" s="12">
        <v>5.19</v>
      </c>
      <c r="E143" s="12">
        <v>12.75897</v>
      </c>
      <c r="F143" s="12">
        <v>-7.5689700000000002</v>
      </c>
      <c r="G143" s="27">
        <v>0</v>
      </c>
      <c r="H143" s="12">
        <f>F143-WEIGHTING!H137</f>
        <v>0</v>
      </c>
      <c r="P143" s="26"/>
    </row>
    <row r="144" spans="2:16">
      <c r="B144" s="26" t="s">
        <v>11035</v>
      </c>
      <c r="C144" s="26" t="s">
        <v>10947</v>
      </c>
      <c r="D144" s="12">
        <v>15</v>
      </c>
      <c r="E144" s="12">
        <v>28.97447</v>
      </c>
      <c r="F144" s="12">
        <v>-13.97447</v>
      </c>
      <c r="G144" s="27">
        <v>0</v>
      </c>
      <c r="H144" s="12">
        <f>F144-WEIGHTING!H138</f>
        <v>0</v>
      </c>
      <c r="P144" s="26"/>
    </row>
    <row r="145" spans="2:16">
      <c r="B145" s="26" t="s">
        <v>11036</v>
      </c>
      <c r="C145" s="26" t="s">
        <v>10947</v>
      </c>
      <c r="D145" s="12">
        <v>9.8699999999999992</v>
      </c>
      <c r="E145" s="12">
        <v>16.444130000000001</v>
      </c>
      <c r="F145" s="12">
        <v>-6.5741300000000003</v>
      </c>
      <c r="G145" s="27">
        <v>0</v>
      </c>
      <c r="H145" s="12">
        <f>F145-WEIGHTING!H139</f>
        <v>0</v>
      </c>
      <c r="P145" s="26"/>
    </row>
    <row r="146" spans="2:16">
      <c r="B146" s="26" t="s">
        <v>11037</v>
      </c>
      <c r="C146" s="26" t="s">
        <v>10947</v>
      </c>
      <c r="D146" s="12">
        <v>11.78</v>
      </c>
      <c r="E146" s="12">
        <v>22.201740000000001</v>
      </c>
      <c r="F146" s="12">
        <v>-10.42174</v>
      </c>
      <c r="G146" s="27">
        <v>0</v>
      </c>
      <c r="H146" s="12">
        <f>F146-WEIGHTING!H140</f>
        <v>0</v>
      </c>
      <c r="P146" s="26"/>
    </row>
    <row r="147" spans="2:16">
      <c r="B147" s="26" t="s">
        <v>11038</v>
      </c>
      <c r="C147" s="26" t="s">
        <v>10947</v>
      </c>
      <c r="D147" s="12">
        <v>-0.13</v>
      </c>
      <c r="E147" s="12">
        <v>3.0075810000000001</v>
      </c>
      <c r="F147" s="12">
        <v>-3.137581</v>
      </c>
      <c r="G147" s="27">
        <v>0</v>
      </c>
      <c r="H147" s="12">
        <f>F147-WEIGHTING!H141</f>
        <v>0</v>
      </c>
      <c r="P147" s="26"/>
    </row>
    <row r="148" spans="2:16">
      <c r="B148" s="26" t="s">
        <v>11039</v>
      </c>
      <c r="C148" s="26" t="s">
        <v>10948</v>
      </c>
      <c r="D148" s="12">
        <v>-7.68</v>
      </c>
      <c r="E148" s="12">
        <v>3.495644</v>
      </c>
      <c r="F148" s="12">
        <v>-11.17564</v>
      </c>
      <c r="G148" s="27">
        <v>0.19</v>
      </c>
      <c r="H148" s="12">
        <f>F148-WEIGHTING!H142</f>
        <v>4.0000000005591119E-6</v>
      </c>
      <c r="P148" s="26"/>
    </row>
    <row r="149" spans="2:16">
      <c r="B149" s="26" t="s">
        <v>11040</v>
      </c>
      <c r="C149" s="26" t="s">
        <v>10947</v>
      </c>
      <c r="D149" s="12">
        <v>-9.34</v>
      </c>
      <c r="E149" s="12">
        <v>4.3763959999999997</v>
      </c>
      <c r="F149" s="12">
        <v>-13.7164</v>
      </c>
      <c r="G149" s="27">
        <v>0</v>
      </c>
      <c r="H149" s="12">
        <f>F149-WEIGHTING!H143</f>
        <v>-4.0000000005591119E-6</v>
      </c>
      <c r="P149" s="26"/>
    </row>
    <row r="150" spans="2:16">
      <c r="B150" s="26" t="s">
        <v>11041</v>
      </c>
      <c r="C150" s="26" t="s">
        <v>10949</v>
      </c>
      <c r="D150" s="12">
        <v>-93.27</v>
      </c>
      <c r="E150" s="12">
        <v>15.9001</v>
      </c>
      <c r="F150" s="12">
        <v>-109.17010000000001</v>
      </c>
      <c r="G150" s="27">
        <v>0.215</v>
      </c>
      <c r="H150" s="12">
        <f>F150-WEIGHTING!H144</f>
        <v>0</v>
      </c>
      <c r="P150" s="26"/>
    </row>
    <row r="151" spans="2:16">
      <c r="B151" s="26" t="s">
        <v>11042</v>
      </c>
      <c r="C151" s="26" t="s">
        <v>10947</v>
      </c>
      <c r="D151" s="12">
        <v>-51.6</v>
      </c>
      <c r="E151" s="12">
        <v>60.392110000000002</v>
      </c>
      <c r="F151" s="12">
        <v>-111.99209999999999</v>
      </c>
      <c r="G151" s="27">
        <v>0</v>
      </c>
      <c r="H151" s="12">
        <f>F151-WEIGHTING!H145</f>
        <v>1.0000000003174137E-5</v>
      </c>
      <c r="P151" s="26"/>
    </row>
    <row r="152" spans="2:16">
      <c r="B152" s="26" t="s">
        <v>11043</v>
      </c>
      <c r="C152" s="26" t="s">
        <v>10948</v>
      </c>
      <c r="D152" s="12">
        <v>4.45</v>
      </c>
      <c r="E152" s="12">
        <v>15.433299999999999</v>
      </c>
      <c r="F152" s="12">
        <v>-10.9833</v>
      </c>
      <c r="G152" s="27">
        <v>0.19</v>
      </c>
      <c r="H152" s="12">
        <f>F152-WEIGHTING!H146</f>
        <v>0</v>
      </c>
      <c r="P152" s="26"/>
    </row>
    <row r="153" spans="2:16">
      <c r="B153" s="26" t="s">
        <v>11044</v>
      </c>
      <c r="C153" s="26" t="s">
        <v>10949</v>
      </c>
      <c r="D153" s="12">
        <v>-108.23</v>
      </c>
      <c r="E153" s="12">
        <v>6.3244670000000003</v>
      </c>
      <c r="F153" s="12">
        <v>-114.5545</v>
      </c>
      <c r="G153" s="27">
        <v>0.215</v>
      </c>
      <c r="H153" s="12">
        <f>F153-WEIGHTING!H147</f>
        <v>-3.3000000001948138E-5</v>
      </c>
      <c r="P153" s="26"/>
    </row>
    <row r="154" spans="2:16">
      <c r="B154" s="26" t="s">
        <v>11045</v>
      </c>
      <c r="C154" s="26" t="s">
        <v>10948</v>
      </c>
      <c r="D154" s="12">
        <v>4.1500000000000004</v>
      </c>
      <c r="E154" s="12">
        <v>9.7962880000000006</v>
      </c>
      <c r="F154" s="12">
        <v>-5.6462880000000002</v>
      </c>
      <c r="G154" s="27">
        <v>0.19</v>
      </c>
      <c r="H154" s="12">
        <f>F154-WEIGHTING!H148</f>
        <v>0</v>
      </c>
      <c r="P154" s="26"/>
    </row>
    <row r="155" spans="2:16">
      <c r="B155" s="26" t="s">
        <v>11046</v>
      </c>
      <c r="C155" s="26" t="s">
        <v>10950</v>
      </c>
      <c r="D155" s="12">
        <v>-20.5</v>
      </c>
      <c r="E155" s="12">
        <v>-8.0675889999999999</v>
      </c>
      <c r="F155" s="12">
        <v>-12.432410000000001</v>
      </c>
      <c r="G155" s="27">
        <v>8.5000000000000006E-2</v>
      </c>
      <c r="H155" s="12">
        <f>F155-WEIGHTING!H149</f>
        <v>9.9999999925159955E-7</v>
      </c>
      <c r="P155" s="26"/>
    </row>
    <row r="156" spans="2:16">
      <c r="B156" s="26" t="s">
        <v>11047</v>
      </c>
      <c r="C156" s="26" t="s">
        <v>10950</v>
      </c>
      <c r="D156" s="12">
        <v>-141.79</v>
      </c>
      <c r="E156" s="12">
        <v>-12.96702</v>
      </c>
      <c r="F156" s="12">
        <v>-128.82300000000001</v>
      </c>
      <c r="G156" s="27">
        <v>8.5000000000000006E-2</v>
      </c>
      <c r="H156" s="12">
        <f>F156-WEIGHTING!H150</f>
        <v>-2.0000000006348273E-5</v>
      </c>
      <c r="P156" s="26"/>
    </row>
    <row r="157" spans="2:16">
      <c r="B157" s="26" t="s">
        <v>11048</v>
      </c>
      <c r="C157" s="26" t="s">
        <v>10949</v>
      </c>
      <c r="D157" s="12">
        <v>-112.18</v>
      </c>
      <c r="E157" s="12">
        <v>11.572369999999999</v>
      </c>
      <c r="F157" s="12">
        <v>-123.75239999999999</v>
      </c>
      <c r="G157" s="27">
        <v>0.215</v>
      </c>
      <c r="H157" s="12">
        <f>F157-WEIGHTING!H151</f>
        <v>-2.99999999811007E-5</v>
      </c>
      <c r="P157" s="26"/>
    </row>
    <row r="158" spans="2:16">
      <c r="B158" s="26" t="s">
        <v>11049</v>
      </c>
      <c r="C158" s="26" t="s">
        <v>10949</v>
      </c>
      <c r="D158" s="12">
        <v>-84.17</v>
      </c>
      <c r="E158" s="12">
        <v>33.75367</v>
      </c>
      <c r="F158" s="12">
        <v>-117.9237</v>
      </c>
      <c r="G158" s="27">
        <v>0.215</v>
      </c>
      <c r="H158" s="12">
        <f>F158-WEIGHTING!H152</f>
        <v>-2.9999999995311555E-5</v>
      </c>
      <c r="P158" s="26"/>
    </row>
    <row r="159" spans="2:16">
      <c r="B159" s="26" t="s">
        <v>11050</v>
      </c>
      <c r="C159" s="26" t="s">
        <v>10950</v>
      </c>
      <c r="D159" s="12">
        <v>8.32</v>
      </c>
      <c r="E159" s="12">
        <v>36.580399999999997</v>
      </c>
      <c r="F159" s="12">
        <v>-28.260400000000001</v>
      </c>
      <c r="G159" s="27">
        <v>8.5000000000000006E-2</v>
      </c>
      <c r="H159" s="12">
        <f>F159-WEIGHTING!H153</f>
        <v>0</v>
      </c>
      <c r="P159" s="26"/>
    </row>
    <row r="160" spans="2:16">
      <c r="B160" s="26" t="s">
        <v>11051</v>
      </c>
      <c r="C160" s="26" t="s">
        <v>10951</v>
      </c>
      <c r="D160" s="12">
        <v>26.63</v>
      </c>
      <c r="E160" s="12">
        <v>35.603209999999997</v>
      </c>
      <c r="F160" s="12">
        <v>-8.9732099999999999</v>
      </c>
      <c r="G160" s="27">
        <v>0.26400000000000001</v>
      </c>
      <c r="H160" s="12">
        <f>F160-WEIGHTING!H154</f>
        <v>0</v>
      </c>
      <c r="P160" s="26"/>
    </row>
    <row r="161" spans="2:16">
      <c r="B161" s="26" t="s">
        <v>11052</v>
      </c>
      <c r="C161" s="26" t="s">
        <v>10947</v>
      </c>
      <c r="D161" s="12">
        <v>4.3499999999999996</v>
      </c>
      <c r="E161" s="12">
        <v>14.28866</v>
      </c>
      <c r="F161" s="12">
        <v>-9.9386600000000005</v>
      </c>
      <c r="G161" s="27">
        <v>0</v>
      </c>
      <c r="H161" s="12">
        <f>F161-WEIGHTING!H155</f>
        <v>0</v>
      </c>
      <c r="P161" s="26"/>
    </row>
    <row r="162" spans="2:16">
      <c r="B162" s="26" t="s">
        <v>11053</v>
      </c>
      <c r="C162" s="26" t="s">
        <v>10947</v>
      </c>
      <c r="D162" s="12">
        <v>4.49</v>
      </c>
      <c r="E162" s="12">
        <v>14.6104</v>
      </c>
      <c r="F162" s="12">
        <v>-10.1204</v>
      </c>
      <c r="G162" s="27">
        <v>0</v>
      </c>
      <c r="H162" s="12">
        <f>F162-WEIGHTING!H156</f>
        <v>0</v>
      </c>
      <c r="P162" s="26"/>
    </row>
    <row r="163" spans="2:16">
      <c r="B163" s="26" t="s">
        <v>11054</v>
      </c>
      <c r="C163" s="26" t="s">
        <v>10950</v>
      </c>
      <c r="D163" s="12">
        <v>-119.79</v>
      </c>
      <c r="E163" s="12">
        <v>-10.128640000000001</v>
      </c>
      <c r="F163" s="12">
        <v>-109.6614</v>
      </c>
      <c r="G163" s="27">
        <v>8.5000000000000006E-2</v>
      </c>
      <c r="H163" s="12">
        <f>F163-WEIGHTING!H157</f>
        <v>-3.9999999998485691E-5</v>
      </c>
      <c r="P163" s="26"/>
    </row>
    <row r="164" spans="2:16">
      <c r="B164" s="26" t="s">
        <v>11055</v>
      </c>
      <c r="C164" s="26" t="s">
        <v>10947</v>
      </c>
      <c r="D164" s="12">
        <v>2.9</v>
      </c>
      <c r="E164" s="12">
        <v>4.3496589999999999</v>
      </c>
      <c r="F164" s="12">
        <v>-1.449659</v>
      </c>
      <c r="G164" s="27">
        <v>0</v>
      </c>
      <c r="H164" s="12">
        <f>F164-WEIGHTING!H158</f>
        <v>0</v>
      </c>
      <c r="P164" s="26"/>
    </row>
    <row r="165" spans="2:16">
      <c r="B165" s="26" t="s">
        <v>11056</v>
      </c>
      <c r="C165" s="26" t="s">
        <v>10951</v>
      </c>
      <c r="D165" s="12">
        <v>49.96</v>
      </c>
      <c r="E165" s="12">
        <v>35.534280000000003</v>
      </c>
      <c r="F165" s="12">
        <v>14.42572</v>
      </c>
      <c r="G165" s="27">
        <v>0.26400000000000001</v>
      </c>
      <c r="H165" s="12">
        <f>F165-WEIGHTING!H159</f>
        <v>0</v>
      </c>
      <c r="P165" s="26"/>
    </row>
    <row r="166" spans="2:16">
      <c r="B166" s="26" t="s">
        <v>11057</v>
      </c>
      <c r="C166" s="26" t="s">
        <v>10950</v>
      </c>
      <c r="D166" s="12">
        <v>-78.010000000000005</v>
      </c>
      <c r="E166" s="12">
        <v>46.058190000000003</v>
      </c>
      <c r="F166" s="12">
        <v>-124.0682</v>
      </c>
      <c r="G166" s="27">
        <v>8.5000000000000006E-2</v>
      </c>
      <c r="H166" s="12">
        <f>F166-WEIGHTING!H160</f>
        <v>-9.9999999889632818E-6</v>
      </c>
      <c r="P166" s="26"/>
    </row>
    <row r="167" spans="2:16">
      <c r="B167" s="26" t="s">
        <v>11058</v>
      </c>
      <c r="C167" s="26" t="s">
        <v>10947</v>
      </c>
      <c r="D167" s="12">
        <v>4.37</v>
      </c>
      <c r="E167" s="12">
        <v>30.351019999999998</v>
      </c>
      <c r="F167" s="12">
        <v>-25.981020000000001</v>
      </c>
      <c r="G167" s="27">
        <v>0</v>
      </c>
      <c r="H167" s="12">
        <f>F167-WEIGHTING!H161</f>
        <v>0</v>
      </c>
      <c r="P167" s="26"/>
    </row>
    <row r="168" spans="2:16">
      <c r="B168" s="26" t="s">
        <v>11059</v>
      </c>
      <c r="C168" s="26" t="s">
        <v>10950</v>
      </c>
      <c r="D168" s="12">
        <v>47.54</v>
      </c>
      <c r="E168" s="12">
        <v>27.49128</v>
      </c>
      <c r="F168" s="12">
        <v>20.048719999999999</v>
      </c>
      <c r="G168" s="27">
        <v>8.5000000000000006E-2</v>
      </c>
      <c r="H168" s="12">
        <f>F168-WEIGHTING!H162</f>
        <v>0</v>
      </c>
      <c r="P168" s="26"/>
    </row>
    <row r="169" spans="2:16">
      <c r="B169" s="26" t="s">
        <v>11060</v>
      </c>
      <c r="C169" s="26" t="s">
        <v>10951</v>
      </c>
      <c r="D169" s="12">
        <v>81.62</v>
      </c>
      <c r="E169" s="12">
        <v>78.020820000000001</v>
      </c>
      <c r="F169" s="12">
        <v>3.59918</v>
      </c>
      <c r="G169" s="27">
        <v>0.26400000000000001</v>
      </c>
      <c r="H169" s="12">
        <f>F169-WEIGHTING!H163</f>
        <v>-3.9968028886505635E-15</v>
      </c>
      <c r="P169" s="26"/>
    </row>
    <row r="170" spans="2:16">
      <c r="B170" s="26" t="s">
        <v>11061</v>
      </c>
      <c r="C170" s="26" t="s">
        <v>10947</v>
      </c>
      <c r="D170" s="12">
        <v>-3.21</v>
      </c>
      <c r="E170" s="12">
        <v>29.25619</v>
      </c>
      <c r="F170" s="12">
        <v>-32.466189999999997</v>
      </c>
      <c r="G170" s="27">
        <v>0</v>
      </c>
      <c r="H170" s="12">
        <f>F170-WEIGHTING!H164</f>
        <v>0</v>
      </c>
      <c r="P170" s="26"/>
    </row>
    <row r="171" spans="2:16">
      <c r="B171" s="26" t="s">
        <v>11062</v>
      </c>
      <c r="C171" s="26" t="s">
        <v>10951</v>
      </c>
      <c r="D171" s="12">
        <v>16.93</v>
      </c>
      <c r="E171" s="12">
        <v>45.889510000000001</v>
      </c>
      <c r="F171" s="12">
        <v>-28.959510000000002</v>
      </c>
      <c r="G171" s="27">
        <v>0.26400000000000001</v>
      </c>
      <c r="H171" s="12">
        <f>F171-WEIGHTING!H165</f>
        <v>0</v>
      </c>
      <c r="P171" s="26"/>
    </row>
    <row r="172" spans="2:16">
      <c r="B172" s="26" t="s">
        <v>11063</v>
      </c>
      <c r="C172" s="26" t="s">
        <v>10950</v>
      </c>
      <c r="D172" s="12">
        <v>65.599999999999994</v>
      </c>
      <c r="E172" s="12">
        <v>30.992850000000001</v>
      </c>
      <c r="F172" s="12">
        <v>34.607149999999997</v>
      </c>
      <c r="G172" s="27">
        <v>8.5000000000000006E-2</v>
      </c>
      <c r="H172" s="12">
        <f>F172-WEIGHTING!H166</f>
        <v>0</v>
      </c>
      <c r="P172" s="26"/>
    </row>
    <row r="173" spans="2:16">
      <c r="B173" s="26" t="s">
        <v>11064</v>
      </c>
      <c r="C173" s="26" t="s">
        <v>10948</v>
      </c>
      <c r="D173" s="12">
        <v>2.21</v>
      </c>
      <c r="E173" s="12">
        <v>6.1494270000000002</v>
      </c>
      <c r="F173" s="12">
        <v>-3.9394269999999998</v>
      </c>
      <c r="G173" s="27">
        <v>0.19</v>
      </c>
      <c r="H173" s="12">
        <f>F173-WEIGHTING!H167</f>
        <v>0</v>
      </c>
      <c r="P173" s="26"/>
    </row>
    <row r="174" spans="2:16">
      <c r="B174" s="26" t="s">
        <v>11065</v>
      </c>
      <c r="C174" s="26" t="s">
        <v>10947</v>
      </c>
      <c r="D174" s="12">
        <v>5.52</v>
      </c>
      <c r="E174" s="12">
        <v>5.1709589999999999</v>
      </c>
      <c r="F174" s="12">
        <v>0.34904099999999999</v>
      </c>
      <c r="G174" s="27">
        <v>0</v>
      </c>
      <c r="H174" s="12">
        <f>F174-WEIGHTING!H168</f>
        <v>0</v>
      </c>
      <c r="P174" s="26"/>
    </row>
    <row r="175" spans="2:16">
      <c r="B175" s="26" t="s">
        <v>11066</v>
      </c>
      <c r="C175" s="26" t="s">
        <v>10950</v>
      </c>
      <c r="D175" s="12">
        <v>-77.03</v>
      </c>
      <c r="E175" s="12">
        <v>40.019919999999999</v>
      </c>
      <c r="F175" s="12">
        <v>-117.04989999999999</v>
      </c>
      <c r="G175" s="27">
        <v>8.5000000000000006E-2</v>
      </c>
      <c r="H175" s="12">
        <f>F175-WEIGHTING!H169</f>
        <v>2.0000000006348273E-5</v>
      </c>
      <c r="P175" s="26"/>
    </row>
    <row r="176" spans="2:16">
      <c r="B176" s="26" t="s">
        <v>11067</v>
      </c>
      <c r="C176" s="26" t="s">
        <v>10947</v>
      </c>
      <c r="D176" s="12">
        <v>11.66</v>
      </c>
      <c r="E176" s="12">
        <v>21.133099999999999</v>
      </c>
      <c r="F176" s="12">
        <v>-9.4731000000000005</v>
      </c>
      <c r="G176" s="27">
        <v>0</v>
      </c>
      <c r="H176" s="12">
        <f>F176-WEIGHTING!H170</f>
        <v>0</v>
      </c>
      <c r="P176" s="26"/>
    </row>
    <row r="177" spans="2:16">
      <c r="B177" s="26" t="s">
        <v>11068</v>
      </c>
      <c r="C177" s="26" t="s">
        <v>10950</v>
      </c>
      <c r="D177" s="12">
        <v>11.22</v>
      </c>
      <c r="E177" s="12">
        <v>16.761700000000001</v>
      </c>
      <c r="F177" s="12">
        <v>-5.5416999999999996</v>
      </c>
      <c r="G177" s="27">
        <v>8.5000000000000006E-2</v>
      </c>
      <c r="H177" s="12">
        <f>F177-WEIGHTING!H171</f>
        <v>0</v>
      </c>
      <c r="P177" s="26"/>
    </row>
    <row r="178" spans="2:16">
      <c r="B178" s="26" t="s">
        <v>11069</v>
      </c>
      <c r="C178" s="26" t="s">
        <v>10947</v>
      </c>
      <c r="D178" s="12">
        <v>7.36</v>
      </c>
      <c r="E178" s="12">
        <v>17.317599999999999</v>
      </c>
      <c r="F178" s="12">
        <v>-9.9575999999999993</v>
      </c>
      <c r="G178" s="27">
        <v>0</v>
      </c>
      <c r="H178" s="12">
        <f>F178-WEIGHTING!H172</f>
        <v>0</v>
      </c>
      <c r="P178" s="26"/>
    </row>
    <row r="179" spans="2:16">
      <c r="B179" s="26" t="s">
        <v>11070</v>
      </c>
      <c r="C179" s="26" t="s">
        <v>10948</v>
      </c>
      <c r="D179" s="12">
        <v>10.91</v>
      </c>
      <c r="E179" s="12">
        <v>17.530100000000001</v>
      </c>
      <c r="F179" s="12">
        <v>-6.6200999999999999</v>
      </c>
      <c r="G179" s="27">
        <v>0.19</v>
      </c>
      <c r="H179" s="12">
        <f>F179-WEIGHTING!H173</f>
        <v>0</v>
      </c>
      <c r="P179" s="26"/>
    </row>
    <row r="180" spans="2:16">
      <c r="B180" s="26" t="s">
        <v>11071</v>
      </c>
      <c r="C180" s="26" t="s">
        <v>10947</v>
      </c>
      <c r="D180" s="12">
        <v>39.54</v>
      </c>
      <c r="E180" s="12">
        <v>99.403080000000003</v>
      </c>
      <c r="F180" s="12">
        <v>-59.863079999999997</v>
      </c>
      <c r="G180" s="27">
        <v>0</v>
      </c>
      <c r="H180" s="12">
        <f>F180-WEIGHTING!H174</f>
        <v>0</v>
      </c>
      <c r="P180" s="26"/>
    </row>
    <row r="181" spans="2:16">
      <c r="B181" s="26" t="s">
        <v>11072</v>
      </c>
      <c r="C181" s="26" t="s">
        <v>10947</v>
      </c>
      <c r="D181" s="12">
        <v>39.770000000000003</v>
      </c>
      <c r="E181" s="12">
        <v>99.405349999999999</v>
      </c>
      <c r="F181" s="12">
        <v>-59.635350000000003</v>
      </c>
      <c r="G181" s="27">
        <v>0</v>
      </c>
      <c r="H181" s="12">
        <f>F181-WEIGHTING!H175</f>
        <v>0</v>
      </c>
      <c r="P181" s="26"/>
    </row>
    <row r="182" spans="2:16">
      <c r="B182" s="26" t="s">
        <v>11073</v>
      </c>
      <c r="C182" s="26" t="s">
        <v>10947</v>
      </c>
      <c r="D182" s="12">
        <v>-32.700000000000003</v>
      </c>
      <c r="E182" s="12">
        <v>21.35398</v>
      </c>
      <c r="F182" s="12">
        <v>-54.053980000000003</v>
      </c>
      <c r="G182" s="27">
        <v>0</v>
      </c>
      <c r="H182" s="12">
        <f>F182-WEIGHTING!H176</f>
        <v>0</v>
      </c>
      <c r="P182" s="26"/>
    </row>
    <row r="183" spans="2:16">
      <c r="B183" s="26" t="s">
        <v>11074</v>
      </c>
      <c r="C183" s="26" t="s">
        <v>10947</v>
      </c>
      <c r="D183" s="12">
        <v>-0.22</v>
      </c>
      <c r="E183" s="12">
        <v>6.4306450000000002</v>
      </c>
      <c r="F183" s="12">
        <v>-6.6506449999999999</v>
      </c>
      <c r="G183" s="27">
        <v>0</v>
      </c>
      <c r="H183" s="12">
        <f>F183-WEIGHTING!H177</f>
        <v>0</v>
      </c>
      <c r="P183" s="26"/>
    </row>
    <row r="184" spans="2:16">
      <c r="B184" s="26" t="s">
        <v>11075</v>
      </c>
      <c r="C184" s="26" t="s">
        <v>10948</v>
      </c>
      <c r="D184" s="12">
        <v>4.07</v>
      </c>
      <c r="E184" s="12">
        <v>8.406917</v>
      </c>
      <c r="F184" s="12">
        <v>-4.3369169999999997</v>
      </c>
      <c r="G184" s="27">
        <v>0.19</v>
      </c>
      <c r="H184" s="12">
        <f>F184-WEIGHTING!H178</f>
        <v>0</v>
      </c>
      <c r="P184" s="26"/>
    </row>
    <row r="185" spans="2:16">
      <c r="B185" s="26" t="s">
        <v>11076</v>
      </c>
      <c r="C185" s="26" t="s">
        <v>10947</v>
      </c>
      <c r="D185" s="12">
        <v>-2.95</v>
      </c>
      <c r="E185" s="12">
        <v>8.2552059999999994</v>
      </c>
      <c r="F185" s="12">
        <v>-11.205209999999999</v>
      </c>
      <c r="G185" s="27">
        <v>0</v>
      </c>
      <c r="H185" s="12">
        <f>F185-WEIGHTING!H179</f>
        <v>-3.999999998782755E-6</v>
      </c>
      <c r="P185" s="26"/>
    </row>
    <row r="186" spans="2:16">
      <c r="B186" s="26" t="s">
        <v>11077</v>
      </c>
      <c r="C186" s="26" t="s">
        <v>10948</v>
      </c>
      <c r="D186" s="12">
        <v>4.84</v>
      </c>
      <c r="E186" s="12">
        <v>14.47118</v>
      </c>
      <c r="F186" s="12">
        <v>-9.6311800000000005</v>
      </c>
      <c r="G186" s="27">
        <v>0.19</v>
      </c>
      <c r="H186" s="12">
        <f>F186-WEIGHTING!H180</f>
        <v>0</v>
      </c>
      <c r="P186" s="26"/>
    </row>
    <row r="187" spans="2:16">
      <c r="B187" s="26" t="s">
        <v>11078</v>
      </c>
      <c r="C187" s="26" t="s">
        <v>10947</v>
      </c>
      <c r="D187" s="12">
        <v>-3.07</v>
      </c>
      <c r="E187" s="12">
        <v>23.092860000000002</v>
      </c>
      <c r="F187" s="12">
        <v>-26.162859999999998</v>
      </c>
      <c r="G187" s="27">
        <v>0</v>
      </c>
      <c r="H187" s="12">
        <f>F187-WEIGHTING!H181</f>
        <v>0</v>
      </c>
      <c r="P187" s="26"/>
    </row>
    <row r="188" spans="2:16">
      <c r="B188" s="26" t="s">
        <v>11079</v>
      </c>
      <c r="C188" s="26" t="s">
        <v>10949</v>
      </c>
      <c r="D188" s="12">
        <v>-116.2</v>
      </c>
      <c r="E188" s="12">
        <v>-15.913690000000001</v>
      </c>
      <c r="F188" s="12">
        <v>-100.2863</v>
      </c>
      <c r="G188" s="27">
        <v>0.215</v>
      </c>
      <c r="H188" s="12">
        <f>F188-WEIGHTING!H182</f>
        <v>1.0000000003174137E-5</v>
      </c>
      <c r="P188" s="26"/>
    </row>
    <row r="189" spans="2:16">
      <c r="B189" s="26" t="s">
        <v>11080</v>
      </c>
      <c r="C189" s="26" t="s">
        <v>10947</v>
      </c>
      <c r="D189" s="12">
        <v>-73.69</v>
      </c>
      <c r="E189" s="12">
        <v>-2.4204530000000002</v>
      </c>
      <c r="F189" s="12">
        <v>-71.269549999999995</v>
      </c>
      <c r="G189" s="27">
        <v>0</v>
      </c>
      <c r="H189" s="12">
        <f>F189-WEIGHTING!H183</f>
        <v>-2.9999999924257281E-6</v>
      </c>
      <c r="P189" s="26"/>
    </row>
    <row r="190" spans="2:16">
      <c r="B190" s="26" t="s">
        <v>11081</v>
      </c>
      <c r="C190" s="26" t="s">
        <v>10947</v>
      </c>
      <c r="D190" s="12">
        <v>42.37</v>
      </c>
      <c r="E190" s="12">
        <v>30.62181</v>
      </c>
      <c r="F190" s="12">
        <v>11.748189999999999</v>
      </c>
      <c r="G190" s="27">
        <v>0</v>
      </c>
      <c r="H190" s="12">
        <f>F190-WEIGHTING!H184</f>
        <v>0</v>
      </c>
      <c r="P190" s="26"/>
    </row>
    <row r="191" spans="2:16">
      <c r="B191" s="26" t="s">
        <v>11082</v>
      </c>
      <c r="C191" s="26" t="s">
        <v>10947</v>
      </c>
      <c r="D191" s="12">
        <v>53.6</v>
      </c>
      <c r="E191" s="12">
        <v>30.328959999999999</v>
      </c>
      <c r="F191" s="12">
        <v>23.271039999999999</v>
      </c>
      <c r="G191" s="27">
        <v>0</v>
      </c>
      <c r="H191" s="12">
        <f>F191-WEIGHTING!H185</f>
        <v>0</v>
      </c>
      <c r="P191" s="26"/>
    </row>
    <row r="192" spans="2:16">
      <c r="B192" s="26" t="s">
        <v>11083</v>
      </c>
      <c r="C192" s="26" t="s">
        <v>10950</v>
      </c>
      <c r="D192" s="12">
        <v>16.420000000000002</v>
      </c>
      <c r="E192" s="12">
        <v>26.364809999999999</v>
      </c>
      <c r="F192" s="12">
        <v>-9.9448100000000004</v>
      </c>
      <c r="G192" s="27">
        <v>8.5000000000000006E-2</v>
      </c>
      <c r="H192" s="12">
        <f>F192-WEIGHTING!H186</f>
        <v>0</v>
      </c>
      <c r="P192" s="26"/>
    </row>
    <row r="193" spans="2:16">
      <c r="B193" s="26" t="s">
        <v>11084</v>
      </c>
      <c r="C193" s="26" t="s">
        <v>10949</v>
      </c>
      <c r="D193" s="12">
        <v>-105.09</v>
      </c>
      <c r="E193" s="12">
        <v>18.15381</v>
      </c>
      <c r="F193" s="12">
        <v>-123.24379999999999</v>
      </c>
      <c r="G193" s="27">
        <v>0.215</v>
      </c>
      <c r="H193" s="12">
        <f>F193-WEIGHTING!H187</f>
        <v>1.0000000003174137E-5</v>
      </c>
      <c r="P193" s="26"/>
    </row>
    <row r="194" spans="2:16">
      <c r="B194" s="26" t="s">
        <v>11085</v>
      </c>
      <c r="C194" s="26" t="s">
        <v>10947</v>
      </c>
      <c r="D194" s="12">
        <v>63.16</v>
      </c>
      <c r="E194" s="12">
        <v>27.822369999999999</v>
      </c>
      <c r="F194" s="12">
        <v>35.337629999999997</v>
      </c>
      <c r="G194" s="27">
        <v>0</v>
      </c>
      <c r="H194" s="12">
        <f>F194-WEIGHTING!H188</f>
        <v>0</v>
      </c>
      <c r="P194" s="26"/>
    </row>
    <row r="195" spans="2:16">
      <c r="B195" s="26" t="s">
        <v>11086</v>
      </c>
      <c r="C195" s="26" t="s">
        <v>10951</v>
      </c>
      <c r="D195" s="12">
        <v>-2.11</v>
      </c>
      <c r="E195" s="12">
        <v>19.826080000000001</v>
      </c>
      <c r="F195" s="12">
        <v>-21.93608</v>
      </c>
      <c r="G195" s="27">
        <v>0.26400000000000001</v>
      </c>
      <c r="H195" s="12">
        <f>F195-WEIGHTING!H189</f>
        <v>0</v>
      </c>
      <c r="P195" s="26"/>
    </row>
    <row r="196" spans="2:16">
      <c r="B196" s="26" t="s">
        <v>11087</v>
      </c>
      <c r="C196" s="26" t="s">
        <v>10948</v>
      </c>
      <c r="D196" s="12">
        <v>4.8499999999999996</v>
      </c>
      <c r="E196" s="12">
        <v>20.214739999999999</v>
      </c>
      <c r="F196" s="12">
        <v>-15.364739999999999</v>
      </c>
      <c r="G196" s="27">
        <v>0.19</v>
      </c>
      <c r="H196" s="12">
        <f>F196-WEIGHTING!H190</f>
        <v>0</v>
      </c>
      <c r="P196" s="26"/>
    </row>
    <row r="197" spans="2:16">
      <c r="B197" s="26" t="s">
        <v>11088</v>
      </c>
      <c r="C197" s="26" t="s">
        <v>10951</v>
      </c>
      <c r="D197" s="12">
        <v>2.5499999999999998</v>
      </c>
      <c r="E197" s="12">
        <v>12.34271</v>
      </c>
      <c r="F197" s="12">
        <v>-9.7927099999999996</v>
      </c>
      <c r="G197" s="27">
        <v>0.26400000000000001</v>
      </c>
      <c r="H197" s="12">
        <f>F197-WEIGHTING!H191</f>
        <v>0</v>
      </c>
      <c r="P197" s="26"/>
    </row>
    <row r="198" spans="2:16">
      <c r="B198" s="26" t="s">
        <v>11089</v>
      </c>
      <c r="C198" s="26" t="s">
        <v>10947</v>
      </c>
      <c r="D198" s="12">
        <v>1.4</v>
      </c>
      <c r="E198" s="12">
        <v>12.57573</v>
      </c>
      <c r="F198" s="12">
        <v>-11.17573</v>
      </c>
      <c r="G198" s="27">
        <v>0</v>
      </c>
      <c r="H198" s="12">
        <f>F198-WEIGHTING!H192</f>
        <v>0</v>
      </c>
      <c r="P198" s="26"/>
    </row>
    <row r="199" spans="2:16">
      <c r="B199" s="26" t="s">
        <v>11090</v>
      </c>
      <c r="C199" s="26" t="s">
        <v>10948</v>
      </c>
      <c r="D199" s="12">
        <v>22.37</v>
      </c>
      <c r="E199" s="12">
        <v>14.20945</v>
      </c>
      <c r="F199" s="12">
        <v>8.1605500000000006</v>
      </c>
      <c r="G199" s="27">
        <v>0.19</v>
      </c>
      <c r="H199" s="12">
        <f>F199-WEIGHTING!H193</f>
        <v>0</v>
      </c>
      <c r="P199" s="26"/>
    </row>
    <row r="200" spans="2:16">
      <c r="B200" s="26" t="s">
        <v>11091</v>
      </c>
      <c r="C200" s="26" t="s">
        <v>10951</v>
      </c>
      <c r="D200" s="12">
        <v>5.43</v>
      </c>
      <c r="E200" s="12">
        <v>16.399819999999998</v>
      </c>
      <c r="F200" s="12">
        <v>-10.96982</v>
      </c>
      <c r="G200" s="27">
        <v>0.26400000000000001</v>
      </c>
      <c r="H200" s="12">
        <f>F200-WEIGHTING!H194</f>
        <v>0</v>
      </c>
      <c r="P200" s="26"/>
    </row>
    <row r="201" spans="2:16">
      <c r="B201" s="26" t="s">
        <v>11092</v>
      </c>
      <c r="C201" s="26" t="s">
        <v>10948</v>
      </c>
      <c r="D201" s="12">
        <v>10.01</v>
      </c>
      <c r="E201" s="12">
        <v>16.680969999999999</v>
      </c>
      <c r="F201" s="12">
        <v>-6.6709699999999996</v>
      </c>
      <c r="G201" s="27">
        <v>0.19</v>
      </c>
      <c r="H201" s="12">
        <f>F201-WEIGHTING!H195</f>
        <v>0</v>
      </c>
      <c r="P201" s="26"/>
    </row>
    <row r="202" spans="2:16">
      <c r="B202" s="26" t="s">
        <v>11093</v>
      </c>
      <c r="C202" s="26" t="s">
        <v>10948</v>
      </c>
      <c r="D202" s="12">
        <v>68.489999999999995</v>
      </c>
      <c r="E202" s="12">
        <v>46.282829999999997</v>
      </c>
      <c r="F202" s="12">
        <v>22.207170000000001</v>
      </c>
      <c r="G202" s="27">
        <v>0.19</v>
      </c>
      <c r="H202" s="12">
        <f>F202-WEIGHTING!H196</f>
        <v>0</v>
      </c>
      <c r="P202" s="26"/>
    </row>
    <row r="203" spans="2:16">
      <c r="B203" s="26" t="s">
        <v>11094</v>
      </c>
      <c r="C203" s="26" t="s">
        <v>10950</v>
      </c>
      <c r="D203" s="12">
        <v>-74.680000000000007</v>
      </c>
      <c r="E203" s="12">
        <v>30.982279999999999</v>
      </c>
      <c r="F203" s="12">
        <v>-105.6623</v>
      </c>
      <c r="G203" s="27">
        <v>8.5000000000000006E-2</v>
      </c>
      <c r="H203" s="12">
        <f>F203-WEIGHTING!H197</f>
        <v>-1.9999999992137418E-5</v>
      </c>
      <c r="P203" s="26"/>
    </row>
    <row r="204" spans="2:16">
      <c r="B204" s="26" t="s">
        <v>11095</v>
      </c>
      <c r="C204" s="26" t="s">
        <v>10950</v>
      </c>
      <c r="D204" s="12">
        <v>-85.22</v>
      </c>
      <c r="E204" s="12">
        <v>26.709959999999999</v>
      </c>
      <c r="F204" s="12">
        <v>-111.93</v>
      </c>
      <c r="G204" s="27">
        <v>8.5000000000000006E-2</v>
      </c>
      <c r="H204" s="12">
        <f>F204-WEIGHTING!H198</f>
        <v>-4.0000000012696546E-5</v>
      </c>
      <c r="P204" s="26"/>
    </row>
    <row r="205" spans="2:16">
      <c r="B205" s="26" t="s">
        <v>11096</v>
      </c>
      <c r="C205" s="26" t="s">
        <v>10947</v>
      </c>
      <c r="D205" s="12">
        <v>3.53</v>
      </c>
      <c r="E205" s="12">
        <v>21.588650000000001</v>
      </c>
      <c r="F205" s="12">
        <v>-18.05865</v>
      </c>
      <c r="G205" s="27">
        <v>0</v>
      </c>
      <c r="H205" s="12">
        <f>F205-WEIGHTING!H199</f>
        <v>0</v>
      </c>
      <c r="P205" s="26"/>
    </row>
    <row r="206" spans="2:16">
      <c r="B206" s="26" t="s">
        <v>11097</v>
      </c>
      <c r="C206" s="26" t="s">
        <v>10947</v>
      </c>
      <c r="D206" s="12">
        <v>0.64</v>
      </c>
      <c r="E206" s="12">
        <v>21.349329999999998</v>
      </c>
      <c r="F206" s="12">
        <v>-20.709330000000001</v>
      </c>
      <c r="G206" s="27">
        <v>0</v>
      </c>
      <c r="H206" s="12">
        <f>F206-WEIGHTING!H200</f>
        <v>0</v>
      </c>
      <c r="P206" s="26"/>
    </row>
    <row r="207" spans="2:16">
      <c r="B207" s="26" t="s">
        <v>11098</v>
      </c>
      <c r="C207" s="26" t="s">
        <v>10951</v>
      </c>
      <c r="D207" s="12">
        <v>3.68</v>
      </c>
      <c r="E207" s="12">
        <v>20.440909999999999</v>
      </c>
      <c r="F207" s="12">
        <v>-16.760909999999999</v>
      </c>
      <c r="G207" s="27">
        <v>0.26400000000000001</v>
      </c>
      <c r="H207" s="12">
        <f>F207-WEIGHTING!H201</f>
        <v>0</v>
      </c>
      <c r="P207" s="26"/>
    </row>
    <row r="208" spans="2:16">
      <c r="B208" s="26" t="s">
        <v>11099</v>
      </c>
      <c r="C208" s="26" t="s">
        <v>10948</v>
      </c>
      <c r="D208" s="12">
        <v>3.84</v>
      </c>
      <c r="E208" s="12">
        <v>21.265999999999998</v>
      </c>
      <c r="F208" s="12">
        <v>-17.425999999999998</v>
      </c>
      <c r="G208" s="27">
        <v>0.19</v>
      </c>
      <c r="H208" s="12">
        <f>F208-WEIGHTING!H202</f>
        <v>0</v>
      </c>
      <c r="P208" s="26"/>
    </row>
    <row r="209" spans="2:16">
      <c r="B209" s="26" t="s">
        <v>11100</v>
      </c>
      <c r="C209" s="26" t="s">
        <v>10947</v>
      </c>
      <c r="D209" s="12">
        <v>3.06</v>
      </c>
      <c r="E209" s="12">
        <v>7.4603830000000002</v>
      </c>
      <c r="F209" s="12">
        <v>-4.4003829999999997</v>
      </c>
      <c r="G209" s="27">
        <v>0</v>
      </c>
      <c r="H209" s="12">
        <f>F209-WEIGHTING!H203</f>
        <v>0</v>
      </c>
      <c r="P209" s="26"/>
    </row>
    <row r="210" spans="2:16">
      <c r="B210" s="26" t="s">
        <v>11101</v>
      </c>
      <c r="C210" s="26" t="s">
        <v>10947</v>
      </c>
      <c r="D210" s="12">
        <v>-0.44</v>
      </c>
      <c r="E210" s="12">
        <v>12.27261</v>
      </c>
      <c r="F210" s="12">
        <v>-12.71261</v>
      </c>
      <c r="G210" s="27">
        <v>0</v>
      </c>
      <c r="H210" s="12">
        <f>F210-WEIGHTING!H204</f>
        <v>0</v>
      </c>
      <c r="P210" s="26"/>
    </row>
    <row r="211" spans="2:16">
      <c r="B211" s="26" t="s">
        <v>11102</v>
      </c>
      <c r="C211" s="26" t="s">
        <v>10947</v>
      </c>
      <c r="D211" s="12">
        <v>2.74</v>
      </c>
      <c r="E211" s="12">
        <v>11.514089999999999</v>
      </c>
      <c r="F211" s="12">
        <v>-8.7740899999999993</v>
      </c>
      <c r="G211" s="27">
        <v>0</v>
      </c>
      <c r="H211" s="12">
        <f>F211-WEIGHTING!H205</f>
        <v>0</v>
      </c>
      <c r="P211" s="26"/>
    </row>
    <row r="212" spans="2:16">
      <c r="B212" s="26" t="s">
        <v>11103</v>
      </c>
      <c r="C212" s="26" t="s">
        <v>10949</v>
      </c>
      <c r="D212" s="12">
        <v>-67.83</v>
      </c>
      <c r="E212" s="12">
        <v>2.7557700000000001</v>
      </c>
      <c r="F212" s="12">
        <v>-70.585769999999997</v>
      </c>
      <c r="G212" s="26">
        <v>0.215</v>
      </c>
      <c r="H212" s="12">
        <f>F212-WEIGHTING!H206</f>
        <v>0</v>
      </c>
      <c r="P212" s="26"/>
    </row>
    <row r="213" spans="2:16">
      <c r="B213" s="26" t="s">
        <v>11104</v>
      </c>
      <c r="C213" s="26" t="s">
        <v>10951</v>
      </c>
      <c r="D213" s="12">
        <v>41.88</v>
      </c>
      <c r="E213" s="12">
        <v>18.708939999999998</v>
      </c>
      <c r="F213" s="12">
        <v>23.171060000000001</v>
      </c>
      <c r="G213" s="27">
        <v>0.26400000000000001</v>
      </c>
      <c r="H213" s="12">
        <f>F213-WEIGHTING!H207</f>
        <v>0</v>
      </c>
      <c r="P213" s="26"/>
    </row>
    <row r="214" spans="2:16">
      <c r="B214" s="26" t="s">
        <v>11105</v>
      </c>
      <c r="C214" s="26" t="s">
        <v>10948</v>
      </c>
      <c r="D214" s="12">
        <v>50.09</v>
      </c>
      <c r="E214" s="12">
        <v>19.684170000000002</v>
      </c>
      <c r="F214" s="12">
        <v>30.405830000000002</v>
      </c>
      <c r="G214" s="27">
        <v>0.19</v>
      </c>
      <c r="H214" s="12">
        <f>F214-WEIGHTING!H208</f>
        <v>0</v>
      </c>
      <c r="P214" s="26"/>
    </row>
    <row r="215" spans="2:16">
      <c r="B215" s="26" t="s">
        <v>11106</v>
      </c>
      <c r="C215" s="26" t="s">
        <v>10947</v>
      </c>
      <c r="D215" s="12">
        <v>-12.09</v>
      </c>
      <c r="E215" s="12">
        <v>7.3083960000000001</v>
      </c>
      <c r="F215" s="12">
        <v>-19.398399999999999</v>
      </c>
      <c r="G215" s="27">
        <v>0</v>
      </c>
      <c r="H215" s="12">
        <f>F215-WEIGHTING!H209</f>
        <v>-4.0000000005591119E-6</v>
      </c>
      <c r="P215" s="26"/>
    </row>
    <row r="216" spans="2:16">
      <c r="B216" s="26" t="s">
        <v>11107</v>
      </c>
      <c r="C216" s="26" t="s">
        <v>10947</v>
      </c>
      <c r="D216" s="12">
        <v>-2.5499999999999998</v>
      </c>
      <c r="E216" s="12">
        <v>9.6476939999999995</v>
      </c>
      <c r="F216" s="12">
        <v>-12.19769</v>
      </c>
      <c r="G216" s="27">
        <v>0</v>
      </c>
      <c r="H216" s="12">
        <f>F216-WEIGHTING!H210</f>
        <v>3.999999998782755E-6</v>
      </c>
      <c r="P216" s="26"/>
    </row>
    <row r="217" spans="2:16">
      <c r="B217" s="26" t="s">
        <v>11108</v>
      </c>
      <c r="C217" s="26" t="s">
        <v>10947</v>
      </c>
      <c r="D217" s="12">
        <v>6.78</v>
      </c>
      <c r="E217" s="12">
        <v>17.208130000000001</v>
      </c>
      <c r="F217" s="12">
        <v>-10.428129999999999</v>
      </c>
      <c r="G217" s="27">
        <v>0</v>
      </c>
      <c r="H217" s="12">
        <f>F217-WEIGHTING!H211</f>
        <v>0</v>
      </c>
      <c r="P217" s="26"/>
    </row>
    <row r="218" spans="2:16">
      <c r="B218" s="26" t="s">
        <v>11109</v>
      </c>
      <c r="C218" s="26" t="s">
        <v>10947</v>
      </c>
      <c r="D218" s="12">
        <v>7.49</v>
      </c>
      <c r="E218" s="12">
        <v>17.728380000000001</v>
      </c>
      <c r="F218" s="12">
        <v>-10.238379999999999</v>
      </c>
      <c r="G218" s="27">
        <v>0</v>
      </c>
      <c r="H218" s="12">
        <f>F218-WEIGHTING!H212</f>
        <v>0</v>
      </c>
      <c r="P218" s="26"/>
    </row>
    <row r="219" spans="2:16">
      <c r="B219" s="26" t="s">
        <v>11110</v>
      </c>
      <c r="C219" s="26" t="s">
        <v>10949</v>
      </c>
      <c r="D219" s="12">
        <v>-69.53</v>
      </c>
      <c r="E219" s="12">
        <v>34.040990000000001</v>
      </c>
      <c r="F219" s="12">
        <v>-103.571</v>
      </c>
      <c r="G219" s="26">
        <v>0.215</v>
      </c>
      <c r="H219" s="12">
        <f>F219-WEIGHTING!H213</f>
        <v>-1.0000000003174137E-5</v>
      </c>
      <c r="P219" s="26"/>
    </row>
    <row r="220" spans="2:16">
      <c r="B220" s="26" t="s">
        <v>11111</v>
      </c>
      <c r="C220" s="26" t="s">
        <v>10947</v>
      </c>
      <c r="D220" s="12">
        <v>6.83</v>
      </c>
      <c r="E220" s="12">
        <v>17.358820000000001</v>
      </c>
      <c r="F220" s="12">
        <v>-10.52882</v>
      </c>
      <c r="G220" s="27">
        <v>0</v>
      </c>
      <c r="H220" s="12">
        <f>F220-WEIGHTING!H214</f>
        <v>0</v>
      </c>
      <c r="P220" s="26"/>
    </row>
    <row r="221" spans="2:16">
      <c r="B221" s="26" t="s">
        <v>11112</v>
      </c>
      <c r="C221" s="26" t="s">
        <v>10947</v>
      </c>
      <c r="D221" s="12">
        <v>-14.02</v>
      </c>
      <c r="E221" s="12">
        <v>4.0068630000000001</v>
      </c>
      <c r="F221" s="12">
        <v>-18.026859999999999</v>
      </c>
      <c r="G221" s="27">
        <v>0</v>
      </c>
      <c r="H221" s="12">
        <f>F221-WEIGHTING!H215</f>
        <v>2.9999999995311555E-6</v>
      </c>
      <c r="P221" s="26"/>
    </row>
    <row r="222" spans="2:16">
      <c r="B222" s="26" t="s">
        <v>11113</v>
      </c>
      <c r="C222" s="26" t="s">
        <v>10947</v>
      </c>
      <c r="D222" s="12">
        <v>-14.84</v>
      </c>
      <c r="E222" s="12">
        <v>2.442625</v>
      </c>
      <c r="F222" s="12">
        <v>-17.282630000000001</v>
      </c>
      <c r="G222" s="26">
        <v>0</v>
      </c>
      <c r="H222" s="12">
        <f>F222-WEIGHTING!H216</f>
        <v>-5.0000000015870683E-6</v>
      </c>
      <c r="P222" s="26"/>
    </row>
    <row r="223" spans="2:16">
      <c r="B223" s="26" t="s">
        <v>11114</v>
      </c>
      <c r="C223" s="26" t="s">
        <v>10950</v>
      </c>
      <c r="D223" s="12">
        <v>6.02</v>
      </c>
      <c r="E223" s="12">
        <v>2.703986</v>
      </c>
      <c r="F223" s="12">
        <v>3.316014</v>
      </c>
      <c r="G223" s="27">
        <v>8.5000000000000006E-2</v>
      </c>
      <c r="H223" s="12">
        <f>F223-WEIGHTING!H217</f>
        <v>0</v>
      </c>
      <c r="P223" s="26"/>
    </row>
    <row r="224" spans="2:16">
      <c r="B224" s="26" t="s">
        <v>11115</v>
      </c>
      <c r="C224" s="26" t="s">
        <v>10947</v>
      </c>
      <c r="D224" s="12">
        <v>0.68</v>
      </c>
      <c r="E224" s="12">
        <v>0.99956599999999995</v>
      </c>
      <c r="F224" s="12">
        <v>-0.31956600000000002</v>
      </c>
      <c r="G224" s="27">
        <v>0</v>
      </c>
      <c r="H224" s="12">
        <f>F224-WEIGHTING!H218</f>
        <v>0</v>
      </c>
      <c r="P224" s="26"/>
    </row>
    <row r="225" spans="2:16">
      <c r="B225" s="26" t="s">
        <v>11116</v>
      </c>
      <c r="C225" s="26" t="s">
        <v>10949</v>
      </c>
      <c r="D225" s="12">
        <v>-72.39</v>
      </c>
      <c r="E225" s="12">
        <v>34.556939999999997</v>
      </c>
      <c r="F225" s="12">
        <v>-106.9469</v>
      </c>
      <c r="G225" s="27">
        <v>0.215</v>
      </c>
      <c r="H225" s="12">
        <f>F225-WEIGHTING!H219</f>
        <v>3.9999999998485691E-5</v>
      </c>
      <c r="P225" s="26"/>
    </row>
    <row r="226" spans="2:16">
      <c r="B226" s="26" t="s">
        <v>11117</v>
      </c>
      <c r="C226" s="26" t="s">
        <v>10948</v>
      </c>
      <c r="D226" s="12">
        <v>14.19</v>
      </c>
      <c r="E226" s="12">
        <v>12.49701</v>
      </c>
      <c r="F226" s="12">
        <v>1.69299</v>
      </c>
      <c r="G226" s="27">
        <v>0.19</v>
      </c>
      <c r="H226" s="12">
        <f>F226-WEIGHTING!H220</f>
        <v>0</v>
      </c>
      <c r="P226" s="26"/>
    </row>
    <row r="227" spans="2:16">
      <c r="B227" s="26" t="s">
        <v>11118</v>
      </c>
      <c r="C227" s="26" t="s">
        <v>10950</v>
      </c>
      <c r="D227" s="12">
        <v>-82.06</v>
      </c>
      <c r="E227" s="12">
        <v>18.9011</v>
      </c>
      <c r="F227" s="12">
        <v>-100.9611</v>
      </c>
      <c r="G227" s="27">
        <v>8.5000000000000006E-2</v>
      </c>
      <c r="H227" s="12">
        <f>F227-WEIGHTING!H221</f>
        <v>0</v>
      </c>
      <c r="P227" s="26"/>
    </row>
    <row r="228" spans="2:16">
      <c r="B228" s="26" t="s">
        <v>11119</v>
      </c>
      <c r="C228" s="26" t="s">
        <v>10948</v>
      </c>
      <c r="D228" s="12">
        <v>67.569999999999993</v>
      </c>
      <c r="E228" s="12">
        <v>39.208370000000002</v>
      </c>
      <c r="F228" s="12">
        <v>28.361630000000002</v>
      </c>
      <c r="G228" s="27">
        <v>0.19</v>
      </c>
      <c r="H228" s="12">
        <f>F228-WEIGHTING!H222</f>
        <v>0</v>
      </c>
      <c r="P228" s="26"/>
    </row>
    <row r="229" spans="2:16">
      <c r="B229" s="26" t="s">
        <v>11120</v>
      </c>
      <c r="C229" s="26" t="s">
        <v>10947</v>
      </c>
      <c r="D229" s="12">
        <v>-68.89</v>
      </c>
      <c r="E229" s="12">
        <v>17.45599</v>
      </c>
      <c r="F229" s="12">
        <v>-86.34599</v>
      </c>
      <c r="G229" s="27">
        <v>0</v>
      </c>
      <c r="H229" s="12">
        <f>F229-WEIGHTING!H223</f>
        <v>0</v>
      </c>
      <c r="P229" s="26"/>
    </row>
    <row r="230" spans="2:16">
      <c r="B230" s="26" t="s">
        <v>11121</v>
      </c>
      <c r="C230" s="26" t="s">
        <v>10947</v>
      </c>
      <c r="D230" s="12">
        <v>-68.44</v>
      </c>
      <c r="E230" s="12">
        <v>57.739400000000003</v>
      </c>
      <c r="F230" s="12">
        <v>-126.1794</v>
      </c>
      <c r="G230" s="27">
        <v>0</v>
      </c>
      <c r="H230" s="12">
        <f>F230-WEIGHTING!H224</f>
        <v>0</v>
      </c>
      <c r="P230" s="26"/>
    </row>
    <row r="231" spans="2:16">
      <c r="B231" s="26" t="s">
        <v>11122</v>
      </c>
      <c r="C231" s="26" t="s">
        <v>10947</v>
      </c>
      <c r="D231" s="12">
        <v>-68.17</v>
      </c>
      <c r="E231" s="12">
        <v>57.677190000000003</v>
      </c>
      <c r="F231" s="12">
        <v>-125.8472</v>
      </c>
      <c r="G231" s="27">
        <v>0</v>
      </c>
      <c r="H231" s="12">
        <f>F231-WEIGHTING!H225</f>
        <v>-9.9999999889632818E-6</v>
      </c>
      <c r="P231" s="26"/>
    </row>
    <row r="232" spans="2:16">
      <c r="B232" s="26" t="s">
        <v>11123</v>
      </c>
      <c r="C232" s="26" t="s">
        <v>10950</v>
      </c>
      <c r="D232" s="12">
        <v>-85.04</v>
      </c>
      <c r="E232" s="12">
        <v>21.759889999999999</v>
      </c>
      <c r="F232" s="12">
        <v>-106.79989999999999</v>
      </c>
      <c r="G232" s="27">
        <v>8.5000000000000006E-2</v>
      </c>
      <c r="H232" s="12">
        <f>F232-WEIGHTING!H226</f>
        <v>-9.9999999889632818E-6</v>
      </c>
      <c r="P232" s="26"/>
    </row>
    <row r="233" spans="2:16">
      <c r="B233" s="26" t="s">
        <v>11124</v>
      </c>
      <c r="C233" s="26" t="s">
        <v>10948</v>
      </c>
      <c r="D233" s="12">
        <v>80.150000000000006</v>
      </c>
      <c r="E233" s="12">
        <v>38.59769</v>
      </c>
      <c r="F233" s="12">
        <v>41.552309999999999</v>
      </c>
      <c r="G233" s="27">
        <v>0.19</v>
      </c>
      <c r="H233" s="12">
        <f>F233-WEIGHTING!H227</f>
        <v>0</v>
      </c>
      <c r="P233" s="26"/>
    </row>
    <row r="234" spans="2:16">
      <c r="B234" s="26" t="s">
        <v>11125</v>
      </c>
      <c r="C234" s="26" t="s">
        <v>10950</v>
      </c>
      <c r="D234" s="12">
        <v>-78.23</v>
      </c>
      <c r="E234" s="12">
        <v>23.058969999999999</v>
      </c>
      <c r="F234" s="12">
        <v>-101.289</v>
      </c>
      <c r="G234" s="27">
        <v>8.5000000000000006E-2</v>
      </c>
      <c r="H234" s="12">
        <f>F234-WEIGHTING!H228</f>
        <v>-2.9999999995311555E-5</v>
      </c>
      <c r="P234" s="26"/>
    </row>
    <row r="235" spans="2:16">
      <c r="B235" s="26" t="s">
        <v>11126</v>
      </c>
      <c r="C235" s="26" t="s">
        <v>10951</v>
      </c>
      <c r="D235" s="12">
        <v>36.409999999999997</v>
      </c>
      <c r="E235" s="12">
        <v>11.1473</v>
      </c>
      <c r="F235" s="12">
        <v>25.262699999999999</v>
      </c>
      <c r="G235" s="27">
        <v>0.26400000000000001</v>
      </c>
      <c r="H235" s="12">
        <f>F235-WEIGHTING!H229</f>
        <v>0</v>
      </c>
      <c r="P235" s="26"/>
    </row>
    <row r="236" spans="2:16">
      <c r="B236" s="26" t="s">
        <v>11127</v>
      </c>
      <c r="C236" s="26" t="s">
        <v>10947</v>
      </c>
      <c r="D236" s="12">
        <v>-71.44</v>
      </c>
      <c r="E236" s="12">
        <v>50.34666</v>
      </c>
      <c r="F236" s="12">
        <v>-121.7867</v>
      </c>
      <c r="G236" s="27">
        <v>0</v>
      </c>
      <c r="H236" s="12">
        <f>F236-WEIGHTING!H230</f>
        <v>-3.9999999998485691E-5</v>
      </c>
      <c r="P236" s="26"/>
    </row>
    <row r="237" spans="2:16">
      <c r="B237" s="26" t="s">
        <v>11128</v>
      </c>
      <c r="C237" s="26" t="s">
        <v>10947</v>
      </c>
      <c r="D237" s="12">
        <v>-3.7</v>
      </c>
      <c r="E237" s="12">
        <v>1.7560089999999999</v>
      </c>
      <c r="F237" s="12">
        <v>-5.4560089999999999</v>
      </c>
      <c r="G237" s="27">
        <v>0</v>
      </c>
      <c r="H237" s="12">
        <f>F237-WEIGHTING!H231</f>
        <v>0</v>
      </c>
      <c r="P237" s="26"/>
    </row>
    <row r="238" spans="2:16">
      <c r="B238" s="26" t="s">
        <v>11129</v>
      </c>
      <c r="C238" s="26" t="s">
        <v>10948</v>
      </c>
      <c r="D238" s="12">
        <v>3.88</v>
      </c>
      <c r="E238" s="12">
        <v>2.7731050000000002</v>
      </c>
      <c r="F238" s="12">
        <v>1.106895</v>
      </c>
      <c r="G238" s="27">
        <v>0.19</v>
      </c>
      <c r="H238" s="12">
        <f>F238-WEIGHTING!H232</f>
        <v>0</v>
      </c>
      <c r="P238" s="26"/>
    </row>
    <row r="239" spans="2:16">
      <c r="B239" s="26" t="s">
        <v>11130</v>
      </c>
      <c r="C239" s="26" t="s">
        <v>10947</v>
      </c>
      <c r="D239" s="12">
        <v>33.090000000000003</v>
      </c>
      <c r="E239" s="12">
        <v>11.82954</v>
      </c>
      <c r="F239" s="12">
        <v>21.260459999999998</v>
      </c>
      <c r="G239" s="27">
        <v>0</v>
      </c>
      <c r="H239" s="12">
        <f>F239-WEIGHTING!H233</f>
        <v>0</v>
      </c>
      <c r="P239" s="26"/>
    </row>
    <row r="240" spans="2:16">
      <c r="B240" s="26" t="s">
        <v>11131</v>
      </c>
      <c r="C240" s="26" t="s">
        <v>10948</v>
      </c>
      <c r="D240" s="12">
        <v>35.75</v>
      </c>
      <c r="E240" s="12">
        <v>11.95241</v>
      </c>
      <c r="F240" s="12">
        <v>23.79759</v>
      </c>
      <c r="G240" s="27">
        <v>0.19</v>
      </c>
      <c r="H240" s="12">
        <f>F240-WEIGHTING!H234</f>
        <v>0</v>
      </c>
      <c r="P240" s="26"/>
    </row>
    <row r="241" spans="2:16">
      <c r="B241" s="26" t="s">
        <v>11132</v>
      </c>
      <c r="C241" s="26" t="s">
        <v>10947</v>
      </c>
      <c r="D241" s="12">
        <v>34.049999999999997</v>
      </c>
      <c r="E241" s="12">
        <v>11.98357</v>
      </c>
      <c r="F241" s="12">
        <v>22.06643</v>
      </c>
      <c r="G241" s="27">
        <v>0</v>
      </c>
      <c r="H241" s="12">
        <f>F241-WEIGHTING!H235</f>
        <v>0</v>
      </c>
      <c r="P241" s="26"/>
    </row>
    <row r="242" spans="2:16">
      <c r="B242" s="26" t="s">
        <v>11133</v>
      </c>
      <c r="C242" s="26" t="s">
        <v>10950</v>
      </c>
      <c r="D242" s="12">
        <v>-108.09</v>
      </c>
      <c r="E242" s="12">
        <v>4.4834300000000002</v>
      </c>
      <c r="F242" s="12">
        <v>-112.57340000000001</v>
      </c>
      <c r="G242" s="27">
        <v>8.5000000000000006E-2</v>
      </c>
      <c r="H242" s="12">
        <f>F242-WEIGHTING!H236</f>
        <v>2.9999999995311555E-5</v>
      </c>
      <c r="P242" s="26"/>
    </row>
    <row r="243" spans="2:16">
      <c r="B243" s="26" t="s">
        <v>11134</v>
      </c>
      <c r="C243" s="26" t="s">
        <v>10947</v>
      </c>
      <c r="D243" s="12">
        <v>45.15</v>
      </c>
      <c r="E243" s="12">
        <v>11.27557</v>
      </c>
      <c r="F243" s="12">
        <v>33.874429999999997</v>
      </c>
      <c r="G243" s="27">
        <v>0</v>
      </c>
      <c r="H243" s="12">
        <f>F243-WEIGHTING!H237</f>
        <v>0</v>
      </c>
      <c r="P243" s="26"/>
    </row>
    <row r="244" spans="2:16">
      <c r="B244" s="26" t="s">
        <v>11135</v>
      </c>
      <c r="C244" s="26" t="s">
        <v>10947</v>
      </c>
      <c r="D244" s="12">
        <v>0.37</v>
      </c>
      <c r="E244" s="12">
        <v>3.4428749999999999</v>
      </c>
      <c r="F244" s="12">
        <v>-3.0728749999999998</v>
      </c>
      <c r="G244" s="27">
        <v>0</v>
      </c>
      <c r="H244" s="12">
        <f>F244-WEIGHTING!H238</f>
        <v>0</v>
      </c>
      <c r="P244" s="26"/>
    </row>
    <row r="245" spans="2:16">
      <c r="B245" s="26" t="s">
        <v>11136</v>
      </c>
      <c r="C245" s="26" t="s">
        <v>10948</v>
      </c>
      <c r="D245" s="12">
        <v>2.72</v>
      </c>
      <c r="E245" s="12">
        <v>3.6329159999999998</v>
      </c>
      <c r="F245" s="12">
        <v>-0.91291599999999995</v>
      </c>
      <c r="G245" s="27">
        <v>0.19</v>
      </c>
      <c r="H245" s="12">
        <f>F245-WEIGHTING!H239</f>
        <v>0</v>
      </c>
      <c r="P245" s="26"/>
    </row>
    <row r="246" spans="2:16">
      <c r="B246" s="26" t="s">
        <v>11137</v>
      </c>
      <c r="C246" s="26" t="s">
        <v>10950</v>
      </c>
      <c r="D246" s="12">
        <v>-86.05</v>
      </c>
      <c r="E246" s="12">
        <v>17.01906</v>
      </c>
      <c r="F246" s="12">
        <v>-103.06910000000001</v>
      </c>
      <c r="G246" s="27">
        <v>8.5000000000000006E-2</v>
      </c>
      <c r="H246" s="12">
        <f>F246-WEIGHTING!H240</f>
        <v>-4.0000000012696546E-5</v>
      </c>
      <c r="P246" s="26"/>
    </row>
    <row r="247" spans="2:16">
      <c r="B247" s="26" t="s">
        <v>11138</v>
      </c>
      <c r="C247" s="26" t="s">
        <v>10947</v>
      </c>
      <c r="D247" s="12">
        <v>-94.19</v>
      </c>
      <c r="E247" s="12">
        <v>7.0500720000000001</v>
      </c>
      <c r="F247" s="12">
        <v>-101.2401</v>
      </c>
      <c r="G247" s="27">
        <v>0</v>
      </c>
      <c r="H247" s="12">
        <f>F247-WEIGHTING!H241</f>
        <v>-2.8000000000361069E-5</v>
      </c>
      <c r="P247" s="26"/>
    </row>
    <row r="248" spans="2:16">
      <c r="B248" s="26" t="s">
        <v>11139</v>
      </c>
      <c r="C248" s="26" t="s">
        <v>10947</v>
      </c>
      <c r="D248" s="12">
        <v>2.31</v>
      </c>
      <c r="E248" s="12">
        <v>5.4415469999999999</v>
      </c>
      <c r="F248" s="12">
        <v>-3.1315469999999999</v>
      </c>
      <c r="G248" s="27">
        <v>0</v>
      </c>
      <c r="H248" s="12">
        <f>F248-WEIGHTING!H242</f>
        <v>0</v>
      </c>
      <c r="P248" s="26"/>
    </row>
    <row r="249" spans="2:16">
      <c r="B249" s="26" t="s">
        <v>11140</v>
      </c>
      <c r="C249" s="26" t="s">
        <v>10947</v>
      </c>
      <c r="D249" s="12">
        <v>-13.11</v>
      </c>
      <c r="E249" s="12">
        <v>5.0868929999999999</v>
      </c>
      <c r="F249" s="12">
        <v>-18.19689</v>
      </c>
      <c r="G249" s="27">
        <v>0</v>
      </c>
      <c r="H249" s="12">
        <f>F249-WEIGHTING!H243</f>
        <v>2.9999999995311555E-6</v>
      </c>
      <c r="P249" s="26"/>
    </row>
    <row r="250" spans="2:16">
      <c r="B250" s="26" t="s">
        <v>11141</v>
      </c>
      <c r="C250" s="26" t="s">
        <v>10948</v>
      </c>
      <c r="D250" s="12">
        <v>31.18</v>
      </c>
      <c r="E250" s="12">
        <v>4.7183739999999998</v>
      </c>
      <c r="F250" s="12">
        <v>26.46163</v>
      </c>
      <c r="G250" s="27">
        <v>0.19</v>
      </c>
      <c r="H250" s="12">
        <f>F250-WEIGHTING!H244</f>
        <v>4.0000000005591119E-6</v>
      </c>
      <c r="P250" s="26"/>
    </row>
    <row r="251" spans="2:16">
      <c r="B251" s="26" t="s">
        <v>11142</v>
      </c>
      <c r="C251" s="26" t="s">
        <v>10951</v>
      </c>
      <c r="D251" s="12">
        <v>28.87</v>
      </c>
      <c r="E251" s="12">
        <v>4.6764869999999998</v>
      </c>
      <c r="F251" s="12">
        <v>24.19351</v>
      </c>
      <c r="G251" s="27">
        <v>0.26400000000000001</v>
      </c>
      <c r="H251" s="12">
        <f>F251-WEIGHTING!H245</f>
        <v>-3.0000000030838692E-6</v>
      </c>
      <c r="P251" s="26"/>
    </row>
    <row r="252" spans="2:16">
      <c r="B252" s="26" t="s">
        <v>11143</v>
      </c>
      <c r="C252" s="26" t="s">
        <v>10947</v>
      </c>
      <c r="D252" s="12">
        <v>19.190000000000001</v>
      </c>
      <c r="E252" s="12">
        <v>8.4479900000000008</v>
      </c>
      <c r="F252" s="12">
        <v>10.742010000000001</v>
      </c>
      <c r="G252" s="27">
        <v>0</v>
      </c>
      <c r="H252" s="12">
        <f>F252-WEIGHTING!H246</f>
        <v>0</v>
      </c>
      <c r="P252" s="26"/>
    </row>
    <row r="253" spans="2:16">
      <c r="B253" s="26" t="s">
        <v>11144</v>
      </c>
      <c r="C253" s="26" t="s">
        <v>10951</v>
      </c>
      <c r="D253" s="12">
        <v>6.38</v>
      </c>
      <c r="E253" s="12">
        <v>12.381259999999999</v>
      </c>
      <c r="F253" s="12">
        <v>-6.0012600000000003</v>
      </c>
      <c r="G253" s="27">
        <v>0.26400000000000001</v>
      </c>
      <c r="H253" s="12">
        <f>F253-WEIGHTING!H247</f>
        <v>0</v>
      </c>
      <c r="P253" s="26"/>
    </row>
    <row r="254" spans="2:16">
      <c r="B254" s="26" t="s">
        <v>11145</v>
      </c>
      <c r="C254" s="26" t="s">
        <v>10950</v>
      </c>
      <c r="D254" s="12">
        <v>-85.47</v>
      </c>
      <c r="E254" s="12">
        <v>21.1371</v>
      </c>
      <c r="F254" s="12">
        <v>-106.6071</v>
      </c>
      <c r="G254" s="27">
        <v>8.5000000000000006E-2</v>
      </c>
      <c r="H254" s="12">
        <f>F254-WEIGHTING!H248</f>
        <v>0</v>
      </c>
      <c r="P254" s="26"/>
    </row>
    <row r="255" spans="2:16">
      <c r="B255" s="26" t="s">
        <v>11146</v>
      </c>
      <c r="C255" s="26" t="s">
        <v>10947</v>
      </c>
      <c r="D255" s="12">
        <v>2.2999999999999998</v>
      </c>
      <c r="E255" s="12">
        <v>1.85697</v>
      </c>
      <c r="F255" s="12">
        <v>0.44302999999999998</v>
      </c>
      <c r="G255" s="27">
        <v>0</v>
      </c>
      <c r="H255" s="12">
        <f>F255-WEIGHTING!H249</f>
        <v>0</v>
      </c>
      <c r="P255" s="26"/>
    </row>
    <row r="256" spans="2:16">
      <c r="B256" s="26" t="s">
        <v>11147</v>
      </c>
      <c r="C256" s="26" t="s">
        <v>10948</v>
      </c>
      <c r="D256" s="12">
        <v>2.14</v>
      </c>
      <c r="E256" s="12">
        <v>1.771161</v>
      </c>
      <c r="F256" s="12">
        <v>0.36883899999999997</v>
      </c>
      <c r="G256" s="27">
        <v>0.19</v>
      </c>
      <c r="H256" s="12">
        <f>F256-WEIGHTING!H250</f>
        <v>0</v>
      </c>
      <c r="P256" s="26"/>
    </row>
    <row r="257" spans="2:16">
      <c r="B257" s="26" t="s">
        <v>11148</v>
      </c>
      <c r="C257" s="26" t="s">
        <v>10950</v>
      </c>
      <c r="D257" s="12">
        <v>5.05</v>
      </c>
      <c r="E257" s="12">
        <v>6.2541950000000002</v>
      </c>
      <c r="F257" s="12">
        <v>-1.2041949999999999</v>
      </c>
      <c r="G257" s="27">
        <v>8.5000000000000006E-2</v>
      </c>
      <c r="H257" s="12">
        <f>F257-WEIGHTING!H251</f>
        <v>0</v>
      </c>
      <c r="P257" s="26"/>
    </row>
    <row r="258" spans="2:16">
      <c r="B258" s="26" t="s">
        <v>11149</v>
      </c>
      <c r="C258" s="26" t="s">
        <v>10951</v>
      </c>
      <c r="D258" s="12">
        <v>1.52</v>
      </c>
      <c r="E258" s="12">
        <v>15.18614</v>
      </c>
      <c r="F258" s="12">
        <v>-13.66614</v>
      </c>
      <c r="G258" s="27">
        <v>0.26400000000000001</v>
      </c>
      <c r="H258" s="12">
        <f>F258-WEIGHTING!H252</f>
        <v>0</v>
      </c>
      <c r="P258" s="26"/>
    </row>
    <row r="259" spans="2:16">
      <c r="B259" s="26" t="s">
        <v>11150</v>
      </c>
      <c r="C259" s="26" t="s">
        <v>10948</v>
      </c>
      <c r="D259" s="12">
        <v>5.74</v>
      </c>
      <c r="E259" s="12">
        <v>18.08268</v>
      </c>
      <c r="F259" s="12">
        <v>-12.34268</v>
      </c>
      <c r="G259" s="27">
        <v>0.19</v>
      </c>
      <c r="H259" s="12">
        <f>F259-WEIGHTING!H253</f>
        <v>0</v>
      </c>
      <c r="P259" s="26"/>
    </row>
    <row r="260" spans="2:16">
      <c r="B260" s="26" t="s">
        <v>11151</v>
      </c>
      <c r="C260" s="26" t="s">
        <v>10949</v>
      </c>
      <c r="D260" s="12">
        <v>-91.85</v>
      </c>
      <c r="E260" s="12">
        <v>12.108420000000001</v>
      </c>
      <c r="F260" s="12">
        <v>-103.9584</v>
      </c>
      <c r="G260" s="27">
        <v>0.215</v>
      </c>
      <c r="H260" s="12">
        <f>F260-WEIGHTING!H254</f>
        <v>1.9999999992137418E-5</v>
      </c>
      <c r="P260" s="26"/>
    </row>
    <row r="261" spans="2:16">
      <c r="B261" s="26" t="s">
        <v>11152</v>
      </c>
      <c r="C261" s="26" t="s">
        <v>10951</v>
      </c>
      <c r="D261" s="12">
        <v>10.36</v>
      </c>
      <c r="E261" s="12">
        <v>9.8343919999999994</v>
      </c>
      <c r="F261" s="12">
        <v>0.52560799999999996</v>
      </c>
      <c r="G261" s="27">
        <v>0.26400000000000001</v>
      </c>
      <c r="H261" s="12">
        <f>F261-WEIGHTING!H255</f>
        <v>0</v>
      </c>
      <c r="P261" s="26"/>
    </row>
    <row r="262" spans="2:16">
      <c r="B262" s="26" t="s">
        <v>11153</v>
      </c>
      <c r="C262" s="26" t="s">
        <v>10948</v>
      </c>
      <c r="D262" s="12">
        <v>14.42</v>
      </c>
      <c r="E262" s="12">
        <v>10.92807</v>
      </c>
      <c r="F262" s="12">
        <v>3.49193</v>
      </c>
      <c r="G262" s="27">
        <v>0.19</v>
      </c>
      <c r="H262" s="12">
        <f>F262-WEIGHTING!H256</f>
        <v>0</v>
      </c>
      <c r="P262" s="26"/>
    </row>
    <row r="263" spans="2:16">
      <c r="B263" s="26" t="s">
        <v>11154</v>
      </c>
      <c r="C263" s="26" t="s">
        <v>10947</v>
      </c>
      <c r="D263" s="12">
        <v>-38.81</v>
      </c>
      <c r="E263" s="12">
        <v>17.849150000000002</v>
      </c>
      <c r="F263" s="12">
        <v>-56.659149999999997</v>
      </c>
      <c r="G263" s="27">
        <v>0</v>
      </c>
      <c r="H263" s="12">
        <f>F263-WEIGHTING!H257</f>
        <v>0</v>
      </c>
      <c r="P263" s="26"/>
    </row>
    <row r="264" spans="2:16">
      <c r="B264" s="26" t="s">
        <v>11155</v>
      </c>
      <c r="C264" s="26" t="s">
        <v>10950</v>
      </c>
      <c r="D264" s="12">
        <v>59.05</v>
      </c>
      <c r="E264" s="12">
        <v>11.9297</v>
      </c>
      <c r="F264" s="12">
        <v>47.1203</v>
      </c>
      <c r="G264" s="27">
        <v>8.5000000000000006E-2</v>
      </c>
      <c r="H264" s="12">
        <f>F264-WEIGHTING!H258</f>
        <v>0</v>
      </c>
      <c r="P264" s="26"/>
    </row>
    <row r="265" spans="2:16">
      <c r="B265" s="26" t="s">
        <v>11156</v>
      </c>
      <c r="C265" s="26" t="s">
        <v>10947</v>
      </c>
      <c r="D265" s="12">
        <v>73.16</v>
      </c>
      <c r="E265" s="12">
        <v>47.874580000000002</v>
      </c>
      <c r="F265" s="12">
        <v>25.285419999999998</v>
      </c>
      <c r="G265" s="27">
        <v>0</v>
      </c>
      <c r="H265" s="12">
        <f>F265-WEIGHTING!H259</f>
        <v>0</v>
      </c>
      <c r="P265" s="26"/>
    </row>
    <row r="266" spans="2:16">
      <c r="B266" s="26" t="s">
        <v>11157</v>
      </c>
      <c r="C266" s="26" t="s">
        <v>10951</v>
      </c>
      <c r="D266" s="12">
        <v>40.619999999999997</v>
      </c>
      <c r="E266" s="12">
        <v>14.35431</v>
      </c>
      <c r="F266" s="12">
        <v>26.265689999999999</v>
      </c>
      <c r="G266" s="27">
        <v>0.26400000000000001</v>
      </c>
      <c r="H266" s="12">
        <f>F266-WEIGHTING!H260</f>
        <v>0</v>
      </c>
      <c r="P266" s="26"/>
    </row>
    <row r="267" spans="2:16">
      <c r="B267" s="26" t="s">
        <v>11158</v>
      </c>
      <c r="C267" s="26" t="s">
        <v>10947</v>
      </c>
      <c r="D267" s="12">
        <v>54.72</v>
      </c>
      <c r="E267" s="12">
        <v>18.134920000000001</v>
      </c>
      <c r="F267" s="12">
        <v>36.585079999999998</v>
      </c>
      <c r="G267" s="27">
        <v>0</v>
      </c>
      <c r="H267" s="12">
        <f>F267-WEIGHTING!H261</f>
        <v>0</v>
      </c>
      <c r="P267" s="26"/>
    </row>
    <row r="268" spans="2:16">
      <c r="B268" s="26" t="s">
        <v>11159</v>
      </c>
      <c r="C268" s="26" t="s">
        <v>10950</v>
      </c>
      <c r="D268" s="12">
        <v>-75.02</v>
      </c>
      <c r="E268" s="12">
        <v>23.641089999999998</v>
      </c>
      <c r="F268" s="12">
        <v>-98.661090000000002</v>
      </c>
      <c r="G268" s="27">
        <v>8.5000000000000006E-2</v>
      </c>
      <c r="H268" s="12">
        <f>F268-WEIGHTING!H262</f>
        <v>0</v>
      </c>
      <c r="P268" s="26"/>
    </row>
    <row r="269" spans="2:16">
      <c r="B269" s="26" t="s">
        <v>11160</v>
      </c>
      <c r="C269" s="26" t="s">
        <v>10950</v>
      </c>
      <c r="D269" s="12">
        <v>-87.73</v>
      </c>
      <c r="E269" s="12">
        <v>22.132490000000001</v>
      </c>
      <c r="F269" s="12">
        <v>-109.8625</v>
      </c>
      <c r="G269" s="27">
        <v>8.5000000000000006E-2</v>
      </c>
      <c r="H269" s="12">
        <f>F269-WEIGHTING!H263</f>
        <v>-9.9999999889632818E-6</v>
      </c>
      <c r="P269" s="26"/>
    </row>
    <row r="270" spans="2:16">
      <c r="B270" s="26" t="s">
        <v>11161</v>
      </c>
      <c r="C270" s="26" t="s">
        <v>10947</v>
      </c>
      <c r="D270" s="12">
        <v>-80.94</v>
      </c>
      <c r="E270" s="12">
        <v>29.343309999999999</v>
      </c>
      <c r="F270" s="12">
        <v>-110.2833</v>
      </c>
      <c r="G270" s="27">
        <v>0</v>
      </c>
      <c r="H270" s="12">
        <f>F270-WEIGHTING!H264</f>
        <v>1.0000000003174137E-5</v>
      </c>
      <c r="P270" s="26"/>
    </row>
    <row r="271" spans="2:16">
      <c r="B271" s="26" t="s">
        <v>11162</v>
      </c>
      <c r="C271" s="26" t="s">
        <v>10951</v>
      </c>
      <c r="D271" s="12">
        <v>81.430000000000007</v>
      </c>
      <c r="E271" s="12">
        <v>31.489190000000001</v>
      </c>
      <c r="F271" s="12">
        <v>49.940809999999999</v>
      </c>
      <c r="G271" s="27">
        <v>0.26400000000000001</v>
      </c>
      <c r="H271" s="12">
        <f>F271-WEIGHTING!H265</f>
        <v>0</v>
      </c>
      <c r="P271" s="26"/>
    </row>
    <row r="272" spans="2:16">
      <c r="B272" s="26" t="s">
        <v>11163</v>
      </c>
      <c r="C272" s="26" t="s">
        <v>10947</v>
      </c>
      <c r="D272" s="12">
        <v>87.03</v>
      </c>
      <c r="E272" s="12">
        <v>49.92212</v>
      </c>
      <c r="F272" s="12">
        <v>37.107880000000002</v>
      </c>
      <c r="G272" s="27">
        <v>0</v>
      </c>
      <c r="H272" s="12">
        <f>F272-WEIGHTING!H266</f>
        <v>0</v>
      </c>
      <c r="P272" s="26"/>
    </row>
    <row r="273" spans="2:16">
      <c r="B273" s="26" t="s">
        <v>11164</v>
      </c>
      <c r="C273" s="26" t="s">
        <v>10947</v>
      </c>
      <c r="D273" s="12">
        <v>113.59</v>
      </c>
      <c r="E273" s="12">
        <v>43.604950000000002</v>
      </c>
      <c r="F273" s="12">
        <v>69.985050000000001</v>
      </c>
      <c r="G273" s="27">
        <v>0</v>
      </c>
      <c r="H273" s="12">
        <f>F273-WEIGHTING!H267</f>
        <v>0</v>
      </c>
      <c r="P273" s="26"/>
    </row>
    <row r="274" spans="2:16">
      <c r="B274" s="26" t="s">
        <v>11165</v>
      </c>
      <c r="C274" s="26" t="s">
        <v>10950</v>
      </c>
      <c r="D274" s="12">
        <v>89.11</v>
      </c>
      <c r="E274" s="12">
        <v>42.394710000000003</v>
      </c>
      <c r="F274" s="12">
        <v>46.715290000000003</v>
      </c>
      <c r="G274" s="27">
        <v>8.5000000000000006E-2</v>
      </c>
      <c r="H274" s="12">
        <f>F274-WEIGHTING!H268</f>
        <v>0</v>
      </c>
      <c r="P274" s="26"/>
    </row>
    <row r="275" spans="2:16">
      <c r="B275" s="26" t="s">
        <v>11166</v>
      </c>
      <c r="C275" s="26" t="s">
        <v>10950</v>
      </c>
      <c r="D275" s="12">
        <v>-89.45</v>
      </c>
      <c r="E275" s="12">
        <v>22.794180000000001</v>
      </c>
      <c r="F275" s="12">
        <v>-112.24420000000001</v>
      </c>
      <c r="G275" s="27">
        <v>8.5000000000000006E-2</v>
      </c>
      <c r="H275" s="12">
        <f>F275-WEIGHTING!H269</f>
        <v>-2.0000000006348273E-5</v>
      </c>
      <c r="P275" s="26"/>
    </row>
    <row r="276" spans="2:16">
      <c r="B276" s="26" t="s">
        <v>11167</v>
      </c>
      <c r="C276" s="26" t="s">
        <v>10950</v>
      </c>
      <c r="D276" s="12">
        <v>-92.22</v>
      </c>
      <c r="E276" s="12">
        <v>17.38194</v>
      </c>
      <c r="F276" s="12">
        <v>-109.6019</v>
      </c>
      <c r="G276" s="27">
        <v>8.5000000000000006E-2</v>
      </c>
      <c r="H276" s="12">
        <f>F276-WEIGHTING!H270</f>
        <v>3.9999999998485691E-5</v>
      </c>
      <c r="P276" s="26"/>
    </row>
    <row r="277" spans="2:16">
      <c r="B277" s="26" t="s">
        <v>11168</v>
      </c>
      <c r="C277" s="26" t="s">
        <v>10947</v>
      </c>
      <c r="D277" s="12">
        <v>-85.98</v>
      </c>
      <c r="E277" s="12">
        <v>9.6978170000000006</v>
      </c>
      <c r="F277" s="12">
        <v>-95.677819999999997</v>
      </c>
      <c r="G277" s="27">
        <v>0</v>
      </c>
      <c r="H277" s="12">
        <f>F277-WEIGHTING!H271</f>
        <v>-2.9999999924257281E-6</v>
      </c>
      <c r="P277" s="26"/>
    </row>
    <row r="278" spans="2:16">
      <c r="B278" s="26" t="s">
        <v>11169</v>
      </c>
      <c r="C278" s="26" t="s">
        <v>10947</v>
      </c>
      <c r="D278" s="12">
        <v>-66.7</v>
      </c>
      <c r="E278" s="12">
        <v>999</v>
      </c>
      <c r="F278" s="12">
        <v>-1065.7</v>
      </c>
      <c r="G278" s="27">
        <v>0</v>
      </c>
      <c r="H278" s="12">
        <f>F278-WEIGHTING!H272</f>
        <v>0</v>
      </c>
      <c r="P278" s="26"/>
    </row>
    <row r="279" spans="2:16">
      <c r="B279" s="26" t="s">
        <v>11170</v>
      </c>
      <c r="C279" s="26" t="s">
        <v>10947</v>
      </c>
      <c r="D279" s="12">
        <v>-49.6</v>
      </c>
      <c r="E279" s="12">
        <v>8.7207779999999993</v>
      </c>
      <c r="F279" s="12">
        <v>-58.320779999999999</v>
      </c>
      <c r="G279" s="27">
        <v>0</v>
      </c>
      <c r="H279" s="12">
        <f>F279-WEIGHTING!H273</f>
        <v>-1.9999999949504854E-6</v>
      </c>
      <c r="P279" s="26"/>
    </row>
    <row r="280" spans="2:16">
      <c r="B280" s="26" t="s">
        <v>11171</v>
      </c>
      <c r="C280" s="26" t="s">
        <v>10947</v>
      </c>
      <c r="D280" s="12">
        <v>4.72</v>
      </c>
      <c r="E280" s="12">
        <v>9.2407020000000006</v>
      </c>
      <c r="F280" s="12">
        <v>-4.520702</v>
      </c>
      <c r="G280" s="27">
        <v>0</v>
      </c>
      <c r="H280" s="12">
        <f>F280-WEIGHTING!H274</f>
        <v>0</v>
      </c>
      <c r="P280" s="26"/>
    </row>
    <row r="281" spans="2:16">
      <c r="B281" s="26" t="s">
        <v>11172</v>
      </c>
      <c r="C281" s="26" t="s">
        <v>10947</v>
      </c>
      <c r="D281" s="12">
        <v>11.66</v>
      </c>
      <c r="E281" s="12">
        <v>9.4498429999999995</v>
      </c>
      <c r="F281" s="12">
        <v>2.2101570000000001</v>
      </c>
      <c r="G281" s="27">
        <v>0</v>
      </c>
      <c r="H281" s="12">
        <f>F281-WEIGHTING!H275</f>
        <v>0</v>
      </c>
      <c r="P281" s="26"/>
    </row>
    <row r="282" spans="2:16">
      <c r="B282" s="26" t="s">
        <v>11173</v>
      </c>
      <c r="C282" s="26" t="s">
        <v>10951</v>
      </c>
      <c r="D282" s="12">
        <v>5.13</v>
      </c>
      <c r="E282" s="12">
        <v>9.4835820000000002</v>
      </c>
      <c r="F282" s="12">
        <v>-4.3535820000000003</v>
      </c>
      <c r="G282" s="27">
        <v>0.26400000000000001</v>
      </c>
      <c r="H282" s="12">
        <f>F282-WEIGHTING!H276</f>
        <v>0</v>
      </c>
      <c r="P282" s="26"/>
    </row>
    <row r="283" spans="2:16">
      <c r="B283" s="26" t="s">
        <v>11174</v>
      </c>
      <c r="C283" s="26" t="s">
        <v>10948</v>
      </c>
      <c r="D283" s="12">
        <v>11.07</v>
      </c>
      <c r="E283" s="12">
        <v>9.9675279999999997</v>
      </c>
      <c r="F283" s="12">
        <v>1.1024719999999999</v>
      </c>
      <c r="G283" s="27">
        <v>0.19</v>
      </c>
      <c r="H283" s="12">
        <f>F283-WEIGHTING!H277</f>
        <v>0</v>
      </c>
      <c r="P283" s="26"/>
    </row>
    <row r="284" spans="2:16">
      <c r="B284" s="26" t="s">
        <v>11175</v>
      </c>
      <c r="C284" s="26" t="s">
        <v>10947</v>
      </c>
      <c r="D284" s="12">
        <v>127.65</v>
      </c>
      <c r="E284" s="12">
        <v>31.180330000000001</v>
      </c>
      <c r="F284" s="12">
        <v>96.469669999999994</v>
      </c>
      <c r="G284" s="27">
        <v>0</v>
      </c>
      <c r="H284" s="12">
        <f>F284-WEIGHTING!H278</f>
        <v>0</v>
      </c>
      <c r="P284" s="26"/>
    </row>
    <row r="285" spans="2:16">
      <c r="B285" s="26" t="s">
        <v>11176</v>
      </c>
      <c r="C285" s="26" t="s">
        <v>10950</v>
      </c>
      <c r="D285" s="12">
        <v>7.6</v>
      </c>
      <c r="E285" s="12">
        <v>92.009519999999995</v>
      </c>
      <c r="F285" s="12">
        <v>-84.409520000000001</v>
      </c>
      <c r="G285" s="27">
        <v>8.5000000000000006E-2</v>
      </c>
      <c r="H285" s="12">
        <f>F285-WEIGHTING!H279</f>
        <v>0</v>
      </c>
      <c r="P285" s="26"/>
    </row>
    <row r="286" spans="2:16">
      <c r="B286" s="26" t="s">
        <v>11177</v>
      </c>
      <c r="C286" s="26" t="s">
        <v>10950</v>
      </c>
      <c r="D286" s="12">
        <v>-105.04</v>
      </c>
      <c r="E286" s="12">
        <v>17.736059999999998</v>
      </c>
      <c r="F286" s="12">
        <v>-122.7761</v>
      </c>
      <c r="G286" s="27">
        <v>8.5000000000000006E-2</v>
      </c>
      <c r="H286" s="12">
        <f>F286-WEIGHTING!H280</f>
        <v>-3.9999999998485691E-5</v>
      </c>
      <c r="P286" s="26"/>
    </row>
    <row r="287" spans="2:16">
      <c r="B287" s="26" t="s">
        <v>11178</v>
      </c>
      <c r="C287" s="26" t="s">
        <v>10947</v>
      </c>
      <c r="D287" s="12">
        <v>-19.399999999999999</v>
      </c>
      <c r="E287" s="12">
        <v>24.215540000000001</v>
      </c>
      <c r="F287" s="12">
        <v>-43.615540000000003</v>
      </c>
      <c r="G287" s="27">
        <v>0</v>
      </c>
      <c r="H287" s="12">
        <f>F287-WEIGHTING!H281</f>
        <v>0</v>
      </c>
      <c r="P287" s="26"/>
    </row>
    <row r="288" spans="2:16">
      <c r="B288" s="26" t="s">
        <v>11179</v>
      </c>
      <c r="C288" s="26" t="s">
        <v>10948</v>
      </c>
      <c r="D288" s="12">
        <v>4.17</v>
      </c>
      <c r="E288" s="12">
        <v>6.39276</v>
      </c>
      <c r="F288" s="12">
        <v>-2.2227600000000001</v>
      </c>
      <c r="G288" s="27">
        <v>0.19</v>
      </c>
      <c r="H288" s="12">
        <f>F288-WEIGHTING!H282</f>
        <v>0</v>
      </c>
      <c r="P288" s="26"/>
    </row>
    <row r="289" spans="2:16">
      <c r="B289" s="26" t="s">
        <v>11180</v>
      </c>
      <c r="C289" s="26" t="s">
        <v>10951</v>
      </c>
      <c r="D289" s="12">
        <v>4.2699999999999996</v>
      </c>
      <c r="E289" s="12">
        <v>6.754899</v>
      </c>
      <c r="F289" s="12">
        <v>-2.484899</v>
      </c>
      <c r="G289" s="27">
        <v>0.26400000000000001</v>
      </c>
      <c r="H289" s="12">
        <f>F289-WEIGHTING!H283</f>
        <v>0</v>
      </c>
      <c r="P289" s="26"/>
    </row>
    <row r="290" spans="2:16">
      <c r="B290" s="26" t="s">
        <v>11181</v>
      </c>
      <c r="C290" s="26" t="s">
        <v>10947</v>
      </c>
      <c r="D290" s="12">
        <v>-67.03</v>
      </c>
      <c r="E290" s="12">
        <v>22.05735</v>
      </c>
      <c r="F290" s="12">
        <v>-89.087350000000001</v>
      </c>
      <c r="G290" s="27">
        <v>0</v>
      </c>
      <c r="H290" s="12">
        <f>F290-WEIGHTING!H284</f>
        <v>0</v>
      </c>
      <c r="P290" s="26"/>
    </row>
    <row r="291" spans="2:16">
      <c r="B291" s="26" t="s">
        <v>11182</v>
      </c>
      <c r="C291" s="26" t="s">
        <v>10950</v>
      </c>
      <c r="D291" s="12">
        <v>-104.82</v>
      </c>
      <c r="E291" s="12">
        <v>16.648520000000001</v>
      </c>
      <c r="F291" s="12">
        <v>-121.46850000000001</v>
      </c>
      <c r="G291" s="27">
        <v>8.5000000000000006E-2</v>
      </c>
      <c r="H291" s="12">
        <f>F291-WEIGHTING!H285</f>
        <v>1.9999999992137418E-5</v>
      </c>
      <c r="P291" s="26"/>
    </row>
    <row r="292" spans="2:16">
      <c r="B292" s="26" t="s">
        <v>11183</v>
      </c>
      <c r="C292" s="26" t="s">
        <v>10951</v>
      </c>
      <c r="D292" s="12">
        <v>-3.17</v>
      </c>
      <c r="E292" s="12">
        <v>7.3778249999999996</v>
      </c>
      <c r="F292" s="12">
        <v>-10.547829999999999</v>
      </c>
      <c r="G292" s="27">
        <v>0.26400000000000001</v>
      </c>
      <c r="H292" s="12">
        <f>F292-WEIGHTING!H286</f>
        <v>-4.9999999998107114E-6</v>
      </c>
      <c r="P292" s="26"/>
    </row>
    <row r="293" spans="2:16">
      <c r="B293" s="26" t="s">
        <v>11184</v>
      </c>
      <c r="C293" s="26" t="s">
        <v>10950</v>
      </c>
      <c r="D293" s="12">
        <v>-25.03</v>
      </c>
      <c r="E293" s="12">
        <v>102.29179999999999</v>
      </c>
      <c r="F293" s="12">
        <v>-127.3218</v>
      </c>
      <c r="G293" s="27">
        <v>8.5000000000000006E-2</v>
      </c>
      <c r="H293" s="12">
        <f>F293-WEIGHTING!H287</f>
        <v>0</v>
      </c>
      <c r="P293" s="26"/>
    </row>
    <row r="294" spans="2:16">
      <c r="B294" s="26" t="s">
        <v>11185</v>
      </c>
      <c r="C294" s="26" t="s">
        <v>10947</v>
      </c>
      <c r="D294" s="12">
        <v>-71.23</v>
      </c>
      <c r="E294" s="12">
        <v>22.40784</v>
      </c>
      <c r="F294" s="12">
        <v>-93.637839999999997</v>
      </c>
      <c r="G294" s="27">
        <v>0</v>
      </c>
      <c r="H294" s="12">
        <f>F294-WEIGHTING!H288</f>
        <v>0</v>
      </c>
      <c r="P294" s="26"/>
    </row>
    <row r="295" spans="2:16">
      <c r="B295" s="26" t="s">
        <v>11186</v>
      </c>
      <c r="C295" s="26" t="s">
        <v>10951</v>
      </c>
      <c r="D295" s="12">
        <v>1.44</v>
      </c>
      <c r="E295" s="12">
        <v>1.2907919999999999</v>
      </c>
      <c r="F295" s="12">
        <v>0.14920800000000001</v>
      </c>
      <c r="G295" s="27">
        <v>0.26400000000000001</v>
      </c>
      <c r="H295" s="12">
        <f>F295-WEIGHTING!H289</f>
        <v>0</v>
      </c>
      <c r="P295" s="26"/>
    </row>
    <row r="296" spans="2:16">
      <c r="B296" s="26" t="s">
        <v>11187</v>
      </c>
      <c r="C296" s="26" t="s">
        <v>10948</v>
      </c>
      <c r="D296" s="12">
        <v>1.46</v>
      </c>
      <c r="E296" s="12">
        <v>1.2131110000000001</v>
      </c>
      <c r="F296" s="12">
        <v>0.246889</v>
      </c>
      <c r="G296" s="27">
        <v>0.19</v>
      </c>
      <c r="H296" s="12">
        <f>F296-WEIGHTING!H290</f>
        <v>0</v>
      </c>
      <c r="P296" s="26"/>
    </row>
    <row r="297" spans="2:16">
      <c r="B297" s="26" t="s">
        <v>11188</v>
      </c>
      <c r="C297" s="26" t="s">
        <v>10947</v>
      </c>
      <c r="D297" s="12">
        <v>41.47</v>
      </c>
      <c r="E297" s="12">
        <v>11.07724</v>
      </c>
      <c r="F297" s="12">
        <v>30.392759999999999</v>
      </c>
      <c r="G297" s="27">
        <v>0</v>
      </c>
      <c r="H297" s="12">
        <f>F297-WEIGHTING!H291</f>
        <v>0</v>
      </c>
      <c r="P297" s="26"/>
    </row>
    <row r="298" spans="2:16">
      <c r="B298" s="26" t="s">
        <v>11189</v>
      </c>
      <c r="C298" s="26" t="s">
        <v>10951</v>
      </c>
      <c r="D298" s="12">
        <v>32.51</v>
      </c>
      <c r="E298" s="12">
        <v>10.648860000000001</v>
      </c>
      <c r="F298" s="12">
        <v>21.861139999999999</v>
      </c>
      <c r="G298" s="27">
        <v>0.26400000000000001</v>
      </c>
      <c r="H298" s="12">
        <f>F298-WEIGHTING!H292</f>
        <v>0</v>
      </c>
      <c r="P298" s="26"/>
    </row>
    <row r="299" spans="2:16">
      <c r="B299" s="26" t="s">
        <v>11190</v>
      </c>
      <c r="C299" s="26" t="s">
        <v>10949</v>
      </c>
      <c r="D299" s="12">
        <v>-73.5</v>
      </c>
      <c r="E299" s="12">
        <v>26.70504</v>
      </c>
      <c r="F299" s="12">
        <v>-100.205</v>
      </c>
      <c r="G299" s="27">
        <v>0.215</v>
      </c>
      <c r="H299" s="12">
        <f>F299-WEIGHTING!H293</f>
        <v>3.9999999998485691E-5</v>
      </c>
      <c r="P299" s="26"/>
    </row>
    <row r="300" spans="2:16">
      <c r="B300" s="26" t="s">
        <v>11191</v>
      </c>
      <c r="C300" s="26" t="s">
        <v>10949</v>
      </c>
      <c r="D300" s="12">
        <v>-54.9</v>
      </c>
      <c r="E300" s="12">
        <v>28.894110000000001</v>
      </c>
      <c r="F300" s="12">
        <v>-83.794110000000003</v>
      </c>
      <c r="G300" s="27">
        <v>0.215</v>
      </c>
      <c r="H300" s="12">
        <f>F300-WEIGHTING!H294</f>
        <v>0</v>
      </c>
      <c r="P300" s="26"/>
    </row>
    <row r="301" spans="2:16">
      <c r="B301" s="26" t="s">
        <v>11192</v>
      </c>
      <c r="C301" s="26" t="s">
        <v>10947</v>
      </c>
      <c r="D301" s="12">
        <v>32.450000000000003</v>
      </c>
      <c r="E301" s="12">
        <v>7.8476970000000001</v>
      </c>
      <c r="F301" s="12">
        <v>24.6023</v>
      </c>
      <c r="G301" s="27">
        <v>0</v>
      </c>
      <c r="H301" s="12">
        <f>F301-WEIGHTING!H295</f>
        <v>-3.0000000030838692E-6</v>
      </c>
      <c r="P301" s="26"/>
    </row>
    <row r="302" spans="2:16">
      <c r="B302" s="26" t="s">
        <v>11193</v>
      </c>
      <c r="C302" s="26" t="s">
        <v>10951</v>
      </c>
      <c r="D302" s="12">
        <v>0.7</v>
      </c>
      <c r="E302" s="12">
        <v>5.0789140000000002</v>
      </c>
      <c r="F302" s="12">
        <v>-4.378914</v>
      </c>
      <c r="G302" s="27">
        <v>0.26400000000000001</v>
      </c>
      <c r="H302" s="12">
        <f>F302-WEIGHTING!H296</f>
        <v>0</v>
      </c>
      <c r="P302" s="26"/>
    </row>
    <row r="303" spans="2:16">
      <c r="B303" s="26" t="s">
        <v>11194</v>
      </c>
      <c r="C303" s="26" t="s">
        <v>10951</v>
      </c>
      <c r="D303" s="12">
        <v>5.32</v>
      </c>
      <c r="E303" s="12">
        <v>5.024629</v>
      </c>
      <c r="F303" s="12">
        <v>0.29537099999999999</v>
      </c>
      <c r="G303" s="27">
        <v>0.26400000000000001</v>
      </c>
      <c r="H303" s="12">
        <f>F303-WEIGHTING!H297</f>
        <v>0</v>
      </c>
      <c r="P303" s="26"/>
    </row>
    <row r="304" spans="2:16">
      <c r="B304" s="26" t="s">
        <v>11195</v>
      </c>
      <c r="C304" s="26" t="s">
        <v>10947</v>
      </c>
      <c r="D304" s="12">
        <v>38.25</v>
      </c>
      <c r="E304" s="12">
        <v>8.7135219999999993</v>
      </c>
      <c r="F304" s="12">
        <v>29.536480000000001</v>
      </c>
      <c r="G304" s="27">
        <v>0</v>
      </c>
      <c r="H304" s="12">
        <f>F304-WEIGHTING!H298</f>
        <v>1.9999999985031991E-6</v>
      </c>
      <c r="P304" s="26"/>
    </row>
    <row r="305" spans="2:16">
      <c r="B305" s="26" t="s">
        <v>11196</v>
      </c>
      <c r="C305" s="26" t="s">
        <v>10951</v>
      </c>
      <c r="D305" s="12">
        <v>-0.17</v>
      </c>
      <c r="E305" s="12">
        <v>4.5560830000000001</v>
      </c>
      <c r="F305" s="12">
        <v>-4.726083</v>
      </c>
      <c r="G305" s="27">
        <v>0.26400000000000001</v>
      </c>
      <c r="H305" s="12">
        <f>F305-WEIGHTING!H299</f>
        <v>0</v>
      </c>
      <c r="P305" s="26"/>
    </row>
    <row r="306" spans="2:16">
      <c r="B306" s="26" t="s">
        <v>11197</v>
      </c>
      <c r="C306" s="26" t="s">
        <v>10948</v>
      </c>
      <c r="D306" s="12">
        <v>8.85</v>
      </c>
      <c r="E306" s="12">
        <v>4.8093120000000003</v>
      </c>
      <c r="F306" s="12">
        <v>4.0406880000000003</v>
      </c>
      <c r="G306" s="27">
        <v>0.19</v>
      </c>
      <c r="H306" s="12">
        <f>F306-WEIGHTING!H300</f>
        <v>0</v>
      </c>
      <c r="P306" s="26"/>
    </row>
    <row r="307" spans="2:16">
      <c r="B307" s="26" t="s">
        <v>11198</v>
      </c>
      <c r="C307" s="26" t="s">
        <v>10950</v>
      </c>
      <c r="D307" s="12">
        <v>41.95</v>
      </c>
      <c r="E307" s="12">
        <v>46.981780000000001</v>
      </c>
      <c r="F307" s="12">
        <v>-5.0317800000000004</v>
      </c>
      <c r="G307" s="27">
        <v>8.5000000000000006E-2</v>
      </c>
      <c r="H307" s="12">
        <f>F307-WEIGHTING!H301</f>
        <v>0</v>
      </c>
      <c r="P307" s="26"/>
    </row>
    <row r="308" spans="2:16">
      <c r="B308" s="26" t="s">
        <v>11199</v>
      </c>
      <c r="C308" s="26" t="s">
        <v>10951</v>
      </c>
      <c r="D308" s="12">
        <v>0.65</v>
      </c>
      <c r="E308" s="12">
        <v>11.714869999999999</v>
      </c>
      <c r="F308" s="12">
        <v>-11.064870000000001</v>
      </c>
      <c r="G308" s="27">
        <v>0.26400000000000001</v>
      </c>
      <c r="H308" s="12">
        <f>F308-WEIGHTING!H302</f>
        <v>0</v>
      </c>
      <c r="P308" s="26"/>
    </row>
    <row r="309" spans="2:16">
      <c r="B309" s="26" t="s">
        <v>11200</v>
      </c>
      <c r="C309" s="26" t="s">
        <v>10947</v>
      </c>
      <c r="D309" s="12">
        <v>-1.91</v>
      </c>
      <c r="E309" s="12">
        <v>14.260730000000001</v>
      </c>
      <c r="F309" s="12">
        <v>-16.170729999999999</v>
      </c>
      <c r="G309" s="27">
        <v>0</v>
      </c>
      <c r="H309" s="12">
        <f>F309-WEIGHTING!H303</f>
        <v>0</v>
      </c>
      <c r="P309" s="26"/>
    </row>
    <row r="310" spans="2:16">
      <c r="B310" s="26" t="s">
        <v>11201</v>
      </c>
      <c r="C310" s="26" t="s">
        <v>10947</v>
      </c>
      <c r="D310" s="12">
        <v>5.33</v>
      </c>
      <c r="E310" s="12">
        <v>8.4385929999999991</v>
      </c>
      <c r="F310" s="12">
        <v>-3.1085929999999999</v>
      </c>
      <c r="G310" s="27">
        <v>0</v>
      </c>
      <c r="H310" s="12">
        <f>F310-WEIGHTING!H304</f>
        <v>0</v>
      </c>
      <c r="P310" s="26"/>
    </row>
    <row r="311" spans="2:16">
      <c r="B311" s="26" t="s">
        <v>11202</v>
      </c>
      <c r="C311" s="26" t="s">
        <v>10951</v>
      </c>
      <c r="D311" s="12">
        <v>1.57</v>
      </c>
      <c r="E311" s="12">
        <v>9.2913589999999999</v>
      </c>
      <c r="F311" s="12">
        <v>-7.7213589999999996</v>
      </c>
      <c r="G311" s="27">
        <v>0.26400000000000001</v>
      </c>
      <c r="H311" s="12">
        <f>F311-WEIGHTING!H305</f>
        <v>0</v>
      </c>
      <c r="P311" s="26"/>
    </row>
    <row r="312" spans="2:16">
      <c r="B312" s="26" t="s">
        <v>11203</v>
      </c>
      <c r="C312" s="26" t="s">
        <v>10948</v>
      </c>
      <c r="D312" s="12">
        <v>3.07</v>
      </c>
      <c r="E312" s="12">
        <v>9.8431510000000006</v>
      </c>
      <c r="F312" s="12">
        <v>-6.7731510000000004</v>
      </c>
      <c r="G312" s="27">
        <v>0.19</v>
      </c>
      <c r="H312" s="12">
        <f>F312-WEIGHTING!H306</f>
        <v>0</v>
      </c>
      <c r="P312" s="26"/>
    </row>
    <row r="313" spans="2:16">
      <c r="B313" s="26" t="s">
        <v>11204</v>
      </c>
      <c r="C313" s="26" t="s">
        <v>10951</v>
      </c>
      <c r="D313" s="12">
        <v>-7.0000000000000007E-2</v>
      </c>
      <c r="E313" s="12">
        <v>9.5962390000000006</v>
      </c>
      <c r="F313" s="12">
        <v>-9.6662389999999991</v>
      </c>
      <c r="G313" s="27">
        <v>0.26400000000000001</v>
      </c>
      <c r="H313" s="12">
        <f>F313-WEIGHTING!H307</f>
        <v>0</v>
      </c>
      <c r="P313" s="26"/>
    </row>
    <row r="314" spans="2:16">
      <c r="B314" s="26" t="s">
        <v>11205</v>
      </c>
      <c r="C314" s="26" t="s">
        <v>10948</v>
      </c>
      <c r="D314" s="12">
        <v>1.92</v>
      </c>
      <c r="E314" s="12">
        <v>10.10697</v>
      </c>
      <c r="F314" s="12">
        <v>-8.1869700000000005</v>
      </c>
      <c r="G314" s="27">
        <v>0.19</v>
      </c>
      <c r="H314" s="12">
        <f>F314-WEIGHTING!H308</f>
        <v>0</v>
      </c>
      <c r="P314" s="26"/>
    </row>
    <row r="315" spans="2:16">
      <c r="B315" s="26" t="s">
        <v>11206</v>
      </c>
      <c r="C315" s="26" t="s">
        <v>10947</v>
      </c>
      <c r="D315" s="12">
        <v>23.67</v>
      </c>
      <c r="E315" s="12">
        <v>106.0909</v>
      </c>
      <c r="F315" s="12">
        <v>-82.420900000000003</v>
      </c>
      <c r="G315" s="27">
        <v>0</v>
      </c>
      <c r="H315" s="12">
        <f>F315-WEIGHTING!H309</f>
        <v>0</v>
      </c>
      <c r="P315" s="26"/>
    </row>
    <row r="316" spans="2:16">
      <c r="B316" s="26" t="s">
        <v>11207</v>
      </c>
      <c r="C316" s="26" t="s">
        <v>10947</v>
      </c>
      <c r="D316" s="12">
        <v>-20.239999999999998</v>
      </c>
      <c r="E316" s="12">
        <v>35.753749999999997</v>
      </c>
      <c r="F316" s="12">
        <v>-55.993749999999999</v>
      </c>
      <c r="G316" s="27">
        <v>0</v>
      </c>
      <c r="H316" s="12">
        <f>F316-WEIGHTING!H310</f>
        <v>0</v>
      </c>
      <c r="P316" s="26"/>
    </row>
    <row r="317" spans="2:16">
      <c r="B317" s="26" t="s">
        <v>11208</v>
      </c>
      <c r="C317" s="26" t="s">
        <v>10947</v>
      </c>
      <c r="D317" s="12">
        <v>4.09</v>
      </c>
      <c r="E317" s="12">
        <v>8.2974859999999993</v>
      </c>
      <c r="F317" s="12">
        <v>-4.2074860000000003</v>
      </c>
      <c r="G317" s="27">
        <v>0</v>
      </c>
      <c r="H317" s="12">
        <f>F317-WEIGHTING!H311</f>
        <v>0</v>
      </c>
      <c r="P317" s="26"/>
    </row>
    <row r="318" spans="2:16">
      <c r="B318" s="26" t="s">
        <v>11209</v>
      </c>
      <c r="C318" s="26" t="s">
        <v>10947</v>
      </c>
      <c r="D318" s="12">
        <v>-13.6</v>
      </c>
      <c r="E318" s="12">
        <v>18.444459999999999</v>
      </c>
      <c r="F318" s="12">
        <v>-32.044460000000001</v>
      </c>
      <c r="G318" s="27">
        <v>0</v>
      </c>
      <c r="H318" s="12">
        <f>F318-WEIGHTING!H312</f>
        <v>0</v>
      </c>
      <c r="P318" s="26"/>
    </row>
    <row r="319" spans="2:16">
      <c r="B319" s="26" t="s">
        <v>11210</v>
      </c>
      <c r="C319" s="26" t="s">
        <v>10947</v>
      </c>
      <c r="D319" s="12">
        <v>22.83</v>
      </c>
      <c r="E319" s="12">
        <v>18.540749999999999</v>
      </c>
      <c r="F319" s="12">
        <v>4.28925</v>
      </c>
      <c r="G319" s="27">
        <v>0</v>
      </c>
      <c r="H319" s="12">
        <f>F319-WEIGHTING!H313</f>
        <v>0</v>
      </c>
      <c r="P319" s="26"/>
    </row>
    <row r="320" spans="2:16">
      <c r="B320" s="26" t="s">
        <v>11211</v>
      </c>
      <c r="C320" s="26" t="s">
        <v>10948</v>
      </c>
      <c r="D320" s="12">
        <v>-3.33</v>
      </c>
      <c r="E320" s="12">
        <v>6.960979</v>
      </c>
      <c r="F320" s="12">
        <v>-10.290979999999999</v>
      </c>
      <c r="G320" s="27">
        <v>0.19</v>
      </c>
      <c r="H320" s="12">
        <f>F320-WEIGHTING!H314</f>
        <v>-9.9999999925159955E-7</v>
      </c>
      <c r="P320" s="26"/>
    </row>
    <row r="321" spans="2:16">
      <c r="B321" s="26" t="s">
        <v>11212</v>
      </c>
      <c r="C321" s="26" t="s">
        <v>10951</v>
      </c>
      <c r="D321" s="12">
        <v>17.059999999999999</v>
      </c>
      <c r="E321" s="12">
        <v>19.227609999999999</v>
      </c>
      <c r="F321" s="12">
        <v>-2.1676099999999998</v>
      </c>
      <c r="G321" s="27">
        <v>0.26400000000000001</v>
      </c>
      <c r="H321" s="12">
        <f>F321-WEIGHTING!H315</f>
        <v>0</v>
      </c>
      <c r="P321" s="26"/>
    </row>
    <row r="322" spans="2:16">
      <c r="B322" s="26" t="s">
        <v>11213</v>
      </c>
      <c r="C322" s="26" t="s">
        <v>10947</v>
      </c>
      <c r="D322" s="12">
        <v>-27.91</v>
      </c>
      <c r="E322" s="12">
        <v>5.4227439999999998</v>
      </c>
      <c r="F322" s="12">
        <v>-33.332740000000001</v>
      </c>
      <c r="G322" s="27">
        <v>0</v>
      </c>
      <c r="H322" s="12">
        <f>F322-WEIGHTING!H316</f>
        <v>3.9999999970063982E-6</v>
      </c>
      <c r="P322" s="26"/>
    </row>
    <row r="323" spans="2:16">
      <c r="B323" s="26" t="s">
        <v>11214</v>
      </c>
      <c r="C323" s="26" t="s">
        <v>10949</v>
      </c>
      <c r="D323" s="12">
        <v>-38.24</v>
      </c>
      <c r="E323" s="12">
        <v>30.43009</v>
      </c>
      <c r="F323" s="12">
        <v>-68.670090000000002</v>
      </c>
      <c r="G323" s="27">
        <v>0.215</v>
      </c>
      <c r="H323" s="12">
        <f>F323-WEIGHTING!H317</f>
        <v>0</v>
      </c>
      <c r="P323" s="26"/>
    </row>
    <row r="324" spans="2:16">
      <c r="B324" s="26" t="s">
        <v>11215</v>
      </c>
      <c r="C324" s="26" t="s">
        <v>10947</v>
      </c>
      <c r="D324" s="12">
        <v>-37.89</v>
      </c>
      <c r="E324" s="12">
        <v>30.11825</v>
      </c>
      <c r="F324" s="12">
        <v>-68.008250000000004</v>
      </c>
      <c r="G324" s="27">
        <v>0</v>
      </c>
      <c r="H324" s="12">
        <f>F324-WEIGHTING!H318</f>
        <v>0</v>
      </c>
      <c r="P324" s="26"/>
    </row>
    <row r="325" spans="2:16">
      <c r="B325" s="26" t="s">
        <v>11216</v>
      </c>
      <c r="C325" s="26" t="s">
        <v>10947</v>
      </c>
      <c r="D325" s="12">
        <v>-17.75</v>
      </c>
      <c r="E325" s="12">
        <v>1.0410440000000001</v>
      </c>
      <c r="F325" s="12">
        <v>-18.791039999999999</v>
      </c>
      <c r="G325" s="27">
        <v>0</v>
      </c>
      <c r="H325" s="12">
        <f>F325-WEIGHTING!H319</f>
        <v>4.0000000005591119E-6</v>
      </c>
      <c r="P325" s="26"/>
    </row>
    <row r="326" spans="2:16">
      <c r="B326" s="26" t="s">
        <v>11217</v>
      </c>
      <c r="C326" s="26" t="s">
        <v>10947</v>
      </c>
      <c r="D326" s="12">
        <v>-22.57</v>
      </c>
      <c r="E326" s="12">
        <v>2.6014750000000002</v>
      </c>
      <c r="F326" s="12">
        <v>-25.171479999999999</v>
      </c>
      <c r="G326" s="27">
        <v>0</v>
      </c>
      <c r="H326" s="12">
        <f>F326-WEIGHTING!H320</f>
        <v>-4.9999999980343546E-6</v>
      </c>
      <c r="P326" s="26"/>
    </row>
    <row r="327" spans="2:16">
      <c r="B327" s="26" t="s">
        <v>11218</v>
      </c>
      <c r="C327" s="26" t="s">
        <v>10947</v>
      </c>
      <c r="D327" s="12">
        <v>12.42</v>
      </c>
      <c r="E327" s="12">
        <v>19.073350000000001</v>
      </c>
      <c r="F327" s="12">
        <v>-6.6533499999999997</v>
      </c>
      <c r="G327" s="27">
        <v>0</v>
      </c>
      <c r="H327" s="12">
        <f>F327-WEIGHTING!H321</f>
        <v>0</v>
      </c>
      <c r="P327" s="26"/>
    </row>
    <row r="328" spans="2:16">
      <c r="B328" s="26" t="s">
        <v>11219</v>
      </c>
      <c r="C328" s="26" t="s">
        <v>10947</v>
      </c>
      <c r="D328" s="12">
        <v>1.46</v>
      </c>
      <c r="E328" s="12">
        <v>0.68249649999999995</v>
      </c>
      <c r="F328" s="12">
        <v>0.77750350000000001</v>
      </c>
      <c r="G328" s="27">
        <v>0</v>
      </c>
      <c r="H328" s="12">
        <f>F328-WEIGHTING!H322</f>
        <v>0</v>
      </c>
      <c r="P328" s="26"/>
    </row>
    <row r="329" spans="2:16">
      <c r="B329" s="26" t="s">
        <v>11220</v>
      </c>
      <c r="C329" s="26" t="s">
        <v>10947</v>
      </c>
      <c r="D329" s="12">
        <v>-66.98</v>
      </c>
      <c r="E329" s="12">
        <v>28.38955</v>
      </c>
      <c r="F329" s="12">
        <v>-95.369550000000004</v>
      </c>
      <c r="G329" s="27">
        <v>0</v>
      </c>
      <c r="H329" s="12">
        <f>F329-WEIGHTING!H323</f>
        <v>0</v>
      </c>
      <c r="P329" s="26"/>
    </row>
    <row r="330" spans="2:16">
      <c r="B330" s="26" t="s">
        <v>11221</v>
      </c>
      <c r="C330" s="26" t="s">
        <v>10947</v>
      </c>
      <c r="D330" s="12">
        <v>-59.49</v>
      </c>
      <c r="E330" s="12">
        <v>24.825209999999998</v>
      </c>
      <c r="F330" s="12">
        <v>-84.315209999999993</v>
      </c>
      <c r="G330" s="27">
        <v>0</v>
      </c>
      <c r="H330" s="12">
        <f>F330-WEIGHTING!H324</f>
        <v>0</v>
      </c>
      <c r="P330" s="26"/>
    </row>
    <row r="331" spans="2:16">
      <c r="B331" s="26" t="s">
        <v>11222</v>
      </c>
      <c r="C331" s="26" t="s">
        <v>10949</v>
      </c>
      <c r="D331" s="12">
        <v>-138.72</v>
      </c>
      <c r="E331" s="12">
        <v>3.5165310000000001</v>
      </c>
      <c r="F331" s="12">
        <v>-142.23650000000001</v>
      </c>
      <c r="G331" s="27">
        <v>0.215</v>
      </c>
      <c r="H331" s="12">
        <f>F331-WEIGHTING!H325</f>
        <v>3.0999999978575943E-5</v>
      </c>
      <c r="P331" s="26"/>
    </row>
    <row r="332" spans="2:16">
      <c r="B332" s="26" t="s">
        <v>11223</v>
      </c>
      <c r="C332" s="26" t="s">
        <v>10947</v>
      </c>
      <c r="D332" s="12">
        <v>25.75</v>
      </c>
      <c r="E332" s="12">
        <v>35.779710000000001</v>
      </c>
      <c r="F332" s="12">
        <v>-10.02971</v>
      </c>
      <c r="G332" s="27">
        <v>0</v>
      </c>
      <c r="H332" s="12">
        <f>F332-WEIGHTING!H326</f>
        <v>0</v>
      </c>
      <c r="P332" s="26"/>
    </row>
    <row r="333" spans="2:16">
      <c r="B333" s="26" t="s">
        <v>11224</v>
      </c>
      <c r="C333" s="26" t="s">
        <v>10949</v>
      </c>
      <c r="D333" s="12">
        <v>-52.24</v>
      </c>
      <c r="E333" s="12">
        <v>28.143599999999999</v>
      </c>
      <c r="F333" s="12">
        <v>-80.383600000000001</v>
      </c>
      <c r="G333" s="27">
        <v>0.215</v>
      </c>
      <c r="H333" s="12">
        <f>F333-WEIGHTING!H327</f>
        <v>0</v>
      </c>
      <c r="P333" s="26"/>
    </row>
    <row r="334" spans="2:16">
      <c r="B334" s="26" t="s">
        <v>11225</v>
      </c>
      <c r="C334" s="26" t="s">
        <v>10949</v>
      </c>
      <c r="D334" s="12">
        <v>-146.33000000000001</v>
      </c>
      <c r="E334" s="12">
        <v>3.2163379999999999</v>
      </c>
      <c r="F334" s="12">
        <v>-149.5463</v>
      </c>
      <c r="G334" s="27">
        <v>0.215</v>
      </c>
      <c r="H334" s="12">
        <f>F334-WEIGHTING!H328</f>
        <v>3.8000000017746061E-5</v>
      </c>
      <c r="P334" s="26"/>
    </row>
    <row r="335" spans="2:16">
      <c r="B335" s="26" t="s">
        <v>11226</v>
      </c>
      <c r="C335" s="26" t="s">
        <v>10947</v>
      </c>
      <c r="D335" s="12">
        <v>-8.41</v>
      </c>
      <c r="E335" s="12">
        <v>5.5449780000000004</v>
      </c>
      <c r="F335" s="12">
        <v>-13.954980000000001</v>
      </c>
      <c r="G335" s="27">
        <v>0</v>
      </c>
      <c r="H335" s="12">
        <f>F335-WEIGHTING!H329</f>
        <v>-2.0000000002795559E-6</v>
      </c>
      <c r="P335" s="26"/>
    </row>
    <row r="336" spans="2:16">
      <c r="B336" s="26" t="s">
        <v>11227</v>
      </c>
      <c r="C336" s="26" t="s">
        <v>10947</v>
      </c>
      <c r="D336" s="12">
        <v>-49.93</v>
      </c>
      <c r="E336" s="12">
        <v>23.699929999999998</v>
      </c>
      <c r="F336" s="12">
        <v>-73.629930000000002</v>
      </c>
      <c r="G336" s="27">
        <v>0</v>
      </c>
      <c r="H336" s="12">
        <f>F336-WEIGHTING!H330</f>
        <v>0</v>
      </c>
      <c r="P336" s="26"/>
    </row>
    <row r="337" spans="2:16">
      <c r="B337" s="26" t="s">
        <v>11228</v>
      </c>
      <c r="C337" s="26" t="s">
        <v>10947</v>
      </c>
      <c r="D337" s="12">
        <v>-27.22</v>
      </c>
      <c r="E337" s="12">
        <v>22.944279999999999</v>
      </c>
      <c r="F337" s="12">
        <v>-50.164279999999998</v>
      </c>
      <c r="G337" s="27">
        <v>0</v>
      </c>
      <c r="H337" s="12">
        <f>F337-WEIGHTING!H331</f>
        <v>0</v>
      </c>
      <c r="P337" s="26"/>
    </row>
    <row r="338" spans="2:16">
      <c r="B338" s="26" t="s">
        <v>11229</v>
      </c>
      <c r="C338" s="26" t="s">
        <v>10949</v>
      </c>
      <c r="D338" s="12">
        <v>-42.49</v>
      </c>
      <c r="E338" s="12">
        <v>4.5096109999999996</v>
      </c>
      <c r="F338" s="12">
        <v>-46.999609999999997</v>
      </c>
      <c r="G338" s="27">
        <v>0.215</v>
      </c>
      <c r="H338" s="12">
        <f>F338-WEIGHTING!H332</f>
        <v>1.0000000045806701E-6</v>
      </c>
      <c r="P338" s="26"/>
    </row>
    <row r="339" spans="2:16">
      <c r="B339" s="26" t="s">
        <v>11230</v>
      </c>
      <c r="C339" s="26" t="s">
        <v>10947</v>
      </c>
      <c r="D339" s="12">
        <v>-140.15</v>
      </c>
      <c r="E339" s="12">
        <v>2.734788</v>
      </c>
      <c r="F339" s="12">
        <v>-142.88480000000001</v>
      </c>
      <c r="G339" s="27">
        <v>0</v>
      </c>
      <c r="H339" s="12">
        <f>F339-WEIGHTING!H333</f>
        <v>-1.1999999998124622E-5</v>
      </c>
      <c r="P339" s="26"/>
    </row>
    <row r="340" spans="2:16">
      <c r="B340" s="26" t="s">
        <v>11231</v>
      </c>
      <c r="C340" s="26" t="s">
        <v>10947</v>
      </c>
      <c r="D340" s="12">
        <v>-23.19</v>
      </c>
      <c r="E340" s="12">
        <v>1.7991919999999999</v>
      </c>
      <c r="F340" s="12">
        <v>-24.989190000000001</v>
      </c>
      <c r="G340" s="27">
        <v>0</v>
      </c>
      <c r="H340" s="12">
        <f>F340-WEIGHTING!H334</f>
        <v>2.0000000020559128E-6</v>
      </c>
      <c r="P340" s="26"/>
    </row>
    <row r="341" spans="2:16">
      <c r="B341" s="26" t="s">
        <v>11232</v>
      </c>
      <c r="C341" s="26" t="s">
        <v>10947</v>
      </c>
      <c r="D341" s="12">
        <v>-50.33</v>
      </c>
      <c r="E341" s="12">
        <v>28.13551</v>
      </c>
      <c r="F341" s="12">
        <v>-78.465509999999995</v>
      </c>
      <c r="G341" s="27">
        <v>0</v>
      </c>
      <c r="H341" s="12">
        <f>F341-WEIGHTING!H335</f>
        <v>0</v>
      </c>
      <c r="P341" s="26"/>
    </row>
    <row r="342" spans="2:16">
      <c r="B342" s="26" t="s">
        <v>11233</v>
      </c>
      <c r="C342" s="26" t="s">
        <v>10949</v>
      </c>
      <c r="D342" s="12">
        <v>-140.75</v>
      </c>
      <c r="E342" s="12">
        <v>2.2281930000000001</v>
      </c>
      <c r="F342" s="12">
        <v>-142.97819999999999</v>
      </c>
      <c r="G342" s="27">
        <v>0.215</v>
      </c>
      <c r="H342" s="12">
        <f>F342-WEIGHTING!H336</f>
        <v>-6.999999982326699E-6</v>
      </c>
      <c r="P342" s="26"/>
    </row>
    <row r="343" spans="2:16">
      <c r="B343" s="26" t="s">
        <v>11234</v>
      </c>
      <c r="C343" s="26" t="s">
        <v>10949</v>
      </c>
      <c r="D343" s="12">
        <v>-124.98</v>
      </c>
      <c r="E343" s="12">
        <v>1.3002530000000001</v>
      </c>
      <c r="F343" s="12">
        <v>-126.2803</v>
      </c>
      <c r="G343" s="27">
        <v>0.215</v>
      </c>
      <c r="H343" s="12">
        <f>F343-WEIGHTING!H337</f>
        <v>-4.6999999995023245E-5</v>
      </c>
      <c r="P343" s="26"/>
    </row>
    <row r="344" spans="2:16">
      <c r="B344" s="26" t="s">
        <v>11235</v>
      </c>
      <c r="C344" s="26" t="s">
        <v>10947</v>
      </c>
      <c r="D344" s="12">
        <v>-62.45</v>
      </c>
      <c r="E344" s="12">
        <v>25.501069999999999</v>
      </c>
      <c r="F344" s="12">
        <v>-87.951070000000001</v>
      </c>
      <c r="G344" s="27">
        <v>0</v>
      </c>
      <c r="H344" s="12">
        <f>F344-WEIGHTING!H338</f>
        <v>0</v>
      </c>
      <c r="P344" s="26"/>
    </row>
    <row r="345" spans="2:16">
      <c r="B345" s="26" t="s">
        <v>11236</v>
      </c>
      <c r="C345" s="26" t="s">
        <v>10950</v>
      </c>
      <c r="D345" s="12">
        <v>-53.11</v>
      </c>
      <c r="E345" s="12">
        <v>16.97569</v>
      </c>
      <c r="F345" s="12">
        <v>-70.08569</v>
      </c>
      <c r="G345" s="27">
        <v>8.5000000000000006E-2</v>
      </c>
      <c r="H345" s="12">
        <f>F345-WEIGHTING!H339</f>
        <v>0</v>
      </c>
      <c r="P345" s="26"/>
    </row>
    <row r="346" spans="2:16">
      <c r="B346" s="26" t="s">
        <v>11237</v>
      </c>
      <c r="C346" s="26" t="s">
        <v>10949</v>
      </c>
      <c r="D346" s="12">
        <v>-82.69</v>
      </c>
      <c r="E346" s="12">
        <v>1.369378</v>
      </c>
      <c r="F346" s="12">
        <v>-84.059380000000004</v>
      </c>
      <c r="G346" s="27">
        <v>0.215</v>
      </c>
      <c r="H346" s="12">
        <f>F346-WEIGHTING!H340</f>
        <v>-2.0000000091613401E-6</v>
      </c>
      <c r="P346" s="26"/>
    </row>
    <row r="347" spans="2:16">
      <c r="B347" s="26" t="s">
        <v>11238</v>
      </c>
      <c r="C347" s="26" t="s">
        <v>10949</v>
      </c>
      <c r="D347" s="12">
        <v>-76.19</v>
      </c>
      <c r="E347" s="12">
        <v>9.4549579999999995</v>
      </c>
      <c r="F347" s="12">
        <v>-85.644959999999998</v>
      </c>
      <c r="G347" s="27">
        <v>0.215</v>
      </c>
      <c r="H347" s="12">
        <f>F347-WEIGHTING!H341</f>
        <v>-1.9999999949504854E-6</v>
      </c>
      <c r="P347" s="26"/>
    </row>
    <row r="348" spans="2:16">
      <c r="B348" s="26" t="s">
        <v>11239</v>
      </c>
      <c r="C348" s="26" t="s">
        <v>10947</v>
      </c>
      <c r="D348" s="12">
        <v>-21.1</v>
      </c>
      <c r="E348" s="12">
        <v>0.97270820000000002</v>
      </c>
      <c r="F348" s="12">
        <v>-22.072710000000001</v>
      </c>
      <c r="G348" s="27">
        <v>0</v>
      </c>
      <c r="H348" s="12">
        <f>F348-WEIGHTING!H342</f>
        <v>-1.7999999997186933E-6</v>
      </c>
      <c r="P348" s="26"/>
    </row>
    <row r="349" spans="2:16">
      <c r="B349" s="26" t="s">
        <v>11240</v>
      </c>
      <c r="C349" s="26" t="s">
        <v>10947</v>
      </c>
      <c r="D349" s="12">
        <v>-61.76</v>
      </c>
      <c r="E349" s="12">
        <v>23.6233</v>
      </c>
      <c r="F349" s="12">
        <v>-85.383300000000006</v>
      </c>
      <c r="G349" s="27">
        <v>0</v>
      </c>
      <c r="H349" s="12">
        <f>F349-WEIGHTING!H343</f>
        <v>0</v>
      </c>
      <c r="P349" s="26"/>
    </row>
    <row r="350" spans="2:16">
      <c r="B350" s="26" t="s">
        <v>11241</v>
      </c>
      <c r="C350" s="26" t="s">
        <v>10947</v>
      </c>
      <c r="D350" s="12">
        <v>-22.75</v>
      </c>
      <c r="E350" s="12">
        <v>4.1038699999999997</v>
      </c>
      <c r="F350" s="12">
        <v>-26.853870000000001</v>
      </c>
      <c r="G350" s="27">
        <v>0</v>
      </c>
      <c r="H350" s="12">
        <f>F350-WEIGHTING!H344</f>
        <v>0</v>
      </c>
      <c r="P350" s="26"/>
    </row>
    <row r="351" spans="2:16">
      <c r="B351" s="26" t="s">
        <v>11242</v>
      </c>
      <c r="C351" s="26" t="s">
        <v>10947</v>
      </c>
      <c r="D351" s="12">
        <v>-37.85</v>
      </c>
      <c r="E351" s="12">
        <v>11.945650000000001</v>
      </c>
      <c r="F351" s="12">
        <v>-49.795650000000002</v>
      </c>
      <c r="G351" s="27">
        <v>0</v>
      </c>
      <c r="H351" s="12">
        <f>F351-WEIGHTING!H345</f>
        <v>0</v>
      </c>
      <c r="P351" s="26"/>
    </row>
    <row r="352" spans="2:16">
      <c r="B352" s="26" t="s">
        <v>11243</v>
      </c>
      <c r="C352" s="26" t="s">
        <v>10947</v>
      </c>
      <c r="D352" s="12">
        <v>-62.99</v>
      </c>
      <c r="E352" s="12">
        <v>24.51896</v>
      </c>
      <c r="F352" s="12">
        <v>-87.508960000000002</v>
      </c>
      <c r="G352" s="27">
        <v>0</v>
      </c>
      <c r="H352" s="12">
        <f>F352-WEIGHTING!H346</f>
        <v>0</v>
      </c>
      <c r="P352" s="26"/>
    </row>
    <row r="353" spans="2:16">
      <c r="B353" s="26" t="s">
        <v>11244</v>
      </c>
      <c r="C353" s="26" t="s">
        <v>10951</v>
      </c>
      <c r="D353" s="12">
        <v>37.32</v>
      </c>
      <c r="E353" s="12">
        <v>31.247990000000001</v>
      </c>
      <c r="F353" s="12">
        <v>6.0720099999999997</v>
      </c>
      <c r="G353" s="27">
        <v>0.26400000000000001</v>
      </c>
      <c r="H353" s="12">
        <f>F353-WEIGHTING!H347</f>
        <v>0</v>
      </c>
      <c r="P353" s="26"/>
    </row>
    <row r="354" spans="2:16">
      <c r="B354" s="26" t="s">
        <v>11245</v>
      </c>
      <c r="C354" s="26" t="s">
        <v>10949</v>
      </c>
      <c r="D354" s="12">
        <v>-67.239999999999995</v>
      </c>
      <c r="E354" s="12">
        <v>22.697179999999999</v>
      </c>
      <c r="F354" s="12">
        <v>-89.937179999999998</v>
      </c>
      <c r="G354" s="27">
        <v>0.215</v>
      </c>
      <c r="H354" s="12">
        <f>F354-WEIGHTING!H348</f>
        <v>0</v>
      </c>
      <c r="P354" s="26"/>
    </row>
    <row r="355" spans="2:16">
      <c r="B355" s="26" t="s">
        <v>11246</v>
      </c>
      <c r="C355" s="26" t="s">
        <v>10951</v>
      </c>
      <c r="D355" s="12">
        <v>24.66</v>
      </c>
      <c r="E355" s="12">
        <v>16.028020000000001</v>
      </c>
      <c r="F355" s="12">
        <v>8.6319800000000004</v>
      </c>
      <c r="G355" s="27">
        <v>0.26400000000000001</v>
      </c>
      <c r="H355" s="12">
        <f>F355-WEIGHTING!H349</f>
        <v>0</v>
      </c>
      <c r="P355" s="26"/>
    </row>
    <row r="356" spans="2:16">
      <c r="B356" s="26" t="s">
        <v>11247</v>
      </c>
      <c r="C356" s="26" t="s">
        <v>10947</v>
      </c>
      <c r="D356" s="12">
        <v>-22.2</v>
      </c>
      <c r="E356" s="12">
        <v>3.3304770000000001</v>
      </c>
      <c r="F356" s="12">
        <v>-25.530480000000001</v>
      </c>
      <c r="G356" s="27">
        <v>0</v>
      </c>
      <c r="H356" s="12">
        <f>F356-WEIGHTING!H350</f>
        <v>-3.0000000030838692E-6</v>
      </c>
      <c r="P356" s="26"/>
    </row>
    <row r="357" spans="2:16">
      <c r="B357" s="26" t="s">
        <v>11248</v>
      </c>
      <c r="C357" s="26" t="s">
        <v>10947</v>
      </c>
      <c r="D357" s="12">
        <v>-25.89</v>
      </c>
      <c r="E357" s="12">
        <v>38.904310000000002</v>
      </c>
      <c r="F357" s="12">
        <v>-64.794309999999996</v>
      </c>
      <c r="G357" s="27">
        <v>0</v>
      </c>
      <c r="H357" s="12">
        <f>F357-WEIGHTING!H351</f>
        <v>0</v>
      </c>
      <c r="P357" s="26"/>
    </row>
    <row r="358" spans="2:16">
      <c r="B358" s="26" t="s">
        <v>11249</v>
      </c>
      <c r="C358" s="26" t="s">
        <v>10949</v>
      </c>
      <c r="D358" s="12">
        <v>-98.86</v>
      </c>
      <c r="E358" s="12">
        <v>12.642250000000001</v>
      </c>
      <c r="F358" s="12">
        <v>-111.50230000000001</v>
      </c>
      <c r="G358" s="27">
        <v>0.215</v>
      </c>
      <c r="H358" s="12">
        <f>F358-WEIGHTING!H352</f>
        <v>-5.0000000001659828E-5</v>
      </c>
      <c r="P358" s="26"/>
    </row>
    <row r="359" spans="2:16">
      <c r="B359" s="26" t="s">
        <v>11250</v>
      </c>
      <c r="C359" s="26" t="s">
        <v>10951</v>
      </c>
      <c r="D359" s="12">
        <v>0.74</v>
      </c>
      <c r="E359" s="12">
        <v>0.52985280000000001</v>
      </c>
      <c r="F359" s="12">
        <v>0.21014720000000001</v>
      </c>
      <c r="G359" s="27">
        <v>0.26400000000000001</v>
      </c>
      <c r="H359" s="12">
        <f>F359-WEIGHTING!H353</f>
        <v>0</v>
      </c>
      <c r="P359" s="26"/>
    </row>
    <row r="360" spans="2:16">
      <c r="B360" s="26" t="s">
        <v>11251</v>
      </c>
      <c r="C360" s="26" t="s">
        <v>10948</v>
      </c>
      <c r="D360" s="12">
        <v>0.36</v>
      </c>
      <c r="E360" s="12">
        <v>1.386215</v>
      </c>
      <c r="F360" s="12">
        <v>-1.0262150000000001</v>
      </c>
      <c r="G360" s="27">
        <v>0.19</v>
      </c>
      <c r="H360" s="12">
        <f>F360-WEIGHTING!H354</f>
        <v>0</v>
      </c>
      <c r="P360" s="26"/>
    </row>
    <row r="361" spans="2:16">
      <c r="B361" s="26" t="s">
        <v>11252</v>
      </c>
      <c r="C361" s="26" t="s">
        <v>10949</v>
      </c>
      <c r="D361" s="12">
        <v>-126.9</v>
      </c>
      <c r="E361" s="12">
        <v>20.59984</v>
      </c>
      <c r="F361" s="12">
        <v>-147.49979999999999</v>
      </c>
      <c r="G361" s="27">
        <v>0.215</v>
      </c>
      <c r="H361" s="12">
        <f>F361-WEIGHTING!H355</f>
        <v>4.0000000012696546E-5</v>
      </c>
      <c r="P361" s="26"/>
    </row>
    <row r="362" spans="2:16">
      <c r="B362" s="26" t="s">
        <v>11253</v>
      </c>
      <c r="C362" s="26" t="s">
        <v>10949</v>
      </c>
      <c r="D362" s="12">
        <v>-65.430000000000007</v>
      </c>
      <c r="E362" s="12">
        <v>29.100570000000001</v>
      </c>
      <c r="F362" s="12">
        <v>-94.530569999999997</v>
      </c>
      <c r="G362" s="27">
        <v>0.215</v>
      </c>
      <c r="H362" s="12">
        <f>F362-WEIGHTING!H356</f>
        <v>0</v>
      </c>
      <c r="P362" s="26"/>
    </row>
    <row r="363" spans="2:16">
      <c r="B363" s="26" t="s">
        <v>11254</v>
      </c>
      <c r="C363" s="26" t="s">
        <v>10947</v>
      </c>
      <c r="D363" s="12">
        <v>-20.48</v>
      </c>
      <c r="E363" s="12">
        <v>28.046900000000001</v>
      </c>
      <c r="F363" s="12">
        <v>-48.526899999999998</v>
      </c>
      <c r="G363" s="27">
        <v>0</v>
      </c>
      <c r="H363" s="12">
        <f>F363-WEIGHTING!H357</f>
        <v>0</v>
      </c>
      <c r="P363" s="26"/>
    </row>
    <row r="364" spans="2:16">
      <c r="B364" s="26" t="s">
        <v>11255</v>
      </c>
      <c r="C364" s="26" t="s">
        <v>10949</v>
      </c>
      <c r="D364" s="12">
        <v>-55.97</v>
      </c>
      <c r="E364" s="12">
        <v>17.136880000000001</v>
      </c>
      <c r="F364" s="12">
        <v>-73.106880000000004</v>
      </c>
      <c r="G364" s="27">
        <v>0.215</v>
      </c>
      <c r="H364" s="12">
        <f>F364-WEIGHTING!H358</f>
        <v>0</v>
      </c>
      <c r="P364" s="26"/>
    </row>
    <row r="365" spans="2:16">
      <c r="B365" s="26" t="s">
        <v>11256</v>
      </c>
      <c r="C365" s="26" t="s">
        <v>10947</v>
      </c>
      <c r="D365" s="12">
        <v>-22.12</v>
      </c>
      <c r="E365" s="12">
        <v>4.7000339999999996</v>
      </c>
      <c r="F365" s="12">
        <v>-26.820029999999999</v>
      </c>
      <c r="G365" s="27">
        <v>0</v>
      </c>
      <c r="H365" s="12">
        <f>F365-WEIGHTING!H359</f>
        <v>4.0000000005591119E-6</v>
      </c>
      <c r="P365" s="26"/>
    </row>
    <row r="366" spans="2:16">
      <c r="B366" s="26" t="s">
        <v>11257</v>
      </c>
      <c r="C366" s="26" t="s">
        <v>10951</v>
      </c>
      <c r="D366" s="12">
        <v>61.78</v>
      </c>
      <c r="E366" s="12">
        <v>40.284190000000002</v>
      </c>
      <c r="F366" s="12">
        <v>21.495809999999999</v>
      </c>
      <c r="G366" s="27">
        <v>0.26400000000000001</v>
      </c>
      <c r="H366" s="12">
        <f>F366-WEIGHTING!H360</f>
        <v>0</v>
      </c>
      <c r="P366" s="26"/>
    </row>
    <row r="367" spans="2:16">
      <c r="B367" s="26" t="s">
        <v>11258</v>
      </c>
      <c r="C367" s="26" t="s">
        <v>10949</v>
      </c>
      <c r="D367" s="12">
        <v>-73.069999999999993</v>
      </c>
      <c r="E367" s="12">
        <v>10.44974</v>
      </c>
      <c r="F367" s="12">
        <v>-83.519739999999999</v>
      </c>
      <c r="G367" s="27">
        <v>0.215</v>
      </c>
      <c r="H367" s="12">
        <f>F367-WEIGHTING!H361</f>
        <v>0</v>
      </c>
      <c r="P367" s="26"/>
    </row>
    <row r="368" spans="2:16">
      <c r="B368" s="26" t="s">
        <v>11259</v>
      </c>
      <c r="C368" s="26" t="s">
        <v>10951</v>
      </c>
      <c r="D368" s="12">
        <v>1.78</v>
      </c>
      <c r="E368" s="12">
        <v>8.6413580000000003</v>
      </c>
      <c r="F368" s="12">
        <v>-6.8613580000000001</v>
      </c>
      <c r="G368" s="27">
        <v>0.26400000000000001</v>
      </c>
      <c r="H368" s="12">
        <f>F368-WEIGHTING!H362</f>
        <v>0</v>
      </c>
      <c r="P368" s="26"/>
    </row>
    <row r="369" spans="2:16">
      <c r="B369" s="26" t="s">
        <v>11260</v>
      </c>
      <c r="C369" s="26" t="s">
        <v>10947</v>
      </c>
      <c r="D369" s="12">
        <v>39.479999999999997</v>
      </c>
      <c r="E369" s="12">
        <v>38.769829999999999</v>
      </c>
      <c r="F369" s="12">
        <v>0.71016999999999997</v>
      </c>
      <c r="G369" s="27">
        <v>0</v>
      </c>
      <c r="H369" s="12">
        <f>F369-WEIGHTING!H363</f>
        <v>1.9984014443252818E-15</v>
      </c>
      <c r="P369" s="26"/>
    </row>
    <row r="370" spans="2:16">
      <c r="B370" s="26" t="s">
        <v>11261</v>
      </c>
      <c r="C370" s="26" t="s">
        <v>10949</v>
      </c>
      <c r="D370" s="12">
        <v>-108.03</v>
      </c>
      <c r="E370" s="12">
        <v>5.0006690000000003</v>
      </c>
      <c r="F370" s="12">
        <v>-113.0307</v>
      </c>
      <c r="G370" s="27">
        <v>0.215</v>
      </c>
      <c r="H370" s="12">
        <f>F370-WEIGHTING!H364</f>
        <v>-3.0999999992786798E-5</v>
      </c>
      <c r="P370" s="26"/>
    </row>
    <row r="371" spans="2:16">
      <c r="B371" s="26" t="s">
        <v>11262</v>
      </c>
      <c r="C371" s="26" t="s">
        <v>10947</v>
      </c>
      <c r="D371" s="12">
        <v>-2.67</v>
      </c>
      <c r="E371" s="12">
        <v>5.9498249999999997</v>
      </c>
      <c r="F371" s="12">
        <v>-8.6198250000000005</v>
      </c>
      <c r="G371" s="27">
        <v>0</v>
      </c>
      <c r="H371" s="12">
        <f>F371-WEIGHTING!H365</f>
        <v>0</v>
      </c>
      <c r="P371" s="26"/>
    </row>
    <row r="372" spans="2:16">
      <c r="B372" s="26" t="s">
        <v>11263</v>
      </c>
      <c r="C372" s="26" t="s">
        <v>10948</v>
      </c>
      <c r="D372" s="12">
        <v>-4.62</v>
      </c>
      <c r="E372" s="12">
        <v>1.361248</v>
      </c>
      <c r="F372" s="12">
        <v>-5.9812479999999999</v>
      </c>
      <c r="G372" s="27">
        <v>0.19</v>
      </c>
      <c r="H372" s="12">
        <f>F372-WEIGHTING!H366</f>
        <v>0</v>
      </c>
      <c r="P372" s="26"/>
    </row>
    <row r="373" spans="2:16">
      <c r="B373" s="26" t="s">
        <v>11264</v>
      </c>
      <c r="C373" s="26" t="s">
        <v>10949</v>
      </c>
      <c r="D373" s="12">
        <v>-89.81</v>
      </c>
      <c r="E373" s="12">
        <v>3.7401930000000001</v>
      </c>
      <c r="F373" s="12">
        <v>-93.550190000000001</v>
      </c>
      <c r="G373" s="27">
        <v>0.215</v>
      </c>
      <c r="H373" s="12">
        <f>F373-WEIGHTING!H367</f>
        <v>3.0000000066365828E-6</v>
      </c>
      <c r="P373" s="26"/>
    </row>
    <row r="374" spans="2:16">
      <c r="B374" s="26" t="s">
        <v>11265</v>
      </c>
      <c r="C374" s="26" t="s">
        <v>10950</v>
      </c>
      <c r="D374" s="12">
        <v>-35.840000000000003</v>
      </c>
      <c r="E374" s="12">
        <v>10.929259999999999</v>
      </c>
      <c r="F374" s="12">
        <v>-46.769260000000003</v>
      </c>
      <c r="G374" s="27">
        <v>8.5000000000000006E-2</v>
      </c>
      <c r="H374" s="12">
        <f>F374-WEIGHTING!H368</f>
        <v>0</v>
      </c>
      <c r="P374" s="26"/>
    </row>
    <row r="375" spans="2:16">
      <c r="B375" s="26" t="s">
        <v>11266</v>
      </c>
      <c r="C375" s="26" t="s">
        <v>10948</v>
      </c>
      <c r="D375" s="12">
        <v>24.65</v>
      </c>
      <c r="E375" s="12">
        <v>33.488869999999999</v>
      </c>
      <c r="F375" s="12">
        <v>-8.83887</v>
      </c>
      <c r="G375" s="27">
        <v>0.19</v>
      </c>
      <c r="H375" s="12">
        <f>F375-WEIGHTING!H369</f>
        <v>0</v>
      </c>
      <c r="P375" s="26"/>
    </row>
    <row r="376" spans="2:16">
      <c r="B376" s="26" t="s">
        <v>11267</v>
      </c>
      <c r="C376" s="26" t="s">
        <v>10951</v>
      </c>
      <c r="D376" s="12">
        <v>29.32</v>
      </c>
      <c r="E376" s="12">
        <v>33.527520000000003</v>
      </c>
      <c r="F376" s="12">
        <v>-4.2075199999999997</v>
      </c>
      <c r="G376" s="27">
        <v>0.26400000000000001</v>
      </c>
      <c r="H376" s="12">
        <f>F376-WEIGHTING!H370</f>
        <v>0</v>
      </c>
      <c r="P376" s="26"/>
    </row>
    <row r="377" spans="2:16">
      <c r="B377" s="26" t="s">
        <v>11268</v>
      </c>
      <c r="C377" s="26" t="s">
        <v>10947</v>
      </c>
      <c r="D377" s="12">
        <v>-54.32</v>
      </c>
      <c r="E377" s="12">
        <v>19.748390000000001</v>
      </c>
      <c r="F377" s="12">
        <v>-74.068389999999994</v>
      </c>
      <c r="G377" s="27">
        <v>0</v>
      </c>
      <c r="H377" s="12">
        <f>F377-WEIGHTING!H371</f>
        <v>0</v>
      </c>
      <c r="P377" s="26"/>
    </row>
    <row r="378" spans="2:16">
      <c r="B378" s="26" t="s">
        <v>11269</v>
      </c>
      <c r="C378" s="26" t="s">
        <v>10950</v>
      </c>
      <c r="D378" s="12">
        <v>-7.13</v>
      </c>
      <c r="E378" s="12">
        <v>22.73564</v>
      </c>
      <c r="F378" s="12">
        <v>-29.865639999999999</v>
      </c>
      <c r="G378" s="27">
        <v>8.5000000000000006E-2</v>
      </c>
      <c r="H378" s="12">
        <f>F378-WEIGHTING!H372</f>
        <v>0</v>
      </c>
      <c r="P378" s="26"/>
    </row>
    <row r="379" spans="2:16">
      <c r="B379" s="26" t="s">
        <v>11270</v>
      </c>
      <c r="C379" s="26" t="s">
        <v>10947</v>
      </c>
      <c r="D379" s="12">
        <v>-15.47</v>
      </c>
      <c r="E379" s="12">
        <v>4.4745379999999999</v>
      </c>
      <c r="F379" s="12">
        <v>-19.94454</v>
      </c>
      <c r="G379" s="27">
        <v>0</v>
      </c>
      <c r="H379" s="12">
        <f>F379-WEIGHTING!H373</f>
        <v>-1.9999999985031991E-6</v>
      </c>
      <c r="P379" s="26"/>
    </row>
    <row r="380" spans="2:16">
      <c r="B380" s="26" t="s">
        <v>11271</v>
      </c>
      <c r="C380" s="26" t="s">
        <v>10947</v>
      </c>
      <c r="D380" s="12">
        <v>-7.63</v>
      </c>
      <c r="E380" s="12">
        <v>7.9110779999999998</v>
      </c>
      <c r="F380" s="12">
        <v>-15.541079999999999</v>
      </c>
      <c r="G380" s="27">
        <v>0</v>
      </c>
      <c r="H380" s="12">
        <f>F380-WEIGHTING!H374</f>
        <v>-2.0000000002795559E-6</v>
      </c>
      <c r="P380" s="26"/>
    </row>
    <row r="381" spans="2:16">
      <c r="B381" s="26" t="s">
        <v>11272</v>
      </c>
      <c r="C381" s="26" t="s">
        <v>10947</v>
      </c>
      <c r="D381" s="12">
        <v>-37.590000000000003</v>
      </c>
      <c r="E381" s="12">
        <v>6.7677990000000001</v>
      </c>
      <c r="F381" s="12">
        <v>-44.357799999999997</v>
      </c>
      <c r="G381" s="27">
        <v>0</v>
      </c>
      <c r="H381" s="12">
        <f>F381-WEIGHTING!H375</f>
        <v>-9.9999999747524271E-7</v>
      </c>
      <c r="P381" s="26"/>
    </row>
    <row r="382" spans="2:16">
      <c r="B382" s="26" t="s">
        <v>11273</v>
      </c>
      <c r="C382" s="26" t="s">
        <v>10947</v>
      </c>
      <c r="D382" s="12">
        <v>-9.09</v>
      </c>
      <c r="E382" s="12">
        <v>1.617977</v>
      </c>
      <c r="F382" s="12">
        <v>-10.707979999999999</v>
      </c>
      <c r="G382" s="27">
        <v>0</v>
      </c>
      <c r="H382" s="12">
        <f>F382-WEIGHTING!H376</f>
        <v>-2.9999999995311555E-6</v>
      </c>
      <c r="P382" s="26"/>
    </row>
    <row r="383" spans="2:16">
      <c r="B383" s="26" t="s">
        <v>11274</v>
      </c>
      <c r="C383" s="26" t="s">
        <v>10949</v>
      </c>
      <c r="D383" s="12">
        <v>-65.709999999999994</v>
      </c>
      <c r="E383" s="12">
        <v>45.700490000000002</v>
      </c>
      <c r="F383" s="12">
        <v>-111.4105</v>
      </c>
      <c r="G383" s="27">
        <v>0.215</v>
      </c>
      <c r="H383" s="12">
        <f>F383-WEIGHTING!H377</f>
        <v>-1.0000000003174137E-5</v>
      </c>
      <c r="P383" s="26"/>
    </row>
    <row r="384" spans="2:16">
      <c r="B384" s="26" t="s">
        <v>11275</v>
      </c>
      <c r="C384" s="26" t="s">
        <v>10947</v>
      </c>
      <c r="D384" s="12">
        <v>32.32</v>
      </c>
      <c r="E384" s="12">
        <v>35.697470000000003</v>
      </c>
      <c r="F384" s="12">
        <v>-3.3774700000000002</v>
      </c>
      <c r="G384" s="27">
        <v>0</v>
      </c>
      <c r="H384" s="12">
        <f>F384-WEIGHTING!H378</f>
        <v>0</v>
      </c>
      <c r="P384" s="26"/>
    </row>
    <row r="385" spans="2:16">
      <c r="B385" s="26" t="s">
        <v>11276</v>
      </c>
      <c r="C385" s="26" t="s">
        <v>10949</v>
      </c>
      <c r="D385" s="12">
        <v>-71.27</v>
      </c>
      <c r="E385" s="12">
        <v>60.409950000000002</v>
      </c>
      <c r="F385" s="12">
        <v>-131.68</v>
      </c>
      <c r="G385" s="27">
        <v>0.215</v>
      </c>
      <c r="H385" s="12">
        <f>F385-WEIGHTING!H379</f>
        <v>-5.0000000015870683E-5</v>
      </c>
      <c r="P385" s="26"/>
    </row>
    <row r="386" spans="2:16">
      <c r="B386" s="26" t="s">
        <v>11277</v>
      </c>
      <c r="C386" s="26" t="s">
        <v>10949</v>
      </c>
      <c r="D386" s="12">
        <v>-67.569999999999993</v>
      </c>
      <c r="E386" s="12">
        <v>1.106201</v>
      </c>
      <c r="F386" s="12">
        <v>-68.676199999999994</v>
      </c>
      <c r="G386" s="27">
        <v>0.215</v>
      </c>
      <c r="H386" s="12">
        <f>F386-WEIGHTING!H380</f>
        <v>9.9999999747524271E-7</v>
      </c>
      <c r="P386" s="26"/>
    </row>
    <row r="387" spans="2:16">
      <c r="B387" s="26" t="s">
        <v>11278</v>
      </c>
      <c r="C387" s="26" t="s">
        <v>10949</v>
      </c>
      <c r="D387" s="12">
        <v>-70.8</v>
      </c>
      <c r="E387" s="12">
        <v>7.1619729999999997</v>
      </c>
      <c r="F387" s="12">
        <v>-77.961969999999994</v>
      </c>
      <c r="G387" s="27">
        <v>0.215</v>
      </c>
      <c r="H387" s="12">
        <f>F387-WEIGHTING!H381</f>
        <v>3.0000000066365828E-6</v>
      </c>
      <c r="P387" s="26"/>
    </row>
    <row r="388" spans="2:16">
      <c r="B388" s="26" t="s">
        <v>11279</v>
      </c>
      <c r="C388" s="26" t="s">
        <v>10949</v>
      </c>
      <c r="D388" s="12">
        <v>-67.900000000000006</v>
      </c>
      <c r="E388" s="12">
        <v>67.042339999999996</v>
      </c>
      <c r="F388" s="12">
        <v>-134.94229999999999</v>
      </c>
      <c r="G388" s="27">
        <v>0.215</v>
      </c>
      <c r="H388" s="12">
        <f>F388-WEIGHTING!H382</f>
        <v>4.0000000012696546E-5</v>
      </c>
      <c r="P388" s="26"/>
    </row>
    <row r="389" spans="2:16">
      <c r="B389" s="26" t="s">
        <v>11280</v>
      </c>
      <c r="C389" s="26" t="s">
        <v>10949</v>
      </c>
      <c r="D389" s="12">
        <v>-66.84</v>
      </c>
      <c r="E389" s="12">
        <v>12.11234</v>
      </c>
      <c r="F389" s="12">
        <v>-78.952340000000007</v>
      </c>
      <c r="G389" s="27">
        <v>0.215</v>
      </c>
      <c r="H389" s="12">
        <f>F389-WEIGHTING!H383</f>
        <v>0</v>
      </c>
      <c r="P389" s="26"/>
    </row>
    <row r="390" spans="2:16">
      <c r="B390" s="26" t="s">
        <v>11281</v>
      </c>
      <c r="C390" s="26" t="s">
        <v>10947</v>
      </c>
      <c r="D390" s="12">
        <v>19.02</v>
      </c>
      <c r="E390" s="12">
        <v>6.6670910000000001</v>
      </c>
      <c r="F390" s="12">
        <v>12.35291</v>
      </c>
      <c r="G390" s="27">
        <v>0</v>
      </c>
      <c r="H390" s="12">
        <f>F390-WEIGHTING!H384</f>
        <v>9.9999999925159955E-7</v>
      </c>
      <c r="P390" s="26"/>
    </row>
    <row r="391" spans="2:16">
      <c r="B391" s="26" t="s">
        <v>11282</v>
      </c>
      <c r="C391" s="26" t="s">
        <v>10948</v>
      </c>
      <c r="D391" s="12">
        <v>-37.21</v>
      </c>
      <c r="E391" s="12">
        <v>20.09066</v>
      </c>
      <c r="F391" s="12">
        <v>-57.300660000000001</v>
      </c>
      <c r="G391" s="27">
        <v>0.19</v>
      </c>
      <c r="H391" s="12">
        <f>F391-WEIGHTING!H385</f>
        <v>0</v>
      </c>
      <c r="P391" s="26"/>
    </row>
    <row r="392" spans="2:16">
      <c r="B392" s="26" t="s">
        <v>11283</v>
      </c>
      <c r="C392" s="26" t="s">
        <v>10947</v>
      </c>
      <c r="D392" s="12">
        <v>1.84</v>
      </c>
      <c r="E392" s="12">
        <v>11.25596</v>
      </c>
      <c r="F392" s="12">
        <v>-9.4159600000000001</v>
      </c>
      <c r="G392" s="27">
        <v>0</v>
      </c>
      <c r="H392" s="12">
        <f>F392-WEIGHTING!H386</f>
        <v>0</v>
      </c>
      <c r="P392" s="26"/>
    </row>
    <row r="393" spans="2:16">
      <c r="B393" s="26" t="s">
        <v>11284</v>
      </c>
      <c r="C393" s="26" t="s">
        <v>10947</v>
      </c>
      <c r="D393" s="12">
        <v>1.8</v>
      </c>
      <c r="E393" s="12">
        <v>11.16376</v>
      </c>
      <c r="F393" s="12">
        <v>-9.3637599999999992</v>
      </c>
      <c r="G393" s="27">
        <v>0</v>
      </c>
      <c r="H393" s="12">
        <f>F393-WEIGHTING!H387</f>
        <v>0</v>
      </c>
      <c r="P393" s="26"/>
    </row>
    <row r="394" spans="2:16">
      <c r="B394" s="26" t="s">
        <v>11285</v>
      </c>
      <c r="C394" s="26" t="s">
        <v>10947</v>
      </c>
      <c r="D394" s="12">
        <v>3.93</v>
      </c>
      <c r="E394" s="12">
        <v>10.84998</v>
      </c>
      <c r="F394" s="12">
        <v>-6.9199799999999998</v>
      </c>
      <c r="G394" s="27">
        <v>0</v>
      </c>
      <c r="H394" s="12">
        <f>F394-WEIGHTING!H388</f>
        <v>0</v>
      </c>
      <c r="P394" s="26"/>
    </row>
    <row r="395" spans="2:16">
      <c r="B395" s="26" t="s">
        <v>11286</v>
      </c>
      <c r="C395" s="26" t="s">
        <v>10949</v>
      </c>
      <c r="D395" s="12">
        <v>-48.86</v>
      </c>
      <c r="E395" s="12">
        <v>59.669620000000002</v>
      </c>
      <c r="F395" s="12">
        <v>-108.5296</v>
      </c>
      <c r="G395" s="27">
        <v>0.215</v>
      </c>
      <c r="H395" s="12">
        <f>F395-WEIGHTING!H389</f>
        <v>1.9999999992137418E-5</v>
      </c>
      <c r="P395" s="26"/>
    </row>
    <row r="396" spans="2:16">
      <c r="B396" s="26" t="s">
        <v>11287</v>
      </c>
      <c r="C396" s="26" t="s">
        <v>10947</v>
      </c>
      <c r="D396" s="12">
        <v>-52.04</v>
      </c>
      <c r="E396" s="12">
        <v>5.2151180000000004</v>
      </c>
      <c r="F396" s="12">
        <v>-57.255119999999998</v>
      </c>
      <c r="G396" s="27">
        <v>0</v>
      </c>
      <c r="H396" s="12">
        <f>F396-WEIGHTING!H390</f>
        <v>-2.0000000020559128E-6</v>
      </c>
      <c r="P396" s="26"/>
    </row>
    <row r="397" spans="2:16">
      <c r="B397" s="26" t="s">
        <v>11288</v>
      </c>
      <c r="C397" s="26" t="s">
        <v>10947</v>
      </c>
      <c r="D397" s="12">
        <v>29.86</v>
      </c>
      <c r="E397" s="12">
        <v>37.661949999999997</v>
      </c>
      <c r="F397" s="12">
        <v>-7.8019499999999997</v>
      </c>
      <c r="G397" s="27">
        <v>0</v>
      </c>
      <c r="H397" s="12">
        <f>F397-WEIGHTING!H391</f>
        <v>0</v>
      </c>
      <c r="P397" s="26"/>
    </row>
    <row r="398" spans="2:16">
      <c r="B398" s="26" t="s">
        <v>11289</v>
      </c>
      <c r="C398" s="26" t="s">
        <v>10947</v>
      </c>
      <c r="D398" s="12">
        <v>136.02000000000001</v>
      </c>
      <c r="E398" s="12">
        <v>40.814250000000001</v>
      </c>
      <c r="F398" s="12">
        <v>95.205749999999995</v>
      </c>
      <c r="G398" s="27">
        <v>0</v>
      </c>
      <c r="H398" s="12">
        <f>F398-WEIGHTING!H392</f>
        <v>0</v>
      </c>
      <c r="P398" s="26"/>
    </row>
    <row r="399" spans="2:16">
      <c r="B399" s="26" t="s">
        <v>11290</v>
      </c>
      <c r="C399" s="26" t="s">
        <v>10950</v>
      </c>
      <c r="D399" s="12">
        <v>-108.2</v>
      </c>
      <c r="E399" s="12">
        <v>5.2850580000000003</v>
      </c>
      <c r="F399" s="12">
        <v>-113.4851</v>
      </c>
      <c r="G399" s="27">
        <v>8.5000000000000006E-2</v>
      </c>
      <c r="H399" s="12">
        <f>F399-WEIGHTING!H393</f>
        <v>-4.1999999993436177E-5</v>
      </c>
      <c r="P399" s="26"/>
    </row>
    <row r="400" spans="2:16">
      <c r="B400" s="26" t="s">
        <v>11291</v>
      </c>
      <c r="C400" s="26" t="s">
        <v>10948</v>
      </c>
      <c r="D400" s="12">
        <v>-61.82</v>
      </c>
      <c r="E400" s="12">
        <v>33.763750000000002</v>
      </c>
      <c r="F400" s="12">
        <v>-95.583749999999995</v>
      </c>
      <c r="G400" s="27">
        <v>0.19</v>
      </c>
      <c r="H400" s="12">
        <f>F400-WEIGHTING!H394</f>
        <v>0</v>
      </c>
      <c r="P400" s="26"/>
    </row>
    <row r="401" spans="2:16">
      <c r="B401" s="26" t="s">
        <v>11292</v>
      </c>
      <c r="C401" s="26" t="s">
        <v>10947</v>
      </c>
      <c r="D401" s="12">
        <v>14.81</v>
      </c>
      <c r="E401" s="12">
        <v>21.975899999999999</v>
      </c>
      <c r="F401" s="12">
        <v>-7.1658999999999997</v>
      </c>
      <c r="G401" s="27">
        <v>0</v>
      </c>
      <c r="H401" s="12">
        <f>F401-WEIGHTING!H395</f>
        <v>0</v>
      </c>
      <c r="P401" s="26"/>
    </row>
    <row r="402" spans="2:16">
      <c r="B402" s="26" t="s">
        <v>11293</v>
      </c>
      <c r="C402" s="26" t="s">
        <v>10947</v>
      </c>
      <c r="D402" s="12">
        <v>-40.08</v>
      </c>
      <c r="E402" s="12">
        <v>24.762370000000001</v>
      </c>
      <c r="F402" s="12">
        <v>-64.842370000000003</v>
      </c>
      <c r="G402" s="27">
        <v>0</v>
      </c>
      <c r="H402" s="12">
        <f>F402-WEIGHTING!H396</f>
        <v>0</v>
      </c>
      <c r="P402" s="26"/>
    </row>
    <row r="403" spans="2:16">
      <c r="B403" s="26" t="s">
        <v>11294</v>
      </c>
      <c r="C403" s="26" t="s">
        <v>10949</v>
      </c>
      <c r="D403" s="12">
        <v>-55.72</v>
      </c>
      <c r="E403" s="12">
        <v>22.60718</v>
      </c>
      <c r="F403" s="12">
        <v>-78.327179999999998</v>
      </c>
      <c r="G403" s="27">
        <v>0.215</v>
      </c>
      <c r="H403" s="12">
        <f>F403-WEIGHTING!H397</f>
        <v>0</v>
      </c>
      <c r="P403" s="26"/>
    </row>
    <row r="404" spans="2:16">
      <c r="B404" s="26" t="s">
        <v>11295</v>
      </c>
      <c r="C404" s="26" t="s">
        <v>10947</v>
      </c>
      <c r="D404" s="12">
        <v>-11.23</v>
      </c>
      <c r="E404" s="12">
        <v>36.04468</v>
      </c>
      <c r="F404" s="12">
        <v>-47.274679999999996</v>
      </c>
      <c r="G404" s="27">
        <v>0</v>
      </c>
      <c r="H404" s="12">
        <f>F404-WEIGHTING!H398</f>
        <v>0</v>
      </c>
      <c r="P404" s="26"/>
    </row>
    <row r="405" spans="2:16">
      <c r="B405" s="26" t="s">
        <v>11296</v>
      </c>
      <c r="C405" s="26" t="s">
        <v>10949</v>
      </c>
      <c r="D405" s="12">
        <v>-57.42</v>
      </c>
      <c r="E405" s="12">
        <v>75.770600000000002</v>
      </c>
      <c r="F405" s="12">
        <v>-133.19059999999999</v>
      </c>
      <c r="G405" s="27">
        <v>0.215</v>
      </c>
      <c r="H405" s="12">
        <f>F405-WEIGHTING!H399</f>
        <v>0</v>
      </c>
      <c r="P405" s="26"/>
    </row>
    <row r="406" spans="2:16">
      <c r="B406" s="26" t="s">
        <v>11297</v>
      </c>
      <c r="C406" s="26" t="s">
        <v>10947</v>
      </c>
      <c r="D406" s="12">
        <v>-54.2</v>
      </c>
      <c r="E406" s="12">
        <v>17.84938</v>
      </c>
      <c r="F406" s="12">
        <v>-72.049379999999999</v>
      </c>
      <c r="G406" s="27">
        <v>0</v>
      </c>
      <c r="H406" s="12">
        <f>F406-WEIGHTING!H400</f>
        <v>0</v>
      </c>
      <c r="P406" s="26"/>
    </row>
    <row r="407" spans="2:16">
      <c r="B407" s="26" t="s">
        <v>11298</v>
      </c>
      <c r="C407" s="26" t="s">
        <v>10947</v>
      </c>
      <c r="D407" s="12">
        <v>-187.96</v>
      </c>
      <c r="E407" s="12">
        <v>19.426290000000002</v>
      </c>
      <c r="F407" s="12">
        <v>-207.38630000000001</v>
      </c>
      <c r="G407" s="27">
        <v>0</v>
      </c>
      <c r="H407" s="12">
        <f>F407-WEIGHTING!H401</f>
        <v>-1.0000000003174137E-5</v>
      </c>
      <c r="P407" s="26"/>
    </row>
    <row r="408" spans="2:16">
      <c r="B408" s="26" t="s">
        <v>11299</v>
      </c>
      <c r="C408" s="26" t="s">
        <v>10947</v>
      </c>
      <c r="D408" s="12">
        <v>-3.94</v>
      </c>
      <c r="E408" s="12">
        <v>9.340859</v>
      </c>
      <c r="F408" s="12">
        <v>-13.280860000000001</v>
      </c>
      <c r="G408" s="27">
        <v>0</v>
      </c>
      <c r="H408" s="12">
        <f>F408-WEIGHTING!H402</f>
        <v>-1.0000000010279564E-6</v>
      </c>
      <c r="P408" s="26"/>
    </row>
    <row r="409" spans="2:16">
      <c r="B409" s="26" t="s">
        <v>11300</v>
      </c>
      <c r="C409" s="26" t="s">
        <v>10950</v>
      </c>
      <c r="D409" s="12">
        <v>-108.07</v>
      </c>
      <c r="E409" s="12">
        <v>5.1245029999999998</v>
      </c>
      <c r="F409" s="12">
        <v>-113.19450000000001</v>
      </c>
      <c r="G409" s="27">
        <v>8.5000000000000006E-2</v>
      </c>
      <c r="H409" s="12">
        <f>F409-WEIGHTING!H403</f>
        <v>2.9999999924257281E-6</v>
      </c>
      <c r="P409" s="26"/>
    </row>
    <row r="410" spans="2:16">
      <c r="B410" s="26" t="s">
        <v>11301</v>
      </c>
      <c r="C410" s="26" t="s">
        <v>10947</v>
      </c>
      <c r="D410" s="12">
        <v>-24.16</v>
      </c>
      <c r="E410" s="12">
        <v>51.411050000000003</v>
      </c>
      <c r="F410" s="12">
        <v>-75.57105</v>
      </c>
      <c r="G410" s="27">
        <v>0</v>
      </c>
      <c r="H410" s="12">
        <f>F410-WEIGHTING!H404</f>
        <v>0</v>
      </c>
      <c r="P410" s="26"/>
    </row>
    <row r="411" spans="2:16">
      <c r="B411" s="26" t="s">
        <v>11302</v>
      </c>
      <c r="C411" s="26" t="s">
        <v>10948</v>
      </c>
      <c r="D411" s="12">
        <v>-67.05</v>
      </c>
      <c r="E411" s="12">
        <v>35.826479999999997</v>
      </c>
      <c r="F411" s="12">
        <v>-102.87649999999999</v>
      </c>
      <c r="G411" s="27">
        <v>0.19</v>
      </c>
      <c r="H411" s="12">
        <f>F411-WEIGHTING!H405</f>
        <v>-2.0000000006348273E-5</v>
      </c>
      <c r="P411" s="26"/>
    </row>
    <row r="412" spans="2:16">
      <c r="B412" s="26" t="s">
        <v>11303</v>
      </c>
      <c r="C412" s="26" t="s">
        <v>10947</v>
      </c>
      <c r="D412" s="12">
        <v>13.32</v>
      </c>
      <c r="E412" s="12">
        <v>13.366619999999999</v>
      </c>
      <c r="F412" s="12">
        <v>-4.6620000000000002E-2</v>
      </c>
      <c r="G412" s="27">
        <v>0</v>
      </c>
      <c r="H412" s="12">
        <f>F412-WEIGHTING!H406</f>
        <v>-1.0061396160665481E-15</v>
      </c>
      <c r="P412" s="26"/>
    </row>
    <row r="413" spans="2:16">
      <c r="B413" s="26" t="s">
        <v>11304</v>
      </c>
      <c r="C413" s="26" t="s">
        <v>10950</v>
      </c>
      <c r="D413" s="12">
        <v>-56.67</v>
      </c>
      <c r="E413" s="12">
        <v>1.9323380000000001</v>
      </c>
      <c r="F413" s="12">
        <v>-58.602339999999998</v>
      </c>
      <c r="G413" s="27">
        <v>8.5000000000000006E-2</v>
      </c>
      <c r="H413" s="12">
        <f>F413-WEIGHTING!H407</f>
        <v>-1.9999999949504854E-6</v>
      </c>
      <c r="P413" s="26"/>
    </row>
    <row r="414" spans="2:16">
      <c r="B414" s="26" t="s">
        <v>11305</v>
      </c>
      <c r="C414" s="26" t="s">
        <v>10947</v>
      </c>
      <c r="D414" s="12">
        <v>-166.81</v>
      </c>
      <c r="E414" s="12">
        <v>5.3030629999999999</v>
      </c>
      <c r="F414" s="12">
        <v>-172.1131</v>
      </c>
      <c r="G414" s="27">
        <v>0</v>
      </c>
      <c r="H414" s="12">
        <f>F414-WEIGHTING!H408</f>
        <v>-3.6999999991849108E-5</v>
      </c>
      <c r="P414" s="26"/>
    </row>
    <row r="415" spans="2:16">
      <c r="B415" s="26" t="s">
        <v>11306</v>
      </c>
      <c r="C415" s="26" t="s">
        <v>10949</v>
      </c>
      <c r="D415" s="12">
        <v>-43.51</v>
      </c>
      <c r="E415" s="12">
        <v>22.799600000000002</v>
      </c>
      <c r="F415" s="12">
        <v>-66.309600000000003</v>
      </c>
      <c r="G415" s="27">
        <v>0.215</v>
      </c>
      <c r="H415" s="12">
        <f>F415-WEIGHTING!H409</f>
        <v>0</v>
      </c>
      <c r="P415" s="26"/>
    </row>
    <row r="416" spans="2:16">
      <c r="B416" s="26" t="s">
        <v>11307</v>
      </c>
      <c r="C416" s="26" t="s">
        <v>10948</v>
      </c>
      <c r="D416" s="12">
        <v>-52.67</v>
      </c>
      <c r="E416" s="12">
        <v>25.382580000000001</v>
      </c>
      <c r="F416" s="12">
        <v>-78.052580000000006</v>
      </c>
      <c r="G416" s="27">
        <v>0.19</v>
      </c>
      <c r="H416" s="12">
        <f>F416-WEIGHTING!H410</f>
        <v>0</v>
      </c>
      <c r="P416" s="26"/>
    </row>
    <row r="417" spans="2:16">
      <c r="B417" s="26" t="s">
        <v>11308</v>
      </c>
      <c r="C417" s="26" t="s">
        <v>10949</v>
      </c>
      <c r="D417" s="12">
        <v>-59.78</v>
      </c>
      <c r="E417" s="12">
        <v>9.990202</v>
      </c>
      <c r="F417" s="12">
        <v>-69.770200000000003</v>
      </c>
      <c r="G417" s="27">
        <v>0.215</v>
      </c>
      <c r="H417" s="12">
        <f>F417-WEIGHTING!H411</f>
        <v>1.9999999949504854E-6</v>
      </c>
      <c r="P417" s="26"/>
    </row>
    <row r="418" spans="2:16">
      <c r="B418" s="26" t="s">
        <v>11309</v>
      </c>
      <c r="C418" s="26" t="s">
        <v>10947</v>
      </c>
      <c r="D418" s="12">
        <v>-25.82</v>
      </c>
      <c r="E418" s="12">
        <v>64.675600000000003</v>
      </c>
      <c r="F418" s="12">
        <v>-90.495599999999996</v>
      </c>
      <c r="G418" s="27">
        <v>0</v>
      </c>
      <c r="H418" s="12">
        <f>F418-WEIGHTING!H412</f>
        <v>0</v>
      </c>
      <c r="P418" s="26"/>
    </row>
    <row r="419" spans="2:16">
      <c r="B419" s="26" t="s">
        <v>11310</v>
      </c>
      <c r="C419" s="26" t="s">
        <v>10947</v>
      </c>
      <c r="D419" s="12">
        <v>-28.2</v>
      </c>
      <c r="E419" s="12">
        <v>18.985299999999999</v>
      </c>
      <c r="F419" s="12">
        <v>-47.185299999999998</v>
      </c>
      <c r="G419" s="27">
        <v>0</v>
      </c>
      <c r="H419" s="12">
        <f>F419-WEIGHTING!H413</f>
        <v>0</v>
      </c>
      <c r="P419" s="26"/>
    </row>
    <row r="420" spans="2:16">
      <c r="B420" s="26" t="s">
        <v>11311</v>
      </c>
      <c r="C420" s="26" t="s">
        <v>10948</v>
      </c>
      <c r="D420" s="12">
        <v>-8.6999999999999993</v>
      </c>
      <c r="E420" s="12">
        <v>13.589309999999999</v>
      </c>
      <c r="F420" s="12">
        <v>-22.28931</v>
      </c>
      <c r="G420" s="27">
        <v>0.19</v>
      </c>
      <c r="H420" s="12">
        <f>F420-WEIGHTING!H414</f>
        <v>0</v>
      </c>
      <c r="P420" s="26"/>
    </row>
    <row r="421" spans="2:16">
      <c r="B421" s="26" t="s">
        <v>11312</v>
      </c>
      <c r="C421" s="26" t="s">
        <v>10950</v>
      </c>
      <c r="D421" s="12">
        <v>-26.24</v>
      </c>
      <c r="E421" s="12">
        <v>2.3878550000000001</v>
      </c>
      <c r="F421" s="12">
        <v>-28.627849999999999</v>
      </c>
      <c r="G421" s="27">
        <v>8.5000000000000006E-2</v>
      </c>
      <c r="H421" s="12">
        <f>F421-WEIGHTING!H415</f>
        <v>4.9999999980343546E-6</v>
      </c>
      <c r="P421" s="26"/>
    </row>
    <row r="422" spans="2:16">
      <c r="B422" s="26" t="s">
        <v>11313</v>
      </c>
      <c r="C422" s="26" t="s">
        <v>10947</v>
      </c>
      <c r="D422" s="12">
        <v>-39.659999999999997</v>
      </c>
      <c r="E422" s="12">
        <v>26.338999999999999</v>
      </c>
      <c r="F422" s="12">
        <v>-65.998999999999995</v>
      </c>
      <c r="G422" s="27">
        <v>0</v>
      </c>
      <c r="H422" s="12">
        <f>F422-WEIGHTING!H416</f>
        <v>0</v>
      </c>
      <c r="P422" s="26"/>
    </row>
    <row r="423" spans="2:16">
      <c r="B423" s="26" t="s">
        <v>11314</v>
      </c>
      <c r="C423" s="26" t="s">
        <v>10948</v>
      </c>
      <c r="D423" s="12">
        <v>-67.760000000000005</v>
      </c>
      <c r="E423" s="12">
        <v>41.312390000000001</v>
      </c>
      <c r="F423" s="12">
        <v>-109.0724</v>
      </c>
      <c r="G423" s="27">
        <v>0.19</v>
      </c>
      <c r="H423" s="12">
        <f>F423-WEIGHTING!H417</f>
        <v>-9.9999999889632818E-6</v>
      </c>
      <c r="P423" s="26"/>
    </row>
    <row r="424" spans="2:16">
      <c r="B424" s="26" t="s">
        <v>11315</v>
      </c>
      <c r="C424" s="26" t="s">
        <v>10949</v>
      </c>
      <c r="D424" s="12">
        <v>-44.04</v>
      </c>
      <c r="E424" s="12">
        <v>85.925510000000003</v>
      </c>
      <c r="F424" s="12">
        <v>-129.96549999999999</v>
      </c>
      <c r="G424" s="27">
        <v>0.215</v>
      </c>
      <c r="H424" s="12">
        <f>F424-WEIGHTING!H418</f>
        <v>1.0000000003174137E-5</v>
      </c>
      <c r="P424" s="26"/>
    </row>
    <row r="425" spans="2:16">
      <c r="B425" s="26" t="s">
        <v>11316</v>
      </c>
      <c r="C425" s="26" t="s">
        <v>10947</v>
      </c>
      <c r="D425" s="12">
        <v>-34.69</v>
      </c>
      <c r="E425" s="12">
        <v>29.46679</v>
      </c>
      <c r="F425" s="12">
        <v>-64.156790000000001</v>
      </c>
      <c r="G425" s="27">
        <v>0</v>
      </c>
      <c r="H425" s="12">
        <f>F425-WEIGHTING!H419</f>
        <v>0</v>
      </c>
      <c r="P425" s="26"/>
    </row>
    <row r="426" spans="2:16">
      <c r="B426" s="26" t="s">
        <v>11317</v>
      </c>
      <c r="C426" s="26" t="s">
        <v>10949</v>
      </c>
      <c r="D426" s="12">
        <v>-58.03</v>
      </c>
      <c r="E426" s="12">
        <v>41.716140000000003</v>
      </c>
      <c r="F426" s="12">
        <v>-99.746139999999997</v>
      </c>
      <c r="G426" s="27">
        <v>0.215</v>
      </c>
      <c r="H426" s="12">
        <f>F426-WEIGHTING!H420</f>
        <v>0</v>
      </c>
      <c r="P426" s="26"/>
    </row>
    <row r="427" spans="2:16">
      <c r="B427" s="26" t="s">
        <v>11318</v>
      </c>
      <c r="C427" s="26" t="s">
        <v>10949</v>
      </c>
      <c r="D427" s="12">
        <v>-144.41999999999999</v>
      </c>
      <c r="E427" s="12">
        <v>4.5850309999999999</v>
      </c>
      <c r="F427" s="12">
        <v>-149.005</v>
      </c>
      <c r="G427" s="27">
        <v>0.215</v>
      </c>
      <c r="H427" s="12">
        <f>F427-WEIGHTING!H421</f>
        <v>3.0999999978575943E-5</v>
      </c>
      <c r="P427" s="26"/>
    </row>
    <row r="428" spans="2:16">
      <c r="B428" s="26" t="s">
        <v>11319</v>
      </c>
      <c r="C428" s="26" t="s">
        <v>10949</v>
      </c>
      <c r="D428" s="12">
        <v>-61.55</v>
      </c>
      <c r="E428" s="12">
        <v>21.213989999999999</v>
      </c>
      <c r="F428" s="12">
        <v>-82.763990000000007</v>
      </c>
      <c r="G428" s="27">
        <v>0.215</v>
      </c>
      <c r="H428" s="12">
        <f>F428-WEIGHTING!H422</f>
        <v>0</v>
      </c>
      <c r="P428" s="26"/>
    </row>
    <row r="429" spans="2:16">
      <c r="B429" s="26" t="s">
        <v>11320</v>
      </c>
      <c r="C429" s="26" t="s">
        <v>10949</v>
      </c>
      <c r="D429" s="12">
        <v>-71.38</v>
      </c>
      <c r="E429" s="12">
        <v>10.72958</v>
      </c>
      <c r="F429" s="12">
        <v>-82.109579999999994</v>
      </c>
      <c r="G429" s="27">
        <v>0.215</v>
      </c>
      <c r="H429" s="12">
        <f>F429-WEIGHTING!H423</f>
        <v>0</v>
      </c>
      <c r="P429" s="26"/>
    </row>
    <row r="430" spans="2:16">
      <c r="B430" s="26" t="s">
        <v>11321</v>
      </c>
      <c r="C430" s="26" t="s">
        <v>10947</v>
      </c>
      <c r="D430" s="12">
        <v>-36.43</v>
      </c>
      <c r="E430" s="12">
        <v>26.062349999999999</v>
      </c>
      <c r="F430" s="12">
        <v>-62.492350000000002</v>
      </c>
      <c r="G430" s="27">
        <v>0</v>
      </c>
      <c r="H430" s="12">
        <f>F430-WEIGHTING!H424</f>
        <v>0</v>
      </c>
      <c r="P430" s="26"/>
    </row>
    <row r="431" spans="2:16">
      <c r="B431" s="26" t="s">
        <v>11322</v>
      </c>
      <c r="C431" s="26" t="s">
        <v>10947</v>
      </c>
      <c r="D431" s="12">
        <v>-36.04</v>
      </c>
      <c r="E431" s="12">
        <v>25.535969999999999</v>
      </c>
      <c r="F431" s="12">
        <v>-61.575969999999998</v>
      </c>
      <c r="G431" s="27">
        <v>0</v>
      </c>
      <c r="H431" s="12">
        <f>F431-WEIGHTING!H425</f>
        <v>0</v>
      </c>
      <c r="P431" s="26"/>
    </row>
    <row r="432" spans="2:16">
      <c r="B432" s="26" t="s">
        <v>11323</v>
      </c>
      <c r="C432" s="26" t="s">
        <v>10947</v>
      </c>
      <c r="D432" s="12">
        <v>-59.38</v>
      </c>
      <c r="E432" s="12">
        <v>20.365770000000001</v>
      </c>
      <c r="F432" s="12">
        <v>-79.745769999999993</v>
      </c>
      <c r="G432" s="27">
        <v>0</v>
      </c>
      <c r="H432" s="12">
        <f>F432-WEIGHTING!H426</f>
        <v>0</v>
      </c>
      <c r="P432" s="26"/>
    </row>
    <row r="433" spans="2:16">
      <c r="B433" s="26" t="s">
        <v>11324</v>
      </c>
      <c r="C433" s="26" t="s">
        <v>10950</v>
      </c>
      <c r="D433" s="12">
        <v>-13.6</v>
      </c>
      <c r="E433" s="12">
        <v>35.143349999999998</v>
      </c>
      <c r="F433" s="12">
        <v>-48.74335</v>
      </c>
      <c r="G433" s="27">
        <v>8.5000000000000006E-2</v>
      </c>
      <c r="H433" s="12">
        <f>F433-WEIGHTING!H427</f>
        <v>0</v>
      </c>
      <c r="P433" s="26"/>
    </row>
    <row r="434" spans="2:16">
      <c r="B434" s="26" t="s">
        <v>11325</v>
      </c>
      <c r="C434" s="26" t="s">
        <v>10950</v>
      </c>
      <c r="D434" s="12">
        <v>-188.77</v>
      </c>
      <c r="E434" s="12">
        <v>7.0264300000000004</v>
      </c>
      <c r="F434" s="12">
        <v>-195.79640000000001</v>
      </c>
      <c r="G434" s="27">
        <v>8.5000000000000006E-2</v>
      </c>
      <c r="H434" s="12">
        <f>F434-WEIGHTING!H428</f>
        <v>3.000000000952241E-5</v>
      </c>
      <c r="P434" s="26"/>
    </row>
    <row r="435" spans="2:16">
      <c r="B435" s="26" t="s">
        <v>11326</v>
      </c>
      <c r="C435" s="26" t="s">
        <v>10947</v>
      </c>
      <c r="D435" s="12">
        <v>-23.85</v>
      </c>
      <c r="E435" s="12">
        <v>14.90335</v>
      </c>
      <c r="F435" s="12">
        <v>-38.753349999999998</v>
      </c>
      <c r="G435" s="27">
        <v>0</v>
      </c>
      <c r="H435" s="12">
        <f>F435-WEIGHTING!H429</f>
        <v>0</v>
      </c>
      <c r="P435" s="26"/>
    </row>
    <row r="436" spans="2:16">
      <c r="B436" s="26" t="s">
        <v>11327</v>
      </c>
      <c r="C436" s="26" t="s">
        <v>10949</v>
      </c>
      <c r="D436" s="12">
        <v>39.21</v>
      </c>
      <c r="E436" s="12">
        <v>32.295160000000003</v>
      </c>
      <c r="F436" s="12">
        <v>6.9148399999999999</v>
      </c>
      <c r="G436" s="27">
        <v>0.215</v>
      </c>
      <c r="H436" s="12">
        <f>F436-WEIGHTING!H430</f>
        <v>0</v>
      </c>
      <c r="P436" s="26"/>
    </row>
    <row r="437" spans="2:16">
      <c r="B437" s="26" t="s">
        <v>11328</v>
      </c>
      <c r="C437" s="26" t="s">
        <v>10948</v>
      </c>
      <c r="D437" s="12">
        <v>41.19</v>
      </c>
      <c r="E437" s="12">
        <v>32.26247</v>
      </c>
      <c r="F437" s="12">
        <v>8.9275300000000009</v>
      </c>
      <c r="G437" s="27">
        <v>0.19</v>
      </c>
      <c r="H437" s="12">
        <f>F437-WEIGHTING!H431</f>
        <v>0</v>
      </c>
      <c r="P437" s="26"/>
    </row>
    <row r="438" spans="2:16">
      <c r="B438" s="26" t="s">
        <v>11329</v>
      </c>
      <c r="C438" s="26" t="s">
        <v>10949</v>
      </c>
      <c r="D438" s="12">
        <v>-50.56</v>
      </c>
      <c r="E438" s="12">
        <v>13.903689999999999</v>
      </c>
      <c r="F438" s="12">
        <v>-64.46369</v>
      </c>
      <c r="G438" s="27">
        <v>0.215</v>
      </c>
      <c r="H438" s="12">
        <f>F438-WEIGHTING!H432</f>
        <v>0</v>
      </c>
      <c r="P438" s="26"/>
    </row>
    <row r="439" spans="2:16">
      <c r="B439" s="26" t="s">
        <v>11330</v>
      </c>
      <c r="C439" s="26" t="s">
        <v>10948</v>
      </c>
      <c r="D439" s="12">
        <v>-69.959999999999994</v>
      </c>
      <c r="E439" s="12">
        <v>30.317519999999998</v>
      </c>
      <c r="F439" s="12">
        <v>-100.2775</v>
      </c>
      <c r="G439" s="27">
        <v>0.19</v>
      </c>
      <c r="H439" s="12">
        <f>F439-WEIGHTING!H433</f>
        <v>1.9999999992137418E-5</v>
      </c>
      <c r="P439" s="26"/>
    </row>
    <row r="440" spans="2:16">
      <c r="B440" s="26" t="s">
        <v>11331</v>
      </c>
      <c r="C440" s="26" t="s">
        <v>10947</v>
      </c>
      <c r="D440" s="12">
        <v>144.61000000000001</v>
      </c>
      <c r="E440" s="12">
        <v>104.8104</v>
      </c>
      <c r="F440" s="12">
        <v>39.799599999999998</v>
      </c>
      <c r="G440" s="27">
        <v>0</v>
      </c>
      <c r="H440" s="12">
        <f>F440-WEIGHTING!H434</f>
        <v>0</v>
      </c>
      <c r="P440" s="26"/>
    </row>
    <row r="441" spans="2:16">
      <c r="B441" s="26" t="s">
        <v>11332</v>
      </c>
      <c r="C441" s="26" t="s">
        <v>10950</v>
      </c>
      <c r="D441" s="12">
        <v>-138.58000000000001</v>
      </c>
      <c r="E441" s="12">
        <v>3.2999239999999999</v>
      </c>
      <c r="F441" s="12">
        <v>-141.87989999999999</v>
      </c>
      <c r="G441" s="27">
        <v>8.5000000000000006E-2</v>
      </c>
      <c r="H441" s="12">
        <f>F441-WEIGHTING!H435</f>
        <v>2.4000000024670953E-5</v>
      </c>
      <c r="P441" s="26"/>
    </row>
    <row r="442" spans="2:16">
      <c r="B442" s="26" t="s">
        <v>11333</v>
      </c>
      <c r="C442" s="26" t="s">
        <v>10947</v>
      </c>
      <c r="D442" s="12">
        <v>-35.130000000000003</v>
      </c>
      <c r="E442" s="12">
        <v>25.848050000000001</v>
      </c>
      <c r="F442" s="12">
        <v>-60.978050000000003</v>
      </c>
      <c r="G442" s="27">
        <v>0</v>
      </c>
      <c r="H442" s="12">
        <f>F442-WEIGHTING!H436</f>
        <v>0</v>
      </c>
      <c r="P442" s="26"/>
    </row>
    <row r="443" spans="2:16">
      <c r="B443" s="26" t="s">
        <v>11334</v>
      </c>
      <c r="C443" s="26" t="s">
        <v>10949</v>
      </c>
      <c r="D443" s="12">
        <v>2.89</v>
      </c>
      <c r="E443" s="12">
        <v>17.45635</v>
      </c>
      <c r="F443" s="12">
        <v>-14.56635</v>
      </c>
      <c r="G443" s="27">
        <v>0.215</v>
      </c>
      <c r="H443" s="12">
        <f>F443-WEIGHTING!H437</f>
        <v>0</v>
      </c>
      <c r="P443" s="26"/>
    </row>
    <row r="444" spans="2:16">
      <c r="B444" s="26" t="s">
        <v>11335</v>
      </c>
      <c r="C444" s="26" t="s">
        <v>10948</v>
      </c>
      <c r="D444" s="12">
        <v>-33</v>
      </c>
      <c r="E444" s="12">
        <v>30.528759999999998</v>
      </c>
      <c r="F444" s="12">
        <v>-63.528759999999998</v>
      </c>
      <c r="G444" s="26">
        <v>0.19</v>
      </c>
      <c r="H444" s="12">
        <f>F444-WEIGHTING!H438</f>
        <v>0</v>
      </c>
      <c r="P444" s="26"/>
    </row>
    <row r="445" spans="2:16">
      <c r="B445" s="26" t="s">
        <v>11336</v>
      </c>
      <c r="C445" s="26" t="s">
        <v>10949</v>
      </c>
      <c r="D445" s="12">
        <v>-55.34</v>
      </c>
      <c r="E445" s="12">
        <v>42.850670000000001</v>
      </c>
      <c r="F445" s="12">
        <v>-98.190669999999997</v>
      </c>
      <c r="G445" s="27">
        <v>0.215</v>
      </c>
      <c r="H445" s="12">
        <f>F445-WEIGHTING!H439</f>
        <v>0</v>
      </c>
      <c r="P445" s="26"/>
    </row>
    <row r="446" spans="2:16">
      <c r="B446" s="26" t="s">
        <v>11337</v>
      </c>
      <c r="C446" s="26" t="s">
        <v>10947</v>
      </c>
      <c r="D446" s="12">
        <v>-140.56</v>
      </c>
      <c r="E446" s="12">
        <v>7.3846270000000001</v>
      </c>
      <c r="F446" s="12">
        <v>-147.94460000000001</v>
      </c>
      <c r="G446" s="27">
        <v>0</v>
      </c>
      <c r="H446" s="12">
        <f>F446-WEIGHTING!H440</f>
        <v>2.6999999988674972E-5</v>
      </c>
      <c r="P446" s="26"/>
    </row>
    <row r="447" spans="2:16">
      <c r="B447" s="26" t="s">
        <v>11338</v>
      </c>
      <c r="C447" s="26" t="s">
        <v>10948</v>
      </c>
      <c r="D447" s="12">
        <v>-59.45</v>
      </c>
      <c r="E447" s="12">
        <v>35.199939999999998</v>
      </c>
      <c r="F447" s="12">
        <v>-94.649940000000001</v>
      </c>
      <c r="G447" s="27">
        <v>0.19</v>
      </c>
      <c r="H447" s="12">
        <f>F447-WEIGHTING!H441</f>
        <v>0</v>
      </c>
      <c r="P447" s="26"/>
    </row>
    <row r="448" spans="2:16">
      <c r="B448" s="26" t="s">
        <v>11339</v>
      </c>
      <c r="C448" s="26" t="s">
        <v>10949</v>
      </c>
      <c r="D448" s="12">
        <v>-53.29</v>
      </c>
      <c r="E448" s="12">
        <v>34.551780000000001</v>
      </c>
      <c r="F448" s="12">
        <v>-87.84178</v>
      </c>
      <c r="G448" s="27">
        <v>0.215</v>
      </c>
      <c r="H448" s="12">
        <f>F448-WEIGHTING!H442</f>
        <v>0</v>
      </c>
      <c r="P448" s="26"/>
    </row>
    <row r="449" spans="2:16">
      <c r="B449" s="26" t="s">
        <v>11340</v>
      </c>
      <c r="C449" s="26" t="s">
        <v>10948</v>
      </c>
      <c r="D449" s="12">
        <v>-35.58</v>
      </c>
      <c r="E449" s="12">
        <v>19.970120000000001</v>
      </c>
      <c r="F449" s="12">
        <v>-55.55012</v>
      </c>
      <c r="G449" s="27">
        <v>0.19</v>
      </c>
      <c r="H449" s="12">
        <f>F449-WEIGHTING!H443</f>
        <v>0</v>
      </c>
      <c r="P449" s="26"/>
    </row>
    <row r="450" spans="2:16">
      <c r="B450" s="26" t="s">
        <v>11341</v>
      </c>
      <c r="C450" s="26" t="s">
        <v>10950</v>
      </c>
      <c r="D450" s="12">
        <v>-11.13</v>
      </c>
      <c r="E450" s="12">
        <v>26.742719999999998</v>
      </c>
      <c r="F450" s="12">
        <v>-37.872720000000001</v>
      </c>
      <c r="G450" s="27">
        <v>8.5000000000000006E-2</v>
      </c>
      <c r="H450" s="12">
        <f>F450-WEIGHTING!H444</f>
        <v>0</v>
      </c>
      <c r="P450" s="26"/>
    </row>
    <row r="451" spans="2:16">
      <c r="B451" s="26" t="s">
        <v>11342</v>
      </c>
      <c r="C451" s="26" t="s">
        <v>10948</v>
      </c>
      <c r="D451" s="12">
        <v>-32.17</v>
      </c>
      <c r="E451" s="12">
        <v>36.797429999999999</v>
      </c>
      <c r="F451" s="12">
        <v>-68.967429999999993</v>
      </c>
      <c r="G451" s="27">
        <v>0.19</v>
      </c>
      <c r="H451" s="12">
        <f>F451-WEIGHTING!H445</f>
        <v>0</v>
      </c>
      <c r="P451" s="26"/>
    </row>
    <row r="452" spans="2:16">
      <c r="B452" s="26" t="s">
        <v>11343</v>
      </c>
      <c r="C452" s="26" t="s">
        <v>10948</v>
      </c>
      <c r="D452" s="12">
        <v>-33.119999999999997</v>
      </c>
      <c r="E452" s="12">
        <v>23.09938</v>
      </c>
      <c r="F452" s="12">
        <v>-56.219380000000001</v>
      </c>
      <c r="G452" s="27">
        <v>0.19</v>
      </c>
      <c r="H452" s="12">
        <f>F452-WEIGHTING!H446</f>
        <v>0</v>
      </c>
      <c r="P452" s="26"/>
    </row>
    <row r="453" spans="2:16">
      <c r="B453" s="26" t="s">
        <v>11344</v>
      </c>
      <c r="C453" s="26" t="s">
        <v>10947</v>
      </c>
      <c r="D453" s="12">
        <v>-123.11</v>
      </c>
      <c r="E453" s="12">
        <v>6.0347679999999997</v>
      </c>
      <c r="F453" s="12">
        <v>-129.1448</v>
      </c>
      <c r="G453" s="27">
        <v>0</v>
      </c>
      <c r="H453" s="12">
        <f>F453-WEIGHTING!H447</f>
        <v>-3.2000000004472895E-5</v>
      </c>
      <c r="P453" s="26"/>
    </row>
    <row r="454" spans="2:16">
      <c r="B454" s="26" t="s">
        <v>11345</v>
      </c>
      <c r="C454" s="26" t="s">
        <v>10949</v>
      </c>
      <c r="D454" s="12">
        <v>-19.100000000000001</v>
      </c>
      <c r="E454" s="12">
        <v>7.552384</v>
      </c>
      <c r="F454" s="12">
        <v>-26.652380000000001</v>
      </c>
      <c r="G454" s="27">
        <v>0.215</v>
      </c>
      <c r="H454" s="12">
        <f>F454-WEIGHTING!H448</f>
        <v>4.0000000005591119E-6</v>
      </c>
      <c r="P454" s="26"/>
    </row>
    <row r="455" spans="2:16">
      <c r="B455" s="26" t="s">
        <v>11346</v>
      </c>
      <c r="C455" s="26" t="s">
        <v>10948</v>
      </c>
      <c r="D455" s="12">
        <v>-26.39</v>
      </c>
      <c r="E455" s="12">
        <v>41.886569999999999</v>
      </c>
      <c r="F455" s="12">
        <v>-68.276570000000007</v>
      </c>
      <c r="G455" s="27">
        <v>0.19</v>
      </c>
      <c r="H455" s="12">
        <f>F455-WEIGHTING!H449</f>
        <v>0</v>
      </c>
      <c r="P455" s="26"/>
    </row>
    <row r="456" spans="2:16">
      <c r="B456" s="26" t="s">
        <v>11347</v>
      </c>
      <c r="C456" s="26" t="s">
        <v>10948</v>
      </c>
      <c r="D456" s="12">
        <v>-32.56</v>
      </c>
      <c r="E456" s="12">
        <v>43.296210000000002</v>
      </c>
      <c r="F456" s="12">
        <v>-75.856210000000004</v>
      </c>
      <c r="G456" s="27">
        <v>0.19</v>
      </c>
      <c r="H456" s="12">
        <f>F456-WEIGHTING!H450</f>
        <v>0</v>
      </c>
      <c r="P456" s="26"/>
    </row>
    <row r="457" spans="2:16">
      <c r="B457" s="26" t="s">
        <v>11348</v>
      </c>
      <c r="C457" s="26" t="s">
        <v>10947</v>
      </c>
      <c r="D457" s="12">
        <v>31.99</v>
      </c>
      <c r="E457" s="12">
        <v>35.773879999999998</v>
      </c>
      <c r="F457" s="12">
        <v>-3.7838799999999999</v>
      </c>
      <c r="G457" s="27">
        <v>0</v>
      </c>
      <c r="H457" s="12">
        <f>F457-WEIGHTING!H451</f>
        <v>0</v>
      </c>
      <c r="P457" s="26"/>
    </row>
    <row r="458" spans="2:16">
      <c r="B458" s="26" t="s">
        <v>11349</v>
      </c>
      <c r="C458" s="26" t="s">
        <v>10949</v>
      </c>
      <c r="D458" s="12">
        <v>-49.82</v>
      </c>
      <c r="E458" s="12">
        <v>38.280329999999999</v>
      </c>
      <c r="F458" s="12">
        <v>-88.10033</v>
      </c>
      <c r="G458" s="27">
        <v>0.215</v>
      </c>
      <c r="H458" s="12">
        <f>F458-WEIGHTING!H452</f>
        <v>0</v>
      </c>
      <c r="P458" s="26"/>
    </row>
    <row r="459" spans="2:16">
      <c r="B459" s="26" t="s">
        <v>11350</v>
      </c>
      <c r="C459" s="26" t="s">
        <v>10949</v>
      </c>
      <c r="D459" s="12">
        <v>-39.729999999999997</v>
      </c>
      <c r="E459" s="12">
        <v>15.46303</v>
      </c>
      <c r="F459" s="12">
        <v>-55.19303</v>
      </c>
      <c r="G459" s="27">
        <v>0.215</v>
      </c>
      <c r="H459" s="12">
        <f>F459-WEIGHTING!H453</f>
        <v>0</v>
      </c>
      <c r="P459" s="26"/>
    </row>
    <row r="460" spans="2:16">
      <c r="B460" s="26" t="s">
        <v>11351</v>
      </c>
      <c r="C460" s="26" t="s">
        <v>10950</v>
      </c>
      <c r="D460" s="12">
        <v>-3.56</v>
      </c>
      <c r="E460" s="12">
        <v>40.42062</v>
      </c>
      <c r="F460" s="12">
        <v>-43.980620000000002</v>
      </c>
      <c r="G460" s="27">
        <v>8.5000000000000006E-2</v>
      </c>
      <c r="H460" s="12">
        <f>F460-WEIGHTING!H454</f>
        <v>0</v>
      </c>
      <c r="P460" s="26"/>
    </row>
    <row r="461" spans="2:16">
      <c r="B461" s="26" t="s">
        <v>11352</v>
      </c>
      <c r="C461" s="26" t="s">
        <v>10947</v>
      </c>
      <c r="D461" s="12">
        <v>44.83</v>
      </c>
      <c r="E461" s="12">
        <v>35.790080000000003</v>
      </c>
      <c r="F461" s="12">
        <v>9.0399200000000004</v>
      </c>
      <c r="G461" s="27">
        <v>0</v>
      </c>
      <c r="H461" s="12">
        <f>F461-WEIGHTING!H455</f>
        <v>0</v>
      </c>
      <c r="P461" s="26"/>
    </row>
    <row r="462" spans="2:16">
      <c r="B462" s="26" t="s">
        <v>11353</v>
      </c>
      <c r="C462" s="26" t="s">
        <v>10949</v>
      </c>
      <c r="D462" s="12">
        <v>44.69</v>
      </c>
      <c r="E462" s="12">
        <v>35.535170000000001</v>
      </c>
      <c r="F462" s="12">
        <v>9.1548300000000005</v>
      </c>
      <c r="G462" s="27">
        <v>0.215</v>
      </c>
      <c r="H462" s="12">
        <f>F462-WEIGHTING!H456</f>
        <v>0</v>
      </c>
      <c r="P462" s="26"/>
    </row>
    <row r="463" spans="2:16">
      <c r="B463" s="26" t="s">
        <v>11354</v>
      </c>
      <c r="C463" s="26" t="s">
        <v>10949</v>
      </c>
      <c r="D463" s="12">
        <v>-40.409999999999997</v>
      </c>
      <c r="E463" s="12">
        <v>26.140280000000001</v>
      </c>
      <c r="F463" s="12">
        <v>-66.550280000000001</v>
      </c>
      <c r="G463" s="27">
        <v>0.215</v>
      </c>
      <c r="H463" s="12">
        <f>F463-WEIGHTING!H457</f>
        <v>0</v>
      </c>
      <c r="P463" s="26"/>
    </row>
    <row r="464" spans="2:16">
      <c r="B464" s="26" t="s">
        <v>11355</v>
      </c>
      <c r="C464" s="26" t="s">
        <v>10949</v>
      </c>
      <c r="D464" s="12">
        <v>-40.47</v>
      </c>
      <c r="E464" s="12">
        <v>20.347529999999999</v>
      </c>
      <c r="F464" s="12">
        <v>-60.817529999999998</v>
      </c>
      <c r="G464" s="27">
        <v>0.215</v>
      </c>
      <c r="H464" s="12">
        <f>F464-WEIGHTING!H458</f>
        <v>0</v>
      </c>
      <c r="P464" s="26"/>
    </row>
    <row r="465" spans="2:16">
      <c r="B465" s="26" t="s">
        <v>11356</v>
      </c>
      <c r="C465" s="26" t="s">
        <v>10948</v>
      </c>
      <c r="D465" s="12">
        <v>-20.149999999999999</v>
      </c>
      <c r="E465" s="12">
        <v>28.587319999999998</v>
      </c>
      <c r="F465" s="12">
        <v>-48.737319999999997</v>
      </c>
      <c r="G465" s="27">
        <v>0.19</v>
      </c>
      <c r="H465" s="12">
        <f>F465-WEIGHTING!H459</f>
        <v>0</v>
      </c>
      <c r="P465" s="26"/>
    </row>
    <row r="466" spans="2:16">
      <c r="B466" s="26" t="s">
        <v>11357</v>
      </c>
      <c r="C466" s="26" t="s">
        <v>10949</v>
      </c>
      <c r="D466" s="12">
        <v>45.52</v>
      </c>
      <c r="E466" s="12">
        <v>35.897280000000002</v>
      </c>
      <c r="F466" s="12">
        <v>9.6227199999999993</v>
      </c>
      <c r="G466" s="27">
        <v>0.215</v>
      </c>
      <c r="H466" s="12">
        <f>F466-WEIGHTING!H460</f>
        <v>0</v>
      </c>
      <c r="P466" s="26"/>
    </row>
    <row r="467" spans="2:16">
      <c r="B467" s="26" t="s">
        <v>11358</v>
      </c>
      <c r="C467" s="26" t="s">
        <v>10949</v>
      </c>
      <c r="D467" s="12">
        <v>44.93</v>
      </c>
      <c r="E467" s="12">
        <v>36.573</v>
      </c>
      <c r="F467" s="12">
        <v>8.3569999999999993</v>
      </c>
      <c r="G467" s="27">
        <v>0.215</v>
      </c>
      <c r="H467" s="12">
        <f>F467-WEIGHTING!H461</f>
        <v>0</v>
      </c>
      <c r="P467" s="26"/>
    </row>
    <row r="468" spans="2:16">
      <c r="B468" s="26" t="s">
        <v>11359</v>
      </c>
      <c r="C468" s="26" t="s">
        <v>10949</v>
      </c>
      <c r="D468" s="12">
        <v>-27.18</v>
      </c>
      <c r="E468" s="12">
        <v>5.7645289999999996</v>
      </c>
      <c r="F468" s="12">
        <v>-32.94453</v>
      </c>
      <c r="G468" s="27">
        <v>0.215</v>
      </c>
      <c r="H468" s="12">
        <f>F468-WEIGHTING!H462</f>
        <v>-9.9999999747524271E-7</v>
      </c>
      <c r="P468" s="26"/>
    </row>
    <row r="469" spans="2:16">
      <c r="B469" s="26" t="s">
        <v>11360</v>
      </c>
      <c r="C469" s="26" t="s">
        <v>10949</v>
      </c>
      <c r="D469" s="12">
        <v>44.86</v>
      </c>
      <c r="E469" s="12">
        <v>37.51473</v>
      </c>
      <c r="F469" s="12">
        <v>7.3452700000000002</v>
      </c>
      <c r="G469" s="27">
        <v>0.215</v>
      </c>
      <c r="H469" s="12">
        <f>F469-WEIGHTING!H463</f>
        <v>0</v>
      </c>
      <c r="P469" s="26"/>
    </row>
    <row r="470" spans="2:16">
      <c r="B470" s="26" t="s">
        <v>11361</v>
      </c>
      <c r="C470" s="26" t="s">
        <v>10949</v>
      </c>
      <c r="D470" s="12">
        <v>45.26</v>
      </c>
      <c r="E470" s="12">
        <v>37.245660000000001</v>
      </c>
      <c r="F470" s="12">
        <v>8.0143400000000007</v>
      </c>
      <c r="G470" s="27">
        <v>0.215</v>
      </c>
      <c r="H470" s="12">
        <f>F470-WEIGHTING!H464</f>
        <v>0</v>
      </c>
      <c r="P470" s="26"/>
    </row>
    <row r="471" spans="2:16">
      <c r="B471" s="26" t="s">
        <v>11362</v>
      </c>
      <c r="C471" s="26" t="s">
        <v>10948</v>
      </c>
      <c r="D471" s="12">
        <v>-7.18</v>
      </c>
      <c r="E471" s="12">
        <v>50.595959999999998</v>
      </c>
      <c r="F471" s="12">
        <v>-57.775959999999998</v>
      </c>
      <c r="G471" s="27">
        <v>0.19</v>
      </c>
      <c r="H471" s="12">
        <f>F471-WEIGHTING!H465</f>
        <v>0</v>
      </c>
      <c r="P471" s="26"/>
    </row>
    <row r="472" spans="2:16">
      <c r="B472" s="26" t="s">
        <v>11363</v>
      </c>
      <c r="C472" s="26" t="s">
        <v>10949</v>
      </c>
      <c r="D472" s="12">
        <v>42.5</v>
      </c>
      <c r="E472" s="12">
        <v>38.43139</v>
      </c>
      <c r="F472" s="12">
        <v>4.0686099999999996</v>
      </c>
      <c r="G472" s="27">
        <v>0.215</v>
      </c>
      <c r="H472" s="12">
        <f>F472-WEIGHTING!H466</f>
        <v>0</v>
      </c>
      <c r="P472" s="26"/>
    </row>
    <row r="473" spans="2:16">
      <c r="B473" s="26" t="s">
        <v>11364</v>
      </c>
      <c r="C473" s="26" t="s">
        <v>10949</v>
      </c>
      <c r="D473" s="12">
        <v>-35.44</v>
      </c>
      <c r="E473" s="12">
        <v>24.81203</v>
      </c>
      <c r="F473" s="12">
        <v>-60.252029999999998</v>
      </c>
      <c r="G473" s="27">
        <v>0.215</v>
      </c>
      <c r="H473" s="12">
        <f>F473-WEIGHTING!H467</f>
        <v>0</v>
      </c>
      <c r="P473" s="26"/>
    </row>
    <row r="474" spans="2:16">
      <c r="B474" s="26" t="s">
        <v>11365</v>
      </c>
      <c r="C474" s="26" t="s">
        <v>10947</v>
      </c>
      <c r="D474" s="12">
        <v>-6.5</v>
      </c>
      <c r="E474" s="12">
        <v>1.889527</v>
      </c>
      <c r="F474" s="12">
        <v>-8.3895269999999993</v>
      </c>
      <c r="G474" s="27">
        <v>0</v>
      </c>
      <c r="H474" s="12">
        <f>F474-WEIGHTING!H468</f>
        <v>0</v>
      </c>
      <c r="P474" s="26"/>
    </row>
    <row r="475" spans="2:16">
      <c r="B475" s="26" t="s">
        <v>11366</v>
      </c>
      <c r="C475" s="26" t="s">
        <v>10947</v>
      </c>
      <c r="D475" s="12">
        <v>112.66</v>
      </c>
      <c r="E475" s="12">
        <v>37.935859999999998</v>
      </c>
      <c r="F475" s="12">
        <v>74.724140000000006</v>
      </c>
      <c r="G475" s="27">
        <v>0</v>
      </c>
      <c r="H475" s="12">
        <f>F475-WEIGHTING!H469</f>
        <v>0</v>
      </c>
      <c r="P475" s="26"/>
    </row>
    <row r="476" spans="2:16">
      <c r="B476" s="26" t="s">
        <v>11367</v>
      </c>
      <c r="C476" s="26" t="s">
        <v>10950</v>
      </c>
      <c r="D476" s="12">
        <v>-9.33</v>
      </c>
      <c r="E476" s="12">
        <v>28.38185</v>
      </c>
      <c r="F476" s="12">
        <v>-37.711849999999998</v>
      </c>
      <c r="G476" s="27">
        <v>8.5000000000000006E-2</v>
      </c>
      <c r="H476" s="12">
        <f>F476-WEIGHTING!H470</f>
        <v>0</v>
      </c>
      <c r="P476" s="26"/>
    </row>
    <row r="477" spans="2:16">
      <c r="B477" s="26" t="s">
        <v>11368</v>
      </c>
      <c r="C477" s="26" t="s">
        <v>10948</v>
      </c>
      <c r="D477" s="12">
        <v>-8.58</v>
      </c>
      <c r="E477" s="12">
        <v>34.468519999999998</v>
      </c>
      <c r="F477" s="12">
        <v>-43.048520000000003</v>
      </c>
      <c r="G477" s="27">
        <v>0.19</v>
      </c>
      <c r="H477" s="12">
        <f>F477-WEIGHTING!H471</f>
        <v>0</v>
      </c>
      <c r="P477" s="26"/>
    </row>
    <row r="478" spans="2:16">
      <c r="B478" s="26" t="s">
        <v>11369</v>
      </c>
      <c r="C478" s="26" t="s">
        <v>10947</v>
      </c>
      <c r="D478" s="12">
        <v>42.45</v>
      </c>
      <c r="E478" s="12">
        <v>19.318639999999998</v>
      </c>
      <c r="F478" s="12">
        <v>23.131360000000001</v>
      </c>
      <c r="G478" s="27">
        <v>0</v>
      </c>
      <c r="H478" s="12">
        <f>F478-WEIGHTING!H472</f>
        <v>0</v>
      </c>
      <c r="P478" s="26"/>
    </row>
    <row r="479" spans="2:16">
      <c r="B479" s="26" t="s">
        <v>11370</v>
      </c>
      <c r="C479" s="26" t="s">
        <v>10947</v>
      </c>
      <c r="D479" s="12">
        <v>7.27</v>
      </c>
      <c r="E479" s="12">
        <v>7.655538</v>
      </c>
      <c r="F479" s="12">
        <v>-0.38553799999999999</v>
      </c>
      <c r="G479" s="27">
        <v>0</v>
      </c>
      <c r="H479" s="12">
        <f>F479-WEIGHTING!H473</f>
        <v>0</v>
      </c>
      <c r="P479" s="26"/>
    </row>
    <row r="480" spans="2:16">
      <c r="B480" s="26" t="s">
        <v>11371</v>
      </c>
      <c r="C480" s="26" t="s">
        <v>10947</v>
      </c>
      <c r="D480" s="12">
        <v>-32.85</v>
      </c>
      <c r="E480" s="12">
        <v>26.181979999999999</v>
      </c>
      <c r="F480" s="12">
        <v>-59.031979999999997</v>
      </c>
      <c r="G480" s="27">
        <v>0</v>
      </c>
      <c r="H480" s="12">
        <f>F480-WEIGHTING!H474</f>
        <v>0</v>
      </c>
      <c r="P480" s="26"/>
    </row>
    <row r="481" spans="2:16">
      <c r="B481" s="26" t="s">
        <v>11372</v>
      </c>
      <c r="C481" s="26" t="s">
        <v>10947</v>
      </c>
      <c r="D481" s="12">
        <v>-15.18</v>
      </c>
      <c r="E481" s="12">
        <v>19.31043</v>
      </c>
      <c r="F481" s="12">
        <v>-34.490430000000003</v>
      </c>
      <c r="G481" s="27">
        <v>0</v>
      </c>
      <c r="H481" s="12">
        <f>F481-WEIGHTING!H475</f>
        <v>0</v>
      </c>
      <c r="P481" s="26"/>
    </row>
    <row r="482" spans="2:16">
      <c r="B482" s="26" t="s">
        <v>11373</v>
      </c>
      <c r="C482" s="26" t="s">
        <v>10949</v>
      </c>
      <c r="D482" s="12">
        <v>-89.55</v>
      </c>
      <c r="E482" s="12">
        <v>27.02028</v>
      </c>
      <c r="F482" s="12">
        <v>-116.5703</v>
      </c>
      <c r="G482" s="27">
        <v>0.215</v>
      </c>
      <c r="H482" s="12">
        <f>F482-WEIGHTING!H476</f>
        <v>-2.0000000006348273E-5</v>
      </c>
      <c r="P482" s="26"/>
    </row>
    <row r="483" spans="2:16">
      <c r="B483" s="26" t="s">
        <v>11374</v>
      </c>
      <c r="C483" s="26" t="s">
        <v>10948</v>
      </c>
      <c r="D483" s="12">
        <v>14.9</v>
      </c>
      <c r="E483" s="12">
        <v>68.602869999999996</v>
      </c>
      <c r="F483" s="12">
        <v>-53.702869999999997</v>
      </c>
      <c r="G483" s="27">
        <v>0.19</v>
      </c>
      <c r="H483" s="12">
        <f>F483-WEIGHTING!H477</f>
        <v>0</v>
      </c>
      <c r="P483" s="26"/>
    </row>
    <row r="484" spans="2:16">
      <c r="B484" s="26" t="s">
        <v>11375</v>
      </c>
      <c r="C484" s="26" t="s">
        <v>10949</v>
      </c>
      <c r="D484" s="12">
        <v>-19.43</v>
      </c>
      <c r="E484" s="12">
        <v>64.758290000000002</v>
      </c>
      <c r="F484" s="12">
        <v>-84.188289999999995</v>
      </c>
      <c r="G484" s="27">
        <v>0.215</v>
      </c>
      <c r="H484" s="12">
        <f>F484-WEIGHTING!H478</f>
        <v>0</v>
      </c>
      <c r="P484" s="26"/>
    </row>
    <row r="485" spans="2:16">
      <c r="B485" s="26" t="s">
        <v>11376</v>
      </c>
      <c r="C485" s="26" t="s">
        <v>10947</v>
      </c>
      <c r="D485" s="12">
        <v>-7.45</v>
      </c>
      <c r="E485" s="12">
        <v>31.550989999999999</v>
      </c>
      <c r="F485" s="12">
        <v>-39.000990000000002</v>
      </c>
      <c r="G485" s="27">
        <v>0</v>
      </c>
      <c r="H485" s="12">
        <f>F485-WEIGHTING!H479</f>
        <v>0</v>
      </c>
      <c r="P485" s="26"/>
    </row>
    <row r="486" spans="2:16">
      <c r="B486" s="26" t="s">
        <v>11377</v>
      </c>
      <c r="C486" s="26" t="s">
        <v>10948</v>
      </c>
      <c r="D486" s="12">
        <v>-12.73</v>
      </c>
      <c r="E486" s="12">
        <v>17.879049999999999</v>
      </c>
      <c r="F486" s="12">
        <v>-30.60905</v>
      </c>
      <c r="G486" s="27">
        <v>0.19</v>
      </c>
      <c r="H486" s="12">
        <f>F486-WEIGHTING!H480</f>
        <v>0</v>
      </c>
      <c r="P486" s="26"/>
    </row>
    <row r="487" spans="2:16">
      <c r="B487" s="26" t="s">
        <v>11378</v>
      </c>
      <c r="C487" s="26" t="s">
        <v>10947</v>
      </c>
      <c r="D487" s="12">
        <v>-13.7</v>
      </c>
      <c r="E487" s="12">
        <v>17.4741</v>
      </c>
      <c r="F487" s="12">
        <v>-31.174099999999999</v>
      </c>
      <c r="G487" s="27">
        <v>0</v>
      </c>
      <c r="H487" s="12">
        <f>F487-WEIGHTING!H481</f>
        <v>0</v>
      </c>
      <c r="P487" s="26"/>
    </row>
    <row r="488" spans="2:16">
      <c r="B488" s="26" t="s">
        <v>11379</v>
      </c>
      <c r="C488" s="26" t="s">
        <v>10947</v>
      </c>
      <c r="D488" s="12">
        <v>-1.43</v>
      </c>
      <c r="E488" s="12">
        <v>3.2358120000000001</v>
      </c>
      <c r="F488" s="12">
        <v>-4.6658119999999998</v>
      </c>
      <c r="G488" s="27">
        <v>0</v>
      </c>
      <c r="H488" s="12">
        <f>F488-WEIGHTING!H482</f>
        <v>0</v>
      </c>
      <c r="P488" s="26"/>
    </row>
    <row r="489" spans="2:16">
      <c r="B489" s="26" t="s">
        <v>11380</v>
      </c>
      <c r="C489" s="26" t="s">
        <v>10950</v>
      </c>
      <c r="D489" s="12">
        <v>-4.71</v>
      </c>
      <c r="E489" s="12">
        <v>57.16104</v>
      </c>
      <c r="F489" s="12">
        <v>-61.871040000000001</v>
      </c>
      <c r="G489" s="27">
        <v>8.5000000000000006E-2</v>
      </c>
      <c r="H489" s="12">
        <f>F489-WEIGHTING!H483</f>
        <v>0</v>
      </c>
      <c r="P489" s="26"/>
    </row>
    <row r="490" spans="2:16">
      <c r="B490" s="26" t="s">
        <v>11381</v>
      </c>
      <c r="C490" s="26" t="s">
        <v>10947</v>
      </c>
      <c r="D490" s="12">
        <v>54.78</v>
      </c>
      <c r="E490" s="12">
        <v>34.687350000000002</v>
      </c>
      <c r="F490" s="12">
        <v>20.092649999999999</v>
      </c>
      <c r="G490" s="27">
        <v>0</v>
      </c>
      <c r="H490" s="12">
        <f>F490-WEIGHTING!H484</f>
        <v>0</v>
      </c>
      <c r="P490" s="26"/>
    </row>
    <row r="491" spans="2:16">
      <c r="B491" s="26" t="s">
        <v>11382</v>
      </c>
      <c r="C491" s="26" t="s">
        <v>10949</v>
      </c>
      <c r="D491" s="12">
        <v>42.63</v>
      </c>
      <c r="E491" s="12">
        <v>36.634259999999998</v>
      </c>
      <c r="F491" s="12">
        <v>5.9957399999999996</v>
      </c>
      <c r="G491" s="27">
        <v>0.215</v>
      </c>
      <c r="H491" s="12">
        <f>F491-WEIGHTING!H485</f>
        <v>0</v>
      </c>
      <c r="P491" s="26"/>
    </row>
    <row r="492" spans="2:16">
      <c r="B492" s="26" t="s">
        <v>11383</v>
      </c>
      <c r="C492" s="26" t="s">
        <v>10949</v>
      </c>
      <c r="D492" s="12">
        <v>-8.56</v>
      </c>
      <c r="E492" s="12">
        <v>11.23847</v>
      </c>
      <c r="F492" s="12">
        <v>-19.798469999999998</v>
      </c>
      <c r="G492" s="27">
        <v>0.215</v>
      </c>
      <c r="H492" s="12">
        <f>F492-WEIGHTING!H486</f>
        <v>0</v>
      </c>
      <c r="P492" s="26"/>
    </row>
    <row r="493" spans="2:16">
      <c r="B493" s="26" t="s">
        <v>11384</v>
      </c>
      <c r="C493" s="26" t="s">
        <v>10947</v>
      </c>
      <c r="D493" s="12">
        <v>-1.21</v>
      </c>
      <c r="E493" s="12">
        <v>40.881680000000003</v>
      </c>
      <c r="F493" s="12">
        <v>-42.091679999999997</v>
      </c>
      <c r="G493" s="27">
        <v>0</v>
      </c>
      <c r="H493" s="12">
        <f>F493-WEIGHTING!H487</f>
        <v>0</v>
      </c>
      <c r="P493" s="26"/>
    </row>
    <row r="494" spans="2:16">
      <c r="B494" s="26" t="s">
        <v>11385</v>
      </c>
      <c r="C494" s="26" t="s">
        <v>10948</v>
      </c>
      <c r="D494" s="12">
        <v>33.92</v>
      </c>
      <c r="E494" s="12">
        <v>40.662799999999997</v>
      </c>
      <c r="F494" s="12">
        <v>-6.7427999999999999</v>
      </c>
      <c r="G494" s="27">
        <v>0.19</v>
      </c>
      <c r="H494" s="12">
        <f>F494-WEIGHTING!H488</f>
        <v>0</v>
      </c>
      <c r="P494" s="26"/>
    </row>
    <row r="495" spans="2:16">
      <c r="B495" s="26" t="s">
        <v>11386</v>
      </c>
      <c r="C495" s="26" t="s">
        <v>10947</v>
      </c>
      <c r="D495" s="12">
        <v>32.19</v>
      </c>
      <c r="E495" s="12">
        <v>17.680689999999998</v>
      </c>
      <c r="F495" s="12">
        <v>14.509309999999999</v>
      </c>
      <c r="G495" s="27">
        <v>0</v>
      </c>
      <c r="H495" s="12">
        <f>F495-WEIGHTING!H489</f>
        <v>0</v>
      </c>
      <c r="P495" s="26"/>
    </row>
    <row r="496" spans="2:16">
      <c r="B496" s="26" t="s">
        <v>11387</v>
      </c>
      <c r="C496" s="26" t="s">
        <v>10947</v>
      </c>
      <c r="D496" s="12">
        <v>117.26</v>
      </c>
      <c r="E496" s="12">
        <v>40.35492</v>
      </c>
      <c r="F496" s="12">
        <v>76.905079999999998</v>
      </c>
      <c r="G496" s="27">
        <v>0</v>
      </c>
      <c r="H496" s="12">
        <f>F496-WEIGHTING!H490</f>
        <v>0</v>
      </c>
      <c r="P496" s="26"/>
    </row>
    <row r="497" spans="2:16">
      <c r="B497" s="26" t="s">
        <v>11388</v>
      </c>
      <c r="C497" s="26" t="s">
        <v>10947</v>
      </c>
      <c r="D497" s="12">
        <v>53.01</v>
      </c>
      <c r="E497" s="12">
        <v>31.469740000000002</v>
      </c>
      <c r="F497" s="12">
        <v>21.54026</v>
      </c>
      <c r="G497" s="27">
        <v>0</v>
      </c>
      <c r="H497" s="12">
        <f>F497-WEIGHTING!H491</f>
        <v>0</v>
      </c>
      <c r="P497" s="26"/>
    </row>
    <row r="498" spans="2:16">
      <c r="B498" s="26" t="s">
        <v>11389</v>
      </c>
      <c r="C498" s="26" t="s">
        <v>10948</v>
      </c>
      <c r="D498" s="12">
        <v>-3.82</v>
      </c>
      <c r="E498" s="12">
        <v>21.439499999999999</v>
      </c>
      <c r="F498" s="12">
        <v>-25.259499999999999</v>
      </c>
      <c r="G498" s="27">
        <v>0.19</v>
      </c>
      <c r="H498" s="12">
        <f>F498-WEIGHTING!H492</f>
        <v>0</v>
      </c>
      <c r="P498" s="26"/>
    </row>
    <row r="499" spans="2:16">
      <c r="B499" s="26" t="s">
        <v>11390</v>
      </c>
      <c r="C499" s="26" t="s">
        <v>10947</v>
      </c>
      <c r="D499" s="12">
        <v>-25.7</v>
      </c>
      <c r="E499" s="12">
        <v>9.8301829999999999</v>
      </c>
      <c r="F499" s="12">
        <v>-35.530180000000001</v>
      </c>
      <c r="G499" s="27">
        <v>0</v>
      </c>
      <c r="H499" s="12">
        <f>F499-WEIGHTING!H493</f>
        <v>2.9999999995311555E-6</v>
      </c>
      <c r="P499" s="26"/>
    </row>
    <row r="500" spans="2:16">
      <c r="B500" s="26" t="s">
        <v>11391</v>
      </c>
      <c r="C500" s="26" t="s">
        <v>10947</v>
      </c>
      <c r="D500" s="12">
        <v>23.09</v>
      </c>
      <c r="E500" s="12">
        <v>19.187110000000001</v>
      </c>
      <c r="F500" s="12">
        <v>3.9028900000000002</v>
      </c>
      <c r="G500" s="27">
        <v>0</v>
      </c>
      <c r="H500" s="12">
        <f>F500-WEIGHTING!H494</f>
        <v>0</v>
      </c>
      <c r="P500" s="26"/>
    </row>
    <row r="501" spans="2:16">
      <c r="B501" s="26" t="s">
        <v>11392</v>
      </c>
      <c r="C501" s="26" t="s">
        <v>10949</v>
      </c>
      <c r="D501" s="12">
        <v>19.96</v>
      </c>
      <c r="E501" s="12">
        <v>87.451400000000007</v>
      </c>
      <c r="F501" s="12">
        <v>-67.491399999999999</v>
      </c>
      <c r="G501" s="27">
        <v>0.215</v>
      </c>
      <c r="H501" s="12">
        <f>F501-WEIGHTING!H495</f>
        <v>0</v>
      </c>
      <c r="P501" s="26"/>
    </row>
    <row r="502" spans="2:16">
      <c r="B502" s="26" t="s">
        <v>11393</v>
      </c>
      <c r="C502" s="26" t="s">
        <v>10947</v>
      </c>
      <c r="D502" s="12">
        <v>21.89</v>
      </c>
      <c r="E502" s="12">
        <v>33.597479999999997</v>
      </c>
      <c r="F502" s="12">
        <v>-11.70748</v>
      </c>
      <c r="G502" s="27">
        <v>0</v>
      </c>
      <c r="H502" s="12">
        <f>F502-WEIGHTING!H496</f>
        <v>0</v>
      </c>
      <c r="P502" s="26"/>
    </row>
    <row r="503" spans="2:16">
      <c r="B503" s="26" t="s">
        <v>11394</v>
      </c>
      <c r="C503" s="26" t="s">
        <v>10947</v>
      </c>
      <c r="D503" s="12">
        <v>163.53</v>
      </c>
      <c r="E503" s="12">
        <v>102.18170000000001</v>
      </c>
      <c r="F503" s="12">
        <v>61.348300000000002</v>
      </c>
      <c r="G503" s="27">
        <v>0</v>
      </c>
      <c r="H503" s="12">
        <f>F503-WEIGHTING!H497</f>
        <v>0</v>
      </c>
      <c r="P503" s="26"/>
    </row>
    <row r="504" spans="2:16">
      <c r="B504" s="26" t="s">
        <v>11395</v>
      </c>
      <c r="C504" s="26" t="s">
        <v>10948</v>
      </c>
      <c r="D504" s="12">
        <v>-12.6</v>
      </c>
      <c r="E504" s="12">
        <v>15.552569999999999</v>
      </c>
      <c r="F504" s="12">
        <v>-28.152570000000001</v>
      </c>
      <c r="G504" s="27">
        <v>0.19</v>
      </c>
      <c r="H504" s="12">
        <f>F504-WEIGHTING!H498</f>
        <v>0</v>
      </c>
      <c r="P504" s="26"/>
    </row>
    <row r="505" spans="2:16">
      <c r="B505" s="26" t="s">
        <v>11396</v>
      </c>
      <c r="C505" s="26" t="s">
        <v>10948</v>
      </c>
      <c r="D505" s="12">
        <v>49.79</v>
      </c>
      <c r="E505" s="12">
        <v>47.295389999999998</v>
      </c>
      <c r="F505" s="12">
        <v>2.4946100000000002</v>
      </c>
      <c r="G505" s="27">
        <v>0.19</v>
      </c>
      <c r="H505" s="12">
        <f>F505-WEIGHTING!H499</f>
        <v>0</v>
      </c>
      <c r="P505" s="26"/>
    </row>
    <row r="506" spans="2:16">
      <c r="B506" s="26" t="s">
        <v>11397</v>
      </c>
      <c r="C506" s="26" t="s">
        <v>10949</v>
      </c>
      <c r="D506" s="12">
        <v>53.56</v>
      </c>
      <c r="E506" s="12">
        <v>81.415499999999994</v>
      </c>
      <c r="F506" s="12">
        <v>-27.855499999999999</v>
      </c>
      <c r="G506" s="27">
        <v>0.215</v>
      </c>
      <c r="H506" s="12">
        <f>F506-WEIGHTING!H500</f>
        <v>0</v>
      </c>
      <c r="P506" s="26"/>
    </row>
    <row r="507" spans="2:16">
      <c r="B507" s="26" t="s">
        <v>11398</v>
      </c>
      <c r="C507" s="26" t="s">
        <v>10947</v>
      </c>
      <c r="D507" s="12">
        <v>73</v>
      </c>
      <c r="E507" s="12">
        <v>79.698970000000003</v>
      </c>
      <c r="F507" s="12">
        <v>-6.6989700000000001</v>
      </c>
      <c r="G507" s="27">
        <v>0</v>
      </c>
      <c r="H507" s="12">
        <f>F507-WEIGHTING!H501</f>
        <v>0</v>
      </c>
      <c r="P507" s="26"/>
    </row>
    <row r="508" spans="2:16">
      <c r="B508" s="26" t="s">
        <v>11399</v>
      </c>
      <c r="C508" s="26" t="s">
        <v>10947</v>
      </c>
      <c r="D508" s="12">
        <v>45.37</v>
      </c>
      <c r="E508" s="12">
        <v>39.011360000000003</v>
      </c>
      <c r="F508" s="12">
        <v>6.3586400000000003</v>
      </c>
      <c r="G508" s="27">
        <v>0</v>
      </c>
      <c r="H508" s="12">
        <f>F508-WEIGHTING!H502</f>
        <v>0</v>
      </c>
      <c r="P508" s="26"/>
    </row>
    <row r="509" spans="2:16">
      <c r="B509" s="26" t="s">
        <v>11400</v>
      </c>
      <c r="C509" s="26" t="s">
        <v>10947</v>
      </c>
      <c r="D509" s="12">
        <v>37.01</v>
      </c>
      <c r="E509" s="12">
        <v>37.979779999999998</v>
      </c>
      <c r="F509" s="12">
        <v>-0.96977999999999998</v>
      </c>
      <c r="G509" s="27">
        <v>0</v>
      </c>
      <c r="H509" s="12">
        <f>F509-WEIGHTING!H503</f>
        <v>0</v>
      </c>
      <c r="P509" s="26"/>
    </row>
    <row r="510" spans="2:16">
      <c r="B510" s="26" t="s">
        <v>11401</v>
      </c>
      <c r="C510" s="26" t="s">
        <v>10947</v>
      </c>
      <c r="D510" s="12">
        <v>58.34</v>
      </c>
      <c r="E510" s="12">
        <v>47.381880000000002</v>
      </c>
      <c r="F510" s="12">
        <v>10.958119999999999</v>
      </c>
      <c r="G510" s="27">
        <v>0</v>
      </c>
      <c r="H510" s="12">
        <f>F510-WEIGHTING!H504</f>
        <v>0</v>
      </c>
      <c r="P510" s="26"/>
    </row>
    <row r="511" spans="2:16">
      <c r="B511" s="26" t="s">
        <v>11402</v>
      </c>
      <c r="C511" s="26" t="s">
        <v>10947</v>
      </c>
      <c r="D511" s="12">
        <v>44.59</v>
      </c>
      <c r="E511" s="12">
        <v>42.063989999999997</v>
      </c>
      <c r="F511" s="12">
        <v>2.5260099999999999</v>
      </c>
      <c r="G511" s="27">
        <v>0</v>
      </c>
      <c r="H511" s="12">
        <f>F511-WEIGHTING!H505</f>
        <v>-6.6613381477509392E-15</v>
      </c>
      <c r="P511" s="26"/>
    </row>
    <row r="512" spans="2:16">
      <c r="B512" s="26" t="s">
        <v>11403</v>
      </c>
      <c r="C512" s="26" t="s">
        <v>10947</v>
      </c>
      <c r="D512" s="12">
        <v>31</v>
      </c>
      <c r="E512" s="12">
        <v>50.940359999999998</v>
      </c>
      <c r="F512" s="12">
        <v>-19.940359999999998</v>
      </c>
      <c r="G512" s="27">
        <v>0</v>
      </c>
      <c r="H512" s="12">
        <f>F512-WEIGHTING!H506</f>
        <v>0</v>
      </c>
      <c r="P512" s="26"/>
    </row>
    <row r="513" spans="2:16">
      <c r="B513" s="26" t="s">
        <v>11404</v>
      </c>
      <c r="C513" s="26" t="s">
        <v>10949</v>
      </c>
      <c r="D513" s="12">
        <v>39.869999999999997</v>
      </c>
      <c r="E513" s="12">
        <v>83.464860000000002</v>
      </c>
      <c r="F513" s="12">
        <v>-43.594859999999997</v>
      </c>
      <c r="G513" s="27">
        <v>0.215</v>
      </c>
      <c r="H513" s="12">
        <f>F513-WEIGHTING!H507</f>
        <v>0</v>
      </c>
      <c r="P513" s="26"/>
    </row>
    <row r="514" spans="2:16">
      <c r="B514" s="26" t="s">
        <v>11405</v>
      </c>
      <c r="C514" s="26" t="s">
        <v>10947</v>
      </c>
      <c r="D514" s="12">
        <v>3.59</v>
      </c>
      <c r="E514" s="12">
        <v>21.727799999999998</v>
      </c>
      <c r="F514" s="12">
        <v>-18.137799999999999</v>
      </c>
      <c r="G514" s="27">
        <v>0</v>
      </c>
      <c r="H514" s="12">
        <f>F514-WEIGHTING!H508</f>
        <v>0</v>
      </c>
      <c r="P514" s="26"/>
    </row>
    <row r="515" spans="2:16">
      <c r="B515" s="26" t="s">
        <v>11406</v>
      </c>
      <c r="C515" s="26" t="s">
        <v>10947</v>
      </c>
      <c r="D515" s="12">
        <v>46.98</v>
      </c>
      <c r="E515" s="12">
        <v>36.402760000000001</v>
      </c>
      <c r="F515" s="12">
        <v>10.57724</v>
      </c>
      <c r="G515" s="27">
        <v>0</v>
      </c>
      <c r="H515" s="12">
        <f>F515-WEIGHTING!H509</f>
        <v>0</v>
      </c>
      <c r="P515" s="26"/>
    </row>
    <row r="516" spans="2:16">
      <c r="B516" s="26" t="s">
        <v>11407</v>
      </c>
      <c r="C516" s="26" t="s">
        <v>10947</v>
      </c>
      <c r="D516" s="12">
        <v>36.49</v>
      </c>
      <c r="E516" s="12">
        <v>36.408479999999997</v>
      </c>
      <c r="F516" s="12">
        <v>8.1519999999999995E-2</v>
      </c>
      <c r="G516" s="27">
        <v>0</v>
      </c>
      <c r="H516" s="12">
        <f>F516-WEIGHTING!H510</f>
        <v>-4.7045700668491008E-15</v>
      </c>
      <c r="P516" s="26"/>
    </row>
    <row r="517" spans="2:16">
      <c r="B517" s="26" t="s">
        <v>11408</v>
      </c>
      <c r="C517" s="26" t="s">
        <v>10948</v>
      </c>
      <c r="D517" s="12">
        <v>-1.81</v>
      </c>
      <c r="E517" s="12">
        <v>20.28002</v>
      </c>
      <c r="F517" s="12">
        <v>-22.090019999999999</v>
      </c>
      <c r="G517" s="27">
        <v>0.19</v>
      </c>
      <c r="H517" s="12">
        <f>F517-WEIGHTING!H511</f>
        <v>0</v>
      </c>
      <c r="P517" s="26"/>
    </row>
    <row r="518" spans="2:16">
      <c r="B518" s="26" t="s">
        <v>11409</v>
      </c>
      <c r="C518" s="26" t="s">
        <v>10949</v>
      </c>
      <c r="D518" s="12">
        <v>9.01</v>
      </c>
      <c r="E518" s="12">
        <v>35.047519999999999</v>
      </c>
      <c r="F518" s="12">
        <v>-26.037520000000001</v>
      </c>
      <c r="G518" s="27">
        <v>0.215</v>
      </c>
      <c r="H518" s="12">
        <f>F518-WEIGHTING!H512</f>
        <v>0</v>
      </c>
      <c r="P518" s="26"/>
    </row>
    <row r="519" spans="2:16">
      <c r="B519" s="26" t="s">
        <v>11410</v>
      </c>
      <c r="C519" s="26" t="s">
        <v>10948</v>
      </c>
      <c r="D519" s="12">
        <v>-23.4</v>
      </c>
      <c r="E519" s="12">
        <v>13.213620000000001</v>
      </c>
      <c r="F519" s="12">
        <v>-36.613619999999997</v>
      </c>
      <c r="G519" s="27">
        <v>0.19</v>
      </c>
      <c r="H519" s="12">
        <f>F519-WEIGHTING!H513</f>
        <v>0</v>
      </c>
      <c r="P519" s="26"/>
    </row>
    <row r="520" spans="2:16">
      <c r="B520" s="26" t="s">
        <v>11411</v>
      </c>
      <c r="C520" s="26" t="s">
        <v>10947</v>
      </c>
      <c r="D520" s="12">
        <v>111.89</v>
      </c>
      <c r="E520" s="12">
        <v>119.812</v>
      </c>
      <c r="F520" s="12">
        <v>-7.9219999999999997</v>
      </c>
      <c r="G520" s="27">
        <v>0</v>
      </c>
      <c r="H520" s="12">
        <f>F520-WEIGHTING!H514</f>
        <v>0</v>
      </c>
      <c r="P520" s="26"/>
    </row>
    <row r="521" spans="2:16">
      <c r="B521" s="26" t="s">
        <v>11412</v>
      </c>
      <c r="C521" s="26" t="s">
        <v>10947</v>
      </c>
      <c r="D521" s="12">
        <v>-10.75</v>
      </c>
      <c r="E521" s="12">
        <v>16.35791</v>
      </c>
      <c r="F521" s="12">
        <v>-27.10791</v>
      </c>
      <c r="G521" s="27">
        <v>0</v>
      </c>
      <c r="H521" s="12">
        <f>F521-WEIGHTING!H515</f>
        <v>0</v>
      </c>
      <c r="P521" s="26"/>
    </row>
    <row r="522" spans="2:16">
      <c r="B522" s="26" t="s">
        <v>11413</v>
      </c>
      <c r="C522" s="26" t="s">
        <v>10947</v>
      </c>
      <c r="D522" s="12">
        <v>116.14</v>
      </c>
      <c r="E522" s="12">
        <v>56.565930000000002</v>
      </c>
      <c r="F522" s="12">
        <v>59.574069999999999</v>
      </c>
      <c r="G522" s="27">
        <v>0</v>
      </c>
      <c r="H522" s="12">
        <f>F522-WEIGHTING!H516</f>
        <v>0</v>
      </c>
      <c r="P522" s="26"/>
    </row>
    <row r="523" spans="2:16">
      <c r="B523" s="26" t="s">
        <v>11414</v>
      </c>
      <c r="C523" s="26" t="s">
        <v>10949</v>
      </c>
      <c r="D523" s="12">
        <v>-7.74</v>
      </c>
      <c r="E523" s="12">
        <v>17.925260000000002</v>
      </c>
      <c r="F523" s="12">
        <v>-25.66526</v>
      </c>
      <c r="G523" s="27">
        <v>0.215</v>
      </c>
      <c r="H523" s="12">
        <f>F523-WEIGHTING!H517</f>
        <v>0</v>
      </c>
      <c r="P523" s="26"/>
    </row>
    <row r="524" spans="2:16">
      <c r="B524" s="26" t="s">
        <v>11415</v>
      </c>
      <c r="C524" s="26" t="s">
        <v>10949</v>
      </c>
      <c r="D524" s="12">
        <v>-17.07</v>
      </c>
      <c r="E524" s="12">
        <v>30.057749999999999</v>
      </c>
      <c r="F524" s="12">
        <v>-47.127749999999999</v>
      </c>
      <c r="G524" s="27">
        <v>0.215</v>
      </c>
      <c r="H524" s="12">
        <f>F524-WEIGHTING!H518</f>
        <v>0</v>
      </c>
      <c r="P524" s="26"/>
    </row>
    <row r="525" spans="2:16">
      <c r="B525" s="26" t="s">
        <v>11416</v>
      </c>
      <c r="C525" s="26" t="s">
        <v>10947</v>
      </c>
      <c r="D525" s="12">
        <v>69.260000000000005</v>
      </c>
      <c r="E525" s="12">
        <v>48.030320000000003</v>
      </c>
      <c r="F525" s="12">
        <v>21.229679999999998</v>
      </c>
      <c r="G525" s="27">
        <v>0</v>
      </c>
      <c r="H525" s="12">
        <f>F525-WEIGHTING!H519</f>
        <v>0</v>
      </c>
      <c r="P525" s="26"/>
    </row>
    <row r="526" spans="2:16">
      <c r="B526" s="26" t="s">
        <v>11417</v>
      </c>
      <c r="C526" s="26" t="s">
        <v>10947</v>
      </c>
      <c r="D526" s="12">
        <v>-9.9499999999999993</v>
      </c>
      <c r="E526" s="12">
        <v>1.920477</v>
      </c>
      <c r="F526" s="12">
        <v>-11.870480000000001</v>
      </c>
      <c r="G526" s="27">
        <v>0</v>
      </c>
      <c r="H526" s="12">
        <f>F526-WEIGHTING!H520</f>
        <v>-3.0000000013075123E-6</v>
      </c>
      <c r="P526" s="26"/>
    </row>
    <row r="527" spans="2:16">
      <c r="B527" s="26" t="s">
        <v>11418</v>
      </c>
      <c r="C527" s="26" t="s">
        <v>10949</v>
      </c>
      <c r="D527" s="12">
        <v>3.59</v>
      </c>
      <c r="E527" s="12">
        <v>6.5283249999999997</v>
      </c>
      <c r="F527" s="12">
        <v>-2.9383249999999999</v>
      </c>
      <c r="G527" s="27">
        <v>0.215</v>
      </c>
      <c r="H527" s="12">
        <f>F527-WEIGHTING!H521</f>
        <v>0</v>
      </c>
      <c r="P527" s="26"/>
    </row>
    <row r="528" spans="2:16">
      <c r="B528" s="26" t="s">
        <v>11419</v>
      </c>
      <c r="C528" s="26" t="s">
        <v>10949</v>
      </c>
      <c r="D528" s="12">
        <v>-11.58</v>
      </c>
      <c r="E528" s="12">
        <v>12.385579999999999</v>
      </c>
      <c r="F528" s="12">
        <v>-23.965579999999999</v>
      </c>
      <c r="G528" s="27">
        <v>0.215</v>
      </c>
      <c r="H528" s="12">
        <f>F528-WEIGHTING!H522</f>
        <v>0</v>
      </c>
      <c r="P528" s="26"/>
    </row>
    <row r="529" spans="2:16">
      <c r="B529" s="26" t="s">
        <v>11420</v>
      </c>
      <c r="C529" s="26" t="s">
        <v>10947</v>
      </c>
      <c r="D529" s="12">
        <v>-13.6</v>
      </c>
      <c r="E529" s="12">
        <v>1.32576</v>
      </c>
      <c r="F529" s="12">
        <v>-14.92576</v>
      </c>
      <c r="G529" s="27">
        <v>0</v>
      </c>
      <c r="H529" s="12">
        <f>F529-WEIGHTING!H523</f>
        <v>0</v>
      </c>
      <c r="P529" s="26"/>
    </row>
    <row r="530" spans="2:16">
      <c r="B530" s="26" t="s">
        <v>11421</v>
      </c>
      <c r="C530" s="26" t="s">
        <v>10947</v>
      </c>
      <c r="D530" s="12">
        <v>-14.24</v>
      </c>
      <c r="E530" s="12">
        <v>1.463829</v>
      </c>
      <c r="F530" s="12">
        <v>-15.70383</v>
      </c>
      <c r="G530" s="27">
        <v>0</v>
      </c>
      <c r="H530" s="12">
        <f>F530-WEIGHTING!H524</f>
        <v>-9.9999999925159955E-7</v>
      </c>
      <c r="P530" s="26"/>
    </row>
    <row r="531" spans="2:16">
      <c r="B531" s="26" t="s">
        <v>11422</v>
      </c>
      <c r="C531" s="26" t="s">
        <v>10949</v>
      </c>
      <c r="D531" s="12">
        <v>-26.42</v>
      </c>
      <c r="E531" s="12">
        <v>2.808103</v>
      </c>
      <c r="F531" s="12">
        <v>-29.228100000000001</v>
      </c>
      <c r="G531" s="27">
        <v>0.215</v>
      </c>
      <c r="H531" s="12">
        <f>F531-WEIGHTING!H525</f>
        <v>2.9999999995311555E-6</v>
      </c>
      <c r="P531" s="26"/>
    </row>
    <row r="532" spans="2:16">
      <c r="B532" s="26" t="s">
        <v>11423</v>
      </c>
      <c r="C532" s="26" t="s">
        <v>10948</v>
      </c>
      <c r="D532" s="12">
        <v>-15.23</v>
      </c>
      <c r="E532" s="12">
        <v>6.5225580000000001</v>
      </c>
      <c r="F532" s="12">
        <v>-21.752559999999999</v>
      </c>
      <c r="G532" s="27">
        <v>0.19</v>
      </c>
      <c r="H532" s="12">
        <f>F532-WEIGHTING!H526</f>
        <v>-1.9999999985031991E-6</v>
      </c>
      <c r="P532" s="26"/>
    </row>
    <row r="533" spans="2:16">
      <c r="B533" s="26" t="s">
        <v>11424</v>
      </c>
      <c r="C533" s="26" t="s">
        <v>10949</v>
      </c>
      <c r="D533" s="12">
        <v>-2.2599999999999998</v>
      </c>
      <c r="E533" s="12">
        <v>3.296678</v>
      </c>
      <c r="F533" s="12">
        <v>-5.5566779999999998</v>
      </c>
      <c r="G533" s="27">
        <v>0.215</v>
      </c>
      <c r="H533" s="12">
        <f>F533-WEIGHTING!H527</f>
        <v>0</v>
      </c>
      <c r="P533" s="26"/>
    </row>
    <row r="534" spans="2:16">
      <c r="B534" s="26" t="s">
        <v>11425</v>
      </c>
      <c r="C534" s="26" t="s">
        <v>10951</v>
      </c>
      <c r="D534" s="12">
        <v>-4.76</v>
      </c>
      <c r="E534" s="12">
        <v>49.773499999999999</v>
      </c>
      <c r="F534" s="12">
        <v>-54.533499999999997</v>
      </c>
      <c r="G534" s="27">
        <v>0.26400000000000001</v>
      </c>
      <c r="H534" s="12">
        <f>F534-WEIGHTING!H528</f>
        <v>0</v>
      </c>
      <c r="P534" s="26"/>
    </row>
    <row r="535" spans="2:16">
      <c r="B535" s="26" t="s">
        <v>11426</v>
      </c>
      <c r="C535" s="26" t="s">
        <v>10947</v>
      </c>
      <c r="D535" s="12">
        <v>-16.170000000000002</v>
      </c>
      <c r="E535" s="12">
        <v>5.5557780000000001</v>
      </c>
      <c r="F535" s="12">
        <v>-21.72578</v>
      </c>
      <c r="G535" s="27">
        <v>0</v>
      </c>
      <c r="H535" s="12">
        <f>F535-WEIGHTING!H529</f>
        <v>-1.9999999985031991E-6</v>
      </c>
      <c r="P535" s="26"/>
    </row>
    <row r="536" spans="2:16">
      <c r="B536" s="26" t="s">
        <v>11427</v>
      </c>
      <c r="C536" s="26" t="s">
        <v>10949</v>
      </c>
      <c r="D536" s="12">
        <v>-15.48</v>
      </c>
      <c r="E536" s="12">
        <v>15.70898</v>
      </c>
      <c r="F536" s="12">
        <v>-31.188980000000001</v>
      </c>
      <c r="G536" s="27">
        <v>0.215</v>
      </c>
      <c r="H536" s="12">
        <f>F536-WEIGHTING!H530</f>
        <v>0</v>
      </c>
      <c r="P536" s="26"/>
    </row>
    <row r="537" spans="2:16">
      <c r="B537" s="26" t="s">
        <v>11428</v>
      </c>
      <c r="C537" s="26" t="s">
        <v>10950</v>
      </c>
      <c r="D537" s="12">
        <v>2.44</v>
      </c>
      <c r="E537" s="12">
        <v>55.944629999999997</v>
      </c>
      <c r="F537" s="12">
        <v>-53.504629999999999</v>
      </c>
      <c r="G537" s="27">
        <v>8.5000000000000006E-2</v>
      </c>
      <c r="H537" s="12">
        <f>F537-WEIGHTING!H531</f>
        <v>0</v>
      </c>
      <c r="P537" s="26"/>
    </row>
    <row r="538" spans="2:16">
      <c r="B538" s="26" t="s">
        <v>11429</v>
      </c>
      <c r="C538" s="26" t="s">
        <v>10951</v>
      </c>
      <c r="D538" s="12">
        <v>16.760000000000002</v>
      </c>
      <c r="E538" s="12">
        <v>18.42568</v>
      </c>
      <c r="F538" s="12">
        <v>-1.66568</v>
      </c>
      <c r="G538" s="27">
        <v>0.26400000000000001</v>
      </c>
      <c r="H538" s="12">
        <f>F538-WEIGHTING!H532</f>
        <v>-1.7763568394002505E-15</v>
      </c>
      <c r="P538" s="26"/>
    </row>
    <row r="539" spans="2:16">
      <c r="B539" s="26" t="s">
        <v>11430</v>
      </c>
      <c r="C539" s="26" t="s">
        <v>10949</v>
      </c>
      <c r="D539" s="12">
        <v>-2.73</v>
      </c>
      <c r="E539" s="12">
        <v>4.4963389999999999</v>
      </c>
      <c r="F539" s="12">
        <v>-7.2263390000000003</v>
      </c>
      <c r="G539" s="27">
        <v>0.215</v>
      </c>
      <c r="H539" s="12">
        <f>F539-WEIGHTING!H533</f>
        <v>0</v>
      </c>
      <c r="P539" s="26"/>
    </row>
    <row r="540" spans="2:16">
      <c r="B540" s="26" t="s">
        <v>11431</v>
      </c>
      <c r="C540" s="26" t="s">
        <v>10947</v>
      </c>
      <c r="D540" s="12">
        <v>-11.29</v>
      </c>
      <c r="E540" s="12">
        <v>2.911511</v>
      </c>
      <c r="F540" s="12">
        <v>-14.201510000000001</v>
      </c>
      <c r="G540" s="27">
        <v>0</v>
      </c>
      <c r="H540" s="12">
        <f>F540-WEIGHTING!H534</f>
        <v>9.9999999925159955E-7</v>
      </c>
      <c r="P540" s="26"/>
    </row>
    <row r="541" spans="2:16">
      <c r="B541" s="26" t="s">
        <v>11432</v>
      </c>
      <c r="C541" s="26" t="s">
        <v>10949</v>
      </c>
      <c r="D541" s="12">
        <v>12.88</v>
      </c>
      <c r="E541" s="12">
        <v>61.22316</v>
      </c>
      <c r="F541" s="12">
        <v>-48.343159999999997</v>
      </c>
      <c r="G541" s="27">
        <v>0.215</v>
      </c>
      <c r="H541" s="12">
        <f>F541-WEIGHTING!H535</f>
        <v>0</v>
      </c>
      <c r="P541" s="26"/>
    </row>
    <row r="542" spans="2:16">
      <c r="B542" s="26" t="s">
        <v>11433</v>
      </c>
      <c r="C542" s="26" t="s">
        <v>10949</v>
      </c>
      <c r="D542" s="12">
        <v>-45.54</v>
      </c>
      <c r="E542" s="12">
        <v>-0.8890865</v>
      </c>
      <c r="F542" s="12">
        <v>-44.650910000000003</v>
      </c>
      <c r="G542" s="27">
        <v>0.215</v>
      </c>
      <c r="H542" s="12">
        <f>F542-WEIGHTING!H536</f>
        <v>3.4999999982687768E-6</v>
      </c>
      <c r="P542" s="26"/>
    </row>
    <row r="543" spans="2:16">
      <c r="B543" s="26" t="s">
        <v>11434</v>
      </c>
      <c r="C543" s="26" t="s">
        <v>10949</v>
      </c>
      <c r="D543" s="12">
        <v>-6.44</v>
      </c>
      <c r="E543" s="12">
        <v>3.9888309999999998</v>
      </c>
      <c r="F543" s="12">
        <v>-10.42883</v>
      </c>
      <c r="G543" s="27">
        <v>0.215</v>
      </c>
      <c r="H543" s="12">
        <f>F543-WEIGHTING!H537</f>
        <v>1.0000000010279564E-6</v>
      </c>
      <c r="P543" s="26"/>
    </row>
    <row r="544" spans="2:16">
      <c r="B544" s="26" t="s">
        <v>11435</v>
      </c>
      <c r="C544" s="26" t="s">
        <v>10947</v>
      </c>
      <c r="D544" s="12">
        <v>-7.95</v>
      </c>
      <c r="E544" s="12">
        <v>47.847520000000003</v>
      </c>
      <c r="F544" s="12">
        <v>-55.797519999999999</v>
      </c>
      <c r="G544" s="27">
        <v>0</v>
      </c>
      <c r="H544" s="12">
        <f>F544-WEIGHTING!H538</f>
        <v>0</v>
      </c>
      <c r="P544" s="26"/>
    </row>
    <row r="545" spans="2:16">
      <c r="B545" s="26" t="s">
        <v>11436</v>
      </c>
      <c r="C545" s="26" t="s">
        <v>10948</v>
      </c>
      <c r="D545" s="12">
        <v>-15.87</v>
      </c>
      <c r="E545" s="12">
        <v>8.3272840000000006</v>
      </c>
      <c r="F545" s="12">
        <v>-24.197279999999999</v>
      </c>
      <c r="G545" s="27">
        <v>0.19</v>
      </c>
      <c r="H545" s="12">
        <f>F545-WEIGHTING!H539</f>
        <v>4.0000000005591119E-6</v>
      </c>
      <c r="P545" s="26"/>
    </row>
    <row r="546" spans="2:16">
      <c r="B546" s="26" t="s">
        <v>11437</v>
      </c>
      <c r="C546" s="26" t="s">
        <v>10948</v>
      </c>
      <c r="D546" s="12">
        <v>32.31</v>
      </c>
      <c r="E546" s="12">
        <v>35.090879999999999</v>
      </c>
      <c r="F546" s="12">
        <v>-2.7808799999999998</v>
      </c>
      <c r="G546" s="27">
        <v>0.19</v>
      </c>
      <c r="H546" s="12">
        <f>F546-WEIGHTING!H540</f>
        <v>-3.5527136788005009E-15</v>
      </c>
      <c r="P546" s="26"/>
    </row>
    <row r="547" spans="2:16">
      <c r="B547" s="26" t="s">
        <v>11438</v>
      </c>
      <c r="C547" s="26" t="s">
        <v>10951</v>
      </c>
      <c r="D547" s="12">
        <v>93.21</v>
      </c>
      <c r="E547" s="12">
        <v>87.72</v>
      </c>
      <c r="F547" s="12">
        <v>5.49</v>
      </c>
      <c r="G547" s="27">
        <v>0.26400000000000001</v>
      </c>
      <c r="H547" s="12">
        <f>F547-WEIGHTING!H541</f>
        <v>0</v>
      </c>
      <c r="P547" s="26"/>
    </row>
    <row r="548" spans="2:16">
      <c r="B548" s="26" t="s">
        <v>11439</v>
      </c>
      <c r="C548" s="26" t="s">
        <v>10947</v>
      </c>
      <c r="D548" s="12">
        <v>3.1</v>
      </c>
      <c r="E548" s="12">
        <v>2.5814189999999999</v>
      </c>
      <c r="F548" s="12">
        <v>0.51858099999999996</v>
      </c>
      <c r="G548" s="27">
        <v>0</v>
      </c>
      <c r="H548" s="12">
        <f>F548-WEIGHTING!H542</f>
        <v>0</v>
      </c>
      <c r="P548" s="26"/>
    </row>
    <row r="549" spans="2:16">
      <c r="B549" s="26" t="s">
        <v>11440</v>
      </c>
      <c r="C549" s="26" t="s">
        <v>10947</v>
      </c>
      <c r="D549" s="12">
        <v>-1.04</v>
      </c>
      <c r="E549" s="12">
        <v>4.3192009999999996</v>
      </c>
      <c r="F549" s="12">
        <v>-5.3592009999999997</v>
      </c>
      <c r="G549" s="27">
        <v>0</v>
      </c>
      <c r="H549" s="12">
        <f>F549-WEIGHTING!H543</f>
        <v>0</v>
      </c>
      <c r="P549" s="26"/>
    </row>
    <row r="550" spans="2:16">
      <c r="B550" s="26" t="s">
        <v>11441</v>
      </c>
      <c r="C550" s="26" t="s">
        <v>10947</v>
      </c>
      <c r="D550" s="12">
        <v>-9.3000000000000007</v>
      </c>
      <c r="E550" s="12">
        <v>2.8648060000000002</v>
      </c>
      <c r="F550" s="12">
        <v>-12.164809999999999</v>
      </c>
      <c r="G550" s="27">
        <v>0</v>
      </c>
      <c r="H550" s="12">
        <f>F550-WEIGHTING!H544</f>
        <v>-3.999999998782755E-6</v>
      </c>
      <c r="P550" s="26"/>
    </row>
    <row r="551" spans="2:16">
      <c r="B551" s="26" t="s">
        <v>11442</v>
      </c>
      <c r="C551" s="26" t="s">
        <v>10948</v>
      </c>
      <c r="D551" s="12">
        <v>-17.690000000000001</v>
      </c>
      <c r="E551" s="12">
        <v>8.1473180000000003</v>
      </c>
      <c r="F551" s="12">
        <v>-25.837319999999998</v>
      </c>
      <c r="G551" s="27">
        <v>0.19</v>
      </c>
      <c r="H551" s="12">
        <f>F551-WEIGHTING!H545</f>
        <v>-1.9999999949504854E-6</v>
      </c>
      <c r="P551" s="26"/>
    </row>
    <row r="552" spans="2:16">
      <c r="B552" s="26" t="s">
        <v>11443</v>
      </c>
      <c r="C552" s="26" t="s">
        <v>10948</v>
      </c>
      <c r="D552" s="12">
        <v>10.029999999999999</v>
      </c>
      <c r="E552" s="12">
        <v>33.893999999999998</v>
      </c>
      <c r="F552" s="12">
        <v>-23.864000000000001</v>
      </c>
      <c r="G552" s="27">
        <v>0.19</v>
      </c>
      <c r="H552" s="12">
        <f>F552-WEIGHTING!H546</f>
        <v>0</v>
      </c>
      <c r="P552" s="26"/>
    </row>
    <row r="553" spans="2:16">
      <c r="B553" s="26" t="s">
        <v>11444</v>
      </c>
      <c r="C553" s="26" t="s">
        <v>10949</v>
      </c>
      <c r="D553" s="12">
        <v>11.19</v>
      </c>
      <c r="E553" s="12">
        <v>35.29768</v>
      </c>
      <c r="F553" s="12">
        <v>-24.107679999999998</v>
      </c>
      <c r="G553" s="27">
        <v>0.215</v>
      </c>
      <c r="H553" s="12">
        <f>F553-WEIGHTING!H547</f>
        <v>0</v>
      </c>
      <c r="P553" s="26"/>
    </row>
    <row r="554" spans="2:16">
      <c r="B554" s="26" t="s">
        <v>11445</v>
      </c>
      <c r="C554" s="26" t="s">
        <v>10949</v>
      </c>
      <c r="D554" s="12">
        <v>-0.88</v>
      </c>
      <c r="E554" s="12">
        <v>3.9502359999999999</v>
      </c>
      <c r="F554" s="12">
        <v>-4.8302360000000002</v>
      </c>
      <c r="G554" s="27">
        <v>0.215</v>
      </c>
      <c r="H554" s="12">
        <f>F554-WEIGHTING!H548</f>
        <v>0</v>
      </c>
      <c r="P554" s="26"/>
    </row>
    <row r="555" spans="2:16">
      <c r="B555" s="26" t="s">
        <v>11446</v>
      </c>
      <c r="C555" s="26" t="s">
        <v>10949</v>
      </c>
      <c r="D555" s="12">
        <v>-19.82</v>
      </c>
      <c r="E555" s="12">
        <v>5.511806</v>
      </c>
      <c r="F555" s="12">
        <v>-25.331810000000001</v>
      </c>
      <c r="G555" s="27">
        <v>0.215</v>
      </c>
      <c r="H555" s="12">
        <f>F555-WEIGHTING!H549</f>
        <v>-4.0000000005591119E-6</v>
      </c>
      <c r="P555" s="26"/>
    </row>
    <row r="556" spans="2:16">
      <c r="B556" s="26" t="s">
        <v>11447</v>
      </c>
      <c r="C556" s="26" t="s">
        <v>10947</v>
      </c>
      <c r="D556" s="12">
        <v>-18.07</v>
      </c>
      <c r="E556" s="12">
        <v>7.9642429999999997</v>
      </c>
      <c r="F556" s="12">
        <v>-26.03424</v>
      </c>
      <c r="G556" s="27">
        <v>0</v>
      </c>
      <c r="H556" s="12">
        <f>F556-WEIGHTING!H550</f>
        <v>2.9999999995311555E-6</v>
      </c>
      <c r="P556" s="26"/>
    </row>
    <row r="557" spans="2:16">
      <c r="B557" s="26" t="s">
        <v>11448</v>
      </c>
      <c r="C557" s="26" t="s">
        <v>10948</v>
      </c>
      <c r="D557" s="12">
        <v>49.31</v>
      </c>
      <c r="E557" s="12">
        <v>52.962800000000001</v>
      </c>
      <c r="F557" s="12">
        <v>-3.6528</v>
      </c>
      <c r="G557" s="27">
        <v>0.19</v>
      </c>
      <c r="H557" s="12">
        <f>F557-WEIGHTING!H551</f>
        <v>0</v>
      </c>
      <c r="P557" s="26"/>
    </row>
    <row r="558" spans="2:16">
      <c r="B558" s="26" t="s">
        <v>11449</v>
      </c>
      <c r="C558" s="26" t="s">
        <v>10949</v>
      </c>
      <c r="D558" s="12">
        <v>-15.75</v>
      </c>
      <c r="E558" s="12">
        <v>-1.6617919999999999</v>
      </c>
      <c r="F558" s="12">
        <v>-14.08821</v>
      </c>
      <c r="G558" s="27">
        <v>0.215</v>
      </c>
      <c r="H558" s="12">
        <f>F558-WEIGHTING!H552</f>
        <v>-2.0000000002795559E-6</v>
      </c>
      <c r="P558" s="26"/>
    </row>
    <row r="559" spans="2:16">
      <c r="B559" s="26" t="s">
        <v>11450</v>
      </c>
      <c r="C559" s="26" t="s">
        <v>10948</v>
      </c>
      <c r="D559" s="12">
        <v>-11.77</v>
      </c>
      <c r="E559" s="12">
        <v>8.8562849999999997</v>
      </c>
      <c r="F559" s="12">
        <v>-20.626290000000001</v>
      </c>
      <c r="G559" s="27">
        <v>0.19</v>
      </c>
      <c r="H559" s="12">
        <f>F559-WEIGHTING!H553</f>
        <v>-5.0000000015870683E-6</v>
      </c>
      <c r="P559" s="26"/>
    </row>
    <row r="560" spans="2:16">
      <c r="B560" s="26" t="s">
        <v>11451</v>
      </c>
      <c r="C560" s="26" t="s">
        <v>10949</v>
      </c>
      <c r="D560" s="12">
        <v>1.36</v>
      </c>
      <c r="E560" s="12">
        <v>1.8397209999999999</v>
      </c>
      <c r="F560" s="12">
        <v>-0.47972100000000001</v>
      </c>
      <c r="G560" s="27">
        <v>0.215</v>
      </c>
      <c r="H560" s="12">
        <f>F560-WEIGHTING!H554</f>
        <v>0</v>
      </c>
      <c r="P560" s="26"/>
    </row>
    <row r="561" spans="2:16">
      <c r="B561" s="26" t="s">
        <v>11452</v>
      </c>
      <c r="C561" s="26" t="s">
        <v>10947</v>
      </c>
      <c r="D561" s="12">
        <v>-21</v>
      </c>
      <c r="E561" s="12">
        <v>5.1066770000000004</v>
      </c>
      <c r="F561" s="12">
        <v>-26.106680000000001</v>
      </c>
      <c r="G561" s="27">
        <v>0</v>
      </c>
      <c r="H561" s="12">
        <f>F561-WEIGHTING!H555</f>
        <v>-2.9999999995311555E-6</v>
      </c>
      <c r="P561" s="26"/>
    </row>
    <row r="562" spans="2:16">
      <c r="B562" s="26" t="s">
        <v>11453</v>
      </c>
      <c r="C562" s="26" t="s">
        <v>10950</v>
      </c>
      <c r="D562" s="12">
        <v>-8.2200000000000006</v>
      </c>
      <c r="E562" s="12">
        <v>48.223590000000002</v>
      </c>
      <c r="F562" s="12">
        <v>-56.44359</v>
      </c>
      <c r="G562" s="27">
        <v>8.5000000000000006E-2</v>
      </c>
      <c r="H562" s="12">
        <f>F562-WEIGHTING!H556</f>
        <v>0</v>
      </c>
      <c r="P562" s="26"/>
    </row>
    <row r="563" spans="2:16">
      <c r="B563" s="26" t="s">
        <v>11454</v>
      </c>
      <c r="C563" s="26" t="s">
        <v>10949</v>
      </c>
      <c r="D563" s="12">
        <v>-19.350000000000001</v>
      </c>
      <c r="E563" s="12">
        <v>7.8492379999999997</v>
      </c>
      <c r="F563" s="12">
        <v>-27.19924</v>
      </c>
      <c r="G563" s="27">
        <v>0.215</v>
      </c>
      <c r="H563" s="12">
        <f>F563-WEIGHTING!H557</f>
        <v>-1.9999999985031991E-6</v>
      </c>
      <c r="P563" s="26"/>
    </row>
    <row r="564" spans="2:16">
      <c r="B564" s="26" t="s">
        <v>11455</v>
      </c>
      <c r="C564" s="26" t="s">
        <v>10947</v>
      </c>
      <c r="D564" s="12">
        <v>50.66</v>
      </c>
      <c r="E564" s="12">
        <v>54.36036</v>
      </c>
      <c r="F564" s="12">
        <v>-3.7003599999999999</v>
      </c>
      <c r="G564" s="27">
        <v>0</v>
      </c>
      <c r="H564" s="12">
        <f>F564-WEIGHTING!H558</f>
        <v>3.5527136788005009E-15</v>
      </c>
      <c r="P564" s="26"/>
    </row>
    <row r="565" spans="2:16">
      <c r="B565" s="26" t="s">
        <v>11456</v>
      </c>
      <c r="C565" s="26" t="s">
        <v>10949</v>
      </c>
      <c r="D565" s="12">
        <v>32.89</v>
      </c>
      <c r="E565" s="12">
        <v>33.396740000000001</v>
      </c>
      <c r="F565" s="12">
        <v>-0.50673999999999997</v>
      </c>
      <c r="G565" s="27">
        <v>0.215</v>
      </c>
      <c r="H565" s="12">
        <f>F565-WEIGHTING!H559</f>
        <v>0</v>
      </c>
      <c r="P565" s="26"/>
    </row>
    <row r="566" spans="2:16">
      <c r="B566" s="26" t="s">
        <v>11457</v>
      </c>
      <c r="C566" s="26" t="s">
        <v>10949</v>
      </c>
      <c r="D566" s="12">
        <v>1.19</v>
      </c>
      <c r="E566" s="12">
        <v>4.7923359999999997</v>
      </c>
      <c r="F566" s="12">
        <v>-3.6023360000000002</v>
      </c>
      <c r="G566" s="27">
        <v>0.215</v>
      </c>
      <c r="H566" s="12">
        <f>F566-WEIGHTING!H560</f>
        <v>0</v>
      </c>
      <c r="P566" s="26"/>
    </row>
    <row r="567" spans="2:16">
      <c r="B567" s="26" t="s">
        <v>11458</v>
      </c>
      <c r="C567" s="26" t="s">
        <v>10947</v>
      </c>
      <c r="D567" s="12">
        <v>-3.39</v>
      </c>
      <c r="E567" s="12">
        <v>3.99749</v>
      </c>
      <c r="F567" s="12">
        <v>-7.3874899999999997</v>
      </c>
      <c r="G567" s="27">
        <v>0</v>
      </c>
      <c r="H567" s="12">
        <f>F567-WEIGHTING!H561</f>
        <v>0</v>
      </c>
      <c r="P567" s="26"/>
    </row>
    <row r="568" spans="2:16">
      <c r="B568" s="26" t="s">
        <v>11459</v>
      </c>
      <c r="C568" s="26" t="s">
        <v>10947</v>
      </c>
      <c r="D568" s="12">
        <v>17.399999999999999</v>
      </c>
      <c r="E568" s="12">
        <v>9.1134970000000006</v>
      </c>
      <c r="F568" s="12">
        <v>8.2865029999999997</v>
      </c>
      <c r="G568" s="27">
        <v>0</v>
      </c>
      <c r="H568" s="12">
        <f>F568-WEIGHTING!H562</f>
        <v>0</v>
      </c>
      <c r="P568" s="26"/>
    </row>
    <row r="569" spans="2:16">
      <c r="B569" s="26" t="s">
        <v>11460</v>
      </c>
      <c r="C569" s="26" t="s">
        <v>10947</v>
      </c>
      <c r="D569" s="12">
        <v>3.72</v>
      </c>
      <c r="E569" s="12">
        <v>3.0929289999999998</v>
      </c>
      <c r="F569" s="12">
        <v>0.62707100000000005</v>
      </c>
      <c r="G569" s="27">
        <v>0</v>
      </c>
      <c r="H569" s="12">
        <f>F569-WEIGHTING!H563</f>
        <v>0</v>
      </c>
      <c r="P569" s="26"/>
    </row>
    <row r="570" spans="2:16">
      <c r="B570" s="26" t="s">
        <v>11461</v>
      </c>
      <c r="C570" s="26" t="s">
        <v>10947</v>
      </c>
      <c r="D570" s="12">
        <v>3.55</v>
      </c>
      <c r="E570" s="12">
        <v>1.7219869999999999</v>
      </c>
      <c r="F570" s="12">
        <v>1.8280130000000001</v>
      </c>
      <c r="G570" s="27">
        <v>0</v>
      </c>
      <c r="H570" s="12">
        <f>F570-WEIGHTING!H564</f>
        <v>0</v>
      </c>
      <c r="P570" s="26"/>
    </row>
    <row r="571" spans="2:16">
      <c r="B571" s="26" t="s">
        <v>11462</v>
      </c>
      <c r="C571" s="26" t="s">
        <v>10948</v>
      </c>
      <c r="D571" s="12">
        <v>-7.47</v>
      </c>
      <c r="E571" s="12">
        <v>14.36867</v>
      </c>
      <c r="F571" s="12">
        <v>-21.83867</v>
      </c>
      <c r="G571" s="27">
        <v>0.19</v>
      </c>
      <c r="H571" s="12">
        <f>F571-WEIGHTING!H565</f>
        <v>0</v>
      </c>
      <c r="P571" s="26"/>
    </row>
    <row r="572" spans="2:16">
      <c r="B572" s="26" t="s">
        <v>11463</v>
      </c>
      <c r="C572" s="26" t="s">
        <v>10949</v>
      </c>
      <c r="D572" s="12">
        <v>-16.850000000000001</v>
      </c>
      <c r="E572" s="12">
        <v>4.6399939999999997</v>
      </c>
      <c r="F572" s="12">
        <v>-21.489989999999999</v>
      </c>
      <c r="G572" s="27">
        <v>0.215</v>
      </c>
      <c r="H572" s="12">
        <f>F572-WEIGHTING!H566</f>
        <v>4.0000000041118255E-6</v>
      </c>
      <c r="P572" s="26"/>
    </row>
    <row r="573" spans="2:16">
      <c r="B573" s="26" t="s">
        <v>11464</v>
      </c>
      <c r="C573" s="26" t="s">
        <v>10948</v>
      </c>
      <c r="D573" s="12">
        <v>-14.77</v>
      </c>
      <c r="E573" s="12">
        <v>6.3302759999999996</v>
      </c>
      <c r="F573" s="12">
        <v>-21.100280000000001</v>
      </c>
      <c r="G573" s="27">
        <v>0.19</v>
      </c>
      <c r="H573" s="12">
        <f>F573-WEIGHTING!H567</f>
        <v>-4.0000000005591119E-6</v>
      </c>
      <c r="P573" s="26"/>
    </row>
    <row r="574" spans="2:16">
      <c r="B574" s="26" t="s">
        <v>11465</v>
      </c>
      <c r="C574" s="26" t="s">
        <v>10949</v>
      </c>
      <c r="D574" s="12">
        <v>53.74</v>
      </c>
      <c r="E574" s="12">
        <v>53.922930000000001</v>
      </c>
      <c r="F574" s="12">
        <v>-0.18293000000000001</v>
      </c>
      <c r="G574" s="27">
        <v>0.215</v>
      </c>
      <c r="H574" s="12">
        <f>F574-WEIGHTING!H568</f>
        <v>-1.0824674490095276E-15</v>
      </c>
      <c r="P574" s="26"/>
    </row>
    <row r="575" spans="2:16">
      <c r="B575" s="26" t="s">
        <v>11466</v>
      </c>
      <c r="C575" s="26" t="s">
        <v>10947</v>
      </c>
      <c r="D575" s="12">
        <v>-2.63</v>
      </c>
      <c r="E575" s="12">
        <v>8.4173240000000007</v>
      </c>
      <c r="F575" s="12">
        <v>-11.047319999999999</v>
      </c>
      <c r="G575" s="27">
        <v>0</v>
      </c>
      <c r="H575" s="12">
        <f>F575-WEIGHTING!H569</f>
        <v>4.0000000005591119E-6</v>
      </c>
      <c r="P575" s="26"/>
    </row>
    <row r="576" spans="2:16">
      <c r="B576" s="26" t="s">
        <v>11467</v>
      </c>
      <c r="C576" s="26" t="s">
        <v>10948</v>
      </c>
      <c r="D576" s="12">
        <v>8.1</v>
      </c>
      <c r="E576" s="12">
        <v>7.8953420000000003</v>
      </c>
      <c r="F576" s="12">
        <v>0.20465800000000001</v>
      </c>
      <c r="G576" s="27">
        <v>0.19</v>
      </c>
      <c r="H576" s="12">
        <f>F576-WEIGHTING!H570</f>
        <v>6.6613381477509392E-16</v>
      </c>
      <c r="P576" s="26"/>
    </row>
    <row r="577" spans="2:16">
      <c r="B577" s="26" t="s">
        <v>11468</v>
      </c>
      <c r="C577" s="26" t="s">
        <v>10949</v>
      </c>
      <c r="D577" s="12">
        <v>1.28</v>
      </c>
      <c r="E577" s="12">
        <v>0.63026579999999999</v>
      </c>
      <c r="F577" s="12">
        <v>0.64973420000000004</v>
      </c>
      <c r="G577" s="27">
        <v>0.215</v>
      </c>
      <c r="H577" s="12">
        <f>F577-WEIGHTING!H571</f>
        <v>0</v>
      </c>
      <c r="P577" s="26"/>
    </row>
    <row r="578" spans="2:16">
      <c r="B578" s="26" t="s">
        <v>11469</v>
      </c>
      <c r="C578" s="26" t="s">
        <v>10947</v>
      </c>
      <c r="D578" s="12">
        <v>32.799999999999997</v>
      </c>
      <c r="E578" s="12">
        <v>18.606649999999998</v>
      </c>
      <c r="F578" s="12">
        <v>14.193350000000001</v>
      </c>
      <c r="G578" s="27">
        <v>0</v>
      </c>
      <c r="H578" s="12">
        <f>F578-WEIGHTING!H572</f>
        <v>0</v>
      </c>
      <c r="P578" s="26"/>
    </row>
    <row r="579" spans="2:16">
      <c r="B579" s="26" t="s">
        <v>11470</v>
      </c>
      <c r="C579" s="26" t="s">
        <v>10947</v>
      </c>
      <c r="D579" s="12">
        <v>-44.31</v>
      </c>
      <c r="E579" s="12">
        <v>3.1782849999999998</v>
      </c>
      <c r="F579" s="12">
        <v>-47.488289999999999</v>
      </c>
      <c r="G579" s="27">
        <v>0</v>
      </c>
      <c r="H579" s="12">
        <f>F579-WEIGHTING!H573</f>
        <v>-4.9999999944816409E-6</v>
      </c>
      <c r="P579" s="26"/>
    </row>
    <row r="580" spans="2:16">
      <c r="B580" s="26" t="s">
        <v>11471</v>
      </c>
      <c r="C580" s="26" t="s">
        <v>10948</v>
      </c>
      <c r="D580" s="12">
        <v>6.15</v>
      </c>
      <c r="E580" s="12">
        <v>8.4904659999999996</v>
      </c>
      <c r="F580" s="12">
        <v>-2.3404660000000002</v>
      </c>
      <c r="G580" s="27">
        <v>0.19</v>
      </c>
      <c r="H580" s="12">
        <f>F580-WEIGHTING!H574</f>
        <v>0</v>
      </c>
      <c r="P580" s="26"/>
    </row>
    <row r="581" spans="2:16">
      <c r="B581" s="26" t="s">
        <v>11472</v>
      </c>
      <c r="C581" s="26" t="s">
        <v>10947</v>
      </c>
      <c r="D581" s="12">
        <v>-5.18</v>
      </c>
      <c r="E581" s="12">
        <v>6.3481540000000001</v>
      </c>
      <c r="F581" s="12">
        <v>-11.52815</v>
      </c>
      <c r="G581" s="27">
        <v>0</v>
      </c>
      <c r="H581" s="12">
        <f>F581-WEIGHTING!H575</f>
        <v>4.0000000005591119E-6</v>
      </c>
      <c r="P581" s="26"/>
    </row>
    <row r="582" spans="2:16">
      <c r="B582" s="26" t="s">
        <v>11473</v>
      </c>
      <c r="C582" s="26" t="s">
        <v>10947</v>
      </c>
      <c r="D582" s="12">
        <v>29.7</v>
      </c>
      <c r="E582" s="12">
        <v>69.685280000000006</v>
      </c>
      <c r="F582" s="12">
        <v>-39.985280000000003</v>
      </c>
      <c r="G582" s="27">
        <v>0</v>
      </c>
      <c r="H582" s="12">
        <f>F582-WEIGHTING!H576</f>
        <v>0</v>
      </c>
      <c r="P582" s="26"/>
    </row>
    <row r="583" spans="2:16">
      <c r="B583" s="26" t="s">
        <v>11474</v>
      </c>
      <c r="C583" s="26" t="s">
        <v>10948</v>
      </c>
      <c r="D583" s="12">
        <v>2.09</v>
      </c>
      <c r="E583" s="12">
        <v>23.593129999999999</v>
      </c>
      <c r="F583" s="12">
        <v>-21.503129999999999</v>
      </c>
      <c r="G583" s="27">
        <v>0.19</v>
      </c>
      <c r="H583" s="12">
        <f>F583-WEIGHTING!H577</f>
        <v>0</v>
      </c>
      <c r="P583" s="26"/>
    </row>
    <row r="584" spans="2:16">
      <c r="B584" s="26" t="s">
        <v>11475</v>
      </c>
      <c r="C584" s="26" t="s">
        <v>10947</v>
      </c>
      <c r="D584" s="12">
        <v>-26.44</v>
      </c>
      <c r="E584" s="12">
        <v>3.1032630000000001</v>
      </c>
      <c r="F584" s="12">
        <v>-29.54326</v>
      </c>
      <c r="G584" s="27">
        <v>0</v>
      </c>
      <c r="H584" s="12">
        <f>F584-WEIGHTING!H578</f>
        <v>3.0000000030838692E-6</v>
      </c>
      <c r="P584" s="26"/>
    </row>
    <row r="585" spans="2:16">
      <c r="B585" s="26" t="s">
        <v>11476</v>
      </c>
      <c r="C585" s="26" t="s">
        <v>10948</v>
      </c>
      <c r="D585" s="12">
        <v>58.35</v>
      </c>
      <c r="E585" s="12">
        <v>77.314419999999998</v>
      </c>
      <c r="F585" s="12">
        <v>-18.96442</v>
      </c>
      <c r="G585" s="27">
        <v>0.19</v>
      </c>
      <c r="H585" s="12">
        <f>F585-WEIGHTING!H579</f>
        <v>0</v>
      </c>
      <c r="P585" s="26"/>
    </row>
    <row r="586" spans="2:16">
      <c r="B586" s="26" t="s">
        <v>11477</v>
      </c>
      <c r="C586" s="26" t="s">
        <v>10949</v>
      </c>
      <c r="D586" s="12">
        <v>105.5</v>
      </c>
      <c r="E586" s="12">
        <v>93.968680000000006</v>
      </c>
      <c r="F586" s="12">
        <v>11.531319999999999</v>
      </c>
      <c r="G586" s="27">
        <v>0.215</v>
      </c>
      <c r="H586" s="12">
        <f>F586-WEIGHTING!H580</f>
        <v>0</v>
      </c>
      <c r="P586" s="26"/>
    </row>
    <row r="587" spans="2:16">
      <c r="B587" s="26" t="s">
        <v>11478</v>
      </c>
      <c r="C587" s="26" t="s">
        <v>10947</v>
      </c>
      <c r="D587" s="12">
        <v>16.940000000000001</v>
      </c>
      <c r="E587" s="12">
        <v>41.893329999999999</v>
      </c>
      <c r="F587" s="12">
        <v>-24.953330000000001</v>
      </c>
      <c r="G587" s="27">
        <v>0</v>
      </c>
      <c r="H587" s="12">
        <f>F587-WEIGHTING!H581</f>
        <v>0</v>
      </c>
      <c r="P587" s="26"/>
    </row>
    <row r="588" spans="2:16">
      <c r="B588" s="26" t="s">
        <v>11479</v>
      </c>
      <c r="C588" s="26" t="s">
        <v>10947</v>
      </c>
      <c r="D588" s="12">
        <v>15.75</v>
      </c>
      <c r="E588" s="12">
        <v>9.6663239999999995</v>
      </c>
      <c r="F588" s="12">
        <v>6.0836759999999996</v>
      </c>
      <c r="G588" s="27">
        <v>0</v>
      </c>
      <c r="H588" s="12">
        <f>F588-WEIGHTING!H582</f>
        <v>0</v>
      </c>
      <c r="P588" s="26"/>
    </row>
    <row r="589" spans="2:16">
      <c r="B589" s="26" t="s">
        <v>11480</v>
      </c>
      <c r="C589" s="26" t="s">
        <v>10948</v>
      </c>
      <c r="D589" s="12">
        <v>40.28</v>
      </c>
      <c r="E589" s="12">
        <v>65.818680000000001</v>
      </c>
      <c r="F589" s="12">
        <v>-25.538679999999999</v>
      </c>
      <c r="G589" s="27">
        <v>0.19</v>
      </c>
      <c r="H589" s="12">
        <f>F589-WEIGHTING!H583</f>
        <v>0</v>
      </c>
      <c r="P589" s="26"/>
    </row>
    <row r="590" spans="2:16">
      <c r="B590" s="26" t="s">
        <v>11481</v>
      </c>
      <c r="C590" s="26" t="s">
        <v>10948</v>
      </c>
      <c r="D590" s="12">
        <v>-17.45</v>
      </c>
      <c r="E590" s="12">
        <v>4.4921930000000003</v>
      </c>
      <c r="F590" s="12">
        <v>-21.94219</v>
      </c>
      <c r="G590" s="27">
        <v>0.19</v>
      </c>
      <c r="H590" s="12">
        <f>F590-WEIGHTING!H584</f>
        <v>2.9999999995311555E-6</v>
      </c>
      <c r="P590" s="26"/>
    </row>
    <row r="591" spans="2:16">
      <c r="B591" s="26" t="s">
        <v>11482</v>
      </c>
      <c r="C591" s="26" t="s">
        <v>10948</v>
      </c>
      <c r="D591" s="12">
        <v>86.35</v>
      </c>
      <c r="E591" s="12">
        <v>99.312550000000002</v>
      </c>
      <c r="F591" s="12">
        <v>-12.96255</v>
      </c>
      <c r="G591" s="27">
        <v>0.19</v>
      </c>
      <c r="H591" s="12">
        <f>F591-WEIGHTING!H585</f>
        <v>0</v>
      </c>
      <c r="P591" s="26"/>
    </row>
    <row r="592" spans="2:16">
      <c r="B592" s="26" t="s">
        <v>11483</v>
      </c>
      <c r="C592" s="26" t="s">
        <v>10951</v>
      </c>
      <c r="D592" s="12">
        <v>37.54</v>
      </c>
      <c r="E592" s="12">
        <v>69.656970000000001</v>
      </c>
      <c r="F592" s="12">
        <v>-32.116970000000002</v>
      </c>
      <c r="G592" s="27">
        <v>0.26400000000000001</v>
      </c>
      <c r="H592" s="12">
        <f>F592-WEIGHTING!H586</f>
        <v>0</v>
      </c>
      <c r="P592" s="26"/>
    </row>
    <row r="593" spans="2:16">
      <c r="B593" s="26" t="s">
        <v>11484</v>
      </c>
      <c r="C593" s="26" t="s">
        <v>10947</v>
      </c>
      <c r="D593" s="12">
        <v>16.05</v>
      </c>
      <c r="E593" s="12">
        <v>10.20965</v>
      </c>
      <c r="F593" s="12">
        <v>5.8403499999999999</v>
      </c>
      <c r="G593" s="27">
        <v>0</v>
      </c>
      <c r="H593" s="12">
        <f>F593-WEIGHTING!H587</f>
        <v>0</v>
      </c>
      <c r="P593" s="26"/>
    </row>
    <row r="594" spans="2:16">
      <c r="B594" s="26" t="s">
        <v>11485</v>
      </c>
      <c r="C594" s="26" t="s">
        <v>10947</v>
      </c>
      <c r="D594" s="12">
        <v>2.17</v>
      </c>
      <c r="E594" s="12">
        <v>1.139151</v>
      </c>
      <c r="F594" s="12">
        <v>1.0308489999999999</v>
      </c>
      <c r="G594" s="27">
        <v>0</v>
      </c>
      <c r="H594" s="12">
        <f>F594-WEIGHTING!H588</f>
        <v>0</v>
      </c>
      <c r="P594" s="26"/>
    </row>
    <row r="595" spans="2:16">
      <c r="B595" s="26" t="s">
        <v>11486</v>
      </c>
      <c r="C595" s="26" t="s">
        <v>10947</v>
      </c>
      <c r="D595" s="12">
        <v>-1.37</v>
      </c>
      <c r="E595" s="12">
        <v>8.1107499999999995</v>
      </c>
      <c r="F595" s="12">
        <v>-9.4807500000000005</v>
      </c>
      <c r="G595" s="27">
        <v>0</v>
      </c>
      <c r="H595" s="12">
        <f>F595-WEIGHTING!H589</f>
        <v>0</v>
      </c>
      <c r="P595" s="26"/>
    </row>
    <row r="596" spans="2:16">
      <c r="B596" s="26" t="s">
        <v>11487</v>
      </c>
      <c r="C596" s="26" t="s">
        <v>10947</v>
      </c>
      <c r="D596" s="12">
        <v>14.51</v>
      </c>
      <c r="E596" s="12">
        <v>11.32255</v>
      </c>
      <c r="F596" s="12">
        <v>3.1874500000000001</v>
      </c>
      <c r="G596" s="27">
        <v>0</v>
      </c>
      <c r="H596" s="12">
        <f>F596-WEIGHTING!H590</f>
        <v>0</v>
      </c>
      <c r="P596" s="26"/>
    </row>
    <row r="597" spans="2:16">
      <c r="B597" s="26" t="s">
        <v>11488</v>
      </c>
      <c r="C597" s="26" t="s">
        <v>10948</v>
      </c>
      <c r="D597" s="12">
        <v>-1.64</v>
      </c>
      <c r="E597" s="12">
        <v>2.4004699999999999</v>
      </c>
      <c r="F597" s="12">
        <v>-4.04047</v>
      </c>
      <c r="G597" s="27">
        <v>0.19</v>
      </c>
      <c r="H597" s="12">
        <f>F597-WEIGHTING!H591</f>
        <v>0</v>
      </c>
      <c r="P597" s="26"/>
    </row>
    <row r="598" spans="2:16">
      <c r="B598" s="26" t="s">
        <v>11489</v>
      </c>
      <c r="C598" s="26" t="s">
        <v>10949</v>
      </c>
      <c r="D598" s="12">
        <v>-21.65</v>
      </c>
      <c r="E598" s="12">
        <v>4.1994930000000004</v>
      </c>
      <c r="F598" s="12">
        <v>-25.849489999999999</v>
      </c>
      <c r="G598" s="27">
        <v>0.215</v>
      </c>
      <c r="H598" s="12">
        <f>F598-WEIGHTING!H592</f>
        <v>2.9999999995311555E-6</v>
      </c>
      <c r="P598" s="26"/>
    </row>
    <row r="599" spans="2:16">
      <c r="B599" s="26" t="s">
        <v>11490</v>
      </c>
      <c r="C599" s="26" t="s">
        <v>10950</v>
      </c>
      <c r="D599" s="12">
        <v>44.94</v>
      </c>
      <c r="E599" s="12">
        <v>49.655650000000001</v>
      </c>
      <c r="F599" s="12">
        <v>-4.7156500000000001</v>
      </c>
      <c r="G599" s="27">
        <v>8.5000000000000006E-2</v>
      </c>
      <c r="H599" s="12">
        <f>F599-WEIGHTING!H593</f>
        <v>0</v>
      </c>
      <c r="P599" s="26"/>
    </row>
    <row r="600" spans="2:16">
      <c r="B600" s="26" t="s">
        <v>11491</v>
      </c>
      <c r="C600" s="26" t="s">
        <v>10949</v>
      </c>
      <c r="D600" s="12">
        <v>71.319999999999993</v>
      </c>
      <c r="E600" s="12">
        <v>76.719669999999994</v>
      </c>
      <c r="F600" s="12">
        <v>-5.3996700000000004</v>
      </c>
      <c r="G600" s="27">
        <v>0.215</v>
      </c>
      <c r="H600" s="12">
        <f>F600-WEIGHTING!H594</f>
        <v>0</v>
      </c>
      <c r="P600" s="26"/>
    </row>
    <row r="601" spans="2:16">
      <c r="B601" s="26" t="s">
        <v>11492</v>
      </c>
      <c r="C601" s="26" t="s">
        <v>10949</v>
      </c>
      <c r="D601" s="12">
        <v>89</v>
      </c>
      <c r="E601" s="12">
        <v>101.0091</v>
      </c>
      <c r="F601" s="12">
        <v>-12.0091</v>
      </c>
      <c r="G601" s="27">
        <v>0.215</v>
      </c>
      <c r="H601" s="12">
        <f>F601-WEIGHTING!H595</f>
        <v>0</v>
      </c>
      <c r="P601" s="26"/>
    </row>
    <row r="602" spans="2:16">
      <c r="B602" s="26" t="s">
        <v>11493</v>
      </c>
      <c r="C602" s="26" t="s">
        <v>10947</v>
      </c>
      <c r="D602" s="12">
        <v>-2.2400000000000002</v>
      </c>
      <c r="E602" s="12">
        <v>4.3780270000000003</v>
      </c>
      <c r="F602" s="12">
        <v>-6.6180269999999997</v>
      </c>
      <c r="G602" s="27">
        <v>0</v>
      </c>
      <c r="H602" s="12">
        <f>F602-WEIGHTING!H596</f>
        <v>0</v>
      </c>
      <c r="P602" s="26"/>
    </row>
    <row r="603" spans="2:16">
      <c r="B603" s="26" t="s">
        <v>11494</v>
      </c>
      <c r="C603" s="26" t="s">
        <v>10951</v>
      </c>
      <c r="D603" s="12">
        <v>0.53</v>
      </c>
      <c r="E603" s="12">
        <v>53.72016</v>
      </c>
      <c r="F603" s="12">
        <v>-53.190159999999999</v>
      </c>
      <c r="G603" s="27">
        <v>0.26400000000000001</v>
      </c>
      <c r="H603" s="12">
        <f>F603-WEIGHTING!H597</f>
        <v>0</v>
      </c>
      <c r="P603" s="26"/>
    </row>
    <row r="604" spans="2:16">
      <c r="B604" s="26" t="s">
        <v>11495</v>
      </c>
      <c r="C604" s="26" t="s">
        <v>10951</v>
      </c>
      <c r="D604" s="12">
        <v>-4.62</v>
      </c>
      <c r="E604" s="12">
        <v>39.953510000000001</v>
      </c>
      <c r="F604" s="12">
        <v>-44.573509999999999</v>
      </c>
      <c r="G604" s="27">
        <v>0.26400000000000001</v>
      </c>
      <c r="H604" s="12">
        <f>F604-WEIGHTING!H598</f>
        <v>0</v>
      </c>
      <c r="P604" s="26"/>
    </row>
    <row r="605" spans="2:16">
      <c r="B605" s="26" t="s">
        <v>11496</v>
      </c>
      <c r="C605" s="26" t="s">
        <v>10950</v>
      </c>
      <c r="D605" s="12">
        <v>-8.92</v>
      </c>
      <c r="E605" s="12">
        <v>61.347439999999999</v>
      </c>
      <c r="F605" s="12">
        <v>-70.267439999999993</v>
      </c>
      <c r="G605" s="27">
        <v>8.5000000000000006E-2</v>
      </c>
      <c r="H605" s="12">
        <f>F605-WEIGHTING!H599</f>
        <v>0</v>
      </c>
      <c r="P605" s="26"/>
    </row>
    <row r="606" spans="2:16">
      <c r="B606" s="26" t="s">
        <v>11497</v>
      </c>
      <c r="C606" s="26" t="s">
        <v>10947</v>
      </c>
      <c r="D606" s="12">
        <v>54.11</v>
      </c>
      <c r="E606" s="12">
        <v>51.661140000000003</v>
      </c>
      <c r="F606" s="12">
        <v>2.4488599999999998</v>
      </c>
      <c r="G606" s="27">
        <v>0</v>
      </c>
      <c r="H606" s="12">
        <f>F606-WEIGHTING!H600</f>
        <v>3.5527136788005009E-15</v>
      </c>
      <c r="P606" s="26"/>
    </row>
    <row r="607" spans="2:16">
      <c r="B607" s="26" t="s">
        <v>11498</v>
      </c>
      <c r="C607" s="26" t="s">
        <v>10950</v>
      </c>
      <c r="D607" s="12">
        <v>3.08</v>
      </c>
      <c r="E607" s="12">
        <v>69.277450000000002</v>
      </c>
      <c r="F607" s="12">
        <v>-66.197450000000003</v>
      </c>
      <c r="G607" s="27">
        <v>8.5000000000000006E-2</v>
      </c>
      <c r="H607" s="12">
        <f>F607-WEIGHTING!H601</f>
        <v>0</v>
      </c>
      <c r="P607" s="26"/>
    </row>
    <row r="608" spans="2:16">
      <c r="B608" s="26" t="s">
        <v>11499</v>
      </c>
      <c r="C608" s="26" t="s">
        <v>10947</v>
      </c>
      <c r="D608" s="12">
        <v>14.1</v>
      </c>
      <c r="E608" s="12">
        <v>8.2762860000000007</v>
      </c>
      <c r="F608" s="12">
        <v>5.8237139999999998</v>
      </c>
      <c r="G608" s="27">
        <v>0</v>
      </c>
      <c r="H608" s="12">
        <f>F608-WEIGHTING!H602</f>
        <v>0</v>
      </c>
      <c r="P608" s="26"/>
    </row>
    <row r="609" spans="2:16">
      <c r="B609" s="26" t="s">
        <v>11500</v>
      </c>
      <c r="C609" s="26" t="s">
        <v>10947</v>
      </c>
      <c r="D609" s="12">
        <v>11.02</v>
      </c>
      <c r="E609" s="12">
        <v>12.06185</v>
      </c>
      <c r="F609" s="12">
        <v>-1.0418499999999999</v>
      </c>
      <c r="G609" s="27">
        <v>0</v>
      </c>
      <c r="H609" s="12">
        <f>F609-WEIGHTING!H603</f>
        <v>0</v>
      </c>
      <c r="P609" s="26"/>
    </row>
    <row r="610" spans="2:16">
      <c r="B610" s="26" t="s">
        <v>11501</v>
      </c>
      <c r="C610" s="26" t="s">
        <v>10950</v>
      </c>
      <c r="D610" s="12">
        <v>51.63</v>
      </c>
      <c r="E610" s="12">
        <v>32.101860000000002</v>
      </c>
      <c r="F610" s="12">
        <v>19.52814</v>
      </c>
      <c r="G610" s="27">
        <v>8.5000000000000006E-2</v>
      </c>
      <c r="H610" s="12">
        <f>F610-WEIGHTING!H604</f>
        <v>0</v>
      </c>
      <c r="P610" s="26"/>
    </row>
    <row r="611" spans="2:16">
      <c r="B611" s="26" t="s">
        <v>11502</v>
      </c>
      <c r="C611" s="26" t="s">
        <v>10949</v>
      </c>
      <c r="D611" s="12">
        <v>35.99</v>
      </c>
      <c r="E611" s="12">
        <v>35.893470000000001</v>
      </c>
      <c r="F611" s="12">
        <v>9.6530000000000005E-2</v>
      </c>
      <c r="G611" s="27">
        <v>0.215</v>
      </c>
      <c r="H611" s="12">
        <f>F611-WEIGHTING!H605</f>
        <v>-1.3322676295501878E-15</v>
      </c>
      <c r="P611" s="26"/>
    </row>
    <row r="612" spans="2:16">
      <c r="B612" s="26" t="s">
        <v>11503</v>
      </c>
      <c r="C612" s="26" t="s">
        <v>10947</v>
      </c>
      <c r="D612" s="12">
        <v>-4.3499999999999996</v>
      </c>
      <c r="E612" s="12">
        <v>6.7442310000000001</v>
      </c>
      <c r="F612" s="12">
        <v>-11.09423</v>
      </c>
      <c r="G612" s="27">
        <v>0</v>
      </c>
      <c r="H612" s="12">
        <f>F612-WEIGHTING!H606</f>
        <v>1.0000000010279564E-6</v>
      </c>
      <c r="P612" s="26"/>
    </row>
    <row r="613" spans="2:16">
      <c r="B613" s="26" t="s">
        <v>11504</v>
      </c>
      <c r="C613" s="26" t="s">
        <v>10947</v>
      </c>
      <c r="D613" s="12">
        <v>-13.39</v>
      </c>
      <c r="E613" s="12">
        <v>11.78078</v>
      </c>
      <c r="F613" s="12">
        <v>-25.170780000000001</v>
      </c>
      <c r="G613" s="27">
        <v>0</v>
      </c>
      <c r="H613" s="12">
        <f>F613-WEIGHTING!H607</f>
        <v>0</v>
      </c>
      <c r="P613" s="26"/>
    </row>
    <row r="614" spans="2:16">
      <c r="B614" s="26" t="s">
        <v>11505</v>
      </c>
      <c r="C614" s="26" t="s">
        <v>10947</v>
      </c>
      <c r="D614" s="12">
        <v>5.26</v>
      </c>
      <c r="E614" s="12">
        <v>10.425789999999999</v>
      </c>
      <c r="F614" s="12">
        <v>-5.1657900000000003</v>
      </c>
      <c r="G614" s="27">
        <v>0</v>
      </c>
      <c r="H614" s="12">
        <f>F614-WEIGHTING!H608</f>
        <v>0</v>
      </c>
      <c r="P614" s="26"/>
    </row>
    <row r="615" spans="2:16">
      <c r="B615" s="26" t="s">
        <v>11506</v>
      </c>
      <c r="C615" s="26" t="s">
        <v>10947</v>
      </c>
      <c r="D615" s="12">
        <v>1.53</v>
      </c>
      <c r="E615" s="12">
        <v>9.6376120000000007</v>
      </c>
      <c r="F615" s="12">
        <v>-8.1076119999999996</v>
      </c>
      <c r="G615" s="27">
        <v>0</v>
      </c>
      <c r="H615" s="12">
        <f>F615-WEIGHTING!H609</f>
        <v>0</v>
      </c>
      <c r="P615" s="26"/>
    </row>
    <row r="616" spans="2:16">
      <c r="B616" s="26" t="s">
        <v>11507</v>
      </c>
      <c r="C616" s="26" t="s">
        <v>10947</v>
      </c>
      <c r="D616" s="12">
        <v>5.7</v>
      </c>
      <c r="E616" s="12">
        <v>8.3910040000000006</v>
      </c>
      <c r="F616" s="12">
        <v>-2.691004</v>
      </c>
      <c r="G616" s="27">
        <v>0</v>
      </c>
      <c r="H616" s="12">
        <f>F616-WEIGHTING!H610</f>
        <v>0</v>
      </c>
      <c r="P616" s="26"/>
    </row>
    <row r="617" spans="2:16">
      <c r="B617" s="26" t="s">
        <v>11508</v>
      </c>
      <c r="C617" s="26" t="s">
        <v>10947</v>
      </c>
      <c r="D617" s="12">
        <v>0.7</v>
      </c>
      <c r="E617" s="12">
        <v>9.0452410000000008</v>
      </c>
      <c r="F617" s="12">
        <v>-8.3452409999999997</v>
      </c>
      <c r="G617" s="27">
        <v>0</v>
      </c>
      <c r="H617" s="12">
        <f>F617-WEIGHTING!H611</f>
        <v>0</v>
      </c>
      <c r="P617" s="26"/>
    </row>
    <row r="618" spans="2:16">
      <c r="B618" s="26" t="s">
        <v>11509</v>
      </c>
      <c r="C618" s="26" t="s">
        <v>10949</v>
      </c>
      <c r="D618" s="12">
        <v>7.04</v>
      </c>
      <c r="E618" s="12">
        <v>6.1647780000000001</v>
      </c>
      <c r="F618" s="12">
        <v>0.87522199999999994</v>
      </c>
      <c r="G618" s="27">
        <v>0.215</v>
      </c>
      <c r="H618" s="12">
        <f>F618-WEIGHTING!H612</f>
        <v>0</v>
      </c>
      <c r="P618" s="26"/>
    </row>
    <row r="619" spans="2:16">
      <c r="B619" s="26" t="s">
        <v>11510</v>
      </c>
      <c r="C619" s="26" t="s">
        <v>10951</v>
      </c>
      <c r="D619" s="12">
        <v>-47.51</v>
      </c>
      <c r="E619" s="12">
        <v>23.116019999999999</v>
      </c>
      <c r="F619" s="12">
        <v>-70.626019999999997</v>
      </c>
      <c r="G619" s="27">
        <v>0.26400000000000001</v>
      </c>
      <c r="H619" s="12">
        <f>F619-WEIGHTING!H613</f>
        <v>0</v>
      </c>
      <c r="P619" s="26"/>
    </row>
    <row r="620" spans="2:16">
      <c r="B620" s="26" t="s">
        <v>11511</v>
      </c>
      <c r="C620" s="26" t="s">
        <v>10947</v>
      </c>
      <c r="D620" s="12">
        <v>20.3</v>
      </c>
      <c r="E620" s="12">
        <v>14.882289999999999</v>
      </c>
      <c r="F620" s="12">
        <v>5.4177099999999996</v>
      </c>
      <c r="G620" s="27">
        <v>0</v>
      </c>
      <c r="H620" s="12">
        <f>F620-WEIGHTING!H614</f>
        <v>0</v>
      </c>
      <c r="P620" s="26"/>
    </row>
    <row r="621" spans="2:16">
      <c r="B621" s="26" t="s">
        <v>11512</v>
      </c>
      <c r="C621" s="26" t="s">
        <v>10950</v>
      </c>
      <c r="D621" s="12">
        <v>-71.5</v>
      </c>
      <c r="E621" s="12">
        <v>24.120259999999998</v>
      </c>
      <c r="F621" s="12">
        <v>-95.620260000000002</v>
      </c>
      <c r="G621" s="27">
        <v>8.5000000000000006E-2</v>
      </c>
      <c r="H621" s="12">
        <f>F621-WEIGHTING!H615</f>
        <v>0</v>
      </c>
      <c r="P621" s="26"/>
    </row>
    <row r="622" spans="2:16">
      <c r="B622" s="26" t="s">
        <v>11513</v>
      </c>
      <c r="C622" s="26" t="s">
        <v>10947</v>
      </c>
      <c r="D622" s="12">
        <v>5.13</v>
      </c>
      <c r="E622" s="12">
        <v>12.55958</v>
      </c>
      <c r="F622" s="12">
        <v>-7.4295799999999996</v>
      </c>
      <c r="G622" s="27">
        <v>0</v>
      </c>
      <c r="H622" s="12">
        <f>F622-WEIGHTING!H616</f>
        <v>0</v>
      </c>
      <c r="P622" s="26"/>
    </row>
    <row r="623" spans="2:16">
      <c r="B623" s="26" t="s">
        <v>11514</v>
      </c>
      <c r="C623" s="26" t="s">
        <v>10951</v>
      </c>
      <c r="D623" s="12">
        <v>1.1100000000000001</v>
      </c>
      <c r="E623" s="12">
        <v>28.805669999999999</v>
      </c>
      <c r="F623" s="12">
        <v>-27.69567</v>
      </c>
      <c r="G623" s="27">
        <v>0.26400000000000001</v>
      </c>
      <c r="H623" s="12">
        <f>F623-WEIGHTING!H617</f>
        <v>0</v>
      </c>
      <c r="P623" s="26"/>
    </row>
    <row r="624" spans="2:16">
      <c r="B624" s="26" t="s">
        <v>11515</v>
      </c>
      <c r="C624" s="26" t="s">
        <v>10950</v>
      </c>
      <c r="D624" s="12">
        <v>24.04</v>
      </c>
      <c r="E624" s="12">
        <v>36.69115</v>
      </c>
      <c r="F624" s="12">
        <v>-12.651149999999999</v>
      </c>
      <c r="G624" s="27">
        <v>8.5000000000000006E-2</v>
      </c>
      <c r="H624" s="12">
        <f>F624-WEIGHTING!H618</f>
        <v>0</v>
      </c>
      <c r="P624" s="26"/>
    </row>
    <row r="625" spans="2:16">
      <c r="B625" s="26" t="s">
        <v>11516</v>
      </c>
      <c r="C625" s="26" t="s">
        <v>10949</v>
      </c>
      <c r="D625" s="12">
        <v>25.6</v>
      </c>
      <c r="E625" s="12">
        <v>37.357010000000002</v>
      </c>
      <c r="F625" s="12">
        <v>-11.757009999999999</v>
      </c>
      <c r="G625" s="27">
        <v>0.215</v>
      </c>
      <c r="H625" s="12">
        <f>F625-WEIGHTING!H619</f>
        <v>0</v>
      </c>
      <c r="P625" s="26"/>
    </row>
    <row r="626" spans="2:16">
      <c r="B626" s="26" t="s">
        <v>11517</v>
      </c>
      <c r="C626" s="26" t="s">
        <v>10949</v>
      </c>
      <c r="D626" s="12">
        <v>-6.04</v>
      </c>
      <c r="E626" s="12">
        <v>9.7241160000000004</v>
      </c>
      <c r="F626" s="12">
        <v>-15.76412</v>
      </c>
      <c r="G626" s="27">
        <v>0.215</v>
      </c>
      <c r="H626" s="12">
        <f>F626-WEIGHTING!H620</f>
        <v>-3.999999998782755E-6</v>
      </c>
      <c r="P626" s="26"/>
    </row>
    <row r="627" spans="2:16">
      <c r="B627" s="26" t="s">
        <v>11518</v>
      </c>
      <c r="C627" s="26" t="s">
        <v>10947</v>
      </c>
      <c r="D627" s="12">
        <v>6.43</v>
      </c>
      <c r="E627" s="12">
        <v>12.39729</v>
      </c>
      <c r="F627" s="12">
        <v>-5.9672900000000002</v>
      </c>
      <c r="G627" s="27">
        <v>0</v>
      </c>
      <c r="H627" s="12">
        <f>F627-WEIGHTING!H621</f>
        <v>0</v>
      </c>
      <c r="P627" s="26"/>
    </row>
    <row r="628" spans="2:16">
      <c r="B628" s="26" t="s">
        <v>11519</v>
      </c>
      <c r="C628" s="26" t="s">
        <v>10949</v>
      </c>
      <c r="D628" s="12">
        <v>-2.95</v>
      </c>
      <c r="E628" s="12">
        <v>14.08489</v>
      </c>
      <c r="F628" s="12">
        <v>-17.034890000000001</v>
      </c>
      <c r="G628" s="27">
        <v>0.215</v>
      </c>
      <c r="H628" s="12">
        <f>F628-WEIGHTING!H622</f>
        <v>0</v>
      </c>
      <c r="P628" s="26"/>
    </row>
    <row r="629" spans="2:16">
      <c r="B629" s="26" t="s">
        <v>11520</v>
      </c>
      <c r="C629" s="26" t="s">
        <v>10949</v>
      </c>
      <c r="D629" s="12">
        <v>14.82</v>
      </c>
      <c r="E629" s="12">
        <v>2.6486100000000001</v>
      </c>
      <c r="F629" s="12">
        <v>12.171390000000001</v>
      </c>
      <c r="G629" s="27">
        <v>0.215</v>
      </c>
      <c r="H629" s="12">
        <f>F629-WEIGHTING!H623</f>
        <v>0</v>
      </c>
      <c r="P629" s="26"/>
    </row>
    <row r="630" spans="2:16">
      <c r="B630" s="26" t="s">
        <v>11521</v>
      </c>
      <c r="C630" s="26" t="s">
        <v>10947</v>
      </c>
      <c r="D630" s="12">
        <v>61.38</v>
      </c>
      <c r="E630" s="12">
        <v>65.683189999999996</v>
      </c>
      <c r="F630" s="12">
        <v>-4.3031899999999998</v>
      </c>
      <c r="G630" s="27">
        <v>0</v>
      </c>
      <c r="H630" s="12">
        <f>F630-WEIGHTING!H624</f>
        <v>0</v>
      </c>
      <c r="P630" s="26"/>
    </row>
    <row r="631" spans="2:16">
      <c r="B631" s="26" t="s">
        <v>11522</v>
      </c>
      <c r="C631" s="26" t="s">
        <v>10949</v>
      </c>
      <c r="D631" s="12">
        <v>2.6</v>
      </c>
      <c r="E631" s="12">
        <v>1.5917399999999999</v>
      </c>
      <c r="F631" s="12">
        <v>1.0082599999999999</v>
      </c>
      <c r="G631" s="27">
        <v>0.215</v>
      </c>
      <c r="H631" s="12">
        <f>F631-WEIGHTING!H625</f>
        <v>0</v>
      </c>
      <c r="P631" s="26"/>
    </row>
    <row r="632" spans="2:16">
      <c r="B632" s="26" t="s">
        <v>11523</v>
      </c>
      <c r="C632" s="26" t="s">
        <v>10947</v>
      </c>
      <c r="D632" s="12">
        <v>22.28</v>
      </c>
      <c r="E632" s="12">
        <v>19.813009999999998</v>
      </c>
      <c r="F632" s="12">
        <v>2.46699</v>
      </c>
      <c r="G632" s="27">
        <v>0</v>
      </c>
      <c r="H632" s="12">
        <f>F632-WEIGHTING!H626</f>
        <v>0</v>
      </c>
      <c r="P632" s="26"/>
    </row>
    <row r="633" spans="2:16">
      <c r="B633" s="26" t="s">
        <v>11524</v>
      </c>
      <c r="C633" s="26" t="s">
        <v>10947</v>
      </c>
      <c r="D633" s="12">
        <v>7.03</v>
      </c>
      <c r="E633" s="12">
        <v>2.8971710000000002</v>
      </c>
      <c r="F633" s="12">
        <v>4.1328290000000001</v>
      </c>
      <c r="G633" s="27">
        <v>0</v>
      </c>
      <c r="H633" s="12">
        <f>F633-WEIGHTING!H627</f>
        <v>0</v>
      </c>
      <c r="P633" s="26"/>
    </row>
    <row r="634" spans="2:16">
      <c r="B634" s="26" t="s">
        <v>11525</v>
      </c>
      <c r="C634" s="26" t="s">
        <v>10947</v>
      </c>
      <c r="D634" s="12">
        <v>25.25</v>
      </c>
      <c r="E634" s="12">
        <v>20.566990000000001</v>
      </c>
      <c r="F634" s="12">
        <v>4.6830100000000003</v>
      </c>
      <c r="G634" s="27">
        <v>0</v>
      </c>
      <c r="H634" s="12">
        <f>F634-WEIGHTING!H628</f>
        <v>0</v>
      </c>
      <c r="P634" s="26"/>
    </row>
    <row r="635" spans="2:16">
      <c r="B635" s="26" t="s">
        <v>11526</v>
      </c>
      <c r="C635" s="26" t="s">
        <v>10947</v>
      </c>
      <c r="D635" s="12">
        <v>-66.39</v>
      </c>
      <c r="E635" s="12">
        <v>2.0315750000000001</v>
      </c>
      <c r="F635" s="12">
        <v>-68.421580000000006</v>
      </c>
      <c r="G635" s="27">
        <v>0</v>
      </c>
      <c r="H635" s="12">
        <f>F635-WEIGHTING!H629</f>
        <v>-5.0000000015870683E-6</v>
      </c>
      <c r="P635" s="26"/>
    </row>
    <row r="636" spans="2:16">
      <c r="B636" s="26" t="s">
        <v>11527</v>
      </c>
      <c r="C636" s="26" t="s">
        <v>10947</v>
      </c>
      <c r="D636" s="12">
        <v>6.72</v>
      </c>
      <c r="E636" s="12">
        <v>5.1799109999999997</v>
      </c>
      <c r="F636" s="12">
        <v>1.540089</v>
      </c>
      <c r="G636" s="27">
        <v>0</v>
      </c>
      <c r="H636" s="12">
        <f>F636-WEIGHTING!H630</f>
        <v>0</v>
      </c>
      <c r="P636" s="26"/>
    </row>
    <row r="637" spans="2:16">
      <c r="B637" s="26" t="s">
        <v>11528</v>
      </c>
      <c r="C637" s="26" t="s">
        <v>10951</v>
      </c>
      <c r="D637" s="12">
        <v>8.4</v>
      </c>
      <c r="E637" s="12">
        <v>3.201155</v>
      </c>
      <c r="F637" s="12">
        <v>5.1988450000000004</v>
      </c>
      <c r="G637" s="27">
        <v>0.26400000000000001</v>
      </c>
      <c r="H637" s="12">
        <f>F637-WEIGHTING!H631</f>
        <v>0</v>
      </c>
      <c r="P637" s="26"/>
    </row>
    <row r="638" spans="2:16">
      <c r="B638" s="26" t="s">
        <v>11529</v>
      </c>
      <c r="C638" s="26" t="s">
        <v>10947</v>
      </c>
      <c r="D638" s="12">
        <v>6.77</v>
      </c>
      <c r="E638" s="12">
        <v>5.1635099999999996</v>
      </c>
      <c r="F638" s="12">
        <v>1.60649</v>
      </c>
      <c r="G638" s="27">
        <v>0</v>
      </c>
      <c r="H638" s="12">
        <f>F638-WEIGHTING!H632</f>
        <v>0</v>
      </c>
      <c r="P638" s="26"/>
    </row>
    <row r="639" spans="2:16">
      <c r="B639" s="26" t="s">
        <v>11530</v>
      </c>
      <c r="C639" s="26" t="s">
        <v>10947</v>
      </c>
      <c r="D639" s="12">
        <v>30.77</v>
      </c>
      <c r="E639" s="12">
        <v>22.376290000000001</v>
      </c>
      <c r="F639" s="12">
        <v>8.3937100000000004</v>
      </c>
      <c r="G639" s="27">
        <v>0</v>
      </c>
      <c r="H639" s="12">
        <f>F639-WEIGHTING!H633</f>
        <v>0</v>
      </c>
      <c r="P639" s="26"/>
    </row>
    <row r="640" spans="2:16">
      <c r="B640" s="26" t="s">
        <v>11531</v>
      </c>
      <c r="C640" s="26" t="s">
        <v>10947</v>
      </c>
      <c r="D640" s="12">
        <v>68.25</v>
      </c>
      <c r="E640" s="12">
        <v>73.854500000000002</v>
      </c>
      <c r="F640" s="12">
        <v>-5.6044999999999998</v>
      </c>
      <c r="G640" s="27">
        <v>0</v>
      </c>
      <c r="H640" s="12">
        <f>F640-WEIGHTING!H634</f>
        <v>0</v>
      </c>
      <c r="P640" s="26"/>
    </row>
    <row r="641" spans="2:16">
      <c r="B641" s="26" t="s">
        <v>11532</v>
      </c>
      <c r="C641" s="26" t="s">
        <v>10947</v>
      </c>
      <c r="D641" s="12">
        <v>21.59</v>
      </c>
      <c r="E641" s="12">
        <v>21.931159999999998</v>
      </c>
      <c r="F641" s="12">
        <v>-0.34116000000000002</v>
      </c>
      <c r="G641" s="27">
        <v>0</v>
      </c>
      <c r="H641" s="12">
        <f>F641-WEIGHTING!H635</f>
        <v>-1.4432899320127035E-15</v>
      </c>
      <c r="P641" s="26"/>
    </row>
    <row r="642" spans="2:16">
      <c r="B642" s="26" t="s">
        <v>11533</v>
      </c>
      <c r="C642" s="26" t="s">
        <v>10947</v>
      </c>
      <c r="D642" s="12">
        <v>30.96</v>
      </c>
      <c r="E642" s="12">
        <v>29.412790000000001</v>
      </c>
      <c r="F642" s="12">
        <v>1.54721</v>
      </c>
      <c r="G642" s="27">
        <v>0</v>
      </c>
      <c r="H642" s="12">
        <f>F642-WEIGHTING!H636</f>
        <v>0</v>
      </c>
      <c r="P642" s="26"/>
    </row>
    <row r="643" spans="2:16">
      <c r="B643" s="26" t="s">
        <v>11534</v>
      </c>
      <c r="C643" s="26" t="s">
        <v>10947</v>
      </c>
      <c r="D643" s="12">
        <v>25.01</v>
      </c>
      <c r="E643" s="12">
        <v>29.291149999999998</v>
      </c>
      <c r="F643" s="12">
        <v>-4.2811500000000002</v>
      </c>
      <c r="G643" s="27">
        <v>0</v>
      </c>
      <c r="H643" s="12">
        <f>F643-WEIGHTING!H637</f>
        <v>0</v>
      </c>
      <c r="P643" s="26"/>
    </row>
    <row r="644" spans="2:16">
      <c r="B644" s="26" t="s">
        <v>11535</v>
      </c>
      <c r="C644" s="26" t="s">
        <v>10947</v>
      </c>
      <c r="D644" s="12">
        <v>32.81</v>
      </c>
      <c r="E644" s="12">
        <v>22.11007</v>
      </c>
      <c r="F644" s="12">
        <v>10.69993</v>
      </c>
      <c r="G644" s="27">
        <v>0</v>
      </c>
      <c r="H644" s="12">
        <f>F644-WEIGHTING!H638</f>
        <v>0</v>
      </c>
      <c r="P644" s="26"/>
    </row>
    <row r="645" spans="2:16">
      <c r="B645" s="26" t="s">
        <v>11536</v>
      </c>
      <c r="C645" s="26" t="s">
        <v>10947</v>
      </c>
      <c r="D645" s="12">
        <v>10.01</v>
      </c>
      <c r="E645" s="12">
        <v>24.815930000000002</v>
      </c>
      <c r="F645" s="12">
        <v>-14.80593</v>
      </c>
      <c r="G645" s="27">
        <v>0</v>
      </c>
      <c r="H645" s="12">
        <f>F645-WEIGHTING!H639</f>
        <v>0</v>
      </c>
      <c r="P645" s="26"/>
    </row>
    <row r="646" spans="2:16">
      <c r="B646" s="26" t="s">
        <v>11537</v>
      </c>
      <c r="C646" s="26" t="s">
        <v>10947</v>
      </c>
      <c r="D646" s="12">
        <v>42.1</v>
      </c>
      <c r="E646" s="12">
        <v>41.941099999999999</v>
      </c>
      <c r="F646" s="12">
        <v>0.15890000000000001</v>
      </c>
      <c r="G646" s="27">
        <v>0</v>
      </c>
      <c r="H646" s="12">
        <f>F646-WEIGHTING!H640</f>
        <v>-2.6922908347160046E-15</v>
      </c>
      <c r="P646" s="26"/>
    </row>
    <row r="647" spans="2:16">
      <c r="B647" s="26" t="s">
        <v>11538</v>
      </c>
      <c r="C647" s="26" t="s">
        <v>10947</v>
      </c>
      <c r="D647" s="12">
        <v>-81.31</v>
      </c>
      <c r="E647" s="12">
        <v>1.621232</v>
      </c>
      <c r="F647" s="12">
        <v>-82.931229999999999</v>
      </c>
      <c r="G647" s="27">
        <v>0</v>
      </c>
      <c r="H647" s="12">
        <f>F647-WEIGHTING!H641</f>
        <v>2.0000000091613401E-6</v>
      </c>
      <c r="P647" s="26"/>
    </row>
    <row r="648" spans="2:16">
      <c r="B648" s="26" t="s">
        <v>11539</v>
      </c>
      <c r="C648" s="26" t="s">
        <v>10947</v>
      </c>
      <c r="D648" s="12">
        <v>-74.7</v>
      </c>
      <c r="E648" s="12">
        <v>2.33819</v>
      </c>
      <c r="F648" s="12">
        <v>-77.03819</v>
      </c>
      <c r="G648" s="27">
        <v>0</v>
      </c>
      <c r="H648" s="12">
        <f>F648-WEIGHTING!H642</f>
        <v>0</v>
      </c>
      <c r="P648" s="26"/>
    </row>
    <row r="649" spans="2:16">
      <c r="B649" s="26" t="s">
        <v>11540</v>
      </c>
      <c r="C649" s="26" t="s">
        <v>10949</v>
      </c>
      <c r="D649" s="12">
        <v>-14.03</v>
      </c>
      <c r="E649" s="12">
        <v>22.18648</v>
      </c>
      <c r="F649" s="12">
        <v>-36.216479999999997</v>
      </c>
      <c r="G649" s="27">
        <v>0.215</v>
      </c>
      <c r="H649" s="12">
        <f>F649-WEIGHTING!H643</f>
        <v>0</v>
      </c>
      <c r="P649" s="26"/>
    </row>
    <row r="650" spans="2:16">
      <c r="B650" s="26" t="s">
        <v>11541</v>
      </c>
      <c r="C650" s="26" t="s">
        <v>10949</v>
      </c>
      <c r="D650" s="12">
        <v>33.17</v>
      </c>
      <c r="E650" s="12">
        <v>68.309619999999995</v>
      </c>
      <c r="F650" s="12">
        <v>-35.139620000000001</v>
      </c>
      <c r="G650" s="27">
        <v>0.215</v>
      </c>
      <c r="H650" s="12">
        <f>F650-WEIGHTING!H644</f>
        <v>0</v>
      </c>
      <c r="P650" s="26"/>
    </row>
    <row r="651" spans="2:16">
      <c r="B651" s="26" t="s">
        <v>11542</v>
      </c>
      <c r="C651" s="26" t="s">
        <v>10947</v>
      </c>
      <c r="D651" s="12">
        <v>4.24</v>
      </c>
      <c r="E651" s="12">
        <v>13.68713</v>
      </c>
      <c r="F651" s="12">
        <v>-9.4471299999999996</v>
      </c>
      <c r="G651" s="27">
        <v>0</v>
      </c>
      <c r="H651" s="12">
        <f>F651-WEIGHTING!H645</f>
        <v>0</v>
      </c>
      <c r="P651" s="26"/>
    </row>
    <row r="652" spans="2:16">
      <c r="B652" s="26" t="s">
        <v>11543</v>
      </c>
      <c r="C652" s="26" t="s">
        <v>10948</v>
      </c>
      <c r="D652" s="12">
        <v>33.5</v>
      </c>
      <c r="E652" s="12">
        <v>19.205960000000001</v>
      </c>
      <c r="F652" s="12">
        <v>14.294040000000001</v>
      </c>
      <c r="G652" s="27">
        <v>0.19</v>
      </c>
      <c r="H652" s="12">
        <f>F652-WEIGHTING!H646</f>
        <v>0</v>
      </c>
      <c r="P652" s="26"/>
    </row>
    <row r="653" spans="2:16">
      <c r="B653" s="26" t="s">
        <v>11544</v>
      </c>
      <c r="C653" s="26" t="s">
        <v>10949</v>
      </c>
      <c r="D653" s="12">
        <v>-63.69</v>
      </c>
      <c r="E653" s="12">
        <v>3.1905429999999999</v>
      </c>
      <c r="F653" s="12">
        <v>-66.880539999999996</v>
      </c>
      <c r="G653" s="27">
        <v>0.215</v>
      </c>
      <c r="H653" s="12">
        <f>F653-WEIGHTING!H647</f>
        <v>3.0000000066365828E-6</v>
      </c>
      <c r="P653" s="26"/>
    </row>
    <row r="654" spans="2:16">
      <c r="B654" s="26" t="s">
        <v>11545</v>
      </c>
      <c r="C654" s="26" t="s">
        <v>10947</v>
      </c>
      <c r="D654" s="12">
        <v>-52.96</v>
      </c>
      <c r="E654" s="12">
        <v>9.6954410000000006</v>
      </c>
      <c r="F654" s="12">
        <v>-62.655439999999999</v>
      </c>
      <c r="G654" s="27">
        <v>0</v>
      </c>
      <c r="H654" s="12">
        <f>F654-WEIGHTING!H648</f>
        <v>1.0000000045806701E-6</v>
      </c>
      <c r="P654" s="26"/>
    </row>
    <row r="655" spans="2:16">
      <c r="B655" s="26" t="s">
        <v>11546</v>
      </c>
      <c r="C655" s="26" t="s">
        <v>10949</v>
      </c>
      <c r="D655" s="12">
        <v>1.23</v>
      </c>
      <c r="E655" s="12">
        <v>10.05472</v>
      </c>
      <c r="F655" s="12">
        <v>-8.8247199999999992</v>
      </c>
      <c r="G655" s="27">
        <v>0.215</v>
      </c>
      <c r="H655" s="12">
        <f>F655-WEIGHTING!H649</f>
        <v>0</v>
      </c>
      <c r="P655" s="26"/>
    </row>
    <row r="656" spans="2:16">
      <c r="B656" s="26" t="s">
        <v>11547</v>
      </c>
      <c r="C656" s="26" t="s">
        <v>10947</v>
      </c>
      <c r="D656" s="12">
        <v>4.68</v>
      </c>
      <c r="E656" s="12">
        <v>8.9303439999999998</v>
      </c>
      <c r="F656" s="12">
        <v>-4.2503440000000001</v>
      </c>
      <c r="G656" s="27">
        <v>0</v>
      </c>
      <c r="H656" s="12">
        <f>F656-WEIGHTING!H650</f>
        <v>0</v>
      </c>
      <c r="P656" s="26"/>
    </row>
    <row r="657" spans="2:16">
      <c r="B657" s="26" t="s">
        <v>11548</v>
      </c>
      <c r="C657" s="26" t="s">
        <v>10947</v>
      </c>
      <c r="D657" s="12">
        <v>65.34</v>
      </c>
      <c r="E657" s="12">
        <v>64.939899999999994</v>
      </c>
      <c r="F657" s="12">
        <v>0.40010000000000001</v>
      </c>
      <c r="G657" s="27">
        <v>0</v>
      </c>
      <c r="H657" s="12">
        <f>F657-WEIGHTING!H651</f>
        <v>-8.992806499463768E-15</v>
      </c>
      <c r="P657" s="26"/>
    </row>
    <row r="658" spans="2:16">
      <c r="B658" s="26" t="s">
        <v>11549</v>
      </c>
      <c r="C658" s="26" t="s">
        <v>10947</v>
      </c>
      <c r="D658" s="12">
        <v>11.37</v>
      </c>
      <c r="E658" s="12">
        <v>10.813190000000001</v>
      </c>
      <c r="F658" s="12">
        <v>0.55681000000000003</v>
      </c>
      <c r="G658" s="27">
        <v>0</v>
      </c>
      <c r="H658" s="12">
        <f>F658-WEIGHTING!H652</f>
        <v>1.3322676295501878E-15</v>
      </c>
      <c r="P658" s="26"/>
    </row>
    <row r="659" spans="2:16">
      <c r="B659" s="26" t="s">
        <v>11550</v>
      </c>
      <c r="C659" s="26" t="s">
        <v>10947</v>
      </c>
      <c r="D659" s="12">
        <v>1.89</v>
      </c>
      <c r="E659" s="12">
        <v>5.388509</v>
      </c>
      <c r="F659" s="12">
        <v>-3.4985089999999999</v>
      </c>
      <c r="G659" s="27">
        <v>0</v>
      </c>
      <c r="H659" s="12">
        <f>F659-WEIGHTING!H653</f>
        <v>0</v>
      </c>
      <c r="P659" s="26"/>
    </row>
    <row r="660" spans="2:16">
      <c r="B660" s="26" t="s">
        <v>11551</v>
      </c>
      <c r="C660" s="26" t="s">
        <v>10947</v>
      </c>
      <c r="D660" s="12">
        <v>4.0599999999999996</v>
      </c>
      <c r="E660" s="12">
        <v>0.78446229999999995</v>
      </c>
      <c r="F660" s="12">
        <v>3.2755380000000001</v>
      </c>
      <c r="G660" s="27">
        <v>0</v>
      </c>
      <c r="H660" s="12">
        <f>F660-WEIGHTING!H654</f>
        <v>3.0000000039720476E-7</v>
      </c>
      <c r="P660" s="26"/>
    </row>
    <row r="661" spans="2:16">
      <c r="B661" s="26" t="s">
        <v>11552</v>
      </c>
      <c r="C661" s="26" t="s">
        <v>10947</v>
      </c>
      <c r="D661" s="12">
        <v>-37</v>
      </c>
      <c r="E661" s="12">
        <v>1.1214500000000001</v>
      </c>
      <c r="F661" s="12">
        <v>-38.121450000000003</v>
      </c>
      <c r="G661" s="27">
        <v>0</v>
      </c>
      <c r="H661" s="12">
        <f>F661-WEIGHTING!H655</f>
        <v>0</v>
      </c>
      <c r="P661" s="26"/>
    </row>
    <row r="662" spans="2:16">
      <c r="B662" s="26" t="s">
        <v>11553</v>
      </c>
      <c r="C662" s="26" t="s">
        <v>10947</v>
      </c>
      <c r="D662" s="12">
        <v>4.03</v>
      </c>
      <c r="E662" s="12">
        <v>6.8781949999999998</v>
      </c>
      <c r="F662" s="12">
        <v>-2.848195</v>
      </c>
      <c r="G662" s="27">
        <v>0</v>
      </c>
      <c r="H662" s="12">
        <f>F662-WEIGHTING!H656</f>
        <v>0</v>
      </c>
      <c r="P662" s="26"/>
    </row>
    <row r="663" spans="2:16">
      <c r="B663" s="26" t="s">
        <v>11554</v>
      </c>
      <c r="C663" s="26" t="s">
        <v>10947</v>
      </c>
      <c r="D663" s="12">
        <v>3.3</v>
      </c>
      <c r="E663" s="12">
        <v>8.9796519999999997</v>
      </c>
      <c r="F663" s="12">
        <v>-5.6796519999999999</v>
      </c>
      <c r="G663" s="27">
        <v>0</v>
      </c>
      <c r="H663" s="12">
        <f>F663-WEIGHTING!H657</f>
        <v>0</v>
      </c>
      <c r="P663" s="26"/>
    </row>
    <row r="664" spans="2:16">
      <c r="B664" s="26" t="s">
        <v>11555</v>
      </c>
      <c r="C664" s="26" t="s">
        <v>10947</v>
      </c>
      <c r="D664" s="12">
        <v>18.05</v>
      </c>
      <c r="E664" s="12">
        <v>4.5400700000000001</v>
      </c>
      <c r="F664" s="12">
        <v>13.509930000000001</v>
      </c>
      <c r="G664" s="27">
        <v>0</v>
      </c>
      <c r="H664" s="12">
        <f>F664-WEIGHTING!H658</f>
        <v>0</v>
      </c>
      <c r="P664" s="26"/>
    </row>
    <row r="665" spans="2:16">
      <c r="B665" s="26" t="s">
        <v>11556</v>
      </c>
      <c r="C665" s="26" t="s">
        <v>10947</v>
      </c>
      <c r="D665" s="12">
        <v>83.87</v>
      </c>
      <c r="E665" s="12">
        <v>76.108760000000004</v>
      </c>
      <c r="F665" s="12">
        <v>7.7612399999999999</v>
      </c>
      <c r="G665" s="27">
        <v>0</v>
      </c>
      <c r="H665" s="12">
        <f>F665-WEIGHTING!H659</f>
        <v>0</v>
      </c>
      <c r="P665" s="26"/>
    </row>
    <row r="666" spans="2:16">
      <c r="B666" s="26" t="s">
        <v>11557</v>
      </c>
      <c r="C666" s="26" t="s">
        <v>10947</v>
      </c>
      <c r="D666" s="12">
        <v>23.96</v>
      </c>
      <c r="E666" s="12">
        <v>17.270869999999999</v>
      </c>
      <c r="F666" s="12">
        <v>6.6891299999999996</v>
      </c>
      <c r="G666" s="27">
        <v>0</v>
      </c>
      <c r="H666" s="12">
        <f>F666-WEIGHTING!H660</f>
        <v>0</v>
      </c>
      <c r="P666" s="26"/>
    </row>
    <row r="667" spans="2:16">
      <c r="B667" s="26" t="s">
        <v>11558</v>
      </c>
      <c r="C667" s="26" t="s">
        <v>10947</v>
      </c>
      <c r="D667" s="12">
        <v>29.96</v>
      </c>
      <c r="E667" s="12">
        <v>21.487169999999999</v>
      </c>
      <c r="F667" s="12">
        <v>8.4728300000000001</v>
      </c>
      <c r="G667" s="27">
        <v>0</v>
      </c>
      <c r="H667" s="12">
        <f>F667-WEIGHTING!H661</f>
        <v>0</v>
      </c>
      <c r="P667" s="26"/>
    </row>
    <row r="668" spans="2:16">
      <c r="B668" s="26" t="s">
        <v>11559</v>
      </c>
      <c r="C668" s="26" t="s">
        <v>10947</v>
      </c>
      <c r="D668" s="12">
        <v>53.74</v>
      </c>
      <c r="E668" s="12">
        <v>33.537039999999998</v>
      </c>
      <c r="F668" s="12">
        <v>20.202960000000001</v>
      </c>
      <c r="G668" s="27">
        <v>0</v>
      </c>
      <c r="H668" s="12">
        <f>F668-WEIGHTING!H662</f>
        <v>0</v>
      </c>
      <c r="P668" s="26"/>
    </row>
    <row r="669" spans="2:16">
      <c r="B669" s="26" t="s">
        <v>11560</v>
      </c>
      <c r="C669" s="26" t="s">
        <v>10947</v>
      </c>
      <c r="D669" s="12">
        <v>2.89</v>
      </c>
      <c r="E669" s="12">
        <v>1.8240559999999999</v>
      </c>
      <c r="F669" s="12">
        <v>1.065944</v>
      </c>
      <c r="G669" s="27">
        <v>0</v>
      </c>
      <c r="H669" s="12">
        <f>F669-WEIGHTING!H663</f>
        <v>0</v>
      </c>
      <c r="P669" s="26"/>
    </row>
    <row r="670" spans="2:16">
      <c r="B670" s="26" t="s">
        <v>11561</v>
      </c>
      <c r="C670" s="26" t="s">
        <v>10947</v>
      </c>
      <c r="D670" s="12">
        <v>24.56</v>
      </c>
      <c r="E670" s="12">
        <v>12.189030000000001</v>
      </c>
      <c r="F670" s="12">
        <v>12.37097</v>
      </c>
      <c r="G670" s="27">
        <v>0</v>
      </c>
      <c r="H670" s="12">
        <f>F670-WEIGHTING!H664</f>
        <v>0</v>
      </c>
      <c r="P670" s="26"/>
    </row>
    <row r="671" spans="2:16">
      <c r="B671" s="26" t="s">
        <v>11562</v>
      </c>
      <c r="C671" s="26" t="s">
        <v>10947</v>
      </c>
      <c r="D671" s="12">
        <v>43.2</v>
      </c>
      <c r="E671" s="12">
        <v>17.219850000000001</v>
      </c>
      <c r="F671" s="12">
        <v>25.980149999999998</v>
      </c>
      <c r="G671" s="27">
        <v>0</v>
      </c>
      <c r="H671" s="12">
        <f>F671-WEIGHTING!H665</f>
        <v>0</v>
      </c>
      <c r="P671" s="26"/>
    </row>
    <row r="672" spans="2:16">
      <c r="B672" s="26" t="s">
        <v>11563</v>
      </c>
      <c r="C672" s="26" t="s">
        <v>10947</v>
      </c>
      <c r="D672" s="12">
        <v>5.36</v>
      </c>
      <c r="E672" s="12">
        <v>9.1187210000000007</v>
      </c>
      <c r="F672" s="12">
        <v>-3.758721</v>
      </c>
      <c r="G672" s="27">
        <v>0</v>
      </c>
      <c r="H672" s="12">
        <f>F672-WEIGHTING!H666</f>
        <v>0</v>
      </c>
      <c r="P672" s="26"/>
    </row>
    <row r="673" spans="2:16">
      <c r="B673" s="26" t="s">
        <v>11564</v>
      </c>
      <c r="C673" s="26" t="s">
        <v>10947</v>
      </c>
      <c r="D673" s="12">
        <v>30.42</v>
      </c>
      <c r="E673" s="12">
        <v>19.351669999999999</v>
      </c>
      <c r="F673" s="12">
        <v>11.06833</v>
      </c>
      <c r="G673" s="27">
        <v>0</v>
      </c>
      <c r="H673" s="12">
        <f>F673-WEIGHTING!H667</f>
        <v>0</v>
      </c>
      <c r="P673" s="26"/>
    </row>
    <row r="674" spans="2:16">
      <c r="B674" s="26" t="s">
        <v>11565</v>
      </c>
      <c r="C674" s="26" t="s">
        <v>10947</v>
      </c>
      <c r="D674" s="12">
        <v>13.73</v>
      </c>
      <c r="E674" s="12">
        <v>15.542249999999999</v>
      </c>
      <c r="F674" s="12">
        <v>-1.8122499999999999</v>
      </c>
      <c r="G674" s="27">
        <v>0</v>
      </c>
      <c r="H674" s="12">
        <f>F674-WEIGHTING!H668</f>
        <v>0</v>
      </c>
      <c r="P674" s="26"/>
    </row>
    <row r="675" spans="2:16">
      <c r="B675" s="26" t="s">
        <v>11566</v>
      </c>
      <c r="C675" s="26" t="s">
        <v>10947</v>
      </c>
      <c r="D675" s="12">
        <v>20.23</v>
      </c>
      <c r="E675" s="12">
        <v>10.826029999999999</v>
      </c>
      <c r="F675" s="12">
        <v>9.4039699999999993</v>
      </c>
      <c r="G675" s="27">
        <v>0</v>
      </c>
      <c r="H675" s="12">
        <f>F675-WEIGHTING!H669</f>
        <v>0</v>
      </c>
      <c r="P675" s="26"/>
    </row>
    <row r="676" spans="2:16">
      <c r="B676" s="26" t="s">
        <v>11567</v>
      </c>
      <c r="C676" s="26" t="s">
        <v>10949</v>
      </c>
      <c r="D676" s="12">
        <v>-8.2899999999999991</v>
      </c>
      <c r="E676" s="12">
        <v>14.235340000000001</v>
      </c>
      <c r="F676" s="12">
        <v>-22.52534</v>
      </c>
      <c r="G676" s="27">
        <v>0.215</v>
      </c>
      <c r="H676" s="12">
        <f>F676-WEIGHTING!H670</f>
        <v>0</v>
      </c>
      <c r="P676" s="26"/>
    </row>
    <row r="677" spans="2:16">
      <c r="B677" s="26" t="s">
        <v>11568</v>
      </c>
      <c r="C677" s="26" t="s">
        <v>10947</v>
      </c>
      <c r="D677" s="12">
        <v>20.54</v>
      </c>
      <c r="E677" s="12">
        <v>15.27178</v>
      </c>
      <c r="F677" s="12">
        <v>5.2682200000000003</v>
      </c>
      <c r="G677" s="27">
        <v>0</v>
      </c>
      <c r="H677" s="12">
        <f>F677-WEIGHTING!H671</f>
        <v>0</v>
      </c>
      <c r="P677" s="26"/>
    </row>
    <row r="678" spans="2:16">
      <c r="B678" s="26" t="s">
        <v>11569</v>
      </c>
      <c r="C678" s="26" t="s">
        <v>10947</v>
      </c>
      <c r="D678" s="12">
        <v>28.98</v>
      </c>
      <c r="E678" s="12">
        <v>21.20618</v>
      </c>
      <c r="F678" s="12">
        <v>7.7738199999999997</v>
      </c>
      <c r="G678" s="27">
        <v>0</v>
      </c>
      <c r="H678" s="12">
        <f>F678-WEIGHTING!H672</f>
        <v>0</v>
      </c>
      <c r="P678" s="26"/>
    </row>
    <row r="679" spans="2:16">
      <c r="B679" s="26" t="s">
        <v>11570</v>
      </c>
      <c r="C679" s="26" t="s">
        <v>10947</v>
      </c>
      <c r="D679" s="12">
        <v>53.34</v>
      </c>
      <c r="E679" s="12">
        <v>38.253500000000003</v>
      </c>
      <c r="F679" s="12">
        <v>15.086499999999999</v>
      </c>
      <c r="G679" s="27">
        <v>0</v>
      </c>
      <c r="H679" s="12">
        <f>F679-WEIGHTING!H673</f>
        <v>0</v>
      </c>
      <c r="P679" s="26"/>
    </row>
    <row r="680" spans="2:16">
      <c r="B680" s="26" t="s">
        <v>11571</v>
      </c>
      <c r="C680" s="26" t="s">
        <v>10947</v>
      </c>
      <c r="D680" s="12">
        <v>28.79</v>
      </c>
      <c r="E680" s="12">
        <v>15.421279999999999</v>
      </c>
      <c r="F680" s="12">
        <v>13.36872</v>
      </c>
      <c r="G680" s="27">
        <v>0</v>
      </c>
      <c r="H680" s="12">
        <f>F680-WEIGHTING!H674</f>
        <v>0</v>
      </c>
      <c r="P680" s="26"/>
    </row>
    <row r="681" spans="2:16">
      <c r="B681" s="26" t="s">
        <v>11572</v>
      </c>
      <c r="C681" s="26" t="s">
        <v>10947</v>
      </c>
      <c r="D681" s="12">
        <v>37.11</v>
      </c>
      <c r="E681" s="12">
        <v>26.78115</v>
      </c>
      <c r="F681" s="12">
        <v>10.328849999999999</v>
      </c>
      <c r="G681" s="27">
        <v>0</v>
      </c>
      <c r="H681" s="12">
        <f>F681-WEIGHTING!H675</f>
        <v>0</v>
      </c>
      <c r="P681" s="26"/>
    </row>
    <row r="682" spans="2:16">
      <c r="B682" s="26" t="s">
        <v>11573</v>
      </c>
      <c r="C682" s="26" t="s">
        <v>10951</v>
      </c>
      <c r="D682" s="12">
        <v>78.5</v>
      </c>
      <c r="E682" s="12">
        <v>88.359570000000005</v>
      </c>
      <c r="F682" s="12">
        <v>-9.8595699999999997</v>
      </c>
      <c r="G682" s="27">
        <v>0.26400000000000001</v>
      </c>
      <c r="H682" s="12">
        <f>F682-WEIGHTING!H676</f>
        <v>0</v>
      </c>
      <c r="P682" s="26"/>
    </row>
    <row r="683" spans="2:16">
      <c r="B683" s="26" t="s">
        <v>11574</v>
      </c>
      <c r="C683" s="26" t="s">
        <v>10949</v>
      </c>
      <c r="D683" s="12">
        <v>32.53</v>
      </c>
      <c r="E683" s="12">
        <v>24.76885</v>
      </c>
      <c r="F683" s="12">
        <v>7.7611499999999998</v>
      </c>
      <c r="G683" s="27">
        <v>0.215</v>
      </c>
      <c r="H683" s="12">
        <f>F683-WEIGHTING!H677</f>
        <v>0</v>
      </c>
      <c r="P683" s="26"/>
    </row>
    <row r="684" spans="2:16">
      <c r="B684" s="26" t="s">
        <v>11575</v>
      </c>
      <c r="C684" s="26" t="s">
        <v>10950</v>
      </c>
      <c r="D684" s="12">
        <v>-52.34</v>
      </c>
      <c r="E684" s="12">
        <v>23.59273</v>
      </c>
      <c r="F684" s="12">
        <v>-75.932730000000006</v>
      </c>
      <c r="G684" s="27">
        <v>8.5000000000000006E-2</v>
      </c>
      <c r="H684" s="12">
        <f>F684-WEIGHTING!H678</f>
        <v>0</v>
      </c>
      <c r="P684" s="26"/>
    </row>
    <row r="685" spans="2:16">
      <c r="B685" s="26" t="s">
        <v>11576</v>
      </c>
      <c r="C685" s="26" t="s">
        <v>10947</v>
      </c>
      <c r="D685" s="12">
        <v>58.5</v>
      </c>
      <c r="E685" s="12">
        <v>40.38344</v>
      </c>
      <c r="F685" s="12">
        <v>18.11656</v>
      </c>
      <c r="G685" s="27">
        <v>0</v>
      </c>
      <c r="H685" s="12">
        <f>F685-WEIGHTING!H679</f>
        <v>0</v>
      </c>
      <c r="P685" s="26"/>
    </row>
    <row r="686" spans="2:16">
      <c r="B686" s="26" t="s">
        <v>11577</v>
      </c>
      <c r="C686" s="26" t="s">
        <v>10947</v>
      </c>
      <c r="D686" s="12">
        <v>-35.96</v>
      </c>
      <c r="E686" s="12">
        <v>38.727989999999998</v>
      </c>
      <c r="F686" s="12">
        <v>-74.687989999999999</v>
      </c>
      <c r="G686" s="27">
        <v>0</v>
      </c>
      <c r="H686" s="12">
        <f>F686-WEIGHTING!H680</f>
        <v>0</v>
      </c>
      <c r="P686" s="26"/>
    </row>
    <row r="687" spans="2:16">
      <c r="B687" s="26" t="s">
        <v>11578</v>
      </c>
      <c r="C687" s="26" t="s">
        <v>10947</v>
      </c>
      <c r="D687" s="12">
        <v>24.61</v>
      </c>
      <c r="E687" s="12">
        <v>24.046720000000001</v>
      </c>
      <c r="F687" s="12">
        <v>0.56328</v>
      </c>
      <c r="G687" s="27">
        <v>0</v>
      </c>
      <c r="H687" s="12">
        <f>F687-WEIGHTING!H681</f>
        <v>1.1102230246251565E-15</v>
      </c>
      <c r="P687" s="26"/>
    </row>
    <row r="688" spans="2:16">
      <c r="B688" s="26" t="s">
        <v>11579</v>
      </c>
      <c r="C688" s="26" t="s">
        <v>10947</v>
      </c>
      <c r="D688" s="12">
        <v>36.520000000000003</v>
      </c>
      <c r="E688" s="12">
        <v>32.810639999999999</v>
      </c>
      <c r="F688" s="12">
        <v>3.7093600000000002</v>
      </c>
      <c r="G688" s="27">
        <v>0</v>
      </c>
      <c r="H688" s="12">
        <f>F688-WEIGHTING!H682</f>
        <v>-3.5527136788005009E-15</v>
      </c>
      <c r="P688" s="26"/>
    </row>
    <row r="689" spans="2:16">
      <c r="B689" s="26" t="s">
        <v>11580</v>
      </c>
      <c r="C689" s="26" t="s">
        <v>10947</v>
      </c>
      <c r="D689" s="12">
        <v>23.26</v>
      </c>
      <c r="E689" s="12">
        <v>8.4898710000000008</v>
      </c>
      <c r="F689" s="12">
        <v>14.77013</v>
      </c>
      <c r="G689" s="27">
        <v>0</v>
      </c>
      <c r="H689" s="12">
        <f>F689-WEIGHTING!H683</f>
        <v>9.9999999925159955E-7</v>
      </c>
      <c r="P689" s="26"/>
    </row>
    <row r="690" spans="2:16">
      <c r="B690" s="26" t="s">
        <v>11581</v>
      </c>
      <c r="C690" s="26" t="s">
        <v>10947</v>
      </c>
      <c r="D690" s="12">
        <v>73.27</v>
      </c>
      <c r="E690" s="12">
        <v>57.989750000000001</v>
      </c>
      <c r="F690" s="12">
        <v>15.280250000000001</v>
      </c>
      <c r="G690" s="27">
        <v>0</v>
      </c>
      <c r="H690" s="12">
        <f>F690-WEIGHTING!H684</f>
        <v>0</v>
      </c>
      <c r="P690" s="26"/>
    </row>
    <row r="691" spans="2:16">
      <c r="B691" s="26" t="s">
        <v>11582</v>
      </c>
      <c r="C691" s="26" t="s">
        <v>10947</v>
      </c>
      <c r="D691" s="12">
        <v>-5.74</v>
      </c>
      <c r="E691" s="12">
        <v>13.408659999999999</v>
      </c>
      <c r="F691" s="12">
        <v>-19.14866</v>
      </c>
      <c r="G691" s="27">
        <v>0</v>
      </c>
      <c r="H691" s="12">
        <f>F691-WEIGHTING!H685</f>
        <v>0</v>
      </c>
      <c r="P691" s="26"/>
    </row>
    <row r="692" spans="2:16">
      <c r="B692" s="26" t="s">
        <v>11583</v>
      </c>
      <c r="C692" s="26" t="s">
        <v>10947</v>
      </c>
      <c r="D692" s="12">
        <v>52.64</v>
      </c>
      <c r="E692" s="12">
        <v>24.326609999999999</v>
      </c>
      <c r="F692" s="12">
        <v>28.313389999999998</v>
      </c>
      <c r="G692" s="27">
        <v>0</v>
      </c>
      <c r="H692" s="12">
        <f>F692-WEIGHTING!H686</f>
        <v>0</v>
      </c>
      <c r="P692" s="26"/>
    </row>
    <row r="693" spans="2:16">
      <c r="B693" s="26" t="s">
        <v>11584</v>
      </c>
      <c r="C693" s="26" t="s">
        <v>10947</v>
      </c>
      <c r="D693" s="12">
        <v>-18.53</v>
      </c>
      <c r="E693" s="12">
        <v>23.753900000000002</v>
      </c>
      <c r="F693" s="12">
        <v>-42.283900000000003</v>
      </c>
      <c r="G693" s="27">
        <v>0</v>
      </c>
      <c r="H693" s="12">
        <f>F693-WEIGHTING!H687</f>
        <v>0</v>
      </c>
      <c r="P693" s="26"/>
    </row>
    <row r="694" spans="2:16">
      <c r="B694" s="26" t="s">
        <v>11585</v>
      </c>
      <c r="C694" s="26" t="s">
        <v>10947</v>
      </c>
      <c r="D694" s="12">
        <v>68.7</v>
      </c>
      <c r="E694" s="12">
        <v>36.276859999999999</v>
      </c>
      <c r="F694" s="12">
        <v>32.423139999999997</v>
      </c>
      <c r="G694" s="27">
        <v>0</v>
      </c>
      <c r="H694" s="12">
        <f>F694-WEIGHTING!H688</f>
        <v>0</v>
      </c>
      <c r="P694" s="26"/>
    </row>
    <row r="695" spans="2:16">
      <c r="B695" s="26" t="s">
        <v>11586</v>
      </c>
      <c r="C695" s="26" t="s">
        <v>10947</v>
      </c>
      <c r="D695" s="12">
        <v>70.09</v>
      </c>
      <c r="E695" s="12">
        <v>59.941420000000001</v>
      </c>
      <c r="F695" s="12">
        <v>10.148580000000001</v>
      </c>
      <c r="G695" s="27">
        <v>0</v>
      </c>
      <c r="H695" s="12">
        <f>F695-WEIGHTING!H689</f>
        <v>0</v>
      </c>
      <c r="P695" s="26"/>
    </row>
    <row r="696" spans="2:16">
      <c r="B696" s="26" t="s">
        <v>11587</v>
      </c>
      <c r="C696" s="26" t="s">
        <v>10947</v>
      </c>
      <c r="D696" s="12">
        <v>76.31</v>
      </c>
      <c r="E696" s="12">
        <v>40.865070000000003</v>
      </c>
      <c r="F696" s="12">
        <v>35.444929999999999</v>
      </c>
      <c r="G696" s="27">
        <v>0</v>
      </c>
      <c r="H696" s="12">
        <f>F696-WEIGHTING!H690</f>
        <v>0</v>
      </c>
      <c r="P696" s="26"/>
    </row>
    <row r="697" spans="2:16">
      <c r="B697" s="26" t="s">
        <v>11588</v>
      </c>
      <c r="C697" s="26" t="s">
        <v>10947</v>
      </c>
      <c r="D697" s="12">
        <v>46.5</v>
      </c>
      <c r="E697" s="12">
        <v>34.528950000000002</v>
      </c>
      <c r="F697" s="12">
        <v>11.97105</v>
      </c>
      <c r="G697" s="27">
        <v>0</v>
      </c>
      <c r="H697" s="12">
        <f>F697-WEIGHTING!H691</f>
        <v>0</v>
      </c>
      <c r="P697" s="26"/>
    </row>
    <row r="698" spans="2:16">
      <c r="B698" s="26" t="s">
        <v>11589</v>
      </c>
      <c r="C698" s="26" t="s">
        <v>10947</v>
      </c>
      <c r="D698" s="12">
        <v>30.56</v>
      </c>
      <c r="E698" s="12">
        <v>11.5403</v>
      </c>
      <c r="F698" s="12">
        <v>19.0197</v>
      </c>
      <c r="G698" s="27">
        <v>0</v>
      </c>
      <c r="H698" s="12">
        <f>F698-WEIGHTING!H692</f>
        <v>0</v>
      </c>
      <c r="P698" s="26"/>
    </row>
    <row r="699" spans="2:16">
      <c r="B699" s="26" t="s">
        <v>11590</v>
      </c>
      <c r="C699" s="26" t="s">
        <v>10947</v>
      </c>
      <c r="D699" s="12">
        <v>35.729999999999997</v>
      </c>
      <c r="E699" s="12">
        <v>19.568660000000001</v>
      </c>
      <c r="F699" s="12">
        <v>16.161339999999999</v>
      </c>
      <c r="G699" s="27">
        <v>0</v>
      </c>
      <c r="H699" s="12">
        <f>F699-WEIGHTING!H693</f>
        <v>0</v>
      </c>
      <c r="P699" s="26"/>
    </row>
    <row r="700" spans="2:16">
      <c r="B700" s="26" t="s">
        <v>11591</v>
      </c>
      <c r="C700" s="26" t="s">
        <v>10947</v>
      </c>
      <c r="D700" s="12">
        <v>41.65</v>
      </c>
      <c r="E700" s="12">
        <v>39.577849999999998</v>
      </c>
      <c r="F700" s="12">
        <v>2.0721500000000002</v>
      </c>
      <c r="G700" s="27">
        <v>0</v>
      </c>
      <c r="H700" s="12">
        <f>F700-WEIGHTING!H694</f>
        <v>0</v>
      </c>
      <c r="P700" s="26"/>
    </row>
    <row r="701" spans="2:16">
      <c r="B701" s="26" t="s">
        <v>11592</v>
      </c>
      <c r="C701" s="26" t="s">
        <v>10947</v>
      </c>
      <c r="D701" s="12">
        <v>-58.95</v>
      </c>
      <c r="E701" s="12">
        <v>53.601170000000003</v>
      </c>
      <c r="F701" s="12">
        <v>-112.55119999999999</v>
      </c>
      <c r="G701" s="27">
        <v>0</v>
      </c>
      <c r="H701" s="12">
        <f>F701-WEIGHTING!H695</f>
        <v>-2.99999999811007E-5</v>
      </c>
      <c r="P701" s="26"/>
    </row>
    <row r="702" spans="2:16">
      <c r="B702" s="26" t="s">
        <v>11593</v>
      </c>
      <c r="C702" s="26" t="s">
        <v>10947</v>
      </c>
      <c r="D702" s="12">
        <v>50.59</v>
      </c>
      <c r="E702" s="12">
        <v>45.455640000000002</v>
      </c>
      <c r="F702" s="12">
        <v>5.13436</v>
      </c>
      <c r="G702" s="27">
        <v>0</v>
      </c>
      <c r="H702" s="12">
        <f>F702-WEIGHTING!H696</f>
        <v>0</v>
      </c>
      <c r="P702" s="26"/>
    </row>
    <row r="703" spans="2:16">
      <c r="B703" s="26" t="s">
        <v>11594</v>
      </c>
      <c r="C703" s="26" t="s">
        <v>10947</v>
      </c>
      <c r="D703" s="12">
        <v>68.989999999999995</v>
      </c>
      <c r="E703" s="12">
        <v>52.46463</v>
      </c>
      <c r="F703" s="12">
        <v>16.525369999999999</v>
      </c>
      <c r="G703" s="27">
        <v>0</v>
      </c>
      <c r="H703" s="12">
        <f>F703-WEIGHTING!H697</f>
        <v>0</v>
      </c>
      <c r="P703" s="26"/>
    </row>
    <row r="704" spans="2:16">
      <c r="B704" s="26" t="s">
        <v>11595</v>
      </c>
      <c r="C704" s="26" t="s">
        <v>10947</v>
      </c>
      <c r="D704" s="12">
        <v>38.159999999999997</v>
      </c>
      <c r="E704" s="12">
        <v>14.58006</v>
      </c>
      <c r="F704" s="12">
        <v>23.579940000000001</v>
      </c>
      <c r="G704" s="27">
        <v>0</v>
      </c>
      <c r="H704" s="12">
        <f>F704-WEIGHTING!H698</f>
        <v>0</v>
      </c>
      <c r="P704" s="26"/>
    </row>
    <row r="705" spans="2:16">
      <c r="B705" s="26" t="s">
        <v>11596</v>
      </c>
      <c r="C705" s="26" t="s">
        <v>10947</v>
      </c>
      <c r="D705" s="12">
        <v>18.79</v>
      </c>
      <c r="E705" s="12">
        <v>14.518800000000001</v>
      </c>
      <c r="F705" s="12">
        <v>4.2712000000000003</v>
      </c>
      <c r="G705" s="27">
        <v>0</v>
      </c>
      <c r="H705" s="12">
        <f>F705-WEIGHTING!H699</f>
        <v>0</v>
      </c>
      <c r="P705" s="26"/>
    </row>
    <row r="706" spans="2:16">
      <c r="B706" s="26" t="s">
        <v>11597</v>
      </c>
      <c r="C706" s="26" t="s">
        <v>10947</v>
      </c>
      <c r="D706" s="12">
        <v>68.099999999999994</v>
      </c>
      <c r="E706" s="12">
        <v>45.403179999999999</v>
      </c>
      <c r="F706" s="12">
        <v>22.696819999999999</v>
      </c>
      <c r="G706" s="27">
        <v>0</v>
      </c>
      <c r="H706" s="12">
        <f>F706-WEIGHTING!H700</f>
        <v>0</v>
      </c>
      <c r="P706" s="26"/>
    </row>
    <row r="707" spans="2:16">
      <c r="B707" s="26" t="s">
        <v>11598</v>
      </c>
      <c r="C707" s="26" t="s">
        <v>10947</v>
      </c>
      <c r="D707" s="12">
        <v>40.32</v>
      </c>
      <c r="E707" s="12">
        <v>27.08456</v>
      </c>
      <c r="F707" s="12">
        <v>13.235440000000001</v>
      </c>
      <c r="G707" s="27">
        <v>0</v>
      </c>
      <c r="H707" s="12">
        <f>F707-WEIGHTING!H701</f>
        <v>0</v>
      </c>
      <c r="P707" s="26"/>
    </row>
    <row r="708" spans="2:16">
      <c r="B708" s="26" t="s">
        <v>11599</v>
      </c>
      <c r="C708" s="26" t="s">
        <v>10949</v>
      </c>
      <c r="D708" s="12">
        <v>-42.89</v>
      </c>
      <c r="E708" s="12">
        <v>6.3294769999999998</v>
      </c>
      <c r="F708" s="12">
        <v>-49.219479999999997</v>
      </c>
      <c r="G708" s="27">
        <v>0.215</v>
      </c>
      <c r="H708" s="12">
        <f>F708-WEIGHTING!H702</f>
        <v>-2.9999999995311555E-6</v>
      </c>
      <c r="P708" s="26"/>
    </row>
    <row r="709" spans="2:16">
      <c r="B709" s="26" t="s">
        <v>11600</v>
      </c>
      <c r="C709" s="26" t="s">
        <v>10947</v>
      </c>
      <c r="D709" s="12">
        <v>57.67</v>
      </c>
      <c r="E709" s="12">
        <v>53.407400000000003</v>
      </c>
      <c r="F709" s="12">
        <v>4.2625999999999999</v>
      </c>
      <c r="G709" s="27">
        <v>0</v>
      </c>
      <c r="H709" s="12">
        <f>F709-WEIGHTING!H703</f>
        <v>0</v>
      </c>
      <c r="P709" s="26"/>
    </row>
    <row r="710" spans="2:16">
      <c r="B710" s="26" t="s">
        <v>11601</v>
      </c>
      <c r="C710" s="26" t="s">
        <v>10947</v>
      </c>
      <c r="D710" s="12">
        <v>83.6</v>
      </c>
      <c r="E710" s="12">
        <v>57.296979999999998</v>
      </c>
      <c r="F710" s="12">
        <v>26.30302</v>
      </c>
      <c r="G710" s="27">
        <v>0</v>
      </c>
      <c r="H710" s="12">
        <f>F710-WEIGHTING!H704</f>
        <v>0</v>
      </c>
      <c r="P710" s="26"/>
    </row>
    <row r="711" spans="2:16">
      <c r="B711" s="26" t="s">
        <v>11602</v>
      </c>
      <c r="C711" s="26" t="s">
        <v>10947</v>
      </c>
      <c r="D711" s="12">
        <v>45.74</v>
      </c>
      <c r="E711" s="12">
        <v>23.87829</v>
      </c>
      <c r="F711" s="12">
        <v>21.861709999999999</v>
      </c>
      <c r="G711" s="27">
        <v>0</v>
      </c>
      <c r="H711" s="12">
        <f>F711-WEIGHTING!H705</f>
        <v>0</v>
      </c>
      <c r="P711" s="26"/>
    </row>
    <row r="712" spans="2:16">
      <c r="B712" s="26" t="s">
        <v>11603</v>
      </c>
      <c r="C712" s="26" t="s">
        <v>10947</v>
      </c>
      <c r="D712" s="12">
        <v>33.72</v>
      </c>
      <c r="E712" s="12">
        <v>21.31831</v>
      </c>
      <c r="F712" s="12">
        <v>12.40169</v>
      </c>
      <c r="G712" s="27">
        <v>0</v>
      </c>
      <c r="H712" s="12">
        <f>F712-WEIGHTING!H706</f>
        <v>0</v>
      </c>
      <c r="P712" s="26"/>
    </row>
    <row r="713" spans="2:16">
      <c r="B713" s="26" t="s">
        <v>11604</v>
      </c>
      <c r="C713" s="26" t="s">
        <v>10947</v>
      </c>
      <c r="D713" s="12">
        <v>42.85</v>
      </c>
      <c r="E713" s="12">
        <v>19.316379999999999</v>
      </c>
      <c r="F713" s="12">
        <v>23.533619999999999</v>
      </c>
      <c r="G713" s="27">
        <v>0</v>
      </c>
      <c r="H713" s="12">
        <f>F713-WEIGHTING!H707</f>
        <v>0</v>
      </c>
      <c r="P713" s="26"/>
    </row>
    <row r="714" spans="2:16">
      <c r="B714" s="26" t="s">
        <v>11605</v>
      </c>
      <c r="C714" s="26" t="s">
        <v>10947</v>
      </c>
      <c r="D714" s="12">
        <v>7.93</v>
      </c>
      <c r="E714" s="12">
        <v>28.991199999999999</v>
      </c>
      <c r="F714" s="12">
        <v>-21.061199999999999</v>
      </c>
      <c r="G714" s="27">
        <v>0</v>
      </c>
      <c r="H714" s="12">
        <f>F714-WEIGHTING!H708</f>
        <v>0</v>
      </c>
      <c r="P714" s="26"/>
    </row>
    <row r="715" spans="2:16">
      <c r="B715" s="26" t="s">
        <v>11606</v>
      </c>
      <c r="C715" s="26" t="s">
        <v>10951</v>
      </c>
      <c r="D715" s="12">
        <v>12.03</v>
      </c>
      <c r="E715" s="12">
        <v>40.241889999999998</v>
      </c>
      <c r="F715" s="12">
        <v>-28.21189</v>
      </c>
      <c r="G715" s="27">
        <v>0.26400000000000001</v>
      </c>
      <c r="H715" s="12">
        <f>F715-WEIGHTING!H709</f>
        <v>0</v>
      </c>
      <c r="P715" s="26"/>
    </row>
    <row r="716" spans="2:16">
      <c r="B716" s="26" t="s">
        <v>11607</v>
      </c>
      <c r="C716" s="26" t="s">
        <v>10947</v>
      </c>
      <c r="D716" s="12">
        <v>44.46</v>
      </c>
      <c r="E716" s="12">
        <v>31.201129999999999</v>
      </c>
      <c r="F716" s="12">
        <v>13.25887</v>
      </c>
      <c r="G716" s="27">
        <v>0</v>
      </c>
      <c r="H716" s="12">
        <f>F716-WEIGHTING!H710</f>
        <v>0</v>
      </c>
      <c r="P716" s="26"/>
    </row>
    <row r="717" spans="2:16">
      <c r="B717" s="26" t="s">
        <v>11608</v>
      </c>
      <c r="C717" s="26" t="s">
        <v>10947</v>
      </c>
      <c r="D717" s="12">
        <v>13.23</v>
      </c>
      <c r="E717" s="12">
        <v>9.4023129999999995</v>
      </c>
      <c r="F717" s="12">
        <v>3.8276870000000001</v>
      </c>
      <c r="G717" s="27">
        <v>0</v>
      </c>
      <c r="H717" s="12">
        <f>F717-WEIGHTING!H711</f>
        <v>0</v>
      </c>
      <c r="P717" s="26"/>
    </row>
    <row r="718" spans="2:16">
      <c r="B718" s="26" t="s">
        <v>11609</v>
      </c>
      <c r="C718" s="26" t="s">
        <v>10947</v>
      </c>
      <c r="D718" s="12">
        <v>36.729999999999997</v>
      </c>
      <c r="E718" s="12">
        <v>16.04956</v>
      </c>
      <c r="F718" s="12">
        <v>20.680440000000001</v>
      </c>
      <c r="G718" s="27">
        <v>0</v>
      </c>
      <c r="H718" s="12">
        <f>F718-WEIGHTING!H712</f>
        <v>0</v>
      </c>
      <c r="P718" s="26"/>
    </row>
    <row r="719" spans="2:16">
      <c r="B719" s="26" t="s">
        <v>11610</v>
      </c>
      <c r="C719" s="26" t="s">
        <v>10947</v>
      </c>
      <c r="D719" s="12">
        <v>72.12</v>
      </c>
      <c r="E719" s="12">
        <v>69.306529999999995</v>
      </c>
      <c r="F719" s="12">
        <v>2.8134700000000001</v>
      </c>
      <c r="G719" s="27">
        <v>0</v>
      </c>
      <c r="H719" s="12">
        <f>F719-WEIGHTING!H713</f>
        <v>-9.3258734068513149E-15</v>
      </c>
      <c r="P719" s="26"/>
    </row>
    <row r="720" spans="2:16">
      <c r="B720" s="26" t="s">
        <v>11611</v>
      </c>
      <c r="C720" s="26" t="s">
        <v>10947</v>
      </c>
      <c r="D720" s="12">
        <v>57.17</v>
      </c>
      <c r="E720" s="12">
        <v>26.040089999999999</v>
      </c>
      <c r="F720" s="12">
        <v>31.129909999999999</v>
      </c>
      <c r="G720" s="27">
        <v>0</v>
      </c>
      <c r="H720" s="12">
        <f>F720-WEIGHTING!H714</f>
        <v>0</v>
      </c>
      <c r="P720" s="26"/>
    </row>
    <row r="721" spans="2:16">
      <c r="B721" s="26" t="s">
        <v>11612</v>
      </c>
      <c r="C721" s="26" t="s">
        <v>10947</v>
      </c>
      <c r="D721" s="12">
        <v>29.9</v>
      </c>
      <c r="E721" s="12">
        <v>10.97462</v>
      </c>
      <c r="F721" s="12">
        <v>18.925380000000001</v>
      </c>
      <c r="G721" s="27">
        <v>0</v>
      </c>
      <c r="H721" s="12">
        <f>F721-WEIGHTING!H715</f>
        <v>0</v>
      </c>
      <c r="P721" s="26"/>
    </row>
    <row r="722" spans="2:16">
      <c r="B722" s="26" t="s">
        <v>11613</v>
      </c>
      <c r="C722" s="26" t="s">
        <v>10947</v>
      </c>
      <c r="D722" s="12">
        <v>56.04</v>
      </c>
      <c r="E722" s="12">
        <v>27.979800000000001</v>
      </c>
      <c r="F722" s="12">
        <v>28.060199999999998</v>
      </c>
      <c r="G722" s="27">
        <v>0</v>
      </c>
      <c r="H722" s="12">
        <f>F722-WEIGHTING!H716</f>
        <v>0</v>
      </c>
      <c r="P722" s="26"/>
    </row>
    <row r="723" spans="2:16">
      <c r="B723" s="26" t="s">
        <v>11614</v>
      </c>
      <c r="C723" s="26" t="s">
        <v>10947</v>
      </c>
      <c r="D723" s="12">
        <v>42.95</v>
      </c>
      <c r="E723" s="12">
        <v>22.47917</v>
      </c>
      <c r="F723" s="12">
        <v>20.470829999999999</v>
      </c>
      <c r="G723" s="27">
        <v>0</v>
      </c>
      <c r="H723" s="12">
        <f>F723-WEIGHTING!H717</f>
        <v>0</v>
      </c>
      <c r="P723" s="26"/>
    </row>
    <row r="724" spans="2:16">
      <c r="B724" s="26" t="s">
        <v>11615</v>
      </c>
      <c r="C724" s="26" t="s">
        <v>10947</v>
      </c>
      <c r="D724" s="12">
        <v>53.04</v>
      </c>
      <c r="E724" s="12">
        <v>26.304200000000002</v>
      </c>
      <c r="F724" s="12">
        <v>26.735800000000001</v>
      </c>
      <c r="G724" s="27">
        <v>0</v>
      </c>
      <c r="H724" s="12">
        <f>F724-WEIGHTING!H718</f>
        <v>0</v>
      </c>
      <c r="P724" s="26"/>
    </row>
    <row r="725" spans="2:16">
      <c r="B725" s="26" t="s">
        <v>11616</v>
      </c>
      <c r="C725" s="26" t="s">
        <v>10947</v>
      </c>
      <c r="D725" s="12">
        <v>-9.44</v>
      </c>
      <c r="E725" s="12">
        <v>58.946460000000002</v>
      </c>
      <c r="F725" s="12">
        <v>-68.38646</v>
      </c>
      <c r="G725" s="27">
        <v>0</v>
      </c>
      <c r="H725" s="12">
        <f>F725-WEIGHTING!H719</f>
        <v>0</v>
      </c>
      <c r="P725" s="26"/>
    </row>
    <row r="726" spans="2:16">
      <c r="B726" s="26" t="s">
        <v>11617</v>
      </c>
      <c r="C726" s="26" t="s">
        <v>10947</v>
      </c>
      <c r="D726" s="12">
        <v>68.430000000000007</v>
      </c>
      <c r="E726" s="12">
        <v>59.690939999999998</v>
      </c>
      <c r="F726" s="12">
        <v>8.7390600000000003</v>
      </c>
      <c r="G726" s="27">
        <v>0</v>
      </c>
      <c r="H726" s="12">
        <f>F726-WEIGHTING!H720</f>
        <v>0</v>
      </c>
      <c r="P726" s="26"/>
    </row>
    <row r="727" spans="2:16">
      <c r="B727" s="26" t="s">
        <v>11618</v>
      </c>
      <c r="C727" s="26" t="s">
        <v>10947</v>
      </c>
      <c r="D727" s="12">
        <v>80.41</v>
      </c>
      <c r="E727" s="12">
        <v>56.6145</v>
      </c>
      <c r="F727" s="12">
        <v>23.795500000000001</v>
      </c>
      <c r="G727" s="27">
        <v>0</v>
      </c>
      <c r="H727" s="12">
        <f>F727-WEIGHTING!H721</f>
        <v>0</v>
      </c>
      <c r="P727" s="26"/>
    </row>
    <row r="728" spans="2:16">
      <c r="B728" s="26" t="s">
        <v>11619</v>
      </c>
      <c r="C728" s="26" t="s">
        <v>10947</v>
      </c>
      <c r="D728" s="12">
        <v>40.700000000000003</v>
      </c>
      <c r="E728" s="12">
        <v>24.7148</v>
      </c>
      <c r="F728" s="12">
        <v>15.985200000000001</v>
      </c>
      <c r="G728" s="27">
        <v>0</v>
      </c>
      <c r="H728" s="12">
        <f>F728-WEIGHTING!H722</f>
        <v>0</v>
      </c>
      <c r="P728" s="26"/>
    </row>
    <row r="729" spans="2:16">
      <c r="B729" s="26" t="s">
        <v>11620</v>
      </c>
      <c r="C729" s="26" t="s">
        <v>10949</v>
      </c>
      <c r="D729" s="12">
        <v>78.59</v>
      </c>
      <c r="E729" s="12">
        <v>74.904300000000006</v>
      </c>
      <c r="F729" s="12">
        <v>3.6857000000000002</v>
      </c>
      <c r="G729" s="27">
        <v>0.215</v>
      </c>
      <c r="H729" s="12">
        <f>F729-WEIGHTING!H723</f>
        <v>0</v>
      </c>
      <c r="P729" s="26"/>
    </row>
    <row r="730" spans="2:16">
      <c r="B730" s="26" t="s">
        <v>11621</v>
      </c>
      <c r="C730" s="26" t="s">
        <v>10947</v>
      </c>
      <c r="D730" s="12">
        <v>69.52</v>
      </c>
      <c r="E730" s="12">
        <v>61.923209999999997</v>
      </c>
      <c r="F730" s="12">
        <v>7.5967900000000004</v>
      </c>
      <c r="G730" s="27">
        <v>0</v>
      </c>
      <c r="H730" s="12">
        <f>F730-WEIGHTING!H724</f>
        <v>0</v>
      </c>
      <c r="P730" s="26"/>
    </row>
    <row r="731" spans="2:16">
      <c r="B731" s="26" t="s">
        <v>11622</v>
      </c>
      <c r="C731" s="26" t="s">
        <v>10947</v>
      </c>
      <c r="D731" s="12">
        <v>72.09</v>
      </c>
      <c r="E731" s="12">
        <v>66.962040000000002</v>
      </c>
      <c r="F731" s="12">
        <v>5.1279599999999999</v>
      </c>
      <c r="G731" s="27">
        <v>0</v>
      </c>
      <c r="H731" s="12">
        <f>F731-WEIGHTING!H725</f>
        <v>0</v>
      </c>
      <c r="P731" s="26"/>
    </row>
    <row r="732" spans="2:16">
      <c r="B732" s="26" t="s">
        <v>11623</v>
      </c>
      <c r="C732" s="26" t="s">
        <v>10947</v>
      </c>
      <c r="D732" s="12">
        <v>28.45</v>
      </c>
      <c r="E732" s="12">
        <v>20.47315</v>
      </c>
      <c r="F732" s="12">
        <v>7.9768499999999998</v>
      </c>
      <c r="G732" s="27">
        <v>0</v>
      </c>
      <c r="H732" s="12">
        <f>F732-WEIGHTING!H726</f>
        <v>0</v>
      </c>
      <c r="P732" s="26"/>
    </row>
    <row r="733" spans="2:16">
      <c r="B733" s="26" t="s">
        <v>11624</v>
      </c>
      <c r="C733" s="26" t="s">
        <v>10947</v>
      </c>
      <c r="D733" s="12">
        <v>17.100000000000001</v>
      </c>
      <c r="E733" s="12">
        <v>30.32856</v>
      </c>
      <c r="F733" s="12">
        <v>-13.22856</v>
      </c>
      <c r="G733" s="27">
        <v>0</v>
      </c>
      <c r="H733" s="12">
        <f>F733-WEIGHTING!H727</f>
        <v>0</v>
      </c>
      <c r="P733" s="26"/>
    </row>
    <row r="734" spans="2:16">
      <c r="B734" s="26" t="s">
        <v>11625</v>
      </c>
      <c r="C734" s="26" t="s">
        <v>10947</v>
      </c>
      <c r="D734" s="12">
        <v>24.07</v>
      </c>
      <c r="E734" s="12">
        <v>28.02459</v>
      </c>
      <c r="F734" s="12">
        <v>-3.95459</v>
      </c>
      <c r="G734" s="27">
        <v>0</v>
      </c>
      <c r="H734" s="12">
        <f>F734-WEIGHTING!H728</f>
        <v>0</v>
      </c>
      <c r="P734" s="26"/>
    </row>
    <row r="735" spans="2:16">
      <c r="B735" s="26" t="s">
        <v>11626</v>
      </c>
      <c r="C735" s="26" t="s">
        <v>10947</v>
      </c>
      <c r="D735" s="12">
        <v>52.14</v>
      </c>
      <c r="E735" s="12">
        <v>27.029859999999999</v>
      </c>
      <c r="F735" s="12">
        <v>25.110140000000001</v>
      </c>
      <c r="G735" s="27">
        <v>0</v>
      </c>
      <c r="H735" s="12">
        <f>F735-WEIGHTING!H729</f>
        <v>0</v>
      </c>
      <c r="P735" s="26"/>
    </row>
    <row r="736" spans="2:16">
      <c r="B736" s="26" t="s">
        <v>11627</v>
      </c>
      <c r="C736" s="26" t="s">
        <v>10947</v>
      </c>
      <c r="D736" s="12">
        <v>86.66</v>
      </c>
      <c r="E736" s="12">
        <v>75.290660000000003</v>
      </c>
      <c r="F736" s="12">
        <v>11.369339999999999</v>
      </c>
      <c r="G736" s="27">
        <v>0</v>
      </c>
      <c r="H736" s="12">
        <f>F736-WEIGHTING!H730</f>
        <v>0</v>
      </c>
      <c r="P736" s="26"/>
    </row>
    <row r="737" spans="2:16">
      <c r="B737" s="26" t="s">
        <v>11628</v>
      </c>
      <c r="C737" s="26" t="s">
        <v>10947</v>
      </c>
      <c r="D737" s="12">
        <v>12.14</v>
      </c>
      <c r="E737" s="12">
        <v>5.4566999999999997</v>
      </c>
      <c r="F737" s="12">
        <v>6.6833</v>
      </c>
      <c r="G737" s="27">
        <v>0</v>
      </c>
      <c r="H737" s="12">
        <f>F737-WEIGHTING!H731</f>
        <v>0</v>
      </c>
      <c r="P737" s="26"/>
    </row>
    <row r="738" spans="2:16">
      <c r="B738" s="26" t="s">
        <v>11629</v>
      </c>
      <c r="C738" s="26" t="s">
        <v>10947</v>
      </c>
      <c r="D738" s="12">
        <v>81.31</v>
      </c>
      <c r="E738" s="12">
        <v>75.26925</v>
      </c>
      <c r="F738" s="12">
        <v>6.0407500000000001</v>
      </c>
      <c r="G738" s="27">
        <v>0</v>
      </c>
      <c r="H738" s="12">
        <f>F738-WEIGHTING!H732</f>
        <v>0</v>
      </c>
      <c r="P738" s="26"/>
    </row>
    <row r="739" spans="2:16">
      <c r="B739" s="26" t="s">
        <v>11630</v>
      </c>
      <c r="C739" s="26" t="s">
        <v>10947</v>
      </c>
      <c r="D739" s="12">
        <v>11.83</v>
      </c>
      <c r="E739" s="12">
        <v>12.00605</v>
      </c>
      <c r="F739" s="12">
        <v>-0.17605000000000001</v>
      </c>
      <c r="G739" s="27">
        <v>0</v>
      </c>
      <c r="H739" s="12">
        <f>F739-WEIGHTING!H733</f>
        <v>0</v>
      </c>
      <c r="P739" s="26"/>
    </row>
    <row r="740" spans="2:16">
      <c r="B740" s="26" t="s">
        <v>11631</v>
      </c>
      <c r="C740" s="26" t="s">
        <v>10947</v>
      </c>
      <c r="D740" s="12">
        <v>29.08</v>
      </c>
      <c r="E740" s="12">
        <v>21.6312</v>
      </c>
      <c r="F740" s="12">
        <v>7.4488000000000003</v>
      </c>
      <c r="G740" s="27">
        <v>0</v>
      </c>
      <c r="H740" s="12">
        <f>F740-WEIGHTING!H734</f>
        <v>0</v>
      </c>
      <c r="P740" s="26"/>
    </row>
    <row r="741" spans="2:16">
      <c r="B741" s="26" t="s">
        <v>11632</v>
      </c>
      <c r="C741" s="26" t="s">
        <v>10947</v>
      </c>
      <c r="D741" s="12">
        <v>49.13</v>
      </c>
      <c r="E741" s="12">
        <v>26.547650000000001</v>
      </c>
      <c r="F741" s="12">
        <v>22.582350000000002</v>
      </c>
      <c r="G741" s="27">
        <v>0</v>
      </c>
      <c r="H741" s="12">
        <f>F741-WEIGHTING!H735</f>
        <v>0</v>
      </c>
      <c r="P741" s="26"/>
    </row>
    <row r="742" spans="2:16">
      <c r="B742" s="26" t="s">
        <v>11633</v>
      </c>
      <c r="C742" s="26" t="s">
        <v>10947</v>
      </c>
      <c r="D742" s="12">
        <v>90.59</v>
      </c>
      <c r="E742" s="12">
        <v>66.430189999999996</v>
      </c>
      <c r="F742" s="12">
        <v>24.15981</v>
      </c>
      <c r="G742" s="27">
        <v>0</v>
      </c>
      <c r="H742" s="12">
        <f>F742-WEIGHTING!H736</f>
        <v>0</v>
      </c>
      <c r="P742" s="26"/>
    </row>
    <row r="743" spans="2:16">
      <c r="B743" s="26" t="s">
        <v>11634</v>
      </c>
      <c r="C743" s="26" t="s">
        <v>10947</v>
      </c>
      <c r="D743" s="12">
        <v>43.89</v>
      </c>
      <c r="E743" s="12">
        <v>23.975380000000001</v>
      </c>
      <c r="F743" s="12">
        <v>19.914619999999999</v>
      </c>
      <c r="G743" s="27">
        <v>0</v>
      </c>
      <c r="H743" s="12">
        <f>F743-WEIGHTING!H737</f>
        <v>0</v>
      </c>
      <c r="P743" s="26"/>
    </row>
    <row r="744" spans="2:16">
      <c r="B744" s="26" t="s">
        <v>11635</v>
      </c>
      <c r="C744" s="26" t="s">
        <v>10947</v>
      </c>
      <c r="D744" s="12">
        <v>31.73</v>
      </c>
      <c r="E744" s="12">
        <v>18.686219999999999</v>
      </c>
      <c r="F744" s="12">
        <v>13.04378</v>
      </c>
      <c r="G744" s="27">
        <v>0</v>
      </c>
      <c r="H744" s="12">
        <f>F744-WEIGHTING!H738</f>
        <v>0</v>
      </c>
      <c r="P744" s="26"/>
    </row>
    <row r="745" spans="2:16">
      <c r="B745" s="26" t="s">
        <v>11636</v>
      </c>
      <c r="C745" s="26" t="s">
        <v>10947</v>
      </c>
      <c r="D745" s="12">
        <v>77.290000000000006</v>
      </c>
      <c r="E745" s="12">
        <v>73.897679999999994</v>
      </c>
      <c r="F745" s="12">
        <v>3.3923199999999998</v>
      </c>
      <c r="G745" s="27">
        <v>0</v>
      </c>
      <c r="H745" s="12">
        <f>F745-WEIGHTING!H739</f>
        <v>-1.2434497875801753E-14</v>
      </c>
      <c r="P745" s="26"/>
    </row>
    <row r="746" spans="2:16">
      <c r="B746" s="26" t="s">
        <v>11637</v>
      </c>
      <c r="C746" s="26" t="s">
        <v>10947</v>
      </c>
      <c r="D746" s="12">
        <v>56.91</v>
      </c>
      <c r="E746" s="12">
        <v>73.063159999999996</v>
      </c>
      <c r="F746" s="12">
        <v>-16.15316</v>
      </c>
      <c r="G746" s="27">
        <v>0</v>
      </c>
      <c r="H746" s="12">
        <f>F746-WEIGHTING!H740</f>
        <v>0</v>
      </c>
      <c r="P746" s="26"/>
    </row>
    <row r="747" spans="2:16">
      <c r="B747" s="26" t="s">
        <v>11638</v>
      </c>
      <c r="C747" s="26" t="s">
        <v>10947</v>
      </c>
      <c r="D747" s="12">
        <v>66.84</v>
      </c>
      <c r="E747" s="12">
        <v>61.204169999999998</v>
      </c>
      <c r="F747" s="12">
        <v>5.6358300000000003</v>
      </c>
      <c r="G747" s="27">
        <v>0</v>
      </c>
      <c r="H747" s="12">
        <f>F747-WEIGHTING!H741</f>
        <v>0</v>
      </c>
      <c r="P747" s="26"/>
    </row>
    <row r="748" spans="2:16">
      <c r="B748" s="26" t="s">
        <v>11639</v>
      </c>
      <c r="C748" s="26" t="s">
        <v>10947</v>
      </c>
      <c r="D748" s="12">
        <v>84.54</v>
      </c>
      <c r="E748" s="12">
        <v>75.538579999999996</v>
      </c>
      <c r="F748" s="12">
        <v>9.0014199999999995</v>
      </c>
      <c r="G748" s="27">
        <v>0</v>
      </c>
      <c r="H748" s="12">
        <f>F748-WEIGHTING!H742</f>
        <v>0</v>
      </c>
      <c r="P748" s="26"/>
    </row>
    <row r="749" spans="2:16">
      <c r="B749" s="26" t="s">
        <v>11640</v>
      </c>
      <c r="C749" s="26" t="s">
        <v>10947</v>
      </c>
      <c r="D749" s="12">
        <v>82.43</v>
      </c>
      <c r="E749" s="12">
        <v>74.157390000000007</v>
      </c>
      <c r="F749" s="12">
        <v>8.2726100000000002</v>
      </c>
      <c r="G749" s="27">
        <v>0</v>
      </c>
      <c r="H749" s="12">
        <f>F749-WEIGHTING!H743</f>
        <v>0</v>
      </c>
      <c r="P749" s="26"/>
    </row>
    <row r="750" spans="2:16">
      <c r="B750" s="26" t="s">
        <v>11641</v>
      </c>
      <c r="C750" s="26" t="s">
        <v>10947</v>
      </c>
      <c r="D750" s="12">
        <v>62.59</v>
      </c>
      <c r="E750" s="12">
        <v>34.982520000000001</v>
      </c>
      <c r="F750" s="12">
        <v>27.607479999999999</v>
      </c>
      <c r="G750" s="27">
        <v>0</v>
      </c>
      <c r="H750" s="12">
        <f>F750-WEIGHTING!H744</f>
        <v>0</v>
      </c>
      <c r="P750" s="26"/>
    </row>
    <row r="751" spans="2:16">
      <c r="B751" s="26" t="s">
        <v>11642</v>
      </c>
      <c r="C751" s="26" t="s">
        <v>10947</v>
      </c>
      <c r="D751" s="12">
        <v>52.44</v>
      </c>
      <c r="E751" s="12">
        <v>26.37745</v>
      </c>
      <c r="F751" s="12">
        <v>26.062550000000002</v>
      </c>
      <c r="G751" s="27">
        <v>0</v>
      </c>
      <c r="H751" s="12">
        <f>F751-WEIGHTING!H745</f>
        <v>0</v>
      </c>
      <c r="P751" s="26"/>
    </row>
    <row r="752" spans="2:16">
      <c r="B752" s="26" t="s">
        <v>11643</v>
      </c>
      <c r="C752" s="26" t="s">
        <v>10947</v>
      </c>
      <c r="D752" s="12">
        <v>94.33</v>
      </c>
      <c r="E752" s="12">
        <v>73.876199999999997</v>
      </c>
      <c r="F752" s="12">
        <v>20.453800000000001</v>
      </c>
      <c r="G752" s="27">
        <v>0</v>
      </c>
      <c r="H752" s="12">
        <f>F752-WEIGHTING!H746</f>
        <v>0</v>
      </c>
      <c r="P752" s="26"/>
    </row>
    <row r="753" spans="2:16">
      <c r="B753" s="26" t="s">
        <v>11644</v>
      </c>
      <c r="C753" s="26" t="s">
        <v>10947</v>
      </c>
      <c r="D753" s="12">
        <v>45.53</v>
      </c>
      <c r="E753" s="12">
        <v>23.737870000000001</v>
      </c>
      <c r="F753" s="12">
        <v>21.79213</v>
      </c>
      <c r="G753" s="27">
        <v>0</v>
      </c>
      <c r="H753" s="12">
        <f>F753-WEIGHTING!H747</f>
        <v>0</v>
      </c>
      <c r="P753" s="26"/>
    </row>
    <row r="754" spans="2:16">
      <c r="B754" s="26" t="s">
        <v>11645</v>
      </c>
      <c r="C754" s="26" t="s">
        <v>10950</v>
      </c>
      <c r="D754" s="12">
        <v>-42.2</v>
      </c>
      <c r="E754" s="12">
        <v>3.005474</v>
      </c>
      <c r="F754" s="12">
        <v>-45.205469999999998</v>
      </c>
      <c r="G754" s="27">
        <v>8.5000000000000006E-2</v>
      </c>
      <c r="H754" s="12">
        <f>F754-WEIGHTING!H748</f>
        <v>4.0000000041118255E-6</v>
      </c>
      <c r="P754" s="26"/>
    </row>
    <row r="755" spans="2:16">
      <c r="B755" s="26" t="s">
        <v>11646</v>
      </c>
      <c r="C755" s="26" t="s">
        <v>10950</v>
      </c>
      <c r="D755" s="12">
        <v>18.62</v>
      </c>
      <c r="E755" s="12">
        <v>73.315730000000002</v>
      </c>
      <c r="F755" s="12">
        <v>-54.695729999999998</v>
      </c>
      <c r="G755" s="27">
        <v>8.5000000000000006E-2</v>
      </c>
      <c r="H755" s="12">
        <f>F755-WEIGHTING!H749</f>
        <v>0</v>
      </c>
      <c r="P755" s="26"/>
    </row>
    <row r="756" spans="2:16">
      <c r="B756" s="26" t="s">
        <v>11647</v>
      </c>
      <c r="C756" s="26" t="s">
        <v>10947</v>
      </c>
      <c r="D756" s="12">
        <v>94.33</v>
      </c>
      <c r="E756" s="12">
        <v>83.365470000000002</v>
      </c>
      <c r="F756" s="12">
        <v>10.96453</v>
      </c>
      <c r="G756" s="27">
        <v>0</v>
      </c>
      <c r="H756" s="12">
        <f>F756-WEIGHTING!H750</f>
        <v>0</v>
      </c>
      <c r="P756" s="26"/>
    </row>
    <row r="757" spans="2:16">
      <c r="B757" s="26" t="s">
        <v>11648</v>
      </c>
      <c r="C757" s="26" t="s">
        <v>10947</v>
      </c>
      <c r="D757" s="12">
        <v>82.74</v>
      </c>
      <c r="E757" s="12">
        <v>85.222189999999998</v>
      </c>
      <c r="F757" s="12">
        <v>-2.4821900000000001</v>
      </c>
      <c r="G757" s="27">
        <v>0</v>
      </c>
      <c r="H757" s="12">
        <f>F757-WEIGHTING!H751</f>
        <v>0</v>
      </c>
      <c r="P757" s="26"/>
    </row>
    <row r="758" spans="2:16">
      <c r="B758" s="26" t="s">
        <v>11649</v>
      </c>
      <c r="C758" s="26" t="s">
        <v>10947</v>
      </c>
      <c r="D758" s="12">
        <v>4.8600000000000003</v>
      </c>
      <c r="E758" s="12">
        <v>10.59675</v>
      </c>
      <c r="F758" s="12">
        <v>-5.7367499999999998</v>
      </c>
      <c r="G758" s="27">
        <v>0</v>
      </c>
      <c r="H758" s="12">
        <f>F758-WEIGHTING!H752</f>
        <v>0</v>
      </c>
      <c r="P758" s="26"/>
    </row>
    <row r="759" spans="2:16">
      <c r="B759" s="26" t="s">
        <v>11650</v>
      </c>
      <c r="C759" s="26" t="s">
        <v>10947</v>
      </c>
      <c r="D759" s="12">
        <v>68.739999999999995</v>
      </c>
      <c r="E759" s="12">
        <v>69.358940000000004</v>
      </c>
      <c r="F759" s="12">
        <v>-0.61894000000000005</v>
      </c>
      <c r="G759" s="27">
        <v>0</v>
      </c>
      <c r="H759" s="12">
        <f>F759-WEIGHTING!H753</f>
        <v>9.1038288019262836E-15</v>
      </c>
      <c r="P759" s="26"/>
    </row>
    <row r="760" spans="2:16">
      <c r="B760" s="26" t="s">
        <v>11651</v>
      </c>
      <c r="C760" s="26" t="s">
        <v>10947</v>
      </c>
      <c r="D760" s="12">
        <v>-17.28</v>
      </c>
      <c r="E760" s="12">
        <v>1.359545</v>
      </c>
      <c r="F760" s="12">
        <v>-18.63955</v>
      </c>
      <c r="G760" s="27">
        <v>0</v>
      </c>
      <c r="H760" s="12">
        <f>F760-WEIGHTING!H754</f>
        <v>-4.9999999980343546E-6</v>
      </c>
      <c r="P760" s="26"/>
    </row>
    <row r="761" spans="2:16">
      <c r="B761" s="26" t="s">
        <v>11652</v>
      </c>
      <c r="C761" s="26" t="s">
        <v>10947</v>
      </c>
      <c r="D761" s="12">
        <v>90.03</v>
      </c>
      <c r="E761" s="12">
        <v>85.661199999999994</v>
      </c>
      <c r="F761" s="12">
        <v>4.3688000000000002</v>
      </c>
      <c r="G761" s="27">
        <v>0</v>
      </c>
      <c r="H761" s="12">
        <f>F761-WEIGHTING!H755</f>
        <v>-7.1054273576010019E-15</v>
      </c>
      <c r="P761" s="26"/>
    </row>
    <row r="762" spans="2:16">
      <c r="B762" s="26" t="s">
        <v>11653</v>
      </c>
      <c r="C762" s="26" t="s">
        <v>10947</v>
      </c>
      <c r="D762" s="12">
        <v>87.45</v>
      </c>
      <c r="E762" s="12">
        <v>83.354500000000002</v>
      </c>
      <c r="F762" s="12">
        <v>4.0955000000000004</v>
      </c>
      <c r="G762" s="27">
        <v>0</v>
      </c>
      <c r="H762" s="12">
        <f>F762-WEIGHTING!H756</f>
        <v>0</v>
      </c>
      <c r="P762" s="26"/>
    </row>
    <row r="763" spans="2:16">
      <c r="B763" s="26" t="s">
        <v>11654</v>
      </c>
      <c r="C763" s="26" t="s">
        <v>10947</v>
      </c>
      <c r="D763" s="12">
        <v>37.299999999999997</v>
      </c>
      <c r="E763" s="12">
        <v>21.242190000000001</v>
      </c>
      <c r="F763" s="12">
        <v>16.05781</v>
      </c>
      <c r="G763" s="27">
        <v>0</v>
      </c>
      <c r="H763" s="12">
        <f>F763-WEIGHTING!H757</f>
        <v>0</v>
      </c>
      <c r="P763" s="26"/>
    </row>
    <row r="764" spans="2:16">
      <c r="B764" s="26" t="s">
        <v>11655</v>
      </c>
      <c r="C764" s="26" t="s">
        <v>10947</v>
      </c>
      <c r="D764" s="12">
        <v>18.14</v>
      </c>
      <c r="E764" s="12">
        <v>11.62476</v>
      </c>
      <c r="F764" s="12">
        <v>6.5152400000000004</v>
      </c>
      <c r="G764" s="27">
        <v>0</v>
      </c>
      <c r="H764" s="12">
        <f>F764-WEIGHTING!H758</f>
        <v>0</v>
      </c>
      <c r="P764" s="26"/>
    </row>
    <row r="765" spans="2:16">
      <c r="B765" s="26" t="s">
        <v>11656</v>
      </c>
      <c r="C765" s="26" t="s">
        <v>10947</v>
      </c>
      <c r="D765" s="12">
        <v>0.77</v>
      </c>
      <c r="E765" s="12">
        <v>5.5491999999999999</v>
      </c>
      <c r="F765" s="12">
        <v>-4.7792000000000003</v>
      </c>
      <c r="G765" s="27">
        <v>0</v>
      </c>
      <c r="H765" s="12">
        <f>F765-WEIGHTING!H759</f>
        <v>0</v>
      </c>
      <c r="P765" s="26"/>
    </row>
    <row r="766" spans="2:16">
      <c r="B766" s="26" t="s">
        <v>11657</v>
      </c>
      <c r="C766" s="26" t="s">
        <v>10947</v>
      </c>
      <c r="D766" s="12">
        <v>91.71</v>
      </c>
      <c r="E766" s="12">
        <v>93.592600000000004</v>
      </c>
      <c r="F766" s="12">
        <v>-1.8826000000000001</v>
      </c>
      <c r="G766" s="27">
        <v>0</v>
      </c>
      <c r="H766" s="12">
        <f>F766-WEIGHTING!H760</f>
        <v>1.0658141036401503E-14</v>
      </c>
      <c r="P766" s="26"/>
    </row>
    <row r="767" spans="2:16">
      <c r="B767" s="26" t="s">
        <v>11658</v>
      </c>
      <c r="C767" s="26" t="s">
        <v>10950</v>
      </c>
      <c r="D767" s="12">
        <v>9.8000000000000007</v>
      </c>
      <c r="E767" s="12">
        <v>84.66104</v>
      </c>
      <c r="F767" s="12">
        <v>-74.861040000000003</v>
      </c>
      <c r="G767" s="27">
        <v>8.5000000000000006E-2</v>
      </c>
      <c r="H767" s="12">
        <f>F767-WEIGHTING!H761</f>
        <v>0</v>
      </c>
      <c r="P767" s="26"/>
    </row>
    <row r="768" spans="2:16">
      <c r="B768" s="26" t="s">
        <v>11659</v>
      </c>
      <c r="C768" s="26" t="s">
        <v>10947</v>
      </c>
      <c r="D768" s="12">
        <v>85.11</v>
      </c>
      <c r="E768" s="12">
        <v>74.936580000000006</v>
      </c>
      <c r="F768" s="12">
        <v>10.17342</v>
      </c>
      <c r="G768" s="27">
        <v>0</v>
      </c>
      <c r="H768" s="12">
        <f>F768-WEIGHTING!H762</f>
        <v>0</v>
      </c>
      <c r="P768" s="26"/>
    </row>
    <row r="769" spans="2:16">
      <c r="B769" s="26" t="s">
        <v>11660</v>
      </c>
      <c r="C769" s="26" t="s">
        <v>10947</v>
      </c>
      <c r="D769" s="12">
        <v>86.95</v>
      </c>
      <c r="E769" s="12">
        <v>83.068190000000001</v>
      </c>
      <c r="F769" s="12">
        <v>3.8818100000000002</v>
      </c>
      <c r="G769" s="27">
        <v>0</v>
      </c>
      <c r="H769" s="12">
        <f>F769-WEIGHTING!H763</f>
        <v>0</v>
      </c>
      <c r="P769" s="26"/>
    </row>
    <row r="770" spans="2:16">
      <c r="B770" s="26" t="s">
        <v>11661</v>
      </c>
      <c r="C770" s="26" t="s">
        <v>10947</v>
      </c>
      <c r="D770" s="12">
        <v>44.53</v>
      </c>
      <c r="E770" s="12">
        <v>27.915089999999999</v>
      </c>
      <c r="F770" s="12">
        <v>16.614909999999998</v>
      </c>
      <c r="G770" s="27">
        <v>0</v>
      </c>
      <c r="H770" s="12">
        <f>F770-WEIGHTING!H764</f>
        <v>0</v>
      </c>
      <c r="P770" s="26"/>
    </row>
    <row r="771" spans="2:16">
      <c r="B771" s="26" t="s">
        <v>11662</v>
      </c>
      <c r="C771" s="26" t="s">
        <v>10947</v>
      </c>
      <c r="D771" s="12">
        <v>83.09</v>
      </c>
      <c r="E771" s="12">
        <v>84.559809999999999</v>
      </c>
      <c r="F771" s="12">
        <v>-1.4698100000000001</v>
      </c>
      <c r="G771" s="27">
        <v>0</v>
      </c>
      <c r="H771" s="12">
        <f>F771-WEIGHTING!H765</f>
        <v>-4.6629367034256575E-15</v>
      </c>
      <c r="P771" s="26"/>
    </row>
    <row r="772" spans="2:16">
      <c r="B772" s="26" t="s">
        <v>11663</v>
      </c>
      <c r="C772" s="26" t="s">
        <v>10947</v>
      </c>
      <c r="D772" s="12">
        <v>105.06</v>
      </c>
      <c r="E772" s="12">
        <v>91.001289999999997</v>
      </c>
      <c r="F772" s="12">
        <v>14.05871</v>
      </c>
      <c r="G772" s="27">
        <v>0</v>
      </c>
      <c r="H772" s="12">
        <f>F772-WEIGHTING!H766</f>
        <v>0</v>
      </c>
      <c r="P772" s="26"/>
    </row>
    <row r="773" spans="2:16">
      <c r="B773" s="26" t="s">
        <v>11664</v>
      </c>
      <c r="C773" s="26" t="s">
        <v>10947</v>
      </c>
      <c r="D773" s="12">
        <v>77.099999999999994</v>
      </c>
      <c r="E773" s="12">
        <v>74.290310000000005</v>
      </c>
      <c r="F773" s="12">
        <v>2.8096899999999998</v>
      </c>
      <c r="G773" s="27">
        <v>0</v>
      </c>
      <c r="H773" s="12">
        <f>F773-WEIGHTING!H767</f>
        <v>1.0658141036401503E-14</v>
      </c>
      <c r="P773" s="26"/>
    </row>
    <row r="774" spans="2:16">
      <c r="B774" s="26" t="s">
        <v>11665</v>
      </c>
      <c r="C774" s="26" t="s">
        <v>10947</v>
      </c>
      <c r="D774" s="12">
        <v>86.35</v>
      </c>
      <c r="E774" s="12">
        <v>81.903630000000007</v>
      </c>
      <c r="F774" s="12">
        <v>4.4463699999999999</v>
      </c>
      <c r="G774" s="27">
        <v>0</v>
      </c>
      <c r="H774" s="12">
        <f>F774-WEIGHTING!H768</f>
        <v>1.2434497875801753E-14</v>
      </c>
      <c r="P774" s="26"/>
    </row>
    <row r="775" spans="2:16">
      <c r="B775" s="26" t="s">
        <v>11666</v>
      </c>
      <c r="C775" s="26" t="s">
        <v>10948</v>
      </c>
      <c r="D775" s="12">
        <v>17.3</v>
      </c>
      <c r="E775" s="12">
        <v>17.716709999999999</v>
      </c>
      <c r="F775" s="12">
        <v>-0.41671000000000002</v>
      </c>
      <c r="G775" s="27">
        <v>0.19</v>
      </c>
      <c r="H775" s="12">
        <f>F775-WEIGHTING!H769</f>
        <v>-1.6653345369377348E-15</v>
      </c>
      <c r="P775" s="26"/>
    </row>
    <row r="776" spans="2:16">
      <c r="B776" s="26" t="s">
        <v>11667</v>
      </c>
      <c r="C776" s="26" t="s">
        <v>10947</v>
      </c>
      <c r="D776" s="12">
        <v>46.03</v>
      </c>
      <c r="E776" s="12">
        <v>47.695520000000002</v>
      </c>
      <c r="F776" s="12">
        <v>-1.6655199999999999</v>
      </c>
      <c r="G776" s="27">
        <v>0</v>
      </c>
      <c r="H776" s="12">
        <f>F776-WEIGHTING!H770</f>
        <v>0</v>
      </c>
      <c r="P776" s="26"/>
    </row>
    <row r="777" spans="2:16">
      <c r="B777" s="26" t="s">
        <v>11668</v>
      </c>
      <c r="C777" s="26" t="s">
        <v>10947</v>
      </c>
      <c r="D777" s="12">
        <v>63.22</v>
      </c>
      <c r="E777" s="12">
        <v>68.475300000000004</v>
      </c>
      <c r="F777" s="12">
        <v>-5.2553000000000001</v>
      </c>
      <c r="G777" s="27">
        <v>0</v>
      </c>
      <c r="H777" s="12">
        <f>F777-WEIGHTING!H771</f>
        <v>0</v>
      </c>
      <c r="P777" s="26"/>
    </row>
    <row r="778" spans="2:16">
      <c r="B778" s="26" t="s">
        <v>11669</v>
      </c>
      <c r="C778" s="26" t="s">
        <v>10947</v>
      </c>
      <c r="D778" s="12">
        <v>14.18</v>
      </c>
      <c r="E778" s="12">
        <v>12.69096</v>
      </c>
      <c r="F778" s="12">
        <v>1.4890399999999999</v>
      </c>
      <c r="G778" s="27">
        <v>0</v>
      </c>
      <c r="H778" s="12">
        <f>F778-WEIGHTING!H772</f>
        <v>0</v>
      </c>
      <c r="P778" s="26"/>
    </row>
    <row r="779" spans="2:16">
      <c r="B779" s="26" t="s">
        <v>11670</v>
      </c>
      <c r="C779" s="26" t="s">
        <v>10950</v>
      </c>
      <c r="D779" s="12">
        <v>4.3</v>
      </c>
      <c r="E779" s="12">
        <v>79.048929999999999</v>
      </c>
      <c r="F779" s="12">
        <v>-74.748930000000001</v>
      </c>
      <c r="G779" s="27">
        <v>8.5000000000000006E-2</v>
      </c>
      <c r="H779" s="12">
        <f>F779-WEIGHTING!H773</f>
        <v>0</v>
      </c>
      <c r="P779" s="26"/>
    </row>
    <row r="780" spans="2:16">
      <c r="B780" s="26" t="s">
        <v>11671</v>
      </c>
      <c r="C780" s="26" t="s">
        <v>10950</v>
      </c>
      <c r="D780" s="12">
        <v>11.25</v>
      </c>
      <c r="E780" s="12">
        <v>18.165240000000001</v>
      </c>
      <c r="F780" s="12">
        <v>-6.9152399999999998</v>
      </c>
      <c r="G780" s="27">
        <v>8.5000000000000006E-2</v>
      </c>
      <c r="H780" s="12">
        <f>F780-WEIGHTING!H774</f>
        <v>0</v>
      </c>
      <c r="P780" s="26"/>
    </row>
    <row r="781" spans="2:16">
      <c r="B781" s="26" t="s">
        <v>11672</v>
      </c>
      <c r="C781" s="26" t="s">
        <v>10947</v>
      </c>
      <c r="D781" s="12">
        <v>70.12</v>
      </c>
      <c r="E781" s="12">
        <v>66.098129999999998</v>
      </c>
      <c r="F781" s="12">
        <v>4.0218699999999998</v>
      </c>
      <c r="G781" s="27">
        <v>0</v>
      </c>
      <c r="H781" s="12">
        <f>F781-WEIGHTING!H775</f>
        <v>-7.1054273576010019E-15</v>
      </c>
      <c r="P781" s="26"/>
    </row>
    <row r="782" spans="2:16">
      <c r="B782" s="26" t="s">
        <v>11673</v>
      </c>
      <c r="C782" s="26" t="s">
        <v>10951</v>
      </c>
      <c r="D782" s="12">
        <v>-32.81</v>
      </c>
      <c r="E782" s="12">
        <v>16.32893</v>
      </c>
      <c r="F782" s="12">
        <v>-49.138930000000002</v>
      </c>
      <c r="G782" s="27">
        <v>0.26400000000000001</v>
      </c>
      <c r="H782" s="12">
        <f>F782-WEIGHTING!H776</f>
        <v>0</v>
      </c>
      <c r="P782" s="26"/>
    </row>
    <row r="783" spans="2:16">
      <c r="B783" s="26" t="s">
        <v>11674</v>
      </c>
      <c r="C783" s="26" t="s">
        <v>10950</v>
      </c>
      <c r="D783" s="12">
        <v>-28.69</v>
      </c>
      <c r="E783" s="12">
        <v>4.5378579999999999</v>
      </c>
      <c r="F783" s="12">
        <v>-33.22786</v>
      </c>
      <c r="G783" s="27">
        <v>8.5000000000000006E-2</v>
      </c>
      <c r="H783" s="12">
        <f>F783-WEIGHTING!H777</f>
        <v>-2.0000000020559128E-6</v>
      </c>
      <c r="P783" s="26"/>
    </row>
    <row r="784" spans="2:16">
      <c r="B784" s="26" t="s">
        <v>11675</v>
      </c>
      <c r="C784" s="26" t="s">
        <v>10947</v>
      </c>
      <c r="D784" s="12">
        <v>93.75</v>
      </c>
      <c r="E784" s="12">
        <v>89.34563</v>
      </c>
      <c r="F784" s="12">
        <v>4.4043700000000001</v>
      </c>
      <c r="G784" s="27">
        <v>0</v>
      </c>
      <c r="H784" s="12">
        <f>F784-WEIGHTING!H778</f>
        <v>0</v>
      </c>
      <c r="P784" s="26"/>
    </row>
    <row r="785" spans="2:16">
      <c r="B785" s="26" t="s">
        <v>11676</v>
      </c>
      <c r="C785" s="26" t="s">
        <v>10947</v>
      </c>
      <c r="D785" s="12">
        <v>104.83</v>
      </c>
      <c r="E785" s="12">
        <v>95.749989999999997</v>
      </c>
      <c r="F785" s="12">
        <v>9.0800099999999997</v>
      </c>
      <c r="G785" s="27">
        <v>0</v>
      </c>
      <c r="H785" s="12">
        <f>F785-WEIGHTING!H779</f>
        <v>0</v>
      </c>
      <c r="P785" s="26"/>
    </row>
    <row r="786" spans="2:16">
      <c r="B786" s="26" t="s">
        <v>11677</v>
      </c>
      <c r="C786" s="26" t="s">
        <v>10947</v>
      </c>
      <c r="D786" s="12">
        <v>8.2200000000000006</v>
      </c>
      <c r="E786" s="12">
        <v>5.9204319999999999</v>
      </c>
      <c r="F786" s="12">
        <v>2.2995679999999998</v>
      </c>
      <c r="G786" s="27">
        <v>0</v>
      </c>
      <c r="H786" s="12">
        <f>F786-WEIGHTING!H780</f>
        <v>0</v>
      </c>
      <c r="P786" s="26"/>
    </row>
    <row r="787" spans="2:16">
      <c r="B787" s="26" t="s">
        <v>11678</v>
      </c>
      <c r="C787" s="26" t="s">
        <v>10947</v>
      </c>
      <c r="D787" s="12">
        <v>115.96</v>
      </c>
      <c r="E787" s="12">
        <v>115.88249999999999</v>
      </c>
      <c r="F787" s="12">
        <v>7.7499999999999999E-2</v>
      </c>
      <c r="G787" s="27">
        <v>0</v>
      </c>
      <c r="H787" s="12">
        <f>F787-WEIGHTING!H781</f>
        <v>-5.6898930012039273E-16</v>
      </c>
      <c r="P787" s="26"/>
    </row>
    <row r="788" spans="2:16">
      <c r="B788" s="26" t="s">
        <v>11679</v>
      </c>
      <c r="C788" s="26" t="s">
        <v>10950</v>
      </c>
      <c r="D788" s="12">
        <v>9.0500000000000007</v>
      </c>
      <c r="E788" s="12">
        <v>98.184650000000005</v>
      </c>
      <c r="F788" s="12">
        <v>-89.134649999999993</v>
      </c>
      <c r="G788" s="27">
        <v>8.5000000000000006E-2</v>
      </c>
      <c r="H788" s="12">
        <f>F788-WEIGHTING!H782</f>
        <v>0</v>
      </c>
      <c r="P788" s="26"/>
    </row>
    <row r="789" spans="2:16">
      <c r="B789" s="26" t="s">
        <v>11680</v>
      </c>
      <c r="C789" s="26" t="s">
        <v>10947</v>
      </c>
      <c r="D789" s="12">
        <v>73.06</v>
      </c>
      <c r="E789" s="12">
        <v>46.793849999999999</v>
      </c>
      <c r="F789" s="12">
        <v>26.26615</v>
      </c>
      <c r="G789" s="27">
        <v>0</v>
      </c>
      <c r="H789" s="12">
        <f>F789-WEIGHTING!H783</f>
        <v>0</v>
      </c>
      <c r="P789" s="26"/>
    </row>
    <row r="790" spans="2:16">
      <c r="B790" s="26" t="s">
        <v>11681</v>
      </c>
      <c r="C790" s="26" t="s">
        <v>10947</v>
      </c>
      <c r="D790" s="12">
        <v>77.22</v>
      </c>
      <c r="E790" s="12">
        <v>35.230229999999999</v>
      </c>
      <c r="F790" s="12">
        <v>41.98977</v>
      </c>
      <c r="G790" s="27">
        <v>0</v>
      </c>
      <c r="H790" s="12">
        <f>F790-WEIGHTING!H784</f>
        <v>0</v>
      </c>
      <c r="P790" s="26"/>
    </row>
    <row r="791" spans="2:16">
      <c r="B791" s="26" t="s">
        <v>11682</v>
      </c>
      <c r="C791" s="26" t="s">
        <v>10947</v>
      </c>
      <c r="D791" s="12">
        <v>-33.65</v>
      </c>
      <c r="E791" s="12">
        <v>13.761189999999999</v>
      </c>
      <c r="F791" s="12">
        <v>-47.411189999999998</v>
      </c>
      <c r="G791" s="27">
        <v>0</v>
      </c>
      <c r="H791" s="12">
        <f>F791-WEIGHTING!H785</f>
        <v>0</v>
      </c>
      <c r="P791" s="26"/>
    </row>
    <row r="792" spans="2:16">
      <c r="B792" s="26" t="s">
        <v>11683</v>
      </c>
      <c r="C792" s="26" t="s">
        <v>10947</v>
      </c>
      <c r="D792" s="12">
        <v>123.32</v>
      </c>
      <c r="E792" s="12">
        <v>125.83799999999999</v>
      </c>
      <c r="F792" s="12">
        <v>-2.5179999999999998</v>
      </c>
      <c r="G792" s="27">
        <v>0</v>
      </c>
      <c r="H792" s="12">
        <f>F792-WEIGHTING!H786</f>
        <v>0</v>
      </c>
      <c r="P792" s="26"/>
    </row>
    <row r="793" spans="2:16">
      <c r="B793" s="26" t="s">
        <v>11684</v>
      </c>
      <c r="C793" s="26" t="s">
        <v>10947</v>
      </c>
      <c r="D793" s="12">
        <v>-3.45</v>
      </c>
      <c r="E793" s="12">
        <v>85.771240000000006</v>
      </c>
      <c r="F793" s="12">
        <v>-89.221239999999995</v>
      </c>
      <c r="G793" s="27">
        <v>0</v>
      </c>
      <c r="H793" s="12">
        <f>F793-WEIGHTING!H787</f>
        <v>0</v>
      </c>
      <c r="P793" s="26"/>
    </row>
    <row r="794" spans="2:16">
      <c r="B794" s="26" t="s">
        <v>11685</v>
      </c>
      <c r="C794" s="26" t="s">
        <v>10947</v>
      </c>
      <c r="D794" s="12">
        <v>118.07</v>
      </c>
      <c r="E794" s="12">
        <v>119.08459999999999</v>
      </c>
      <c r="F794" s="12">
        <v>-1.0145999999999999</v>
      </c>
      <c r="G794" s="27">
        <v>0</v>
      </c>
      <c r="H794" s="12">
        <f>F794-WEIGHTING!H788</f>
        <v>0</v>
      </c>
      <c r="P794" s="26"/>
    </row>
    <row r="795" spans="2:16">
      <c r="B795" s="26" t="s">
        <v>11686</v>
      </c>
      <c r="C795" s="26" t="s">
        <v>10947</v>
      </c>
      <c r="D795" s="12">
        <v>66.209999999999994</v>
      </c>
      <c r="E795" s="12">
        <v>61.338050000000003</v>
      </c>
      <c r="F795" s="12">
        <v>4.87195</v>
      </c>
      <c r="G795" s="27">
        <v>0</v>
      </c>
      <c r="H795" s="12">
        <f>F795-WEIGHTING!H789</f>
        <v>8.8817841970012523E-15</v>
      </c>
      <c r="P795" s="26"/>
    </row>
    <row r="796" spans="2:16">
      <c r="B796" s="26" t="s">
        <v>11687</v>
      </c>
      <c r="C796" s="26" t="s">
        <v>10950</v>
      </c>
      <c r="D796" s="12">
        <v>24.44</v>
      </c>
      <c r="E796" s="12">
        <v>98.842669999999998</v>
      </c>
      <c r="F796" s="12">
        <v>-74.402670000000001</v>
      </c>
      <c r="G796" s="27">
        <v>8.5000000000000006E-2</v>
      </c>
      <c r="H796" s="12">
        <f>F796-WEIGHTING!H790</f>
        <v>0</v>
      </c>
      <c r="P796" s="26"/>
    </row>
    <row r="797" spans="2:16">
      <c r="B797" s="26" t="s">
        <v>11688</v>
      </c>
      <c r="C797" s="26" t="s">
        <v>10950</v>
      </c>
      <c r="D797" s="12">
        <v>5.96</v>
      </c>
      <c r="E797" s="12">
        <v>30.527999999999999</v>
      </c>
      <c r="F797" s="12">
        <v>-24.568000000000001</v>
      </c>
      <c r="G797" s="27">
        <v>8.5000000000000006E-2</v>
      </c>
      <c r="H797" s="12">
        <f>F797-WEIGHTING!H791</f>
        <v>0</v>
      </c>
      <c r="P797" s="26"/>
    </row>
    <row r="798" spans="2:16">
      <c r="B798" s="26" t="s">
        <v>11689</v>
      </c>
      <c r="C798" s="26" t="s">
        <v>10950</v>
      </c>
      <c r="D798" s="12">
        <v>4.51</v>
      </c>
      <c r="E798" s="12">
        <v>8.8240499999999997</v>
      </c>
      <c r="F798" s="12">
        <v>-4.3140499999999999</v>
      </c>
      <c r="G798" s="27">
        <v>8.5000000000000006E-2</v>
      </c>
      <c r="H798" s="12">
        <f>F798-WEIGHTING!H792</f>
        <v>0</v>
      </c>
      <c r="P798" s="26"/>
    </row>
    <row r="799" spans="2:16">
      <c r="B799" s="26" t="s">
        <v>11690</v>
      </c>
      <c r="C799" s="26" t="s">
        <v>10947</v>
      </c>
      <c r="D799" s="12">
        <v>15.33</v>
      </c>
      <c r="E799" s="12">
        <v>18.14941</v>
      </c>
      <c r="F799" s="12">
        <v>-2.81941</v>
      </c>
      <c r="G799" s="27">
        <v>0</v>
      </c>
      <c r="H799" s="12">
        <f>F799-WEIGHTING!H793</f>
        <v>0</v>
      </c>
      <c r="P799" s="26"/>
    </row>
    <row r="800" spans="2:16">
      <c r="B800" s="26" t="s">
        <v>11691</v>
      </c>
      <c r="C800" s="26" t="s">
        <v>10950</v>
      </c>
      <c r="D800" s="12">
        <v>5.91</v>
      </c>
      <c r="E800" s="12">
        <v>11.974349999999999</v>
      </c>
      <c r="F800" s="12">
        <v>-6.0643500000000001</v>
      </c>
      <c r="G800" s="27">
        <v>8.5000000000000006E-2</v>
      </c>
      <c r="H800" s="12">
        <f>F800-WEIGHTING!H794</f>
        <v>0</v>
      </c>
      <c r="P800" s="26"/>
    </row>
    <row r="801" spans="2:16">
      <c r="B801" s="26" t="s">
        <v>11692</v>
      </c>
      <c r="C801" s="26" t="s">
        <v>10950</v>
      </c>
      <c r="D801" s="12">
        <v>75.900000000000006</v>
      </c>
      <c r="E801" s="12">
        <v>16.141079999999999</v>
      </c>
      <c r="F801" s="12">
        <v>59.758920000000003</v>
      </c>
      <c r="G801" s="27">
        <v>8.5000000000000006E-2</v>
      </c>
      <c r="H801" s="12">
        <f>F801-WEIGHTING!H795</f>
        <v>0</v>
      </c>
      <c r="P801" s="26"/>
    </row>
    <row r="802" spans="2:16">
      <c r="B802" s="26" t="s">
        <v>11693</v>
      </c>
      <c r="C802" s="26" t="s">
        <v>10947</v>
      </c>
      <c r="D802" s="12">
        <v>4.33</v>
      </c>
      <c r="E802" s="12">
        <v>2.52983</v>
      </c>
      <c r="F802" s="12">
        <v>1.80017</v>
      </c>
      <c r="G802" s="27">
        <v>0</v>
      </c>
      <c r="H802" s="12">
        <f>F802-WEIGHTING!H796</f>
        <v>0</v>
      </c>
      <c r="P802" s="26"/>
    </row>
    <row r="803" spans="2:16">
      <c r="B803" s="26" t="s">
        <v>11694</v>
      </c>
      <c r="C803" s="26" t="s">
        <v>10947</v>
      </c>
      <c r="D803" s="12">
        <v>-10.210000000000001</v>
      </c>
      <c r="E803" s="12">
        <v>1.2278929999999999</v>
      </c>
      <c r="F803" s="12">
        <v>-11.437889999999999</v>
      </c>
      <c r="G803" s="27">
        <v>0</v>
      </c>
      <c r="H803" s="12">
        <f>F803-WEIGHTING!H797</f>
        <v>3.0000000013075123E-6</v>
      </c>
      <c r="P803" s="26"/>
    </row>
    <row r="804" spans="2:16">
      <c r="B804" s="26" t="s">
        <v>11695</v>
      </c>
      <c r="C804" s="26" t="s">
        <v>10947</v>
      </c>
      <c r="D804" s="12">
        <v>82.61</v>
      </c>
      <c r="E804" s="12">
        <v>79.542829999999995</v>
      </c>
      <c r="F804" s="12">
        <v>3.06717</v>
      </c>
      <c r="G804" s="27">
        <v>0</v>
      </c>
      <c r="H804" s="12">
        <f>F804-WEIGHTING!H798</f>
        <v>-4.4408920985006262E-15</v>
      </c>
      <c r="P804" s="26"/>
    </row>
    <row r="805" spans="2:16">
      <c r="B805" s="26" t="s">
        <v>11696</v>
      </c>
      <c r="C805" s="26" t="s">
        <v>10947</v>
      </c>
      <c r="D805" s="12">
        <v>20.57</v>
      </c>
      <c r="E805" s="12">
        <v>103.51</v>
      </c>
      <c r="F805" s="12">
        <v>-82.94</v>
      </c>
      <c r="G805" s="27">
        <v>0</v>
      </c>
      <c r="H805" s="12">
        <f>F805-WEIGHTING!H799</f>
        <v>0</v>
      </c>
      <c r="P805" s="26"/>
    </row>
    <row r="806" spans="2:16">
      <c r="B806" s="26" t="s">
        <v>11697</v>
      </c>
      <c r="C806" s="26" t="s">
        <v>10947</v>
      </c>
      <c r="D806" s="12">
        <v>125.63</v>
      </c>
      <c r="E806" s="12">
        <v>133.30250000000001</v>
      </c>
      <c r="F806" s="12">
        <v>-7.6725000000000003</v>
      </c>
      <c r="G806" s="27">
        <v>0</v>
      </c>
      <c r="H806" s="12">
        <f>F806-WEIGHTING!H800</f>
        <v>1.3322676295501878E-14</v>
      </c>
      <c r="P806" s="26"/>
    </row>
    <row r="807" spans="2:16">
      <c r="B807" s="26" t="s">
        <v>11698</v>
      </c>
      <c r="C807" s="26" t="s">
        <v>10947</v>
      </c>
      <c r="D807" s="12">
        <v>17.98</v>
      </c>
      <c r="E807" s="12">
        <v>28.889990000000001</v>
      </c>
      <c r="F807" s="12">
        <v>-10.909990000000001</v>
      </c>
      <c r="G807" s="27">
        <v>0</v>
      </c>
      <c r="H807" s="12">
        <f>F807-WEIGHTING!H801</f>
        <v>0</v>
      </c>
      <c r="P807" s="26"/>
    </row>
    <row r="808" spans="2:16">
      <c r="B808" s="26" t="s">
        <v>11699</v>
      </c>
      <c r="C808" s="26" t="s">
        <v>10950</v>
      </c>
      <c r="D808" s="12">
        <v>36.409999999999997</v>
      </c>
      <c r="E808" s="12">
        <v>56.638240000000003</v>
      </c>
      <c r="F808" s="12">
        <v>-20.22824</v>
      </c>
      <c r="G808" s="27">
        <v>8.5000000000000006E-2</v>
      </c>
      <c r="H808" s="12">
        <f>F808-WEIGHTING!H802</f>
        <v>0</v>
      </c>
      <c r="P808" s="26"/>
    </row>
    <row r="809" spans="2:16">
      <c r="B809" s="26" t="s">
        <v>11700</v>
      </c>
      <c r="C809" s="26" t="s">
        <v>10947</v>
      </c>
      <c r="D809" s="12">
        <v>123</v>
      </c>
      <c r="E809" s="12">
        <v>138.46850000000001</v>
      </c>
      <c r="F809" s="12">
        <v>-15.468500000000001</v>
      </c>
      <c r="G809" s="27">
        <v>0</v>
      </c>
      <c r="H809" s="12">
        <f>F809-WEIGHTING!H803</f>
        <v>0</v>
      </c>
      <c r="P809" s="26"/>
    </row>
    <row r="810" spans="2:16">
      <c r="B810" s="26" t="s">
        <v>11701</v>
      </c>
      <c r="C810" s="26" t="s">
        <v>10947</v>
      </c>
      <c r="D810" s="12">
        <v>-21.11</v>
      </c>
      <c r="E810" s="12">
        <v>3.3388260000000001</v>
      </c>
      <c r="F810" s="12">
        <v>-24.448830000000001</v>
      </c>
      <c r="G810" s="27">
        <v>0</v>
      </c>
      <c r="H810" s="12">
        <f>F810-WEIGHTING!H804</f>
        <v>-4.0000000005591119E-6</v>
      </c>
      <c r="P810" s="26"/>
    </row>
    <row r="811" spans="2:16">
      <c r="B811" s="26" t="s">
        <v>11702</v>
      </c>
      <c r="C811" s="26" t="s">
        <v>10950</v>
      </c>
      <c r="D811" s="12">
        <v>31.31</v>
      </c>
      <c r="E811" s="12">
        <v>135.6979</v>
      </c>
      <c r="F811" s="12">
        <v>-104.3879</v>
      </c>
      <c r="G811" s="27">
        <v>8.5000000000000006E-2</v>
      </c>
      <c r="H811" s="12">
        <f>F811-WEIGHTING!H805</f>
        <v>0</v>
      </c>
      <c r="P811" s="26"/>
    </row>
    <row r="812" spans="2:16">
      <c r="B812" s="26" t="s">
        <v>11703</v>
      </c>
      <c r="C812" s="26" t="s">
        <v>10947</v>
      </c>
      <c r="D812" s="12">
        <v>109.75</v>
      </c>
      <c r="E812" s="12">
        <v>109.58540000000001</v>
      </c>
      <c r="F812" s="12">
        <v>0.1646</v>
      </c>
      <c r="G812" s="27">
        <v>0</v>
      </c>
      <c r="H812" s="12">
        <f>F812-WEIGHTING!H806</f>
        <v>7.0221606307541151E-15</v>
      </c>
      <c r="P812" s="26"/>
    </row>
    <row r="813" spans="2:16">
      <c r="B813" s="26" t="s">
        <v>11704</v>
      </c>
      <c r="C813" s="26" t="s">
        <v>10947</v>
      </c>
      <c r="D813" s="12">
        <v>29.72</v>
      </c>
      <c r="E813" s="12">
        <v>19.907620000000001</v>
      </c>
      <c r="F813" s="12">
        <v>9.8123799999999992</v>
      </c>
      <c r="G813" s="27">
        <v>0</v>
      </c>
      <c r="H813" s="12">
        <f>F813-WEIGHTING!H807</f>
        <v>0</v>
      </c>
      <c r="P813" s="26"/>
    </row>
    <row r="814" spans="2:16">
      <c r="B814" s="26" t="s">
        <v>11705</v>
      </c>
      <c r="C814" s="26" t="s">
        <v>10947</v>
      </c>
      <c r="D814" s="12">
        <v>37.44</v>
      </c>
      <c r="E814" s="12">
        <v>132.73310000000001</v>
      </c>
      <c r="F814" s="12">
        <v>-95.293099999999995</v>
      </c>
      <c r="G814" s="27">
        <v>0</v>
      </c>
      <c r="H814" s="12">
        <f>F814-WEIGHTING!H808</f>
        <v>0</v>
      </c>
      <c r="P814" s="26"/>
    </row>
    <row r="815" spans="2:16">
      <c r="B815" s="26" t="s">
        <v>11706</v>
      </c>
      <c r="C815" s="26" t="s">
        <v>10950</v>
      </c>
      <c r="D815" s="12">
        <v>39.71</v>
      </c>
      <c r="E815" s="12">
        <v>133.97569999999999</v>
      </c>
      <c r="F815" s="12">
        <v>-94.265699999999995</v>
      </c>
      <c r="G815" s="27">
        <v>8.5000000000000006E-2</v>
      </c>
      <c r="H815" s="12">
        <f>F815-WEIGHTING!H809</f>
        <v>0</v>
      </c>
      <c r="P815" s="26"/>
    </row>
    <row r="816" spans="2:16">
      <c r="B816" s="26" t="s">
        <v>11707</v>
      </c>
      <c r="C816" s="26" t="s">
        <v>10950</v>
      </c>
      <c r="D816" s="12">
        <v>25.83</v>
      </c>
      <c r="E816" s="12">
        <v>139.47389999999999</v>
      </c>
      <c r="F816" s="12">
        <v>-113.6439</v>
      </c>
      <c r="G816" s="27">
        <v>8.5000000000000006E-2</v>
      </c>
      <c r="H816" s="12">
        <f>F816-WEIGHTING!H810</f>
        <v>0</v>
      </c>
      <c r="P816" s="26"/>
    </row>
    <row r="817" spans="2:16">
      <c r="B817" s="26" t="s">
        <v>11708</v>
      </c>
      <c r="C817" s="26" t="s">
        <v>10947</v>
      </c>
      <c r="D817" s="12">
        <v>-22.03</v>
      </c>
      <c r="E817" s="12">
        <v>4.474558</v>
      </c>
      <c r="F817" s="12">
        <v>-26.504560000000001</v>
      </c>
      <c r="G817" s="27">
        <v>0</v>
      </c>
      <c r="H817" s="12">
        <f>F817-WEIGHTING!H811</f>
        <v>-1.9999999985031991E-6</v>
      </c>
      <c r="P817" s="26"/>
    </row>
    <row r="818" spans="2:16">
      <c r="B818" s="26" t="s">
        <v>11709</v>
      </c>
      <c r="C818" s="26" t="s">
        <v>10947</v>
      </c>
      <c r="D818" s="12">
        <v>-26.48</v>
      </c>
      <c r="E818" s="12">
        <v>-8.1496460000000006</v>
      </c>
      <c r="F818" s="12">
        <v>-18.330349999999999</v>
      </c>
      <c r="G818" s="27">
        <v>0</v>
      </c>
      <c r="H818" s="12">
        <f>F818-WEIGHTING!H812</f>
        <v>4.0000000005591119E-6</v>
      </c>
      <c r="P818" s="26"/>
    </row>
    <row r="819" spans="2:16">
      <c r="B819" s="26" t="s">
        <v>11710</v>
      </c>
      <c r="C819" s="26" t="s">
        <v>10947</v>
      </c>
      <c r="D819" s="12">
        <v>95.24</v>
      </c>
      <c r="E819" s="12">
        <v>95.854280000000003</v>
      </c>
      <c r="F819" s="12">
        <v>-0.61428000000000005</v>
      </c>
      <c r="G819" s="27">
        <v>0</v>
      </c>
      <c r="H819" s="12">
        <f>F819-WEIGHTING!H813</f>
        <v>7.8825834748386114E-15</v>
      </c>
      <c r="P819" s="26"/>
    </row>
    <row r="820" spans="2:16">
      <c r="B820" s="26" t="s">
        <v>11711</v>
      </c>
      <c r="C820" s="26" t="s">
        <v>10947</v>
      </c>
      <c r="D820" s="12">
        <v>-2.33</v>
      </c>
      <c r="E820" s="12">
        <v>4.7499789999999997</v>
      </c>
      <c r="F820" s="12">
        <v>-7.0799789999999998</v>
      </c>
      <c r="G820" s="27">
        <v>0</v>
      </c>
      <c r="H820" s="12">
        <f>F820-WEIGHTING!H814</f>
        <v>0</v>
      </c>
      <c r="P820" s="26"/>
    </row>
    <row r="821" spans="2:16">
      <c r="B821" s="26" t="s">
        <v>11712</v>
      </c>
      <c r="C821" s="26" t="s">
        <v>10947</v>
      </c>
      <c r="D821" s="12">
        <v>122.1</v>
      </c>
      <c r="E821" s="12">
        <v>128.29730000000001</v>
      </c>
      <c r="F821" s="12">
        <v>-6.1973000000000003</v>
      </c>
      <c r="G821" s="27">
        <v>0</v>
      </c>
      <c r="H821" s="12">
        <f>F821-WEIGHTING!H815</f>
        <v>1.2434497875801753E-14</v>
      </c>
      <c r="P821" s="26"/>
    </row>
    <row r="822" spans="2:16">
      <c r="B822" s="26" t="s">
        <v>11713</v>
      </c>
      <c r="C822" s="26" t="s">
        <v>10947</v>
      </c>
      <c r="D822" s="12">
        <v>62.7</v>
      </c>
      <c r="E822" s="12">
        <v>66.491489999999999</v>
      </c>
      <c r="F822" s="12">
        <v>-3.79149</v>
      </c>
      <c r="G822" s="27">
        <v>0</v>
      </c>
      <c r="H822" s="12">
        <f>F822-WEIGHTING!H816</f>
        <v>-3.9968028886505635E-15</v>
      </c>
      <c r="P822" s="26"/>
    </row>
    <row r="823" spans="2:16">
      <c r="B823" s="26" t="s">
        <v>11714</v>
      </c>
      <c r="C823" s="26" t="s">
        <v>10947</v>
      </c>
      <c r="D823" s="12">
        <v>97.95</v>
      </c>
      <c r="E823" s="12">
        <v>95.350560000000002</v>
      </c>
      <c r="F823" s="12">
        <v>2.59944</v>
      </c>
      <c r="G823" s="27">
        <v>0</v>
      </c>
      <c r="H823" s="12">
        <f>F823-WEIGHTING!H817</f>
        <v>0</v>
      </c>
      <c r="P823" s="26"/>
    </row>
    <row r="824" spans="2:16">
      <c r="B824" s="26" t="s">
        <v>11715</v>
      </c>
      <c r="C824" s="26" t="s">
        <v>10947</v>
      </c>
      <c r="D824" s="12">
        <v>-20.07</v>
      </c>
      <c r="E824" s="12">
        <v>3.4394459999999998</v>
      </c>
      <c r="F824" s="12">
        <v>-23.509450000000001</v>
      </c>
      <c r="G824" s="27">
        <v>0</v>
      </c>
      <c r="H824" s="12">
        <f>F824-WEIGHTING!H818</f>
        <v>-4.0000000005591119E-6</v>
      </c>
      <c r="P824" s="26"/>
    </row>
    <row r="825" spans="2:16">
      <c r="B825" s="26" t="s">
        <v>11716</v>
      </c>
      <c r="C825" s="26" t="s">
        <v>10951</v>
      </c>
      <c r="D825" s="12">
        <v>16.3</v>
      </c>
      <c r="E825" s="12">
        <v>29.590869999999999</v>
      </c>
      <c r="F825" s="12">
        <v>-13.29087</v>
      </c>
      <c r="G825" s="27">
        <v>0.26400000000000001</v>
      </c>
      <c r="H825" s="12">
        <f>F825-WEIGHTING!H819</f>
        <v>0</v>
      </c>
      <c r="P825" s="26"/>
    </row>
    <row r="826" spans="2:16">
      <c r="B826" s="26" t="s">
        <v>11717</v>
      </c>
      <c r="C826" s="26" t="s">
        <v>10947</v>
      </c>
      <c r="D826" s="12">
        <v>89.92</v>
      </c>
      <c r="E826" s="12">
        <v>91.046779999999998</v>
      </c>
      <c r="F826" s="12">
        <v>-1.1267799999999999</v>
      </c>
      <c r="G826" s="27">
        <v>0</v>
      </c>
      <c r="H826" s="12">
        <f>F826-WEIGHTING!H820</f>
        <v>-3.3306690738754696E-15</v>
      </c>
      <c r="P826" s="26"/>
    </row>
    <row r="827" spans="2:16">
      <c r="B827" s="26" t="s">
        <v>11718</v>
      </c>
      <c r="C827" s="26" t="s">
        <v>10947</v>
      </c>
      <c r="D827" s="12">
        <v>120.08</v>
      </c>
      <c r="E827" s="12">
        <v>120.3502</v>
      </c>
      <c r="F827" s="12">
        <v>-0.2702</v>
      </c>
      <c r="G827" s="27">
        <v>0</v>
      </c>
      <c r="H827" s="12">
        <f>F827-WEIGHTING!H821</f>
        <v>2.6645352591003757E-15</v>
      </c>
      <c r="P827" s="26"/>
    </row>
    <row r="828" spans="2:16">
      <c r="B828" s="26" t="s">
        <v>11719</v>
      </c>
      <c r="C828" s="26" t="s">
        <v>10947</v>
      </c>
      <c r="D828" s="12">
        <v>66.36</v>
      </c>
      <c r="E828" s="12">
        <v>73.369799999999998</v>
      </c>
      <c r="F828" s="12">
        <v>-7.0098000000000003</v>
      </c>
      <c r="G828" s="27">
        <v>0</v>
      </c>
      <c r="H828" s="12">
        <f>F828-WEIGHTING!H822</f>
        <v>0</v>
      </c>
      <c r="P828" s="26"/>
    </row>
    <row r="829" spans="2:16">
      <c r="B829" s="26" t="s">
        <v>11720</v>
      </c>
      <c r="C829" s="26" t="s">
        <v>10947</v>
      </c>
      <c r="D829" s="12">
        <v>28.45</v>
      </c>
      <c r="E829" s="12">
        <v>15.873519999999999</v>
      </c>
      <c r="F829" s="12">
        <v>12.57648</v>
      </c>
      <c r="G829" s="27">
        <v>0</v>
      </c>
      <c r="H829" s="12">
        <f>F829-WEIGHTING!H823</f>
        <v>0</v>
      </c>
      <c r="P829" s="26"/>
    </row>
    <row r="830" spans="2:16">
      <c r="B830" s="26" t="s">
        <v>11721</v>
      </c>
      <c r="C830" s="26" t="s">
        <v>10947</v>
      </c>
      <c r="D830" s="12">
        <v>16.190000000000001</v>
      </c>
      <c r="E830" s="12">
        <v>17.476299999999998</v>
      </c>
      <c r="F830" s="12">
        <v>-1.2863</v>
      </c>
      <c r="G830" s="27">
        <v>0</v>
      </c>
      <c r="H830" s="12">
        <f>F830-WEIGHTING!H824</f>
        <v>-2.886579864025407E-15</v>
      </c>
      <c r="P830" s="26"/>
    </row>
    <row r="831" spans="2:16">
      <c r="B831" s="26" t="s">
        <v>11722</v>
      </c>
      <c r="C831" s="26" t="s">
        <v>10947</v>
      </c>
      <c r="D831" s="12">
        <v>92.68</v>
      </c>
      <c r="E831" s="12">
        <v>103.226</v>
      </c>
      <c r="F831" s="12">
        <v>-10.545999999999999</v>
      </c>
      <c r="G831" s="27">
        <v>0</v>
      </c>
      <c r="H831" s="12">
        <f>F831-WEIGHTING!H825</f>
        <v>0</v>
      </c>
      <c r="P831" s="26"/>
    </row>
    <row r="832" spans="2:16">
      <c r="B832" s="26" t="s">
        <v>11723</v>
      </c>
      <c r="C832" s="26" t="s">
        <v>10947</v>
      </c>
      <c r="D832" s="12">
        <v>-46.46</v>
      </c>
      <c r="E832" s="12">
        <v>6.2482860000000002</v>
      </c>
      <c r="F832" s="12">
        <v>-52.708289999999998</v>
      </c>
      <c r="G832" s="27">
        <v>0</v>
      </c>
      <c r="H832" s="12">
        <f>F832-WEIGHTING!H826</f>
        <v>-3.9999999970063982E-6</v>
      </c>
      <c r="P832" s="26"/>
    </row>
    <row r="833" spans="2:16">
      <c r="B833" s="26" t="s">
        <v>11724</v>
      </c>
      <c r="C833" s="26" t="s">
        <v>10947</v>
      </c>
      <c r="D833" s="12">
        <v>88.52</v>
      </c>
      <c r="E833" s="12">
        <v>86.470039999999997</v>
      </c>
      <c r="F833" s="12">
        <v>2.04996</v>
      </c>
      <c r="G833" s="27">
        <v>0</v>
      </c>
      <c r="H833" s="12">
        <f>F833-WEIGHTING!H827</f>
        <v>0</v>
      </c>
      <c r="P833" s="26"/>
    </row>
    <row r="834" spans="2:16">
      <c r="B834" s="26" t="s">
        <v>11725</v>
      </c>
      <c r="C834" s="26" t="s">
        <v>10951</v>
      </c>
      <c r="D834" s="12">
        <v>-26.76</v>
      </c>
      <c r="E834" s="12">
        <v>2.8099319999999999</v>
      </c>
      <c r="F834" s="12">
        <v>-29.569929999999999</v>
      </c>
      <c r="G834" s="27">
        <v>0.26400000000000001</v>
      </c>
      <c r="H834" s="12">
        <f>F834-WEIGHTING!H828</f>
        <v>2.0000000020559128E-6</v>
      </c>
      <c r="P834" s="26"/>
    </row>
    <row r="835" spans="2:16">
      <c r="B835" s="26" t="s">
        <v>11726</v>
      </c>
      <c r="C835" s="26" t="s">
        <v>10947</v>
      </c>
      <c r="D835" s="12">
        <v>63.65</v>
      </c>
      <c r="E835" s="12">
        <v>122.0539</v>
      </c>
      <c r="F835" s="12">
        <v>-58.4039</v>
      </c>
      <c r="G835" s="26">
        <v>0</v>
      </c>
      <c r="H835" s="12">
        <f>F835-WEIGHTING!H829</f>
        <v>0</v>
      </c>
      <c r="P835" s="26"/>
    </row>
    <row r="836" spans="2:16">
      <c r="B836" s="26" t="s">
        <v>11727</v>
      </c>
      <c r="C836" s="26" t="s">
        <v>10947</v>
      </c>
      <c r="D836" s="12">
        <v>55.25</v>
      </c>
      <c r="E836" s="12">
        <v>69.196269999999998</v>
      </c>
      <c r="F836" s="12">
        <v>-13.94627</v>
      </c>
      <c r="G836" s="27">
        <v>0</v>
      </c>
      <c r="H836" s="12">
        <f>F836-WEIGHTING!H830</f>
        <v>0</v>
      </c>
      <c r="P836" s="26"/>
    </row>
    <row r="837" spans="2:16">
      <c r="B837" s="26" t="s">
        <v>11728</v>
      </c>
      <c r="C837" s="26" t="s">
        <v>10947</v>
      </c>
      <c r="D837" s="12">
        <v>20.62</v>
      </c>
      <c r="E837" s="12">
        <v>24.154029999999999</v>
      </c>
      <c r="F837" s="12">
        <v>-3.53403</v>
      </c>
      <c r="G837" s="27">
        <v>0</v>
      </c>
      <c r="H837" s="12">
        <f>F837-WEIGHTING!H831</f>
        <v>0</v>
      </c>
      <c r="P837" s="26"/>
    </row>
    <row r="838" spans="2:16">
      <c r="B838" s="26" t="s">
        <v>11729</v>
      </c>
      <c r="C838" s="26" t="s">
        <v>10947</v>
      </c>
      <c r="D838" s="12">
        <v>101.27</v>
      </c>
      <c r="E838" s="12">
        <v>104.8458</v>
      </c>
      <c r="F838" s="12">
        <v>-3.5758000000000001</v>
      </c>
      <c r="G838" s="27">
        <v>0</v>
      </c>
      <c r="H838" s="12">
        <f>F838-WEIGHTING!H832</f>
        <v>0</v>
      </c>
      <c r="P838" s="26"/>
    </row>
    <row r="839" spans="2:16">
      <c r="B839" s="26" t="s">
        <v>11730</v>
      </c>
      <c r="C839" s="26" t="s">
        <v>10947</v>
      </c>
      <c r="D839" s="12">
        <v>71.66</v>
      </c>
      <c r="E839" s="12">
        <v>85.860500000000002</v>
      </c>
      <c r="F839" s="12">
        <v>-14.2005</v>
      </c>
      <c r="G839" s="27">
        <v>0</v>
      </c>
      <c r="H839" s="12">
        <f>F839-WEIGHTING!H833</f>
        <v>0</v>
      </c>
      <c r="P839" s="26"/>
    </row>
    <row r="840" spans="2:16">
      <c r="B840" s="26" t="s">
        <v>11731</v>
      </c>
      <c r="C840" s="26" t="s">
        <v>10947</v>
      </c>
      <c r="D840" s="12">
        <v>55.94</v>
      </c>
      <c r="E840" s="12">
        <v>74.540120000000002</v>
      </c>
      <c r="F840" s="12">
        <v>-18.60012</v>
      </c>
      <c r="G840" s="27">
        <v>0</v>
      </c>
      <c r="H840" s="12">
        <f>F840-WEIGHTING!H834</f>
        <v>0</v>
      </c>
      <c r="P840" s="26"/>
    </row>
    <row r="841" spans="2:16">
      <c r="B841" s="26" t="s">
        <v>11732</v>
      </c>
      <c r="C841" s="26" t="s">
        <v>10947</v>
      </c>
      <c r="D841" s="12">
        <v>132.55000000000001</v>
      </c>
      <c r="E841" s="12">
        <v>130.82929999999999</v>
      </c>
      <c r="F841" s="12">
        <v>1.7206999999999999</v>
      </c>
      <c r="G841" s="27">
        <v>0</v>
      </c>
      <c r="H841" s="12">
        <f>F841-WEIGHTING!H835</f>
        <v>-2.2204460492503131E-14</v>
      </c>
      <c r="P841" s="26"/>
    </row>
    <row r="842" spans="2:16">
      <c r="B842" s="26" t="s">
        <v>11733</v>
      </c>
      <c r="C842" s="26" t="s">
        <v>10949</v>
      </c>
      <c r="D842" s="12">
        <v>49.5</v>
      </c>
      <c r="E842" s="12">
        <v>35.992460000000001</v>
      </c>
      <c r="F842" s="12">
        <v>13.507540000000001</v>
      </c>
      <c r="G842" s="27">
        <v>0.215</v>
      </c>
      <c r="H842" s="12">
        <f>F842-WEIGHTING!H836</f>
        <v>0</v>
      </c>
      <c r="P842" s="26"/>
    </row>
    <row r="843" spans="2:16">
      <c r="B843" s="26" t="s">
        <v>11734</v>
      </c>
      <c r="C843" s="26" t="s">
        <v>10947</v>
      </c>
      <c r="D843" s="12">
        <v>-36.07</v>
      </c>
      <c r="E843" s="12">
        <v>-16.540389999999999</v>
      </c>
      <c r="F843" s="12">
        <v>-19.529610000000002</v>
      </c>
      <c r="G843" s="27">
        <v>0</v>
      </c>
      <c r="H843" s="12">
        <f>F843-WEIGHTING!H837</f>
        <v>0</v>
      </c>
      <c r="P843" s="26"/>
    </row>
    <row r="844" spans="2:16">
      <c r="B844" s="26" t="s">
        <v>11735</v>
      </c>
      <c r="C844" s="26" t="s">
        <v>10947</v>
      </c>
      <c r="D844" s="12">
        <v>59.81</v>
      </c>
      <c r="E844" s="12">
        <v>76.757450000000006</v>
      </c>
      <c r="F844" s="12">
        <v>-16.94745</v>
      </c>
      <c r="G844" s="27">
        <v>0</v>
      </c>
      <c r="H844" s="12">
        <f>F844-WEIGHTING!H838</f>
        <v>0</v>
      </c>
      <c r="P844" s="26"/>
    </row>
    <row r="845" spans="2:16">
      <c r="B845" s="26" t="s">
        <v>11736</v>
      </c>
      <c r="C845" s="26" t="s">
        <v>10947</v>
      </c>
      <c r="D845" s="12">
        <v>44.78</v>
      </c>
      <c r="E845" s="12">
        <v>51.913760000000003</v>
      </c>
      <c r="F845" s="12">
        <v>-7.1337599999999997</v>
      </c>
      <c r="G845" s="27">
        <v>0</v>
      </c>
      <c r="H845" s="12">
        <f>F845-WEIGHTING!H839</f>
        <v>0</v>
      </c>
      <c r="P845" s="26"/>
    </row>
    <row r="846" spans="2:16">
      <c r="B846" s="26" t="s">
        <v>11737</v>
      </c>
      <c r="C846" s="26" t="s">
        <v>10947</v>
      </c>
      <c r="D846" s="12">
        <v>40</v>
      </c>
      <c r="E846" s="12">
        <v>42.593400000000003</v>
      </c>
      <c r="F846" s="12">
        <v>-2.5933999999999999</v>
      </c>
      <c r="G846" s="27">
        <v>0</v>
      </c>
      <c r="H846" s="12">
        <f>F846-WEIGHTING!H840</f>
        <v>0</v>
      </c>
      <c r="P846" s="26"/>
    </row>
    <row r="847" spans="2:16">
      <c r="B847" s="26" t="s">
        <v>11738</v>
      </c>
      <c r="C847" s="26" t="s">
        <v>10947</v>
      </c>
      <c r="D847" s="12">
        <v>-31.25</v>
      </c>
      <c r="E847" s="12">
        <v>-14.269450000000001</v>
      </c>
      <c r="F847" s="12">
        <v>-16.980550000000001</v>
      </c>
      <c r="G847" s="27">
        <v>0</v>
      </c>
      <c r="H847" s="12">
        <f>F847-WEIGHTING!H841</f>
        <v>0</v>
      </c>
      <c r="P847" s="26"/>
    </row>
    <row r="848" spans="2:16">
      <c r="B848" s="26" t="s">
        <v>11739</v>
      </c>
      <c r="C848" s="26" t="s">
        <v>10947</v>
      </c>
      <c r="D848" s="12">
        <v>79.25</v>
      </c>
      <c r="E848" s="12">
        <v>99.586060000000003</v>
      </c>
      <c r="F848" s="12">
        <v>-20.33606</v>
      </c>
      <c r="G848" s="27">
        <v>0</v>
      </c>
      <c r="H848" s="12">
        <f>F848-WEIGHTING!H842</f>
        <v>0</v>
      </c>
      <c r="P848" s="26"/>
    </row>
    <row r="849" spans="2:16">
      <c r="B849" s="26" t="s">
        <v>11740</v>
      </c>
      <c r="C849" s="26" t="s">
        <v>10947</v>
      </c>
      <c r="D849" s="12">
        <v>71.25</v>
      </c>
      <c r="E849" s="12">
        <v>96.208200000000005</v>
      </c>
      <c r="F849" s="12">
        <v>-24.958200000000001</v>
      </c>
      <c r="G849" s="27">
        <v>0</v>
      </c>
      <c r="H849" s="12">
        <f>F849-WEIGHTING!H843</f>
        <v>0</v>
      </c>
      <c r="P849" s="26"/>
    </row>
    <row r="850" spans="2:16">
      <c r="B850" s="26" t="s">
        <v>11741</v>
      </c>
      <c r="C850" s="26" t="s">
        <v>10947</v>
      </c>
      <c r="D850" s="12">
        <v>53.03</v>
      </c>
      <c r="E850" s="12">
        <v>64.382999999999996</v>
      </c>
      <c r="F850" s="12">
        <v>-11.353</v>
      </c>
      <c r="G850" s="27">
        <v>0</v>
      </c>
      <c r="H850" s="12">
        <f>F850-WEIGHTING!H844</f>
        <v>0</v>
      </c>
      <c r="P850" s="26"/>
    </row>
    <row r="851" spans="2:16">
      <c r="B851" s="26" t="s">
        <v>11742</v>
      </c>
      <c r="C851" s="26" t="s">
        <v>10947</v>
      </c>
      <c r="D851" s="12">
        <v>52.66</v>
      </c>
      <c r="E851" s="12">
        <v>64.450599999999994</v>
      </c>
      <c r="F851" s="12">
        <v>-11.7906</v>
      </c>
      <c r="G851" s="27">
        <v>0</v>
      </c>
      <c r="H851" s="12">
        <f>F851-WEIGHTING!H845</f>
        <v>0</v>
      </c>
      <c r="P851" s="26"/>
    </row>
    <row r="852" spans="2:16">
      <c r="B852" s="26" t="s">
        <v>11743</v>
      </c>
      <c r="C852" s="26" t="s">
        <v>10947</v>
      </c>
      <c r="D852" s="12">
        <v>112.77</v>
      </c>
      <c r="E852" s="12">
        <v>106.2437</v>
      </c>
      <c r="F852" s="12">
        <v>6.5263</v>
      </c>
      <c r="G852" s="27">
        <v>0</v>
      </c>
      <c r="H852" s="12">
        <f>F852-WEIGHTING!H846</f>
        <v>7.9936057773011271E-15</v>
      </c>
      <c r="P852" s="26"/>
    </row>
    <row r="853" spans="2:16">
      <c r="B853" s="26" t="s">
        <v>11744</v>
      </c>
      <c r="C853" s="26" t="s">
        <v>10947</v>
      </c>
      <c r="D853" s="12">
        <v>63.55</v>
      </c>
      <c r="E853" s="12">
        <v>87.659869999999998</v>
      </c>
      <c r="F853" s="12">
        <v>-24.109870000000001</v>
      </c>
      <c r="G853" s="26">
        <v>0</v>
      </c>
      <c r="H853" s="12">
        <f>F853-WEIGHTING!H847</f>
        <v>0</v>
      </c>
      <c r="P853" s="26"/>
    </row>
    <row r="854" spans="2:16">
      <c r="B854" s="26" t="s">
        <v>11745</v>
      </c>
      <c r="C854" s="26" t="s">
        <v>10947</v>
      </c>
      <c r="D854" s="12">
        <v>64.55</v>
      </c>
      <c r="E854" s="12">
        <v>87.875559999999993</v>
      </c>
      <c r="F854" s="12">
        <v>-23.325559999999999</v>
      </c>
      <c r="G854" s="26">
        <v>0</v>
      </c>
      <c r="H854" s="12">
        <f>F854-WEIGHTING!H848</f>
        <v>0</v>
      </c>
      <c r="P854" s="26"/>
    </row>
    <row r="855" spans="2:16">
      <c r="B855" s="26" t="s">
        <v>11746</v>
      </c>
      <c r="C855" s="26" t="s">
        <v>10947</v>
      </c>
      <c r="D855" s="12">
        <v>133.94</v>
      </c>
      <c r="E855" s="12">
        <v>131.95580000000001</v>
      </c>
      <c r="F855" s="12">
        <v>1.9842</v>
      </c>
      <c r="G855" s="27">
        <v>0</v>
      </c>
      <c r="H855" s="12">
        <f>F855-WEIGHTING!H849</f>
        <v>1.2878587085651816E-14</v>
      </c>
      <c r="P855" s="26"/>
    </row>
    <row r="856" spans="2:16">
      <c r="B856" s="26" t="s">
        <v>11747</v>
      </c>
      <c r="C856" s="26" t="s">
        <v>10947</v>
      </c>
      <c r="D856" s="12">
        <v>70.89</v>
      </c>
      <c r="E856" s="12">
        <v>90.842020000000005</v>
      </c>
      <c r="F856" s="12">
        <v>-19.952020000000001</v>
      </c>
      <c r="G856" s="27">
        <v>0</v>
      </c>
      <c r="H856" s="12">
        <f>F856-WEIGHTING!H850</f>
        <v>0</v>
      </c>
      <c r="P856" s="26"/>
    </row>
    <row r="857" spans="2:16">
      <c r="B857" s="26" t="s">
        <v>11748</v>
      </c>
      <c r="C857" s="26" t="s">
        <v>10947</v>
      </c>
      <c r="D857" s="12">
        <v>110.24</v>
      </c>
      <c r="E857" s="12">
        <v>112.4225</v>
      </c>
      <c r="F857" s="12">
        <v>-2.1825000000000001</v>
      </c>
      <c r="G857" s="27">
        <v>0</v>
      </c>
      <c r="H857" s="12">
        <f>F857-WEIGHTING!H851</f>
        <v>4.4408920985006262E-15</v>
      </c>
      <c r="P857" s="26"/>
    </row>
    <row r="858" spans="2:16">
      <c r="B858" s="26" t="s">
        <v>11749</v>
      </c>
      <c r="C858" s="26" t="s">
        <v>10947</v>
      </c>
      <c r="D858" s="12">
        <v>135.44999999999999</v>
      </c>
      <c r="E858" s="12">
        <v>140.6711</v>
      </c>
      <c r="F858" s="12">
        <v>-5.2210999999999999</v>
      </c>
      <c r="G858" s="27">
        <v>0</v>
      </c>
      <c r="H858" s="12">
        <f>F858-WEIGHTING!H852</f>
        <v>7.1054273576010019E-15</v>
      </c>
      <c r="P858" s="26"/>
    </row>
    <row r="859" spans="2:16">
      <c r="B859" s="26" t="s">
        <v>11750</v>
      </c>
      <c r="C859" s="26" t="s">
        <v>10950</v>
      </c>
      <c r="D859" s="12">
        <v>80.849999999999994</v>
      </c>
      <c r="E859" s="12">
        <v>99.449340000000007</v>
      </c>
      <c r="F859" s="12">
        <v>-18.599340000000002</v>
      </c>
      <c r="G859" s="27">
        <v>8.5000000000000006E-2</v>
      </c>
      <c r="H859" s="12">
        <f>F859-WEIGHTING!H853</f>
        <v>0</v>
      </c>
      <c r="P859" s="26"/>
    </row>
    <row r="860" spans="2:16">
      <c r="B860" s="26" t="s">
        <v>11751</v>
      </c>
      <c r="C860" s="26" t="s">
        <v>10947</v>
      </c>
      <c r="D860" s="12">
        <v>-28.23</v>
      </c>
      <c r="E860" s="12">
        <v>6.0513380000000003</v>
      </c>
      <c r="F860" s="12">
        <v>-34.28134</v>
      </c>
      <c r="G860" s="27">
        <v>0</v>
      </c>
      <c r="H860" s="12">
        <f>F860-WEIGHTING!H854</f>
        <v>-2.0000000020559128E-6</v>
      </c>
      <c r="P860" s="26"/>
    </row>
    <row r="861" spans="2:16">
      <c r="B861" s="26" t="s">
        <v>11752</v>
      </c>
      <c r="C861" s="26" t="s">
        <v>10947</v>
      </c>
      <c r="D861" s="12">
        <v>80.17</v>
      </c>
      <c r="E861" s="12">
        <v>100.5334</v>
      </c>
      <c r="F861" s="12">
        <v>-20.363399999999999</v>
      </c>
      <c r="G861" s="27">
        <v>0</v>
      </c>
      <c r="H861" s="12">
        <f>F861-WEIGHTING!H855</f>
        <v>0</v>
      </c>
      <c r="P861" s="26"/>
    </row>
    <row r="862" spans="2:16">
      <c r="B862" s="26" t="s">
        <v>11753</v>
      </c>
      <c r="C862" s="26" t="s">
        <v>10947</v>
      </c>
      <c r="D862" s="12">
        <v>89.05</v>
      </c>
      <c r="E862" s="12">
        <v>110.2574</v>
      </c>
      <c r="F862" s="12">
        <v>-21.2074</v>
      </c>
      <c r="G862" s="27">
        <v>0</v>
      </c>
      <c r="H862" s="12">
        <f>F862-WEIGHTING!H856</f>
        <v>0</v>
      </c>
      <c r="P862" s="26"/>
    </row>
    <row r="863" spans="2:16">
      <c r="B863" s="26" t="s">
        <v>11754</v>
      </c>
      <c r="C863" s="26" t="s">
        <v>10949</v>
      </c>
      <c r="D863" s="12">
        <v>109.13</v>
      </c>
      <c r="E863" s="12">
        <v>115.14830000000001</v>
      </c>
      <c r="F863" s="12">
        <v>-6.0183</v>
      </c>
      <c r="G863" s="27">
        <v>0.215</v>
      </c>
      <c r="H863" s="12">
        <f>F863-WEIGHTING!H857</f>
        <v>1.0658141036401503E-14</v>
      </c>
      <c r="P863" s="26"/>
    </row>
    <row r="864" spans="2:16">
      <c r="B864" s="26" t="s">
        <v>11755</v>
      </c>
      <c r="C864" s="26" t="s">
        <v>10947</v>
      </c>
      <c r="D864" s="12">
        <v>-35.72</v>
      </c>
      <c r="E864" s="12">
        <v>7.2313229999999997</v>
      </c>
      <c r="F864" s="12">
        <v>-42.951320000000003</v>
      </c>
      <c r="G864" s="27">
        <v>0</v>
      </c>
      <c r="H864" s="12">
        <f>F864-WEIGHTING!H858</f>
        <v>2.9999999995311555E-6</v>
      </c>
      <c r="P864" s="26"/>
    </row>
    <row r="865" spans="2:16">
      <c r="B865" s="26" t="s">
        <v>11756</v>
      </c>
      <c r="C865" s="26" t="s">
        <v>10951</v>
      </c>
      <c r="D865" s="12">
        <v>-40.159999999999997</v>
      </c>
      <c r="E865" s="12">
        <v>6.8260350000000001</v>
      </c>
      <c r="F865" s="12">
        <v>-46.98603</v>
      </c>
      <c r="G865" s="27">
        <v>0.26400000000000001</v>
      </c>
      <c r="H865" s="12">
        <f>F865-WEIGHTING!H859</f>
        <v>4.9999999944816409E-6</v>
      </c>
      <c r="P865" s="26"/>
    </row>
    <row r="866" spans="2:16">
      <c r="B866" s="26" t="s">
        <v>11757</v>
      </c>
      <c r="C866" s="26" t="s">
        <v>10950</v>
      </c>
      <c r="D866" s="12">
        <v>-60.88</v>
      </c>
      <c r="E866" s="12">
        <v>-20.10689</v>
      </c>
      <c r="F866" s="12">
        <v>-40.773110000000003</v>
      </c>
      <c r="G866" s="27">
        <v>8.5000000000000006E-2</v>
      </c>
      <c r="H866" s="12">
        <f>F866-WEIGHTING!H860</f>
        <v>0</v>
      </c>
      <c r="P866" s="26"/>
    </row>
    <row r="867" spans="2:16">
      <c r="B867" s="26" t="s">
        <v>11758</v>
      </c>
      <c r="C867" s="26" t="s">
        <v>10950</v>
      </c>
      <c r="D867" s="12">
        <v>-32.68</v>
      </c>
      <c r="E867" s="12">
        <v>116.1798</v>
      </c>
      <c r="F867" s="12">
        <v>-148.85980000000001</v>
      </c>
      <c r="G867" s="27">
        <v>8.5000000000000006E-2</v>
      </c>
      <c r="H867" s="12">
        <f>F867-WEIGHTING!H861</f>
        <v>0</v>
      </c>
      <c r="P867" s="26"/>
    </row>
    <row r="868" spans="2:16">
      <c r="B868" s="26" t="s">
        <v>11759</v>
      </c>
      <c r="C868" s="26" t="s">
        <v>10947</v>
      </c>
      <c r="D868" s="12">
        <v>108.15</v>
      </c>
      <c r="E868" s="12">
        <v>109.128</v>
      </c>
      <c r="F868" s="12">
        <v>-0.97799999999999998</v>
      </c>
      <c r="G868" s="27">
        <v>0</v>
      </c>
      <c r="H868" s="12">
        <f>F868-WEIGHTING!H862</f>
        <v>-5.5511151231257827E-15</v>
      </c>
      <c r="P868" s="26"/>
    </row>
    <row r="869" spans="2:16">
      <c r="B869" s="26" t="s">
        <v>11760</v>
      </c>
      <c r="C869" s="26" t="s">
        <v>10947</v>
      </c>
      <c r="D869" s="12">
        <v>97.57</v>
      </c>
      <c r="E869" s="12">
        <v>115.1302</v>
      </c>
      <c r="F869" s="12">
        <v>-17.560199999999998</v>
      </c>
      <c r="G869" s="27">
        <v>0</v>
      </c>
      <c r="H869" s="12">
        <f>F869-WEIGHTING!H863</f>
        <v>0</v>
      </c>
      <c r="P869" s="26"/>
    </row>
    <row r="870" spans="2:16">
      <c r="B870" s="26" t="s">
        <v>11761</v>
      </c>
      <c r="C870" s="26" t="s">
        <v>10949</v>
      </c>
      <c r="D870" s="12">
        <v>134.55000000000001</v>
      </c>
      <c r="E870" s="12">
        <v>140.12</v>
      </c>
      <c r="F870" s="12">
        <v>-5.57</v>
      </c>
      <c r="G870" s="27">
        <v>0.215</v>
      </c>
      <c r="H870" s="12">
        <f>F870-WEIGHTING!H864</f>
        <v>-7.1054273576010019E-15</v>
      </c>
      <c r="P870" s="26"/>
    </row>
    <row r="871" spans="2:16">
      <c r="B871" s="26" t="s">
        <v>11762</v>
      </c>
      <c r="C871" s="26" t="s">
        <v>10947</v>
      </c>
      <c r="D871" s="12">
        <v>66.88</v>
      </c>
      <c r="E871" s="12">
        <v>83.995750000000001</v>
      </c>
      <c r="F871" s="12">
        <v>-17.115749999999998</v>
      </c>
      <c r="G871" s="27">
        <v>0</v>
      </c>
      <c r="H871" s="12">
        <f>F871-WEIGHTING!H865</f>
        <v>0</v>
      </c>
      <c r="P871" s="26"/>
    </row>
    <row r="872" spans="2:16">
      <c r="B872" s="26" t="s">
        <v>11763</v>
      </c>
      <c r="C872" s="26" t="s">
        <v>10947</v>
      </c>
      <c r="D872" s="12">
        <v>133.68</v>
      </c>
      <c r="E872" s="12">
        <v>140.5883</v>
      </c>
      <c r="F872" s="12">
        <v>-6.9082999999999997</v>
      </c>
      <c r="G872" s="27">
        <v>0</v>
      </c>
      <c r="H872" s="12">
        <f>F872-WEIGHTING!H866</f>
        <v>0</v>
      </c>
      <c r="P872" s="26"/>
    </row>
    <row r="873" spans="2:16">
      <c r="B873" s="26" t="s">
        <v>11764</v>
      </c>
      <c r="C873" s="26" t="s">
        <v>10947</v>
      </c>
      <c r="D873" s="12">
        <v>78.5</v>
      </c>
      <c r="E873" s="12">
        <v>119.9469</v>
      </c>
      <c r="F873" s="12">
        <v>-41.446899999999999</v>
      </c>
      <c r="G873" s="27">
        <v>0</v>
      </c>
      <c r="H873" s="12">
        <f>F873-WEIGHTING!H867</f>
        <v>0</v>
      </c>
      <c r="P873" s="26"/>
    </row>
    <row r="874" spans="2:16">
      <c r="B874" s="26" t="s">
        <v>11765</v>
      </c>
      <c r="C874" s="26" t="s">
        <v>10947</v>
      </c>
      <c r="D874" s="12">
        <v>119.38</v>
      </c>
      <c r="E874" s="12">
        <v>119.32340000000001</v>
      </c>
      <c r="F874" s="12">
        <v>5.6599999999999998E-2</v>
      </c>
      <c r="G874" s="27">
        <v>0</v>
      </c>
      <c r="H874" s="12">
        <f>F874-WEIGHTING!H868</f>
        <v>1.111610803405938E-14</v>
      </c>
      <c r="P874" s="26"/>
    </row>
    <row r="875" spans="2:16">
      <c r="B875" s="26" t="s">
        <v>11766</v>
      </c>
      <c r="C875" s="26" t="s">
        <v>10949</v>
      </c>
      <c r="D875" s="12">
        <v>115.95</v>
      </c>
      <c r="E875" s="12">
        <v>117.2338</v>
      </c>
      <c r="F875" s="12">
        <v>-1.2838000000000001</v>
      </c>
      <c r="G875" s="27">
        <v>0.215</v>
      </c>
      <c r="H875" s="12">
        <f>F875-WEIGHTING!H869</f>
        <v>0</v>
      </c>
      <c r="P875" s="26"/>
    </row>
    <row r="876" spans="2:16">
      <c r="B876" s="26" t="s">
        <v>11767</v>
      </c>
      <c r="C876" s="26" t="s">
        <v>10947</v>
      </c>
      <c r="D876" s="12">
        <v>110.5</v>
      </c>
      <c r="E876" s="12">
        <v>121.88200000000001</v>
      </c>
      <c r="F876" s="12">
        <v>-11.382</v>
      </c>
      <c r="G876" s="27">
        <v>0</v>
      </c>
      <c r="H876" s="12">
        <f>F876-WEIGHTING!H870</f>
        <v>0</v>
      </c>
      <c r="P876" s="26"/>
    </row>
    <row r="877" spans="2:16">
      <c r="B877" s="26" t="s">
        <v>11768</v>
      </c>
      <c r="C877" s="26" t="s">
        <v>10950</v>
      </c>
      <c r="D877" s="12">
        <v>77.599999999999994</v>
      </c>
      <c r="E877" s="12">
        <v>66.073769999999996</v>
      </c>
      <c r="F877" s="12">
        <v>11.52623</v>
      </c>
      <c r="G877" s="27">
        <v>8.5000000000000006E-2</v>
      </c>
      <c r="H877" s="12">
        <f>F877-WEIGHTING!H871</f>
        <v>0</v>
      </c>
      <c r="P877" s="26"/>
    </row>
    <row r="878" spans="2:16">
      <c r="B878" s="26" t="s">
        <v>11769</v>
      </c>
      <c r="C878" s="26" t="s">
        <v>10947</v>
      </c>
      <c r="D878" s="12">
        <v>116.2</v>
      </c>
      <c r="E878" s="12">
        <v>137.851</v>
      </c>
      <c r="F878" s="12">
        <v>-21.651</v>
      </c>
      <c r="G878" s="27">
        <v>0</v>
      </c>
      <c r="H878" s="12">
        <f>F878-WEIGHTING!H872</f>
        <v>0</v>
      </c>
      <c r="P878" s="26"/>
    </row>
    <row r="879" spans="2:16">
      <c r="B879" s="26" t="s">
        <v>11770</v>
      </c>
      <c r="C879" s="26" t="s">
        <v>10947</v>
      </c>
      <c r="D879" s="12">
        <v>41.7</v>
      </c>
      <c r="E879" s="12">
        <v>40.681800000000003</v>
      </c>
      <c r="F879" s="12">
        <v>1.0182</v>
      </c>
      <c r="G879" s="27">
        <v>0</v>
      </c>
      <c r="H879" s="12">
        <f>F879-WEIGHTING!H873</f>
        <v>0</v>
      </c>
      <c r="P879" s="26"/>
    </row>
    <row r="880" spans="2:16">
      <c r="B880" s="26" t="s">
        <v>11771</v>
      </c>
      <c r="C880" s="26" t="s">
        <v>10947</v>
      </c>
      <c r="D880" s="12">
        <v>112.02</v>
      </c>
      <c r="E880" s="12">
        <v>121.8828</v>
      </c>
      <c r="F880" s="12">
        <v>-9.8628</v>
      </c>
      <c r="G880" s="27">
        <v>0</v>
      </c>
      <c r="H880" s="12">
        <f>F880-WEIGHTING!H874</f>
        <v>0</v>
      </c>
      <c r="P880" s="26"/>
    </row>
    <row r="881" spans="2:16">
      <c r="B881" s="26" t="s">
        <v>11772</v>
      </c>
      <c r="C881" s="26" t="s">
        <v>10947</v>
      </c>
      <c r="D881" s="12">
        <v>82.14</v>
      </c>
      <c r="E881" s="12">
        <v>106.3441</v>
      </c>
      <c r="F881" s="12">
        <v>-24.2041</v>
      </c>
      <c r="G881" s="27">
        <v>0</v>
      </c>
      <c r="H881" s="12">
        <f>F881-WEIGHTING!H875</f>
        <v>0</v>
      </c>
      <c r="P881" s="26"/>
    </row>
    <row r="882" spans="2:16">
      <c r="B882" s="26" t="s">
        <v>11773</v>
      </c>
      <c r="C882" s="26" t="s">
        <v>10947</v>
      </c>
      <c r="D882" s="12">
        <v>37.24</v>
      </c>
      <c r="E882" s="12">
        <v>38.800829999999998</v>
      </c>
      <c r="F882" s="12">
        <v>-1.5608299999999999</v>
      </c>
      <c r="G882" s="27">
        <v>0</v>
      </c>
      <c r="H882" s="12">
        <f>F882-WEIGHTING!H876</f>
        <v>-4.2188474935755949E-15</v>
      </c>
      <c r="P882" s="26"/>
    </row>
    <row r="883" spans="2:16">
      <c r="B883" s="26" t="s">
        <v>11774</v>
      </c>
      <c r="C883" s="26" t="s">
        <v>10947</v>
      </c>
      <c r="D883" s="12">
        <v>85.65</v>
      </c>
      <c r="E883" s="12">
        <v>122.7616</v>
      </c>
      <c r="F883" s="12">
        <v>-37.111600000000003</v>
      </c>
      <c r="G883" s="27">
        <v>0</v>
      </c>
      <c r="H883" s="12">
        <f>F883-WEIGHTING!H877</f>
        <v>0</v>
      </c>
      <c r="P883" s="26"/>
    </row>
    <row r="884" spans="2:16">
      <c r="B884" s="26" t="s">
        <v>11775</v>
      </c>
      <c r="C884" s="26" t="s">
        <v>10947</v>
      </c>
      <c r="D884" s="12">
        <v>117.46</v>
      </c>
      <c r="E884" s="12">
        <v>123.71559999999999</v>
      </c>
      <c r="F884" s="12">
        <v>-6.2556000000000003</v>
      </c>
      <c r="G884" s="27">
        <v>0</v>
      </c>
      <c r="H884" s="12">
        <f>F884-WEIGHTING!H878</f>
        <v>0</v>
      </c>
      <c r="P884" s="26"/>
    </row>
    <row r="885" spans="2:16">
      <c r="B885" s="26" t="s">
        <v>11776</v>
      </c>
      <c r="C885" s="26" t="s">
        <v>10950</v>
      </c>
      <c r="D885" s="12">
        <v>19.309999999999999</v>
      </c>
      <c r="E885" s="12">
        <v>30.776730000000001</v>
      </c>
      <c r="F885" s="12">
        <v>-11.46673</v>
      </c>
      <c r="G885" s="27">
        <v>8.5000000000000006E-2</v>
      </c>
      <c r="H885" s="12">
        <f>F885-WEIGHTING!H879</f>
        <v>0</v>
      </c>
      <c r="P885" s="26"/>
    </row>
    <row r="886" spans="2:16">
      <c r="B886" s="26" t="s">
        <v>11777</v>
      </c>
      <c r="C886" s="26" t="s">
        <v>10950</v>
      </c>
      <c r="D886" s="12">
        <v>64.03</v>
      </c>
      <c r="E886" s="12">
        <v>51.186239999999998</v>
      </c>
      <c r="F886" s="12">
        <v>12.84376</v>
      </c>
      <c r="G886" s="27">
        <v>8.5000000000000006E-2</v>
      </c>
      <c r="H886" s="12">
        <f>F886-WEIGHTING!H880</f>
        <v>0</v>
      </c>
      <c r="P886" s="26"/>
    </row>
    <row r="887" spans="2:16">
      <c r="B887" s="26" t="s">
        <v>11778</v>
      </c>
      <c r="C887" s="26" t="s">
        <v>10947</v>
      </c>
      <c r="D887" s="12">
        <v>0.31</v>
      </c>
      <c r="E887" s="12">
        <v>24.87236</v>
      </c>
      <c r="F887" s="12">
        <v>-24.562360000000002</v>
      </c>
      <c r="G887" s="27">
        <v>0</v>
      </c>
      <c r="H887" s="12">
        <f>F887-WEIGHTING!H881</f>
        <v>0</v>
      </c>
      <c r="P887" s="26"/>
    </row>
    <row r="888" spans="2:16">
      <c r="B888" s="26" t="s">
        <v>11779</v>
      </c>
      <c r="C888" s="26" t="s">
        <v>10947</v>
      </c>
      <c r="D888" s="12">
        <v>24.15</v>
      </c>
      <c r="E888" s="12">
        <v>37.74709</v>
      </c>
      <c r="F888" s="12">
        <v>-13.59709</v>
      </c>
      <c r="G888" s="27">
        <v>0</v>
      </c>
      <c r="H888" s="12">
        <f>F888-WEIGHTING!H882</f>
        <v>0</v>
      </c>
      <c r="P888" s="26"/>
    </row>
    <row r="889" spans="2:16">
      <c r="B889" s="26" t="s">
        <v>11780</v>
      </c>
      <c r="C889" s="26" t="s">
        <v>10947</v>
      </c>
      <c r="D889" s="12">
        <v>80.34</v>
      </c>
      <c r="E889" s="12">
        <v>110.1759</v>
      </c>
      <c r="F889" s="12">
        <v>-29.835899999999999</v>
      </c>
      <c r="G889" s="27">
        <v>0</v>
      </c>
      <c r="H889" s="12">
        <f>F889-WEIGHTING!H883</f>
        <v>0</v>
      </c>
      <c r="P889" s="26"/>
    </row>
    <row r="890" spans="2:16">
      <c r="B890" s="26" t="s">
        <v>11781</v>
      </c>
      <c r="C890" s="26" t="s">
        <v>10947</v>
      </c>
      <c r="D890" s="12">
        <v>-34.76</v>
      </c>
      <c r="E890" s="12">
        <v>-28.441179999999999</v>
      </c>
      <c r="F890" s="12">
        <v>-6.3188199999999997</v>
      </c>
      <c r="G890" s="27">
        <v>0</v>
      </c>
      <c r="H890" s="12">
        <f>F890-WEIGHTING!H884</f>
        <v>0</v>
      </c>
      <c r="P890" s="26"/>
    </row>
    <row r="891" spans="2:16">
      <c r="B891" s="26" t="s">
        <v>11782</v>
      </c>
      <c r="C891" s="26" t="s">
        <v>10947</v>
      </c>
      <c r="D891" s="12">
        <v>134.75</v>
      </c>
      <c r="E891" s="12">
        <v>142.98429999999999</v>
      </c>
      <c r="F891" s="12">
        <v>-8.2342999999999993</v>
      </c>
      <c r="G891" s="27">
        <v>0</v>
      </c>
      <c r="H891" s="12">
        <f>F891-WEIGHTING!H885</f>
        <v>0</v>
      </c>
      <c r="P891" s="26"/>
    </row>
    <row r="892" spans="2:16">
      <c r="B892" s="26" t="s">
        <v>11783</v>
      </c>
      <c r="C892" s="26" t="s">
        <v>10947</v>
      </c>
      <c r="D892" s="12">
        <v>42.01</v>
      </c>
      <c r="E892" s="12">
        <v>44.869480000000003</v>
      </c>
      <c r="F892" s="12">
        <v>-2.85948</v>
      </c>
      <c r="G892" s="27">
        <v>0</v>
      </c>
      <c r="H892" s="12">
        <f>F892-WEIGHTING!H886</f>
        <v>4.8849813083506888E-15</v>
      </c>
      <c r="P892" s="26"/>
    </row>
    <row r="893" spans="2:16">
      <c r="B893" s="26" t="s">
        <v>11784</v>
      </c>
      <c r="C893" s="26" t="s">
        <v>10949</v>
      </c>
      <c r="D893" s="12">
        <v>134.27000000000001</v>
      </c>
      <c r="E893" s="12">
        <v>141.81909999999999</v>
      </c>
      <c r="F893" s="12">
        <v>-7.5491000000000001</v>
      </c>
      <c r="G893" s="27">
        <v>0.215</v>
      </c>
      <c r="H893" s="12">
        <f>F893-WEIGHTING!H887</f>
        <v>-1.865174681370263E-14</v>
      </c>
      <c r="P893" s="26"/>
    </row>
    <row r="894" spans="2:16">
      <c r="B894" s="26" t="s">
        <v>11785</v>
      </c>
      <c r="C894" s="26" t="s">
        <v>10947</v>
      </c>
      <c r="D894" s="12">
        <v>36.75</v>
      </c>
      <c r="E894" s="12">
        <v>32.8551</v>
      </c>
      <c r="F894" s="12">
        <v>3.8948999999999998</v>
      </c>
      <c r="G894" s="27">
        <v>0</v>
      </c>
      <c r="H894" s="12">
        <f>F894-WEIGHTING!H888</f>
        <v>0</v>
      </c>
      <c r="P894" s="26"/>
    </row>
    <row r="895" spans="2:16">
      <c r="B895" s="26" t="s">
        <v>11786</v>
      </c>
      <c r="C895" s="26" t="s">
        <v>10948</v>
      </c>
      <c r="D895" s="12">
        <v>126.78</v>
      </c>
      <c r="E895" s="12">
        <v>129.8109</v>
      </c>
      <c r="F895" s="12">
        <v>-3.0308999999999999</v>
      </c>
      <c r="G895" s="27">
        <v>0.19</v>
      </c>
      <c r="H895" s="12">
        <f>F895-WEIGHTING!H889</f>
        <v>0</v>
      </c>
      <c r="P895" s="26"/>
    </row>
    <row r="896" spans="2:16">
      <c r="B896" s="26" t="s">
        <v>11787</v>
      </c>
      <c r="C896" s="26" t="s">
        <v>10947</v>
      </c>
      <c r="D896" s="12">
        <v>55.85</v>
      </c>
      <c r="E896" s="12">
        <v>53.265030000000003</v>
      </c>
      <c r="F896" s="12">
        <v>2.5849700000000002</v>
      </c>
      <c r="G896" s="27">
        <v>0</v>
      </c>
      <c r="H896" s="12">
        <f>F896-WEIGHTING!H890</f>
        <v>0</v>
      </c>
      <c r="P896" s="26"/>
    </row>
    <row r="897" spans="2:16">
      <c r="B897" s="26" t="s">
        <v>11788</v>
      </c>
      <c r="C897" s="26" t="s">
        <v>10947</v>
      </c>
      <c r="D897" s="12">
        <v>-47.95</v>
      </c>
      <c r="E897" s="12">
        <v>25.565860000000001</v>
      </c>
      <c r="F897" s="12">
        <v>-73.515860000000004</v>
      </c>
      <c r="G897" s="27">
        <v>0</v>
      </c>
      <c r="H897" s="12">
        <f>F897-WEIGHTING!H891</f>
        <v>0</v>
      </c>
      <c r="P897" s="26"/>
    </row>
    <row r="898" spans="2:16">
      <c r="B898" s="26" t="s">
        <v>11789</v>
      </c>
      <c r="C898" s="26" t="s">
        <v>10947</v>
      </c>
      <c r="D898" s="12">
        <v>50.48</v>
      </c>
      <c r="E898" s="12">
        <v>46.846339999999998</v>
      </c>
      <c r="F898" s="12">
        <v>3.6336599999999999</v>
      </c>
      <c r="G898" s="27">
        <v>0</v>
      </c>
      <c r="H898" s="12">
        <f>F898-WEIGHTING!H892</f>
        <v>0</v>
      </c>
      <c r="P898" s="26"/>
    </row>
    <row r="899" spans="2:16">
      <c r="B899" s="26" t="s">
        <v>11790</v>
      </c>
      <c r="C899" s="26" t="s">
        <v>10949</v>
      </c>
      <c r="D899" s="12">
        <v>43.47</v>
      </c>
      <c r="E899" s="12">
        <v>45.911369999999998</v>
      </c>
      <c r="F899" s="12">
        <v>-2.44137</v>
      </c>
      <c r="G899" s="27">
        <v>0.215</v>
      </c>
      <c r="H899" s="12">
        <f>F899-WEIGHTING!H893</f>
        <v>0</v>
      </c>
      <c r="P899" s="26"/>
    </row>
    <row r="900" spans="2:16">
      <c r="B900" s="26" t="s">
        <v>11791</v>
      </c>
      <c r="C900" s="26" t="s">
        <v>10948</v>
      </c>
      <c r="D900" s="12">
        <v>40.36</v>
      </c>
      <c r="E900" s="12">
        <v>45.90446</v>
      </c>
      <c r="F900" s="12">
        <v>-5.5444599999999999</v>
      </c>
      <c r="G900" s="27">
        <v>0.19</v>
      </c>
      <c r="H900" s="12">
        <f>F900-WEIGHTING!H894</f>
        <v>0</v>
      </c>
      <c r="P900" s="26"/>
    </row>
    <row r="901" spans="2:16">
      <c r="B901" s="26" t="s">
        <v>11792</v>
      </c>
      <c r="C901" s="26" t="s">
        <v>10950</v>
      </c>
      <c r="D901" s="12">
        <v>58.81</v>
      </c>
      <c r="E901" s="12">
        <v>89.584109999999995</v>
      </c>
      <c r="F901" s="12">
        <v>-30.77411</v>
      </c>
      <c r="G901" s="27">
        <v>8.5000000000000006E-2</v>
      </c>
      <c r="H901" s="12">
        <f>F901-WEIGHTING!H895</f>
        <v>0</v>
      </c>
      <c r="P901" s="26"/>
    </row>
    <row r="902" spans="2:16">
      <c r="B902" s="26" t="s">
        <v>11793</v>
      </c>
      <c r="C902" s="26" t="s">
        <v>10947</v>
      </c>
      <c r="D902" s="12">
        <v>-32</v>
      </c>
      <c r="E902" s="12">
        <v>-12.29918</v>
      </c>
      <c r="F902" s="12">
        <v>-19.70082</v>
      </c>
      <c r="G902" s="27">
        <v>0</v>
      </c>
      <c r="H902" s="12">
        <f>F902-WEIGHTING!H896</f>
        <v>0</v>
      </c>
      <c r="P902" s="26"/>
    </row>
    <row r="903" spans="2:16">
      <c r="B903" s="26" t="s">
        <v>11794</v>
      </c>
      <c r="C903" s="26" t="s">
        <v>10947</v>
      </c>
      <c r="D903" s="12">
        <v>124.26</v>
      </c>
      <c r="E903" s="12">
        <v>127.04219999999999</v>
      </c>
      <c r="F903" s="12">
        <v>-2.7822</v>
      </c>
      <c r="G903" s="27">
        <v>0</v>
      </c>
      <c r="H903" s="12">
        <f>F903-WEIGHTING!H897</f>
        <v>-1.1102230246251565E-14</v>
      </c>
      <c r="P903" s="26"/>
    </row>
    <row r="904" spans="2:16">
      <c r="B904" s="26" t="s">
        <v>11795</v>
      </c>
      <c r="C904" s="26" t="s">
        <v>10947</v>
      </c>
      <c r="D904" s="12">
        <v>-17.13</v>
      </c>
      <c r="E904" s="12">
        <v>17.050750000000001</v>
      </c>
      <c r="F904" s="12">
        <v>-34.180750000000003</v>
      </c>
      <c r="G904" s="27">
        <v>0</v>
      </c>
      <c r="H904" s="12">
        <f>F904-WEIGHTING!H898</f>
        <v>0</v>
      </c>
      <c r="P904" s="26"/>
    </row>
    <row r="905" spans="2:16">
      <c r="B905" s="26" t="s">
        <v>11796</v>
      </c>
      <c r="C905" s="26" t="s">
        <v>10949</v>
      </c>
      <c r="D905" s="12">
        <v>145.88999999999999</v>
      </c>
      <c r="E905" s="12">
        <v>146.61269999999999</v>
      </c>
      <c r="F905" s="12">
        <v>-0.72270000000000001</v>
      </c>
      <c r="G905" s="27">
        <v>0.215</v>
      </c>
      <c r="H905" s="12">
        <f>F905-WEIGHTING!H899</f>
        <v>3.219646771412954E-15</v>
      </c>
      <c r="P905" s="26"/>
    </row>
    <row r="906" spans="2:16">
      <c r="B906" s="26" t="s">
        <v>11797</v>
      </c>
      <c r="C906" s="26" t="s">
        <v>10949</v>
      </c>
      <c r="D906" s="12">
        <v>76.23</v>
      </c>
      <c r="E906" s="12">
        <v>68.230639999999994</v>
      </c>
      <c r="F906" s="12">
        <v>7.9993600000000002</v>
      </c>
      <c r="G906" s="27">
        <v>0.215</v>
      </c>
      <c r="H906" s="12">
        <f>F906-WEIGHTING!H900</f>
        <v>-9.7699626167013776E-15</v>
      </c>
      <c r="P906" s="26"/>
    </row>
    <row r="907" spans="2:16">
      <c r="B907" s="26" t="s">
        <v>11798</v>
      </c>
      <c r="C907" s="26" t="s">
        <v>10947</v>
      </c>
      <c r="D907" s="12">
        <v>-25.56</v>
      </c>
      <c r="E907" s="12">
        <v>-12.15082</v>
      </c>
      <c r="F907" s="12">
        <v>-13.409179999999999</v>
      </c>
      <c r="G907" s="27">
        <v>0</v>
      </c>
      <c r="H907" s="12">
        <f>F907-WEIGHTING!H901</f>
        <v>0</v>
      </c>
      <c r="P907" s="26"/>
    </row>
    <row r="908" spans="2:16">
      <c r="B908" s="26" t="s">
        <v>11799</v>
      </c>
      <c r="C908" s="26" t="s">
        <v>10947</v>
      </c>
      <c r="D908" s="12">
        <v>105.91</v>
      </c>
      <c r="E908" s="12">
        <v>112.68470000000001</v>
      </c>
      <c r="F908" s="12">
        <v>-6.7747000000000002</v>
      </c>
      <c r="G908" s="27">
        <v>0</v>
      </c>
      <c r="H908" s="12">
        <f>F908-WEIGHTING!H902</f>
        <v>9.7699626167013776E-15</v>
      </c>
      <c r="P908" s="26"/>
    </row>
    <row r="909" spans="2:16">
      <c r="B909" s="26" t="s">
        <v>11800</v>
      </c>
      <c r="C909" s="26" t="s">
        <v>10947</v>
      </c>
      <c r="D909" s="12">
        <v>105.03</v>
      </c>
      <c r="E909" s="12">
        <v>136.35230000000001</v>
      </c>
      <c r="F909" s="12">
        <v>-31.322299999999998</v>
      </c>
      <c r="G909" s="27">
        <v>0</v>
      </c>
      <c r="H909" s="12">
        <f>F909-WEIGHTING!H903</f>
        <v>0</v>
      </c>
      <c r="P909" s="26"/>
    </row>
    <row r="910" spans="2:16">
      <c r="B910" s="26" t="s">
        <v>11801</v>
      </c>
      <c r="C910" s="26" t="s">
        <v>10947</v>
      </c>
      <c r="D910" s="12">
        <v>2.06</v>
      </c>
      <c r="E910" s="12">
        <v>12.784190000000001</v>
      </c>
      <c r="F910" s="12">
        <v>-10.72419</v>
      </c>
      <c r="G910" s="27">
        <v>0</v>
      </c>
      <c r="H910" s="12">
        <f>F910-WEIGHTING!H904</f>
        <v>0</v>
      </c>
      <c r="P910" s="26"/>
    </row>
    <row r="911" spans="2:16">
      <c r="B911" s="26" t="s">
        <v>11802</v>
      </c>
      <c r="C911" s="26" t="s">
        <v>10949</v>
      </c>
      <c r="D911" s="12">
        <v>76.98</v>
      </c>
      <c r="E911" s="12">
        <v>73.194569999999999</v>
      </c>
      <c r="F911" s="12">
        <v>3.7854299999999999</v>
      </c>
      <c r="G911" s="27">
        <v>0.215</v>
      </c>
      <c r="H911" s="12">
        <f>F911-WEIGHTING!H905</f>
        <v>-5.3290705182007514E-15</v>
      </c>
      <c r="P911" s="26"/>
    </row>
    <row r="912" spans="2:16">
      <c r="B912" s="26" t="s">
        <v>11803</v>
      </c>
      <c r="C912" s="26" t="s">
        <v>10947</v>
      </c>
      <c r="D912" s="12">
        <v>-3.69</v>
      </c>
      <c r="E912" s="12">
        <v>-5.1174910000000002</v>
      </c>
      <c r="F912" s="12">
        <v>1.4274910000000001</v>
      </c>
      <c r="G912" s="27">
        <v>0</v>
      </c>
      <c r="H912" s="12">
        <f>F912-WEIGHTING!H906</f>
        <v>0</v>
      </c>
      <c r="P912" s="26"/>
    </row>
    <row r="913" spans="2:16">
      <c r="B913" s="26" t="s">
        <v>11804</v>
      </c>
      <c r="C913" s="26" t="s">
        <v>10947</v>
      </c>
      <c r="D913" s="12">
        <v>-17.87</v>
      </c>
      <c r="E913" s="12">
        <v>-2.8554729999999999</v>
      </c>
      <c r="F913" s="12">
        <v>-15.014530000000001</v>
      </c>
      <c r="G913" s="27">
        <v>0</v>
      </c>
      <c r="H913" s="12">
        <f>F913-WEIGHTING!H907</f>
        <v>-2.9999999995311555E-6</v>
      </c>
      <c r="P913" s="26"/>
    </row>
    <row r="914" spans="2:16">
      <c r="B914" s="26" t="s">
        <v>11805</v>
      </c>
      <c r="C914" s="26" t="s">
        <v>10947</v>
      </c>
      <c r="D914" s="12">
        <v>-27.93</v>
      </c>
      <c r="E914" s="12">
        <v>-6.1785420000000002</v>
      </c>
      <c r="F914" s="12">
        <v>-21.751460000000002</v>
      </c>
      <c r="G914" s="27">
        <v>0</v>
      </c>
      <c r="H914" s="12">
        <f>F914-WEIGHTING!H908</f>
        <v>-2.0000000020559128E-6</v>
      </c>
      <c r="P914" s="26"/>
    </row>
    <row r="915" spans="2:16">
      <c r="B915" s="26" t="s">
        <v>11806</v>
      </c>
      <c r="C915" s="26" t="s">
        <v>10947</v>
      </c>
      <c r="D915" s="12">
        <v>130.35</v>
      </c>
      <c r="E915" s="12">
        <v>147.0556</v>
      </c>
      <c r="F915" s="12">
        <v>-16.7056</v>
      </c>
      <c r="G915" s="27">
        <v>0</v>
      </c>
      <c r="H915" s="12">
        <f>F915-WEIGHTING!H909</f>
        <v>0</v>
      </c>
      <c r="P915" s="26"/>
    </row>
    <row r="916" spans="2:16">
      <c r="B916" s="26" t="s">
        <v>11807</v>
      </c>
      <c r="C916" s="26" t="s">
        <v>10947</v>
      </c>
      <c r="D916" s="12">
        <v>46.82</v>
      </c>
      <c r="E916" s="12">
        <v>53.135460000000002</v>
      </c>
      <c r="F916" s="12">
        <v>-6.3154599999999999</v>
      </c>
      <c r="G916" s="27">
        <v>0</v>
      </c>
      <c r="H916" s="12">
        <f>F916-WEIGHTING!H910</f>
        <v>0</v>
      </c>
      <c r="P916" s="26"/>
    </row>
    <row r="917" spans="2:16">
      <c r="B917" s="26" t="s">
        <v>11808</v>
      </c>
      <c r="C917" s="26" t="s">
        <v>10947</v>
      </c>
      <c r="D917" s="12">
        <v>55.75</v>
      </c>
      <c r="E917" s="12">
        <v>62.330410000000001</v>
      </c>
      <c r="F917" s="12">
        <v>-6.5804099999999996</v>
      </c>
      <c r="G917" s="27">
        <v>0</v>
      </c>
      <c r="H917" s="12">
        <f>F917-WEIGHTING!H911</f>
        <v>0</v>
      </c>
      <c r="P917" s="26"/>
    </row>
    <row r="918" spans="2:16">
      <c r="B918" s="26" t="s">
        <v>11809</v>
      </c>
      <c r="C918" s="26" t="s">
        <v>10947</v>
      </c>
      <c r="D918" s="12">
        <v>55.81</v>
      </c>
      <c r="E918" s="12">
        <v>62.352609999999999</v>
      </c>
      <c r="F918" s="12">
        <v>-6.5426099999999998</v>
      </c>
      <c r="G918" s="27">
        <v>0</v>
      </c>
      <c r="H918" s="12">
        <f>F918-WEIGHTING!H912</f>
        <v>0</v>
      </c>
      <c r="P918" s="26"/>
    </row>
    <row r="919" spans="2:16">
      <c r="B919" s="26" t="s">
        <v>11810</v>
      </c>
      <c r="C919" s="26" t="s">
        <v>10947</v>
      </c>
      <c r="D919" s="12">
        <v>135.94</v>
      </c>
      <c r="E919" s="12">
        <v>146.6421</v>
      </c>
      <c r="F919" s="12">
        <v>-10.7021</v>
      </c>
      <c r="G919" s="27">
        <v>0</v>
      </c>
      <c r="H919" s="12">
        <f>F919-WEIGHTING!H913</f>
        <v>0</v>
      </c>
      <c r="P919" s="26"/>
    </row>
    <row r="920" spans="2:16">
      <c r="B920" s="26" t="s">
        <v>11811</v>
      </c>
      <c r="C920" s="26" t="s">
        <v>10947</v>
      </c>
      <c r="D920" s="12">
        <v>75.81</v>
      </c>
      <c r="E920" s="12">
        <v>106.5339</v>
      </c>
      <c r="F920" s="12">
        <v>-30.7239</v>
      </c>
      <c r="G920" s="27">
        <v>0</v>
      </c>
      <c r="H920" s="12">
        <f>F920-WEIGHTING!H914</f>
        <v>0</v>
      </c>
      <c r="P920" s="26"/>
    </row>
    <row r="921" spans="2:16">
      <c r="B921" s="26" t="s">
        <v>11812</v>
      </c>
      <c r="C921" s="26" t="s">
        <v>10950</v>
      </c>
      <c r="D921" s="12">
        <v>65.25</v>
      </c>
      <c r="E921" s="12">
        <v>90.291830000000004</v>
      </c>
      <c r="F921" s="12">
        <v>-25.041830000000001</v>
      </c>
      <c r="G921" s="27">
        <v>8.5000000000000006E-2</v>
      </c>
      <c r="H921" s="12">
        <f>F921-WEIGHTING!H915</f>
        <v>0</v>
      </c>
      <c r="P921" s="26"/>
    </row>
    <row r="922" spans="2:16">
      <c r="B922" s="26" t="s">
        <v>11813</v>
      </c>
      <c r="C922" s="26" t="s">
        <v>10947</v>
      </c>
      <c r="D922" s="12">
        <v>-9.5</v>
      </c>
      <c r="E922" s="12">
        <v>3.8096860000000001</v>
      </c>
      <c r="F922" s="12">
        <v>-13.30969</v>
      </c>
      <c r="G922" s="27">
        <v>0</v>
      </c>
      <c r="H922" s="12">
        <f>F922-WEIGHTING!H916</f>
        <v>-4.0000000005591119E-6</v>
      </c>
      <c r="P922" s="26"/>
    </row>
    <row r="923" spans="2:16">
      <c r="B923" s="26" t="s">
        <v>11814</v>
      </c>
      <c r="C923" s="26" t="s">
        <v>10947</v>
      </c>
      <c r="D923" s="12">
        <v>107.99</v>
      </c>
      <c r="E923" s="12">
        <v>81.538659999999993</v>
      </c>
      <c r="F923" s="12">
        <v>26.451339999999998</v>
      </c>
      <c r="G923" s="27">
        <v>0</v>
      </c>
      <c r="H923" s="12">
        <f>F923-WEIGHTING!H917</f>
        <v>0</v>
      </c>
      <c r="P923" s="26"/>
    </row>
    <row r="924" spans="2:16">
      <c r="B924" s="26" t="s">
        <v>11815</v>
      </c>
      <c r="C924" s="26" t="s">
        <v>10947</v>
      </c>
      <c r="D924" s="12">
        <v>139.79</v>
      </c>
      <c r="E924" s="12">
        <v>147.72710000000001</v>
      </c>
      <c r="F924" s="12">
        <v>-7.9371</v>
      </c>
      <c r="G924" s="27">
        <v>0</v>
      </c>
      <c r="H924" s="12">
        <f>F924-WEIGHTING!H918</f>
        <v>1.5099033134902129E-14</v>
      </c>
      <c r="P924" s="26"/>
    </row>
    <row r="925" spans="2:16">
      <c r="B925" s="26" t="s">
        <v>11816</v>
      </c>
      <c r="C925" s="26" t="s">
        <v>10947</v>
      </c>
      <c r="D925" s="12">
        <v>146.09</v>
      </c>
      <c r="E925" s="12">
        <v>153.22139999999999</v>
      </c>
      <c r="F925" s="12">
        <v>-7.1314000000000002</v>
      </c>
      <c r="G925" s="27">
        <v>0</v>
      </c>
      <c r="H925" s="12">
        <f>F925-WEIGHTING!H919</f>
        <v>-1.5099033134902129E-14</v>
      </c>
      <c r="P925" s="26"/>
    </row>
    <row r="926" spans="2:16">
      <c r="B926" s="26" t="s">
        <v>11817</v>
      </c>
      <c r="C926" s="26" t="s">
        <v>10947</v>
      </c>
      <c r="D926" s="12">
        <v>-10.85</v>
      </c>
      <c r="E926" s="12">
        <v>10.59038</v>
      </c>
      <c r="F926" s="12">
        <v>-21.440380000000001</v>
      </c>
      <c r="G926" s="27">
        <v>0</v>
      </c>
      <c r="H926" s="12">
        <f>F926-WEIGHTING!H920</f>
        <v>0</v>
      </c>
      <c r="P926" s="26"/>
    </row>
    <row r="927" spans="2:16">
      <c r="B927" s="26" t="s">
        <v>11818</v>
      </c>
      <c r="C927" s="26" t="s">
        <v>10947</v>
      </c>
      <c r="D927" s="12">
        <v>-1.96</v>
      </c>
      <c r="E927" s="12">
        <v>-8.9506680000000003</v>
      </c>
      <c r="F927" s="12">
        <v>6.9906680000000003</v>
      </c>
      <c r="G927" s="27">
        <v>0</v>
      </c>
      <c r="H927" s="12">
        <f>F927-WEIGHTING!H921</f>
        <v>0</v>
      </c>
      <c r="P927" s="26"/>
    </row>
    <row r="928" spans="2:16">
      <c r="B928" s="26" t="s">
        <v>11819</v>
      </c>
      <c r="C928" s="26" t="s">
        <v>10947</v>
      </c>
      <c r="D928" s="12">
        <v>43.54</v>
      </c>
      <c r="E928" s="12">
        <v>45.520420000000001</v>
      </c>
      <c r="F928" s="12">
        <v>-1.9804200000000001</v>
      </c>
      <c r="G928" s="27">
        <v>0</v>
      </c>
      <c r="H928" s="12">
        <f>F928-WEIGHTING!H922</f>
        <v>2.2204460492503131E-15</v>
      </c>
      <c r="P928" s="26"/>
    </row>
    <row r="929" spans="2:16">
      <c r="B929" s="26" t="s">
        <v>11820</v>
      </c>
      <c r="C929" s="26" t="s">
        <v>10947</v>
      </c>
      <c r="D929" s="12">
        <v>145.65</v>
      </c>
      <c r="E929" s="12">
        <v>150.79349999999999</v>
      </c>
      <c r="F929" s="12">
        <v>-5.1435000000000004</v>
      </c>
      <c r="G929" s="27">
        <v>0</v>
      </c>
      <c r="H929" s="12">
        <f>F929-WEIGHTING!H923</f>
        <v>-1.1546319456101628E-14</v>
      </c>
      <c r="P929" s="26"/>
    </row>
    <row r="930" spans="2:16">
      <c r="B930" s="26" t="s">
        <v>11821</v>
      </c>
      <c r="C930" s="26" t="s">
        <v>10947</v>
      </c>
      <c r="D930" s="12">
        <v>41.07</v>
      </c>
      <c r="E930" s="12">
        <v>-17.700340000000001</v>
      </c>
      <c r="F930" s="12">
        <v>58.770339999999997</v>
      </c>
      <c r="G930" s="27">
        <v>0</v>
      </c>
      <c r="H930" s="12">
        <f>F930-WEIGHTING!H924</f>
        <v>0</v>
      </c>
      <c r="P930" s="26"/>
    </row>
    <row r="931" spans="2:16">
      <c r="B931" s="26" t="s">
        <v>11822</v>
      </c>
      <c r="C931" s="26" t="s">
        <v>10947</v>
      </c>
      <c r="D931" s="12">
        <v>139.58000000000001</v>
      </c>
      <c r="E931" s="12">
        <v>150.77109999999999</v>
      </c>
      <c r="F931" s="12">
        <v>-11.1911</v>
      </c>
      <c r="G931" s="27">
        <v>0</v>
      </c>
      <c r="H931" s="12">
        <f>F931-WEIGHTING!H925</f>
        <v>-2.3092638912203256E-14</v>
      </c>
      <c r="P931" s="26"/>
    </row>
    <row r="932" spans="2:16">
      <c r="B932" s="26" t="s">
        <v>11823</v>
      </c>
      <c r="C932" s="26" t="s">
        <v>10947</v>
      </c>
      <c r="D932" s="12">
        <v>93.8</v>
      </c>
      <c r="E932" s="12">
        <v>108.4867</v>
      </c>
      <c r="F932" s="12">
        <v>-14.6867</v>
      </c>
      <c r="G932" s="27">
        <v>0</v>
      </c>
      <c r="H932" s="12">
        <f>F932-WEIGHTING!H926</f>
        <v>0</v>
      </c>
      <c r="P932" s="26"/>
    </row>
    <row r="933" spans="2:16">
      <c r="B933" s="26" t="s">
        <v>11824</v>
      </c>
      <c r="C933" s="26" t="s">
        <v>10947</v>
      </c>
      <c r="D933" s="12">
        <v>-15</v>
      </c>
      <c r="E933" s="12">
        <v>9.8382039999999993</v>
      </c>
      <c r="F933" s="12">
        <v>-24.838200000000001</v>
      </c>
      <c r="G933" s="27">
        <v>0</v>
      </c>
      <c r="H933" s="12">
        <f>F933-WEIGHTING!H927</f>
        <v>3.9999999970063982E-6</v>
      </c>
      <c r="P933" s="26"/>
    </row>
    <row r="934" spans="2:16">
      <c r="B934" s="26" t="s">
        <v>11825</v>
      </c>
      <c r="C934" s="26" t="s">
        <v>10947</v>
      </c>
      <c r="D934" s="12">
        <v>-8.1199999999999992</v>
      </c>
      <c r="E934" s="12">
        <v>-1.7022120000000001</v>
      </c>
      <c r="F934" s="12">
        <v>-6.4177879999999998</v>
      </c>
      <c r="G934" s="27">
        <v>0</v>
      </c>
      <c r="H934" s="12">
        <f>F934-WEIGHTING!H928</f>
        <v>0</v>
      </c>
      <c r="P934" s="26"/>
    </row>
    <row r="935" spans="2:16">
      <c r="B935" s="26" t="s">
        <v>11826</v>
      </c>
      <c r="C935" s="26" t="s">
        <v>10950</v>
      </c>
      <c r="D935" s="12">
        <v>-7.57</v>
      </c>
      <c r="E935" s="12">
        <v>12.07864</v>
      </c>
      <c r="F935" s="12">
        <v>-19.64864</v>
      </c>
      <c r="G935" s="27">
        <v>8.5000000000000006E-2</v>
      </c>
      <c r="H935" s="12">
        <f>F935-WEIGHTING!H929</f>
        <v>0</v>
      </c>
      <c r="P935" s="26"/>
    </row>
    <row r="936" spans="2:16">
      <c r="B936" s="26" t="s">
        <v>11827</v>
      </c>
      <c r="C936" s="26" t="s">
        <v>10950</v>
      </c>
      <c r="D936" s="12">
        <v>-13.17</v>
      </c>
      <c r="E936" s="12">
        <v>156.35249999999999</v>
      </c>
      <c r="F936" s="12">
        <v>-169.52250000000001</v>
      </c>
      <c r="G936" s="27">
        <v>8.5000000000000006E-2</v>
      </c>
      <c r="H936" s="12">
        <f>F936-WEIGHTING!H930</f>
        <v>0</v>
      </c>
      <c r="P936" s="26"/>
    </row>
    <row r="937" spans="2:16">
      <c r="B937" s="26" t="s">
        <v>11828</v>
      </c>
      <c r="C937" s="26" t="s">
        <v>10951</v>
      </c>
      <c r="D937" s="12">
        <v>29.87</v>
      </c>
      <c r="E937" s="12">
        <v>41.690269999999998</v>
      </c>
      <c r="F937" s="12">
        <v>-11.820270000000001</v>
      </c>
      <c r="G937" s="27">
        <v>0.26400000000000001</v>
      </c>
      <c r="H937" s="12">
        <f>F937-WEIGHTING!H931</f>
        <v>0</v>
      </c>
      <c r="P937" s="26"/>
    </row>
    <row r="938" spans="2:16">
      <c r="B938" s="26" t="s">
        <v>11829</v>
      </c>
      <c r="C938" s="26" t="s">
        <v>10950</v>
      </c>
      <c r="D938" s="12">
        <v>21.8</v>
      </c>
      <c r="E938" s="12">
        <v>76.335679999999996</v>
      </c>
      <c r="F938" s="12">
        <v>-54.535679999999999</v>
      </c>
      <c r="G938" s="27">
        <v>8.5000000000000006E-2</v>
      </c>
      <c r="H938" s="12">
        <f>F938-WEIGHTING!H932</f>
        <v>0</v>
      </c>
      <c r="P938" s="26"/>
    </row>
    <row r="939" spans="2:16">
      <c r="B939" s="26" t="s">
        <v>11830</v>
      </c>
      <c r="C939" s="26" t="s">
        <v>10947</v>
      </c>
      <c r="D939" s="12">
        <v>64.95</v>
      </c>
      <c r="E939" s="12">
        <v>70.981809999999996</v>
      </c>
      <c r="F939" s="12">
        <v>-6.0318100000000001</v>
      </c>
      <c r="G939" s="27">
        <v>0</v>
      </c>
      <c r="H939" s="12">
        <f>F939-WEIGHTING!H933</f>
        <v>-7.1054273576010019E-15</v>
      </c>
      <c r="P939" s="26"/>
    </row>
    <row r="940" spans="2:16">
      <c r="B940" s="26" t="s">
        <v>11831</v>
      </c>
      <c r="C940" s="26" t="s">
        <v>10947</v>
      </c>
      <c r="D940" s="12">
        <v>-5.38</v>
      </c>
      <c r="E940" s="12">
        <v>6.1021850000000004</v>
      </c>
      <c r="F940" s="12">
        <v>-11.482189999999999</v>
      </c>
      <c r="G940" s="27">
        <v>0</v>
      </c>
      <c r="H940" s="12">
        <f>F940-WEIGHTING!H934</f>
        <v>-4.9999999980343546E-6</v>
      </c>
      <c r="P940" s="26"/>
    </row>
    <row r="941" spans="2:16">
      <c r="B941" s="26" t="s">
        <v>11832</v>
      </c>
      <c r="C941" s="26" t="s">
        <v>10950</v>
      </c>
      <c r="D941" s="12">
        <v>-25.08</v>
      </c>
      <c r="E941" s="12">
        <v>14.06729</v>
      </c>
      <c r="F941" s="12">
        <v>-39.147289999999998</v>
      </c>
      <c r="G941" s="27">
        <v>8.5000000000000006E-2</v>
      </c>
      <c r="H941" s="12">
        <f>F941-WEIGHTING!H935</f>
        <v>0</v>
      </c>
      <c r="P941" s="26"/>
    </row>
    <row r="942" spans="2:16">
      <c r="B942" s="26" t="s">
        <v>11833</v>
      </c>
      <c r="C942" s="26" t="s">
        <v>10947</v>
      </c>
      <c r="D942" s="12">
        <v>-56.98</v>
      </c>
      <c r="E942" s="12">
        <v>-36.453380000000003</v>
      </c>
      <c r="F942" s="12">
        <v>-20.526620000000001</v>
      </c>
      <c r="G942" s="27">
        <v>0</v>
      </c>
      <c r="H942" s="12">
        <f>F942-WEIGHTING!H936</f>
        <v>0</v>
      </c>
      <c r="P942" s="26"/>
    </row>
    <row r="943" spans="2:16">
      <c r="B943" s="26" t="s">
        <v>11834</v>
      </c>
      <c r="C943" s="26" t="s">
        <v>10947</v>
      </c>
      <c r="D943" s="12">
        <v>143.29</v>
      </c>
      <c r="E943" s="12">
        <v>157.9091</v>
      </c>
      <c r="F943" s="12">
        <v>-14.6191</v>
      </c>
      <c r="G943" s="27">
        <v>0</v>
      </c>
      <c r="H943" s="12">
        <f>F943-WEIGHTING!H937</f>
        <v>0</v>
      </c>
      <c r="P943" s="26"/>
    </row>
    <row r="944" spans="2:16">
      <c r="B944" s="26" t="s">
        <v>11835</v>
      </c>
      <c r="C944" s="26" t="s">
        <v>10947</v>
      </c>
      <c r="D944" s="12">
        <v>-7.97</v>
      </c>
      <c r="E944" s="12">
        <v>1.589928</v>
      </c>
      <c r="F944" s="12">
        <v>-9.5599279999999993</v>
      </c>
      <c r="G944" s="27">
        <v>0</v>
      </c>
      <c r="H944" s="12">
        <f>F944-WEIGHTING!H938</f>
        <v>0</v>
      </c>
      <c r="P944" s="26"/>
    </row>
    <row r="945" spans="2:16">
      <c r="B945" s="26" t="s">
        <v>11836</v>
      </c>
      <c r="C945" s="26" t="s">
        <v>10947</v>
      </c>
      <c r="D945" s="12">
        <v>0.77</v>
      </c>
      <c r="E945" s="12">
        <v>-1.373599</v>
      </c>
      <c r="F945" s="12">
        <v>2.143599</v>
      </c>
      <c r="G945" s="27">
        <v>0</v>
      </c>
      <c r="H945" s="12">
        <f>F945-WEIGHTING!H939</f>
        <v>0</v>
      </c>
      <c r="P945" s="26"/>
    </row>
    <row r="946" spans="2:16">
      <c r="B946" s="26" t="s">
        <v>11837</v>
      </c>
      <c r="C946" s="26" t="s">
        <v>10947</v>
      </c>
      <c r="D946" s="12">
        <v>72</v>
      </c>
      <c r="E946" s="12">
        <v>82.797420000000002</v>
      </c>
      <c r="F946" s="12">
        <v>-10.797420000000001</v>
      </c>
      <c r="G946" s="27">
        <v>0</v>
      </c>
      <c r="H946" s="12">
        <f>F946-WEIGHTING!H940</f>
        <v>0</v>
      </c>
      <c r="P946" s="26"/>
    </row>
    <row r="947" spans="2:16">
      <c r="B947" s="26" t="s">
        <v>11838</v>
      </c>
      <c r="C947" s="26" t="s">
        <v>10947</v>
      </c>
      <c r="D947" s="12">
        <v>71.72</v>
      </c>
      <c r="E947" s="12">
        <v>81.302310000000006</v>
      </c>
      <c r="F947" s="12">
        <v>-9.5823099999999997</v>
      </c>
      <c r="G947" s="27">
        <v>0</v>
      </c>
      <c r="H947" s="12">
        <f>F947-WEIGHTING!H941</f>
        <v>0</v>
      </c>
      <c r="P947" s="26"/>
    </row>
    <row r="948" spans="2:16">
      <c r="B948" s="26" t="s">
        <v>11839</v>
      </c>
      <c r="C948" s="26" t="s">
        <v>10948</v>
      </c>
      <c r="D948" s="12">
        <v>37.630000000000003</v>
      </c>
      <c r="E948" s="12">
        <v>41.847349999999999</v>
      </c>
      <c r="F948" s="12">
        <v>-4.2173499999999997</v>
      </c>
      <c r="G948" s="27">
        <v>0.19</v>
      </c>
      <c r="H948" s="12">
        <f>F948-WEIGHTING!H942</f>
        <v>0</v>
      </c>
      <c r="P948" s="26"/>
    </row>
    <row r="949" spans="2:16">
      <c r="B949" s="26" t="s">
        <v>11840</v>
      </c>
      <c r="C949" s="26" t="s">
        <v>10949</v>
      </c>
      <c r="D949" s="12">
        <v>35.56</v>
      </c>
      <c r="E949" s="12">
        <v>41.80856</v>
      </c>
      <c r="F949" s="12">
        <v>-6.2485600000000003</v>
      </c>
      <c r="G949" s="27">
        <v>0.215</v>
      </c>
      <c r="H949" s="12">
        <f>F949-WEIGHTING!H943</f>
        <v>0</v>
      </c>
      <c r="P949" s="26"/>
    </row>
    <row r="950" spans="2:16">
      <c r="B950" s="26" t="s">
        <v>11841</v>
      </c>
      <c r="C950" s="26" t="s">
        <v>10947</v>
      </c>
      <c r="D950" s="12">
        <v>149.46</v>
      </c>
      <c r="E950" s="12">
        <v>164.9264</v>
      </c>
      <c r="F950" s="12">
        <v>-15.4664</v>
      </c>
      <c r="G950" s="27">
        <v>0</v>
      </c>
      <c r="H950" s="12">
        <f>F950-WEIGHTING!H944</f>
        <v>0</v>
      </c>
      <c r="P950" s="26"/>
    </row>
    <row r="951" spans="2:16">
      <c r="B951" s="26" t="s">
        <v>11842</v>
      </c>
      <c r="C951" s="26" t="s">
        <v>10947</v>
      </c>
      <c r="D951" s="12">
        <v>-6.84</v>
      </c>
      <c r="E951" s="12">
        <v>4.9119359999999999</v>
      </c>
      <c r="F951" s="12">
        <v>-11.751939999999999</v>
      </c>
      <c r="G951" s="27">
        <v>0</v>
      </c>
      <c r="H951" s="12">
        <f>F951-WEIGHTING!H945</f>
        <v>-3.999999998782755E-6</v>
      </c>
      <c r="P951" s="26"/>
    </row>
    <row r="952" spans="2:16">
      <c r="B952" s="26" t="s">
        <v>11843</v>
      </c>
      <c r="C952" s="26" t="s">
        <v>10950</v>
      </c>
      <c r="D952" s="12">
        <v>-8.09</v>
      </c>
      <c r="E952" s="12">
        <v>5.1259110000000003</v>
      </c>
      <c r="F952" s="12">
        <v>-13.215909999999999</v>
      </c>
      <c r="G952" s="27">
        <v>8.5000000000000006E-2</v>
      </c>
      <c r="H952" s="12">
        <f>F952-WEIGHTING!H946</f>
        <v>1.0000000010279564E-6</v>
      </c>
      <c r="P952" s="26"/>
    </row>
    <row r="953" spans="2:16">
      <c r="B953" s="26" t="s">
        <v>11844</v>
      </c>
      <c r="C953" s="26" t="s">
        <v>10951</v>
      </c>
      <c r="D953" s="12">
        <v>-5.35</v>
      </c>
      <c r="E953" s="12">
        <v>-2.995816</v>
      </c>
      <c r="F953" s="12">
        <v>-2.3541840000000001</v>
      </c>
      <c r="G953" s="27">
        <v>0.26400000000000001</v>
      </c>
      <c r="H953" s="12">
        <f>F953-WEIGHTING!H947</f>
        <v>0</v>
      </c>
      <c r="P953" s="26"/>
    </row>
    <row r="954" spans="2:16">
      <c r="B954" s="26" t="s">
        <v>11845</v>
      </c>
      <c r="C954" s="26" t="s">
        <v>10950</v>
      </c>
      <c r="D954" s="12">
        <v>-4.37</v>
      </c>
      <c r="E954" s="12">
        <v>12.20058</v>
      </c>
      <c r="F954" s="12">
        <v>-16.57058</v>
      </c>
      <c r="G954" s="27">
        <v>8.5000000000000006E-2</v>
      </c>
      <c r="H954" s="12">
        <f>F954-WEIGHTING!H948</f>
        <v>0</v>
      </c>
      <c r="P954" s="26"/>
    </row>
    <row r="955" spans="2:16">
      <c r="B955" s="26" t="s">
        <v>11846</v>
      </c>
      <c r="C955" s="26" t="s">
        <v>10947</v>
      </c>
      <c r="D955" s="12">
        <v>58.48</v>
      </c>
      <c r="E955" s="12">
        <v>65.590950000000007</v>
      </c>
      <c r="F955" s="12">
        <v>-7.1109499999999999</v>
      </c>
      <c r="G955" s="27">
        <v>0</v>
      </c>
      <c r="H955" s="12">
        <f>F955-WEIGHTING!H949</f>
        <v>9.7699626167013776E-15</v>
      </c>
      <c r="P955" s="26"/>
    </row>
    <row r="956" spans="2:16">
      <c r="B956" s="26" t="s">
        <v>11847</v>
      </c>
      <c r="C956" s="26" t="s">
        <v>10950</v>
      </c>
      <c r="D956" s="12">
        <v>49.83</v>
      </c>
      <c r="E956" s="12">
        <v>141.684</v>
      </c>
      <c r="F956" s="12">
        <v>-91.853999999999999</v>
      </c>
      <c r="G956" s="27">
        <v>8.5000000000000006E-2</v>
      </c>
      <c r="H956" s="12">
        <f>F956-WEIGHTING!H950</f>
        <v>0</v>
      </c>
      <c r="P956" s="26"/>
    </row>
    <row r="957" spans="2:16">
      <c r="B957" s="26" t="s">
        <v>11848</v>
      </c>
      <c r="C957" s="26" t="s">
        <v>10947</v>
      </c>
      <c r="D957" s="12">
        <v>-9.3800000000000008</v>
      </c>
      <c r="E957" s="12">
        <v>18.85791</v>
      </c>
      <c r="F957" s="12">
        <v>-28.237909999999999</v>
      </c>
      <c r="G957" s="27">
        <v>0</v>
      </c>
      <c r="H957" s="12">
        <f>F957-WEIGHTING!H951</f>
        <v>0</v>
      </c>
      <c r="P957" s="26"/>
    </row>
    <row r="958" spans="2:16">
      <c r="B958" s="26" t="s">
        <v>11849</v>
      </c>
      <c r="C958" s="26" t="s">
        <v>10947</v>
      </c>
      <c r="D958" s="12">
        <v>83.05</v>
      </c>
      <c r="E958" s="12">
        <v>82.961380000000005</v>
      </c>
      <c r="F958" s="12">
        <v>8.8620000000000004E-2</v>
      </c>
      <c r="G958" s="27">
        <v>0</v>
      </c>
      <c r="H958" s="12">
        <f>F958-WEIGHTING!H952</f>
        <v>8.2989171090730451E-15</v>
      </c>
      <c r="P958" s="26"/>
    </row>
    <row r="959" spans="2:16">
      <c r="B959" s="26" t="s">
        <v>11850</v>
      </c>
      <c r="C959" s="26" t="s">
        <v>10949</v>
      </c>
      <c r="D959" s="12">
        <v>3.61</v>
      </c>
      <c r="E959" s="12">
        <v>0.50149060000000001</v>
      </c>
      <c r="F959" s="12">
        <v>3.1085090000000002</v>
      </c>
      <c r="G959" s="27">
        <v>0.215</v>
      </c>
      <c r="H959" s="12">
        <f>F959-WEIGHTING!H953</f>
        <v>-3.9999999978945766E-7</v>
      </c>
      <c r="P959" s="26"/>
    </row>
    <row r="960" spans="2:16">
      <c r="B960" s="26" t="s">
        <v>11851</v>
      </c>
      <c r="C960" s="26" t="s">
        <v>10947</v>
      </c>
      <c r="D960" s="12">
        <v>-2.08</v>
      </c>
      <c r="E960" s="12">
        <v>1.325062</v>
      </c>
      <c r="F960" s="12">
        <v>-3.405062</v>
      </c>
      <c r="G960" s="27">
        <v>0</v>
      </c>
      <c r="H960" s="12">
        <f>F960-WEIGHTING!H954</f>
        <v>0</v>
      </c>
      <c r="P960" s="26"/>
    </row>
    <row r="961" spans="2:16">
      <c r="B961" s="26" t="s">
        <v>11852</v>
      </c>
      <c r="C961" s="26" t="s">
        <v>10950</v>
      </c>
      <c r="D961" s="12">
        <v>-5.13</v>
      </c>
      <c r="E961" s="12">
        <v>34.846829999999997</v>
      </c>
      <c r="F961" s="12">
        <v>-39.97683</v>
      </c>
      <c r="G961" s="27">
        <v>8.5000000000000006E-2</v>
      </c>
      <c r="H961" s="12">
        <f>F961-WEIGHTING!H955</f>
        <v>0</v>
      </c>
      <c r="P961" s="26"/>
    </row>
    <row r="962" spans="2:16">
      <c r="B962" s="26" t="s">
        <v>11853</v>
      </c>
      <c r="C962" s="26" t="s">
        <v>10948</v>
      </c>
      <c r="D962" s="12">
        <v>4.84</v>
      </c>
      <c r="E962" s="12">
        <v>0.48540929999999999</v>
      </c>
      <c r="F962" s="12">
        <v>4.3545910000000001</v>
      </c>
      <c r="G962" s="27">
        <v>0.19</v>
      </c>
      <c r="H962" s="12">
        <f>F962-WEIGHTING!H956</f>
        <v>2.9999999995311555E-7</v>
      </c>
      <c r="P962" s="26"/>
    </row>
    <row r="963" spans="2:16">
      <c r="B963" s="26" t="s">
        <v>11854</v>
      </c>
      <c r="C963" s="26" t="s">
        <v>10950</v>
      </c>
      <c r="D963" s="12">
        <v>-29.39</v>
      </c>
      <c r="E963" s="12">
        <v>16.975110000000001</v>
      </c>
      <c r="F963" s="12">
        <v>-46.365110000000001</v>
      </c>
      <c r="G963" s="27">
        <v>8.5000000000000006E-2</v>
      </c>
      <c r="H963" s="12">
        <f>F963-WEIGHTING!H957</f>
        <v>0</v>
      </c>
      <c r="P963" s="26"/>
    </row>
    <row r="964" spans="2:16">
      <c r="B964" s="26" t="s">
        <v>11855</v>
      </c>
      <c r="C964" s="26" t="s">
        <v>10947</v>
      </c>
      <c r="D964" s="12">
        <v>119</v>
      </c>
      <c r="E964" s="12">
        <v>106.0269</v>
      </c>
      <c r="F964" s="12">
        <v>12.973100000000001</v>
      </c>
      <c r="G964" s="27">
        <v>0</v>
      </c>
      <c r="H964" s="12">
        <f>F964-WEIGHTING!H958</f>
        <v>0</v>
      </c>
      <c r="P964" s="26"/>
    </row>
    <row r="965" spans="2:16">
      <c r="B965" s="26" t="s">
        <v>11856</v>
      </c>
      <c r="C965" s="26" t="s">
        <v>10947</v>
      </c>
      <c r="D965" s="12">
        <v>80.180000000000007</v>
      </c>
      <c r="E965" s="12">
        <v>93.75273</v>
      </c>
      <c r="F965" s="12">
        <v>-13.57273</v>
      </c>
      <c r="G965" s="27">
        <v>0</v>
      </c>
      <c r="H965" s="12">
        <f>F965-WEIGHTING!H959</f>
        <v>0</v>
      </c>
      <c r="P965" s="26"/>
    </row>
    <row r="966" spans="2:16">
      <c r="B966" s="26" t="s">
        <v>11857</v>
      </c>
      <c r="C966" s="26" t="s">
        <v>10950</v>
      </c>
      <c r="D966" s="12">
        <v>-51.25</v>
      </c>
      <c r="E966" s="12">
        <v>19.805579999999999</v>
      </c>
      <c r="F966" s="12">
        <v>-71.055580000000006</v>
      </c>
      <c r="G966" s="27">
        <v>8.5000000000000006E-2</v>
      </c>
      <c r="H966" s="12">
        <f>F966-WEIGHTING!H960</f>
        <v>0</v>
      </c>
      <c r="P966" s="26"/>
    </row>
    <row r="967" spans="2:16">
      <c r="B967" s="26" t="s">
        <v>11858</v>
      </c>
      <c r="C967" s="26" t="s">
        <v>10951</v>
      </c>
      <c r="D967" s="12">
        <v>-57.29</v>
      </c>
      <c r="E967" s="12">
        <v>-29.351669999999999</v>
      </c>
      <c r="F967" s="12">
        <v>-27.938330000000001</v>
      </c>
      <c r="G967" s="27">
        <v>0.26400000000000001</v>
      </c>
      <c r="H967" s="12">
        <f>F967-WEIGHTING!H961</f>
        <v>0</v>
      </c>
      <c r="P967" s="26"/>
    </row>
    <row r="968" spans="2:16">
      <c r="B968" s="26" t="s">
        <v>11859</v>
      </c>
      <c r="C968" s="26" t="s">
        <v>10947</v>
      </c>
      <c r="D968" s="12">
        <v>-21.45</v>
      </c>
      <c r="E968" s="12">
        <v>-36.642510000000001</v>
      </c>
      <c r="F968" s="12">
        <v>15.19251</v>
      </c>
      <c r="G968" s="27">
        <v>0</v>
      </c>
      <c r="H968" s="12">
        <f>F968-WEIGHTING!H962</f>
        <v>0</v>
      </c>
      <c r="P968" s="26"/>
    </row>
    <row r="969" spans="2:16">
      <c r="B969" s="26" t="s">
        <v>11860</v>
      </c>
      <c r="C969" s="26" t="s">
        <v>10947</v>
      </c>
      <c r="D969" s="12">
        <v>85.07</v>
      </c>
      <c r="E969" s="12">
        <v>86.601039999999998</v>
      </c>
      <c r="F969" s="12">
        <v>-1.53104</v>
      </c>
      <c r="G969" s="27">
        <v>0</v>
      </c>
      <c r="H969" s="12">
        <f>F969-WEIGHTING!H963</f>
        <v>4.4408920985006262E-15</v>
      </c>
      <c r="P969" s="26"/>
    </row>
    <row r="970" spans="2:16">
      <c r="B970" s="26" t="s">
        <v>11861</v>
      </c>
      <c r="C970" s="26" t="s">
        <v>10947</v>
      </c>
      <c r="D970" s="12">
        <v>110.47</v>
      </c>
      <c r="E970" s="12">
        <v>170.51939999999999</v>
      </c>
      <c r="F970" s="12">
        <v>-60.049399999999999</v>
      </c>
      <c r="G970" s="27">
        <v>0</v>
      </c>
      <c r="H970" s="12">
        <f>F970-WEIGHTING!H964</f>
        <v>0</v>
      </c>
      <c r="P970" s="26"/>
    </row>
    <row r="971" spans="2:16">
      <c r="B971" s="26" t="s">
        <v>11862</v>
      </c>
      <c r="C971" s="26" t="s">
        <v>10947</v>
      </c>
      <c r="D971" s="12">
        <v>-57</v>
      </c>
      <c r="E971" s="12">
        <v>-36.066960000000002</v>
      </c>
      <c r="F971" s="12">
        <v>-20.933039999999998</v>
      </c>
      <c r="G971" s="27">
        <v>0</v>
      </c>
      <c r="H971" s="12">
        <f>F971-WEIGHTING!H965</f>
        <v>0</v>
      </c>
      <c r="P971" s="26"/>
    </row>
    <row r="972" spans="2:16">
      <c r="B972" s="26" t="s">
        <v>11863</v>
      </c>
      <c r="C972" s="26" t="s">
        <v>10947</v>
      </c>
      <c r="D972" s="12">
        <v>-6.73</v>
      </c>
      <c r="E972" s="12">
        <v>3.3775040000000001</v>
      </c>
      <c r="F972" s="12">
        <v>-10.1075</v>
      </c>
      <c r="G972" s="27">
        <v>0</v>
      </c>
      <c r="H972" s="12">
        <f>F972-WEIGHTING!H966</f>
        <v>4.0000000005591119E-6</v>
      </c>
      <c r="P972" s="26"/>
    </row>
    <row r="973" spans="2:16">
      <c r="B973" s="26" t="s">
        <v>11864</v>
      </c>
      <c r="C973" s="26" t="s">
        <v>10947</v>
      </c>
      <c r="D973" s="12">
        <v>145.88</v>
      </c>
      <c r="E973" s="12">
        <v>93.261750000000006</v>
      </c>
      <c r="F973" s="12">
        <v>52.618250000000003</v>
      </c>
      <c r="G973" s="27">
        <v>0</v>
      </c>
      <c r="H973" s="12">
        <f>F973-WEIGHTING!H967</f>
        <v>0</v>
      </c>
      <c r="P973" s="26"/>
    </row>
    <row r="974" spans="2:16">
      <c r="B974" s="26" t="s">
        <v>11865</v>
      </c>
      <c r="C974" s="26" t="s">
        <v>10950</v>
      </c>
      <c r="D974" s="12">
        <v>-44.66</v>
      </c>
      <c r="E974" s="12">
        <v>-4.4674389999999997</v>
      </c>
      <c r="F974" s="12">
        <v>-40.19256</v>
      </c>
      <c r="G974" s="27">
        <v>8.5000000000000006E-2</v>
      </c>
      <c r="H974" s="12">
        <f>F974-WEIGHTING!H968</f>
        <v>9.9999999747524271E-7</v>
      </c>
      <c r="P974" s="26"/>
    </row>
    <row r="975" spans="2:16">
      <c r="B975" s="26" t="s">
        <v>11866</v>
      </c>
      <c r="C975" s="26" t="s">
        <v>10947</v>
      </c>
      <c r="D975" s="12">
        <v>119.68</v>
      </c>
      <c r="E975" s="12">
        <v>184.50630000000001</v>
      </c>
      <c r="F975" s="12">
        <v>-64.826300000000003</v>
      </c>
      <c r="G975" s="27">
        <v>0</v>
      </c>
      <c r="H975" s="12">
        <f>F975-WEIGHTING!H969</f>
        <v>0</v>
      </c>
      <c r="P975" s="26"/>
    </row>
    <row r="976" spans="2:16">
      <c r="B976" s="26" t="s">
        <v>11867</v>
      </c>
      <c r="C976" s="26" t="s">
        <v>10947</v>
      </c>
      <c r="D976" s="12">
        <v>13.02</v>
      </c>
      <c r="E976" s="12">
        <v>12.00108</v>
      </c>
      <c r="F976" s="12">
        <v>1.01892</v>
      </c>
      <c r="G976" s="27">
        <v>0</v>
      </c>
      <c r="H976" s="12">
        <f>F976-WEIGHTING!H970</f>
        <v>0</v>
      </c>
      <c r="P976" s="26"/>
    </row>
    <row r="977" spans="2:16">
      <c r="B977" s="26" t="s">
        <v>11868</v>
      </c>
      <c r="C977" s="26" t="s">
        <v>10947</v>
      </c>
      <c r="D977" s="12">
        <v>104.47</v>
      </c>
      <c r="E977" s="12">
        <v>102.6</v>
      </c>
      <c r="F977" s="12">
        <v>1.87</v>
      </c>
      <c r="G977" s="27">
        <v>0</v>
      </c>
      <c r="H977" s="12">
        <f>F977-WEIGHTING!H971</f>
        <v>-4.4408920985006262E-15</v>
      </c>
      <c r="P977" s="26"/>
    </row>
    <row r="978" spans="2:16">
      <c r="B978" s="26" t="s">
        <v>11869</v>
      </c>
      <c r="C978" s="26" t="s">
        <v>10947</v>
      </c>
      <c r="D978" s="12">
        <v>-5.42</v>
      </c>
      <c r="E978" s="12">
        <v>1.457692</v>
      </c>
      <c r="F978" s="12">
        <v>-6.8776919999999997</v>
      </c>
      <c r="G978" s="27">
        <v>0</v>
      </c>
      <c r="H978" s="12">
        <f>F978-WEIGHTING!H972</f>
        <v>0</v>
      </c>
      <c r="P978" s="26"/>
    </row>
    <row r="979" spans="2:16">
      <c r="B979" s="26" t="s">
        <v>11870</v>
      </c>
      <c r="C979" s="26" t="s">
        <v>10947</v>
      </c>
      <c r="D979" s="12">
        <v>-5.65</v>
      </c>
      <c r="E979" s="12">
        <v>-17.27936</v>
      </c>
      <c r="F979" s="12">
        <v>11.62936</v>
      </c>
      <c r="G979" s="27">
        <v>0</v>
      </c>
      <c r="H979" s="12">
        <f>F979-WEIGHTING!H973</f>
        <v>0</v>
      </c>
      <c r="P979" s="26"/>
    </row>
    <row r="980" spans="2:16">
      <c r="B980" s="26" t="s">
        <v>11871</v>
      </c>
      <c r="C980" s="26" t="s">
        <v>10947</v>
      </c>
      <c r="D980" s="12">
        <v>-14.82</v>
      </c>
      <c r="E980" s="12">
        <v>-0.55482810000000005</v>
      </c>
      <c r="F980" s="12">
        <v>-14.265169999999999</v>
      </c>
      <c r="G980" s="27">
        <v>0</v>
      </c>
      <c r="H980" s="12">
        <f>F980-WEIGHTING!H974</f>
        <v>1.900000000887303E-6</v>
      </c>
      <c r="P980" s="26"/>
    </row>
    <row r="981" spans="2:16">
      <c r="B981" s="26" t="s">
        <v>11872</v>
      </c>
      <c r="C981" s="26" t="s">
        <v>10950</v>
      </c>
      <c r="D981" s="12">
        <v>86.08</v>
      </c>
      <c r="E981" s="12">
        <v>195.47749999999999</v>
      </c>
      <c r="F981" s="12">
        <v>-109.39749999999999</v>
      </c>
      <c r="G981" s="27">
        <v>8.5000000000000006E-2</v>
      </c>
      <c r="H981" s="12">
        <f>F981-WEIGHTING!H975</f>
        <v>0</v>
      </c>
      <c r="P981" s="26"/>
    </row>
    <row r="982" spans="2:16">
      <c r="B982" s="26" t="s">
        <v>11873</v>
      </c>
      <c r="C982" s="26" t="s">
        <v>10947</v>
      </c>
      <c r="D982" s="12">
        <v>-7.01</v>
      </c>
      <c r="E982" s="12">
        <v>-5.7649540000000004</v>
      </c>
      <c r="F982" s="12">
        <v>-1.2450460000000001</v>
      </c>
      <c r="G982" s="27">
        <v>0</v>
      </c>
      <c r="H982" s="12">
        <f>F982-WEIGHTING!H976</f>
        <v>0</v>
      </c>
      <c r="P982" s="26"/>
    </row>
    <row r="983" spans="2:16">
      <c r="B983" s="26" t="s">
        <v>11874</v>
      </c>
      <c r="C983" s="26" t="s">
        <v>10951</v>
      </c>
      <c r="D983" s="12">
        <v>-27.72</v>
      </c>
      <c r="E983" s="12">
        <v>40.311250000000001</v>
      </c>
      <c r="F983" s="12">
        <v>-68.03125</v>
      </c>
      <c r="G983" s="27">
        <v>0.26400000000000001</v>
      </c>
      <c r="H983" s="12">
        <f>F983-WEIGHTING!H977</f>
        <v>0</v>
      </c>
      <c r="P983" s="26"/>
    </row>
    <row r="984" spans="2:16">
      <c r="B984" s="26" t="s">
        <v>11875</v>
      </c>
      <c r="C984" s="26" t="s">
        <v>10949</v>
      </c>
      <c r="D984" s="12">
        <v>120.3</v>
      </c>
      <c r="E984" s="12">
        <v>114.87479999999999</v>
      </c>
      <c r="F984" s="12">
        <v>5.4252000000000002</v>
      </c>
      <c r="G984" s="27">
        <v>0.215</v>
      </c>
      <c r="H984" s="12">
        <f>F984-WEIGHTING!H978</f>
        <v>0</v>
      </c>
      <c r="P984" s="26"/>
    </row>
    <row r="985" spans="2:16">
      <c r="B985" s="26" t="s">
        <v>11876</v>
      </c>
      <c r="C985" s="26" t="s">
        <v>10947</v>
      </c>
      <c r="D985" s="12">
        <v>14.77</v>
      </c>
      <c r="E985" s="12">
        <v>14.00834</v>
      </c>
      <c r="F985" s="12">
        <v>0.76166</v>
      </c>
      <c r="G985" s="27">
        <v>0</v>
      </c>
      <c r="H985" s="12">
        <f>F985-WEIGHTING!H979</f>
        <v>8.8817841970012523E-16</v>
      </c>
      <c r="P985" s="26"/>
    </row>
    <row r="986" spans="2:16">
      <c r="B986" s="26" t="s">
        <v>11877</v>
      </c>
      <c r="C986" s="26" t="s">
        <v>10949</v>
      </c>
      <c r="D986" s="12">
        <v>130.18</v>
      </c>
      <c r="E986" s="12">
        <v>120.7663</v>
      </c>
      <c r="F986" s="12">
        <v>9.4137000000000004</v>
      </c>
      <c r="G986" s="27">
        <v>0.215</v>
      </c>
      <c r="H986" s="12">
        <f>F986-WEIGHTING!H980</f>
        <v>0</v>
      </c>
      <c r="P986" s="26"/>
    </row>
    <row r="987" spans="2:16">
      <c r="B987" s="26" t="s">
        <v>11878</v>
      </c>
      <c r="C987" s="26" t="s">
        <v>10950</v>
      </c>
      <c r="D987" s="12">
        <v>2.62</v>
      </c>
      <c r="E987" s="12">
        <v>1.8188789999999999</v>
      </c>
      <c r="F987" s="12">
        <v>0.80112099999999997</v>
      </c>
      <c r="G987" s="27">
        <v>8.5000000000000006E-2</v>
      </c>
      <c r="H987" s="12">
        <f>F987-WEIGHTING!H981</f>
        <v>0</v>
      </c>
      <c r="P987" s="26"/>
    </row>
    <row r="988" spans="2:16">
      <c r="B988" s="26" t="s">
        <v>11879</v>
      </c>
      <c r="C988" s="26" t="s">
        <v>10947</v>
      </c>
      <c r="D988" s="12">
        <v>128.25</v>
      </c>
      <c r="E988" s="12">
        <v>119.5784</v>
      </c>
      <c r="F988" s="12">
        <v>8.6715999999999998</v>
      </c>
      <c r="G988" s="27">
        <v>0</v>
      </c>
      <c r="H988" s="12">
        <f>F988-WEIGHTING!H982</f>
        <v>0</v>
      </c>
      <c r="P988" s="26"/>
    </row>
    <row r="989" spans="2:16">
      <c r="B989" s="26" t="s">
        <v>11880</v>
      </c>
      <c r="C989" s="26" t="s">
        <v>10947</v>
      </c>
      <c r="D989" s="12">
        <v>129.71</v>
      </c>
      <c r="E989" s="12">
        <v>119.53440000000001</v>
      </c>
      <c r="F989" s="12">
        <v>10.175599999999999</v>
      </c>
      <c r="G989" s="27">
        <v>0</v>
      </c>
      <c r="H989" s="12">
        <f>F989-WEIGHTING!H983</f>
        <v>0</v>
      </c>
      <c r="P989" s="26"/>
    </row>
    <row r="990" spans="2:16">
      <c r="B990" s="26" t="s">
        <v>11881</v>
      </c>
      <c r="C990" s="26" t="s">
        <v>10947</v>
      </c>
      <c r="D990" s="12">
        <v>113.35</v>
      </c>
      <c r="E990" s="12">
        <v>113.5461</v>
      </c>
      <c r="F990" s="12">
        <v>-0.1961</v>
      </c>
      <c r="G990" s="27">
        <v>0</v>
      </c>
      <c r="H990" s="12">
        <f>F990-WEIGHTING!H984</f>
        <v>1.27675647831893E-15</v>
      </c>
      <c r="P990" s="26"/>
    </row>
    <row r="991" spans="2:16">
      <c r="B991" s="26" t="s">
        <v>11882</v>
      </c>
      <c r="C991" s="26" t="s">
        <v>10947</v>
      </c>
      <c r="D991" s="12">
        <v>-24.82</v>
      </c>
      <c r="E991" s="12">
        <v>13.73682</v>
      </c>
      <c r="F991" s="12">
        <v>-38.556820000000002</v>
      </c>
      <c r="G991" s="27">
        <v>0</v>
      </c>
      <c r="H991" s="12">
        <f>F991-WEIGHTING!H985</f>
        <v>0</v>
      </c>
      <c r="P991" s="26"/>
    </row>
    <row r="992" spans="2:16">
      <c r="B992" s="26" t="s">
        <v>11883</v>
      </c>
      <c r="C992" s="26" t="s">
        <v>10947</v>
      </c>
      <c r="D992" s="12">
        <v>-8.06</v>
      </c>
      <c r="E992" s="12">
        <v>-9.6265669999999997</v>
      </c>
      <c r="F992" s="12">
        <v>1.566567</v>
      </c>
      <c r="G992" s="27">
        <v>0</v>
      </c>
      <c r="H992" s="12">
        <f>F992-WEIGHTING!H986</f>
        <v>0</v>
      </c>
      <c r="P992" s="26"/>
    </row>
    <row r="993" spans="2:16">
      <c r="B993" s="26" t="s">
        <v>11884</v>
      </c>
      <c r="C993" s="26" t="s">
        <v>10947</v>
      </c>
      <c r="D993" s="12">
        <v>0.48</v>
      </c>
      <c r="E993" s="12">
        <v>-3.5273240000000001</v>
      </c>
      <c r="F993" s="12">
        <v>4.0073239999999997</v>
      </c>
      <c r="G993" s="27">
        <v>0</v>
      </c>
      <c r="H993" s="12">
        <f>F993-WEIGHTING!H987</f>
        <v>0</v>
      </c>
      <c r="P993" s="26"/>
    </row>
    <row r="994" spans="2:16">
      <c r="B994" s="26" t="s">
        <v>11885</v>
      </c>
      <c r="C994" s="26" t="s">
        <v>10950</v>
      </c>
      <c r="D994" s="12">
        <v>-60.44</v>
      </c>
      <c r="E994" s="12">
        <v>-23.500240000000002</v>
      </c>
      <c r="F994" s="12">
        <v>-36.93976</v>
      </c>
      <c r="G994" s="27">
        <v>8.5000000000000006E-2</v>
      </c>
      <c r="H994" s="12">
        <f>F994-WEIGHTING!H988</f>
        <v>0</v>
      </c>
      <c r="P994" s="26"/>
    </row>
    <row r="995" spans="2:16">
      <c r="B995" s="26" t="s">
        <v>11886</v>
      </c>
      <c r="C995" s="26" t="s">
        <v>10950</v>
      </c>
      <c r="D995" s="12">
        <v>68.16</v>
      </c>
      <c r="E995" s="12">
        <v>208.1489</v>
      </c>
      <c r="F995" s="12">
        <v>-139.9889</v>
      </c>
      <c r="G995" s="27">
        <v>8.5000000000000006E-2</v>
      </c>
      <c r="H995" s="12">
        <f>F995-WEIGHTING!H989</f>
        <v>0</v>
      </c>
      <c r="P995" s="26"/>
    </row>
    <row r="996" spans="2:16">
      <c r="B996" s="26" t="s">
        <v>11887</v>
      </c>
      <c r="C996" s="26" t="s">
        <v>10947</v>
      </c>
      <c r="D996" s="12">
        <v>140.29</v>
      </c>
      <c r="E996" s="12">
        <v>121.3896</v>
      </c>
      <c r="F996" s="12">
        <v>18.900400000000001</v>
      </c>
      <c r="G996" s="27">
        <v>0</v>
      </c>
      <c r="H996" s="12">
        <f>F996-WEIGHTING!H990</f>
        <v>0</v>
      </c>
      <c r="P996" s="26"/>
    </row>
    <row r="997" spans="2:16">
      <c r="B997" s="26" t="s">
        <v>11888</v>
      </c>
      <c r="C997" s="26" t="s">
        <v>10947</v>
      </c>
      <c r="D997" s="12">
        <v>107.16</v>
      </c>
      <c r="E997" s="12">
        <v>106.59139999999999</v>
      </c>
      <c r="F997" s="12">
        <v>0.56859999999999999</v>
      </c>
      <c r="G997" s="27">
        <v>0</v>
      </c>
      <c r="H997" s="12">
        <f>F997-WEIGHTING!H991</f>
        <v>-3.5527136788005009E-15</v>
      </c>
      <c r="P997" s="26"/>
    </row>
    <row r="998" spans="2:16">
      <c r="B998" s="26" t="s">
        <v>11889</v>
      </c>
      <c r="C998" s="26" t="s">
        <v>10947</v>
      </c>
      <c r="D998" s="12">
        <v>117.59</v>
      </c>
      <c r="E998" s="12">
        <v>115.39879999999999</v>
      </c>
      <c r="F998" s="12">
        <v>2.1911999999999998</v>
      </c>
      <c r="G998" s="27">
        <v>0</v>
      </c>
      <c r="H998" s="12">
        <f>F998-WEIGHTING!H992</f>
        <v>-9.3258734068513149E-15</v>
      </c>
      <c r="P998" s="26"/>
    </row>
    <row r="999" spans="2:16">
      <c r="B999" s="26" t="s">
        <v>11890</v>
      </c>
      <c r="C999" s="26" t="s">
        <v>10947</v>
      </c>
      <c r="D999" s="12">
        <v>126.3</v>
      </c>
      <c r="E999" s="12">
        <v>119.0333</v>
      </c>
      <c r="F999" s="12">
        <v>7.2667000000000002</v>
      </c>
      <c r="G999" s="27">
        <v>0</v>
      </c>
      <c r="H999" s="12">
        <f>F999-WEIGHTING!H993</f>
        <v>0</v>
      </c>
      <c r="P999" s="26"/>
    </row>
    <row r="1000" spans="2:16">
      <c r="B1000" s="26" t="s">
        <v>11891</v>
      </c>
      <c r="C1000" s="26" t="s">
        <v>10947</v>
      </c>
      <c r="D1000" s="12">
        <v>103.01</v>
      </c>
      <c r="E1000" s="12">
        <v>95.978170000000006</v>
      </c>
      <c r="F1000" s="12">
        <v>7.0318300000000002</v>
      </c>
      <c r="G1000" s="27">
        <v>0</v>
      </c>
      <c r="H1000" s="12">
        <f>F1000-WEIGHTING!H994</f>
        <v>0</v>
      </c>
      <c r="P1000" s="26"/>
    </row>
    <row r="1001" spans="2:16">
      <c r="B1001" s="26" t="s">
        <v>11892</v>
      </c>
      <c r="C1001" s="26" t="s">
        <v>10950</v>
      </c>
      <c r="D1001" s="12">
        <v>-37.99</v>
      </c>
      <c r="E1001" s="12">
        <v>7.4639420000000003</v>
      </c>
      <c r="F1001" s="12">
        <v>-45.453940000000003</v>
      </c>
      <c r="G1001" s="27">
        <v>8.5000000000000006E-2</v>
      </c>
      <c r="H1001" s="12">
        <f>F1001-WEIGHTING!H995</f>
        <v>2.0000000020559128E-6</v>
      </c>
      <c r="P1001" s="26"/>
    </row>
    <row r="1002" spans="2:16">
      <c r="B1002" s="26" t="s">
        <v>11893</v>
      </c>
      <c r="C1002" s="26" t="s">
        <v>10951</v>
      </c>
      <c r="D1002" s="12">
        <v>10.07</v>
      </c>
      <c r="E1002" s="12">
        <v>75.091989999999996</v>
      </c>
      <c r="F1002" s="12">
        <v>-65.021990000000002</v>
      </c>
      <c r="G1002" s="27">
        <v>0.26400000000000001</v>
      </c>
      <c r="H1002" s="12">
        <f>F1002-WEIGHTING!H996</f>
        <v>0</v>
      </c>
      <c r="P1002" s="26"/>
    </row>
    <row r="1003" spans="2:16">
      <c r="B1003" s="26" t="s">
        <v>11894</v>
      </c>
      <c r="C1003" s="26" t="s">
        <v>10950</v>
      </c>
      <c r="D1003" s="12">
        <v>22.43</v>
      </c>
      <c r="E1003" s="12">
        <v>40.756889999999999</v>
      </c>
      <c r="F1003" s="12">
        <v>-18.326889999999999</v>
      </c>
      <c r="G1003" s="27">
        <v>8.5000000000000006E-2</v>
      </c>
      <c r="H1003" s="12">
        <f>F1003-WEIGHTING!H997</f>
        <v>0</v>
      </c>
      <c r="P1003" s="26"/>
    </row>
    <row r="1004" spans="2:16">
      <c r="B1004" s="26" t="s">
        <v>11895</v>
      </c>
      <c r="C1004" s="26" t="s">
        <v>10947</v>
      </c>
      <c r="D1004" s="12">
        <v>115.26</v>
      </c>
      <c r="E1004" s="12">
        <v>111.9248</v>
      </c>
      <c r="F1004" s="12">
        <v>3.3351999999999999</v>
      </c>
      <c r="G1004" s="27">
        <v>0</v>
      </c>
      <c r="H1004" s="12">
        <f>F1004-WEIGHTING!H998</f>
        <v>0</v>
      </c>
      <c r="P1004" s="26"/>
    </row>
    <row r="1005" spans="2:16">
      <c r="B1005" s="26" t="s">
        <v>11896</v>
      </c>
      <c r="C1005" s="26" t="s">
        <v>10947</v>
      </c>
      <c r="D1005" s="12">
        <v>118.91</v>
      </c>
      <c r="E1005" s="12">
        <v>114.871</v>
      </c>
      <c r="F1005" s="12">
        <v>4.0389999999999997</v>
      </c>
      <c r="G1005" s="27">
        <v>0</v>
      </c>
      <c r="H1005" s="12">
        <f>F1005-WEIGHTING!H999</f>
        <v>0</v>
      </c>
      <c r="P1005" s="26"/>
    </row>
    <row r="1006" spans="2:16">
      <c r="B1006" s="26" t="s">
        <v>11897</v>
      </c>
      <c r="C1006" s="26" t="s">
        <v>10947</v>
      </c>
      <c r="D1006" s="12">
        <v>116.65</v>
      </c>
      <c r="E1006" s="12">
        <v>111.99809999999999</v>
      </c>
      <c r="F1006" s="12">
        <v>4.6519000000000004</v>
      </c>
      <c r="G1006" s="27">
        <v>0</v>
      </c>
      <c r="H1006" s="12">
        <f>F1006-WEIGHTING!H1000</f>
        <v>-1.1546319456101628E-14</v>
      </c>
      <c r="P1006" s="26"/>
    </row>
    <row r="1007" spans="2:16">
      <c r="B1007" s="26" t="s">
        <v>11898</v>
      </c>
      <c r="C1007" s="26" t="s">
        <v>10950</v>
      </c>
      <c r="D1007" s="12">
        <v>-2.93</v>
      </c>
      <c r="E1007" s="12">
        <v>79.735939999999999</v>
      </c>
      <c r="F1007" s="12">
        <v>-82.665940000000006</v>
      </c>
      <c r="G1007" s="27">
        <v>8.5000000000000006E-2</v>
      </c>
      <c r="H1007" s="12">
        <f>F1007-WEIGHTING!H1001</f>
        <v>0</v>
      </c>
      <c r="P1007" s="26"/>
    </row>
    <row r="1008" spans="2:16">
      <c r="B1008" s="26" t="s">
        <v>11899</v>
      </c>
      <c r="C1008" s="26" t="s">
        <v>10950</v>
      </c>
      <c r="D1008" s="12">
        <v>-7.16</v>
      </c>
      <c r="E1008" s="12">
        <v>63.887340000000002</v>
      </c>
      <c r="F1008" s="12">
        <v>-71.047340000000005</v>
      </c>
      <c r="G1008" s="27">
        <v>8.5000000000000006E-2</v>
      </c>
      <c r="H1008" s="12">
        <f>F1008-WEIGHTING!H1002</f>
        <v>0</v>
      </c>
      <c r="P1008" s="26"/>
    </row>
    <row r="1009" spans="2:16">
      <c r="B1009" s="26" t="s">
        <v>11900</v>
      </c>
      <c r="C1009" s="26" t="s">
        <v>10947</v>
      </c>
      <c r="D1009" s="12">
        <v>73.03</v>
      </c>
      <c r="E1009" s="12">
        <v>69.446749999999994</v>
      </c>
      <c r="F1009" s="12">
        <v>3.58325</v>
      </c>
      <c r="G1009" s="27">
        <v>0</v>
      </c>
      <c r="H1009" s="12">
        <f>F1009-WEIGHTING!H1003</f>
        <v>-6.6613381477509392E-15</v>
      </c>
      <c r="P1009" s="26"/>
    </row>
    <row r="1010" spans="2:16">
      <c r="B1010" s="26" t="s">
        <v>11901</v>
      </c>
      <c r="C1010" s="26" t="s">
        <v>10947</v>
      </c>
      <c r="D1010" s="12">
        <v>-3.52</v>
      </c>
      <c r="E1010" s="12">
        <v>3.0717479999999999</v>
      </c>
      <c r="F1010" s="12">
        <v>-6.5917479999999999</v>
      </c>
      <c r="G1010" s="27">
        <v>0</v>
      </c>
      <c r="H1010" s="12">
        <f>F1010-WEIGHTING!H1004</f>
        <v>0</v>
      </c>
      <c r="P1010" s="26"/>
    </row>
    <row r="1011" spans="2:16">
      <c r="B1011" s="26" t="s">
        <v>11902</v>
      </c>
      <c r="C1011" s="26" t="s">
        <v>10947</v>
      </c>
      <c r="D1011" s="12">
        <v>120.41</v>
      </c>
      <c r="E1011" s="12">
        <v>110.7347</v>
      </c>
      <c r="F1011" s="12">
        <v>9.6753</v>
      </c>
      <c r="G1011" s="27">
        <v>0</v>
      </c>
      <c r="H1011" s="12">
        <f>F1011-WEIGHTING!H1005</f>
        <v>0</v>
      </c>
      <c r="P1011" s="26"/>
    </row>
    <row r="1012" spans="2:16">
      <c r="B1012" s="26" t="s">
        <v>11903</v>
      </c>
      <c r="C1012" s="26" t="s">
        <v>10947</v>
      </c>
      <c r="D1012" s="12">
        <v>-16.39</v>
      </c>
      <c r="E1012" s="12">
        <v>-1.0799540000000001</v>
      </c>
      <c r="F1012" s="12">
        <v>-15.31005</v>
      </c>
      <c r="G1012" s="27">
        <v>0</v>
      </c>
      <c r="H1012" s="12">
        <f>F1012-WEIGHTING!H1006</f>
        <v>-4.0000000005591119E-6</v>
      </c>
      <c r="P1012" s="26"/>
    </row>
    <row r="1013" spans="2:16">
      <c r="B1013" s="26" t="s">
        <v>11904</v>
      </c>
      <c r="C1013" s="26" t="s">
        <v>10947</v>
      </c>
      <c r="D1013" s="12">
        <v>-2.2200000000000002</v>
      </c>
      <c r="E1013" s="12">
        <v>4.8363940000000003</v>
      </c>
      <c r="F1013" s="12">
        <v>-7.0563940000000001</v>
      </c>
      <c r="G1013" s="27">
        <v>0</v>
      </c>
      <c r="H1013" s="12">
        <f>F1013-WEIGHTING!H1007</f>
        <v>0</v>
      </c>
      <c r="P1013" s="26"/>
    </row>
    <row r="1014" spans="2:16">
      <c r="B1014" s="26" t="s">
        <v>11905</v>
      </c>
      <c r="C1014" s="26" t="s">
        <v>10947</v>
      </c>
      <c r="D1014" s="12">
        <v>-51.29</v>
      </c>
      <c r="E1014" s="12">
        <v>-22.550660000000001</v>
      </c>
      <c r="F1014" s="12">
        <v>-28.739339999999999</v>
      </c>
      <c r="G1014" s="27">
        <v>0</v>
      </c>
      <c r="H1014" s="12">
        <f>F1014-WEIGHTING!H1008</f>
        <v>0</v>
      </c>
      <c r="P1014" s="26"/>
    </row>
    <row r="1015" spans="2:16">
      <c r="B1015" s="26" t="s">
        <v>11906</v>
      </c>
      <c r="C1015" s="26" t="s">
        <v>10947</v>
      </c>
      <c r="D1015" s="12">
        <v>-27.94</v>
      </c>
      <c r="E1015" s="12">
        <v>54.379379999999998</v>
      </c>
      <c r="F1015" s="12">
        <v>-82.319379999999995</v>
      </c>
      <c r="G1015" s="27">
        <v>0</v>
      </c>
      <c r="H1015" s="12">
        <f>F1015-WEIGHTING!H1009</f>
        <v>0</v>
      </c>
      <c r="P1015" s="26"/>
    </row>
    <row r="1016" spans="2:16">
      <c r="B1016" s="26" t="s">
        <v>11907</v>
      </c>
      <c r="C1016" s="26" t="s">
        <v>10947</v>
      </c>
      <c r="D1016" s="12">
        <v>-38.119999999999997</v>
      </c>
      <c r="E1016" s="12">
        <v>-62.011600000000001</v>
      </c>
      <c r="F1016" s="12">
        <v>23.8916</v>
      </c>
      <c r="G1016" s="27">
        <v>0</v>
      </c>
      <c r="H1016" s="12">
        <f>F1016-WEIGHTING!H1010</f>
        <v>0</v>
      </c>
      <c r="P1016" s="26"/>
    </row>
    <row r="1017" spans="2:16">
      <c r="B1017" s="26" t="s">
        <v>11908</v>
      </c>
      <c r="C1017" s="26" t="s">
        <v>10947</v>
      </c>
      <c r="D1017" s="12">
        <v>-0.83</v>
      </c>
      <c r="E1017" s="12">
        <v>-13.74499</v>
      </c>
      <c r="F1017" s="12">
        <v>12.91499</v>
      </c>
      <c r="G1017" s="27">
        <v>0</v>
      </c>
      <c r="H1017" s="12">
        <f>F1017-WEIGHTING!H1011</f>
        <v>0</v>
      </c>
      <c r="P1017" s="26"/>
    </row>
    <row r="1018" spans="2:16">
      <c r="B1018" s="26" t="s">
        <v>11909</v>
      </c>
      <c r="C1018" s="26" t="s">
        <v>10947</v>
      </c>
      <c r="D1018" s="12">
        <v>18.940000000000001</v>
      </c>
      <c r="E1018" s="12">
        <v>22.63542</v>
      </c>
      <c r="F1018" s="12">
        <v>-3.6954199999999999</v>
      </c>
      <c r="G1018" s="27">
        <v>0</v>
      </c>
      <c r="H1018" s="12">
        <f>F1018-WEIGHTING!H1012</f>
        <v>0</v>
      </c>
      <c r="P1018" s="26"/>
    </row>
    <row r="1019" spans="2:16">
      <c r="B1019" s="26" t="s">
        <v>11910</v>
      </c>
      <c r="C1019" s="26" t="s">
        <v>10947</v>
      </c>
      <c r="D1019" s="12">
        <v>94.78</v>
      </c>
      <c r="E1019" s="12">
        <v>96.603070000000002</v>
      </c>
      <c r="F1019" s="12">
        <v>-1.82307</v>
      </c>
      <c r="G1019" s="27">
        <v>0</v>
      </c>
      <c r="H1019" s="12">
        <f>F1019-WEIGHTING!H1013</f>
        <v>0</v>
      </c>
      <c r="P1019" s="26"/>
    </row>
    <row r="1020" spans="2:16">
      <c r="B1020" s="26" t="s">
        <v>11911</v>
      </c>
      <c r="C1020" s="26" t="s">
        <v>10947</v>
      </c>
      <c r="D1020" s="12">
        <v>-6.23</v>
      </c>
      <c r="E1020" s="12">
        <v>2.5488110000000002</v>
      </c>
      <c r="F1020" s="12">
        <v>-8.7788109999999993</v>
      </c>
      <c r="G1020" s="27">
        <v>0</v>
      </c>
      <c r="H1020" s="12">
        <f>F1020-WEIGHTING!H1014</f>
        <v>0</v>
      </c>
      <c r="P1020" s="26"/>
    </row>
    <row r="1021" spans="2:16">
      <c r="B1021" s="26" t="s">
        <v>11912</v>
      </c>
      <c r="C1021" s="26" t="s">
        <v>10947</v>
      </c>
      <c r="D1021" s="12">
        <v>-5.0599999999999996</v>
      </c>
      <c r="E1021" s="12">
        <v>-34.896850000000001</v>
      </c>
      <c r="F1021" s="12">
        <v>29.836849999999998</v>
      </c>
      <c r="G1021" s="27">
        <v>0</v>
      </c>
      <c r="H1021" s="12">
        <f>F1021-WEIGHTING!H1015</f>
        <v>0</v>
      </c>
      <c r="P1021" s="26"/>
    </row>
    <row r="1022" spans="2:16">
      <c r="B1022" s="26" t="s">
        <v>11913</v>
      </c>
      <c r="C1022" s="26" t="s">
        <v>10947</v>
      </c>
      <c r="D1022" s="12">
        <v>83.22</v>
      </c>
      <c r="E1022" s="12">
        <v>93.034139999999994</v>
      </c>
      <c r="F1022" s="12">
        <v>-9.8141400000000001</v>
      </c>
      <c r="G1022" s="27">
        <v>0</v>
      </c>
      <c r="H1022" s="12">
        <f>F1022-WEIGHTING!H1016</f>
        <v>0</v>
      </c>
      <c r="P1022" s="26"/>
    </row>
    <row r="1023" spans="2:16">
      <c r="B1023" s="26" t="s">
        <v>11914</v>
      </c>
      <c r="C1023" s="26" t="s">
        <v>10950</v>
      </c>
      <c r="D1023" s="12">
        <v>9.8000000000000007</v>
      </c>
      <c r="E1023" s="12">
        <v>43.285809999999998</v>
      </c>
      <c r="F1023" s="12">
        <v>-33.485810000000001</v>
      </c>
      <c r="G1023" s="27">
        <v>8.5000000000000006E-2</v>
      </c>
      <c r="H1023" s="12">
        <f>F1023-WEIGHTING!H1017</f>
        <v>0</v>
      </c>
      <c r="P1023" s="26"/>
    </row>
    <row r="1024" spans="2:16">
      <c r="B1024" s="26" t="s">
        <v>11915</v>
      </c>
      <c r="C1024" s="26" t="s">
        <v>10951</v>
      </c>
      <c r="D1024" s="12">
        <v>11.5</v>
      </c>
      <c r="E1024" s="12">
        <v>58.618130000000001</v>
      </c>
      <c r="F1024" s="12">
        <v>-47.118130000000001</v>
      </c>
      <c r="G1024" s="27">
        <v>0.26400000000000001</v>
      </c>
      <c r="H1024" s="12">
        <f>F1024-WEIGHTING!H1018</f>
        <v>0</v>
      </c>
      <c r="P1024" s="26"/>
    </row>
    <row r="1025" spans="2:16">
      <c r="B1025" s="26" t="s">
        <v>11916</v>
      </c>
      <c r="C1025" s="26" t="s">
        <v>10947</v>
      </c>
      <c r="D1025" s="12">
        <v>-51.1</v>
      </c>
      <c r="E1025" s="12">
        <v>-59.110610000000001</v>
      </c>
      <c r="F1025" s="12">
        <v>8.0106099999999998</v>
      </c>
      <c r="G1025" s="27">
        <v>0</v>
      </c>
      <c r="H1025" s="12">
        <f>F1025-WEIGHTING!H1019</f>
        <v>0</v>
      </c>
      <c r="P1025" s="26"/>
    </row>
    <row r="1026" spans="2:16">
      <c r="B1026" s="26" t="s">
        <v>11917</v>
      </c>
      <c r="C1026" s="26" t="s">
        <v>10950</v>
      </c>
      <c r="D1026" s="12">
        <v>51.62</v>
      </c>
      <c r="E1026" s="12">
        <v>76.121729999999999</v>
      </c>
      <c r="F1026" s="12">
        <v>-24.501729999999998</v>
      </c>
      <c r="G1026" s="27">
        <v>8.5000000000000006E-2</v>
      </c>
      <c r="H1026" s="12">
        <f>F1026-WEIGHTING!H1020</f>
        <v>0</v>
      </c>
      <c r="P1026" s="26"/>
    </row>
    <row r="1027" spans="2:16">
      <c r="B1027" s="26" t="s">
        <v>11918</v>
      </c>
      <c r="C1027" s="26" t="s">
        <v>10947</v>
      </c>
      <c r="D1027" s="12">
        <v>88.27</v>
      </c>
      <c r="E1027" s="12">
        <v>87.99203</v>
      </c>
      <c r="F1027" s="12">
        <v>0.27796999999999999</v>
      </c>
      <c r="G1027" s="27">
        <v>0</v>
      </c>
      <c r="H1027" s="12">
        <f>F1027-WEIGHTING!H1021</f>
        <v>3.7192471324942744E-15</v>
      </c>
      <c r="P1027" s="26"/>
    </row>
    <row r="1028" spans="2:16">
      <c r="B1028" s="26" t="s">
        <v>11919</v>
      </c>
      <c r="C1028" s="26" t="s">
        <v>10951</v>
      </c>
      <c r="D1028" s="12">
        <v>-41.84</v>
      </c>
      <c r="E1028" s="12">
        <v>-26.483979999999999</v>
      </c>
      <c r="F1028" s="12">
        <v>-15.356019999999999</v>
      </c>
      <c r="G1028" s="27">
        <v>0.26400000000000001</v>
      </c>
      <c r="H1028" s="12">
        <f>F1028-WEIGHTING!H1022</f>
        <v>0</v>
      </c>
      <c r="P1028" s="26"/>
    </row>
    <row r="1029" spans="2:16">
      <c r="B1029" s="26" t="s">
        <v>11920</v>
      </c>
      <c r="C1029" s="26" t="s">
        <v>10950</v>
      </c>
      <c r="D1029" s="12">
        <v>-41.39</v>
      </c>
      <c r="E1029" s="12">
        <v>15.24583</v>
      </c>
      <c r="F1029" s="12">
        <v>-56.635829999999999</v>
      </c>
      <c r="G1029" s="27">
        <v>8.5000000000000006E-2</v>
      </c>
      <c r="H1029" s="12">
        <f>F1029-WEIGHTING!H1023</f>
        <v>0</v>
      </c>
      <c r="P1029" s="26"/>
    </row>
    <row r="1030" spans="2:16">
      <c r="B1030" s="26" t="s">
        <v>11921</v>
      </c>
      <c r="C1030" s="26" t="s">
        <v>10947</v>
      </c>
      <c r="D1030" s="12">
        <v>-45.99</v>
      </c>
      <c r="E1030" s="12">
        <v>-46.952739999999999</v>
      </c>
      <c r="F1030" s="12">
        <v>0.96274000000000004</v>
      </c>
      <c r="G1030" s="27">
        <v>0</v>
      </c>
      <c r="H1030" s="12">
        <f>F1030-WEIGHTING!H1024</f>
        <v>3.4416913763379853E-15</v>
      </c>
      <c r="P1030" s="26"/>
    </row>
    <row r="1031" spans="2:16">
      <c r="B1031" s="26" t="s">
        <v>11922</v>
      </c>
      <c r="C1031" s="26" t="s">
        <v>10947</v>
      </c>
      <c r="D1031" s="12">
        <v>-44.38</v>
      </c>
      <c r="E1031" s="12">
        <v>-12.469720000000001</v>
      </c>
      <c r="F1031" s="12">
        <v>-31.91028</v>
      </c>
      <c r="G1031" s="27">
        <v>0</v>
      </c>
      <c r="H1031" s="12">
        <f>F1031-WEIGHTING!H1025</f>
        <v>0</v>
      </c>
      <c r="P1031" s="26"/>
    </row>
    <row r="1032" spans="2:16">
      <c r="B1032" s="26" t="s">
        <v>11923</v>
      </c>
      <c r="C1032" s="26" t="s">
        <v>10950</v>
      </c>
      <c r="D1032" s="12">
        <v>5.17</v>
      </c>
      <c r="E1032" s="12">
        <v>117.46810000000001</v>
      </c>
      <c r="F1032" s="12">
        <v>-112.29810000000001</v>
      </c>
      <c r="G1032" s="27">
        <v>8.5000000000000006E-2</v>
      </c>
      <c r="H1032" s="12">
        <f>F1032-WEIGHTING!H1026</f>
        <v>0</v>
      </c>
      <c r="P1032" s="26"/>
    </row>
    <row r="1033" spans="2:16">
      <c r="B1033" s="26" t="s">
        <v>11924</v>
      </c>
      <c r="C1033" s="26" t="s">
        <v>10951</v>
      </c>
      <c r="D1033" s="12">
        <v>-47.79</v>
      </c>
      <c r="E1033" s="12">
        <v>50.317839999999997</v>
      </c>
      <c r="F1033" s="12">
        <v>-98.107839999999996</v>
      </c>
      <c r="G1033" s="27">
        <v>0.26400000000000001</v>
      </c>
      <c r="H1033" s="12">
        <f>F1033-WEIGHTING!H1027</f>
        <v>0</v>
      </c>
      <c r="P1033" s="26"/>
    </row>
    <row r="1034" spans="2:16">
      <c r="B1034" s="26" t="s">
        <v>11925</v>
      </c>
      <c r="C1034" s="26" t="s">
        <v>10947</v>
      </c>
      <c r="D1034" s="12">
        <v>112.85</v>
      </c>
      <c r="E1034" s="12">
        <v>120.9631</v>
      </c>
      <c r="F1034" s="12">
        <v>-8.1130999999999993</v>
      </c>
      <c r="G1034" s="27">
        <v>0</v>
      </c>
      <c r="H1034" s="12">
        <f>F1034-WEIGHTING!H1028</f>
        <v>0</v>
      </c>
      <c r="P1034" s="26"/>
    </row>
    <row r="1035" spans="2:16">
      <c r="B1035" s="26" t="s">
        <v>11926</v>
      </c>
      <c r="C1035" s="26" t="s">
        <v>10950</v>
      </c>
      <c r="D1035" s="12">
        <v>19.25</v>
      </c>
      <c r="E1035" s="12">
        <v>54.578130000000002</v>
      </c>
      <c r="F1035" s="12">
        <v>-35.328130000000002</v>
      </c>
      <c r="G1035" s="27">
        <v>8.5000000000000006E-2</v>
      </c>
      <c r="H1035" s="12">
        <f>F1035-WEIGHTING!H1029</f>
        <v>0</v>
      </c>
      <c r="P1035" s="26"/>
    </row>
    <row r="1036" spans="2:16">
      <c r="B1036" s="26" t="s">
        <v>11927</v>
      </c>
      <c r="C1036" s="26" t="s">
        <v>10950</v>
      </c>
      <c r="D1036" s="12">
        <v>-5.65</v>
      </c>
      <c r="E1036" s="12">
        <v>108.6533</v>
      </c>
      <c r="F1036" s="12">
        <v>-114.30329999999999</v>
      </c>
      <c r="G1036" s="27">
        <v>8.5000000000000006E-2</v>
      </c>
      <c r="H1036" s="12">
        <f>F1036-WEIGHTING!H1030</f>
        <v>0</v>
      </c>
      <c r="P1036" s="26"/>
    </row>
    <row r="1037" spans="2:16">
      <c r="B1037" s="26" t="s">
        <v>11928</v>
      </c>
      <c r="C1037" s="26" t="s">
        <v>10947</v>
      </c>
      <c r="D1037" s="12">
        <v>-49.98</v>
      </c>
      <c r="E1037" s="12">
        <v>-10.11702</v>
      </c>
      <c r="F1037" s="12">
        <v>-39.86298</v>
      </c>
      <c r="G1037" s="27">
        <v>0</v>
      </c>
      <c r="H1037" s="12">
        <f>F1037-WEIGHTING!H1031</f>
        <v>0</v>
      </c>
      <c r="P1037" s="26"/>
    </row>
    <row r="1038" spans="2:16">
      <c r="B1038" s="26" t="s">
        <v>11929</v>
      </c>
      <c r="C1038" s="26" t="s">
        <v>10951</v>
      </c>
      <c r="D1038" s="12">
        <v>22.36</v>
      </c>
      <c r="E1038" s="12">
        <v>51.100589999999997</v>
      </c>
      <c r="F1038" s="12">
        <v>-28.740590000000001</v>
      </c>
      <c r="G1038" s="27">
        <v>0.26400000000000001</v>
      </c>
      <c r="H1038" s="12">
        <f>F1038-WEIGHTING!H1032</f>
        <v>0</v>
      </c>
      <c r="P1038" s="26"/>
    </row>
    <row r="1039" spans="2:16">
      <c r="B1039" s="26" t="s">
        <v>11930</v>
      </c>
      <c r="C1039" s="26" t="s">
        <v>10947</v>
      </c>
      <c r="D1039" s="12">
        <v>-15.98</v>
      </c>
      <c r="E1039" s="12">
        <v>43.465890000000002</v>
      </c>
      <c r="F1039" s="12">
        <v>-59.445889999999999</v>
      </c>
      <c r="G1039" s="27">
        <v>0</v>
      </c>
      <c r="H1039" s="12">
        <f>F1039-WEIGHTING!H1033</f>
        <v>0</v>
      </c>
      <c r="P1039" s="26"/>
    </row>
    <row r="1040" spans="2:16">
      <c r="B1040" s="26" t="s">
        <v>11931</v>
      </c>
      <c r="C1040" s="26" t="s">
        <v>10947</v>
      </c>
      <c r="D1040" s="12">
        <v>-10.33</v>
      </c>
      <c r="E1040" s="12">
        <v>-103.1084</v>
      </c>
      <c r="F1040" s="12">
        <v>92.778400000000005</v>
      </c>
      <c r="G1040" s="27">
        <v>0</v>
      </c>
      <c r="H1040" s="12">
        <f>F1040-WEIGHTING!H1034</f>
        <v>0</v>
      </c>
      <c r="P1040" s="26"/>
    </row>
    <row r="1041" spans="2:16">
      <c r="B1041" s="26" t="s">
        <v>11932</v>
      </c>
      <c r="C1041" s="26" t="s">
        <v>10947</v>
      </c>
      <c r="D1041" s="12">
        <v>-15.65</v>
      </c>
      <c r="E1041" s="12">
        <v>-105.03060000000001</v>
      </c>
      <c r="F1041" s="12">
        <v>89.380600000000001</v>
      </c>
      <c r="G1041" s="27">
        <v>0</v>
      </c>
      <c r="H1041" s="12">
        <f>F1041-WEIGHTING!H1035</f>
        <v>0</v>
      </c>
      <c r="P1041" s="26"/>
    </row>
    <row r="1042" spans="2:16">
      <c r="B1042" s="26" t="s">
        <v>11933</v>
      </c>
      <c r="C1042" s="26" t="s">
        <v>10947</v>
      </c>
      <c r="D1042" s="12">
        <v>-6.7</v>
      </c>
      <c r="E1042" s="12">
        <v>-19.84751</v>
      </c>
      <c r="F1042" s="12">
        <v>13.14751</v>
      </c>
      <c r="G1042" s="27">
        <v>0</v>
      </c>
      <c r="H1042" s="12">
        <f>F1042-WEIGHTING!H1036</f>
        <v>0</v>
      </c>
      <c r="P1042" s="26"/>
    </row>
    <row r="1043" spans="2:16">
      <c r="B1043" s="26" t="s">
        <v>11934</v>
      </c>
      <c r="C1043" s="26" t="s">
        <v>10950</v>
      </c>
      <c r="D1043" s="12">
        <v>-2.81</v>
      </c>
      <c r="E1043" s="12">
        <v>102.0968</v>
      </c>
      <c r="F1043" s="12">
        <v>-104.9068</v>
      </c>
      <c r="G1043" s="27">
        <v>8.5000000000000006E-2</v>
      </c>
      <c r="H1043" s="12">
        <f>F1043-WEIGHTING!H1037</f>
        <v>0</v>
      </c>
      <c r="P1043" s="26"/>
    </row>
    <row r="1044" spans="2:16">
      <c r="B1044" s="26" t="s">
        <v>11935</v>
      </c>
      <c r="C1044" s="26" t="s">
        <v>10947</v>
      </c>
      <c r="D1044" s="12">
        <v>-21.72</v>
      </c>
      <c r="E1044" s="12">
        <v>41.638730000000002</v>
      </c>
      <c r="F1044" s="12">
        <v>-63.358730000000001</v>
      </c>
      <c r="G1044" s="27">
        <v>0</v>
      </c>
      <c r="H1044" s="12">
        <f>F1044-WEIGHTING!H1038</f>
        <v>0</v>
      </c>
      <c r="P1044" s="26"/>
    </row>
    <row r="1045" spans="2:16">
      <c r="B1045" s="26" t="s">
        <v>11936</v>
      </c>
      <c r="C1045" s="26" t="s">
        <v>10951</v>
      </c>
      <c r="D1045" s="12">
        <v>21.46</v>
      </c>
      <c r="E1045" s="12">
        <v>21.813120000000001</v>
      </c>
      <c r="F1045" s="12">
        <v>-0.35311999999999999</v>
      </c>
      <c r="G1045" s="27">
        <v>0.26400000000000001</v>
      </c>
      <c r="H1045" s="12">
        <f>F1045-WEIGHTING!H1039</f>
        <v>5.5511151231257827E-16</v>
      </c>
      <c r="P1045" s="26"/>
    </row>
    <row r="1046" spans="2:16">
      <c r="B1046" s="26" t="s">
        <v>11937</v>
      </c>
      <c r="C1046" s="26" t="s">
        <v>10947</v>
      </c>
      <c r="D1046" s="12">
        <v>-13.84</v>
      </c>
      <c r="E1046" s="12">
        <v>-4.2612959999999998</v>
      </c>
      <c r="F1046" s="12">
        <v>-9.5787040000000001</v>
      </c>
      <c r="G1046" s="27">
        <v>0</v>
      </c>
      <c r="H1046" s="12">
        <f>F1046-WEIGHTING!H1040</f>
        <v>0</v>
      </c>
      <c r="P1046" s="26"/>
    </row>
    <row r="1047" spans="2:16">
      <c r="B1047" s="26" t="s">
        <v>11938</v>
      </c>
      <c r="C1047" s="26" t="s">
        <v>10951</v>
      </c>
      <c r="D1047" s="12">
        <v>21.1</v>
      </c>
      <c r="E1047" s="12">
        <v>77.348839999999996</v>
      </c>
      <c r="F1047" s="12">
        <v>-56.248840000000001</v>
      </c>
      <c r="G1047" s="27">
        <v>0.26400000000000001</v>
      </c>
      <c r="H1047" s="12">
        <f>F1047-WEIGHTING!H1041</f>
        <v>0</v>
      </c>
      <c r="P1047" s="26"/>
    </row>
    <row r="1048" spans="2:16">
      <c r="B1048" s="26" t="s">
        <v>11939</v>
      </c>
      <c r="C1048" s="26" t="s">
        <v>10951</v>
      </c>
      <c r="D1048" s="12">
        <v>-23.85</v>
      </c>
      <c r="E1048" s="12">
        <v>41.961309999999997</v>
      </c>
      <c r="F1048" s="12">
        <v>-65.811310000000006</v>
      </c>
      <c r="G1048" s="27">
        <v>0.26400000000000001</v>
      </c>
      <c r="H1048" s="12">
        <f>F1048-WEIGHTING!H1042</f>
        <v>0</v>
      </c>
      <c r="P1048" s="26"/>
    </row>
    <row r="1049" spans="2:16">
      <c r="B1049" s="26" t="s">
        <v>11940</v>
      </c>
      <c r="C1049" s="26" t="s">
        <v>10947</v>
      </c>
      <c r="D1049" s="12">
        <v>-36.17</v>
      </c>
      <c r="E1049" s="12">
        <v>32.6342</v>
      </c>
      <c r="F1049" s="12">
        <v>-68.804199999999994</v>
      </c>
      <c r="G1049" s="27">
        <v>0</v>
      </c>
      <c r="H1049" s="12">
        <f>F1049-WEIGHTING!H1043</f>
        <v>0</v>
      </c>
      <c r="P1049" s="26"/>
    </row>
    <row r="1050" spans="2:16">
      <c r="B1050" s="26" t="s">
        <v>11941</v>
      </c>
      <c r="C1050" s="26" t="s">
        <v>10950</v>
      </c>
      <c r="D1050" s="12">
        <v>22.59</v>
      </c>
      <c r="E1050" s="12">
        <v>60.398690000000002</v>
      </c>
      <c r="F1050" s="12">
        <v>-37.808689999999999</v>
      </c>
      <c r="G1050" s="27">
        <v>8.5000000000000006E-2</v>
      </c>
      <c r="H1050" s="12">
        <f>F1050-WEIGHTING!H1044</f>
        <v>0</v>
      </c>
      <c r="P1050" s="26"/>
    </row>
    <row r="1051" spans="2:16">
      <c r="B1051" s="26" t="s">
        <v>11942</v>
      </c>
      <c r="C1051" s="26" t="s">
        <v>10947</v>
      </c>
      <c r="D1051" s="12">
        <v>-40.700000000000003</v>
      </c>
      <c r="E1051" s="12">
        <v>34.191330000000001</v>
      </c>
      <c r="F1051" s="12">
        <v>-74.891329999999996</v>
      </c>
      <c r="G1051" s="27">
        <v>0</v>
      </c>
      <c r="H1051" s="12">
        <f>F1051-WEIGHTING!H1045</f>
        <v>0</v>
      </c>
      <c r="P1051" s="26"/>
    </row>
    <row r="1052" spans="2:16">
      <c r="B1052" s="26" t="s">
        <v>11943</v>
      </c>
      <c r="C1052" s="26" t="s">
        <v>10951</v>
      </c>
      <c r="D1052" s="12">
        <v>-28.83</v>
      </c>
      <c r="E1052" s="12">
        <v>-26.17595</v>
      </c>
      <c r="F1052" s="12">
        <v>-2.6540499999999998</v>
      </c>
      <c r="G1052" s="27">
        <v>0.26400000000000001</v>
      </c>
      <c r="H1052" s="12">
        <f>F1052-WEIGHTING!H1046</f>
        <v>0</v>
      </c>
      <c r="P1052" s="26"/>
    </row>
    <row r="1053" spans="2:16">
      <c r="B1053" s="26" t="s">
        <v>11944</v>
      </c>
      <c r="C1053" s="26" t="s">
        <v>10947</v>
      </c>
      <c r="D1053" s="12">
        <v>0.71</v>
      </c>
      <c r="E1053" s="12">
        <v>-0.66984509999999997</v>
      </c>
      <c r="F1053" s="12">
        <v>1.379845</v>
      </c>
      <c r="G1053" s="27">
        <v>0</v>
      </c>
      <c r="H1053" s="12">
        <f>F1053-WEIGHTING!H1047</f>
        <v>-9.9999999836342113E-8</v>
      </c>
      <c r="P1053" s="26"/>
    </row>
    <row r="1054" spans="2:16">
      <c r="B1054" s="26" t="s">
        <v>11945</v>
      </c>
      <c r="C1054" s="26" t="s">
        <v>10947</v>
      </c>
      <c r="D1054" s="12">
        <v>10.33</v>
      </c>
      <c r="E1054" s="12">
        <v>20.31127</v>
      </c>
      <c r="F1054" s="12">
        <v>-9.9812700000000003</v>
      </c>
      <c r="G1054" s="27">
        <v>0</v>
      </c>
      <c r="H1054" s="12">
        <f>F1054-WEIGHTING!H1048</f>
        <v>0</v>
      </c>
      <c r="P1054" s="26"/>
    </row>
    <row r="1055" spans="2:16">
      <c r="B1055" s="26" t="s">
        <v>11946</v>
      </c>
      <c r="C1055" s="26" t="s">
        <v>10951</v>
      </c>
      <c r="D1055" s="12">
        <v>36.92</v>
      </c>
      <c r="E1055" s="12">
        <v>44.904290000000003</v>
      </c>
      <c r="F1055" s="12">
        <v>-7.9842899999999997</v>
      </c>
      <c r="G1055" s="27">
        <v>0.26400000000000001</v>
      </c>
      <c r="H1055" s="12">
        <f>F1055-WEIGHTING!H1049</f>
        <v>0</v>
      </c>
      <c r="P1055" s="26"/>
    </row>
    <row r="1056" spans="2:16">
      <c r="B1056" s="26" t="s">
        <v>11947</v>
      </c>
      <c r="C1056" s="26" t="s">
        <v>10947</v>
      </c>
      <c r="D1056" s="12">
        <v>63.2</v>
      </c>
      <c r="E1056" s="12">
        <v>61.007669999999997</v>
      </c>
      <c r="F1056" s="12">
        <v>2.1923300000000001</v>
      </c>
      <c r="G1056" s="27">
        <v>0</v>
      </c>
      <c r="H1056" s="12">
        <f>F1056-WEIGHTING!H1050</f>
        <v>-5.3290705182007514E-15</v>
      </c>
      <c r="P1056" s="26"/>
    </row>
    <row r="1057" spans="2:16">
      <c r="B1057" s="26" t="s">
        <v>11948</v>
      </c>
      <c r="C1057" s="26" t="s">
        <v>10947</v>
      </c>
      <c r="D1057" s="12">
        <v>46.59</v>
      </c>
      <c r="E1057" s="12">
        <v>65.142070000000004</v>
      </c>
      <c r="F1057" s="12">
        <v>-18.552070000000001</v>
      </c>
      <c r="G1057" s="27">
        <v>0</v>
      </c>
      <c r="H1057" s="12">
        <f>F1057-WEIGHTING!H1051</f>
        <v>0</v>
      </c>
      <c r="P1057" s="26"/>
    </row>
    <row r="1058" spans="2:16">
      <c r="B1058" s="26" t="s">
        <v>11949</v>
      </c>
      <c r="C1058" s="26" t="s">
        <v>10947</v>
      </c>
      <c r="D1058" s="12">
        <v>-27.05</v>
      </c>
      <c r="E1058" s="12">
        <v>-25.643080000000001</v>
      </c>
      <c r="F1058" s="12">
        <v>-1.4069199999999999</v>
      </c>
      <c r="G1058" s="27">
        <v>0</v>
      </c>
      <c r="H1058" s="12">
        <f>F1058-WEIGHTING!H1052</f>
        <v>0</v>
      </c>
      <c r="P1058" s="26"/>
    </row>
    <row r="1059" spans="2:16">
      <c r="B1059" s="26" t="s">
        <v>11950</v>
      </c>
      <c r="C1059" s="26" t="s">
        <v>10947</v>
      </c>
      <c r="D1059" s="12">
        <v>-28.45</v>
      </c>
      <c r="E1059" s="12">
        <v>28.213819999999998</v>
      </c>
      <c r="F1059" s="12">
        <v>-56.663820000000001</v>
      </c>
      <c r="G1059" s="27">
        <v>0</v>
      </c>
      <c r="H1059" s="12">
        <f>F1059-WEIGHTING!H1053</f>
        <v>0</v>
      </c>
      <c r="P1059" s="26"/>
    </row>
    <row r="1060" spans="2:16">
      <c r="B1060" s="26" t="s">
        <v>11951</v>
      </c>
      <c r="C1060" s="26" t="s">
        <v>10947</v>
      </c>
      <c r="D1060" s="12">
        <v>-31.46</v>
      </c>
      <c r="E1060" s="12">
        <v>16.6523</v>
      </c>
      <c r="F1060" s="12">
        <v>-48.112299999999998</v>
      </c>
      <c r="G1060" s="27">
        <v>0</v>
      </c>
      <c r="H1060" s="12">
        <f>F1060-WEIGHTING!H1054</f>
        <v>0</v>
      </c>
      <c r="P1060" s="26"/>
    </row>
    <row r="1061" spans="2:16">
      <c r="B1061" s="26" t="s">
        <v>11952</v>
      </c>
      <c r="C1061" s="26" t="s">
        <v>10947</v>
      </c>
      <c r="D1061" s="12">
        <v>46.25</v>
      </c>
      <c r="E1061" s="12">
        <v>37.319839999999999</v>
      </c>
      <c r="F1061" s="12">
        <v>8.9301600000000008</v>
      </c>
      <c r="G1061" s="27">
        <v>0</v>
      </c>
      <c r="H1061" s="12">
        <f>F1061-WEIGHTING!H1055</f>
        <v>0</v>
      </c>
      <c r="P1061" s="26"/>
    </row>
    <row r="1062" spans="2:16">
      <c r="B1062" s="26" t="s">
        <v>11953</v>
      </c>
      <c r="C1062" s="26" t="s">
        <v>10947</v>
      </c>
      <c r="D1062" s="12">
        <v>102.97</v>
      </c>
      <c r="E1062" s="12">
        <v>126.7852</v>
      </c>
      <c r="F1062" s="12">
        <v>-23.815200000000001</v>
      </c>
      <c r="G1062" s="27">
        <v>0</v>
      </c>
      <c r="H1062" s="12">
        <f>F1062-WEIGHTING!H1056</f>
        <v>0</v>
      </c>
      <c r="P1062" s="26"/>
    </row>
    <row r="1063" spans="2:16">
      <c r="B1063" s="26" t="s">
        <v>11954</v>
      </c>
      <c r="C1063" s="26" t="s">
        <v>10947</v>
      </c>
      <c r="D1063" s="12">
        <v>43</v>
      </c>
      <c r="E1063" s="12">
        <v>43.272579999999998</v>
      </c>
      <c r="F1063" s="12">
        <v>-0.27257999999999999</v>
      </c>
      <c r="G1063" s="27">
        <v>0</v>
      </c>
      <c r="H1063" s="12">
        <f>F1063-WEIGHTING!H1057</f>
        <v>-2.1649348980190553E-15</v>
      </c>
      <c r="P1063" s="26"/>
    </row>
    <row r="1064" spans="2:16">
      <c r="B1064" s="26" t="s">
        <v>11955</v>
      </c>
      <c r="C1064" s="26" t="s">
        <v>10951</v>
      </c>
      <c r="D1064" s="12">
        <v>-66.069999999999993</v>
      </c>
      <c r="E1064" s="12">
        <v>38.170580000000001</v>
      </c>
      <c r="F1064" s="12">
        <v>-104.2406</v>
      </c>
      <c r="G1064" s="27">
        <v>0.26400000000000001</v>
      </c>
      <c r="H1064" s="12">
        <f>F1064-WEIGHTING!H1058</f>
        <v>-2.0000000006348273E-5</v>
      </c>
      <c r="P1064" s="26"/>
    </row>
    <row r="1065" spans="2:16">
      <c r="B1065" s="26" t="s">
        <v>11956</v>
      </c>
      <c r="C1065" s="26" t="s">
        <v>10951</v>
      </c>
      <c r="D1065" s="12">
        <v>58.71</v>
      </c>
      <c r="E1065" s="12">
        <v>61.738849999999999</v>
      </c>
      <c r="F1065" s="12">
        <v>-3.0288499999999998</v>
      </c>
      <c r="G1065" s="27">
        <v>0.26400000000000001</v>
      </c>
      <c r="H1065" s="12">
        <f>F1065-WEIGHTING!H1059</f>
        <v>0</v>
      </c>
      <c r="P1065" s="26"/>
    </row>
    <row r="1066" spans="2:16">
      <c r="B1066" s="26" t="s">
        <v>11957</v>
      </c>
      <c r="C1066" s="26" t="s">
        <v>10951</v>
      </c>
      <c r="D1066" s="12">
        <v>-16.12</v>
      </c>
      <c r="E1066" s="12">
        <v>-21.959769999999999</v>
      </c>
      <c r="F1066" s="12">
        <v>5.8397699999999997</v>
      </c>
      <c r="G1066" s="27">
        <v>0.26400000000000001</v>
      </c>
      <c r="H1066" s="12">
        <f>F1066-WEIGHTING!H1060</f>
        <v>0</v>
      </c>
      <c r="P1066" s="26"/>
    </row>
    <row r="1067" spans="2:16">
      <c r="B1067" s="26" t="s">
        <v>11958</v>
      </c>
      <c r="C1067" s="26" t="s">
        <v>10947</v>
      </c>
      <c r="D1067" s="12">
        <v>-25.02</v>
      </c>
      <c r="E1067" s="12">
        <v>8.5572040000000005</v>
      </c>
      <c r="F1067" s="12">
        <v>-33.577199999999998</v>
      </c>
      <c r="G1067" s="27">
        <v>0</v>
      </c>
      <c r="H1067" s="12">
        <f>F1067-WEIGHTING!H1061</f>
        <v>4.0000000041118255E-6</v>
      </c>
      <c r="P1067" s="26"/>
    </row>
    <row r="1068" spans="2:16">
      <c r="B1068" s="26" t="s">
        <v>11959</v>
      </c>
      <c r="C1068" s="26" t="s">
        <v>10949</v>
      </c>
      <c r="D1068" s="12">
        <v>83.31</v>
      </c>
      <c r="E1068" s="12">
        <v>91.280410000000003</v>
      </c>
      <c r="F1068" s="12">
        <v>-7.9704100000000002</v>
      </c>
      <c r="G1068" s="27">
        <v>0.215</v>
      </c>
      <c r="H1068" s="12">
        <f>F1068-WEIGHTING!H1062</f>
        <v>0</v>
      </c>
      <c r="P1068" s="26"/>
    </row>
    <row r="1069" spans="2:16">
      <c r="B1069" s="26" t="s">
        <v>11960</v>
      </c>
      <c r="C1069" s="26" t="s">
        <v>10950</v>
      </c>
      <c r="D1069" s="12">
        <v>-54.21</v>
      </c>
      <c r="E1069" s="12">
        <v>18.53623</v>
      </c>
      <c r="F1069" s="12">
        <v>-72.746229999999997</v>
      </c>
      <c r="G1069" s="27">
        <v>8.5000000000000006E-2</v>
      </c>
      <c r="H1069" s="12">
        <f>F1069-WEIGHTING!H1063</f>
        <v>0</v>
      </c>
      <c r="P1069" s="26"/>
    </row>
    <row r="1070" spans="2:16">
      <c r="B1070" s="26" t="s">
        <v>11961</v>
      </c>
      <c r="C1070" s="26" t="s">
        <v>10951</v>
      </c>
      <c r="D1070" s="12">
        <v>-28.99</v>
      </c>
      <c r="E1070" s="12">
        <v>4.5985170000000002</v>
      </c>
      <c r="F1070" s="12">
        <v>-33.588520000000003</v>
      </c>
      <c r="G1070" s="27">
        <v>0.26400000000000001</v>
      </c>
      <c r="H1070" s="12">
        <f>F1070-WEIGHTING!H1064</f>
        <v>-3.0000000066365828E-6</v>
      </c>
      <c r="P1070" s="26"/>
    </row>
    <row r="1071" spans="2:16">
      <c r="B1071" s="26" t="s">
        <v>11962</v>
      </c>
      <c r="C1071" s="26" t="s">
        <v>10947</v>
      </c>
      <c r="D1071" s="12">
        <v>44.69</v>
      </c>
      <c r="E1071" s="12">
        <v>50.390009999999997</v>
      </c>
      <c r="F1071" s="12">
        <v>-5.7000099999999998</v>
      </c>
      <c r="G1071" s="27">
        <v>0</v>
      </c>
      <c r="H1071" s="12">
        <f>F1071-WEIGHTING!H1065</f>
        <v>0</v>
      </c>
      <c r="P1071" s="26"/>
    </row>
    <row r="1072" spans="2:16">
      <c r="B1072" s="26" t="s">
        <v>11963</v>
      </c>
      <c r="C1072" s="26" t="s">
        <v>10947</v>
      </c>
      <c r="D1072" s="12">
        <v>-15.88</v>
      </c>
      <c r="E1072" s="12">
        <v>13.38241</v>
      </c>
      <c r="F1072" s="12">
        <v>-29.262409999999999</v>
      </c>
      <c r="G1072" s="27">
        <v>0</v>
      </c>
      <c r="H1072" s="12">
        <f>F1072-WEIGHTING!H1066</f>
        <v>0</v>
      </c>
      <c r="P1072" s="26"/>
    </row>
    <row r="1073" spans="2:16">
      <c r="B1073" s="26" t="s">
        <v>11964</v>
      </c>
      <c r="C1073" s="26" t="s">
        <v>10947</v>
      </c>
      <c r="D1073" s="12">
        <v>4.38</v>
      </c>
      <c r="E1073" s="12">
        <v>10.8154</v>
      </c>
      <c r="F1073" s="12">
        <v>-6.4353999999999996</v>
      </c>
      <c r="G1073" s="27">
        <v>0</v>
      </c>
      <c r="H1073" s="12">
        <f>F1073-WEIGHTING!H1067</f>
        <v>0</v>
      </c>
      <c r="P1073" s="26"/>
    </row>
    <row r="1074" spans="2:16">
      <c r="B1074" s="26" t="s">
        <v>11965</v>
      </c>
      <c r="C1074" s="26" t="s">
        <v>10950</v>
      </c>
      <c r="D1074" s="12">
        <v>46.17</v>
      </c>
      <c r="E1074" s="12">
        <v>98.200800000000001</v>
      </c>
      <c r="F1074" s="12">
        <v>-52.030799999999999</v>
      </c>
      <c r="G1074" s="27">
        <v>8.5000000000000006E-2</v>
      </c>
      <c r="H1074" s="12">
        <f>F1074-WEIGHTING!H1068</f>
        <v>0</v>
      </c>
      <c r="P1074" s="26"/>
    </row>
    <row r="1075" spans="2:16">
      <c r="B1075" s="26" t="s">
        <v>11966</v>
      </c>
      <c r="C1075" s="26" t="s">
        <v>10947</v>
      </c>
      <c r="D1075" s="12">
        <v>-22.09</v>
      </c>
      <c r="E1075" s="12">
        <v>43.322279999999999</v>
      </c>
      <c r="F1075" s="12">
        <v>-65.412279999999996</v>
      </c>
      <c r="G1075" s="27">
        <v>0</v>
      </c>
      <c r="H1075" s="12">
        <f>F1075-WEIGHTING!H1069</f>
        <v>0</v>
      </c>
      <c r="P1075" s="26"/>
    </row>
    <row r="1076" spans="2:16">
      <c r="B1076" s="26" t="s">
        <v>11967</v>
      </c>
      <c r="C1076" s="26" t="s">
        <v>10951</v>
      </c>
      <c r="D1076" s="12">
        <v>63.97</v>
      </c>
      <c r="E1076" s="12">
        <v>100.51430000000001</v>
      </c>
      <c r="F1076" s="12">
        <v>-36.5443</v>
      </c>
      <c r="G1076" s="27">
        <v>0.26400000000000001</v>
      </c>
      <c r="H1076" s="12">
        <f>F1076-WEIGHTING!H1070</f>
        <v>0</v>
      </c>
      <c r="P1076" s="26"/>
    </row>
    <row r="1077" spans="2:16">
      <c r="B1077" s="26" t="s">
        <v>11968</v>
      </c>
      <c r="C1077" s="26" t="s">
        <v>10947</v>
      </c>
      <c r="D1077" s="12">
        <v>129.91999999999999</v>
      </c>
      <c r="E1077" s="12">
        <v>178.28880000000001</v>
      </c>
      <c r="F1077" s="12">
        <v>-48.3688</v>
      </c>
      <c r="G1077" s="27">
        <v>0</v>
      </c>
      <c r="H1077" s="12">
        <f>F1077-WEIGHTING!H1071</f>
        <v>0</v>
      </c>
      <c r="P1077" s="26"/>
    </row>
    <row r="1078" spans="2:16">
      <c r="B1078" s="26" t="s">
        <v>11969</v>
      </c>
      <c r="C1078" s="26" t="s">
        <v>10950</v>
      </c>
      <c r="D1078" s="12">
        <v>110.43</v>
      </c>
      <c r="E1078" s="12">
        <v>176.35759999999999</v>
      </c>
      <c r="F1078" s="12">
        <v>-65.927599999999998</v>
      </c>
      <c r="G1078" s="27">
        <v>8.5000000000000006E-2</v>
      </c>
      <c r="H1078" s="12">
        <f>F1078-WEIGHTING!H1072</f>
        <v>0</v>
      </c>
      <c r="P1078" s="26"/>
    </row>
    <row r="1079" spans="2:16">
      <c r="B1079" s="26" t="s">
        <v>11970</v>
      </c>
      <c r="C1079" s="26" t="s">
        <v>10949</v>
      </c>
      <c r="D1079" s="12">
        <v>130</v>
      </c>
      <c r="E1079" s="12">
        <v>180.64779999999999</v>
      </c>
      <c r="F1079" s="12">
        <v>-50.647799999999997</v>
      </c>
      <c r="G1079" s="27">
        <v>0.215</v>
      </c>
      <c r="H1079" s="12">
        <f>F1079-WEIGHTING!H1073</f>
        <v>0</v>
      </c>
      <c r="P1079" s="26"/>
    </row>
    <row r="1080" spans="2:16">
      <c r="B1080" s="26" t="s">
        <v>11971</v>
      </c>
      <c r="C1080" s="26" t="s">
        <v>10951</v>
      </c>
      <c r="D1080" s="12">
        <v>71.48</v>
      </c>
      <c r="E1080" s="12">
        <v>96.566029999999998</v>
      </c>
      <c r="F1080" s="12">
        <v>-25.086030000000001</v>
      </c>
      <c r="G1080" s="27">
        <v>0.26400000000000001</v>
      </c>
      <c r="H1080" s="12">
        <f>F1080-WEIGHTING!H1074</f>
        <v>0</v>
      </c>
      <c r="P1080" s="26"/>
    </row>
    <row r="1081" spans="2:16">
      <c r="B1081" s="26" t="s">
        <v>11972</v>
      </c>
      <c r="C1081" s="26" t="s">
        <v>10951</v>
      </c>
      <c r="D1081" s="12">
        <v>2.83</v>
      </c>
      <c r="E1081" s="12">
        <v>83.583590000000001</v>
      </c>
      <c r="F1081" s="12">
        <v>-80.753590000000003</v>
      </c>
      <c r="G1081" s="27">
        <v>0.26400000000000001</v>
      </c>
      <c r="H1081" s="12">
        <f>F1081-WEIGHTING!H1075</f>
        <v>0</v>
      </c>
      <c r="P1081" s="26"/>
    </row>
    <row r="1082" spans="2:16">
      <c r="B1082" s="26" t="s">
        <v>11973</v>
      </c>
      <c r="C1082" s="26" t="s">
        <v>10947</v>
      </c>
      <c r="D1082" s="12">
        <v>-24.3</v>
      </c>
      <c r="E1082" s="12">
        <v>38.450009999999999</v>
      </c>
      <c r="F1082" s="12">
        <v>-62.750010000000003</v>
      </c>
      <c r="G1082" s="27">
        <v>0</v>
      </c>
      <c r="H1082" s="12">
        <f>F1082-WEIGHTING!H1076</f>
        <v>0</v>
      </c>
      <c r="P1082" s="26"/>
    </row>
    <row r="1083" spans="2:16">
      <c r="B1083" s="26" t="s">
        <v>11974</v>
      </c>
      <c r="C1083" s="26" t="s">
        <v>10947</v>
      </c>
      <c r="D1083" s="12">
        <v>-19.98</v>
      </c>
      <c r="E1083" s="12">
        <v>-8.8308350000000004</v>
      </c>
      <c r="F1083" s="12">
        <v>-11.14917</v>
      </c>
      <c r="G1083" s="27">
        <v>0</v>
      </c>
      <c r="H1083" s="12">
        <f>F1083-WEIGHTING!H1077</f>
        <v>-4.9999999998107114E-6</v>
      </c>
      <c r="P1083" s="26"/>
    </row>
    <row r="1084" spans="2:16">
      <c r="B1084" s="26" t="s">
        <v>11975</v>
      </c>
      <c r="C1084" s="26" t="s">
        <v>10950</v>
      </c>
      <c r="D1084" s="12">
        <v>-10.46</v>
      </c>
      <c r="E1084" s="12">
        <v>100.2899</v>
      </c>
      <c r="F1084" s="12">
        <v>-110.7499</v>
      </c>
      <c r="G1084" s="27">
        <v>8.5000000000000006E-2</v>
      </c>
      <c r="H1084" s="12">
        <f>F1084-WEIGHTING!H1078</f>
        <v>0</v>
      </c>
      <c r="P1084" s="26"/>
    </row>
    <row r="1085" spans="2:16">
      <c r="B1085" s="26" t="s">
        <v>11976</v>
      </c>
      <c r="C1085" s="26" t="s">
        <v>10947</v>
      </c>
      <c r="D1085" s="12">
        <v>-12.98</v>
      </c>
      <c r="E1085" s="12">
        <v>11.681990000000001</v>
      </c>
      <c r="F1085" s="12">
        <v>-24.661989999999999</v>
      </c>
      <c r="G1085" s="27">
        <v>0</v>
      </c>
      <c r="H1085" s="12">
        <f>F1085-WEIGHTING!H1079</f>
        <v>0</v>
      </c>
      <c r="P1085" s="26"/>
    </row>
    <row r="1086" spans="2:16">
      <c r="B1086" s="26" t="s">
        <v>11977</v>
      </c>
      <c r="C1086" s="26" t="s">
        <v>10950</v>
      </c>
      <c r="D1086" s="12">
        <v>107.19</v>
      </c>
      <c r="E1086" s="12">
        <v>193.5343</v>
      </c>
      <c r="F1086" s="12">
        <v>-86.344300000000004</v>
      </c>
      <c r="G1086" s="27">
        <v>8.5000000000000006E-2</v>
      </c>
      <c r="H1086" s="12">
        <f>F1086-WEIGHTING!H1080</f>
        <v>0</v>
      </c>
      <c r="P1086" s="26"/>
    </row>
    <row r="1087" spans="2:16">
      <c r="B1087" s="26" t="s">
        <v>11978</v>
      </c>
      <c r="C1087" s="26" t="s">
        <v>10947</v>
      </c>
      <c r="D1087" s="12">
        <v>134.4</v>
      </c>
      <c r="E1087" s="12">
        <v>182.0754</v>
      </c>
      <c r="F1087" s="12">
        <v>-47.675400000000003</v>
      </c>
      <c r="G1087" s="27">
        <v>0</v>
      </c>
      <c r="H1087" s="12">
        <f>F1087-WEIGHTING!H1081</f>
        <v>0</v>
      </c>
      <c r="P1087" s="26"/>
    </row>
    <row r="1088" spans="2:16">
      <c r="B1088" s="26" t="s">
        <v>11979</v>
      </c>
      <c r="C1088" s="26" t="s">
        <v>10950</v>
      </c>
      <c r="D1088" s="12">
        <v>-2.94</v>
      </c>
      <c r="E1088" s="12">
        <v>111.63639999999999</v>
      </c>
      <c r="F1088" s="12">
        <v>-114.57640000000001</v>
      </c>
      <c r="G1088" s="27">
        <v>8.5000000000000006E-2</v>
      </c>
      <c r="H1088" s="12">
        <f>F1088-WEIGHTING!H1082</f>
        <v>0</v>
      </c>
      <c r="P1088" s="26"/>
    </row>
    <row r="1089" spans="2:16">
      <c r="B1089" s="26" t="s">
        <v>11980</v>
      </c>
      <c r="C1089" s="26" t="s">
        <v>10951</v>
      </c>
      <c r="D1089" s="12">
        <v>-50.87</v>
      </c>
      <c r="E1089" s="12">
        <v>70.773899999999998</v>
      </c>
      <c r="F1089" s="12">
        <v>-121.6439</v>
      </c>
      <c r="G1089" s="27">
        <v>0.26400000000000001</v>
      </c>
      <c r="H1089" s="12">
        <f>F1089-WEIGHTING!H1083</f>
        <v>0</v>
      </c>
      <c r="P1089" s="26"/>
    </row>
    <row r="1090" spans="2:16">
      <c r="B1090" s="26" t="s">
        <v>11981</v>
      </c>
      <c r="C1090" s="26" t="s">
        <v>10950</v>
      </c>
      <c r="D1090" s="12">
        <v>57.52</v>
      </c>
      <c r="E1090" s="12">
        <v>121.7312</v>
      </c>
      <c r="F1090" s="12">
        <v>-64.211200000000005</v>
      </c>
      <c r="G1090" s="27">
        <v>8.5000000000000006E-2</v>
      </c>
      <c r="H1090" s="12">
        <f>F1090-WEIGHTING!H1084</f>
        <v>0</v>
      </c>
      <c r="P1090" s="26"/>
    </row>
    <row r="1091" spans="2:16">
      <c r="B1091" s="26" t="s">
        <v>11982</v>
      </c>
      <c r="C1091" s="26" t="s">
        <v>10951</v>
      </c>
      <c r="D1091" s="12">
        <v>95.75</v>
      </c>
      <c r="E1091" s="12">
        <v>64.212940000000003</v>
      </c>
      <c r="F1091" s="12">
        <v>31.53706</v>
      </c>
      <c r="G1091" s="27">
        <v>0.26400000000000001</v>
      </c>
      <c r="H1091" s="12">
        <f>F1091-WEIGHTING!H1085</f>
        <v>0</v>
      </c>
      <c r="P1091" s="26"/>
    </row>
    <row r="1092" spans="2:16">
      <c r="B1092" s="26" t="s">
        <v>11983</v>
      </c>
      <c r="C1092" s="26" t="s">
        <v>10947</v>
      </c>
      <c r="D1092" s="12">
        <v>88.62</v>
      </c>
      <c r="E1092" s="12">
        <v>125.98260000000001</v>
      </c>
      <c r="F1092" s="12">
        <v>-37.3626</v>
      </c>
      <c r="G1092" s="27">
        <v>0</v>
      </c>
      <c r="H1092" s="12">
        <f>F1092-WEIGHTING!H1086</f>
        <v>0</v>
      </c>
      <c r="P1092" s="26"/>
    </row>
    <row r="1093" spans="2:16">
      <c r="B1093" s="26" t="s">
        <v>11984</v>
      </c>
      <c r="C1093" s="26" t="s">
        <v>10950</v>
      </c>
      <c r="D1093" s="12">
        <v>82.36</v>
      </c>
      <c r="E1093" s="12">
        <v>118.4747</v>
      </c>
      <c r="F1093" s="12">
        <v>-36.114699999999999</v>
      </c>
      <c r="G1093" s="27">
        <v>8.5000000000000006E-2</v>
      </c>
      <c r="H1093" s="12">
        <f>F1093-WEIGHTING!H1087</f>
        <v>0</v>
      </c>
      <c r="P1093" s="26"/>
    </row>
    <row r="1094" spans="2:16">
      <c r="B1094" s="26" t="s">
        <v>11985</v>
      </c>
      <c r="C1094" s="26" t="s">
        <v>10947</v>
      </c>
      <c r="D1094" s="12">
        <v>-0.27</v>
      </c>
      <c r="E1094" s="12">
        <v>23.73057</v>
      </c>
      <c r="F1094" s="12">
        <v>-24.00057</v>
      </c>
      <c r="G1094" s="27">
        <v>0</v>
      </c>
      <c r="H1094" s="12">
        <f>F1094-WEIGHTING!H1088</f>
        <v>0</v>
      </c>
      <c r="P1094" s="26"/>
    </row>
    <row r="1095" spans="2:16">
      <c r="B1095" s="26" t="s">
        <v>11986</v>
      </c>
      <c r="C1095" s="26" t="s">
        <v>10950</v>
      </c>
      <c r="D1095" s="12">
        <v>-1.71</v>
      </c>
      <c r="E1095" s="12">
        <v>93.494900000000001</v>
      </c>
      <c r="F1095" s="12">
        <v>-95.204899999999995</v>
      </c>
      <c r="G1095" s="27">
        <v>8.5000000000000006E-2</v>
      </c>
      <c r="H1095" s="12">
        <f>F1095-WEIGHTING!H1089</f>
        <v>0</v>
      </c>
      <c r="P1095" s="26"/>
    </row>
    <row r="1096" spans="2:16">
      <c r="B1096" s="26" t="s">
        <v>11987</v>
      </c>
      <c r="C1096" s="26" t="s">
        <v>10950</v>
      </c>
      <c r="D1096" s="12">
        <v>-56.39</v>
      </c>
      <c r="E1096" s="12">
        <v>10.436640000000001</v>
      </c>
      <c r="F1096" s="12">
        <v>-66.826639999999998</v>
      </c>
      <c r="G1096" s="27">
        <v>8.5000000000000006E-2</v>
      </c>
      <c r="H1096" s="12">
        <f>F1096-WEIGHTING!H1090</f>
        <v>0</v>
      </c>
      <c r="P1096" s="26"/>
    </row>
    <row r="1097" spans="2:16">
      <c r="B1097" s="26" t="s">
        <v>11988</v>
      </c>
      <c r="C1097" s="26" t="s">
        <v>10947</v>
      </c>
      <c r="D1097" s="12">
        <v>-1.88</v>
      </c>
      <c r="E1097" s="12">
        <v>-1.4543109999999999</v>
      </c>
      <c r="F1097" s="12">
        <v>-0.42568899999999998</v>
      </c>
      <c r="G1097" s="27">
        <v>0</v>
      </c>
      <c r="H1097" s="12">
        <f>F1097-WEIGHTING!H1091</f>
        <v>0</v>
      </c>
      <c r="P1097" s="26"/>
    </row>
    <row r="1098" spans="2:16">
      <c r="B1098" s="26" t="s">
        <v>11989</v>
      </c>
      <c r="C1098" s="26" t="s">
        <v>10947</v>
      </c>
      <c r="D1098" s="12">
        <v>129.30000000000001</v>
      </c>
      <c r="E1098" s="12">
        <v>184.62649999999999</v>
      </c>
      <c r="F1098" s="12">
        <v>-55.326500000000003</v>
      </c>
      <c r="G1098" s="27">
        <v>0</v>
      </c>
      <c r="H1098" s="12">
        <f>F1098-WEIGHTING!H1092</f>
        <v>0</v>
      </c>
      <c r="P1098" s="26"/>
    </row>
    <row r="1099" spans="2:16">
      <c r="B1099" s="26" t="s">
        <v>11990</v>
      </c>
      <c r="C1099" s="26" t="s">
        <v>10947</v>
      </c>
      <c r="D1099" s="12">
        <v>0.87</v>
      </c>
      <c r="E1099" s="12">
        <v>11.352779999999999</v>
      </c>
      <c r="F1099" s="12">
        <v>-10.48278</v>
      </c>
      <c r="G1099" s="27">
        <v>0</v>
      </c>
      <c r="H1099" s="12">
        <f>F1099-WEIGHTING!H1093</f>
        <v>0</v>
      </c>
      <c r="P1099" s="26"/>
    </row>
    <row r="1100" spans="2:16">
      <c r="B1100" s="26" t="s">
        <v>11991</v>
      </c>
      <c r="C1100" s="26" t="s">
        <v>10950</v>
      </c>
      <c r="D1100" s="12">
        <v>114.48</v>
      </c>
      <c r="E1100" s="12">
        <v>223.3956</v>
      </c>
      <c r="F1100" s="12">
        <v>-108.9156</v>
      </c>
      <c r="G1100" s="27">
        <v>8.5000000000000006E-2</v>
      </c>
      <c r="H1100" s="12">
        <f>F1100-WEIGHTING!H1094</f>
        <v>0</v>
      </c>
      <c r="P1100" s="26"/>
    </row>
    <row r="1101" spans="2:16">
      <c r="B1101" s="26" t="s">
        <v>11992</v>
      </c>
      <c r="C1101" s="26" t="s">
        <v>10951</v>
      </c>
      <c r="D1101" s="12">
        <v>91.66</v>
      </c>
      <c r="E1101" s="12">
        <v>101.0604</v>
      </c>
      <c r="F1101" s="12">
        <v>-9.4003999999999994</v>
      </c>
      <c r="G1101" s="27">
        <v>0.26400000000000001</v>
      </c>
      <c r="H1101" s="12">
        <f>F1101-WEIGHTING!H1095</f>
        <v>0</v>
      </c>
      <c r="P1101" s="26"/>
    </row>
    <row r="1102" spans="2:16">
      <c r="B1102" s="26" t="s">
        <v>11993</v>
      </c>
      <c r="C1102" s="26" t="s">
        <v>10950</v>
      </c>
      <c r="D1102" s="12">
        <v>-21.06</v>
      </c>
      <c r="E1102" s="12">
        <v>76.90549</v>
      </c>
      <c r="F1102" s="12">
        <v>-97.965490000000003</v>
      </c>
      <c r="G1102" s="27">
        <v>8.5000000000000006E-2</v>
      </c>
      <c r="H1102" s="12">
        <f>F1102-WEIGHTING!H1096</f>
        <v>0</v>
      </c>
      <c r="P1102" s="26"/>
    </row>
    <row r="1103" spans="2:16">
      <c r="B1103" s="26" t="s">
        <v>11994</v>
      </c>
      <c r="C1103" s="26" t="s">
        <v>10947</v>
      </c>
      <c r="D1103" s="12">
        <v>-9.44</v>
      </c>
      <c r="E1103" s="12">
        <v>33.411119999999997</v>
      </c>
      <c r="F1103" s="12">
        <v>-42.851120000000002</v>
      </c>
      <c r="G1103" s="27">
        <v>0</v>
      </c>
      <c r="H1103" s="12">
        <f>F1103-WEIGHTING!H1097</f>
        <v>0</v>
      </c>
      <c r="P1103" s="26"/>
    </row>
    <row r="1104" spans="2:16">
      <c r="B1104" s="26" t="s">
        <v>11995</v>
      </c>
      <c r="C1104" s="26" t="s">
        <v>10947</v>
      </c>
      <c r="D1104" s="12">
        <v>3.19</v>
      </c>
      <c r="E1104" s="12">
        <v>20.577770000000001</v>
      </c>
      <c r="F1104" s="12">
        <v>-17.38777</v>
      </c>
      <c r="G1104" s="27">
        <v>0</v>
      </c>
      <c r="H1104" s="12">
        <f>F1104-WEIGHTING!H1098</f>
        <v>0</v>
      </c>
      <c r="P1104" s="26"/>
    </row>
    <row r="1105" spans="2:16">
      <c r="B1105" s="26" t="s">
        <v>11996</v>
      </c>
      <c r="C1105" s="26" t="s">
        <v>10951</v>
      </c>
      <c r="D1105" s="12">
        <v>-8.64</v>
      </c>
      <c r="E1105" s="12">
        <v>77.372990000000001</v>
      </c>
      <c r="F1105" s="12">
        <v>-86.012990000000002</v>
      </c>
      <c r="G1105" s="27">
        <v>0.26400000000000001</v>
      </c>
      <c r="H1105" s="12">
        <f>F1105-WEIGHTING!H1099</f>
        <v>0</v>
      </c>
      <c r="P1105" s="26"/>
    </row>
    <row r="1106" spans="2:16">
      <c r="B1106" s="26" t="s">
        <v>11997</v>
      </c>
      <c r="C1106" s="26" t="s">
        <v>10951</v>
      </c>
      <c r="D1106" s="12">
        <v>100.19</v>
      </c>
      <c r="E1106" s="12">
        <v>118.8458</v>
      </c>
      <c r="F1106" s="12">
        <v>-18.655799999999999</v>
      </c>
      <c r="G1106" s="27">
        <v>0.26400000000000001</v>
      </c>
      <c r="H1106" s="12">
        <f>F1106-WEIGHTING!H1100</f>
        <v>0</v>
      </c>
      <c r="P1106" s="26"/>
    </row>
    <row r="1107" spans="2:16">
      <c r="B1107" s="26" t="s">
        <v>11998</v>
      </c>
      <c r="C1107" s="26" t="s">
        <v>10951</v>
      </c>
      <c r="D1107" s="12">
        <v>-42.47</v>
      </c>
      <c r="E1107" s="12">
        <v>53.350850000000001</v>
      </c>
      <c r="F1107" s="12">
        <v>-95.820849999999993</v>
      </c>
      <c r="G1107" s="27">
        <v>0.26400000000000001</v>
      </c>
      <c r="H1107" s="12">
        <f>F1107-WEIGHTING!H1101</f>
        <v>0</v>
      </c>
      <c r="P1107" s="26"/>
    </row>
    <row r="1108" spans="2:16">
      <c r="B1108" s="26" t="s">
        <v>11999</v>
      </c>
      <c r="C1108" s="26" t="s">
        <v>10950</v>
      </c>
      <c r="D1108" s="12">
        <v>-26.27</v>
      </c>
      <c r="E1108" s="12">
        <v>50.503039999999999</v>
      </c>
      <c r="F1108" s="12">
        <v>-76.773039999999995</v>
      </c>
      <c r="G1108" s="27">
        <v>8.5000000000000006E-2</v>
      </c>
      <c r="H1108" s="12">
        <f>F1108-WEIGHTING!H1102</f>
        <v>0</v>
      </c>
      <c r="P1108" s="26"/>
    </row>
    <row r="1109" spans="2:16">
      <c r="B1109" s="26" t="s">
        <v>12000</v>
      </c>
      <c r="C1109" s="26" t="s">
        <v>10947</v>
      </c>
      <c r="D1109" s="12">
        <v>-3.82</v>
      </c>
      <c r="E1109" s="12">
        <v>28.99417</v>
      </c>
      <c r="F1109" s="12">
        <v>-32.814169999999997</v>
      </c>
      <c r="G1109" s="27">
        <v>0</v>
      </c>
      <c r="H1109" s="12">
        <f>F1109-WEIGHTING!H1103</f>
        <v>0</v>
      </c>
      <c r="P1109" s="26"/>
    </row>
    <row r="1110" spans="2:16">
      <c r="B1110" s="26" t="s">
        <v>12001</v>
      </c>
      <c r="C1110" s="26" t="s">
        <v>10947</v>
      </c>
      <c r="D1110" s="12">
        <v>105.92</v>
      </c>
      <c r="E1110" s="12">
        <v>123.6181</v>
      </c>
      <c r="F1110" s="12">
        <v>-17.6981</v>
      </c>
      <c r="G1110" s="27">
        <v>0</v>
      </c>
      <c r="H1110" s="12">
        <f>F1110-WEIGHTING!H1104</f>
        <v>0</v>
      </c>
      <c r="P1110" s="26"/>
    </row>
    <row r="1111" spans="2:16">
      <c r="B1111" s="26" t="s">
        <v>12002</v>
      </c>
      <c r="C1111" s="26" t="s">
        <v>10950</v>
      </c>
      <c r="D1111" s="12">
        <v>108.58</v>
      </c>
      <c r="E1111" s="12">
        <v>229.17349999999999</v>
      </c>
      <c r="F1111" s="12">
        <v>-120.59350000000001</v>
      </c>
      <c r="G1111" s="27">
        <v>8.5000000000000006E-2</v>
      </c>
      <c r="H1111" s="12">
        <f>F1111-WEIGHTING!H1105</f>
        <v>0</v>
      </c>
      <c r="P1111" s="26"/>
    </row>
    <row r="1112" spans="2:16">
      <c r="B1112" s="26" t="s">
        <v>12003</v>
      </c>
      <c r="C1112" s="26" t="s">
        <v>10947</v>
      </c>
      <c r="D1112" s="12">
        <v>-1.06</v>
      </c>
      <c r="E1112" s="12">
        <v>6.2431469999999996</v>
      </c>
      <c r="F1112" s="12">
        <v>-7.3031470000000001</v>
      </c>
      <c r="G1112" s="27">
        <v>0</v>
      </c>
      <c r="H1112" s="12">
        <f>F1112-WEIGHTING!H1106</f>
        <v>0</v>
      </c>
      <c r="P1112" s="26"/>
    </row>
    <row r="1113" spans="2:16">
      <c r="B1113" s="26" t="s">
        <v>12004</v>
      </c>
      <c r="C1113" s="26" t="s">
        <v>10950</v>
      </c>
      <c r="D1113" s="12">
        <v>145.04</v>
      </c>
      <c r="E1113" s="12">
        <v>294.86250000000001</v>
      </c>
      <c r="F1113" s="12">
        <v>-149.82249999999999</v>
      </c>
      <c r="G1113" s="27">
        <v>8.5000000000000006E-2</v>
      </c>
      <c r="H1113" s="12">
        <f>F1113-WEIGHTING!H1107</f>
        <v>0</v>
      </c>
      <c r="P1113" s="26"/>
    </row>
    <row r="1114" spans="2:16">
      <c r="B1114" s="26" t="s">
        <v>12005</v>
      </c>
      <c r="C1114" s="26" t="s">
        <v>10947</v>
      </c>
      <c r="D1114" s="12">
        <v>31.35</v>
      </c>
      <c r="E1114" s="12">
        <v>33.492139999999999</v>
      </c>
      <c r="F1114" s="12">
        <v>-2.1421399999999999</v>
      </c>
      <c r="G1114" s="27">
        <v>0</v>
      </c>
      <c r="H1114" s="12">
        <f>F1114-WEIGHTING!H1108</f>
        <v>0</v>
      </c>
      <c r="P1114" s="26"/>
    </row>
    <row r="1115" spans="2:16">
      <c r="B1115" s="26" t="s">
        <v>12006</v>
      </c>
      <c r="C1115" s="26" t="s">
        <v>10947</v>
      </c>
      <c r="D1115" s="12">
        <v>10.17</v>
      </c>
      <c r="E1115" s="12">
        <v>38.800620000000002</v>
      </c>
      <c r="F1115" s="12">
        <v>-28.63062</v>
      </c>
      <c r="G1115" s="27">
        <v>0</v>
      </c>
      <c r="H1115" s="12">
        <f>F1115-WEIGHTING!H1109</f>
        <v>0</v>
      </c>
      <c r="P1115" s="26"/>
    </row>
    <row r="1116" spans="2:16">
      <c r="B1116" s="26" t="s">
        <v>12007</v>
      </c>
      <c r="C1116" s="26" t="s">
        <v>10950</v>
      </c>
      <c r="D1116" s="12">
        <v>147.28</v>
      </c>
      <c r="E1116" s="12">
        <v>312.88630000000001</v>
      </c>
      <c r="F1116" s="12">
        <v>-165.6063</v>
      </c>
      <c r="G1116" s="27">
        <v>8.5000000000000006E-2</v>
      </c>
      <c r="H1116" s="12">
        <f>F1116-WEIGHTING!H1110</f>
        <v>0</v>
      </c>
      <c r="P1116" s="26"/>
    </row>
    <row r="1117" spans="2:16">
      <c r="B1117" s="26" t="s">
        <v>12008</v>
      </c>
      <c r="C1117" s="26" t="s">
        <v>10947</v>
      </c>
      <c r="D1117" s="12">
        <v>129.61000000000001</v>
      </c>
      <c r="E1117" s="12">
        <v>199.14789999999999</v>
      </c>
      <c r="F1117" s="12">
        <v>-69.537899999999993</v>
      </c>
      <c r="G1117" s="27">
        <v>0</v>
      </c>
      <c r="H1117" s="12">
        <f>F1117-WEIGHTING!H1111</f>
        <v>0</v>
      </c>
      <c r="P1117" s="26"/>
    </row>
    <row r="1118" spans="2:16">
      <c r="B1118" s="26" t="s">
        <v>12009</v>
      </c>
      <c r="C1118" s="26" t="s">
        <v>10950</v>
      </c>
      <c r="D1118" s="12">
        <v>79.67</v>
      </c>
      <c r="E1118" s="12">
        <v>113.2688</v>
      </c>
      <c r="F1118" s="12">
        <v>-33.598799999999997</v>
      </c>
      <c r="G1118" s="27">
        <v>8.5000000000000006E-2</v>
      </c>
      <c r="H1118" s="12">
        <f>F1118-WEIGHTING!H1112</f>
        <v>0</v>
      </c>
      <c r="P1118" s="26"/>
    </row>
    <row r="1119" spans="2:16">
      <c r="B1119" s="26" t="s">
        <v>12010</v>
      </c>
      <c r="C1119" s="26" t="s">
        <v>10951</v>
      </c>
      <c r="D1119" s="12">
        <v>112.87</v>
      </c>
      <c r="E1119" s="12">
        <v>165.8579</v>
      </c>
      <c r="F1119" s="12">
        <v>-52.987900000000003</v>
      </c>
      <c r="G1119" s="27">
        <v>0.26400000000000001</v>
      </c>
      <c r="H1119" s="12">
        <f>F1119-WEIGHTING!H1113</f>
        <v>0</v>
      </c>
      <c r="P1119" s="26"/>
    </row>
    <row r="1120" spans="2:16">
      <c r="B1120" s="26" t="s">
        <v>12011</v>
      </c>
      <c r="C1120" s="26" t="s">
        <v>10947</v>
      </c>
      <c r="D1120" s="12">
        <v>44.9</v>
      </c>
      <c r="E1120" s="12">
        <v>49.930340000000001</v>
      </c>
      <c r="F1120" s="12">
        <v>-5.0303399999999998</v>
      </c>
      <c r="G1120" s="27">
        <v>0</v>
      </c>
      <c r="H1120" s="12">
        <f>F1120-WEIGHTING!H1114</f>
        <v>0</v>
      </c>
      <c r="P1120" s="26"/>
    </row>
    <row r="1121" spans="2:16">
      <c r="B1121" s="26" t="s">
        <v>12012</v>
      </c>
      <c r="C1121" s="26" t="s">
        <v>10951</v>
      </c>
      <c r="D1121" s="12">
        <v>-21.78</v>
      </c>
      <c r="E1121" s="12">
        <v>33.098370000000003</v>
      </c>
      <c r="F1121" s="12">
        <v>-54.878369999999997</v>
      </c>
      <c r="G1121" s="27">
        <v>0.26400000000000001</v>
      </c>
      <c r="H1121" s="12">
        <f>F1121-WEIGHTING!H1115</f>
        <v>0</v>
      </c>
      <c r="P1121" s="26"/>
    </row>
    <row r="1122" spans="2:16">
      <c r="B1122" s="26" t="s">
        <v>12013</v>
      </c>
      <c r="C1122" s="26" t="s">
        <v>10950</v>
      </c>
      <c r="D1122" s="12">
        <v>18.829999999999998</v>
      </c>
      <c r="E1122" s="12">
        <v>63.613619999999997</v>
      </c>
      <c r="F1122" s="12">
        <v>-44.783619999999999</v>
      </c>
      <c r="G1122" s="27">
        <v>8.5000000000000006E-2</v>
      </c>
      <c r="H1122" s="12">
        <f>F1122-WEIGHTING!H1116</f>
        <v>0</v>
      </c>
      <c r="P1122" s="26"/>
    </row>
    <row r="1123" spans="2:16">
      <c r="B1123" s="26" t="s">
        <v>12014</v>
      </c>
      <c r="C1123" s="26" t="s">
        <v>10951</v>
      </c>
      <c r="D1123" s="12">
        <v>2.42</v>
      </c>
      <c r="E1123" s="12">
        <v>70.965329999999994</v>
      </c>
      <c r="F1123" s="12">
        <v>-68.545330000000007</v>
      </c>
      <c r="G1123" s="27">
        <v>0.26400000000000001</v>
      </c>
      <c r="H1123" s="12">
        <f>F1123-WEIGHTING!H1117</f>
        <v>0</v>
      </c>
      <c r="P1123" s="26"/>
    </row>
    <row r="1124" spans="2:16">
      <c r="B1124" s="26" t="s">
        <v>12015</v>
      </c>
      <c r="C1124" s="26" t="s">
        <v>10950</v>
      </c>
      <c r="D1124" s="12">
        <v>-20.079999999999998</v>
      </c>
      <c r="E1124" s="12">
        <v>-1.7005539999999999</v>
      </c>
      <c r="F1124" s="12">
        <v>-18.379449999999999</v>
      </c>
      <c r="G1124" s="27">
        <v>8.5000000000000006E-2</v>
      </c>
      <c r="H1124" s="12">
        <f>F1124-WEIGHTING!H1118</f>
        <v>-4.0000000005591119E-6</v>
      </c>
      <c r="P1124" s="26"/>
    </row>
    <row r="1125" spans="2:16">
      <c r="B1125" s="26" t="s">
        <v>12016</v>
      </c>
      <c r="C1125" s="26" t="s">
        <v>10947</v>
      </c>
      <c r="D1125" s="12">
        <v>32.19</v>
      </c>
      <c r="E1125" s="12">
        <v>50.377110000000002</v>
      </c>
      <c r="F1125" s="12">
        <v>-18.187110000000001</v>
      </c>
      <c r="G1125" s="27">
        <v>0</v>
      </c>
      <c r="H1125" s="12">
        <f>F1125-WEIGHTING!H1119</f>
        <v>0</v>
      </c>
      <c r="P1125" s="26"/>
    </row>
    <row r="1126" spans="2:16">
      <c r="B1126" s="26" t="s">
        <v>12017</v>
      </c>
      <c r="C1126" s="26" t="s">
        <v>10947</v>
      </c>
      <c r="D1126" s="12">
        <v>69.13</v>
      </c>
      <c r="E1126" s="12">
        <v>92.666439999999994</v>
      </c>
      <c r="F1126" s="12">
        <v>-23.536439999999999</v>
      </c>
      <c r="G1126" s="27">
        <v>0</v>
      </c>
      <c r="H1126" s="12">
        <f>F1126-WEIGHTING!H1120</f>
        <v>0</v>
      </c>
      <c r="P1126" s="26"/>
    </row>
    <row r="1127" spans="2:16">
      <c r="B1127" s="26" t="s">
        <v>12018</v>
      </c>
      <c r="C1127" s="26" t="s">
        <v>10947</v>
      </c>
      <c r="D1127" s="12">
        <v>-2.54</v>
      </c>
      <c r="E1127" s="12">
        <v>23.024260000000002</v>
      </c>
      <c r="F1127" s="12">
        <v>-25.564260000000001</v>
      </c>
      <c r="G1127" s="27">
        <v>0</v>
      </c>
      <c r="H1127" s="12">
        <f>F1127-WEIGHTING!H1121</f>
        <v>0</v>
      </c>
      <c r="P1127" s="26"/>
    </row>
    <row r="1128" spans="2:16">
      <c r="B1128" s="26" t="s">
        <v>12019</v>
      </c>
      <c r="C1128" s="26" t="s">
        <v>10950</v>
      </c>
      <c r="D1128" s="12">
        <v>-36.520000000000003</v>
      </c>
      <c r="E1128" s="12">
        <v>74.87988</v>
      </c>
      <c r="F1128" s="12">
        <v>-111.3999</v>
      </c>
      <c r="G1128" s="27">
        <v>8.5000000000000006E-2</v>
      </c>
      <c r="H1128" s="12">
        <f>F1128-WEIGHTING!H1122</f>
        <v>-2.0000000006348273E-5</v>
      </c>
      <c r="P1128" s="26"/>
    </row>
    <row r="1129" spans="2:16">
      <c r="B1129" s="26" t="s">
        <v>12020</v>
      </c>
      <c r="C1129" s="26" t="s">
        <v>10950</v>
      </c>
      <c r="D1129" s="12">
        <v>144.22</v>
      </c>
      <c r="E1129" s="12">
        <v>354.15899999999999</v>
      </c>
      <c r="F1129" s="12">
        <v>-209.93899999999999</v>
      </c>
      <c r="G1129" s="27">
        <v>8.5000000000000006E-2</v>
      </c>
      <c r="H1129" s="12">
        <f>F1129-WEIGHTING!H1123</f>
        <v>0</v>
      </c>
      <c r="P1129" s="26"/>
    </row>
    <row r="1130" spans="2:16">
      <c r="B1130" s="26" t="s">
        <v>12021</v>
      </c>
      <c r="C1130" s="26" t="s">
        <v>10947</v>
      </c>
      <c r="D1130" s="12">
        <v>95.8</v>
      </c>
      <c r="E1130" s="12">
        <v>273.2482</v>
      </c>
      <c r="F1130" s="12">
        <v>-177.44820000000001</v>
      </c>
      <c r="G1130" s="27">
        <v>0</v>
      </c>
      <c r="H1130" s="12">
        <f>F1130-WEIGHTING!H1124</f>
        <v>0</v>
      </c>
      <c r="P1130" s="26"/>
    </row>
    <row r="1131" spans="2:16">
      <c r="B1131" s="26" t="s">
        <v>12022</v>
      </c>
      <c r="C1131" s="26" t="s">
        <v>10947</v>
      </c>
      <c r="D1131" s="12">
        <v>37.06</v>
      </c>
      <c r="E1131" s="12">
        <v>26.332920000000001</v>
      </c>
      <c r="F1131" s="12">
        <v>10.727080000000001</v>
      </c>
      <c r="G1131" s="27">
        <v>0</v>
      </c>
      <c r="H1131" s="12">
        <f>F1131-WEIGHTING!H1125</f>
        <v>0</v>
      </c>
      <c r="P1131" s="26"/>
    </row>
    <row r="1132" spans="2:16">
      <c r="B1132" s="26" t="s">
        <v>12023</v>
      </c>
      <c r="C1132" s="26" t="s">
        <v>10947</v>
      </c>
      <c r="D1132" s="12">
        <v>-27.39</v>
      </c>
      <c r="E1132" s="12">
        <v>-4.1404509999999997</v>
      </c>
      <c r="F1132" s="12">
        <v>-23.249549999999999</v>
      </c>
      <c r="G1132" s="27">
        <v>0</v>
      </c>
      <c r="H1132" s="12">
        <f>F1132-WEIGHTING!H1126</f>
        <v>-9.9999999747524271E-7</v>
      </c>
      <c r="P1132" s="26"/>
    </row>
    <row r="1133" spans="2:16">
      <c r="B1133" s="26" t="s">
        <v>12024</v>
      </c>
      <c r="C1133" s="26" t="s">
        <v>10947</v>
      </c>
      <c r="D1133" s="12">
        <v>83.22</v>
      </c>
      <c r="E1133" s="12">
        <v>102.73220000000001</v>
      </c>
      <c r="F1133" s="12">
        <v>-19.5122</v>
      </c>
      <c r="G1133" s="27">
        <v>0</v>
      </c>
      <c r="H1133" s="12">
        <f>F1133-WEIGHTING!H1127</f>
        <v>0</v>
      </c>
      <c r="P1133" s="26"/>
    </row>
    <row r="1134" spans="2:16">
      <c r="B1134" s="26" t="s">
        <v>12025</v>
      </c>
      <c r="C1134" s="26" t="s">
        <v>10947</v>
      </c>
      <c r="D1134" s="12">
        <v>-33.450000000000003</v>
      </c>
      <c r="E1134" s="12">
        <v>31.83455</v>
      </c>
      <c r="F1134" s="12">
        <v>-65.284549999999996</v>
      </c>
      <c r="G1134" s="27">
        <v>0</v>
      </c>
      <c r="H1134" s="12">
        <f>F1134-WEIGHTING!H1128</f>
        <v>0</v>
      </c>
      <c r="P1134" s="26"/>
    </row>
    <row r="1135" spans="2:16">
      <c r="B1135" s="26" t="s">
        <v>12026</v>
      </c>
      <c r="C1135" s="26" t="s">
        <v>10947</v>
      </c>
      <c r="D1135" s="12">
        <v>69.73</v>
      </c>
      <c r="E1135" s="12">
        <v>111.5523</v>
      </c>
      <c r="F1135" s="12">
        <v>-41.822299999999998</v>
      </c>
      <c r="G1135" s="27">
        <v>0</v>
      </c>
      <c r="H1135" s="12">
        <f>F1135-WEIGHTING!H1129</f>
        <v>0</v>
      </c>
      <c r="P1135" s="26"/>
    </row>
    <row r="1136" spans="2:16">
      <c r="B1136" s="26" t="s">
        <v>12027</v>
      </c>
      <c r="C1136" s="26" t="s">
        <v>10950</v>
      </c>
      <c r="D1136" s="12">
        <v>45.4</v>
      </c>
      <c r="E1136" s="12">
        <v>108.70869999999999</v>
      </c>
      <c r="F1136" s="12">
        <v>-63.308700000000002</v>
      </c>
      <c r="G1136" s="27">
        <v>8.5000000000000006E-2</v>
      </c>
      <c r="H1136" s="12">
        <f>F1136-WEIGHTING!H1130</f>
        <v>0</v>
      </c>
      <c r="P1136" s="26"/>
    </row>
    <row r="1137" spans="2:16">
      <c r="B1137" s="26" t="s">
        <v>12028</v>
      </c>
      <c r="C1137" s="26" t="s">
        <v>10947</v>
      </c>
      <c r="D1137" s="12">
        <v>43.42</v>
      </c>
      <c r="E1137" s="12">
        <v>89.302899999999994</v>
      </c>
      <c r="F1137" s="12">
        <v>-45.882899999999999</v>
      </c>
      <c r="G1137" s="27">
        <v>0</v>
      </c>
      <c r="H1137" s="12">
        <f>F1137-WEIGHTING!H1131</f>
        <v>0</v>
      </c>
      <c r="P1137" s="26"/>
    </row>
    <row r="1138" spans="2:16">
      <c r="B1138" s="26" t="s">
        <v>12029</v>
      </c>
      <c r="C1138" s="26" t="s">
        <v>10947</v>
      </c>
      <c r="D1138" s="12">
        <v>30.46</v>
      </c>
      <c r="E1138" s="12">
        <v>56.62162</v>
      </c>
      <c r="F1138" s="12">
        <v>-26.161619999999999</v>
      </c>
      <c r="G1138" s="27">
        <v>0</v>
      </c>
      <c r="H1138" s="12">
        <f>F1138-WEIGHTING!H1132</f>
        <v>0</v>
      </c>
      <c r="P1138" s="26"/>
    </row>
    <row r="1139" spans="2:16">
      <c r="B1139" s="26" t="s">
        <v>12030</v>
      </c>
      <c r="C1139" s="26" t="s">
        <v>10951</v>
      </c>
      <c r="D1139" s="12">
        <v>67.760000000000005</v>
      </c>
      <c r="E1139" s="12">
        <v>88.906180000000006</v>
      </c>
      <c r="F1139" s="12">
        <v>-21.146180000000001</v>
      </c>
      <c r="G1139" s="27">
        <v>0.26400000000000001</v>
      </c>
      <c r="H1139" s="12">
        <f>F1139-WEIGHTING!H1133</f>
        <v>0</v>
      </c>
      <c r="P1139" s="26"/>
    </row>
    <row r="1140" spans="2:16">
      <c r="B1140" s="26" t="s">
        <v>12031</v>
      </c>
      <c r="C1140" s="26" t="s">
        <v>10950</v>
      </c>
      <c r="D1140" s="12">
        <v>58.57</v>
      </c>
      <c r="E1140" s="12">
        <v>112.29130000000001</v>
      </c>
      <c r="F1140" s="12">
        <v>-53.721299999999999</v>
      </c>
      <c r="G1140" s="27">
        <v>8.5000000000000006E-2</v>
      </c>
      <c r="H1140" s="12">
        <f>F1140-WEIGHTING!H1134</f>
        <v>0</v>
      </c>
      <c r="P1140" s="26"/>
    </row>
    <row r="1141" spans="2:16">
      <c r="B1141" s="26" t="s">
        <v>12032</v>
      </c>
      <c r="C1141" s="26" t="s">
        <v>10950</v>
      </c>
      <c r="D1141" s="12">
        <v>109.74</v>
      </c>
      <c r="E1141" s="12">
        <v>155.2157</v>
      </c>
      <c r="F1141" s="12">
        <v>-45.475700000000003</v>
      </c>
      <c r="G1141" s="27">
        <v>8.5000000000000006E-2</v>
      </c>
      <c r="H1141" s="12">
        <f>F1141-WEIGHTING!H1135</f>
        <v>0</v>
      </c>
      <c r="P1141" s="26"/>
    </row>
    <row r="1142" spans="2:16">
      <c r="B1142" s="26" t="s">
        <v>12033</v>
      </c>
      <c r="C1142" s="26" t="s">
        <v>10951</v>
      </c>
      <c r="D1142" s="12">
        <v>102.15</v>
      </c>
      <c r="E1142" s="12">
        <v>103.6387</v>
      </c>
      <c r="F1142" s="12">
        <v>-1.4886999999999999</v>
      </c>
      <c r="G1142" s="27">
        <v>0.26400000000000001</v>
      </c>
      <c r="H1142" s="12">
        <f>F1142-WEIGHTING!H1136</f>
        <v>-5.5511151231257827E-15</v>
      </c>
      <c r="P1142" s="26"/>
    </row>
    <row r="1143" spans="2:16">
      <c r="B1143" s="26" t="s">
        <v>12034</v>
      </c>
      <c r="C1143" s="26" t="s">
        <v>10947</v>
      </c>
      <c r="D1143" s="12">
        <v>140</v>
      </c>
      <c r="E1143" s="12">
        <v>162.4554</v>
      </c>
      <c r="F1143" s="12">
        <v>-22.455400000000001</v>
      </c>
      <c r="G1143" s="27">
        <v>0</v>
      </c>
      <c r="H1143" s="12">
        <f>F1143-WEIGHTING!H1137</f>
        <v>0</v>
      </c>
      <c r="P1143" s="26"/>
    </row>
    <row r="1144" spans="2:16">
      <c r="B1144" s="26" t="s">
        <v>12035</v>
      </c>
      <c r="C1144" s="26" t="s">
        <v>10947</v>
      </c>
      <c r="D1144" s="12">
        <v>57.2</v>
      </c>
      <c r="E1144" s="12">
        <v>27.32715</v>
      </c>
      <c r="F1144" s="12">
        <v>29.87285</v>
      </c>
      <c r="G1144" s="27">
        <v>0</v>
      </c>
      <c r="H1144" s="12">
        <f>F1144-WEIGHTING!H1138</f>
        <v>0</v>
      </c>
      <c r="P1144" s="26"/>
    </row>
    <row r="1145" spans="2:16">
      <c r="B1145" s="26" t="s">
        <v>12036</v>
      </c>
      <c r="C1145" s="26" t="s">
        <v>10947</v>
      </c>
      <c r="D1145" s="12">
        <v>-25.15</v>
      </c>
      <c r="E1145" s="12">
        <v>-1.0852219999999999</v>
      </c>
      <c r="F1145" s="12">
        <v>-24.064779999999999</v>
      </c>
      <c r="G1145" s="27">
        <v>0</v>
      </c>
      <c r="H1145" s="12">
        <f>F1145-WEIGHTING!H1139</f>
        <v>-2.0000000020559128E-6</v>
      </c>
      <c r="P1145" s="26"/>
    </row>
    <row r="1146" spans="2:16">
      <c r="B1146" s="26" t="s">
        <v>12037</v>
      </c>
      <c r="C1146" s="26" t="s">
        <v>10947</v>
      </c>
      <c r="D1146" s="12">
        <v>-29.78</v>
      </c>
      <c r="E1146" s="12">
        <v>32.063699999999997</v>
      </c>
      <c r="F1146" s="12">
        <v>-61.843699999999998</v>
      </c>
      <c r="G1146" s="27">
        <v>0</v>
      </c>
      <c r="H1146" s="12">
        <f>F1146-WEIGHTING!H1140</f>
        <v>0</v>
      </c>
      <c r="P1146" s="26"/>
    </row>
    <row r="1147" spans="2:16">
      <c r="B1147" s="26" t="s">
        <v>12038</v>
      </c>
      <c r="C1147" s="26" t="s">
        <v>10947</v>
      </c>
      <c r="D1147" s="12">
        <v>137</v>
      </c>
      <c r="E1147" s="12">
        <v>160.96610000000001</v>
      </c>
      <c r="F1147" s="12">
        <v>-23.966100000000001</v>
      </c>
      <c r="G1147" s="27">
        <v>0</v>
      </c>
      <c r="H1147" s="12">
        <f>F1147-WEIGHTING!H1141</f>
        <v>0</v>
      </c>
      <c r="P1147" s="26"/>
    </row>
    <row r="1148" spans="2:16">
      <c r="B1148" s="26" t="s">
        <v>12039</v>
      </c>
      <c r="C1148" s="26" t="s">
        <v>10947</v>
      </c>
      <c r="D1148" s="12">
        <v>27.08</v>
      </c>
      <c r="E1148" s="12">
        <v>33.863689999999998</v>
      </c>
      <c r="F1148" s="12">
        <v>-6.78369</v>
      </c>
      <c r="G1148" s="27">
        <v>0</v>
      </c>
      <c r="H1148" s="12">
        <f>F1148-WEIGHTING!H1142</f>
        <v>0</v>
      </c>
      <c r="P1148" s="26"/>
    </row>
    <row r="1149" spans="2:16">
      <c r="B1149" s="26" t="s">
        <v>12040</v>
      </c>
      <c r="C1149" s="26" t="s">
        <v>10950</v>
      </c>
      <c r="D1149" s="12">
        <v>15.1</v>
      </c>
      <c r="E1149" s="12">
        <v>105.6433</v>
      </c>
      <c r="F1149" s="12">
        <v>-90.543300000000002</v>
      </c>
      <c r="G1149" s="27">
        <v>8.5000000000000006E-2</v>
      </c>
      <c r="H1149" s="12">
        <f>F1149-WEIGHTING!H1143</f>
        <v>0</v>
      </c>
      <c r="P1149" s="26"/>
    </row>
    <row r="1150" spans="2:16">
      <c r="B1150" s="26" t="s">
        <v>12041</v>
      </c>
      <c r="C1150" s="26" t="s">
        <v>10947</v>
      </c>
      <c r="D1150" s="12">
        <v>70.22</v>
      </c>
      <c r="E1150" s="12">
        <v>53.704500000000003</v>
      </c>
      <c r="F1150" s="12">
        <v>16.515499999999999</v>
      </c>
      <c r="G1150" s="27">
        <v>0</v>
      </c>
      <c r="H1150" s="12">
        <f>F1150-WEIGHTING!H1144</f>
        <v>0</v>
      </c>
      <c r="P1150" s="26"/>
    </row>
    <row r="1151" spans="2:16">
      <c r="B1151" s="26" t="s">
        <v>12042</v>
      </c>
      <c r="C1151" s="26" t="s">
        <v>10947</v>
      </c>
      <c r="D1151" s="12">
        <v>27.1</v>
      </c>
      <c r="E1151" s="12">
        <v>32.177840000000003</v>
      </c>
      <c r="F1151" s="12">
        <v>-5.0778400000000001</v>
      </c>
      <c r="G1151" s="27">
        <v>0</v>
      </c>
      <c r="H1151" s="12">
        <f>F1151-WEIGHTING!H1145</f>
        <v>0</v>
      </c>
      <c r="P1151" s="26"/>
    </row>
    <row r="1152" spans="2:16">
      <c r="B1152" s="26" t="s">
        <v>12043</v>
      </c>
      <c r="C1152" s="26" t="s">
        <v>10947</v>
      </c>
      <c r="D1152" s="12">
        <v>-15.91</v>
      </c>
      <c r="E1152" s="12">
        <v>14.964560000000001</v>
      </c>
      <c r="F1152" s="12">
        <v>-30.874559999999999</v>
      </c>
      <c r="G1152" s="27">
        <v>0</v>
      </c>
      <c r="H1152" s="12">
        <f>F1152-WEIGHTING!H1146</f>
        <v>0</v>
      </c>
      <c r="P1152" s="26"/>
    </row>
    <row r="1153" spans="2:16">
      <c r="B1153" s="26" t="s">
        <v>12044</v>
      </c>
      <c r="C1153" s="26" t="s">
        <v>10947</v>
      </c>
      <c r="D1153" s="12">
        <v>131.15</v>
      </c>
      <c r="E1153" s="12">
        <v>158.1146</v>
      </c>
      <c r="F1153" s="12">
        <v>-26.964600000000001</v>
      </c>
      <c r="G1153" s="27">
        <v>0</v>
      </c>
      <c r="H1153" s="12">
        <f>F1153-WEIGHTING!H1147</f>
        <v>0</v>
      </c>
      <c r="P1153" s="26"/>
    </row>
    <row r="1154" spans="2:16">
      <c r="B1154" s="26" t="s">
        <v>12045</v>
      </c>
      <c r="C1154" s="26" t="s">
        <v>10951</v>
      </c>
      <c r="D1154" s="12">
        <v>60.02</v>
      </c>
      <c r="E1154" s="12">
        <v>91.777799999999999</v>
      </c>
      <c r="F1154" s="12">
        <v>-31.7578</v>
      </c>
      <c r="G1154" s="27">
        <v>0.26400000000000001</v>
      </c>
      <c r="H1154" s="12">
        <f>F1154-WEIGHTING!H1148</f>
        <v>0</v>
      </c>
      <c r="P1154" s="26"/>
    </row>
    <row r="1155" spans="2:16">
      <c r="B1155" s="26" t="s">
        <v>12046</v>
      </c>
      <c r="C1155" s="26" t="s">
        <v>10947</v>
      </c>
      <c r="D1155" s="12">
        <v>-28.97</v>
      </c>
      <c r="E1155" s="12">
        <v>1.317544</v>
      </c>
      <c r="F1155" s="12">
        <v>-30.28754</v>
      </c>
      <c r="G1155" s="27">
        <v>0</v>
      </c>
      <c r="H1155" s="12">
        <f>F1155-WEIGHTING!H1149</f>
        <v>4.0000000005591119E-6</v>
      </c>
      <c r="P1155" s="26"/>
    </row>
    <row r="1156" spans="2:16">
      <c r="B1156" s="26" t="s">
        <v>12047</v>
      </c>
      <c r="C1156" s="26" t="s">
        <v>10947</v>
      </c>
      <c r="D1156" s="12">
        <v>35.14</v>
      </c>
      <c r="E1156" s="12">
        <v>71.706549999999993</v>
      </c>
      <c r="F1156" s="12">
        <v>-36.566549999999999</v>
      </c>
      <c r="G1156" s="27">
        <v>0</v>
      </c>
      <c r="H1156" s="12">
        <f>F1156-WEIGHTING!H1150</f>
        <v>0</v>
      </c>
      <c r="P1156" s="26"/>
    </row>
    <row r="1157" spans="2:16">
      <c r="B1157" s="26" t="s">
        <v>12048</v>
      </c>
      <c r="C1157" s="26" t="s">
        <v>10947</v>
      </c>
      <c r="D1157" s="12">
        <v>62.57</v>
      </c>
      <c r="E1157" s="12">
        <v>55.67474</v>
      </c>
      <c r="F1157" s="12">
        <v>6.8952600000000004</v>
      </c>
      <c r="G1157" s="27">
        <v>0</v>
      </c>
      <c r="H1157" s="12">
        <f>F1157-WEIGHTING!H1151</f>
        <v>0</v>
      </c>
      <c r="P1157" s="26"/>
    </row>
    <row r="1158" spans="2:16">
      <c r="B1158" s="26" t="s">
        <v>12049</v>
      </c>
      <c r="C1158" s="26" t="s">
        <v>10947</v>
      </c>
      <c r="D1158" s="12">
        <v>23.8</v>
      </c>
      <c r="E1158" s="12">
        <v>65.451800000000006</v>
      </c>
      <c r="F1158" s="12">
        <v>-41.651800000000001</v>
      </c>
      <c r="G1158" s="27">
        <v>0</v>
      </c>
      <c r="H1158" s="12">
        <f>F1158-WEIGHTING!H1152</f>
        <v>0</v>
      </c>
      <c r="P1158" s="26"/>
    </row>
    <row r="1159" spans="2:16">
      <c r="B1159" s="26" t="s">
        <v>12050</v>
      </c>
      <c r="C1159" s="26" t="s">
        <v>10947</v>
      </c>
      <c r="D1159" s="12">
        <v>-11.32</v>
      </c>
      <c r="E1159" s="12">
        <v>32.59834</v>
      </c>
      <c r="F1159" s="12">
        <v>-43.918340000000001</v>
      </c>
      <c r="G1159" s="27">
        <v>0</v>
      </c>
      <c r="H1159" s="12">
        <f>F1159-WEIGHTING!H1153</f>
        <v>0</v>
      </c>
      <c r="P1159" s="26"/>
    </row>
    <row r="1160" spans="2:16">
      <c r="B1160" s="26" t="s">
        <v>12051</v>
      </c>
      <c r="C1160" s="26" t="s">
        <v>10950</v>
      </c>
      <c r="D1160" s="12">
        <v>7.99</v>
      </c>
      <c r="E1160" s="12">
        <v>59.387590000000003</v>
      </c>
      <c r="F1160" s="12">
        <v>-51.397590000000001</v>
      </c>
      <c r="G1160" s="27">
        <v>8.5000000000000006E-2</v>
      </c>
      <c r="H1160" s="12">
        <f>F1160-WEIGHTING!H1154</f>
        <v>0</v>
      </c>
      <c r="P1160" s="26"/>
    </row>
    <row r="1161" spans="2:16">
      <c r="B1161" s="26" t="s">
        <v>12052</v>
      </c>
      <c r="C1161" s="26" t="s">
        <v>10947</v>
      </c>
      <c r="D1161" s="12">
        <v>69.53</v>
      </c>
      <c r="E1161" s="12">
        <v>79.991489999999999</v>
      </c>
      <c r="F1161" s="12">
        <v>-10.46149</v>
      </c>
      <c r="G1161" s="27">
        <v>0</v>
      </c>
      <c r="H1161" s="12">
        <f>F1161-WEIGHTING!H1155</f>
        <v>0</v>
      </c>
      <c r="P1161" s="26"/>
    </row>
    <row r="1162" spans="2:16">
      <c r="B1162" s="26" t="s">
        <v>12053</v>
      </c>
      <c r="C1162" s="26" t="s">
        <v>10947</v>
      </c>
      <c r="D1162" s="12">
        <v>63.39</v>
      </c>
      <c r="E1162" s="12">
        <v>101.42959999999999</v>
      </c>
      <c r="F1162" s="12">
        <v>-38.0396</v>
      </c>
      <c r="G1162" s="27">
        <v>0</v>
      </c>
      <c r="H1162" s="12">
        <f>F1162-WEIGHTING!H1156</f>
        <v>0</v>
      </c>
      <c r="P1162" s="26"/>
    </row>
    <row r="1163" spans="2:16">
      <c r="B1163" s="26" t="s">
        <v>12054</v>
      </c>
      <c r="C1163" s="26" t="s">
        <v>10947</v>
      </c>
      <c r="D1163" s="12">
        <v>64.150000000000006</v>
      </c>
      <c r="E1163" s="12">
        <v>58.585410000000003</v>
      </c>
      <c r="F1163" s="12">
        <v>5.5645899999999999</v>
      </c>
      <c r="G1163" s="27">
        <v>0</v>
      </c>
      <c r="H1163" s="12">
        <f>F1163-WEIGHTING!H1157</f>
        <v>0</v>
      </c>
      <c r="P1163" s="26"/>
    </row>
    <row r="1164" spans="2:16">
      <c r="B1164" s="26" t="s">
        <v>12055</v>
      </c>
      <c r="C1164" s="26" t="s">
        <v>10947</v>
      </c>
      <c r="D1164" s="12">
        <v>92.29</v>
      </c>
      <c r="E1164" s="12">
        <v>88.969859999999997</v>
      </c>
      <c r="F1164" s="12">
        <v>3.3201399999999999</v>
      </c>
      <c r="G1164" s="27">
        <v>0</v>
      </c>
      <c r="H1164" s="12">
        <f>F1164-WEIGHTING!H1158</f>
        <v>-9.3258734068513149E-15</v>
      </c>
      <c r="P1164" s="26"/>
    </row>
    <row r="1165" spans="2:16">
      <c r="B1165" s="26" t="s">
        <v>12056</v>
      </c>
      <c r="C1165" s="26" t="s">
        <v>10947</v>
      </c>
      <c r="D1165" s="12">
        <v>93.26</v>
      </c>
      <c r="E1165" s="12">
        <v>84.162909999999997</v>
      </c>
      <c r="F1165" s="12">
        <v>9.0970899999999997</v>
      </c>
      <c r="G1165" s="27">
        <v>0</v>
      </c>
      <c r="H1165" s="12">
        <f>F1165-WEIGHTING!H1159</f>
        <v>0</v>
      </c>
      <c r="P1165" s="26"/>
    </row>
    <row r="1166" spans="2:16">
      <c r="B1166" s="26" t="s">
        <v>12057</v>
      </c>
      <c r="C1166" s="26" t="s">
        <v>10947</v>
      </c>
      <c r="D1166" s="12">
        <v>62.41</v>
      </c>
      <c r="E1166" s="12">
        <v>60.920729999999999</v>
      </c>
      <c r="F1166" s="12">
        <v>1.4892700000000001</v>
      </c>
      <c r="G1166" s="27">
        <v>0</v>
      </c>
      <c r="H1166" s="12">
        <f>F1166-WEIGHTING!H1160</f>
        <v>2.4424906541753444E-15</v>
      </c>
      <c r="P1166" s="26"/>
    </row>
    <row r="1167" spans="2:16">
      <c r="B1167" s="26" t="s">
        <v>12058</v>
      </c>
      <c r="C1167" s="26" t="s">
        <v>10947</v>
      </c>
      <c r="D1167" s="12">
        <v>12.14</v>
      </c>
      <c r="E1167" s="12">
        <v>55.394680000000001</v>
      </c>
      <c r="F1167" s="12">
        <v>-43.25468</v>
      </c>
      <c r="G1167" s="27">
        <v>0</v>
      </c>
      <c r="H1167" s="12">
        <f>F1167-WEIGHTING!H1161</f>
        <v>0</v>
      </c>
      <c r="P1167" s="26"/>
    </row>
    <row r="1168" spans="2:16">
      <c r="B1168" s="26" t="s">
        <v>12059</v>
      </c>
      <c r="C1168" s="26" t="s">
        <v>10947</v>
      </c>
      <c r="D1168" s="12">
        <v>-2.89</v>
      </c>
      <c r="E1168" s="12">
        <v>8.5836030000000001</v>
      </c>
      <c r="F1168" s="12">
        <v>-11.473599999999999</v>
      </c>
      <c r="G1168" s="27">
        <v>0</v>
      </c>
      <c r="H1168" s="12">
        <f>F1168-WEIGHTING!H1162</f>
        <v>3.0000000013075123E-6</v>
      </c>
      <c r="P1168" s="26"/>
    </row>
    <row r="1169" spans="2:16">
      <c r="B1169" s="26" t="s">
        <v>12060</v>
      </c>
      <c r="C1169" s="26" t="s">
        <v>10947</v>
      </c>
      <c r="D1169" s="12">
        <v>-24.36</v>
      </c>
      <c r="E1169" s="12">
        <v>32.1995</v>
      </c>
      <c r="F1169" s="12">
        <v>-56.5595</v>
      </c>
      <c r="G1169" s="27">
        <v>0</v>
      </c>
      <c r="H1169" s="12">
        <f>F1169-WEIGHTING!H1163</f>
        <v>0</v>
      </c>
      <c r="P1169" s="26"/>
    </row>
    <row r="1170" spans="2:16">
      <c r="B1170" s="26" t="s">
        <v>12061</v>
      </c>
      <c r="C1170" s="26" t="s">
        <v>10951</v>
      </c>
      <c r="D1170" s="12">
        <v>94.87</v>
      </c>
      <c r="E1170" s="12">
        <v>91.672730000000001</v>
      </c>
      <c r="F1170" s="12">
        <v>3.1972700000000001</v>
      </c>
      <c r="G1170" s="27">
        <v>0.26400000000000001</v>
      </c>
      <c r="H1170" s="12">
        <f>F1170-WEIGHTING!H1164</f>
        <v>0</v>
      </c>
      <c r="P1170" s="26"/>
    </row>
    <row r="1171" spans="2:16">
      <c r="B1171" s="26" t="s">
        <v>12062</v>
      </c>
      <c r="C1171" s="26" t="s">
        <v>10947</v>
      </c>
      <c r="D1171" s="12">
        <v>47.36</v>
      </c>
      <c r="E1171" s="12">
        <v>74.670140000000004</v>
      </c>
      <c r="F1171" s="12">
        <v>-27.310140000000001</v>
      </c>
      <c r="G1171" s="27">
        <v>0</v>
      </c>
      <c r="H1171" s="12">
        <f>F1171-WEIGHTING!H1165</f>
        <v>0</v>
      </c>
      <c r="P1171" s="26"/>
    </row>
    <row r="1172" spans="2:16">
      <c r="B1172" s="26" t="s">
        <v>12063</v>
      </c>
      <c r="C1172" s="26" t="s">
        <v>10947</v>
      </c>
      <c r="D1172" s="12">
        <v>34.81</v>
      </c>
      <c r="E1172" s="12">
        <v>49.362850000000002</v>
      </c>
      <c r="F1172" s="12">
        <v>-14.552849999999999</v>
      </c>
      <c r="G1172" s="27">
        <v>0</v>
      </c>
      <c r="H1172" s="12">
        <f>F1172-WEIGHTING!H1166</f>
        <v>0</v>
      </c>
      <c r="P1172" s="26"/>
    </row>
    <row r="1173" spans="2:16">
      <c r="B1173" s="26" t="s">
        <v>12064</v>
      </c>
      <c r="C1173" s="26" t="s">
        <v>10951</v>
      </c>
      <c r="D1173" s="12">
        <v>47.77</v>
      </c>
      <c r="E1173" s="12">
        <v>77.74727</v>
      </c>
      <c r="F1173" s="12">
        <v>-29.977270000000001</v>
      </c>
      <c r="G1173" s="27">
        <v>0.26400000000000001</v>
      </c>
      <c r="H1173" s="12">
        <f>F1173-WEIGHTING!H1167</f>
        <v>0</v>
      </c>
      <c r="P1173" s="26"/>
    </row>
    <row r="1174" spans="2:16">
      <c r="B1174" s="26" t="s">
        <v>12065</v>
      </c>
      <c r="C1174" s="26" t="s">
        <v>10951</v>
      </c>
      <c r="D1174" s="12">
        <v>25.64</v>
      </c>
      <c r="E1174" s="12">
        <v>38.372410000000002</v>
      </c>
      <c r="F1174" s="12">
        <v>-12.73241</v>
      </c>
      <c r="G1174" s="27">
        <v>0.26400000000000001</v>
      </c>
      <c r="H1174" s="12">
        <f>F1174-WEIGHTING!H1168</f>
        <v>0</v>
      </c>
      <c r="P1174" s="26"/>
    </row>
    <row r="1175" spans="2:16">
      <c r="B1175" s="26" t="s">
        <v>12066</v>
      </c>
      <c r="C1175" s="26" t="s">
        <v>10947</v>
      </c>
      <c r="D1175" s="12">
        <v>-18.079999999999998</v>
      </c>
      <c r="E1175" s="12">
        <v>32.754739999999998</v>
      </c>
      <c r="F1175" s="12">
        <v>-50.834739999999996</v>
      </c>
      <c r="G1175" s="27">
        <v>0</v>
      </c>
      <c r="H1175" s="12">
        <f>F1175-WEIGHTING!H1169</f>
        <v>0</v>
      </c>
      <c r="P1175" s="26"/>
    </row>
    <row r="1176" spans="2:16">
      <c r="B1176" s="26" t="s">
        <v>12067</v>
      </c>
      <c r="C1176" s="26" t="s">
        <v>10947</v>
      </c>
      <c r="D1176" s="12">
        <v>27.61</v>
      </c>
      <c r="E1176" s="12">
        <v>37.190809999999999</v>
      </c>
      <c r="F1176" s="12">
        <v>-9.5808099999999996</v>
      </c>
      <c r="G1176" s="27">
        <v>0</v>
      </c>
      <c r="H1176" s="12">
        <f>F1176-WEIGHTING!H1170</f>
        <v>0</v>
      </c>
      <c r="P1176" s="26"/>
    </row>
    <row r="1177" spans="2:16">
      <c r="B1177" s="26" t="s">
        <v>12068</v>
      </c>
      <c r="C1177" s="26" t="s">
        <v>10951</v>
      </c>
      <c r="D1177" s="12">
        <v>5.87</v>
      </c>
      <c r="E1177" s="12">
        <v>23.590610000000002</v>
      </c>
      <c r="F1177" s="12">
        <v>-17.720610000000001</v>
      </c>
      <c r="G1177" s="27">
        <v>0.26400000000000001</v>
      </c>
      <c r="H1177" s="12">
        <f>F1177-WEIGHTING!H1171</f>
        <v>0</v>
      </c>
      <c r="P1177" s="26"/>
    </row>
    <row r="1178" spans="2:16">
      <c r="B1178" s="26" t="s">
        <v>12069</v>
      </c>
      <c r="C1178" s="26" t="s">
        <v>10950</v>
      </c>
      <c r="D1178" s="12">
        <v>45.17</v>
      </c>
      <c r="E1178" s="12">
        <v>168.5231</v>
      </c>
      <c r="F1178" s="12">
        <v>-123.3531</v>
      </c>
      <c r="G1178" s="27">
        <v>8.5000000000000006E-2</v>
      </c>
      <c r="H1178" s="12">
        <f>F1178-WEIGHTING!H1172</f>
        <v>0</v>
      </c>
      <c r="P1178" s="26"/>
    </row>
    <row r="1179" spans="2:16">
      <c r="B1179" s="26" t="s">
        <v>12070</v>
      </c>
      <c r="C1179" s="26" t="s">
        <v>10947</v>
      </c>
      <c r="D1179" s="12">
        <v>-16.91</v>
      </c>
      <c r="E1179" s="12">
        <v>28.428249999999998</v>
      </c>
      <c r="F1179" s="12">
        <v>-45.338250000000002</v>
      </c>
      <c r="G1179" s="27">
        <v>0</v>
      </c>
      <c r="H1179" s="12">
        <f>F1179-WEIGHTING!H1173</f>
        <v>0</v>
      </c>
      <c r="P1179" s="26"/>
    </row>
    <row r="1180" spans="2:16">
      <c r="B1180" s="26" t="s">
        <v>12071</v>
      </c>
      <c r="C1180" s="26" t="s">
        <v>10947</v>
      </c>
      <c r="D1180" s="12">
        <v>-23.96</v>
      </c>
      <c r="E1180" s="12">
        <v>3.2892969999999999</v>
      </c>
      <c r="F1180" s="12">
        <v>-27.249300000000002</v>
      </c>
      <c r="G1180" s="27">
        <v>0</v>
      </c>
      <c r="H1180" s="12">
        <f>F1180-WEIGHTING!H1174</f>
        <v>-2.9999999995311555E-6</v>
      </c>
      <c r="P1180" s="26"/>
    </row>
    <row r="1181" spans="2:16">
      <c r="B1181" s="26" t="s">
        <v>12072</v>
      </c>
      <c r="C1181" s="26" t="s">
        <v>10951</v>
      </c>
      <c r="D1181" s="12">
        <v>72.87</v>
      </c>
      <c r="E1181" s="12">
        <v>88.500110000000006</v>
      </c>
      <c r="F1181" s="12">
        <v>-15.63011</v>
      </c>
      <c r="G1181" s="27">
        <v>0.26400000000000001</v>
      </c>
      <c r="H1181" s="12">
        <f>F1181-WEIGHTING!H1175</f>
        <v>0</v>
      </c>
      <c r="P1181" s="26"/>
    </row>
    <row r="1182" spans="2:16">
      <c r="B1182" s="26" t="s">
        <v>12073</v>
      </c>
      <c r="C1182" s="26" t="s">
        <v>10947</v>
      </c>
      <c r="D1182" s="12">
        <v>78</v>
      </c>
      <c r="E1182" s="12">
        <v>154.87190000000001</v>
      </c>
      <c r="F1182" s="12">
        <v>-76.871899999999997</v>
      </c>
      <c r="G1182" s="27">
        <v>0</v>
      </c>
      <c r="H1182" s="12">
        <f>F1182-WEIGHTING!H1176</f>
        <v>0</v>
      </c>
      <c r="P1182" s="26"/>
    </row>
    <row r="1183" spans="2:16">
      <c r="B1183" s="26" t="s">
        <v>12074</v>
      </c>
      <c r="C1183" s="26" t="s">
        <v>10947</v>
      </c>
      <c r="D1183" s="12">
        <v>-3.72</v>
      </c>
      <c r="E1183" s="12">
        <v>34.600969999999997</v>
      </c>
      <c r="F1183" s="12">
        <v>-38.320970000000003</v>
      </c>
      <c r="G1183" s="27">
        <v>0</v>
      </c>
      <c r="H1183" s="12">
        <f>F1183-WEIGHTING!H1177</f>
        <v>0</v>
      </c>
      <c r="P1183" s="26"/>
    </row>
    <row r="1184" spans="2:16">
      <c r="B1184" s="26" t="s">
        <v>12075</v>
      </c>
      <c r="C1184" s="26" t="s">
        <v>10951</v>
      </c>
      <c r="D1184" s="12">
        <v>-21.43</v>
      </c>
      <c r="E1184" s="12">
        <v>27.818159999999999</v>
      </c>
      <c r="F1184" s="12">
        <v>-49.248159999999999</v>
      </c>
      <c r="G1184" s="27">
        <v>0.26400000000000001</v>
      </c>
      <c r="H1184" s="12">
        <f>F1184-WEIGHTING!H1178</f>
        <v>0</v>
      </c>
      <c r="P1184" s="26"/>
    </row>
    <row r="1185" spans="2:16">
      <c r="B1185" s="26" t="s">
        <v>12076</v>
      </c>
      <c r="C1185" s="26" t="s">
        <v>10947</v>
      </c>
      <c r="D1185" s="12">
        <v>-15.16</v>
      </c>
      <c r="E1185" s="12">
        <v>5.5254500000000002</v>
      </c>
      <c r="F1185" s="12">
        <v>-20.685449999999999</v>
      </c>
      <c r="G1185" s="27">
        <v>0</v>
      </c>
      <c r="H1185" s="12">
        <f>F1185-WEIGHTING!H1179</f>
        <v>0</v>
      </c>
      <c r="P1185" s="26"/>
    </row>
    <row r="1186" spans="2:16">
      <c r="B1186" s="26" t="s">
        <v>12077</v>
      </c>
      <c r="C1186" s="26" t="s">
        <v>10947</v>
      </c>
      <c r="D1186" s="12">
        <v>-0.15</v>
      </c>
      <c r="E1186" s="12">
        <v>40.754550000000002</v>
      </c>
      <c r="F1186" s="12">
        <v>-40.90455</v>
      </c>
      <c r="G1186" s="27">
        <v>0</v>
      </c>
      <c r="H1186" s="12">
        <f>F1186-WEIGHTING!H1180</f>
        <v>0</v>
      </c>
      <c r="P1186" s="26"/>
    </row>
    <row r="1187" spans="2:16">
      <c r="B1187" s="26" t="s">
        <v>12078</v>
      </c>
      <c r="C1187" s="26" t="s">
        <v>10947</v>
      </c>
      <c r="D1187" s="12">
        <v>24.15</v>
      </c>
      <c r="E1187" s="12">
        <v>57.060609999999997</v>
      </c>
      <c r="F1187" s="12">
        <v>-32.910609999999998</v>
      </c>
      <c r="G1187" s="27">
        <v>0</v>
      </c>
      <c r="H1187" s="12">
        <f>F1187-WEIGHTING!H1181</f>
        <v>0</v>
      </c>
      <c r="P1187" s="26"/>
    </row>
    <row r="1188" spans="2:16">
      <c r="B1188" s="26" t="s">
        <v>12079</v>
      </c>
      <c r="C1188" s="26" t="s">
        <v>10947</v>
      </c>
      <c r="D1188" s="12">
        <v>8.6</v>
      </c>
      <c r="E1188" s="12">
        <v>43.057070000000003</v>
      </c>
      <c r="F1188" s="12">
        <v>-34.457070000000002</v>
      </c>
      <c r="G1188" s="27">
        <v>0</v>
      </c>
      <c r="H1188" s="12">
        <f>F1188-WEIGHTING!H1182</f>
        <v>0</v>
      </c>
      <c r="P1188" s="26"/>
    </row>
    <row r="1189" spans="2:16">
      <c r="B1189" s="26" t="s">
        <v>12080</v>
      </c>
      <c r="C1189" s="26" t="s">
        <v>10947</v>
      </c>
      <c r="D1189" s="12">
        <v>97.28</v>
      </c>
      <c r="E1189" s="12">
        <v>108.276</v>
      </c>
      <c r="F1189" s="12">
        <v>-10.996</v>
      </c>
      <c r="G1189" s="27">
        <v>0</v>
      </c>
      <c r="H1189" s="12">
        <f>F1189-WEIGHTING!H1183</f>
        <v>0</v>
      </c>
      <c r="P1189" s="26"/>
    </row>
    <row r="1190" spans="2:16">
      <c r="B1190" s="26" t="s">
        <v>12081</v>
      </c>
      <c r="C1190" s="26" t="s">
        <v>10947</v>
      </c>
      <c r="D1190" s="12">
        <v>11.28</v>
      </c>
      <c r="E1190" s="12">
        <v>38.678789999999999</v>
      </c>
      <c r="F1190" s="12">
        <v>-27.398790000000002</v>
      </c>
      <c r="G1190" s="27">
        <v>0</v>
      </c>
      <c r="H1190" s="12">
        <f>F1190-WEIGHTING!H1184</f>
        <v>0</v>
      </c>
      <c r="P1190" s="26"/>
    </row>
    <row r="1191" spans="2:16">
      <c r="B1191" s="26" t="s">
        <v>12082</v>
      </c>
      <c r="C1191" s="26" t="s">
        <v>10947</v>
      </c>
      <c r="D1191" s="12">
        <v>5.49</v>
      </c>
      <c r="E1191" s="12">
        <v>24.028009999999998</v>
      </c>
      <c r="F1191" s="12">
        <v>-18.53801</v>
      </c>
      <c r="G1191" s="27">
        <v>0</v>
      </c>
      <c r="H1191" s="12">
        <f>F1191-WEIGHTING!H1185</f>
        <v>0</v>
      </c>
      <c r="P1191" s="26"/>
    </row>
    <row r="1192" spans="2:16">
      <c r="B1192" s="26" t="s">
        <v>12083</v>
      </c>
      <c r="C1192" s="26" t="s">
        <v>10947</v>
      </c>
      <c r="D1192" s="12">
        <v>-17.93</v>
      </c>
      <c r="E1192" s="12">
        <v>30.2455</v>
      </c>
      <c r="F1192" s="12">
        <v>-48.1755</v>
      </c>
      <c r="G1192" s="27">
        <v>0</v>
      </c>
      <c r="H1192" s="12">
        <f>F1192-WEIGHTING!H1186</f>
        <v>0</v>
      </c>
      <c r="P1192" s="26"/>
    </row>
    <row r="1193" spans="2:16">
      <c r="B1193" s="26" t="s">
        <v>12084</v>
      </c>
      <c r="C1193" s="26" t="s">
        <v>10947</v>
      </c>
      <c r="D1193" s="12">
        <v>-1.38</v>
      </c>
      <c r="E1193" s="12">
        <v>32.569949999999999</v>
      </c>
      <c r="F1193" s="12">
        <v>-33.949950000000001</v>
      </c>
      <c r="G1193" s="27">
        <v>0</v>
      </c>
      <c r="H1193" s="12">
        <f>F1193-WEIGHTING!H1187</f>
        <v>0</v>
      </c>
      <c r="P1193" s="26"/>
    </row>
    <row r="1194" spans="2:16">
      <c r="B1194" s="26" t="s">
        <v>12085</v>
      </c>
      <c r="C1194" s="26" t="s">
        <v>10947</v>
      </c>
      <c r="D1194" s="12">
        <v>-20.23</v>
      </c>
      <c r="E1194" s="12">
        <v>31.818580000000001</v>
      </c>
      <c r="F1194" s="12">
        <v>-52.048580000000001</v>
      </c>
      <c r="G1194" s="27">
        <v>0</v>
      </c>
      <c r="H1194" s="12">
        <f>F1194-WEIGHTING!H1188</f>
        <v>0</v>
      </c>
      <c r="P1194" s="26"/>
    </row>
    <row r="1195" spans="2:16">
      <c r="B1195" s="26" t="s">
        <v>12086</v>
      </c>
      <c r="C1195" s="26" t="s">
        <v>10951</v>
      </c>
      <c r="D1195" s="12">
        <v>47</v>
      </c>
      <c r="E1195" s="12">
        <v>54.926499999999997</v>
      </c>
      <c r="F1195" s="12">
        <v>-7.9264999999999999</v>
      </c>
      <c r="G1195" s="27">
        <v>0.26400000000000001</v>
      </c>
      <c r="H1195" s="12">
        <f>F1195-WEIGHTING!H1189</f>
        <v>0</v>
      </c>
      <c r="P1195" s="26"/>
    </row>
    <row r="1196" spans="2:16">
      <c r="B1196" s="26" t="s">
        <v>12087</v>
      </c>
      <c r="C1196" s="26" t="s">
        <v>10951</v>
      </c>
      <c r="D1196" s="12">
        <v>4.21</v>
      </c>
      <c r="E1196" s="12">
        <v>7.8546630000000004</v>
      </c>
      <c r="F1196" s="12">
        <v>-3.644663</v>
      </c>
      <c r="G1196" s="27">
        <v>0.26400000000000001</v>
      </c>
      <c r="H1196" s="12">
        <f>F1196-WEIGHTING!H1190</f>
        <v>0</v>
      </c>
      <c r="P1196" s="26"/>
    </row>
    <row r="1197" spans="2:16">
      <c r="B1197" s="26" t="s">
        <v>12088</v>
      </c>
      <c r="C1197" s="26" t="s">
        <v>10951</v>
      </c>
      <c r="D1197" s="12">
        <v>8</v>
      </c>
      <c r="E1197" s="12">
        <v>10.759510000000001</v>
      </c>
      <c r="F1197" s="12">
        <v>-2.7595100000000001</v>
      </c>
      <c r="G1197" s="27">
        <v>0.26400000000000001</v>
      </c>
      <c r="H1197" s="12">
        <f>F1197-WEIGHTING!H1191</f>
        <v>0</v>
      </c>
      <c r="P1197" s="26"/>
    </row>
    <row r="1198" spans="2:16">
      <c r="B1198" s="26" t="s">
        <v>12089</v>
      </c>
      <c r="C1198" s="26" t="s">
        <v>10947</v>
      </c>
      <c r="D1198" s="12">
        <v>-24.03</v>
      </c>
      <c r="E1198" s="12">
        <v>21.182749999999999</v>
      </c>
      <c r="F1198" s="12">
        <v>-45.21275</v>
      </c>
      <c r="G1198" s="27">
        <v>0</v>
      </c>
      <c r="H1198" s="12">
        <f>F1198-WEIGHTING!H1192</f>
        <v>0</v>
      </c>
      <c r="P1198" s="26"/>
    </row>
    <row r="1199" spans="2:16">
      <c r="B1199" s="26" t="s">
        <v>12090</v>
      </c>
      <c r="C1199" s="26" t="s">
        <v>10950</v>
      </c>
      <c r="D1199" s="12">
        <v>15.27</v>
      </c>
      <c r="E1199" s="12">
        <v>38.82508</v>
      </c>
      <c r="F1199" s="12">
        <v>-23.55508</v>
      </c>
      <c r="G1199" s="27">
        <v>8.5000000000000006E-2</v>
      </c>
      <c r="H1199" s="12">
        <f>F1199-WEIGHTING!H1193</f>
        <v>0</v>
      </c>
      <c r="P1199" s="26"/>
    </row>
    <row r="1200" spans="2:16">
      <c r="B1200" s="26" t="s">
        <v>12091</v>
      </c>
      <c r="C1200" s="26" t="s">
        <v>10950</v>
      </c>
      <c r="D1200" s="12">
        <v>-0.5</v>
      </c>
      <c r="E1200" s="12">
        <v>9.7883750000000003</v>
      </c>
      <c r="F1200" s="12">
        <v>-10.28838</v>
      </c>
      <c r="G1200" s="27">
        <v>8.5000000000000006E-2</v>
      </c>
      <c r="H1200" s="12">
        <f>F1200-WEIGHTING!H1194</f>
        <v>-4.9999999998107114E-6</v>
      </c>
      <c r="P1200" s="26"/>
    </row>
    <row r="1201" spans="2:16">
      <c r="B1201" s="26" t="s">
        <v>12092</v>
      </c>
      <c r="C1201" s="26" t="s">
        <v>10951</v>
      </c>
      <c r="D1201" s="12">
        <v>-6.23</v>
      </c>
      <c r="E1201" s="12">
        <v>31.513079999999999</v>
      </c>
      <c r="F1201" s="12">
        <v>-37.743079999999999</v>
      </c>
      <c r="G1201" s="27">
        <v>0.26400000000000001</v>
      </c>
      <c r="H1201" s="12">
        <f>F1201-WEIGHTING!H1195</f>
        <v>0</v>
      </c>
      <c r="P1201" s="26"/>
    </row>
    <row r="1202" spans="2:16">
      <c r="B1202" s="26" t="s">
        <v>12093</v>
      </c>
      <c r="C1202" s="26" t="s">
        <v>10947</v>
      </c>
      <c r="D1202" s="12">
        <v>-31.91</v>
      </c>
      <c r="E1202" s="12">
        <v>19.71264</v>
      </c>
      <c r="F1202" s="12">
        <v>-51.622639999999997</v>
      </c>
      <c r="G1202" s="27">
        <v>0</v>
      </c>
      <c r="H1202" s="12">
        <f>F1202-WEIGHTING!H1196</f>
        <v>0</v>
      </c>
      <c r="P1202" s="26"/>
    </row>
    <row r="1203" spans="2:16">
      <c r="B1203" s="26" t="s">
        <v>12094</v>
      </c>
      <c r="C1203" s="26" t="s">
        <v>10950</v>
      </c>
      <c r="D1203" s="12">
        <v>57.93</v>
      </c>
      <c r="E1203" s="12">
        <v>62.805799999999998</v>
      </c>
      <c r="F1203" s="12">
        <v>-4.8757999999999999</v>
      </c>
      <c r="G1203" s="27">
        <v>8.5000000000000006E-2</v>
      </c>
      <c r="H1203" s="12">
        <f>F1203-WEIGHTING!H1197</f>
        <v>0</v>
      </c>
      <c r="P1203" s="26"/>
    </row>
    <row r="1204" spans="2:16">
      <c r="B1204" s="26" t="s">
        <v>12095</v>
      </c>
      <c r="C1204" s="26" t="s">
        <v>10947</v>
      </c>
      <c r="D1204" s="12">
        <v>-4.5</v>
      </c>
      <c r="E1204" s="12">
        <v>36.220739999999999</v>
      </c>
      <c r="F1204" s="12">
        <v>-40.720739999999999</v>
      </c>
      <c r="G1204" s="27">
        <v>0</v>
      </c>
      <c r="H1204" s="12">
        <f>F1204-WEIGHTING!H1198</f>
        <v>0</v>
      </c>
      <c r="P1204" s="26"/>
    </row>
    <row r="1205" spans="2:16">
      <c r="B1205" s="26" t="s">
        <v>12096</v>
      </c>
      <c r="C1205" s="26" t="s">
        <v>10947</v>
      </c>
      <c r="D1205" s="12">
        <v>16.62</v>
      </c>
      <c r="E1205" s="12">
        <v>31.876539999999999</v>
      </c>
      <c r="F1205" s="12">
        <v>-15.256539999999999</v>
      </c>
      <c r="G1205" s="27">
        <v>0</v>
      </c>
      <c r="H1205" s="12">
        <f>F1205-WEIGHTING!H1199</f>
        <v>0</v>
      </c>
      <c r="P1205" s="26"/>
    </row>
    <row r="1206" spans="2:16">
      <c r="B1206" s="26" t="s">
        <v>12097</v>
      </c>
      <c r="C1206" s="26" t="s">
        <v>10950</v>
      </c>
      <c r="D1206" s="12">
        <v>-8.09</v>
      </c>
      <c r="E1206" s="12">
        <v>31.729939999999999</v>
      </c>
      <c r="F1206" s="12">
        <v>-39.819940000000003</v>
      </c>
      <c r="G1206" s="27">
        <v>8.5000000000000006E-2</v>
      </c>
      <c r="H1206" s="12">
        <f>F1206-WEIGHTING!H1200</f>
        <v>0</v>
      </c>
      <c r="P1206" s="26"/>
    </row>
    <row r="1207" spans="2:16">
      <c r="B1207" s="26" t="s">
        <v>12098</v>
      </c>
      <c r="C1207" s="26" t="s">
        <v>10947</v>
      </c>
      <c r="D1207" s="12">
        <v>8.23</v>
      </c>
      <c r="E1207" s="12">
        <v>25.544689999999999</v>
      </c>
      <c r="F1207" s="12">
        <v>-17.314689999999999</v>
      </c>
      <c r="G1207" s="27">
        <v>0</v>
      </c>
      <c r="H1207" s="12">
        <f>F1207-WEIGHTING!H1201</f>
        <v>0</v>
      </c>
      <c r="P1207" s="26"/>
    </row>
    <row r="1208" spans="2:16">
      <c r="B1208" s="26" t="s">
        <v>12099</v>
      </c>
      <c r="C1208" s="26" t="s">
        <v>10947</v>
      </c>
      <c r="D1208" s="12">
        <v>1.67</v>
      </c>
      <c r="E1208" s="12">
        <v>19.55884</v>
      </c>
      <c r="F1208" s="12">
        <v>-17.888839999999998</v>
      </c>
      <c r="G1208" s="27">
        <v>0</v>
      </c>
      <c r="H1208" s="12">
        <f>F1208-WEIGHTING!H1202</f>
        <v>0</v>
      </c>
      <c r="P1208" s="26"/>
    </row>
    <row r="1209" spans="2:16">
      <c r="B1209" s="26" t="s">
        <v>12100</v>
      </c>
      <c r="C1209" s="26" t="s">
        <v>10947</v>
      </c>
      <c r="D1209" s="12">
        <v>-13.08</v>
      </c>
      <c r="E1209" s="12">
        <v>14.59915</v>
      </c>
      <c r="F1209" s="12">
        <v>-27.67915</v>
      </c>
      <c r="G1209" s="27">
        <v>0</v>
      </c>
      <c r="H1209" s="12">
        <f>F1209-WEIGHTING!H1203</f>
        <v>0</v>
      </c>
      <c r="P1209" s="26"/>
    </row>
    <row r="1210" spans="2:16">
      <c r="B1210" s="26" t="s">
        <v>12101</v>
      </c>
      <c r="C1210" s="26" t="s">
        <v>10947</v>
      </c>
      <c r="D1210" s="12">
        <v>47.73</v>
      </c>
      <c r="E1210" s="12">
        <v>6.3006640000000003</v>
      </c>
      <c r="F1210" s="12">
        <v>41.429340000000003</v>
      </c>
      <c r="G1210" s="27">
        <v>0</v>
      </c>
      <c r="H1210" s="12">
        <f>F1210-WEIGHTING!H1204</f>
        <v>4.0000000041118255E-6</v>
      </c>
      <c r="P1210" s="26"/>
    </row>
    <row r="1211" spans="2:16">
      <c r="B1211" s="26" t="s">
        <v>12102</v>
      </c>
      <c r="C1211" s="26" t="s">
        <v>10947</v>
      </c>
      <c r="D1211" s="12">
        <v>24.37</v>
      </c>
      <c r="E1211" s="12">
        <v>13.787699999999999</v>
      </c>
      <c r="F1211" s="12">
        <v>10.5823</v>
      </c>
      <c r="G1211" s="27">
        <v>0</v>
      </c>
      <c r="H1211" s="12">
        <f>F1211-WEIGHTING!H1205</f>
        <v>0</v>
      </c>
      <c r="P1211" s="26"/>
    </row>
    <row r="1212" spans="2:16">
      <c r="B1212" s="26" t="s">
        <v>12103</v>
      </c>
      <c r="C1212" s="26" t="s">
        <v>10947</v>
      </c>
      <c r="D1212" s="12">
        <v>28.27</v>
      </c>
      <c r="E1212" s="12">
        <v>19.337779999999999</v>
      </c>
      <c r="F1212" s="12">
        <v>8.9322199999999992</v>
      </c>
      <c r="G1212" s="27">
        <v>0</v>
      </c>
      <c r="H1212" s="12">
        <f>F1212-WEIGHTING!H1206</f>
        <v>0</v>
      </c>
      <c r="P1212" s="26"/>
    </row>
    <row r="1213" spans="2:16">
      <c r="B1213" s="26" t="s">
        <v>12104</v>
      </c>
      <c r="C1213" s="26" t="s">
        <v>10947</v>
      </c>
      <c r="D1213" s="12">
        <v>45.71</v>
      </c>
      <c r="E1213" s="12">
        <v>22.196290000000001</v>
      </c>
      <c r="F1213" s="12">
        <v>23.51371</v>
      </c>
      <c r="G1213" s="27">
        <v>0</v>
      </c>
      <c r="H1213" s="12">
        <f>F1213-WEIGHTING!H1207</f>
        <v>0</v>
      </c>
      <c r="P1213" s="26"/>
    </row>
    <row r="1214" spans="2:16">
      <c r="B1214" s="26" t="s">
        <v>12105</v>
      </c>
      <c r="C1214" s="26" t="s">
        <v>10947</v>
      </c>
      <c r="D1214" s="12">
        <v>31.27</v>
      </c>
      <c r="E1214" s="12">
        <v>23.763200000000001</v>
      </c>
      <c r="F1214" s="12">
        <v>7.5068000000000001</v>
      </c>
      <c r="G1214" s="27">
        <v>0</v>
      </c>
      <c r="H1214" s="12">
        <f>F1214-WEIGHTING!H1208</f>
        <v>0</v>
      </c>
      <c r="P1214" s="26"/>
    </row>
    <row r="1215" spans="2:16">
      <c r="B1215" s="26" t="s">
        <v>12106</v>
      </c>
      <c r="C1215" s="26" t="s">
        <v>10947</v>
      </c>
      <c r="D1215" s="12">
        <v>14.26</v>
      </c>
      <c r="E1215" s="12">
        <v>28.90232</v>
      </c>
      <c r="F1215" s="12">
        <v>-14.64232</v>
      </c>
      <c r="G1215" s="27">
        <v>0</v>
      </c>
      <c r="H1215" s="12">
        <f>F1215-WEIGHTING!H1209</f>
        <v>0</v>
      </c>
      <c r="P1215" s="26"/>
    </row>
    <row r="1216" spans="2:16">
      <c r="B1216" s="26" t="s">
        <v>12107</v>
      </c>
      <c r="C1216" s="26" t="s">
        <v>10947</v>
      </c>
      <c r="D1216" s="12">
        <v>7.01</v>
      </c>
      <c r="E1216" s="12">
        <v>36.623040000000003</v>
      </c>
      <c r="F1216" s="12">
        <v>-29.613040000000002</v>
      </c>
      <c r="G1216" s="27">
        <v>0</v>
      </c>
      <c r="H1216" s="12">
        <f>F1216-WEIGHTING!H1210</f>
        <v>0</v>
      </c>
      <c r="P1216" s="26"/>
    </row>
    <row r="1217" spans="2:16">
      <c r="B1217" s="26" t="s">
        <v>12108</v>
      </c>
      <c r="C1217" s="26" t="s">
        <v>10949</v>
      </c>
      <c r="D1217" s="12">
        <v>3.1</v>
      </c>
      <c r="E1217" s="12">
        <v>1.7256629999999999</v>
      </c>
      <c r="F1217" s="12">
        <v>1.3743369999999999</v>
      </c>
      <c r="G1217" s="27">
        <v>0.215</v>
      </c>
      <c r="H1217" s="12">
        <f>F1217-WEIGHTING!H1211</f>
        <v>0</v>
      </c>
      <c r="P1217" s="26"/>
    </row>
    <row r="1218" spans="2:16">
      <c r="B1218" s="26" t="s">
        <v>12109</v>
      </c>
      <c r="C1218" s="26" t="s">
        <v>10947</v>
      </c>
      <c r="D1218" s="12">
        <v>4.07</v>
      </c>
      <c r="E1218" s="12">
        <v>21.934370000000001</v>
      </c>
      <c r="F1218" s="12">
        <v>-17.864370000000001</v>
      </c>
      <c r="G1218" s="27">
        <v>0</v>
      </c>
      <c r="H1218" s="12">
        <f>F1218-WEIGHTING!H1212</f>
        <v>0</v>
      </c>
      <c r="P1218" s="26"/>
    </row>
    <row r="1219" spans="2:16">
      <c r="B1219" s="26" t="s">
        <v>12110</v>
      </c>
      <c r="C1219" s="26" t="s">
        <v>10947</v>
      </c>
      <c r="D1219" s="12">
        <v>2.17</v>
      </c>
      <c r="E1219" s="12">
        <v>2.7664680000000001</v>
      </c>
      <c r="F1219" s="12">
        <v>-0.596468</v>
      </c>
      <c r="G1219" s="27">
        <v>0</v>
      </c>
      <c r="H1219" s="12">
        <f>F1219-WEIGHTING!H1213</f>
        <v>0</v>
      </c>
      <c r="P1219" s="26"/>
    </row>
    <row r="1220" spans="2:16">
      <c r="B1220" s="26" t="s">
        <v>12111</v>
      </c>
      <c r="C1220" s="26" t="s">
        <v>10947</v>
      </c>
      <c r="D1220" s="12">
        <v>6.41</v>
      </c>
      <c r="E1220" s="12">
        <v>20.360289999999999</v>
      </c>
      <c r="F1220" s="12">
        <v>-13.950290000000001</v>
      </c>
      <c r="G1220" s="27">
        <v>0</v>
      </c>
      <c r="H1220" s="12">
        <f>F1220-WEIGHTING!H1214</f>
        <v>0</v>
      </c>
      <c r="P1220" s="26"/>
    </row>
    <row r="1221" spans="2:16">
      <c r="B1221" s="26" t="s">
        <v>12112</v>
      </c>
      <c r="C1221" s="26" t="s">
        <v>10949</v>
      </c>
      <c r="D1221" s="12">
        <v>-2.0699999999999998</v>
      </c>
      <c r="E1221" s="12">
        <v>2.3960819999999998</v>
      </c>
      <c r="F1221" s="12">
        <v>-4.4660820000000001</v>
      </c>
      <c r="G1221" s="27">
        <v>0.215</v>
      </c>
      <c r="H1221" s="12">
        <f>F1221-WEIGHTING!H1215</f>
        <v>0</v>
      </c>
      <c r="P1221" s="26"/>
    </row>
    <row r="1222" spans="2:16">
      <c r="B1222" s="26" t="s">
        <v>12113</v>
      </c>
      <c r="C1222" s="26" t="s">
        <v>10947</v>
      </c>
      <c r="D1222" s="12">
        <v>6.01</v>
      </c>
      <c r="E1222" s="12">
        <v>22.084599999999998</v>
      </c>
      <c r="F1222" s="12">
        <v>-16.0746</v>
      </c>
      <c r="G1222" s="27">
        <v>0</v>
      </c>
      <c r="H1222" s="12">
        <f>F1222-WEIGHTING!H1216</f>
        <v>0</v>
      </c>
      <c r="P1222" s="26"/>
    </row>
    <row r="1223" spans="2:16">
      <c r="B1223" s="26" t="s">
        <v>12114</v>
      </c>
      <c r="C1223" s="26" t="s">
        <v>10947</v>
      </c>
      <c r="D1223" s="12">
        <v>108.52</v>
      </c>
      <c r="E1223" s="12">
        <v>35.317309999999999</v>
      </c>
      <c r="F1223" s="12">
        <v>73.202690000000004</v>
      </c>
      <c r="G1223" s="27">
        <v>0</v>
      </c>
      <c r="H1223" s="12">
        <f>F1223-WEIGHTING!H1217</f>
        <v>0</v>
      </c>
      <c r="P1223" s="26"/>
    </row>
    <row r="1224" spans="2:16">
      <c r="B1224" s="26" t="s">
        <v>12115</v>
      </c>
      <c r="C1224" s="26" t="s">
        <v>10949</v>
      </c>
      <c r="D1224" s="12">
        <v>-3.54</v>
      </c>
      <c r="E1224" s="12">
        <v>1.5021420000000001</v>
      </c>
      <c r="F1224" s="12">
        <v>-5.0421420000000001</v>
      </c>
      <c r="G1224" s="27">
        <v>0.215</v>
      </c>
      <c r="H1224" s="12">
        <f>F1224-WEIGHTING!H1218</f>
        <v>0</v>
      </c>
      <c r="P1224" s="26"/>
    </row>
    <row r="1225" spans="2:16">
      <c r="B1225" s="26" t="s">
        <v>12116</v>
      </c>
      <c r="C1225" s="26" t="s">
        <v>10947</v>
      </c>
      <c r="D1225" s="12">
        <v>3.11</v>
      </c>
      <c r="E1225" s="12">
        <v>6.1261809999999999</v>
      </c>
      <c r="F1225" s="12">
        <v>-3.016181</v>
      </c>
      <c r="G1225" s="27">
        <v>0</v>
      </c>
      <c r="H1225" s="12">
        <f>F1225-WEIGHTING!H1219</f>
        <v>0</v>
      </c>
      <c r="P1225" s="26"/>
    </row>
    <row r="1226" spans="2:16">
      <c r="B1226" s="26" t="s">
        <v>12117</v>
      </c>
      <c r="C1226" s="26" t="s">
        <v>10949</v>
      </c>
      <c r="D1226" s="12">
        <v>7</v>
      </c>
      <c r="E1226" s="12">
        <v>2.8350970000000002</v>
      </c>
      <c r="F1226" s="12">
        <v>4.1649029999999998</v>
      </c>
      <c r="G1226" s="27">
        <v>0.215</v>
      </c>
      <c r="H1226" s="12">
        <f>F1226-WEIGHTING!H1220</f>
        <v>0</v>
      </c>
      <c r="P1226" s="26"/>
    </row>
    <row r="1227" spans="2:16">
      <c r="B1227" s="26" t="s">
        <v>12118</v>
      </c>
      <c r="C1227" s="26" t="s">
        <v>10947</v>
      </c>
      <c r="D1227" s="12">
        <v>59.19</v>
      </c>
      <c r="E1227" s="12">
        <v>63.46866</v>
      </c>
      <c r="F1227" s="12">
        <v>-4.2786600000000004</v>
      </c>
      <c r="G1227" s="27">
        <v>0</v>
      </c>
      <c r="H1227" s="12">
        <f>F1227-WEIGHTING!H1221</f>
        <v>0</v>
      </c>
      <c r="P1227" s="26"/>
    </row>
    <row r="1228" spans="2:16">
      <c r="B1228" s="26" t="s">
        <v>12119</v>
      </c>
      <c r="C1228" s="26" t="s">
        <v>10947</v>
      </c>
      <c r="D1228" s="12">
        <v>4.3</v>
      </c>
      <c r="E1228" s="12">
        <v>11.284789999999999</v>
      </c>
      <c r="F1228" s="12">
        <v>-6.9847900000000003</v>
      </c>
      <c r="G1228" s="27">
        <v>0</v>
      </c>
      <c r="H1228" s="12">
        <f>F1228-WEIGHTING!H1222</f>
        <v>0</v>
      </c>
      <c r="P1228" s="26"/>
    </row>
    <row r="1229" spans="2:16">
      <c r="B1229" s="26" t="s">
        <v>12120</v>
      </c>
      <c r="C1229" s="26" t="s">
        <v>10947</v>
      </c>
      <c r="D1229" s="12">
        <v>64.06</v>
      </c>
      <c r="E1229" s="12">
        <v>18.647030000000001</v>
      </c>
      <c r="F1229" s="12">
        <v>45.412970000000001</v>
      </c>
      <c r="G1229" s="27">
        <v>0</v>
      </c>
      <c r="H1229" s="12">
        <f>F1229-WEIGHTING!H1223</f>
        <v>0</v>
      </c>
      <c r="P1229" s="26"/>
    </row>
    <row r="1230" spans="2:16">
      <c r="B1230" s="26" t="s">
        <v>12121</v>
      </c>
      <c r="C1230" s="26" t="s">
        <v>10949</v>
      </c>
      <c r="D1230" s="12">
        <v>3.94</v>
      </c>
      <c r="E1230" s="12">
        <v>2.4088340000000001</v>
      </c>
      <c r="F1230" s="12">
        <v>1.531166</v>
      </c>
      <c r="G1230" s="27">
        <v>0.215</v>
      </c>
      <c r="H1230" s="12">
        <f>F1230-WEIGHTING!H1224</f>
        <v>0</v>
      </c>
      <c r="P1230" s="26"/>
    </row>
    <row r="1231" spans="2:16">
      <c r="B1231" s="26" t="s">
        <v>12122</v>
      </c>
      <c r="C1231" s="26" t="s">
        <v>10947</v>
      </c>
      <c r="D1231" s="12">
        <v>4.32</v>
      </c>
      <c r="E1231" s="12">
        <v>8.4243240000000004</v>
      </c>
      <c r="F1231" s="12">
        <v>-4.1043240000000001</v>
      </c>
      <c r="G1231" s="27">
        <v>0</v>
      </c>
      <c r="H1231" s="12">
        <f>F1231-WEIGHTING!H1225</f>
        <v>0</v>
      </c>
      <c r="P1231" s="26"/>
    </row>
    <row r="1232" spans="2:16">
      <c r="B1232" s="26" t="s">
        <v>12123</v>
      </c>
      <c r="C1232" s="26" t="s">
        <v>10947</v>
      </c>
      <c r="D1232" s="12">
        <v>25.73</v>
      </c>
      <c r="E1232" s="12">
        <v>85.937989999999999</v>
      </c>
      <c r="F1232" s="12">
        <v>-60.207990000000002</v>
      </c>
      <c r="G1232" s="27">
        <v>0</v>
      </c>
      <c r="H1232" s="12">
        <f>F1232-WEIGHTING!H1226</f>
        <v>0</v>
      </c>
      <c r="P1232" s="26"/>
    </row>
    <row r="1233" spans="2:16">
      <c r="B1233" s="26" t="s">
        <v>12124</v>
      </c>
      <c r="C1233" s="26" t="s">
        <v>10947</v>
      </c>
      <c r="D1233" s="12">
        <v>4.91</v>
      </c>
      <c r="E1233" s="12">
        <v>14.189450000000001</v>
      </c>
      <c r="F1233" s="12">
        <v>-9.2794500000000006</v>
      </c>
      <c r="G1233" s="27">
        <v>0</v>
      </c>
      <c r="H1233" s="12">
        <f>F1233-WEIGHTING!H1227</f>
        <v>0</v>
      </c>
      <c r="P1233" s="26"/>
    </row>
    <row r="1234" spans="2:16">
      <c r="B1234" s="26" t="s">
        <v>12125</v>
      </c>
      <c r="C1234" s="26" t="s">
        <v>10947</v>
      </c>
      <c r="D1234" s="12">
        <v>4.9800000000000004</v>
      </c>
      <c r="E1234" s="12">
        <v>19.527899999999999</v>
      </c>
      <c r="F1234" s="12">
        <v>-14.5479</v>
      </c>
      <c r="G1234" s="27">
        <v>0</v>
      </c>
      <c r="H1234" s="12">
        <f>F1234-WEIGHTING!H1228</f>
        <v>0</v>
      </c>
      <c r="P1234" s="26"/>
    </row>
    <row r="1235" spans="2:16">
      <c r="B1235" s="26" t="s">
        <v>12126</v>
      </c>
      <c r="C1235" s="26" t="s">
        <v>10947</v>
      </c>
      <c r="D1235" s="12">
        <v>19.11</v>
      </c>
      <c r="E1235" s="12">
        <v>716.16020000000003</v>
      </c>
      <c r="F1235" s="12">
        <v>-697.05020000000002</v>
      </c>
      <c r="G1235" s="27">
        <v>0</v>
      </c>
      <c r="H1235" s="12">
        <f>F1235-WEIGHTING!H1229</f>
        <v>0</v>
      </c>
      <c r="P1235" s="26"/>
    </row>
    <row r="1236" spans="2:16">
      <c r="B1236" s="26" t="s">
        <v>12127</v>
      </c>
      <c r="C1236" s="26" t="s">
        <v>10947</v>
      </c>
      <c r="D1236" s="12">
        <v>5.94</v>
      </c>
      <c r="E1236" s="12">
        <v>25.53096</v>
      </c>
      <c r="F1236" s="12">
        <v>-19.590959999999999</v>
      </c>
      <c r="G1236" s="27">
        <v>0</v>
      </c>
      <c r="H1236" s="12">
        <f>F1236-WEIGHTING!H1230</f>
        <v>0</v>
      </c>
      <c r="P1236" s="26"/>
    </row>
    <row r="1237" spans="2:16">
      <c r="B1237" s="26" t="s">
        <v>12128</v>
      </c>
      <c r="C1237" s="26" t="s">
        <v>10947</v>
      </c>
      <c r="D1237" s="12">
        <v>73.760000000000005</v>
      </c>
      <c r="E1237" s="12">
        <v>65.244829999999993</v>
      </c>
      <c r="F1237" s="12">
        <v>8.5151699999999995</v>
      </c>
      <c r="G1237" s="27">
        <v>0</v>
      </c>
      <c r="H1237" s="12">
        <f>F1237-WEIGHTING!H1231</f>
        <v>0</v>
      </c>
      <c r="P1237" s="26"/>
    </row>
    <row r="1238" spans="2:16">
      <c r="B1238" s="26" t="s">
        <v>12129</v>
      </c>
      <c r="C1238" s="26" t="s">
        <v>10947</v>
      </c>
      <c r="D1238" s="12">
        <v>4.42</v>
      </c>
      <c r="E1238" s="12">
        <v>10.525029999999999</v>
      </c>
      <c r="F1238" s="12">
        <v>-6.1050300000000002</v>
      </c>
      <c r="G1238" s="27">
        <v>0</v>
      </c>
      <c r="H1238" s="12">
        <f>F1238-WEIGHTING!H1232</f>
        <v>0</v>
      </c>
      <c r="P1238" s="26"/>
    </row>
    <row r="1239" spans="2:16">
      <c r="B1239" s="26" t="s">
        <v>12130</v>
      </c>
      <c r="C1239" s="26" t="s">
        <v>10949</v>
      </c>
      <c r="D1239" s="12">
        <v>-2.08</v>
      </c>
      <c r="E1239" s="12">
        <v>8.5093309999999995</v>
      </c>
      <c r="F1239" s="12">
        <v>-10.58933</v>
      </c>
      <c r="G1239" s="27">
        <v>0.215</v>
      </c>
      <c r="H1239" s="12">
        <f>F1239-WEIGHTING!H1233</f>
        <v>9.9999999925159955E-7</v>
      </c>
      <c r="P1239" s="26"/>
    </row>
    <row r="1240" spans="2:16">
      <c r="B1240" s="26" t="s">
        <v>12131</v>
      </c>
      <c r="C1240" s="26" t="s">
        <v>10951</v>
      </c>
      <c r="D1240" s="12">
        <v>4.1100000000000003</v>
      </c>
      <c r="E1240" s="12">
        <v>8.5976680000000005</v>
      </c>
      <c r="F1240" s="12">
        <v>-4.4876680000000002</v>
      </c>
      <c r="G1240" s="27">
        <v>0.26400000000000001</v>
      </c>
      <c r="H1240" s="12">
        <f>F1240-WEIGHTING!H1234</f>
        <v>0</v>
      </c>
      <c r="P1240" s="26"/>
    </row>
    <row r="1241" spans="2:16">
      <c r="B1241" s="26" t="s">
        <v>12132</v>
      </c>
      <c r="C1241" s="26" t="s">
        <v>10947</v>
      </c>
      <c r="D1241" s="12">
        <v>3.47</v>
      </c>
      <c r="E1241" s="12">
        <v>4.4707229999999996</v>
      </c>
      <c r="F1241" s="12">
        <v>-1.000723</v>
      </c>
      <c r="G1241" s="27">
        <v>0</v>
      </c>
      <c r="H1241" s="12">
        <f>F1241-WEIGHTING!H1235</f>
        <v>0</v>
      </c>
      <c r="P1241" s="26"/>
    </row>
    <row r="1242" spans="2:16">
      <c r="B1242" s="26" t="s">
        <v>12133</v>
      </c>
      <c r="C1242" s="26" t="s">
        <v>10949</v>
      </c>
      <c r="D1242" s="12">
        <v>3.62</v>
      </c>
      <c r="E1242" s="12">
        <v>6.0618949999999998</v>
      </c>
      <c r="F1242" s="12">
        <v>-2.4418950000000001</v>
      </c>
      <c r="G1242" s="27">
        <v>0.215</v>
      </c>
      <c r="H1242" s="12">
        <f>F1242-WEIGHTING!H1236</f>
        <v>0</v>
      </c>
      <c r="P1242" s="26"/>
    </row>
    <row r="1243" spans="2:16">
      <c r="B1243" s="26" t="s">
        <v>12134</v>
      </c>
      <c r="C1243" s="26" t="s">
        <v>10947</v>
      </c>
      <c r="D1243" s="12">
        <v>6.99</v>
      </c>
      <c r="E1243" s="12">
        <v>609.63800000000003</v>
      </c>
      <c r="F1243" s="12">
        <v>-602.64800000000002</v>
      </c>
      <c r="G1243" s="27">
        <v>0</v>
      </c>
      <c r="H1243" s="12">
        <f>F1243-WEIGHTING!H1237</f>
        <v>0</v>
      </c>
      <c r="P1243" s="26"/>
    </row>
    <row r="1244" spans="2:16">
      <c r="B1244" s="26" t="s">
        <v>12135</v>
      </c>
      <c r="C1244" s="26" t="s">
        <v>10947</v>
      </c>
      <c r="D1244" s="12">
        <v>27.22</v>
      </c>
      <c r="E1244" s="12">
        <v>505.4787</v>
      </c>
      <c r="F1244" s="12">
        <v>-478.25869999999998</v>
      </c>
      <c r="G1244" s="27">
        <v>0</v>
      </c>
      <c r="H1244" s="12">
        <f>F1244-WEIGHTING!H1238</f>
        <v>0</v>
      </c>
      <c r="P1244" s="26"/>
    </row>
    <row r="1245" spans="2:16">
      <c r="B1245" s="26" t="s">
        <v>12136</v>
      </c>
      <c r="C1245" s="26" t="s">
        <v>10951</v>
      </c>
      <c r="D1245" s="12">
        <v>12.78</v>
      </c>
      <c r="E1245" s="12">
        <v>28.31305</v>
      </c>
      <c r="F1245" s="12">
        <v>-15.533049999999999</v>
      </c>
      <c r="G1245" s="27">
        <v>0.26400000000000001</v>
      </c>
      <c r="H1245" s="12">
        <f>F1245-WEIGHTING!H1239</f>
        <v>0</v>
      </c>
      <c r="P1245" s="26"/>
    </row>
    <row r="1246" spans="2:16">
      <c r="B1246" s="26" t="s">
        <v>12137</v>
      </c>
      <c r="C1246" s="26" t="s">
        <v>10947</v>
      </c>
      <c r="D1246" s="12">
        <v>3.09</v>
      </c>
      <c r="E1246" s="12">
        <v>7.7678830000000003</v>
      </c>
      <c r="F1246" s="12">
        <v>-4.6778829999999996</v>
      </c>
      <c r="G1246" s="27">
        <v>0</v>
      </c>
      <c r="H1246" s="12">
        <f>F1246-WEIGHTING!H1240</f>
        <v>0</v>
      </c>
      <c r="P1246" s="26"/>
    </row>
    <row r="1247" spans="2:16">
      <c r="B1247" s="26" t="s">
        <v>12138</v>
      </c>
      <c r="C1247" s="26" t="s">
        <v>10949</v>
      </c>
      <c r="D1247" s="12">
        <v>6.98</v>
      </c>
      <c r="E1247" s="12">
        <v>25.53295</v>
      </c>
      <c r="F1247" s="12">
        <v>-18.552949999999999</v>
      </c>
      <c r="G1247" s="27">
        <v>0.215</v>
      </c>
      <c r="H1247" s="12">
        <f>F1247-WEIGHTING!H1241</f>
        <v>0</v>
      </c>
      <c r="P1247" s="26"/>
    </row>
    <row r="1248" spans="2:16">
      <c r="B1248" s="26" t="s">
        <v>12139</v>
      </c>
      <c r="C1248" s="26" t="s">
        <v>10947</v>
      </c>
      <c r="D1248" s="12">
        <v>6.49</v>
      </c>
      <c r="E1248" s="12">
        <v>31.925719999999998</v>
      </c>
      <c r="F1248" s="12">
        <v>-25.43572</v>
      </c>
      <c r="G1248" s="27">
        <v>0</v>
      </c>
      <c r="H1248" s="12">
        <f>F1248-WEIGHTING!H1242</f>
        <v>0</v>
      </c>
      <c r="P1248" s="26"/>
    </row>
    <row r="1249" spans="2:16">
      <c r="B1249" s="26" t="s">
        <v>12140</v>
      </c>
      <c r="C1249" s="26" t="s">
        <v>10947</v>
      </c>
      <c r="D1249" s="12">
        <v>24.04</v>
      </c>
      <c r="E1249" s="12">
        <v>11.10713</v>
      </c>
      <c r="F1249" s="12">
        <v>12.932869999999999</v>
      </c>
      <c r="G1249" s="27">
        <v>0</v>
      </c>
      <c r="H1249" s="12">
        <f>F1249-WEIGHTING!H1243</f>
        <v>0</v>
      </c>
      <c r="P1249" s="26"/>
    </row>
    <row r="1250" spans="2:16">
      <c r="B1250" s="26" t="s">
        <v>12141</v>
      </c>
      <c r="C1250" s="26" t="s">
        <v>10947</v>
      </c>
      <c r="D1250" s="12">
        <v>11.8</v>
      </c>
      <c r="E1250" s="12">
        <v>37.156680000000001</v>
      </c>
      <c r="F1250" s="12">
        <v>-25.356680000000001</v>
      </c>
      <c r="G1250" s="27">
        <v>0</v>
      </c>
      <c r="H1250" s="12">
        <f>F1250-WEIGHTING!H1244</f>
        <v>0</v>
      </c>
      <c r="P1250" s="26"/>
    </row>
    <row r="1251" spans="2:16">
      <c r="B1251" s="26" t="s">
        <v>12142</v>
      </c>
      <c r="C1251" s="26" t="s">
        <v>10951</v>
      </c>
      <c r="D1251" s="12">
        <v>9.58</v>
      </c>
      <c r="E1251" s="12">
        <v>23.618169999999999</v>
      </c>
      <c r="F1251" s="12">
        <v>-14.038169999999999</v>
      </c>
      <c r="G1251" s="27">
        <v>0.26400000000000001</v>
      </c>
      <c r="H1251" s="12">
        <f>F1251-WEIGHTING!H1245</f>
        <v>0</v>
      </c>
      <c r="P1251" s="26"/>
    </row>
    <row r="1252" spans="2:16">
      <c r="B1252" s="26" t="s">
        <v>12143</v>
      </c>
      <c r="C1252" s="26" t="s">
        <v>10951</v>
      </c>
      <c r="D1252" s="12">
        <v>21.27</v>
      </c>
      <c r="E1252" s="12">
        <v>14.996230000000001</v>
      </c>
      <c r="F1252" s="12">
        <v>6.2737699999999998</v>
      </c>
      <c r="G1252" s="27">
        <v>0.26400000000000001</v>
      </c>
      <c r="H1252" s="12">
        <f>F1252-WEIGHTING!H1246</f>
        <v>0</v>
      </c>
      <c r="P1252" s="26"/>
    </row>
    <row r="1253" spans="2:16">
      <c r="B1253" s="26" t="s">
        <v>12144</v>
      </c>
      <c r="C1253" s="26" t="s">
        <v>10947</v>
      </c>
      <c r="D1253" s="12">
        <v>9.83</v>
      </c>
      <c r="E1253" s="12">
        <v>35.62811</v>
      </c>
      <c r="F1253" s="12">
        <v>-25.798110000000001</v>
      </c>
      <c r="G1253" s="27">
        <v>0</v>
      </c>
      <c r="H1253" s="12">
        <f>F1253-WEIGHTING!H1247</f>
        <v>0</v>
      </c>
      <c r="P1253" s="26"/>
    </row>
    <row r="1254" spans="2:16">
      <c r="B1254" s="26" t="s">
        <v>12145</v>
      </c>
      <c r="C1254" s="26" t="s">
        <v>10947</v>
      </c>
      <c r="D1254" s="12">
        <v>14.43</v>
      </c>
      <c r="E1254" s="12">
        <v>42.606270000000002</v>
      </c>
      <c r="F1254" s="12">
        <v>-28.176269999999999</v>
      </c>
      <c r="G1254" s="27">
        <v>0</v>
      </c>
      <c r="H1254" s="12">
        <f>F1254-WEIGHTING!H1248</f>
        <v>0</v>
      </c>
      <c r="P1254" s="26"/>
    </row>
    <row r="1255" spans="2:16">
      <c r="B1255" s="26" t="s">
        <v>12146</v>
      </c>
      <c r="C1255" s="26" t="s">
        <v>10947</v>
      </c>
      <c r="D1255" s="12">
        <v>19.55</v>
      </c>
      <c r="E1255" s="12">
        <v>37.801819999999999</v>
      </c>
      <c r="F1255" s="12">
        <v>-18.251819999999999</v>
      </c>
      <c r="G1255" s="27">
        <v>0</v>
      </c>
      <c r="H1255" s="12">
        <f>F1255-WEIGHTING!H1249</f>
        <v>0</v>
      </c>
      <c r="P1255" s="26"/>
    </row>
    <row r="1256" spans="2:16">
      <c r="B1256" s="26" t="s">
        <v>12147</v>
      </c>
      <c r="C1256" s="26" t="s">
        <v>10947</v>
      </c>
      <c r="D1256" s="12">
        <v>31.94</v>
      </c>
      <c r="E1256" s="12">
        <v>17.656829999999999</v>
      </c>
      <c r="F1256" s="12">
        <v>14.28317</v>
      </c>
      <c r="G1256" s="27">
        <v>0</v>
      </c>
      <c r="H1256" s="12">
        <f>F1256-WEIGHTING!H1250</f>
        <v>0</v>
      </c>
      <c r="P1256" s="26"/>
    </row>
    <row r="1257" spans="2:16">
      <c r="B1257" s="26" t="s">
        <v>12148</v>
      </c>
      <c r="C1257" s="26" t="s">
        <v>10947</v>
      </c>
      <c r="D1257" s="12">
        <v>9.5500000000000007</v>
      </c>
      <c r="E1257" s="12">
        <v>15.245509999999999</v>
      </c>
      <c r="F1257" s="12">
        <v>-5.6955099999999996</v>
      </c>
      <c r="G1257" s="27">
        <v>0</v>
      </c>
      <c r="H1257" s="12">
        <f>F1257-WEIGHTING!H1251</f>
        <v>0</v>
      </c>
      <c r="P1257" s="26"/>
    </row>
    <row r="1258" spans="2:16">
      <c r="B1258" s="26" t="s">
        <v>12149</v>
      </c>
      <c r="C1258" s="26" t="s">
        <v>10951</v>
      </c>
      <c r="D1258" s="12">
        <v>16.760000000000002</v>
      </c>
      <c r="E1258" s="12">
        <v>20.1067</v>
      </c>
      <c r="F1258" s="12">
        <v>-3.3466999999999998</v>
      </c>
      <c r="G1258" s="27">
        <v>0.26400000000000001</v>
      </c>
      <c r="H1258" s="12">
        <f>F1258-WEIGHTING!H1252</f>
        <v>0</v>
      </c>
      <c r="P1258" s="26"/>
    </row>
    <row r="1259" spans="2:16">
      <c r="B1259" s="26" t="s">
        <v>12150</v>
      </c>
      <c r="C1259" s="26" t="s">
        <v>10947</v>
      </c>
      <c r="D1259" s="12">
        <v>17.95</v>
      </c>
      <c r="E1259" s="12">
        <v>45.852539999999998</v>
      </c>
      <c r="F1259" s="12">
        <v>-27.902539999999998</v>
      </c>
      <c r="G1259" s="27">
        <v>0</v>
      </c>
      <c r="H1259" s="12">
        <f>F1259-WEIGHTING!H1253</f>
        <v>0</v>
      </c>
      <c r="P1259" s="26"/>
    </row>
    <row r="1260" spans="2:16">
      <c r="B1260" s="26" t="s">
        <v>12151</v>
      </c>
      <c r="C1260" s="26" t="s">
        <v>10947</v>
      </c>
      <c r="D1260" s="12">
        <v>26.94</v>
      </c>
      <c r="E1260" s="12">
        <v>25.226150000000001</v>
      </c>
      <c r="F1260" s="12">
        <v>1.7138500000000001</v>
      </c>
      <c r="G1260" s="27">
        <v>0</v>
      </c>
      <c r="H1260" s="12">
        <f>F1260-WEIGHTING!H1254</f>
        <v>0</v>
      </c>
      <c r="P1260" s="26"/>
    </row>
    <row r="1261" spans="2:16">
      <c r="B1261" s="26" t="s">
        <v>12152</v>
      </c>
      <c r="C1261" s="26" t="s">
        <v>10947</v>
      </c>
      <c r="D1261" s="12">
        <v>19.73</v>
      </c>
      <c r="E1261" s="12">
        <v>46.746859999999998</v>
      </c>
      <c r="F1261" s="12">
        <v>-27.016860000000001</v>
      </c>
      <c r="G1261" s="27">
        <v>0</v>
      </c>
      <c r="H1261" s="12">
        <f>F1261-WEIGHTING!H1255</f>
        <v>0</v>
      </c>
      <c r="P1261" s="26"/>
    </row>
    <row r="1262" spans="2:16">
      <c r="B1262" s="26" t="s">
        <v>12153</v>
      </c>
      <c r="C1262" s="26" t="s">
        <v>10947</v>
      </c>
      <c r="D1262" s="12">
        <v>16.59</v>
      </c>
      <c r="E1262" s="12">
        <v>30.08136</v>
      </c>
      <c r="F1262" s="12">
        <v>-13.49136</v>
      </c>
      <c r="G1262" s="27">
        <v>0</v>
      </c>
      <c r="H1262" s="12">
        <f>F1262-WEIGHTING!H1256</f>
        <v>0</v>
      </c>
      <c r="P1262" s="26"/>
    </row>
    <row r="1263" spans="2:16">
      <c r="B1263" s="26" t="s">
        <v>12154</v>
      </c>
      <c r="C1263" s="26" t="s">
        <v>10951</v>
      </c>
      <c r="D1263" s="12">
        <v>41.99</v>
      </c>
      <c r="E1263" s="12">
        <v>29.22681</v>
      </c>
      <c r="F1263" s="12">
        <v>12.76319</v>
      </c>
      <c r="G1263" s="27">
        <v>0.26400000000000001</v>
      </c>
      <c r="H1263" s="12">
        <f>F1263-WEIGHTING!H1257</f>
        <v>0</v>
      </c>
      <c r="P1263" s="26"/>
    </row>
    <row r="1264" spans="2:16">
      <c r="B1264" s="26" t="s">
        <v>12155</v>
      </c>
      <c r="C1264" s="26" t="s">
        <v>10947</v>
      </c>
      <c r="D1264" s="12">
        <v>26.32</v>
      </c>
      <c r="E1264" s="12">
        <v>46.794530000000002</v>
      </c>
      <c r="F1264" s="12">
        <v>-20.474530000000001</v>
      </c>
      <c r="G1264" s="27">
        <v>0</v>
      </c>
      <c r="H1264" s="12">
        <f>F1264-WEIGHTING!H1258</f>
        <v>0</v>
      </c>
      <c r="P1264" s="26"/>
    </row>
    <row r="1265" spans="2:16">
      <c r="B1265" s="26" t="s">
        <v>12156</v>
      </c>
      <c r="C1265" s="26" t="s">
        <v>10947</v>
      </c>
      <c r="D1265" s="12">
        <v>27.38</v>
      </c>
      <c r="E1265" s="12">
        <v>47.38852</v>
      </c>
      <c r="F1265" s="12">
        <v>-20.008520000000001</v>
      </c>
      <c r="G1265" s="27">
        <v>0</v>
      </c>
      <c r="H1265" s="12">
        <f>F1265-WEIGHTING!H1259</f>
        <v>0</v>
      </c>
      <c r="P1265" s="26"/>
    </row>
    <row r="1266" spans="2:16">
      <c r="B1266" s="26" t="s">
        <v>12157</v>
      </c>
      <c r="C1266" s="26" t="s">
        <v>10951</v>
      </c>
      <c r="D1266" s="12">
        <v>48.39</v>
      </c>
      <c r="E1266" s="12">
        <v>27.09328</v>
      </c>
      <c r="F1266" s="12">
        <v>21.296720000000001</v>
      </c>
      <c r="G1266" s="27">
        <v>0.26400000000000001</v>
      </c>
      <c r="H1266" s="12">
        <f>F1266-WEIGHTING!H1260</f>
        <v>0</v>
      </c>
      <c r="P1266" s="26"/>
    </row>
    <row r="1267" spans="2:16">
      <c r="B1267" s="26" t="s">
        <v>12158</v>
      </c>
      <c r="C1267" s="26" t="s">
        <v>10947</v>
      </c>
      <c r="D1267" s="12">
        <v>21.59</v>
      </c>
      <c r="E1267" s="12">
        <v>24.85324</v>
      </c>
      <c r="F1267" s="12">
        <v>-3.2632400000000001</v>
      </c>
      <c r="G1267" s="27">
        <v>0</v>
      </c>
      <c r="H1267" s="12">
        <f>F1267-WEIGHTING!H1261</f>
        <v>0</v>
      </c>
      <c r="P1267" s="26"/>
    </row>
    <row r="1268" spans="2:16">
      <c r="B1268" s="26" t="s">
        <v>12159</v>
      </c>
      <c r="C1268" s="26" t="s">
        <v>10949</v>
      </c>
      <c r="D1268" s="12">
        <v>10.56</v>
      </c>
      <c r="E1268" s="12">
        <v>28.245339999999999</v>
      </c>
      <c r="F1268" s="12">
        <v>-17.68534</v>
      </c>
      <c r="G1268" s="27">
        <v>0.215</v>
      </c>
      <c r="H1268" s="12">
        <f>F1268-WEIGHTING!H1262</f>
        <v>0</v>
      </c>
      <c r="P1268" s="26"/>
    </row>
    <row r="1269" spans="2:16">
      <c r="B1269" s="26" t="s">
        <v>12160</v>
      </c>
      <c r="C1269" s="26" t="s">
        <v>10947</v>
      </c>
      <c r="D1269" s="12">
        <v>25.18</v>
      </c>
      <c r="E1269" s="12">
        <v>22.358070000000001</v>
      </c>
      <c r="F1269" s="12">
        <v>2.82193</v>
      </c>
      <c r="G1269" s="27">
        <v>0</v>
      </c>
      <c r="H1269" s="12">
        <f>F1269-WEIGHTING!H1263</f>
        <v>0</v>
      </c>
      <c r="P1269" s="26"/>
    </row>
    <row r="1270" spans="2:16">
      <c r="B1270" s="26" t="s">
        <v>12161</v>
      </c>
      <c r="C1270" s="26" t="s">
        <v>10947</v>
      </c>
      <c r="D1270" s="12">
        <v>17.760000000000002</v>
      </c>
      <c r="E1270" s="12">
        <v>23.550270000000001</v>
      </c>
      <c r="F1270" s="12">
        <v>-5.7902699999999996</v>
      </c>
      <c r="G1270" s="27">
        <v>0</v>
      </c>
      <c r="H1270" s="12">
        <f>F1270-WEIGHTING!H1264</f>
        <v>0</v>
      </c>
      <c r="P1270" s="26"/>
    </row>
    <row r="1271" spans="2:16">
      <c r="B1271" s="26" t="s">
        <v>12162</v>
      </c>
      <c r="C1271" s="26" t="s">
        <v>10947</v>
      </c>
      <c r="D1271" s="12">
        <v>4.84</v>
      </c>
      <c r="E1271" s="12">
        <v>4.0525979999999997</v>
      </c>
      <c r="F1271" s="12">
        <v>0.78740200000000005</v>
      </c>
      <c r="G1271" s="27">
        <v>0</v>
      </c>
      <c r="H1271" s="12">
        <f>F1271-WEIGHTING!H1265</f>
        <v>0</v>
      </c>
      <c r="P1271" s="26"/>
    </row>
    <row r="1272" spans="2:16">
      <c r="B1272" s="26" t="s">
        <v>12163</v>
      </c>
      <c r="C1272" s="26" t="s">
        <v>10947</v>
      </c>
      <c r="D1272" s="12">
        <v>8.0500000000000007</v>
      </c>
      <c r="E1272" s="12">
        <v>11.65544</v>
      </c>
      <c r="F1272" s="12">
        <v>-3.6054400000000002</v>
      </c>
      <c r="G1272" s="27">
        <v>0</v>
      </c>
      <c r="H1272" s="12">
        <f>F1272-WEIGHTING!H1266</f>
        <v>0</v>
      </c>
      <c r="P1272" s="26"/>
    </row>
    <row r="1273" spans="2:16">
      <c r="B1273" s="26" t="s">
        <v>12164</v>
      </c>
      <c r="C1273" s="26" t="s">
        <v>10947</v>
      </c>
      <c r="D1273" s="12">
        <v>16.48</v>
      </c>
      <c r="E1273" s="12">
        <v>45.662199999999999</v>
      </c>
      <c r="F1273" s="12">
        <v>-29.182200000000002</v>
      </c>
      <c r="G1273" s="27">
        <v>0</v>
      </c>
      <c r="H1273" s="12">
        <f>F1273-WEIGHTING!H1267</f>
        <v>0</v>
      </c>
      <c r="P1273" s="26"/>
    </row>
    <row r="1274" spans="2:16">
      <c r="B1274" s="26" t="s">
        <v>12165</v>
      </c>
      <c r="C1274" s="26" t="s">
        <v>10947</v>
      </c>
      <c r="D1274" s="12">
        <v>28.94</v>
      </c>
      <c r="E1274" s="12">
        <v>23.648409999999998</v>
      </c>
      <c r="F1274" s="12">
        <v>5.2915900000000002</v>
      </c>
      <c r="G1274" s="27">
        <v>0</v>
      </c>
      <c r="H1274" s="12">
        <f>F1274-WEIGHTING!H1268</f>
        <v>0</v>
      </c>
      <c r="P1274" s="26"/>
    </row>
    <row r="1275" spans="2:16">
      <c r="B1275" s="26" t="s">
        <v>12166</v>
      </c>
      <c r="C1275" s="26" t="s">
        <v>10947</v>
      </c>
      <c r="D1275" s="12">
        <v>21.55</v>
      </c>
      <c r="E1275" s="12">
        <v>40.488860000000003</v>
      </c>
      <c r="F1275" s="12">
        <v>-18.938859999999998</v>
      </c>
      <c r="G1275" s="27">
        <v>0</v>
      </c>
      <c r="H1275" s="12">
        <f>F1275-WEIGHTING!H1269</f>
        <v>0</v>
      </c>
      <c r="P1275" s="26"/>
    </row>
    <row r="1276" spans="2:16">
      <c r="B1276" s="26" t="s">
        <v>12167</v>
      </c>
      <c r="C1276" s="26" t="s">
        <v>10947</v>
      </c>
      <c r="D1276" s="12">
        <v>9.9600000000000009</v>
      </c>
      <c r="E1276" s="12">
        <v>44.647660000000002</v>
      </c>
      <c r="F1276" s="12">
        <v>-34.687660000000001</v>
      </c>
      <c r="G1276" s="27">
        <v>0</v>
      </c>
      <c r="H1276" s="12">
        <f>F1276-WEIGHTING!H1270</f>
        <v>0</v>
      </c>
      <c r="P1276" s="26"/>
    </row>
    <row r="1277" spans="2:16">
      <c r="B1277" s="26" t="s">
        <v>12168</v>
      </c>
      <c r="C1277" s="26" t="s">
        <v>10947</v>
      </c>
      <c r="D1277" s="12">
        <v>13.02</v>
      </c>
      <c r="E1277" s="12">
        <v>35.379179999999998</v>
      </c>
      <c r="F1277" s="12">
        <v>-22.359179999999999</v>
      </c>
      <c r="G1277" s="27">
        <v>0</v>
      </c>
      <c r="H1277" s="12">
        <f>F1277-WEIGHTING!H1271</f>
        <v>0</v>
      </c>
      <c r="P1277" s="26"/>
    </row>
    <row r="1278" spans="2:16">
      <c r="B1278" s="26" t="s">
        <v>12169</v>
      </c>
      <c r="C1278" s="26" t="s">
        <v>10951</v>
      </c>
      <c r="D1278" s="12">
        <v>8.92</v>
      </c>
      <c r="E1278" s="12">
        <v>16.64387</v>
      </c>
      <c r="F1278" s="12">
        <v>-7.7238699999999998</v>
      </c>
      <c r="G1278" s="27">
        <v>0.26400000000000001</v>
      </c>
      <c r="H1278" s="12">
        <f>F1278-WEIGHTING!H1272</f>
        <v>0</v>
      </c>
      <c r="P1278" s="26"/>
    </row>
    <row r="1279" spans="2:16">
      <c r="B1279" s="26" t="s">
        <v>12170</v>
      </c>
      <c r="C1279" s="26" t="s">
        <v>10947</v>
      </c>
      <c r="D1279" s="12">
        <v>43.12</v>
      </c>
      <c r="E1279" s="12">
        <v>37.429470000000002</v>
      </c>
      <c r="F1279" s="12">
        <v>5.6905299999999999</v>
      </c>
      <c r="G1279" s="27">
        <v>0</v>
      </c>
      <c r="H1279" s="12">
        <f>F1279-WEIGHTING!H1273</f>
        <v>0</v>
      </c>
      <c r="P1279" s="26"/>
    </row>
    <row r="1280" spans="2:16">
      <c r="B1280" s="26" t="s">
        <v>12171</v>
      </c>
      <c r="C1280" s="26" t="s">
        <v>10947</v>
      </c>
      <c r="D1280" s="12">
        <v>46.61</v>
      </c>
      <c r="E1280" s="12">
        <v>40.005009999999999</v>
      </c>
      <c r="F1280" s="12">
        <v>6.6049899999999999</v>
      </c>
      <c r="G1280" s="27">
        <v>0</v>
      </c>
      <c r="H1280" s="12">
        <f>F1280-WEIGHTING!H1274</f>
        <v>0</v>
      </c>
      <c r="P1280" s="26"/>
    </row>
    <row r="1281" spans="2:16">
      <c r="B1281" s="26" t="s">
        <v>12172</v>
      </c>
      <c r="C1281" s="26" t="s">
        <v>10951</v>
      </c>
      <c r="D1281" s="12">
        <v>55</v>
      </c>
      <c r="E1281" s="12">
        <v>40.818240000000003</v>
      </c>
      <c r="F1281" s="12">
        <v>14.181760000000001</v>
      </c>
      <c r="G1281" s="27">
        <v>0.26400000000000001</v>
      </c>
      <c r="H1281" s="12">
        <f>F1281-WEIGHTING!H1275</f>
        <v>0</v>
      </c>
      <c r="P1281" s="26"/>
    </row>
    <row r="1282" spans="2:16">
      <c r="B1282" s="26" t="s">
        <v>12173</v>
      </c>
      <c r="C1282" s="26" t="s">
        <v>10947</v>
      </c>
      <c r="D1282" s="12">
        <v>23.3</v>
      </c>
      <c r="E1282" s="12">
        <v>45.815689999999996</v>
      </c>
      <c r="F1282" s="12">
        <v>-22.515689999999999</v>
      </c>
      <c r="G1282" s="27">
        <v>0</v>
      </c>
      <c r="H1282" s="12">
        <f>F1282-WEIGHTING!H1276</f>
        <v>0</v>
      </c>
      <c r="P1282" s="26"/>
    </row>
    <row r="1283" spans="2:16">
      <c r="B1283" s="26" t="s">
        <v>12174</v>
      </c>
      <c r="C1283" s="26" t="s">
        <v>10951</v>
      </c>
      <c r="D1283" s="12">
        <v>24.06</v>
      </c>
      <c r="E1283" s="12">
        <v>46.906039999999997</v>
      </c>
      <c r="F1283" s="12">
        <v>-22.846039999999999</v>
      </c>
      <c r="G1283" s="27">
        <v>0.26400000000000001</v>
      </c>
      <c r="H1283" s="12">
        <f>F1283-WEIGHTING!H1277</f>
        <v>0</v>
      </c>
      <c r="P1283" s="26"/>
    </row>
    <row r="1284" spans="2:16">
      <c r="B1284" s="26" t="s">
        <v>12175</v>
      </c>
      <c r="C1284" s="26" t="s">
        <v>10951</v>
      </c>
      <c r="D1284" s="12">
        <v>9.51</v>
      </c>
      <c r="E1284" s="12">
        <v>19.846360000000001</v>
      </c>
      <c r="F1284" s="12">
        <v>-10.336360000000001</v>
      </c>
      <c r="G1284" s="27">
        <v>0.26400000000000001</v>
      </c>
      <c r="H1284" s="12">
        <f>F1284-WEIGHTING!H1278</f>
        <v>0</v>
      </c>
      <c r="P1284" s="26"/>
    </row>
    <row r="1285" spans="2:16">
      <c r="B1285" s="26" t="s">
        <v>12176</v>
      </c>
      <c r="C1285" s="26" t="s">
        <v>10947</v>
      </c>
      <c r="D1285" s="12">
        <v>69.91</v>
      </c>
      <c r="E1285" s="12">
        <v>30.060659999999999</v>
      </c>
      <c r="F1285" s="12">
        <v>39.849339999999998</v>
      </c>
      <c r="G1285" s="27">
        <v>0</v>
      </c>
      <c r="H1285" s="12">
        <f>F1285-WEIGHTING!H1279</f>
        <v>0</v>
      </c>
      <c r="P1285" s="26"/>
    </row>
    <row r="1286" spans="2:16">
      <c r="B1286" s="26" t="s">
        <v>12177</v>
      </c>
      <c r="C1286" s="26" t="s">
        <v>10947</v>
      </c>
      <c r="D1286" s="12">
        <v>43.56</v>
      </c>
      <c r="E1286" s="12">
        <v>29.84806</v>
      </c>
      <c r="F1286" s="12">
        <v>13.71194</v>
      </c>
      <c r="G1286" s="27">
        <v>0</v>
      </c>
      <c r="H1286" s="12">
        <f>F1286-WEIGHTING!H1280</f>
        <v>0</v>
      </c>
      <c r="P1286" s="26"/>
    </row>
    <row r="1287" spans="2:16">
      <c r="B1287" s="26" t="s">
        <v>12178</v>
      </c>
      <c r="C1287" s="26" t="s">
        <v>10947</v>
      </c>
      <c r="D1287" s="12">
        <v>20.07</v>
      </c>
      <c r="E1287" s="12">
        <v>13.42183</v>
      </c>
      <c r="F1287" s="12">
        <v>6.6481700000000004</v>
      </c>
      <c r="G1287" s="27">
        <v>0</v>
      </c>
      <c r="H1287" s="12">
        <f>F1287-WEIGHTING!H1281</f>
        <v>0</v>
      </c>
      <c r="P1287" s="26"/>
    </row>
    <row r="1288" spans="2:16">
      <c r="B1288" s="26" t="s">
        <v>12179</v>
      </c>
      <c r="C1288" s="26" t="s">
        <v>10947</v>
      </c>
      <c r="D1288" s="12">
        <v>27.93</v>
      </c>
      <c r="E1288" s="12">
        <v>38.421280000000003</v>
      </c>
      <c r="F1288" s="12">
        <v>-10.49128</v>
      </c>
      <c r="G1288" s="27">
        <v>0</v>
      </c>
      <c r="H1288" s="12">
        <f>F1288-WEIGHTING!H1282</f>
        <v>0</v>
      </c>
      <c r="P1288" s="26"/>
    </row>
    <row r="1289" spans="2:16">
      <c r="B1289" s="26" t="s">
        <v>12180</v>
      </c>
      <c r="C1289" s="26" t="s">
        <v>10947</v>
      </c>
      <c r="D1289" s="12">
        <v>1.41</v>
      </c>
      <c r="E1289" s="12">
        <v>36.197949999999999</v>
      </c>
      <c r="F1289" s="12">
        <v>-34.787950000000002</v>
      </c>
      <c r="G1289" s="27">
        <v>0</v>
      </c>
      <c r="H1289" s="12">
        <f>F1289-WEIGHTING!H1283</f>
        <v>0</v>
      </c>
      <c r="P1289" s="26"/>
    </row>
    <row r="1290" spans="2:16">
      <c r="B1290" s="26" t="s">
        <v>12181</v>
      </c>
      <c r="C1290" s="26" t="s">
        <v>10947</v>
      </c>
      <c r="D1290" s="12">
        <v>14.9</v>
      </c>
      <c r="E1290" s="12">
        <v>26.658940000000001</v>
      </c>
      <c r="F1290" s="12">
        <v>-11.758940000000001</v>
      </c>
      <c r="G1290" s="27">
        <v>0</v>
      </c>
      <c r="H1290" s="12">
        <f>F1290-WEIGHTING!H1284</f>
        <v>0</v>
      </c>
      <c r="P1290" s="26"/>
    </row>
    <row r="1291" spans="2:16">
      <c r="B1291" s="26" t="s">
        <v>12182</v>
      </c>
      <c r="C1291" s="26" t="s">
        <v>10947</v>
      </c>
      <c r="D1291" s="12">
        <v>71.87</v>
      </c>
      <c r="E1291" s="12">
        <v>29.459430000000001</v>
      </c>
      <c r="F1291" s="12">
        <v>42.41057</v>
      </c>
      <c r="G1291" s="27">
        <v>0</v>
      </c>
      <c r="H1291" s="12">
        <f>F1291-WEIGHTING!H1285</f>
        <v>0</v>
      </c>
      <c r="P1291" s="26"/>
    </row>
    <row r="1292" spans="2:16">
      <c r="B1292" s="26" t="s">
        <v>12183</v>
      </c>
      <c r="C1292" s="26" t="s">
        <v>10951</v>
      </c>
      <c r="D1292" s="12">
        <v>53.44</v>
      </c>
      <c r="E1292" s="12">
        <v>42.456180000000003</v>
      </c>
      <c r="F1292" s="12">
        <v>10.98382</v>
      </c>
      <c r="G1292" s="27">
        <v>0.26400000000000001</v>
      </c>
      <c r="H1292" s="12">
        <f>F1292-WEIGHTING!H1286</f>
        <v>0</v>
      </c>
      <c r="P1292" s="26"/>
    </row>
    <row r="1293" spans="2:16">
      <c r="B1293" s="26" t="s">
        <v>12184</v>
      </c>
      <c r="C1293" s="26" t="s">
        <v>10947</v>
      </c>
      <c r="D1293" s="12">
        <v>11.41</v>
      </c>
      <c r="E1293" s="12">
        <v>11.93111</v>
      </c>
      <c r="F1293" s="12">
        <v>-0.52110999999999996</v>
      </c>
      <c r="G1293" s="27">
        <v>0</v>
      </c>
      <c r="H1293" s="12">
        <f>F1293-WEIGHTING!H1287</f>
        <v>0</v>
      </c>
      <c r="P1293" s="26"/>
    </row>
    <row r="1294" spans="2:16">
      <c r="B1294" s="26" t="s">
        <v>12185</v>
      </c>
      <c r="C1294" s="26" t="s">
        <v>10951</v>
      </c>
      <c r="D1294" s="12">
        <v>17.63</v>
      </c>
      <c r="E1294" s="12">
        <v>24.634779999999999</v>
      </c>
      <c r="F1294" s="12">
        <v>-7.0047800000000002</v>
      </c>
      <c r="G1294" s="27">
        <v>0.26400000000000001</v>
      </c>
      <c r="H1294" s="12">
        <f>F1294-WEIGHTING!H1288</f>
        <v>0</v>
      </c>
      <c r="P1294" s="26"/>
    </row>
    <row r="1295" spans="2:16">
      <c r="B1295" s="26" t="s">
        <v>12186</v>
      </c>
      <c r="C1295" s="26" t="s">
        <v>10951</v>
      </c>
      <c r="D1295" s="12">
        <v>10</v>
      </c>
      <c r="E1295" s="12">
        <v>21.578060000000001</v>
      </c>
      <c r="F1295" s="12">
        <v>-11.578060000000001</v>
      </c>
      <c r="G1295" s="27">
        <v>0.26400000000000001</v>
      </c>
      <c r="H1295" s="12">
        <f>F1295-WEIGHTING!H1289</f>
        <v>0</v>
      </c>
      <c r="P1295" s="26"/>
    </row>
    <row r="1296" spans="2:16">
      <c r="B1296" s="26" t="s">
        <v>12187</v>
      </c>
      <c r="C1296" s="26" t="s">
        <v>10947</v>
      </c>
      <c r="D1296" s="12">
        <v>32.880000000000003</v>
      </c>
      <c r="E1296" s="12">
        <v>27.15212</v>
      </c>
      <c r="F1296" s="12">
        <v>5.7278799999999999</v>
      </c>
      <c r="G1296" s="27">
        <v>0</v>
      </c>
      <c r="H1296" s="12">
        <f>F1296-WEIGHTING!H1290</f>
        <v>0</v>
      </c>
      <c r="P1296" s="26"/>
    </row>
    <row r="1297" spans="2:16">
      <c r="B1297" s="26" t="s">
        <v>12188</v>
      </c>
      <c r="C1297" s="26" t="s">
        <v>10947</v>
      </c>
      <c r="D1297" s="12">
        <v>7.93</v>
      </c>
      <c r="E1297" s="12">
        <v>17.985379999999999</v>
      </c>
      <c r="F1297" s="12">
        <v>-10.05538</v>
      </c>
      <c r="G1297" s="27">
        <v>0</v>
      </c>
      <c r="H1297" s="12">
        <f>F1297-WEIGHTING!H1291</f>
        <v>0</v>
      </c>
      <c r="P1297" s="26"/>
    </row>
    <row r="1298" spans="2:16">
      <c r="B1298" s="26" t="s">
        <v>12189</v>
      </c>
      <c r="C1298" s="26" t="s">
        <v>10947</v>
      </c>
      <c r="D1298" s="12">
        <v>24.3</v>
      </c>
      <c r="E1298" s="12">
        <v>29.455739999999999</v>
      </c>
      <c r="F1298" s="12">
        <v>-5.1557399999999998</v>
      </c>
      <c r="G1298" s="27">
        <v>0</v>
      </c>
      <c r="H1298" s="12">
        <f>F1298-WEIGHTING!H1292</f>
        <v>0</v>
      </c>
      <c r="P1298" s="26"/>
    </row>
    <row r="1299" spans="2:16">
      <c r="B1299" s="26" t="s">
        <v>12190</v>
      </c>
      <c r="C1299" s="26" t="s">
        <v>10947</v>
      </c>
      <c r="D1299" s="12">
        <v>78.81</v>
      </c>
      <c r="E1299" s="12">
        <v>33.58175</v>
      </c>
      <c r="F1299" s="12">
        <v>45.228250000000003</v>
      </c>
      <c r="G1299" s="27">
        <v>0</v>
      </c>
      <c r="H1299" s="12">
        <f>F1299-WEIGHTING!H1293</f>
        <v>0</v>
      </c>
      <c r="P1299" s="26"/>
    </row>
    <row r="1300" spans="2:16">
      <c r="B1300" s="26" t="s">
        <v>12191</v>
      </c>
      <c r="C1300" s="26" t="s">
        <v>10947</v>
      </c>
      <c r="D1300" s="12">
        <v>35.17</v>
      </c>
      <c r="E1300" s="12">
        <v>24.47644</v>
      </c>
      <c r="F1300" s="12">
        <v>10.69356</v>
      </c>
      <c r="G1300" s="27">
        <v>0</v>
      </c>
      <c r="H1300" s="12">
        <f>F1300-WEIGHTING!H1294</f>
        <v>0</v>
      </c>
      <c r="P1300" s="26"/>
    </row>
    <row r="1301" spans="2:16">
      <c r="B1301" s="26" t="s">
        <v>12192</v>
      </c>
      <c r="C1301" s="26" t="s">
        <v>10951</v>
      </c>
      <c r="D1301" s="12">
        <v>37.520000000000003</v>
      </c>
      <c r="E1301" s="12">
        <v>24.947710000000001</v>
      </c>
      <c r="F1301" s="12">
        <v>12.572290000000001</v>
      </c>
      <c r="G1301" s="27">
        <v>0.26400000000000001</v>
      </c>
      <c r="H1301" s="12">
        <f>F1301-WEIGHTING!H1295</f>
        <v>0</v>
      </c>
      <c r="P1301" s="26"/>
    </row>
    <row r="1302" spans="2:16">
      <c r="B1302" s="26" t="s">
        <v>12193</v>
      </c>
      <c r="C1302" s="26" t="s">
        <v>10951</v>
      </c>
      <c r="D1302" s="12">
        <v>10.02</v>
      </c>
      <c r="E1302" s="12">
        <v>8.1172970000000007</v>
      </c>
      <c r="F1302" s="12">
        <v>1.902703</v>
      </c>
      <c r="G1302" s="27">
        <v>0.26400000000000001</v>
      </c>
      <c r="H1302" s="12">
        <f>F1302-WEIGHTING!H1296</f>
        <v>0</v>
      </c>
      <c r="P1302" s="26"/>
    </row>
    <row r="1303" spans="2:16">
      <c r="B1303" s="26" t="s">
        <v>12194</v>
      </c>
      <c r="C1303" s="26" t="s">
        <v>10947</v>
      </c>
      <c r="D1303" s="12">
        <v>20.71</v>
      </c>
      <c r="E1303" s="12">
        <v>15.08446</v>
      </c>
      <c r="F1303" s="12">
        <v>5.62554</v>
      </c>
      <c r="G1303" s="27">
        <v>0</v>
      </c>
      <c r="H1303" s="12">
        <f>F1303-WEIGHTING!H1297</f>
        <v>0</v>
      </c>
      <c r="P1303" s="26"/>
    </row>
    <row r="1304" spans="2:16">
      <c r="B1304" s="26" t="s">
        <v>12195</v>
      </c>
      <c r="C1304" s="26" t="s">
        <v>10947</v>
      </c>
      <c r="D1304" s="12">
        <v>34.270000000000003</v>
      </c>
      <c r="E1304" s="12">
        <v>24.49813</v>
      </c>
      <c r="F1304" s="12">
        <v>9.7718699999999998</v>
      </c>
      <c r="G1304" s="27">
        <v>0</v>
      </c>
      <c r="H1304" s="12">
        <f>F1304-WEIGHTING!H1298</f>
        <v>0</v>
      </c>
      <c r="P1304" s="26"/>
    </row>
    <row r="1305" spans="2:16">
      <c r="B1305" s="26" t="s">
        <v>12196</v>
      </c>
      <c r="C1305" s="26" t="s">
        <v>10947</v>
      </c>
      <c r="D1305" s="12">
        <v>79.489999999999995</v>
      </c>
      <c r="E1305" s="12">
        <v>32.788359999999997</v>
      </c>
      <c r="F1305" s="12">
        <v>46.701639999999998</v>
      </c>
      <c r="G1305" s="27">
        <v>0</v>
      </c>
      <c r="H1305" s="12">
        <f>F1305-WEIGHTING!H1299</f>
        <v>0</v>
      </c>
      <c r="P1305" s="26"/>
    </row>
    <row r="1306" spans="2:16">
      <c r="B1306" s="26" t="s">
        <v>12197</v>
      </c>
      <c r="C1306" s="26" t="s">
        <v>10947</v>
      </c>
      <c r="D1306" s="12">
        <v>58.47</v>
      </c>
      <c r="E1306" s="12">
        <v>20.35314</v>
      </c>
      <c r="F1306" s="12">
        <v>38.116860000000003</v>
      </c>
      <c r="G1306" s="27">
        <v>0</v>
      </c>
      <c r="H1306" s="12">
        <f>F1306-WEIGHTING!H1300</f>
        <v>0</v>
      </c>
      <c r="P1306" s="26"/>
    </row>
    <row r="1307" spans="2:16">
      <c r="B1307" s="26" t="s">
        <v>12198</v>
      </c>
      <c r="C1307" s="26" t="s">
        <v>10947</v>
      </c>
      <c r="D1307" s="12">
        <v>23.98</v>
      </c>
      <c r="E1307" s="12">
        <v>103.6444</v>
      </c>
      <c r="F1307" s="12">
        <v>-79.664400000000001</v>
      </c>
      <c r="G1307" s="27">
        <v>0</v>
      </c>
      <c r="H1307" s="12">
        <f>F1307-WEIGHTING!H1301</f>
        <v>0</v>
      </c>
      <c r="P1307" s="26"/>
    </row>
    <row r="1308" spans="2:16">
      <c r="B1308" s="26" t="s">
        <v>12199</v>
      </c>
      <c r="C1308" s="26" t="s">
        <v>10947</v>
      </c>
      <c r="D1308" s="12">
        <v>5.31</v>
      </c>
      <c r="E1308" s="12">
        <v>107.33969999999999</v>
      </c>
      <c r="F1308" s="12">
        <v>-102.02970000000001</v>
      </c>
      <c r="G1308" s="27">
        <v>0</v>
      </c>
      <c r="H1308" s="12">
        <f>F1308-WEIGHTING!H1302</f>
        <v>0</v>
      </c>
      <c r="P1308" s="26"/>
    </row>
    <row r="1309" spans="2:16">
      <c r="B1309" s="26" t="s">
        <v>12200</v>
      </c>
      <c r="C1309" s="26" t="s">
        <v>10947</v>
      </c>
      <c r="D1309" s="12">
        <v>39.130000000000003</v>
      </c>
      <c r="E1309" s="12">
        <v>29.702089999999998</v>
      </c>
      <c r="F1309" s="12">
        <v>9.4279100000000007</v>
      </c>
      <c r="G1309" s="27">
        <v>0</v>
      </c>
      <c r="H1309" s="12">
        <f>F1309-WEIGHTING!H1303</f>
        <v>0</v>
      </c>
      <c r="P1309" s="26"/>
    </row>
    <row r="1310" spans="2:16">
      <c r="B1310" s="26" t="s">
        <v>12201</v>
      </c>
      <c r="C1310" s="26" t="s">
        <v>10947</v>
      </c>
      <c r="D1310" s="12">
        <v>63.45</v>
      </c>
      <c r="E1310" s="12">
        <v>43.25985</v>
      </c>
      <c r="F1310" s="12">
        <v>20.190149999999999</v>
      </c>
      <c r="G1310" s="27">
        <v>0</v>
      </c>
      <c r="H1310" s="12">
        <f>F1310-WEIGHTING!H1304</f>
        <v>0</v>
      </c>
      <c r="P1310" s="26"/>
    </row>
    <row r="1311" spans="2:16">
      <c r="B1311" s="26" t="s">
        <v>12202</v>
      </c>
      <c r="C1311" s="26" t="s">
        <v>10947</v>
      </c>
      <c r="D1311" s="12">
        <v>18.5</v>
      </c>
      <c r="E1311" s="12">
        <v>9.0247379999999993</v>
      </c>
      <c r="F1311" s="12">
        <v>9.4752620000000007</v>
      </c>
      <c r="G1311" s="27">
        <v>0</v>
      </c>
      <c r="H1311" s="12">
        <f>F1311-WEIGHTING!H1305</f>
        <v>0</v>
      </c>
      <c r="P1311" s="26"/>
    </row>
    <row r="1312" spans="2:16">
      <c r="B1312" s="26" t="s">
        <v>12203</v>
      </c>
      <c r="C1312" s="26" t="s">
        <v>10947</v>
      </c>
      <c r="D1312" s="12">
        <v>37.54</v>
      </c>
      <c r="E1312" s="12">
        <v>19.296669999999999</v>
      </c>
      <c r="F1312" s="12">
        <v>18.24333</v>
      </c>
      <c r="G1312" s="27">
        <v>0</v>
      </c>
      <c r="H1312" s="12">
        <f>F1312-WEIGHTING!H1306</f>
        <v>0</v>
      </c>
      <c r="P1312" s="26"/>
    </row>
    <row r="1313" spans="2:16">
      <c r="B1313" s="26" t="s">
        <v>12204</v>
      </c>
      <c r="C1313" s="26" t="s">
        <v>10947</v>
      </c>
      <c r="D1313" s="12">
        <v>111.57</v>
      </c>
      <c r="E1313" s="12">
        <v>50.928519999999999</v>
      </c>
      <c r="F1313" s="12">
        <v>60.641480000000001</v>
      </c>
      <c r="G1313" s="27">
        <v>0</v>
      </c>
      <c r="H1313" s="12">
        <f>F1313-WEIGHTING!H1307</f>
        <v>0</v>
      </c>
      <c r="P1313" s="26"/>
    </row>
    <row r="1314" spans="2:16">
      <c r="B1314" s="26" t="s">
        <v>12205</v>
      </c>
      <c r="C1314" s="26" t="s">
        <v>10947</v>
      </c>
      <c r="D1314" s="12">
        <v>46.54</v>
      </c>
      <c r="E1314" s="12">
        <v>20.914439999999999</v>
      </c>
      <c r="F1314" s="12">
        <v>25.62556</v>
      </c>
      <c r="G1314" s="27">
        <v>0</v>
      </c>
      <c r="H1314" s="12">
        <f>F1314-WEIGHTING!H1308</f>
        <v>0</v>
      </c>
      <c r="P1314" s="26"/>
    </row>
    <row r="1315" spans="2:16">
      <c r="B1315" s="26" t="s">
        <v>12206</v>
      </c>
      <c r="C1315" s="26" t="s">
        <v>10949</v>
      </c>
      <c r="D1315" s="12">
        <v>74.819999999999993</v>
      </c>
      <c r="E1315" s="12">
        <v>51.402189999999997</v>
      </c>
      <c r="F1315" s="12">
        <v>23.417809999999999</v>
      </c>
      <c r="G1315" s="27">
        <v>0.215</v>
      </c>
      <c r="H1315" s="12">
        <f>F1315-WEIGHTING!H1309</f>
        <v>0</v>
      </c>
      <c r="P1315" s="26"/>
    </row>
    <row r="1316" spans="2:16">
      <c r="B1316" s="26" t="s">
        <v>12207</v>
      </c>
      <c r="C1316" s="26" t="s">
        <v>10947</v>
      </c>
      <c r="D1316" s="12">
        <v>87.17</v>
      </c>
      <c r="E1316" s="12">
        <v>18.929480000000002</v>
      </c>
      <c r="F1316" s="12">
        <v>68.240520000000004</v>
      </c>
      <c r="G1316" s="27">
        <v>0</v>
      </c>
      <c r="H1316" s="12">
        <f>F1316-WEIGHTING!H1310</f>
        <v>0</v>
      </c>
      <c r="P1316" s="26"/>
    </row>
    <row r="1317" spans="2:16">
      <c r="B1317" s="26" t="s">
        <v>12208</v>
      </c>
      <c r="C1317" s="26" t="s">
        <v>10951</v>
      </c>
      <c r="D1317" s="12">
        <v>26.14</v>
      </c>
      <c r="E1317" s="12">
        <v>20.006039999999999</v>
      </c>
      <c r="F1317" s="12">
        <v>6.1339600000000001</v>
      </c>
      <c r="G1317" s="27">
        <v>0.26400000000000001</v>
      </c>
      <c r="H1317" s="12">
        <f>F1317-WEIGHTING!H1311</f>
        <v>0</v>
      </c>
      <c r="P1317" s="26"/>
    </row>
    <row r="1318" spans="2:16">
      <c r="B1318" s="26" t="s">
        <v>12209</v>
      </c>
      <c r="C1318" s="26" t="s">
        <v>10947</v>
      </c>
      <c r="D1318" s="12">
        <v>12.76</v>
      </c>
      <c r="E1318" s="12">
        <v>3.4408300000000001</v>
      </c>
      <c r="F1318" s="12">
        <v>9.3191699999999997</v>
      </c>
      <c r="G1318" s="27">
        <v>0</v>
      </c>
      <c r="H1318" s="12">
        <f>F1318-WEIGHTING!H1312</f>
        <v>0</v>
      </c>
      <c r="P1318" s="26"/>
    </row>
    <row r="1319" spans="2:16">
      <c r="B1319" s="26" t="s">
        <v>12210</v>
      </c>
      <c r="C1319" s="26" t="s">
        <v>10951</v>
      </c>
      <c r="D1319" s="12">
        <v>38.270000000000003</v>
      </c>
      <c r="E1319" s="12">
        <v>31.329029999999999</v>
      </c>
      <c r="F1319" s="12">
        <v>6.9409700000000001</v>
      </c>
      <c r="G1319" s="27">
        <v>0.26400000000000001</v>
      </c>
      <c r="H1319" s="12">
        <f>F1319-WEIGHTING!H1313</f>
        <v>0</v>
      </c>
      <c r="P1319" s="26"/>
    </row>
    <row r="1320" spans="2:16">
      <c r="B1320" s="26" t="s">
        <v>12211</v>
      </c>
      <c r="C1320" s="26" t="s">
        <v>10947</v>
      </c>
      <c r="D1320" s="12">
        <v>47.34</v>
      </c>
      <c r="E1320" s="12">
        <v>32.354660000000003</v>
      </c>
      <c r="F1320" s="12">
        <v>14.985340000000001</v>
      </c>
      <c r="G1320" s="27">
        <v>0</v>
      </c>
      <c r="H1320" s="12">
        <f>F1320-WEIGHTING!H1314</f>
        <v>0</v>
      </c>
      <c r="P1320" s="26"/>
    </row>
    <row r="1321" spans="2:16">
      <c r="B1321" s="26" t="s">
        <v>12212</v>
      </c>
      <c r="C1321" s="26" t="s">
        <v>10947</v>
      </c>
      <c r="D1321" s="12">
        <v>47.26</v>
      </c>
      <c r="E1321" s="12">
        <v>41.161340000000003</v>
      </c>
      <c r="F1321" s="12">
        <v>6.0986599999999997</v>
      </c>
      <c r="G1321" s="27">
        <v>0</v>
      </c>
      <c r="H1321" s="12">
        <f>F1321-WEIGHTING!H1315</f>
        <v>0</v>
      </c>
      <c r="P1321" s="26"/>
    </row>
    <row r="1322" spans="2:16">
      <c r="B1322" s="26" t="s">
        <v>12213</v>
      </c>
      <c r="C1322" s="26" t="s">
        <v>10947</v>
      </c>
      <c r="D1322" s="12">
        <v>6.69</v>
      </c>
      <c r="E1322" s="12">
        <v>2.6348220000000002</v>
      </c>
      <c r="F1322" s="12">
        <v>4.0551779999999997</v>
      </c>
      <c r="G1322" s="27">
        <v>0</v>
      </c>
      <c r="H1322" s="12">
        <f>F1322-WEIGHTING!H1316</f>
        <v>0</v>
      </c>
      <c r="P1322" s="26"/>
    </row>
    <row r="1323" spans="2:16">
      <c r="B1323" s="26" t="s">
        <v>12214</v>
      </c>
      <c r="C1323" s="26" t="s">
        <v>10947</v>
      </c>
      <c r="D1323" s="12">
        <v>12</v>
      </c>
      <c r="E1323" s="12">
        <v>13.046950000000001</v>
      </c>
      <c r="F1323" s="12">
        <v>-1.04695</v>
      </c>
      <c r="G1323" s="27">
        <v>0</v>
      </c>
      <c r="H1323" s="12">
        <f>F1323-WEIGHTING!H1317</f>
        <v>0</v>
      </c>
      <c r="P1323" s="26"/>
    </row>
    <row r="1324" spans="2:16">
      <c r="B1324" s="26" t="s">
        <v>12215</v>
      </c>
      <c r="C1324" s="26" t="s">
        <v>10951</v>
      </c>
      <c r="D1324" s="12">
        <v>11.39</v>
      </c>
      <c r="E1324" s="12">
        <v>18.37257</v>
      </c>
      <c r="F1324" s="12">
        <v>-6.9825699999999999</v>
      </c>
      <c r="G1324" s="27">
        <v>0.26400000000000001</v>
      </c>
      <c r="H1324" s="12">
        <f>F1324-WEIGHTING!H1318</f>
        <v>0</v>
      </c>
      <c r="P1324" s="26"/>
    </row>
    <row r="1325" spans="2:16">
      <c r="B1325" s="26" t="s">
        <v>12216</v>
      </c>
      <c r="C1325" s="26" t="s">
        <v>10947</v>
      </c>
      <c r="D1325" s="12">
        <v>28.89</v>
      </c>
      <c r="E1325" s="12">
        <v>2.7310880000000002</v>
      </c>
      <c r="F1325" s="12">
        <v>26.158909999999999</v>
      </c>
      <c r="G1325" s="27">
        <v>0</v>
      </c>
      <c r="H1325" s="12">
        <f>F1325-WEIGHTING!H1319</f>
        <v>-2.0000000020559128E-6</v>
      </c>
      <c r="P1325" s="26"/>
    </row>
    <row r="1326" spans="2:16">
      <c r="B1326" s="26" t="s">
        <v>12217</v>
      </c>
      <c r="C1326" s="26" t="s">
        <v>10947</v>
      </c>
      <c r="D1326" s="12">
        <v>78</v>
      </c>
      <c r="E1326" s="12">
        <v>8.8842219999999994</v>
      </c>
      <c r="F1326" s="12">
        <v>69.115780000000001</v>
      </c>
      <c r="G1326" s="27">
        <v>0</v>
      </c>
      <c r="H1326" s="12">
        <f>F1326-WEIGHTING!H1320</f>
        <v>1.9999999949504854E-6</v>
      </c>
      <c r="P1326" s="26"/>
    </row>
    <row r="1327" spans="2:16">
      <c r="B1327" s="26" t="s">
        <v>12218</v>
      </c>
      <c r="C1327" s="26" t="s">
        <v>10949</v>
      </c>
      <c r="D1327" s="12">
        <v>11.16</v>
      </c>
      <c r="E1327" s="12">
        <v>20.031860000000002</v>
      </c>
      <c r="F1327" s="12">
        <v>-8.8718599999999999</v>
      </c>
      <c r="G1327" s="27">
        <v>0.215</v>
      </c>
      <c r="H1327" s="12">
        <f>F1327-WEIGHTING!H1321</f>
        <v>0</v>
      </c>
      <c r="P1327" s="26"/>
    </row>
    <row r="1328" spans="2:16">
      <c r="B1328" s="26" t="s">
        <v>12219</v>
      </c>
      <c r="C1328" s="26" t="s">
        <v>10949</v>
      </c>
      <c r="D1328" s="12">
        <v>71.94</v>
      </c>
      <c r="E1328" s="12">
        <v>46.885890000000003</v>
      </c>
      <c r="F1328" s="12">
        <v>25.054110000000001</v>
      </c>
      <c r="G1328" s="27">
        <v>0.215</v>
      </c>
      <c r="H1328" s="12">
        <f>F1328-WEIGHTING!H1322</f>
        <v>0</v>
      </c>
      <c r="P1328" s="26"/>
    </row>
    <row r="1329" spans="2:16">
      <c r="B1329" s="26" t="s">
        <v>12220</v>
      </c>
      <c r="C1329" s="26" t="s">
        <v>10947</v>
      </c>
      <c r="D1329" s="12">
        <v>50.04</v>
      </c>
      <c r="E1329" s="12">
        <v>35.188279999999999</v>
      </c>
      <c r="F1329" s="12">
        <v>14.85172</v>
      </c>
      <c r="G1329" s="27">
        <v>0</v>
      </c>
      <c r="H1329" s="12">
        <f>F1329-WEIGHTING!H1323</f>
        <v>0</v>
      </c>
      <c r="P1329" s="26"/>
    </row>
    <row r="1330" spans="2:16">
      <c r="B1330" s="26" t="s">
        <v>12221</v>
      </c>
      <c r="C1330" s="26" t="s">
        <v>10947</v>
      </c>
      <c r="D1330" s="12">
        <v>3.68</v>
      </c>
      <c r="E1330" s="12">
        <v>1.5993839999999999</v>
      </c>
      <c r="F1330" s="12">
        <v>2.080616</v>
      </c>
      <c r="G1330" s="27">
        <v>0</v>
      </c>
      <c r="H1330" s="12">
        <f>F1330-WEIGHTING!H1324</f>
        <v>0</v>
      </c>
      <c r="P1330" s="26"/>
    </row>
    <row r="1331" spans="2:16">
      <c r="B1331" s="26" t="s">
        <v>12222</v>
      </c>
      <c r="C1331" s="26" t="s">
        <v>10949</v>
      </c>
      <c r="D1331" s="12">
        <v>71.02</v>
      </c>
      <c r="E1331" s="12">
        <v>47.298229999999997</v>
      </c>
      <c r="F1331" s="12">
        <v>23.721769999999999</v>
      </c>
      <c r="G1331" s="27">
        <v>0.215</v>
      </c>
      <c r="H1331" s="12">
        <f>F1331-WEIGHTING!H1325</f>
        <v>0</v>
      </c>
      <c r="P1331" s="26"/>
    </row>
    <row r="1332" spans="2:16">
      <c r="B1332" s="26" t="s">
        <v>12223</v>
      </c>
      <c r="C1332" s="26" t="s">
        <v>10947</v>
      </c>
      <c r="D1332" s="12">
        <v>78.819999999999993</v>
      </c>
      <c r="E1332" s="12">
        <v>48.611400000000003</v>
      </c>
      <c r="F1332" s="12">
        <v>30.208600000000001</v>
      </c>
      <c r="G1332" s="27">
        <v>0</v>
      </c>
      <c r="H1332" s="12">
        <f>F1332-WEIGHTING!H1326</f>
        <v>0</v>
      </c>
      <c r="P1332" s="26"/>
    </row>
    <row r="1333" spans="2:16">
      <c r="B1333" s="26" t="s">
        <v>12224</v>
      </c>
      <c r="C1333" s="26" t="s">
        <v>10949</v>
      </c>
      <c r="D1333" s="12">
        <v>43.19</v>
      </c>
      <c r="E1333" s="12">
        <v>32.04392</v>
      </c>
      <c r="F1333" s="12">
        <v>11.14608</v>
      </c>
      <c r="G1333" s="27">
        <v>0.215</v>
      </c>
      <c r="H1333" s="12">
        <f>F1333-WEIGHTING!H1327</f>
        <v>0</v>
      </c>
      <c r="P1333" s="26"/>
    </row>
    <row r="1334" spans="2:16">
      <c r="B1334" s="26" t="s">
        <v>12225</v>
      </c>
      <c r="C1334" s="26" t="s">
        <v>10951</v>
      </c>
      <c r="D1334" s="12">
        <v>33.69</v>
      </c>
      <c r="E1334" s="12">
        <v>28.196370000000002</v>
      </c>
      <c r="F1334" s="12">
        <v>5.4936299999999996</v>
      </c>
      <c r="G1334" s="27">
        <v>0.26400000000000001</v>
      </c>
      <c r="H1334" s="12">
        <f>F1334-WEIGHTING!H1328</f>
        <v>0</v>
      </c>
      <c r="P1334" s="26"/>
    </row>
    <row r="1335" spans="2:16">
      <c r="B1335" s="26" t="s">
        <v>12226</v>
      </c>
      <c r="C1335" s="26" t="s">
        <v>10947</v>
      </c>
      <c r="D1335" s="12">
        <v>51.36</v>
      </c>
      <c r="E1335" s="12">
        <v>35.257530000000003</v>
      </c>
      <c r="F1335" s="12">
        <v>16.10247</v>
      </c>
      <c r="G1335" s="27">
        <v>0</v>
      </c>
      <c r="H1335" s="12">
        <f>F1335-WEIGHTING!H1329</f>
        <v>0</v>
      </c>
      <c r="P1335" s="26"/>
    </row>
    <row r="1336" spans="2:16">
      <c r="B1336" s="26" t="s">
        <v>12227</v>
      </c>
      <c r="C1336" s="26" t="s">
        <v>10949</v>
      </c>
      <c r="D1336" s="12">
        <v>51.68</v>
      </c>
      <c r="E1336" s="12">
        <v>35.74053</v>
      </c>
      <c r="F1336" s="12">
        <v>15.93947</v>
      </c>
      <c r="G1336" s="27">
        <v>0.215</v>
      </c>
      <c r="H1336" s="12">
        <f>F1336-WEIGHTING!H1330</f>
        <v>0</v>
      </c>
      <c r="P1336" s="26"/>
    </row>
    <row r="1337" spans="2:16">
      <c r="B1337" s="26" t="s">
        <v>12228</v>
      </c>
      <c r="C1337" s="26" t="s">
        <v>10951</v>
      </c>
      <c r="D1337" s="12">
        <v>38.340000000000003</v>
      </c>
      <c r="E1337" s="12">
        <v>31.111789999999999</v>
      </c>
      <c r="F1337" s="12">
        <v>7.2282099999999998</v>
      </c>
      <c r="G1337" s="27">
        <v>0.26400000000000001</v>
      </c>
      <c r="H1337" s="12">
        <f>F1337-WEIGHTING!H1331</f>
        <v>0</v>
      </c>
      <c r="P1337" s="26"/>
    </row>
    <row r="1338" spans="2:16">
      <c r="B1338" s="26" t="s">
        <v>12229</v>
      </c>
      <c r="C1338" s="26" t="s">
        <v>10947</v>
      </c>
      <c r="D1338" s="12">
        <v>53.47</v>
      </c>
      <c r="E1338" s="12">
        <v>36.96734</v>
      </c>
      <c r="F1338" s="12">
        <v>16.502659999999999</v>
      </c>
      <c r="G1338" s="27">
        <v>0</v>
      </c>
      <c r="H1338" s="12">
        <f>F1338-WEIGHTING!H1332</f>
        <v>0</v>
      </c>
      <c r="P1338" s="26"/>
    </row>
    <row r="1339" spans="2:16">
      <c r="B1339" s="26" t="s">
        <v>12230</v>
      </c>
      <c r="C1339" s="26" t="s">
        <v>10947</v>
      </c>
      <c r="D1339" s="12">
        <v>14.25</v>
      </c>
      <c r="E1339" s="12">
        <v>17.757100000000001</v>
      </c>
      <c r="F1339" s="12">
        <v>-3.5070999999999999</v>
      </c>
      <c r="G1339" s="27">
        <v>0</v>
      </c>
      <c r="H1339" s="12">
        <f>F1339-WEIGHTING!H1333</f>
        <v>0</v>
      </c>
      <c r="P1339" s="26"/>
    </row>
    <row r="1340" spans="2:16">
      <c r="B1340" s="26" t="s">
        <v>12231</v>
      </c>
      <c r="C1340" s="26" t="s">
        <v>10949</v>
      </c>
      <c r="D1340" s="12">
        <v>65.09</v>
      </c>
      <c r="E1340" s="12">
        <v>42.143880000000003</v>
      </c>
      <c r="F1340" s="12">
        <v>22.946120000000001</v>
      </c>
      <c r="G1340" s="27">
        <v>0.215</v>
      </c>
      <c r="H1340" s="12">
        <f>F1340-WEIGHTING!H1334</f>
        <v>0</v>
      </c>
      <c r="P1340" s="26"/>
    </row>
    <row r="1341" spans="2:16">
      <c r="B1341" s="26" t="s">
        <v>12232</v>
      </c>
      <c r="C1341" s="26" t="s">
        <v>10947</v>
      </c>
      <c r="D1341" s="12">
        <v>16.53</v>
      </c>
      <c r="E1341" s="12">
        <v>2.5205880000000001</v>
      </c>
      <c r="F1341" s="12">
        <v>14.009410000000001</v>
      </c>
      <c r="G1341" s="27">
        <v>0</v>
      </c>
      <c r="H1341" s="12">
        <f>F1341-WEIGHTING!H1335</f>
        <v>-2.0000000002795559E-6</v>
      </c>
      <c r="P1341" s="26"/>
    </row>
    <row r="1342" spans="2:16">
      <c r="B1342" s="26" t="s">
        <v>12233</v>
      </c>
      <c r="C1342" s="26" t="s">
        <v>10947</v>
      </c>
      <c r="D1342" s="12">
        <v>80.87</v>
      </c>
      <c r="E1342" s="12">
        <v>48.121769999999998</v>
      </c>
      <c r="F1342" s="12">
        <v>32.74823</v>
      </c>
      <c r="G1342" s="27">
        <v>0</v>
      </c>
      <c r="H1342" s="12">
        <f>F1342-WEIGHTING!H1336</f>
        <v>0</v>
      </c>
      <c r="P1342" s="26"/>
    </row>
    <row r="1343" spans="2:16">
      <c r="B1343" s="26" t="s">
        <v>12234</v>
      </c>
      <c r="C1343" s="26" t="s">
        <v>10947</v>
      </c>
      <c r="D1343" s="12">
        <v>24.91</v>
      </c>
      <c r="E1343" s="12">
        <v>24.219329999999999</v>
      </c>
      <c r="F1343" s="12">
        <v>0.69067000000000001</v>
      </c>
      <c r="G1343" s="27">
        <v>0</v>
      </c>
      <c r="H1343" s="12">
        <f>F1343-WEIGHTING!H1337</f>
        <v>0</v>
      </c>
      <c r="P1343" s="26"/>
    </row>
    <row r="1344" spans="2:16">
      <c r="B1344" s="26" t="s">
        <v>12235</v>
      </c>
      <c r="C1344" s="26" t="s">
        <v>10947</v>
      </c>
      <c r="D1344" s="12">
        <v>57.24</v>
      </c>
      <c r="E1344" s="12">
        <v>34.560049999999997</v>
      </c>
      <c r="F1344" s="12">
        <v>22.679950000000002</v>
      </c>
      <c r="G1344" s="27">
        <v>0</v>
      </c>
      <c r="H1344" s="12">
        <f>F1344-WEIGHTING!H1338</f>
        <v>0</v>
      </c>
      <c r="P1344" s="26"/>
    </row>
    <row r="1345" spans="2:16">
      <c r="B1345" s="26" t="s">
        <v>12236</v>
      </c>
      <c r="C1345" s="26" t="s">
        <v>10947</v>
      </c>
      <c r="D1345" s="12">
        <v>65.98</v>
      </c>
      <c r="E1345" s="12">
        <v>34.84111</v>
      </c>
      <c r="F1345" s="12">
        <v>31.13889</v>
      </c>
      <c r="G1345" s="27">
        <v>0</v>
      </c>
      <c r="H1345" s="12">
        <f>F1345-WEIGHTING!H1339</f>
        <v>0</v>
      </c>
      <c r="P1345" s="26"/>
    </row>
    <row r="1346" spans="2:16">
      <c r="B1346" s="26" t="s">
        <v>12237</v>
      </c>
      <c r="C1346" s="26" t="s">
        <v>10947</v>
      </c>
      <c r="D1346" s="12">
        <v>69.73</v>
      </c>
      <c r="E1346" s="12">
        <v>20.300930000000001</v>
      </c>
      <c r="F1346" s="12">
        <v>49.429070000000003</v>
      </c>
      <c r="G1346" s="27">
        <v>0</v>
      </c>
      <c r="H1346" s="12">
        <f>F1346-WEIGHTING!H1340</f>
        <v>0</v>
      </c>
      <c r="P1346" s="26"/>
    </row>
    <row r="1347" spans="2:16">
      <c r="B1347" s="26" t="s">
        <v>12238</v>
      </c>
      <c r="C1347" s="26" t="s">
        <v>10947</v>
      </c>
      <c r="D1347" s="12">
        <v>29.99</v>
      </c>
      <c r="E1347" s="12">
        <v>29.63006</v>
      </c>
      <c r="F1347" s="12">
        <v>0.35993999999999998</v>
      </c>
      <c r="G1347" s="27">
        <v>0</v>
      </c>
      <c r="H1347" s="12">
        <f>F1347-WEIGHTING!H1341</f>
        <v>1.8318679906315083E-15</v>
      </c>
      <c r="P1347" s="26"/>
    </row>
    <row r="1348" spans="2:16">
      <c r="B1348" s="26" t="s">
        <v>12239</v>
      </c>
      <c r="C1348" s="26" t="s">
        <v>10949</v>
      </c>
      <c r="D1348" s="12">
        <v>29.01</v>
      </c>
      <c r="E1348" s="12">
        <v>29.229009999999999</v>
      </c>
      <c r="F1348" s="12">
        <v>-0.21901000000000001</v>
      </c>
      <c r="G1348" s="27">
        <v>0.215</v>
      </c>
      <c r="H1348" s="12">
        <f>F1348-WEIGHTING!H1342</f>
        <v>-2.7478019859472624E-15</v>
      </c>
      <c r="P1348" s="26"/>
    </row>
    <row r="1349" spans="2:16">
      <c r="B1349" s="26" t="s">
        <v>12240</v>
      </c>
      <c r="C1349" s="26" t="s">
        <v>10947</v>
      </c>
      <c r="D1349" s="12">
        <v>29.63</v>
      </c>
      <c r="E1349" s="12">
        <v>8.734572</v>
      </c>
      <c r="F1349" s="12">
        <v>20.895430000000001</v>
      </c>
      <c r="G1349" s="27">
        <v>0</v>
      </c>
      <c r="H1349" s="12">
        <f>F1349-WEIGHTING!H1343</f>
        <v>2.0000000020559128E-6</v>
      </c>
      <c r="P1349" s="26"/>
    </row>
    <row r="1350" spans="2:16">
      <c r="B1350" s="26" t="s">
        <v>12241</v>
      </c>
      <c r="C1350" s="26" t="s">
        <v>10947</v>
      </c>
      <c r="D1350" s="12">
        <v>82.25</v>
      </c>
      <c r="E1350" s="12">
        <v>45.147100000000002</v>
      </c>
      <c r="F1350" s="12">
        <v>37.102899999999998</v>
      </c>
      <c r="G1350" s="27">
        <v>0</v>
      </c>
      <c r="H1350" s="12">
        <f>F1350-WEIGHTING!H1344</f>
        <v>0</v>
      </c>
      <c r="P1350" s="26"/>
    </row>
    <row r="1351" spans="2:16">
      <c r="B1351" s="26" t="s">
        <v>12242</v>
      </c>
      <c r="C1351" s="26" t="s">
        <v>10947</v>
      </c>
      <c r="D1351" s="12">
        <v>21.35</v>
      </c>
      <c r="E1351" s="12">
        <v>21.969259999999998</v>
      </c>
      <c r="F1351" s="12">
        <v>-0.61926000000000003</v>
      </c>
      <c r="G1351" s="27">
        <v>0</v>
      </c>
      <c r="H1351" s="12">
        <f>F1351-WEIGHTING!H1345</f>
        <v>-2.9976021664879227E-15</v>
      </c>
      <c r="P1351" s="26"/>
    </row>
    <row r="1352" spans="2:16">
      <c r="B1352" s="26" t="s">
        <v>12243</v>
      </c>
      <c r="C1352" s="26" t="s">
        <v>10947</v>
      </c>
      <c r="D1352" s="12">
        <v>62.08</v>
      </c>
      <c r="E1352" s="12">
        <v>33.80312</v>
      </c>
      <c r="F1352" s="12">
        <v>28.276879999999998</v>
      </c>
      <c r="G1352" s="27">
        <v>0</v>
      </c>
      <c r="H1352" s="12">
        <f>F1352-WEIGHTING!H1346</f>
        <v>0</v>
      </c>
      <c r="P1352" s="26"/>
    </row>
    <row r="1353" spans="2:16">
      <c r="B1353" s="26" t="s">
        <v>12244</v>
      </c>
      <c r="C1353" s="26" t="s">
        <v>10947</v>
      </c>
      <c r="D1353" s="12">
        <v>29.92</v>
      </c>
      <c r="E1353" s="12">
        <v>30.151769999999999</v>
      </c>
      <c r="F1353" s="12">
        <v>-0.23177</v>
      </c>
      <c r="G1353" s="27">
        <v>0</v>
      </c>
      <c r="H1353" s="12">
        <f>F1353-WEIGHTING!H1347</f>
        <v>-2.6367796834847468E-15</v>
      </c>
      <c r="P1353" s="26"/>
    </row>
    <row r="1354" spans="2:16">
      <c r="B1354" s="26" t="s">
        <v>12245</v>
      </c>
      <c r="C1354" s="26" t="s">
        <v>10947</v>
      </c>
      <c r="D1354" s="12">
        <v>39.61</v>
      </c>
      <c r="E1354" s="12">
        <v>15.99314</v>
      </c>
      <c r="F1354" s="12">
        <v>23.616859999999999</v>
      </c>
      <c r="G1354" s="27">
        <v>0</v>
      </c>
      <c r="H1354" s="12">
        <f>F1354-WEIGHTING!H1348</f>
        <v>0</v>
      </c>
      <c r="P1354" s="26"/>
    </row>
    <row r="1355" spans="2:16">
      <c r="B1355" s="26" t="s">
        <v>12246</v>
      </c>
      <c r="C1355" s="26" t="s">
        <v>10951</v>
      </c>
      <c r="D1355" s="12">
        <v>31.45</v>
      </c>
      <c r="E1355" s="12">
        <v>25.578700000000001</v>
      </c>
      <c r="F1355" s="12">
        <v>5.8712999999999997</v>
      </c>
      <c r="G1355" s="27">
        <v>0.26400000000000001</v>
      </c>
      <c r="H1355" s="12">
        <f>F1355-WEIGHTING!H1349</f>
        <v>0</v>
      </c>
      <c r="P1355" s="26"/>
    </row>
    <row r="1356" spans="2:16">
      <c r="B1356" s="26" t="s">
        <v>12247</v>
      </c>
      <c r="C1356" s="26" t="s">
        <v>10951</v>
      </c>
      <c r="D1356" s="12">
        <v>19.18</v>
      </c>
      <c r="E1356" s="12">
        <v>19.88672</v>
      </c>
      <c r="F1356" s="12">
        <v>-0.70672000000000001</v>
      </c>
      <c r="G1356" s="27">
        <v>0.26400000000000001</v>
      </c>
      <c r="H1356" s="12">
        <f>F1356-WEIGHTING!H1350</f>
        <v>0</v>
      </c>
      <c r="P1356" s="26"/>
    </row>
    <row r="1357" spans="2:16">
      <c r="B1357" s="26" t="s">
        <v>12248</v>
      </c>
      <c r="C1357" s="26" t="s">
        <v>10949</v>
      </c>
      <c r="D1357" s="12">
        <v>16.7</v>
      </c>
      <c r="E1357" s="12">
        <v>22.302199999999999</v>
      </c>
      <c r="F1357" s="12">
        <v>-5.6021999999999998</v>
      </c>
      <c r="G1357" s="27">
        <v>0.215</v>
      </c>
      <c r="H1357" s="12">
        <f>F1357-WEIGHTING!H1351</f>
        <v>0</v>
      </c>
      <c r="P1357" s="26"/>
    </row>
    <row r="1358" spans="2:16">
      <c r="B1358" s="26" t="s">
        <v>12249</v>
      </c>
      <c r="C1358" s="26" t="s">
        <v>10951</v>
      </c>
      <c r="D1358" s="12">
        <v>20.13</v>
      </c>
      <c r="E1358" s="12">
        <v>35.174939999999999</v>
      </c>
      <c r="F1358" s="12">
        <v>-15.04494</v>
      </c>
      <c r="G1358" s="27">
        <v>0.26400000000000001</v>
      </c>
      <c r="H1358" s="12">
        <f>F1358-WEIGHTING!H1352</f>
        <v>0</v>
      </c>
      <c r="P1358" s="26"/>
    </row>
    <row r="1359" spans="2:16">
      <c r="B1359" s="26" t="s">
        <v>12250</v>
      </c>
      <c r="C1359" s="26" t="s">
        <v>10947</v>
      </c>
      <c r="D1359" s="12">
        <v>9.8699999999999992</v>
      </c>
      <c r="E1359" s="12">
        <v>5.4645390000000003</v>
      </c>
      <c r="F1359" s="12">
        <v>4.4054609999999998</v>
      </c>
      <c r="G1359" s="27">
        <v>0</v>
      </c>
      <c r="H1359" s="12">
        <f>F1359-WEIGHTING!H1353</f>
        <v>0</v>
      </c>
      <c r="P1359" s="26"/>
    </row>
    <row r="1360" spans="2:16">
      <c r="B1360" s="26" t="s">
        <v>12251</v>
      </c>
      <c r="C1360" s="26" t="s">
        <v>10947</v>
      </c>
      <c r="D1360" s="12">
        <v>67.09</v>
      </c>
      <c r="E1360" s="12">
        <v>23.401789999999998</v>
      </c>
      <c r="F1360" s="12">
        <v>43.688209999999998</v>
      </c>
      <c r="G1360" s="27">
        <v>0</v>
      </c>
      <c r="H1360" s="12">
        <f>F1360-WEIGHTING!H1354</f>
        <v>0</v>
      </c>
      <c r="P1360" s="26"/>
    </row>
    <row r="1361" spans="2:16">
      <c r="B1361" s="26" t="s">
        <v>12252</v>
      </c>
      <c r="C1361" s="26" t="s">
        <v>10947</v>
      </c>
      <c r="D1361" s="12">
        <v>72.05</v>
      </c>
      <c r="E1361" s="12">
        <v>33.660229999999999</v>
      </c>
      <c r="F1361" s="12">
        <v>38.389769999999999</v>
      </c>
      <c r="G1361" s="27">
        <v>0</v>
      </c>
      <c r="H1361" s="12">
        <f>F1361-WEIGHTING!H1355</f>
        <v>0</v>
      </c>
      <c r="P1361" s="26"/>
    </row>
    <row r="1362" spans="2:16">
      <c r="B1362" s="26" t="s">
        <v>12253</v>
      </c>
      <c r="C1362" s="26" t="s">
        <v>10947</v>
      </c>
      <c r="D1362" s="12">
        <v>69.260000000000005</v>
      </c>
      <c r="E1362" s="12">
        <v>20.304569999999998</v>
      </c>
      <c r="F1362" s="12">
        <v>48.95543</v>
      </c>
      <c r="G1362" s="27">
        <v>0</v>
      </c>
      <c r="H1362" s="12">
        <f>F1362-WEIGHTING!H1356</f>
        <v>0</v>
      </c>
      <c r="P1362" s="26"/>
    </row>
    <row r="1363" spans="2:16">
      <c r="B1363" s="26" t="s">
        <v>12254</v>
      </c>
      <c r="C1363" s="26" t="s">
        <v>10951</v>
      </c>
      <c r="D1363" s="12">
        <v>35.61</v>
      </c>
      <c r="E1363" s="12">
        <v>35.242530000000002</v>
      </c>
      <c r="F1363" s="12">
        <v>0.36747000000000002</v>
      </c>
      <c r="G1363" s="27">
        <v>0.26400000000000001</v>
      </c>
      <c r="H1363" s="12">
        <f>F1363-WEIGHTING!H1357</f>
        <v>2.7200464103316335E-15</v>
      </c>
      <c r="P1363" s="26"/>
    </row>
    <row r="1364" spans="2:16">
      <c r="B1364" s="26" t="s">
        <v>12255</v>
      </c>
      <c r="C1364" s="26" t="s">
        <v>10947</v>
      </c>
      <c r="D1364" s="12">
        <v>34.79</v>
      </c>
      <c r="E1364" s="12">
        <v>33.209290000000003</v>
      </c>
      <c r="F1364" s="12">
        <v>1.5807100000000001</v>
      </c>
      <c r="G1364" s="27">
        <v>0</v>
      </c>
      <c r="H1364" s="12">
        <f>F1364-WEIGHTING!H1358</f>
        <v>3.7747582837255322E-15</v>
      </c>
      <c r="P1364" s="26"/>
    </row>
    <row r="1365" spans="2:16">
      <c r="B1365" s="26" t="s">
        <v>12256</v>
      </c>
      <c r="C1365" s="26" t="s">
        <v>10947</v>
      </c>
      <c r="D1365" s="12">
        <v>65.959999999999994</v>
      </c>
      <c r="E1365" s="12">
        <v>36.676499999999997</v>
      </c>
      <c r="F1365" s="12">
        <v>29.2835</v>
      </c>
      <c r="G1365" s="27">
        <v>0</v>
      </c>
      <c r="H1365" s="12">
        <f>F1365-WEIGHTING!H1359</f>
        <v>0</v>
      </c>
      <c r="P1365" s="26"/>
    </row>
    <row r="1366" spans="2:16">
      <c r="B1366" s="26" t="s">
        <v>12257</v>
      </c>
      <c r="C1366" s="26" t="s">
        <v>10951</v>
      </c>
      <c r="D1366" s="12">
        <v>28.36</v>
      </c>
      <c r="E1366" s="12">
        <v>27.44088</v>
      </c>
      <c r="F1366" s="12">
        <v>0.91912000000000005</v>
      </c>
      <c r="G1366" s="27">
        <v>0.26400000000000001</v>
      </c>
      <c r="H1366" s="12">
        <f>F1366-WEIGHTING!H1360</f>
        <v>0</v>
      </c>
      <c r="P1366" s="26"/>
    </row>
    <row r="1367" spans="2:16">
      <c r="B1367" s="26" t="s">
        <v>12258</v>
      </c>
      <c r="C1367" s="26" t="s">
        <v>10947</v>
      </c>
      <c r="D1367" s="12">
        <v>59.73</v>
      </c>
      <c r="E1367" s="12">
        <v>35.644260000000003</v>
      </c>
      <c r="F1367" s="12">
        <v>24.085740000000001</v>
      </c>
      <c r="G1367" s="27">
        <v>0</v>
      </c>
      <c r="H1367" s="12">
        <f>F1367-WEIGHTING!H1361</f>
        <v>0</v>
      </c>
      <c r="P1367" s="26"/>
    </row>
    <row r="1368" spans="2:16">
      <c r="B1368" s="26" t="s">
        <v>12259</v>
      </c>
      <c r="C1368" s="26" t="s">
        <v>10947</v>
      </c>
      <c r="D1368" s="12">
        <v>5.23</v>
      </c>
      <c r="E1368" s="12">
        <v>4.6656029999999999</v>
      </c>
      <c r="F1368" s="12">
        <v>0.56439700000000004</v>
      </c>
      <c r="G1368" s="27">
        <v>0</v>
      </c>
      <c r="H1368" s="12">
        <f>F1368-WEIGHTING!H1362</f>
        <v>0</v>
      </c>
      <c r="P1368" s="26"/>
    </row>
    <row r="1369" spans="2:16">
      <c r="B1369" s="26" t="s">
        <v>12260</v>
      </c>
      <c r="C1369" s="26" t="s">
        <v>10951</v>
      </c>
      <c r="D1369" s="12">
        <v>58.35</v>
      </c>
      <c r="E1369" s="12">
        <v>41.272849999999998</v>
      </c>
      <c r="F1369" s="12">
        <v>17.07715</v>
      </c>
      <c r="G1369" s="27">
        <v>0.26400000000000001</v>
      </c>
      <c r="H1369" s="12">
        <f>F1369-WEIGHTING!H1363</f>
        <v>0</v>
      </c>
      <c r="P1369" s="26"/>
    </row>
    <row r="1370" spans="2:16">
      <c r="B1370" s="26" t="s">
        <v>12261</v>
      </c>
      <c r="C1370" s="26" t="s">
        <v>10951</v>
      </c>
      <c r="D1370" s="12">
        <v>40.9</v>
      </c>
      <c r="E1370" s="12">
        <v>21.800820000000002</v>
      </c>
      <c r="F1370" s="12">
        <v>19.09918</v>
      </c>
      <c r="G1370" s="27">
        <v>0.26400000000000001</v>
      </c>
      <c r="H1370" s="12">
        <f>F1370-WEIGHTING!H1364</f>
        <v>0</v>
      </c>
      <c r="P1370" s="26"/>
    </row>
    <row r="1371" spans="2:16">
      <c r="B1371" s="26" t="s">
        <v>12262</v>
      </c>
      <c r="C1371" s="26" t="s">
        <v>10947</v>
      </c>
      <c r="D1371" s="12">
        <v>4.5599999999999996</v>
      </c>
      <c r="E1371" s="12">
        <v>3.8811249999999999</v>
      </c>
      <c r="F1371" s="12">
        <v>0.67887500000000001</v>
      </c>
      <c r="G1371" s="27">
        <v>0</v>
      </c>
      <c r="H1371" s="12">
        <f>F1371-WEIGHTING!H1365</f>
        <v>0</v>
      </c>
      <c r="P1371" s="26"/>
    </row>
    <row r="1372" spans="2:16">
      <c r="B1372" s="26" t="s">
        <v>12263</v>
      </c>
      <c r="C1372" s="26" t="s">
        <v>10951</v>
      </c>
      <c r="D1372" s="12">
        <v>43.39</v>
      </c>
      <c r="E1372" s="12">
        <v>37.82667</v>
      </c>
      <c r="F1372" s="12">
        <v>5.5633299999999997</v>
      </c>
      <c r="G1372" s="27">
        <v>0.26400000000000001</v>
      </c>
      <c r="H1372" s="12">
        <f>F1372-WEIGHTING!H1366</f>
        <v>0</v>
      </c>
      <c r="P1372" s="26"/>
    </row>
    <row r="1373" spans="2:16">
      <c r="B1373" s="26" t="s">
        <v>12264</v>
      </c>
      <c r="C1373" s="26" t="s">
        <v>10947</v>
      </c>
      <c r="D1373" s="12">
        <v>68.349999999999994</v>
      </c>
      <c r="E1373" s="12">
        <v>28.574660000000002</v>
      </c>
      <c r="F1373" s="12">
        <v>39.77534</v>
      </c>
      <c r="G1373" s="27">
        <v>0</v>
      </c>
      <c r="H1373" s="12">
        <f>F1373-WEIGHTING!H1367</f>
        <v>0</v>
      </c>
      <c r="P1373" s="26"/>
    </row>
    <row r="1374" spans="2:16">
      <c r="B1374" s="26" t="s">
        <v>12265</v>
      </c>
      <c r="C1374" s="26" t="s">
        <v>10951</v>
      </c>
      <c r="D1374" s="12">
        <v>32.97</v>
      </c>
      <c r="E1374" s="12">
        <v>31.217870000000001</v>
      </c>
      <c r="F1374" s="12">
        <v>1.75213</v>
      </c>
      <c r="G1374" s="27">
        <v>0.26400000000000001</v>
      </c>
      <c r="H1374" s="12">
        <f>F1374-WEIGHTING!H1368</f>
        <v>2.4424906541753444E-15</v>
      </c>
      <c r="P1374" s="26"/>
    </row>
    <row r="1375" spans="2:16">
      <c r="B1375" s="26" t="s">
        <v>12266</v>
      </c>
      <c r="C1375" s="26" t="s">
        <v>10949</v>
      </c>
      <c r="D1375" s="12">
        <v>39.22</v>
      </c>
      <c r="E1375" s="12">
        <v>38.990470000000002</v>
      </c>
      <c r="F1375" s="12">
        <v>0.22953000000000001</v>
      </c>
      <c r="G1375" s="27">
        <v>0.215</v>
      </c>
      <c r="H1375" s="12">
        <f>F1375-WEIGHTING!H1369</f>
        <v>3.1086244689504383E-15</v>
      </c>
      <c r="P1375" s="26"/>
    </row>
    <row r="1376" spans="2:16">
      <c r="B1376" s="26" t="s">
        <v>12267</v>
      </c>
      <c r="C1376" s="26" t="s">
        <v>10947</v>
      </c>
      <c r="D1376" s="12">
        <v>48.96</v>
      </c>
      <c r="E1376" s="12">
        <v>28.666450000000001</v>
      </c>
      <c r="F1376" s="12">
        <v>20.29355</v>
      </c>
      <c r="G1376" s="27">
        <v>0</v>
      </c>
      <c r="H1376" s="12">
        <f>F1376-WEIGHTING!H1370</f>
        <v>0</v>
      </c>
      <c r="P1376" s="26"/>
    </row>
    <row r="1377" spans="2:16">
      <c r="B1377" s="26" t="s">
        <v>12268</v>
      </c>
      <c r="C1377" s="26" t="s">
        <v>10947</v>
      </c>
      <c r="D1377" s="12">
        <v>54.3</v>
      </c>
      <c r="E1377" s="12">
        <v>40.207500000000003</v>
      </c>
      <c r="F1377" s="12">
        <v>14.092499999999999</v>
      </c>
      <c r="G1377" s="27">
        <v>0</v>
      </c>
      <c r="H1377" s="12">
        <f>F1377-WEIGHTING!H1371</f>
        <v>0</v>
      </c>
      <c r="P1377" s="26"/>
    </row>
    <row r="1378" spans="2:16">
      <c r="B1378" s="26" t="s">
        <v>12269</v>
      </c>
      <c r="C1378" s="26" t="s">
        <v>10947</v>
      </c>
      <c r="D1378" s="12">
        <v>22.3</v>
      </c>
      <c r="E1378" s="12">
        <v>21.38654</v>
      </c>
      <c r="F1378" s="12">
        <v>0.91346000000000005</v>
      </c>
      <c r="G1378" s="27">
        <v>0</v>
      </c>
      <c r="H1378" s="12">
        <f>F1378-WEIGHTING!H1372</f>
        <v>0</v>
      </c>
      <c r="P1378" s="26"/>
    </row>
    <row r="1379" spans="2:16">
      <c r="B1379" s="26" t="s">
        <v>12270</v>
      </c>
      <c r="C1379" s="26" t="s">
        <v>10947</v>
      </c>
      <c r="D1379" s="12">
        <v>27.69</v>
      </c>
      <c r="E1379" s="12">
        <v>24.679510000000001</v>
      </c>
      <c r="F1379" s="12">
        <v>3.0104899999999999</v>
      </c>
      <c r="G1379" s="27">
        <v>0</v>
      </c>
      <c r="H1379" s="12">
        <f>F1379-WEIGHTING!H1373</f>
        <v>0</v>
      </c>
      <c r="P1379" s="26"/>
    </row>
    <row r="1380" spans="2:16">
      <c r="B1380" s="26" t="s">
        <v>12271</v>
      </c>
      <c r="C1380" s="26" t="s">
        <v>10947</v>
      </c>
      <c r="D1380" s="12">
        <v>7.49</v>
      </c>
      <c r="E1380" s="12">
        <v>4.9663029999999999</v>
      </c>
      <c r="F1380" s="12">
        <v>2.5236969999999999</v>
      </c>
      <c r="G1380" s="27">
        <v>0</v>
      </c>
      <c r="H1380" s="12">
        <f>F1380-WEIGHTING!H1374</f>
        <v>0</v>
      </c>
      <c r="P1380" s="26"/>
    </row>
    <row r="1381" spans="2:16">
      <c r="B1381" s="26" t="s">
        <v>12272</v>
      </c>
      <c r="C1381" s="26" t="s">
        <v>10951</v>
      </c>
      <c r="D1381" s="12">
        <v>50.17</v>
      </c>
      <c r="E1381" s="12">
        <v>39.815770000000001</v>
      </c>
      <c r="F1381" s="12">
        <v>10.354229999999999</v>
      </c>
      <c r="G1381" s="27">
        <v>0.26400000000000001</v>
      </c>
      <c r="H1381" s="12">
        <f>F1381-WEIGHTING!H1375</f>
        <v>0</v>
      </c>
      <c r="P1381" s="26"/>
    </row>
    <row r="1382" spans="2:16">
      <c r="B1382" s="26" t="s">
        <v>12273</v>
      </c>
      <c r="C1382" s="26" t="s">
        <v>10947</v>
      </c>
      <c r="D1382" s="12">
        <v>47.25</v>
      </c>
      <c r="E1382" s="12">
        <v>8.2805470000000003</v>
      </c>
      <c r="F1382" s="12">
        <v>38.969450000000002</v>
      </c>
      <c r="G1382" s="27">
        <v>0</v>
      </c>
      <c r="H1382" s="12">
        <f>F1382-WEIGHTING!H1376</f>
        <v>-2.9999999995311555E-6</v>
      </c>
      <c r="P1382" s="26"/>
    </row>
    <row r="1383" spans="2:16">
      <c r="B1383" s="26" t="s">
        <v>12274</v>
      </c>
      <c r="C1383" s="26" t="s">
        <v>10949</v>
      </c>
      <c r="D1383" s="12">
        <v>9.09</v>
      </c>
      <c r="E1383" s="12">
        <v>6.9581489999999997</v>
      </c>
      <c r="F1383" s="12">
        <v>2.1318510000000002</v>
      </c>
      <c r="G1383" s="27">
        <v>0.215</v>
      </c>
      <c r="H1383" s="12">
        <f>F1383-WEIGHTING!H1377</f>
        <v>0</v>
      </c>
      <c r="P1383" s="26"/>
    </row>
    <row r="1384" spans="2:16">
      <c r="B1384" s="26" t="s">
        <v>12275</v>
      </c>
      <c r="C1384" s="26" t="s">
        <v>10947</v>
      </c>
      <c r="D1384" s="12">
        <v>38.770000000000003</v>
      </c>
      <c r="E1384" s="12">
        <v>30.292819999999999</v>
      </c>
      <c r="F1384" s="12">
        <v>8.4771800000000006</v>
      </c>
      <c r="G1384" s="27">
        <v>0</v>
      </c>
      <c r="H1384" s="12">
        <f>F1384-WEIGHTING!H1378</f>
        <v>0</v>
      </c>
      <c r="P1384" s="26"/>
    </row>
    <row r="1385" spans="2:16">
      <c r="B1385" s="26" t="s">
        <v>12276</v>
      </c>
      <c r="C1385" s="26" t="s">
        <v>10947</v>
      </c>
      <c r="D1385" s="12">
        <v>13</v>
      </c>
      <c r="E1385" s="12">
        <v>9.5515290000000004</v>
      </c>
      <c r="F1385" s="12">
        <v>3.4484710000000001</v>
      </c>
      <c r="G1385" s="27">
        <v>0</v>
      </c>
      <c r="H1385" s="12">
        <f>F1385-WEIGHTING!H1379</f>
        <v>0</v>
      </c>
      <c r="P1385" s="26"/>
    </row>
    <row r="1386" spans="2:16">
      <c r="B1386" s="26" t="s">
        <v>12277</v>
      </c>
      <c r="C1386" s="26" t="s">
        <v>10951</v>
      </c>
      <c r="D1386" s="12">
        <v>4.4800000000000004</v>
      </c>
      <c r="E1386" s="12">
        <v>4.4957719999999997</v>
      </c>
      <c r="F1386" s="12">
        <v>-1.5772000000000001E-2</v>
      </c>
      <c r="G1386" s="27">
        <v>0.26400000000000001</v>
      </c>
      <c r="H1386" s="12">
        <f>F1386-WEIGHTING!H1380</f>
        <v>-7.7021722333370235E-16</v>
      </c>
      <c r="P1386" s="26"/>
    </row>
    <row r="1387" spans="2:16">
      <c r="B1387" s="26" t="s">
        <v>12278</v>
      </c>
      <c r="C1387" s="26" t="s">
        <v>10947</v>
      </c>
      <c r="D1387" s="12">
        <v>16.75</v>
      </c>
      <c r="E1387" s="12">
        <v>17.98423</v>
      </c>
      <c r="F1387" s="12">
        <v>-1.2342299999999999</v>
      </c>
      <c r="G1387" s="27">
        <v>0</v>
      </c>
      <c r="H1387" s="12">
        <f>F1387-WEIGHTING!H1381</f>
        <v>0</v>
      </c>
      <c r="P1387" s="26"/>
    </row>
    <row r="1388" spans="2:16">
      <c r="B1388" s="26" t="s">
        <v>12279</v>
      </c>
      <c r="C1388" s="26" t="s">
        <v>10951</v>
      </c>
      <c r="D1388" s="12">
        <v>59.04</v>
      </c>
      <c r="E1388" s="12">
        <v>31.344249999999999</v>
      </c>
      <c r="F1388" s="12">
        <v>27.69575</v>
      </c>
      <c r="G1388" s="27">
        <v>0.26400000000000001</v>
      </c>
      <c r="H1388" s="12">
        <f>F1388-WEIGHTING!H1382</f>
        <v>0</v>
      </c>
      <c r="P1388" s="26"/>
    </row>
    <row r="1389" spans="2:16">
      <c r="B1389" s="26" t="s">
        <v>12280</v>
      </c>
      <c r="C1389" s="26" t="s">
        <v>10947</v>
      </c>
      <c r="D1389" s="12">
        <v>42.64</v>
      </c>
      <c r="E1389" s="12">
        <v>38.144840000000002</v>
      </c>
      <c r="F1389" s="12">
        <v>4.4951600000000003</v>
      </c>
      <c r="G1389" s="27">
        <v>0</v>
      </c>
      <c r="H1389" s="12">
        <f>F1389-WEIGHTING!H1383</f>
        <v>0</v>
      </c>
      <c r="P1389" s="26"/>
    </row>
    <row r="1390" spans="2:16">
      <c r="B1390" s="26" t="s">
        <v>12281</v>
      </c>
      <c r="C1390" s="26" t="s">
        <v>10947</v>
      </c>
      <c r="D1390" s="12">
        <v>51.26</v>
      </c>
      <c r="E1390" s="12">
        <v>39.207140000000003</v>
      </c>
      <c r="F1390" s="12">
        <v>12.052860000000001</v>
      </c>
      <c r="G1390" s="27">
        <v>0</v>
      </c>
      <c r="H1390" s="12">
        <f>F1390-WEIGHTING!H1384</f>
        <v>0</v>
      </c>
      <c r="P1390" s="26"/>
    </row>
    <row r="1391" spans="2:16">
      <c r="B1391" s="26" t="s">
        <v>12282</v>
      </c>
      <c r="C1391" s="26" t="s">
        <v>10947</v>
      </c>
      <c r="D1391" s="12">
        <v>34.15</v>
      </c>
      <c r="E1391" s="12">
        <v>19.004919999999998</v>
      </c>
      <c r="F1391" s="12">
        <v>15.14508</v>
      </c>
      <c r="G1391" s="27">
        <v>0</v>
      </c>
      <c r="H1391" s="12">
        <f>F1391-WEIGHTING!H1385</f>
        <v>0</v>
      </c>
      <c r="P1391" s="26"/>
    </row>
    <row r="1392" spans="2:16">
      <c r="B1392" s="26" t="s">
        <v>12283</v>
      </c>
      <c r="C1392" s="26" t="s">
        <v>10949</v>
      </c>
      <c r="D1392" s="12">
        <v>54.09</v>
      </c>
      <c r="E1392" s="12">
        <v>35.471519999999998</v>
      </c>
      <c r="F1392" s="12">
        <v>18.618480000000002</v>
      </c>
      <c r="G1392" s="27">
        <v>0.215</v>
      </c>
      <c r="H1392" s="12">
        <f>F1392-WEIGHTING!H1386</f>
        <v>0</v>
      </c>
      <c r="P1392" s="26"/>
    </row>
    <row r="1393" spans="2:16">
      <c r="B1393" s="26" t="s">
        <v>12284</v>
      </c>
      <c r="C1393" s="26" t="s">
        <v>10947</v>
      </c>
      <c r="D1393" s="12">
        <v>9.9600000000000009</v>
      </c>
      <c r="E1393" s="12">
        <v>13.43657</v>
      </c>
      <c r="F1393" s="12">
        <v>-3.4765700000000002</v>
      </c>
      <c r="G1393" s="27">
        <v>0</v>
      </c>
      <c r="H1393" s="12">
        <f>F1393-WEIGHTING!H1387</f>
        <v>0</v>
      </c>
      <c r="P1393" s="26"/>
    </row>
    <row r="1394" spans="2:16">
      <c r="B1394" s="26" t="s">
        <v>12285</v>
      </c>
      <c r="C1394" s="26" t="s">
        <v>10947</v>
      </c>
      <c r="D1394" s="12">
        <v>39.47</v>
      </c>
      <c r="E1394" s="12">
        <v>34.368769999999998</v>
      </c>
      <c r="F1394" s="12">
        <v>5.1012300000000002</v>
      </c>
      <c r="G1394" s="27">
        <v>0</v>
      </c>
      <c r="H1394" s="12">
        <f>F1394-WEIGHTING!H1388</f>
        <v>0</v>
      </c>
      <c r="P1394" s="26"/>
    </row>
    <row r="1395" spans="2:16">
      <c r="B1395" s="26" t="s">
        <v>12286</v>
      </c>
      <c r="C1395" s="26" t="s">
        <v>10947</v>
      </c>
      <c r="D1395" s="12">
        <v>7.43</v>
      </c>
      <c r="E1395" s="12">
        <v>68.875110000000006</v>
      </c>
      <c r="F1395" s="12">
        <v>-61.44511</v>
      </c>
      <c r="G1395" s="27">
        <v>0</v>
      </c>
      <c r="H1395" s="12">
        <f>F1395-WEIGHTING!H1389</f>
        <v>0</v>
      </c>
      <c r="P1395" s="26"/>
    </row>
    <row r="1396" spans="2:16">
      <c r="B1396" s="26" t="s">
        <v>12287</v>
      </c>
      <c r="C1396" s="26" t="s">
        <v>10951</v>
      </c>
      <c r="D1396" s="12">
        <v>20.72</v>
      </c>
      <c r="E1396" s="12">
        <v>8.7937159999999999</v>
      </c>
      <c r="F1396" s="12">
        <v>11.92628</v>
      </c>
      <c r="G1396" s="27">
        <v>0.26400000000000001</v>
      </c>
      <c r="H1396" s="12">
        <f>F1396-WEIGHTING!H1390</f>
        <v>-3.999999998782755E-6</v>
      </c>
      <c r="P1396" s="26"/>
    </row>
    <row r="1397" spans="2:16">
      <c r="B1397" s="26" t="s">
        <v>12288</v>
      </c>
      <c r="C1397" s="26" t="s">
        <v>10947</v>
      </c>
      <c r="D1397" s="12">
        <v>54.25</v>
      </c>
      <c r="E1397" s="12">
        <v>30.554169999999999</v>
      </c>
      <c r="F1397" s="12">
        <v>23.695830000000001</v>
      </c>
      <c r="G1397" s="27">
        <v>0</v>
      </c>
      <c r="H1397" s="12">
        <f>F1397-WEIGHTING!H1391</f>
        <v>0</v>
      </c>
      <c r="P1397" s="26"/>
    </row>
    <row r="1398" spans="2:16">
      <c r="B1398" s="26" t="s">
        <v>12289</v>
      </c>
      <c r="C1398" s="26" t="s">
        <v>10947</v>
      </c>
      <c r="D1398" s="12">
        <v>10.06</v>
      </c>
      <c r="E1398" s="12">
        <v>10.73179</v>
      </c>
      <c r="F1398" s="12">
        <v>-0.67179</v>
      </c>
      <c r="G1398" s="27">
        <v>0</v>
      </c>
      <c r="H1398" s="12">
        <f>F1398-WEIGHTING!H1392</f>
        <v>0</v>
      </c>
      <c r="P1398" s="26"/>
    </row>
    <row r="1399" spans="2:16">
      <c r="B1399" s="26" t="s">
        <v>12290</v>
      </c>
      <c r="C1399" s="26" t="s">
        <v>10947</v>
      </c>
      <c r="D1399" s="12">
        <v>8.58</v>
      </c>
      <c r="E1399" s="12">
        <v>6.1582359999999996</v>
      </c>
      <c r="F1399" s="12">
        <v>2.421764</v>
      </c>
      <c r="G1399" s="27">
        <v>0</v>
      </c>
      <c r="H1399" s="12">
        <f>F1399-WEIGHTING!H1393</f>
        <v>0</v>
      </c>
      <c r="P1399" s="26"/>
    </row>
    <row r="1400" spans="2:16">
      <c r="B1400" s="26" t="s">
        <v>12291</v>
      </c>
      <c r="C1400" s="26" t="s">
        <v>10947</v>
      </c>
      <c r="D1400" s="12">
        <v>17.45</v>
      </c>
      <c r="E1400" s="12">
        <v>28.886790000000001</v>
      </c>
      <c r="F1400" s="12">
        <v>-11.43679</v>
      </c>
      <c r="G1400" s="27">
        <v>0</v>
      </c>
      <c r="H1400" s="12">
        <f>F1400-WEIGHTING!H1394</f>
        <v>0</v>
      </c>
      <c r="P1400" s="26"/>
    </row>
    <row r="1401" spans="2:16">
      <c r="B1401" s="26" t="s">
        <v>12292</v>
      </c>
      <c r="C1401" s="26" t="s">
        <v>10949</v>
      </c>
      <c r="D1401" s="12">
        <v>3.39</v>
      </c>
      <c r="E1401" s="12">
        <v>3.544794</v>
      </c>
      <c r="F1401" s="12">
        <v>-0.15479399999999999</v>
      </c>
      <c r="G1401" s="27">
        <v>0.215</v>
      </c>
      <c r="H1401" s="12">
        <f>F1401-WEIGHTING!H1395</f>
        <v>0</v>
      </c>
      <c r="P1401" s="26"/>
    </row>
    <row r="1402" spans="2:16">
      <c r="B1402" s="26" t="s">
        <v>12293</v>
      </c>
      <c r="C1402" s="26" t="s">
        <v>10947</v>
      </c>
      <c r="D1402" s="12">
        <v>30.42</v>
      </c>
      <c r="E1402" s="12">
        <v>28.38043</v>
      </c>
      <c r="F1402" s="12">
        <v>2.0395699999999999</v>
      </c>
      <c r="G1402" s="27">
        <v>0</v>
      </c>
      <c r="H1402" s="12">
        <f>F1402-WEIGHTING!H1396</f>
        <v>0</v>
      </c>
      <c r="P1402" s="26"/>
    </row>
    <row r="1403" spans="2:16">
      <c r="B1403" s="26" t="s">
        <v>12294</v>
      </c>
      <c r="C1403" s="26" t="s">
        <v>10949</v>
      </c>
      <c r="D1403" s="12">
        <v>7.82</v>
      </c>
      <c r="E1403" s="12">
        <v>11.36321</v>
      </c>
      <c r="F1403" s="12">
        <v>-3.5432100000000002</v>
      </c>
      <c r="G1403" s="27">
        <v>0.215</v>
      </c>
      <c r="H1403" s="12">
        <f>F1403-WEIGHTING!H1397</f>
        <v>0</v>
      </c>
      <c r="P1403" s="26"/>
    </row>
    <row r="1404" spans="2:16">
      <c r="B1404" s="26" t="s">
        <v>12295</v>
      </c>
      <c r="C1404" s="26" t="s">
        <v>10947</v>
      </c>
      <c r="D1404" s="12">
        <v>7.47</v>
      </c>
      <c r="E1404" s="12">
        <v>11.10258</v>
      </c>
      <c r="F1404" s="12">
        <v>-3.6325799999999999</v>
      </c>
      <c r="G1404" s="27">
        <v>0</v>
      </c>
      <c r="H1404" s="12">
        <f>F1404-WEIGHTING!H1398</f>
        <v>0</v>
      </c>
      <c r="P1404" s="26"/>
    </row>
    <row r="1405" spans="2:16">
      <c r="B1405" s="26" t="s">
        <v>12296</v>
      </c>
      <c r="C1405" s="26" t="s">
        <v>10947</v>
      </c>
      <c r="D1405" s="12">
        <v>27.48</v>
      </c>
      <c r="E1405" s="12">
        <v>14.531269999999999</v>
      </c>
      <c r="F1405" s="12">
        <v>12.948729999999999</v>
      </c>
      <c r="G1405" s="27">
        <v>0</v>
      </c>
      <c r="H1405" s="12">
        <f>F1405-WEIGHTING!H1399</f>
        <v>0</v>
      </c>
      <c r="P1405" s="26"/>
    </row>
    <row r="1406" spans="2:16">
      <c r="B1406" s="26" t="s">
        <v>12297</v>
      </c>
      <c r="C1406" s="26" t="s">
        <v>10947</v>
      </c>
      <c r="D1406" s="12">
        <v>39.869999999999997</v>
      </c>
      <c r="E1406" s="12">
        <v>27.265969999999999</v>
      </c>
      <c r="F1406" s="12">
        <v>12.60403</v>
      </c>
      <c r="G1406" s="27">
        <v>0</v>
      </c>
      <c r="H1406" s="12">
        <f>F1406-WEIGHTING!H1400</f>
        <v>0</v>
      </c>
      <c r="P1406" s="26"/>
    </row>
    <row r="1407" spans="2:16">
      <c r="B1407" s="26" t="s">
        <v>12298</v>
      </c>
      <c r="C1407" s="26" t="s">
        <v>10949</v>
      </c>
      <c r="D1407" s="12">
        <v>12.12</v>
      </c>
      <c r="E1407" s="12">
        <v>17.530709999999999</v>
      </c>
      <c r="F1407" s="12">
        <v>-5.4107099999999999</v>
      </c>
      <c r="G1407" s="27">
        <v>0.215</v>
      </c>
      <c r="H1407" s="12">
        <f>F1407-WEIGHTING!H1401</f>
        <v>0</v>
      </c>
      <c r="P1407" s="26"/>
    </row>
    <row r="1408" spans="2:16">
      <c r="B1408" s="26" t="s">
        <v>12299</v>
      </c>
      <c r="C1408" s="26" t="s">
        <v>10947</v>
      </c>
      <c r="D1408" s="12">
        <v>16.66</v>
      </c>
      <c r="E1408" s="12">
        <v>17.76595</v>
      </c>
      <c r="F1408" s="12">
        <v>-1.10595</v>
      </c>
      <c r="G1408" s="27">
        <v>0</v>
      </c>
      <c r="H1408" s="12">
        <f>F1408-WEIGHTING!H1402</f>
        <v>0</v>
      </c>
      <c r="P1408" s="26"/>
    </row>
    <row r="1409" spans="2:16">
      <c r="B1409" s="26" t="s">
        <v>12300</v>
      </c>
      <c r="C1409" s="26" t="s">
        <v>10951</v>
      </c>
      <c r="D1409" s="12">
        <v>25.99</v>
      </c>
      <c r="E1409" s="12">
        <v>16.355599999999999</v>
      </c>
      <c r="F1409" s="12">
        <v>9.6343999999999994</v>
      </c>
      <c r="G1409" s="27">
        <v>0.26400000000000001</v>
      </c>
      <c r="H1409" s="12">
        <f>F1409-WEIGHTING!H1403</f>
        <v>0</v>
      </c>
      <c r="P1409" s="26"/>
    </row>
    <row r="1410" spans="2:16">
      <c r="B1410" s="26" t="s">
        <v>12301</v>
      </c>
      <c r="C1410" s="26" t="s">
        <v>10951</v>
      </c>
      <c r="D1410" s="12">
        <v>11.96</v>
      </c>
      <c r="E1410" s="12">
        <v>16.217099999999999</v>
      </c>
      <c r="F1410" s="12">
        <v>-4.2571000000000003</v>
      </c>
      <c r="G1410" s="27">
        <v>0.26400000000000001</v>
      </c>
      <c r="H1410" s="12">
        <f>F1410-WEIGHTING!H1404</f>
        <v>0</v>
      </c>
      <c r="P1410" s="26"/>
    </row>
    <row r="1411" spans="2:16">
      <c r="B1411" s="26" t="s">
        <v>12302</v>
      </c>
      <c r="C1411" s="26" t="s">
        <v>10947</v>
      </c>
      <c r="D1411" s="12">
        <v>20.77</v>
      </c>
      <c r="E1411" s="12">
        <v>22.44736</v>
      </c>
      <c r="F1411" s="12">
        <v>-1.67736</v>
      </c>
      <c r="G1411" s="27">
        <v>0</v>
      </c>
      <c r="H1411" s="12">
        <f>F1411-WEIGHTING!H1405</f>
        <v>0</v>
      </c>
      <c r="P1411" s="26"/>
    </row>
    <row r="1412" spans="2:16">
      <c r="B1412" s="26" t="s">
        <v>12303</v>
      </c>
      <c r="C1412" s="26" t="s">
        <v>10947</v>
      </c>
      <c r="D1412" s="12">
        <v>14.14</v>
      </c>
      <c r="E1412" s="12">
        <v>7.0356690000000004</v>
      </c>
      <c r="F1412" s="12">
        <v>7.1043310000000002</v>
      </c>
      <c r="G1412" s="27">
        <v>0</v>
      </c>
      <c r="H1412" s="12">
        <f>F1412-WEIGHTING!H1406</f>
        <v>0</v>
      </c>
      <c r="P1412" s="26"/>
    </row>
    <row r="1413" spans="2:16">
      <c r="B1413" s="26" t="s">
        <v>12304</v>
      </c>
      <c r="C1413" s="26" t="s">
        <v>10951</v>
      </c>
      <c r="D1413" s="12">
        <v>32.840000000000003</v>
      </c>
      <c r="E1413" s="12">
        <v>20.880610000000001</v>
      </c>
      <c r="F1413" s="12">
        <v>11.959390000000001</v>
      </c>
      <c r="G1413" s="27">
        <v>0.26400000000000001</v>
      </c>
      <c r="H1413" s="12">
        <f>F1413-WEIGHTING!H1407</f>
        <v>0</v>
      </c>
      <c r="P1413" s="26"/>
    </row>
    <row r="1414" spans="2:16">
      <c r="B1414" s="26" t="s">
        <v>12305</v>
      </c>
      <c r="C1414" s="26" t="s">
        <v>10947</v>
      </c>
      <c r="D1414" s="12">
        <v>15.86</v>
      </c>
      <c r="E1414" s="12">
        <v>16.738420000000001</v>
      </c>
      <c r="F1414" s="12">
        <v>-0.87841999999999998</v>
      </c>
      <c r="G1414" s="27">
        <v>0</v>
      </c>
      <c r="H1414" s="12">
        <f>F1414-WEIGHTING!H1408</f>
        <v>1.9984014443252818E-15</v>
      </c>
      <c r="P1414" s="26"/>
    </row>
    <row r="1415" spans="2:16">
      <c r="B1415" s="26" t="s">
        <v>12306</v>
      </c>
      <c r="C1415" s="26" t="s">
        <v>10951</v>
      </c>
      <c r="D1415" s="12">
        <v>19.8</v>
      </c>
      <c r="E1415" s="12">
        <v>20.87921</v>
      </c>
      <c r="F1415" s="12">
        <v>-1.07921</v>
      </c>
      <c r="G1415" s="27">
        <v>0.26400000000000001</v>
      </c>
      <c r="H1415" s="12">
        <f>F1415-WEIGHTING!H1409</f>
        <v>0</v>
      </c>
      <c r="P1415" s="26"/>
    </row>
    <row r="1416" spans="2:16">
      <c r="B1416" s="26" t="s">
        <v>12307</v>
      </c>
      <c r="C1416" s="26" t="s">
        <v>10949</v>
      </c>
      <c r="D1416" s="12">
        <v>11.74</v>
      </c>
      <c r="E1416" s="12">
        <v>9.7797000000000001</v>
      </c>
      <c r="F1416" s="12">
        <v>1.9602999999999999</v>
      </c>
      <c r="G1416" s="27">
        <v>0.215</v>
      </c>
      <c r="H1416" s="12">
        <f>F1416-WEIGHTING!H1410</f>
        <v>0</v>
      </c>
      <c r="P1416" s="26"/>
    </row>
    <row r="1417" spans="2:16">
      <c r="B1417" s="26" t="s">
        <v>12308</v>
      </c>
      <c r="C1417" s="26" t="s">
        <v>10947</v>
      </c>
      <c r="D1417" s="12">
        <v>31.06</v>
      </c>
      <c r="E1417" s="12">
        <v>13.2315</v>
      </c>
      <c r="F1417" s="12">
        <v>17.828499999999998</v>
      </c>
      <c r="G1417" s="27">
        <v>0</v>
      </c>
      <c r="H1417" s="12">
        <f>F1417-WEIGHTING!H1411</f>
        <v>0</v>
      </c>
      <c r="P1417" s="26"/>
    </row>
    <row r="1418" spans="2:16">
      <c r="B1418" s="26" t="s">
        <v>12309</v>
      </c>
      <c r="C1418" s="26" t="s">
        <v>10947</v>
      </c>
      <c r="D1418" s="12">
        <v>11.98</v>
      </c>
      <c r="E1418" s="12">
        <v>12.983840000000001</v>
      </c>
      <c r="F1418" s="12">
        <v>-1.0038400000000001</v>
      </c>
      <c r="G1418" s="27">
        <v>0</v>
      </c>
      <c r="H1418" s="12">
        <f>F1418-WEIGHTING!H1412</f>
        <v>0</v>
      </c>
      <c r="P1418" s="26"/>
    </row>
    <row r="1419" spans="2:16">
      <c r="B1419" s="26" t="s">
        <v>12310</v>
      </c>
      <c r="C1419" s="26" t="s">
        <v>10951</v>
      </c>
      <c r="D1419" s="12">
        <v>17.63</v>
      </c>
      <c r="E1419" s="12">
        <v>16.269279999999998</v>
      </c>
      <c r="F1419" s="12">
        <v>1.3607199999999999</v>
      </c>
      <c r="G1419" s="27">
        <v>0.26400000000000001</v>
      </c>
      <c r="H1419" s="12">
        <f>F1419-WEIGHTING!H1413</f>
        <v>0</v>
      </c>
      <c r="P1419" s="26"/>
    </row>
    <row r="1420" spans="2:16">
      <c r="B1420" s="26" t="s">
        <v>12311</v>
      </c>
      <c r="C1420" s="26" t="s">
        <v>10949</v>
      </c>
      <c r="D1420" s="12">
        <v>9.11</v>
      </c>
      <c r="E1420" s="12">
        <v>10.00741</v>
      </c>
      <c r="F1420" s="12">
        <v>-0.89741000000000004</v>
      </c>
      <c r="G1420" s="27">
        <v>0.215</v>
      </c>
      <c r="H1420" s="12">
        <f>F1420-WEIGHTING!H1414</f>
        <v>0</v>
      </c>
      <c r="P1420" s="26"/>
    </row>
    <row r="1421" spans="2:16">
      <c r="B1421" s="26" t="s">
        <v>12312</v>
      </c>
      <c r="C1421" s="26" t="s">
        <v>10947</v>
      </c>
      <c r="D1421" s="12">
        <v>9.6999999999999993</v>
      </c>
      <c r="E1421" s="12">
        <v>12.09623</v>
      </c>
      <c r="F1421" s="12">
        <v>-2.3962300000000001</v>
      </c>
      <c r="G1421" s="27">
        <v>0</v>
      </c>
      <c r="H1421" s="12">
        <f>F1421-WEIGHTING!H1415</f>
        <v>0</v>
      </c>
      <c r="P1421" s="26"/>
    </row>
    <row r="1422" spans="2:16">
      <c r="B1422" s="26" t="s">
        <v>12313</v>
      </c>
      <c r="C1422" s="26" t="s">
        <v>10951</v>
      </c>
      <c r="D1422" s="12">
        <v>19.260000000000002</v>
      </c>
      <c r="E1422" s="12">
        <v>14.062189999999999</v>
      </c>
      <c r="F1422" s="12">
        <v>5.1978099999999996</v>
      </c>
      <c r="G1422" s="27">
        <v>0.26400000000000001</v>
      </c>
      <c r="H1422" s="12">
        <f>F1422-WEIGHTING!H1416</f>
        <v>0</v>
      </c>
      <c r="P1422" s="26"/>
    </row>
    <row r="1423" spans="2:16">
      <c r="B1423" s="26" t="s">
        <v>12314</v>
      </c>
      <c r="C1423" s="26" t="s">
        <v>10947</v>
      </c>
      <c r="D1423" s="12">
        <v>27.11</v>
      </c>
      <c r="E1423" s="12">
        <v>14.42188</v>
      </c>
      <c r="F1423" s="12">
        <v>12.68812</v>
      </c>
      <c r="G1423" s="27">
        <v>0</v>
      </c>
      <c r="H1423" s="12">
        <f>F1423-WEIGHTING!H1417</f>
        <v>0</v>
      </c>
      <c r="P1423" s="26"/>
    </row>
    <row r="1424" spans="2:16">
      <c r="B1424" s="26" t="s">
        <v>12315</v>
      </c>
      <c r="C1424" s="26" t="s">
        <v>10947</v>
      </c>
      <c r="D1424" s="12">
        <v>8.8000000000000007</v>
      </c>
      <c r="E1424" s="12">
        <v>9.8671229999999994</v>
      </c>
      <c r="F1424" s="12">
        <v>-1.067123</v>
      </c>
      <c r="G1424" s="27">
        <v>0</v>
      </c>
      <c r="H1424" s="12">
        <f>F1424-WEIGHTING!H1418</f>
        <v>0</v>
      </c>
      <c r="P1424" s="26"/>
    </row>
    <row r="1425" spans="2:16">
      <c r="B1425" s="26" t="s">
        <v>12316</v>
      </c>
      <c r="C1425" s="26" t="s">
        <v>10949</v>
      </c>
      <c r="D1425" s="12">
        <v>6.35</v>
      </c>
      <c r="E1425" s="12">
        <v>7.9580979999999997</v>
      </c>
      <c r="F1425" s="12">
        <v>-1.608098</v>
      </c>
      <c r="G1425" s="27">
        <v>0.215</v>
      </c>
      <c r="H1425" s="12">
        <f>F1425-WEIGHTING!H1419</f>
        <v>0</v>
      </c>
      <c r="P1425" s="26"/>
    </row>
    <row r="1426" spans="2:16">
      <c r="B1426" s="26" t="s">
        <v>12317</v>
      </c>
      <c r="C1426" s="26" t="s">
        <v>10947</v>
      </c>
      <c r="D1426" s="12">
        <v>10.85</v>
      </c>
      <c r="E1426" s="12">
        <v>10.583170000000001</v>
      </c>
      <c r="F1426" s="12">
        <v>0.26683000000000001</v>
      </c>
      <c r="G1426" s="27">
        <v>0</v>
      </c>
      <c r="H1426" s="12">
        <f>F1426-WEIGHTING!H1420</f>
        <v>1.2212453270876722E-15</v>
      </c>
      <c r="P1426" s="26"/>
    </row>
    <row r="1427" spans="2:16">
      <c r="B1427" s="26" t="s">
        <v>12318</v>
      </c>
      <c r="C1427" s="26" t="s">
        <v>10947</v>
      </c>
      <c r="D1427" s="12">
        <v>10.97</v>
      </c>
      <c r="E1427" s="12">
        <v>12.58624</v>
      </c>
      <c r="F1427" s="12">
        <v>-1.6162399999999999</v>
      </c>
      <c r="G1427" s="27">
        <v>0</v>
      </c>
      <c r="H1427" s="12">
        <f>F1427-WEIGHTING!H1421</f>
        <v>0</v>
      </c>
      <c r="P1427" s="26"/>
    </row>
    <row r="1428" spans="2:16">
      <c r="B1428" s="26" t="s">
        <v>12319</v>
      </c>
      <c r="C1428" s="26" t="s">
        <v>10949</v>
      </c>
      <c r="D1428" s="12">
        <v>11.07</v>
      </c>
      <c r="E1428" s="12">
        <v>10.48329</v>
      </c>
      <c r="F1428" s="12">
        <v>0.58670999999999995</v>
      </c>
      <c r="G1428" s="27">
        <v>0.215</v>
      </c>
      <c r="H1428" s="12">
        <f>F1428-WEIGHTING!H1422</f>
        <v>0</v>
      </c>
      <c r="P1428" s="26"/>
    </row>
    <row r="1429" spans="2:16">
      <c r="B1429" s="26" t="s">
        <v>12320</v>
      </c>
      <c r="C1429" s="26" t="s">
        <v>10951</v>
      </c>
      <c r="D1429" s="12">
        <v>3.35</v>
      </c>
      <c r="E1429" s="12">
        <v>6.6358949999999997</v>
      </c>
      <c r="F1429" s="12">
        <v>-3.285895</v>
      </c>
      <c r="G1429" s="27">
        <v>0.26400000000000001</v>
      </c>
      <c r="H1429" s="12">
        <f>F1429-WEIGHTING!H1423</f>
        <v>0</v>
      </c>
      <c r="P1429" s="26"/>
    </row>
    <row r="1430" spans="2:16">
      <c r="B1430" s="26" t="s">
        <v>12321</v>
      </c>
      <c r="C1430" s="26" t="s">
        <v>10951</v>
      </c>
      <c r="D1430" s="12">
        <v>11.43</v>
      </c>
      <c r="E1430" s="12">
        <v>10.936669999999999</v>
      </c>
      <c r="F1430" s="12">
        <v>0.49332999999999999</v>
      </c>
      <c r="G1430" s="27">
        <v>0.26400000000000001</v>
      </c>
      <c r="H1430" s="12">
        <f>F1430-WEIGHTING!H1424</f>
        <v>0</v>
      </c>
      <c r="P1430" s="26"/>
    </row>
    <row r="1431" spans="2:16">
      <c r="B1431" s="26" t="s">
        <v>12322</v>
      </c>
      <c r="C1431" s="26" t="s">
        <v>10947</v>
      </c>
      <c r="D1431" s="12">
        <v>3.19</v>
      </c>
      <c r="E1431" s="12">
        <v>9.5251059999999992</v>
      </c>
      <c r="F1431" s="12">
        <v>-6.3351059999999997</v>
      </c>
      <c r="G1431" s="27">
        <v>0</v>
      </c>
      <c r="H1431" s="12">
        <f>F1431-WEIGHTING!H1425</f>
        <v>0</v>
      </c>
      <c r="P1431" s="26"/>
    </row>
    <row r="1432" spans="2:16">
      <c r="B1432" s="26" t="s">
        <v>12323</v>
      </c>
      <c r="C1432" s="26" t="s">
        <v>10947</v>
      </c>
      <c r="D1432" s="12">
        <v>8.8800000000000008</v>
      </c>
      <c r="E1432" s="12">
        <v>9.8600119999999993</v>
      </c>
      <c r="F1432" s="12">
        <v>-0.98001199999999999</v>
      </c>
      <c r="G1432" s="27">
        <v>0</v>
      </c>
      <c r="H1432" s="12">
        <f>F1432-WEIGHTING!H1426</f>
        <v>-1.4432899320127035E-15</v>
      </c>
      <c r="P1432" s="26"/>
    </row>
    <row r="1433" spans="2:16">
      <c r="B1433" s="26" t="s">
        <v>12324</v>
      </c>
      <c r="C1433" s="26" t="s">
        <v>10947</v>
      </c>
      <c r="D1433" s="12">
        <v>4.46</v>
      </c>
      <c r="E1433" s="12">
        <v>7.8628960000000001</v>
      </c>
      <c r="F1433" s="12">
        <v>-3.4028960000000001</v>
      </c>
      <c r="G1433" s="27">
        <v>0</v>
      </c>
      <c r="H1433" s="12">
        <f>F1433-WEIGHTING!H1427</f>
        <v>0</v>
      </c>
      <c r="P1433" s="26"/>
    </row>
    <row r="1434" spans="2:16">
      <c r="B1434" s="26" t="s">
        <v>12325</v>
      </c>
      <c r="C1434" s="26" t="s">
        <v>10947</v>
      </c>
      <c r="D1434" s="12">
        <v>1.81</v>
      </c>
      <c r="E1434" s="12">
        <v>3.1707920000000001</v>
      </c>
      <c r="F1434" s="12">
        <v>-1.360792</v>
      </c>
      <c r="G1434" s="27">
        <v>0</v>
      </c>
      <c r="H1434" s="12">
        <f>F1434-WEIGHTING!H1428</f>
        <v>0</v>
      </c>
      <c r="P1434" s="26"/>
    </row>
    <row r="1435" spans="2:16">
      <c r="B1435" s="26" t="s">
        <v>12326</v>
      </c>
      <c r="C1435" s="26" t="s">
        <v>10947</v>
      </c>
      <c r="D1435" s="12">
        <v>1.97</v>
      </c>
      <c r="E1435" s="12">
        <v>1.9885349999999999</v>
      </c>
      <c r="F1435" s="12">
        <v>-1.8534999999999999E-2</v>
      </c>
      <c r="G1435" s="26">
        <v>0</v>
      </c>
      <c r="H1435" s="12">
        <f>F1435-WEIGHTING!H1429</f>
        <v>-3.1225022567582528E-17</v>
      </c>
      <c r="P1435" s="26"/>
    </row>
    <row r="1436" spans="2:16">
      <c r="B1436" s="26" t="s">
        <v>12327</v>
      </c>
      <c r="C1436" s="26" t="s">
        <v>10951</v>
      </c>
      <c r="D1436" s="12">
        <v>3.68</v>
      </c>
      <c r="E1436" s="12">
        <v>8.4180860000000006</v>
      </c>
      <c r="F1436" s="12">
        <v>-4.738086</v>
      </c>
      <c r="G1436" s="26">
        <v>0.26400000000000001</v>
      </c>
      <c r="H1436" s="12">
        <f>F1436-WEIGHTING!H1430</f>
        <v>0</v>
      </c>
      <c r="P1436" s="26"/>
    </row>
    <row r="1437" spans="2:16">
      <c r="B1437" s="26" t="s">
        <v>12328</v>
      </c>
      <c r="C1437" s="26" t="s">
        <v>10947</v>
      </c>
      <c r="D1437" s="12">
        <v>3.49</v>
      </c>
      <c r="E1437" s="12">
        <v>4.7209060000000003</v>
      </c>
      <c r="F1437" s="12">
        <v>-1.2309060000000001</v>
      </c>
      <c r="G1437" s="26">
        <v>0</v>
      </c>
      <c r="H1437" s="12">
        <f>F1437-WEIGHTING!H1431</f>
        <v>0</v>
      </c>
      <c r="P1437" s="26"/>
    </row>
    <row r="1438" spans="2:16">
      <c r="B1438" s="26" t="s">
        <v>12329</v>
      </c>
      <c r="C1438" s="26" t="s">
        <v>10947</v>
      </c>
      <c r="D1438" s="12">
        <v>2.65</v>
      </c>
      <c r="E1438" s="12">
        <v>522.07060000000001</v>
      </c>
      <c r="F1438" s="12">
        <v>-519.42060000000004</v>
      </c>
      <c r="G1438" s="26">
        <v>0</v>
      </c>
      <c r="H1438" s="12">
        <f>F1438-WEIGHTING!H1432</f>
        <v>0</v>
      </c>
      <c r="P1438" s="26"/>
    </row>
    <row r="1439" spans="2:16">
      <c r="B1439" s="26" t="s">
        <v>12330</v>
      </c>
      <c r="C1439" s="26" t="s">
        <v>10947</v>
      </c>
      <c r="D1439" s="12">
        <v>3.71</v>
      </c>
      <c r="E1439" s="12">
        <v>9.0634329999999999</v>
      </c>
      <c r="F1439" s="12">
        <v>-5.3534329999999999</v>
      </c>
      <c r="G1439" s="26">
        <v>0</v>
      </c>
      <c r="H1439" s="12">
        <f>F1439-WEIGHTING!H1433</f>
        <v>0</v>
      </c>
      <c r="P1439" s="26"/>
    </row>
    <row r="1440" spans="2:16">
      <c r="B1440" s="26" t="s">
        <v>12331</v>
      </c>
      <c r="C1440" s="26" t="s">
        <v>10951</v>
      </c>
      <c r="D1440" s="12">
        <v>2.5099999999999998</v>
      </c>
      <c r="E1440" s="12">
        <v>5.1796720000000001</v>
      </c>
      <c r="F1440" s="12">
        <v>-2.6696719999999998</v>
      </c>
      <c r="G1440" s="26">
        <v>0.26400000000000001</v>
      </c>
      <c r="H1440" s="12">
        <f>F1440-WEIGHTING!H1434</f>
        <v>0</v>
      </c>
      <c r="P1440" s="26"/>
    </row>
    <row r="1441" spans="2:16">
      <c r="B1441" s="26" t="s">
        <v>12332</v>
      </c>
      <c r="C1441" s="26" t="s">
        <v>10947</v>
      </c>
      <c r="D1441" s="12">
        <v>17.649999999999999</v>
      </c>
      <c r="E1441" s="12">
        <v>7.3989560000000001</v>
      </c>
      <c r="F1441" s="12">
        <v>10.25104</v>
      </c>
      <c r="G1441" s="26">
        <v>0</v>
      </c>
      <c r="H1441" s="12">
        <f>F1441-WEIGHTING!H1435</f>
        <v>-3.999999998782755E-6</v>
      </c>
      <c r="P1441" s="26"/>
    </row>
    <row r="1442" spans="2:16">
      <c r="B1442" s="26" t="s">
        <v>12333</v>
      </c>
      <c r="C1442" s="26" t="s">
        <v>10947</v>
      </c>
      <c r="D1442" s="12">
        <v>4.71</v>
      </c>
      <c r="E1442" s="12">
        <v>5.1623479999999997</v>
      </c>
      <c r="F1442" s="12">
        <v>-0.45234799999999997</v>
      </c>
      <c r="G1442" s="26">
        <v>0</v>
      </c>
      <c r="H1442" s="12">
        <f>F1442-WEIGHTING!H1436</f>
        <v>0</v>
      </c>
      <c r="P1442" s="26"/>
    </row>
    <row r="1443" spans="2:16">
      <c r="B1443" s="26" t="s">
        <v>12334</v>
      </c>
      <c r="C1443" s="26" t="s">
        <v>10947</v>
      </c>
      <c r="D1443" s="12">
        <v>1.35</v>
      </c>
      <c r="E1443" s="12">
        <v>532.4701</v>
      </c>
      <c r="F1443" s="12">
        <v>-531.12009999999998</v>
      </c>
      <c r="G1443" s="26">
        <v>0</v>
      </c>
      <c r="H1443" s="12">
        <f>F1443-WEIGHTING!H1437</f>
        <v>0</v>
      </c>
      <c r="P1443" s="26"/>
    </row>
    <row r="1444" spans="2:16">
      <c r="B1444" s="26" t="s">
        <v>12335</v>
      </c>
      <c r="C1444" s="26" t="s">
        <v>10947</v>
      </c>
      <c r="D1444" s="12">
        <v>2.38</v>
      </c>
      <c r="E1444" s="12">
        <v>4.8675930000000003</v>
      </c>
      <c r="F1444" s="12">
        <v>-2.4875929999999999</v>
      </c>
      <c r="G1444" s="26">
        <v>0</v>
      </c>
      <c r="H1444" s="12">
        <f>F1444-WEIGHTING!H1438</f>
        <v>0</v>
      </c>
      <c r="P1444" s="26"/>
    </row>
    <row r="1445" spans="2:16">
      <c r="B1445" s="26" t="s">
        <v>12336</v>
      </c>
      <c r="C1445" s="26" t="s">
        <v>10947</v>
      </c>
      <c r="D1445" s="12">
        <v>38.07</v>
      </c>
      <c r="E1445" s="12">
        <v>8.0186209999999996</v>
      </c>
      <c r="F1445" s="12">
        <v>30.051380000000002</v>
      </c>
      <c r="G1445" s="26">
        <v>0</v>
      </c>
      <c r="H1445" s="12">
        <f>F1445-WEIGHTING!H1439</f>
        <v>1.0000000010279564E-6</v>
      </c>
      <c r="P1445" s="26"/>
    </row>
    <row r="1446" spans="2:16">
      <c r="B1446" s="26" t="s">
        <v>10952</v>
      </c>
      <c r="C1446" s="26" t="s">
        <v>11012</v>
      </c>
      <c r="D1446" s="12">
        <v>50.56</v>
      </c>
      <c r="E1446" s="12">
        <v>15.32755</v>
      </c>
      <c r="F1446" s="12">
        <v>35.23245</v>
      </c>
      <c r="G1446" s="26">
        <v>0.25710749999999999</v>
      </c>
      <c r="H1446" s="12">
        <f>F1446-WEIGHTING!H1440</f>
        <v>0</v>
      </c>
      <c r="P1446" s="26"/>
    </row>
    <row r="1447" spans="2:16">
      <c r="B1447" s="26" t="s">
        <v>10953</v>
      </c>
      <c r="C1447" s="26" t="s">
        <v>11012</v>
      </c>
      <c r="D1447" s="12">
        <v>44.39</v>
      </c>
      <c r="E1447" s="12">
        <v>34.785879999999999</v>
      </c>
      <c r="F1447" s="12">
        <v>9.60412</v>
      </c>
      <c r="G1447" s="26">
        <v>0.29285879999999997</v>
      </c>
      <c r="H1447" s="12">
        <f>F1447-WEIGHTING!H1441</f>
        <v>0</v>
      </c>
      <c r="P1447" s="26"/>
    </row>
    <row r="1448" spans="2:16">
      <c r="B1448" s="26" t="s">
        <v>10954</v>
      </c>
      <c r="C1448" s="26" t="s">
        <v>11011</v>
      </c>
      <c r="D1448" s="12">
        <v>30.57</v>
      </c>
      <c r="E1448" s="12">
        <v>26.592590000000001</v>
      </c>
      <c r="F1448" s="12">
        <v>3.9774099999999999</v>
      </c>
      <c r="G1448" s="26">
        <v>1.0959350000000001</v>
      </c>
      <c r="H1448" s="12">
        <f>F1448-WEIGHTING!H1442</f>
        <v>0</v>
      </c>
      <c r="P1448" s="26"/>
    </row>
    <row r="1449" spans="2:16">
      <c r="B1449" s="26" t="s">
        <v>10955</v>
      </c>
      <c r="C1449" s="26" t="s">
        <v>11012</v>
      </c>
      <c r="D1449" s="12">
        <v>8.26</v>
      </c>
      <c r="E1449" s="12">
        <v>2.1840280000000001</v>
      </c>
      <c r="F1449" s="12">
        <v>6.0759720000000002</v>
      </c>
      <c r="G1449" s="26">
        <v>1.57385</v>
      </c>
      <c r="H1449" s="12">
        <f>F1449-WEIGHTING!H1443</f>
        <v>0</v>
      </c>
      <c r="P1449" s="26"/>
    </row>
    <row r="1450" spans="2:16">
      <c r="B1450" s="26" t="s">
        <v>10956</v>
      </c>
      <c r="C1450" s="26" t="s">
        <v>11012</v>
      </c>
      <c r="D1450" s="12">
        <v>30.23</v>
      </c>
      <c r="E1450" s="12">
        <v>10.53889</v>
      </c>
      <c r="F1450" s="12">
        <v>19.691109999999998</v>
      </c>
      <c r="G1450" s="26">
        <v>0.43007200000000001</v>
      </c>
      <c r="H1450" s="12">
        <f>F1450-WEIGHTING!H1444</f>
        <v>0</v>
      </c>
      <c r="P1450" s="26"/>
    </row>
    <row r="1451" spans="2:16">
      <c r="B1451" s="26" t="s">
        <v>10957</v>
      </c>
      <c r="C1451" s="26" t="s">
        <v>11013</v>
      </c>
      <c r="D1451" s="12">
        <v>41.54</v>
      </c>
      <c r="E1451" s="12">
        <v>21.112269999999999</v>
      </c>
      <c r="F1451" s="12">
        <v>20.42773</v>
      </c>
      <c r="G1451" s="26">
        <v>0</v>
      </c>
      <c r="H1451" s="12">
        <f>F1451-WEIGHTING!H1445</f>
        <v>0</v>
      </c>
      <c r="P1451" s="26"/>
    </row>
    <row r="1452" spans="2:16">
      <c r="B1452" s="26" t="s">
        <v>10958</v>
      </c>
      <c r="C1452" s="26" t="s">
        <v>11013</v>
      </c>
      <c r="D1452" s="12">
        <v>16.95</v>
      </c>
      <c r="E1452" s="12">
        <v>31.615739999999999</v>
      </c>
      <c r="F1452" s="12">
        <v>-14.66574</v>
      </c>
      <c r="G1452" s="26">
        <v>0</v>
      </c>
      <c r="H1452" s="12">
        <f>F1452-WEIGHTING!H1446</f>
        <v>0</v>
      </c>
      <c r="P1452" s="26"/>
    </row>
    <row r="1453" spans="2:16">
      <c r="B1453" s="26" t="s">
        <v>10959</v>
      </c>
      <c r="C1453" s="26" t="s">
        <v>11013</v>
      </c>
      <c r="D1453" s="12">
        <v>45.07</v>
      </c>
      <c r="E1453" s="12">
        <v>82.701390000000004</v>
      </c>
      <c r="F1453" s="12">
        <v>-37.631390000000003</v>
      </c>
      <c r="G1453" s="26">
        <v>0</v>
      </c>
      <c r="H1453" s="12">
        <f>F1453-WEIGHTING!H1447</f>
        <v>0</v>
      </c>
      <c r="P1453" s="26"/>
    </row>
    <row r="1454" spans="2:16">
      <c r="B1454" s="26" t="s">
        <v>10960</v>
      </c>
      <c r="C1454" s="26" t="s">
        <v>11013</v>
      </c>
      <c r="D1454" s="12">
        <v>12.26</v>
      </c>
      <c r="E1454" s="12">
        <v>31.97569</v>
      </c>
      <c r="F1454" s="12">
        <v>-19.715689999999999</v>
      </c>
      <c r="G1454" s="26">
        <v>0</v>
      </c>
      <c r="H1454" s="12">
        <f>F1454-WEIGHTING!H1448</f>
        <v>0</v>
      </c>
      <c r="P1454" s="26"/>
    </row>
    <row r="1455" spans="2:16">
      <c r="B1455" s="26" t="s">
        <v>10961</v>
      </c>
      <c r="C1455" s="26" t="s">
        <v>11013</v>
      </c>
      <c r="D1455" s="12">
        <v>51.25</v>
      </c>
      <c r="E1455" s="12">
        <v>137.08330000000001</v>
      </c>
      <c r="F1455" s="12">
        <v>-85.833299999999994</v>
      </c>
      <c r="G1455" s="26">
        <v>0</v>
      </c>
      <c r="H1455" s="12">
        <f>F1455-WEIGHTING!H1449</f>
        <v>0</v>
      </c>
      <c r="P1455" s="26"/>
    </row>
    <row r="1456" spans="2:16">
      <c r="B1456" s="26" t="s">
        <v>10962</v>
      </c>
      <c r="C1456" s="26" t="s">
        <v>11013</v>
      </c>
      <c r="D1456" s="12">
        <v>37.799999999999997</v>
      </c>
      <c r="E1456" s="12">
        <v>157.4306</v>
      </c>
      <c r="F1456" s="12">
        <v>-119.6306</v>
      </c>
      <c r="G1456" s="27">
        <v>0</v>
      </c>
      <c r="H1456" s="12">
        <f>F1456-WEIGHTING!H1450</f>
        <v>0</v>
      </c>
      <c r="P1456" s="26"/>
    </row>
    <row r="1457" spans="2:16">
      <c r="B1457" s="26" t="s">
        <v>10963</v>
      </c>
      <c r="C1457" s="26" t="s">
        <v>11012</v>
      </c>
      <c r="D1457" s="12">
        <v>44.77</v>
      </c>
      <c r="E1457" s="12">
        <v>70.762730000000005</v>
      </c>
      <c r="F1457" s="12">
        <v>-25.992730000000002</v>
      </c>
      <c r="G1457" s="27">
        <v>0.29040549999999998</v>
      </c>
      <c r="H1457" s="12">
        <f>F1457-WEIGHTING!H1451</f>
        <v>0</v>
      </c>
      <c r="P1457" s="26"/>
    </row>
    <row r="1458" spans="2:16">
      <c r="B1458" s="26" t="s">
        <v>10964</v>
      </c>
      <c r="C1458" s="26" t="s">
        <v>11012</v>
      </c>
      <c r="D1458" s="12">
        <v>178.72</v>
      </c>
      <c r="E1458" s="12">
        <v>228.13659999999999</v>
      </c>
      <c r="F1458" s="12">
        <v>-49.416600000000003</v>
      </c>
      <c r="G1458" s="27">
        <v>7.27405E-2</v>
      </c>
      <c r="H1458" s="12">
        <f>F1458-WEIGHTING!H1452</f>
        <v>0</v>
      </c>
      <c r="P1458" s="26"/>
    </row>
    <row r="1459" spans="2:16">
      <c r="B1459" s="26" t="s">
        <v>10965</v>
      </c>
      <c r="C1459" s="26" t="s">
        <v>11011</v>
      </c>
      <c r="D1459" s="12">
        <v>89.72</v>
      </c>
      <c r="E1459" s="12">
        <v>90.966440000000006</v>
      </c>
      <c r="F1459" s="12">
        <v>-1.24644</v>
      </c>
      <c r="G1459" s="27">
        <v>0.37340469999999998</v>
      </c>
      <c r="H1459" s="12">
        <f>F1459-WEIGHTING!H1453</f>
        <v>6.8833827526759706E-15</v>
      </c>
      <c r="P1459" s="26"/>
    </row>
    <row r="1460" spans="2:16">
      <c r="B1460" s="26" t="s">
        <v>10966</v>
      </c>
      <c r="C1460" s="26" t="s">
        <v>11011</v>
      </c>
      <c r="D1460" s="12">
        <v>96.38</v>
      </c>
      <c r="E1460" s="12">
        <v>91.984949999999998</v>
      </c>
      <c r="F1460" s="12">
        <v>4.3950500000000003</v>
      </c>
      <c r="G1460" s="27">
        <v>0.34760049999999998</v>
      </c>
      <c r="H1460" s="12">
        <f>F1460-WEIGHTING!H1454</f>
        <v>0</v>
      </c>
      <c r="P1460" s="26"/>
    </row>
    <row r="1461" spans="2:16">
      <c r="B1461" s="26" t="s">
        <v>10967</v>
      </c>
      <c r="C1461" s="26" t="s">
        <v>11011</v>
      </c>
      <c r="D1461" s="12">
        <v>65.680000000000007</v>
      </c>
      <c r="E1461" s="12">
        <v>58.65278</v>
      </c>
      <c r="F1461" s="12">
        <v>7.0272199999999998</v>
      </c>
      <c r="G1461" s="27">
        <v>0.51004870000000002</v>
      </c>
      <c r="H1461" s="12">
        <f>F1461-WEIGHTING!H1455</f>
        <v>-7.1054273576010019E-15</v>
      </c>
      <c r="P1461" s="26"/>
    </row>
    <row r="1462" spans="2:16">
      <c r="B1462" s="26" t="s">
        <v>10968</v>
      </c>
      <c r="C1462" s="26" t="s">
        <v>11012</v>
      </c>
      <c r="D1462" s="12">
        <v>71.62</v>
      </c>
      <c r="E1462" s="12">
        <v>117.01390000000001</v>
      </c>
      <c r="F1462" s="12">
        <v>-45.393900000000002</v>
      </c>
      <c r="G1462" s="27">
        <v>0.18151349999999999</v>
      </c>
      <c r="H1462" s="12">
        <f>F1462-WEIGHTING!H1456</f>
        <v>0</v>
      </c>
      <c r="P1462" s="26"/>
    </row>
    <row r="1463" spans="2:16">
      <c r="B1463" s="26" t="s">
        <v>10969</v>
      </c>
      <c r="C1463" s="26" t="s">
        <v>11011</v>
      </c>
      <c r="D1463" s="12">
        <v>141.38</v>
      </c>
      <c r="E1463" s="12">
        <v>120.17359999999999</v>
      </c>
      <c r="F1463" s="12">
        <v>21.206399999999999</v>
      </c>
      <c r="G1463" s="27">
        <v>0.23694589999999999</v>
      </c>
      <c r="H1463" s="12">
        <f>F1463-WEIGHTING!H1457</f>
        <v>0</v>
      </c>
      <c r="P1463" s="26"/>
    </row>
    <row r="1464" spans="2:16">
      <c r="B1464" s="26" t="s">
        <v>10970</v>
      </c>
      <c r="C1464" s="26" t="s">
        <v>11012</v>
      </c>
      <c r="D1464" s="12">
        <v>28.3</v>
      </c>
      <c r="E1464" s="12">
        <v>15.49769</v>
      </c>
      <c r="F1464" s="12">
        <v>12.80231</v>
      </c>
      <c r="G1464" s="27">
        <v>0.45936399999999999</v>
      </c>
      <c r="H1464" s="12">
        <f>F1464-WEIGHTING!H1458</f>
        <v>0</v>
      </c>
      <c r="P1464" s="26"/>
    </row>
    <row r="1465" spans="2:16">
      <c r="B1465" s="26" t="s">
        <v>10971</v>
      </c>
      <c r="C1465" s="26" t="s">
        <v>11013</v>
      </c>
      <c r="D1465" s="12">
        <v>40.380000000000003</v>
      </c>
      <c r="E1465" s="12">
        <v>61.334490000000002</v>
      </c>
      <c r="F1465" s="12">
        <v>-20.95449</v>
      </c>
      <c r="G1465" s="27">
        <v>0</v>
      </c>
      <c r="H1465" s="12">
        <f>F1465-WEIGHTING!H1459</f>
        <v>0</v>
      </c>
      <c r="P1465" s="26"/>
    </row>
    <row r="1466" spans="2:16">
      <c r="B1466" s="26" t="s">
        <v>10972</v>
      </c>
      <c r="C1466" s="26" t="s">
        <v>11011</v>
      </c>
      <c r="D1466" s="12">
        <v>103.3</v>
      </c>
      <c r="E1466" s="12">
        <v>83.078699999999998</v>
      </c>
      <c r="F1466" s="12">
        <v>20.221299999999999</v>
      </c>
      <c r="G1466" s="27">
        <v>0.32429819999999998</v>
      </c>
      <c r="H1466" s="12">
        <f>F1466-WEIGHTING!H1460</f>
        <v>0</v>
      </c>
      <c r="P1466" s="26"/>
    </row>
    <row r="1467" spans="2:16">
      <c r="B1467" s="26" t="s">
        <v>10973</v>
      </c>
      <c r="C1467" s="26" t="s">
        <v>11013</v>
      </c>
      <c r="D1467" s="12">
        <v>80.36</v>
      </c>
      <c r="E1467" s="12">
        <v>136.35419999999999</v>
      </c>
      <c r="F1467" s="12">
        <v>-55.994199999999999</v>
      </c>
      <c r="G1467" s="27">
        <v>0</v>
      </c>
      <c r="H1467" s="12">
        <f>F1467-WEIGHTING!H1461</f>
        <v>0</v>
      </c>
      <c r="P1467" s="26"/>
    </row>
    <row r="1468" spans="2:16">
      <c r="B1468" s="26" t="s">
        <v>10974</v>
      </c>
      <c r="C1468" s="26" t="s">
        <v>11012</v>
      </c>
      <c r="D1468" s="12">
        <v>73.86</v>
      </c>
      <c r="E1468" s="12">
        <v>100.5949</v>
      </c>
      <c r="F1468" s="12">
        <v>-26.7349</v>
      </c>
      <c r="G1468" s="27">
        <v>0.17600869999999999</v>
      </c>
      <c r="H1468" s="12">
        <f>F1468-WEIGHTING!H1462</f>
        <v>0</v>
      </c>
      <c r="P1468" s="26"/>
    </row>
    <row r="1469" spans="2:16">
      <c r="B1469" s="26" t="s">
        <v>10975</v>
      </c>
      <c r="C1469" s="26" t="s">
        <v>11011</v>
      </c>
      <c r="D1469" s="12">
        <v>83.27</v>
      </c>
      <c r="E1469" s="12">
        <v>77.848380000000006</v>
      </c>
      <c r="F1469" s="12">
        <v>5.4216199999999999</v>
      </c>
      <c r="G1469" s="27">
        <v>0.40229369999999998</v>
      </c>
      <c r="H1469" s="12">
        <f>F1469-WEIGHTING!H1463</f>
        <v>9.7699626167013776E-15</v>
      </c>
      <c r="P1469" s="26"/>
    </row>
    <row r="1470" spans="2:16">
      <c r="B1470" s="26" t="s">
        <v>10976</v>
      </c>
      <c r="C1470" s="26" t="s">
        <v>11012</v>
      </c>
      <c r="D1470" s="12">
        <v>141.93</v>
      </c>
      <c r="E1470" s="12">
        <v>183.22919999999999</v>
      </c>
      <c r="F1470" s="12">
        <v>-41.299199999999999</v>
      </c>
      <c r="G1470" s="27">
        <v>9.159283E-2</v>
      </c>
      <c r="H1470" s="12">
        <f>F1470-WEIGHTING!H1464</f>
        <v>0</v>
      </c>
      <c r="P1470" s="26"/>
    </row>
    <row r="1471" spans="2:16">
      <c r="B1471" s="26" t="s">
        <v>10977</v>
      </c>
      <c r="C1471" s="26" t="s">
        <v>11011</v>
      </c>
      <c r="D1471" s="12">
        <v>10.73</v>
      </c>
      <c r="E1471" s="12">
        <v>12.980320000000001</v>
      </c>
      <c r="F1471" s="12">
        <v>-2.2503199999999999</v>
      </c>
      <c r="G1471" s="27">
        <v>3.1220880000000002</v>
      </c>
      <c r="H1471" s="12">
        <f>F1471-WEIGHTING!H1465</f>
        <v>0</v>
      </c>
      <c r="P1471" s="26"/>
    </row>
    <row r="1472" spans="2:16">
      <c r="B1472" s="26" t="s">
        <v>10978</v>
      </c>
      <c r="C1472" s="26" t="s">
        <v>11013</v>
      </c>
      <c r="D1472" s="12">
        <v>28.75</v>
      </c>
      <c r="E1472" s="12">
        <v>57.673609999999996</v>
      </c>
      <c r="F1472" s="12">
        <v>-28.92361</v>
      </c>
      <c r="G1472" s="27">
        <v>0</v>
      </c>
      <c r="H1472" s="12">
        <f>F1472-WEIGHTING!H1466</f>
        <v>0</v>
      </c>
      <c r="P1472" s="26"/>
    </row>
    <row r="1473" spans="2:16">
      <c r="B1473" s="26" t="s">
        <v>10979</v>
      </c>
      <c r="C1473" s="26" t="s">
        <v>11013</v>
      </c>
      <c r="D1473" s="12">
        <v>13.14</v>
      </c>
      <c r="E1473" s="12">
        <v>0.89646990000000004</v>
      </c>
      <c r="F1473" s="12">
        <v>12.24353</v>
      </c>
      <c r="G1473" s="27">
        <v>0</v>
      </c>
      <c r="H1473" s="12">
        <f>F1473-WEIGHTING!H1467</f>
        <v>-1.0000000116860974E-7</v>
      </c>
      <c r="P1473" s="26"/>
    </row>
    <row r="1474" spans="2:16">
      <c r="B1474" s="26" t="s">
        <v>10980</v>
      </c>
      <c r="C1474" s="26" t="s">
        <v>11011</v>
      </c>
      <c r="D1474" s="12">
        <v>19.579999999999998</v>
      </c>
      <c r="E1474" s="12">
        <v>22.980319999999999</v>
      </c>
      <c r="F1474" s="12">
        <v>-3.4003199999999998</v>
      </c>
      <c r="G1474" s="27">
        <v>1.7113670000000001</v>
      </c>
      <c r="H1474" s="12">
        <f>F1474-WEIGHTING!H1468</f>
        <v>0</v>
      </c>
      <c r="P1474" s="26"/>
    </row>
    <row r="1475" spans="2:16">
      <c r="B1475" s="26" t="s">
        <v>10981</v>
      </c>
      <c r="C1475" s="26" t="s">
        <v>11012</v>
      </c>
      <c r="D1475" s="12">
        <v>7.08</v>
      </c>
      <c r="E1475" s="12">
        <v>10.09178</v>
      </c>
      <c r="F1475" s="12">
        <v>-3.0117799999999999</v>
      </c>
      <c r="G1475" s="27">
        <v>1.836158</v>
      </c>
      <c r="H1475" s="12">
        <f>F1475-WEIGHTING!H1469</f>
        <v>0</v>
      </c>
      <c r="P1475" s="26"/>
    </row>
    <row r="1476" spans="2:16">
      <c r="B1476" s="26" t="s">
        <v>10982</v>
      </c>
      <c r="C1476" s="26" t="s">
        <v>11012</v>
      </c>
      <c r="D1476" s="12">
        <v>36.47</v>
      </c>
      <c r="E1476" s="12">
        <v>69.248840000000001</v>
      </c>
      <c r="F1476" s="12">
        <v>-32.778840000000002</v>
      </c>
      <c r="G1476" s="27">
        <v>0.35645739999999998</v>
      </c>
      <c r="H1476" s="12">
        <f>F1476-WEIGHTING!H1470</f>
        <v>0</v>
      </c>
      <c r="P1476" s="26"/>
    </row>
    <row r="1477" spans="2:16">
      <c r="B1477" s="26" t="s">
        <v>10983</v>
      </c>
      <c r="C1477" s="26" t="s">
        <v>11012</v>
      </c>
      <c r="D1477" s="12">
        <v>16.57</v>
      </c>
      <c r="E1477" s="12">
        <v>11.02558</v>
      </c>
      <c r="F1477" s="12">
        <v>5.5444199999999997</v>
      </c>
      <c r="G1477" s="27">
        <v>0.78455039999999998</v>
      </c>
      <c r="H1477" s="12">
        <f>F1477-WEIGHTING!H1471</f>
        <v>0</v>
      </c>
      <c r="P1477" s="26"/>
    </row>
    <row r="1478" spans="2:16">
      <c r="B1478" s="26" t="s">
        <v>10984</v>
      </c>
      <c r="C1478" s="26" t="s">
        <v>11012</v>
      </c>
      <c r="D1478" s="12">
        <v>36.99</v>
      </c>
      <c r="E1478" s="12">
        <v>29.337959999999999</v>
      </c>
      <c r="F1478" s="12">
        <v>7.6520400000000004</v>
      </c>
      <c r="G1478" s="27">
        <v>0.35142259999999997</v>
      </c>
      <c r="H1478" s="12">
        <f>F1478-WEIGHTING!H1472</f>
        <v>0</v>
      </c>
      <c r="P1478" s="26"/>
    </row>
    <row r="1479" spans="2:16">
      <c r="B1479" s="26" t="s">
        <v>10985</v>
      </c>
      <c r="C1479" s="26" t="s">
        <v>11012</v>
      </c>
      <c r="D1479" s="12">
        <v>83.3</v>
      </c>
      <c r="E1479" s="12">
        <v>141.84030000000001</v>
      </c>
      <c r="F1479" s="12">
        <v>-58.540300000000002</v>
      </c>
      <c r="G1479" s="27">
        <v>0.15605769999999999</v>
      </c>
      <c r="H1479" s="12">
        <f>F1479-WEIGHTING!H1473</f>
        <v>0</v>
      </c>
      <c r="P1479" s="26"/>
    </row>
    <row r="1480" spans="2:16">
      <c r="B1480" s="26" t="s">
        <v>10986</v>
      </c>
      <c r="C1480" s="26" t="s">
        <v>11012</v>
      </c>
      <c r="D1480" s="12">
        <v>58.31</v>
      </c>
      <c r="E1480" s="12">
        <v>73.722219999999993</v>
      </c>
      <c r="F1480" s="12">
        <v>-15.41222</v>
      </c>
      <c r="G1480" s="27">
        <v>0.22295590000000001</v>
      </c>
      <c r="H1480" s="12">
        <f>F1480-WEIGHTING!H1474</f>
        <v>0</v>
      </c>
      <c r="P1480" s="26"/>
    </row>
    <row r="1481" spans="2:16">
      <c r="B1481" s="26" t="s">
        <v>10987</v>
      </c>
      <c r="C1481" s="26" t="s">
        <v>11011</v>
      </c>
      <c r="D1481" s="12">
        <v>3.45</v>
      </c>
      <c r="E1481" s="12">
        <v>2.9305560000000002</v>
      </c>
      <c r="F1481" s="12">
        <v>0.51944400000000002</v>
      </c>
      <c r="G1481" s="27">
        <v>9.7101450000000007</v>
      </c>
      <c r="H1481" s="12">
        <f>F1481-WEIGHTING!H1475</f>
        <v>0</v>
      </c>
      <c r="P1481" s="26"/>
    </row>
    <row r="1482" spans="2:16">
      <c r="B1482" s="26" t="s">
        <v>10988</v>
      </c>
      <c r="C1482" s="26" t="s">
        <v>11011</v>
      </c>
      <c r="D1482" s="12">
        <v>104.01</v>
      </c>
      <c r="E1482" s="12">
        <v>107.7153</v>
      </c>
      <c r="F1482" s="12">
        <v>-3.7052999999999998</v>
      </c>
      <c r="G1482" s="27">
        <v>0.32209140000000003</v>
      </c>
      <c r="H1482" s="12">
        <f>F1482-WEIGHTING!H1476</f>
        <v>-5.773159728050814E-15</v>
      </c>
      <c r="P1482" s="26"/>
    </row>
    <row r="1483" spans="2:16">
      <c r="B1483" s="26" t="s">
        <v>10989</v>
      </c>
      <c r="C1483" s="26" t="s">
        <v>11012</v>
      </c>
      <c r="D1483" s="12">
        <v>44.09</v>
      </c>
      <c r="E1483" s="12">
        <v>59.231479999999998</v>
      </c>
      <c r="F1483" s="12">
        <v>-15.14148</v>
      </c>
      <c r="G1483" s="27">
        <v>0.29488490000000001</v>
      </c>
      <c r="H1483" s="12">
        <f>F1483-WEIGHTING!H1477</f>
        <v>0</v>
      </c>
      <c r="P1483" s="26"/>
    </row>
    <row r="1484" spans="2:16">
      <c r="B1484" s="26" t="s">
        <v>10990</v>
      </c>
      <c r="C1484" s="26" t="s">
        <v>11013</v>
      </c>
      <c r="D1484" s="12">
        <v>31.32</v>
      </c>
      <c r="E1484" s="12">
        <v>50.572920000000003</v>
      </c>
      <c r="F1484" s="12">
        <v>-19.25292</v>
      </c>
      <c r="G1484" s="27">
        <v>0</v>
      </c>
      <c r="H1484" s="12">
        <f>F1484-WEIGHTING!H1478</f>
        <v>0</v>
      </c>
      <c r="P1484" s="26"/>
    </row>
    <row r="1485" spans="2:16">
      <c r="B1485" s="26" t="s">
        <v>10991</v>
      </c>
      <c r="C1485" s="26" t="s">
        <v>11013</v>
      </c>
      <c r="D1485" s="12">
        <v>9.67</v>
      </c>
      <c r="E1485" s="12">
        <v>20.026620000000001</v>
      </c>
      <c r="F1485" s="12">
        <v>-10.356619999999999</v>
      </c>
      <c r="G1485" s="27">
        <v>0</v>
      </c>
      <c r="H1485" s="12">
        <f>F1485-WEIGHTING!H1479</f>
        <v>0</v>
      </c>
      <c r="P1485" s="26"/>
    </row>
    <row r="1486" spans="2:16">
      <c r="B1486" s="26" t="s">
        <v>10992</v>
      </c>
      <c r="C1486" s="26" t="s">
        <v>11013</v>
      </c>
      <c r="D1486" s="12">
        <v>12.72</v>
      </c>
      <c r="E1486" s="12">
        <v>16.72569</v>
      </c>
      <c r="F1486" s="12">
        <v>-4.0056900000000004</v>
      </c>
      <c r="G1486" s="27">
        <v>0</v>
      </c>
      <c r="H1486" s="12">
        <f>F1486-WEIGHTING!H1480</f>
        <v>0</v>
      </c>
      <c r="P1486" s="26"/>
    </row>
    <row r="1487" spans="2:16">
      <c r="B1487" s="26" t="s">
        <v>10993</v>
      </c>
      <c r="C1487" s="26" t="s">
        <v>11011</v>
      </c>
      <c r="D1487" s="12">
        <v>20.82</v>
      </c>
      <c r="E1487" s="12">
        <v>21.469909999999999</v>
      </c>
      <c r="F1487" s="12">
        <v>-0.64990999999999999</v>
      </c>
      <c r="G1487" s="27">
        <v>1.60903</v>
      </c>
      <c r="H1487" s="12">
        <f>F1487-WEIGHTING!H1481</f>
        <v>-1.5543122344752192E-15</v>
      </c>
      <c r="P1487" s="26"/>
    </row>
    <row r="1488" spans="2:16">
      <c r="B1488" s="26" t="s">
        <v>10994</v>
      </c>
      <c r="C1488" s="26" t="s">
        <v>11013</v>
      </c>
      <c r="D1488" s="12">
        <v>34.83</v>
      </c>
      <c r="E1488" s="12">
        <v>15.0787</v>
      </c>
      <c r="F1488" s="12">
        <v>19.751300000000001</v>
      </c>
      <c r="G1488" s="27">
        <v>0</v>
      </c>
      <c r="H1488" s="12">
        <f>F1488-WEIGHTING!H1482</f>
        <v>0</v>
      </c>
      <c r="P1488" s="26"/>
    </row>
    <row r="1489" spans="2:16">
      <c r="B1489" s="26" t="s">
        <v>10995</v>
      </c>
      <c r="C1489" s="26" t="s">
        <v>11012</v>
      </c>
      <c r="D1489" s="12">
        <v>7.27</v>
      </c>
      <c r="E1489" s="12">
        <v>3.764005</v>
      </c>
      <c r="F1489" s="12">
        <v>3.505995</v>
      </c>
      <c r="G1489" s="27">
        <v>1.788171</v>
      </c>
      <c r="H1489" s="12">
        <f>F1489-WEIGHTING!H1483</f>
        <v>0</v>
      </c>
      <c r="P1489" s="26"/>
    </row>
    <row r="1490" spans="2:16">
      <c r="B1490" s="26" t="s">
        <v>10996</v>
      </c>
      <c r="C1490" s="26" t="s">
        <v>11012</v>
      </c>
      <c r="D1490" s="12">
        <v>13.42</v>
      </c>
      <c r="E1490" s="12">
        <v>1.8607640000000001</v>
      </c>
      <c r="F1490" s="12">
        <v>11.559240000000001</v>
      </c>
      <c r="G1490" s="27">
        <v>0.96870339999999999</v>
      </c>
      <c r="H1490" s="12">
        <f>F1490-WEIGHTING!H1484</f>
        <v>4.0000000005591119E-6</v>
      </c>
      <c r="P1490" s="26"/>
    </row>
    <row r="1491" spans="2:16">
      <c r="B1491" s="26" t="s">
        <v>10997</v>
      </c>
      <c r="C1491" s="26" t="s">
        <v>11013</v>
      </c>
      <c r="D1491" s="12">
        <v>18.79</v>
      </c>
      <c r="E1491" s="12">
        <v>45.950229999999998</v>
      </c>
      <c r="F1491" s="12">
        <v>-27.160229999999999</v>
      </c>
      <c r="G1491" s="27">
        <v>0</v>
      </c>
      <c r="H1491" s="12">
        <f>F1491-WEIGHTING!H1485</f>
        <v>0</v>
      </c>
      <c r="P1491" s="26"/>
    </row>
    <row r="1492" spans="2:16">
      <c r="B1492" s="26" t="s">
        <v>10998</v>
      </c>
      <c r="C1492" s="26" t="s">
        <v>11013</v>
      </c>
      <c r="D1492" s="12">
        <v>80.11</v>
      </c>
      <c r="E1492" s="12">
        <v>13.03819</v>
      </c>
      <c r="F1492" s="12">
        <v>67.071809999999999</v>
      </c>
      <c r="G1492" s="27">
        <v>0</v>
      </c>
      <c r="H1492" s="12">
        <f>F1492-WEIGHTING!H1486</f>
        <v>0</v>
      </c>
      <c r="P1492" s="26"/>
    </row>
    <row r="1493" spans="2:16">
      <c r="B1493" s="26" t="s">
        <v>10999</v>
      </c>
      <c r="C1493" s="26" t="s">
        <v>11013</v>
      </c>
      <c r="D1493" s="12">
        <v>158.33000000000001</v>
      </c>
      <c r="E1493" s="12">
        <v>42.864579999999997</v>
      </c>
      <c r="F1493" s="12">
        <v>115.4654</v>
      </c>
      <c r="G1493" s="27">
        <v>0</v>
      </c>
      <c r="H1493" s="12">
        <f>F1493-WEIGHTING!H1487</f>
        <v>-2.0000000020559128E-5</v>
      </c>
      <c r="P1493" s="26"/>
    </row>
    <row r="1494" spans="2:16">
      <c r="B1494" s="26" t="s">
        <v>11000</v>
      </c>
      <c r="C1494" s="26" t="s">
        <v>11013</v>
      </c>
      <c r="D1494" s="12">
        <v>402.85</v>
      </c>
      <c r="E1494" s="12">
        <v>122.6157</v>
      </c>
      <c r="F1494" s="12">
        <v>280.23430000000002</v>
      </c>
      <c r="G1494" s="27">
        <v>0</v>
      </c>
      <c r="H1494" s="12">
        <f>F1494-WEIGHTING!H1488</f>
        <v>0</v>
      </c>
      <c r="P1494" s="26"/>
    </row>
    <row r="1495" spans="2:16">
      <c r="B1495" s="26" t="s">
        <v>11001</v>
      </c>
      <c r="C1495" s="26" t="s">
        <v>11013</v>
      </c>
      <c r="D1495" s="12">
        <v>17.75</v>
      </c>
      <c r="E1495" s="12">
        <v>33.778939999999999</v>
      </c>
      <c r="F1495" s="12">
        <v>-16.028939999999999</v>
      </c>
      <c r="G1495" s="27">
        <v>0</v>
      </c>
      <c r="H1495" s="12">
        <f>F1495-WEIGHTING!H1489</f>
        <v>0</v>
      </c>
      <c r="P1495" s="26"/>
    </row>
    <row r="1496" spans="2:16">
      <c r="B1496" s="26" t="s">
        <v>11002</v>
      </c>
      <c r="C1496" s="26" t="s">
        <v>11013</v>
      </c>
      <c r="D1496" s="12">
        <v>206.65</v>
      </c>
      <c r="E1496" s="12">
        <v>392.97449999999998</v>
      </c>
      <c r="F1496" s="12">
        <v>-186.3245</v>
      </c>
      <c r="G1496" s="27">
        <v>0</v>
      </c>
      <c r="H1496" s="12">
        <f>F1496-WEIGHTING!H1490</f>
        <v>0</v>
      </c>
      <c r="P1496" s="26"/>
    </row>
    <row r="1497" spans="2:16">
      <c r="B1497" s="26" t="s">
        <v>11003</v>
      </c>
      <c r="C1497" s="26" t="s">
        <v>11012</v>
      </c>
      <c r="D1497" s="12">
        <v>131.38</v>
      </c>
      <c r="E1497" s="12">
        <v>181.95599999999999</v>
      </c>
      <c r="F1497" s="12">
        <v>-50.576000000000001</v>
      </c>
      <c r="G1497" s="27">
        <v>9.8946099999999995E-2</v>
      </c>
      <c r="H1497" s="12">
        <f>F1497-WEIGHTING!H1491</f>
        <v>0</v>
      </c>
      <c r="P1497" s="26"/>
    </row>
    <row r="1498" spans="2:16">
      <c r="B1498" s="26" t="s">
        <v>11004</v>
      </c>
      <c r="C1498" s="26" t="s">
        <v>11013</v>
      </c>
      <c r="D1498" s="12">
        <v>250.81</v>
      </c>
      <c r="E1498" s="12">
        <v>545</v>
      </c>
      <c r="F1498" s="12">
        <v>-294.19</v>
      </c>
      <c r="G1498" s="27">
        <v>0</v>
      </c>
      <c r="H1498" s="12">
        <f>F1498-WEIGHTING!H1492</f>
        <v>0</v>
      </c>
      <c r="P1498" s="26"/>
    </row>
    <row r="1499" spans="2:16">
      <c r="B1499" s="26" t="s">
        <v>11005</v>
      </c>
      <c r="C1499" s="26" t="s">
        <v>11012</v>
      </c>
      <c r="D1499" s="12">
        <v>166.04</v>
      </c>
      <c r="E1499" s="12">
        <v>115.06019999999999</v>
      </c>
      <c r="F1499" s="12">
        <v>50.979799999999997</v>
      </c>
      <c r="G1499" s="27">
        <v>7.8294390000000005E-2</v>
      </c>
      <c r="H1499" s="12">
        <f>F1499-WEIGHTING!H1493</f>
        <v>0</v>
      </c>
      <c r="P1499" s="26"/>
    </row>
    <row r="1500" spans="2:16">
      <c r="B1500" s="26" t="s">
        <v>11006</v>
      </c>
      <c r="C1500" s="26" t="s">
        <v>11011</v>
      </c>
      <c r="D1500" s="12">
        <v>357.09</v>
      </c>
      <c r="E1500" s="12">
        <v>352.87040000000002</v>
      </c>
      <c r="F1500" s="12">
        <v>4.2195999999999998</v>
      </c>
      <c r="G1500" s="27">
        <v>9.3814540000000002E-2</v>
      </c>
      <c r="H1500" s="12">
        <f>F1500-WEIGHTING!H1494</f>
        <v>4.2632564145606011E-14</v>
      </c>
      <c r="P1500" s="26"/>
    </row>
    <row r="1501" spans="2:16">
      <c r="B1501" s="26" t="s">
        <v>11007</v>
      </c>
      <c r="C1501" s="26" t="s">
        <v>11013</v>
      </c>
      <c r="D1501" s="12">
        <v>231.4</v>
      </c>
      <c r="E1501" s="12">
        <v>8.2848380000000006</v>
      </c>
      <c r="F1501" s="12">
        <v>223.11519999999999</v>
      </c>
      <c r="G1501" s="27">
        <v>0</v>
      </c>
      <c r="H1501" s="12">
        <f>F1501-WEIGHTING!H1495</f>
        <v>3.7999999989324351E-5</v>
      </c>
      <c r="P1501" s="26"/>
    </row>
    <row r="1502" spans="2:16">
      <c r="B1502" s="26" t="s">
        <v>11008</v>
      </c>
      <c r="C1502" s="26" t="s">
        <v>11011</v>
      </c>
      <c r="D1502" s="12">
        <v>93.35</v>
      </c>
      <c r="E1502" s="12">
        <v>112.02079999999999</v>
      </c>
      <c r="F1502" s="12">
        <v>-18.6708</v>
      </c>
      <c r="G1502" s="27">
        <v>0.35885489999999998</v>
      </c>
      <c r="H1502" s="12">
        <f>F1502-WEIGHTING!H1496</f>
        <v>0</v>
      </c>
      <c r="P1502" s="26"/>
    </row>
    <row r="1503" spans="2:16">
      <c r="B1503" s="26" t="s">
        <v>11009</v>
      </c>
      <c r="C1503" s="26" t="s">
        <v>11013</v>
      </c>
      <c r="D1503" s="12">
        <v>17.63</v>
      </c>
      <c r="E1503" s="12">
        <v>59.283560000000001</v>
      </c>
      <c r="F1503" s="12">
        <v>-41.653559999999999</v>
      </c>
      <c r="G1503" s="27">
        <v>0</v>
      </c>
      <c r="H1503" s="12">
        <f>F1503-WEIGHTING!H1497</f>
        <v>0</v>
      </c>
      <c r="P1503" s="26"/>
    </row>
    <row r="1504" spans="2:16">
      <c r="B1504" s="26" t="s">
        <v>11010</v>
      </c>
      <c r="C1504" s="26" t="s">
        <v>11013</v>
      </c>
      <c r="D1504" s="12">
        <v>46.62</v>
      </c>
      <c r="E1504" s="12">
        <v>128.71530000000001</v>
      </c>
      <c r="F1504" s="12">
        <v>-82.095299999999995</v>
      </c>
      <c r="G1504" s="27">
        <v>0</v>
      </c>
      <c r="H1504" s="12">
        <f>F1504-WEIGHTING!H1498</f>
        <v>0</v>
      </c>
      <c r="P1504" s="26"/>
    </row>
    <row r="1505" spans="7:16">
      <c r="G1505" s="27"/>
      <c r="H1505" s="27"/>
      <c r="P1505" s="26"/>
    </row>
    <row r="1506" spans="7:16">
      <c r="G1506" s="27"/>
      <c r="H1506" s="27"/>
      <c r="P1506" s="26"/>
    </row>
    <row r="1507" spans="7:16">
      <c r="G1507" s="27"/>
      <c r="H1507" s="27"/>
      <c r="P1507" s="26"/>
    </row>
    <row r="1508" spans="7:16">
      <c r="G1508" s="27"/>
      <c r="H1508" s="27"/>
      <c r="P1508" s="26"/>
    </row>
    <row r="1509" spans="7:16">
      <c r="G1509" s="27"/>
      <c r="H1509" s="27"/>
      <c r="P1509" s="26"/>
    </row>
    <row r="1510" spans="7:16">
      <c r="G1510" s="27"/>
      <c r="H1510" s="27"/>
      <c r="P1510" s="26"/>
    </row>
    <row r="1511" spans="7:16">
      <c r="G1511" s="27"/>
      <c r="H1511" s="27"/>
      <c r="P1511" s="26"/>
    </row>
    <row r="1512" spans="7:16">
      <c r="G1512" s="27"/>
      <c r="H1512" s="27"/>
      <c r="P1512" s="26"/>
    </row>
    <row r="1513" spans="7:16">
      <c r="G1513" s="27"/>
      <c r="H1513" s="27"/>
      <c r="P1513" s="26"/>
    </row>
    <row r="1514" spans="7:16">
      <c r="G1514" s="27"/>
      <c r="H1514" s="27"/>
      <c r="P1514" s="26"/>
    </row>
    <row r="1515" spans="7:16">
      <c r="G1515" s="27"/>
      <c r="H1515" s="27"/>
      <c r="P1515" s="26"/>
    </row>
    <row r="1516" spans="7:16">
      <c r="G1516" s="27"/>
      <c r="H1516" s="27"/>
      <c r="P1516" s="26"/>
    </row>
    <row r="1517" spans="7:16">
      <c r="G1517" s="27"/>
      <c r="H1517" s="27"/>
      <c r="P1517" s="26"/>
    </row>
    <row r="1518" spans="7:16">
      <c r="G1518" s="27"/>
      <c r="H1518" s="27"/>
      <c r="P1518" s="26"/>
    </row>
    <row r="1519" spans="7:16">
      <c r="G1519" s="27"/>
      <c r="H1519" s="27"/>
      <c r="P1519" s="26"/>
    </row>
    <row r="1520" spans="7:16">
      <c r="G1520" s="27"/>
      <c r="H1520" s="27"/>
      <c r="P1520" s="26"/>
    </row>
    <row r="1521" spans="7:16">
      <c r="G1521" s="27"/>
      <c r="H1521" s="27"/>
      <c r="P1521" s="26"/>
    </row>
    <row r="1522" spans="7:16">
      <c r="G1522" s="27"/>
      <c r="H1522" s="27"/>
      <c r="P1522" s="26"/>
    </row>
    <row r="1523" spans="7:16">
      <c r="G1523" s="27"/>
      <c r="H1523" s="27"/>
      <c r="P1523" s="26"/>
    </row>
    <row r="1524" spans="7:16">
      <c r="G1524" s="27"/>
      <c r="H1524" s="27"/>
      <c r="P1524" s="26"/>
    </row>
    <row r="1525" spans="7:16">
      <c r="G1525" s="27"/>
      <c r="H1525" s="27"/>
      <c r="P1525" s="26"/>
    </row>
    <row r="1526" spans="7:16">
      <c r="G1526" s="27"/>
      <c r="H1526" s="27"/>
      <c r="P1526" s="26"/>
    </row>
    <row r="1527" spans="7:16">
      <c r="G1527" s="27"/>
      <c r="H1527" s="27"/>
      <c r="P1527" s="26"/>
    </row>
    <row r="1528" spans="7:16">
      <c r="G1528" s="27"/>
      <c r="H1528" s="27"/>
      <c r="P1528" s="26"/>
    </row>
    <row r="1529" spans="7:16">
      <c r="G1529" s="27"/>
      <c r="H1529" s="27"/>
      <c r="P1529" s="26"/>
    </row>
    <row r="1530" spans="7:16">
      <c r="G1530" s="27"/>
      <c r="H1530" s="27"/>
      <c r="P1530" s="26"/>
    </row>
    <row r="1531" spans="7:16">
      <c r="G1531" s="27"/>
      <c r="H1531" s="27"/>
      <c r="P1531" s="26"/>
    </row>
    <row r="1532" spans="7:16">
      <c r="G1532" s="27"/>
      <c r="H1532" s="27"/>
      <c r="P1532" s="26"/>
    </row>
    <row r="1533" spans="7:16">
      <c r="G1533" s="27"/>
      <c r="H1533" s="27"/>
      <c r="P1533" s="26"/>
    </row>
    <row r="1534" spans="7:16">
      <c r="G1534" s="27"/>
      <c r="H1534" s="27"/>
      <c r="P1534" s="26"/>
    </row>
    <row r="1535" spans="7:16">
      <c r="G1535" s="27"/>
      <c r="H1535" s="27"/>
      <c r="P1535" s="26"/>
    </row>
    <row r="1536" spans="7:16">
      <c r="G1536" s="27"/>
      <c r="H1536" s="27"/>
      <c r="P1536" s="26"/>
    </row>
    <row r="1537" spans="7:16">
      <c r="G1537" s="27"/>
      <c r="H1537" s="27"/>
      <c r="P1537" s="26"/>
    </row>
    <row r="1538" spans="7:16">
      <c r="G1538" s="27"/>
      <c r="H1538" s="27"/>
      <c r="P1538" s="26"/>
    </row>
    <row r="1539" spans="7:16">
      <c r="G1539" s="27"/>
      <c r="H1539" s="27"/>
      <c r="P1539" s="26"/>
    </row>
    <row r="1540" spans="7:16">
      <c r="G1540" s="27"/>
      <c r="H1540" s="27"/>
      <c r="P1540" s="26"/>
    </row>
    <row r="1541" spans="7:16">
      <c r="G1541" s="27"/>
      <c r="H1541" s="27"/>
      <c r="P1541" s="26"/>
    </row>
    <row r="1542" spans="7:16">
      <c r="G1542" s="27"/>
      <c r="H1542" s="27"/>
      <c r="P1542" s="26"/>
    </row>
    <row r="1543" spans="7:16">
      <c r="G1543" s="27"/>
      <c r="H1543" s="27"/>
      <c r="P1543" s="26"/>
    </row>
    <row r="1544" spans="7:16">
      <c r="G1544" s="27"/>
      <c r="H1544" s="27"/>
      <c r="P1544" s="26"/>
    </row>
    <row r="1545" spans="7:16">
      <c r="G1545" s="27"/>
      <c r="H1545" s="27"/>
      <c r="P1545" s="26"/>
    </row>
    <row r="1546" spans="7:16">
      <c r="G1546" s="27"/>
      <c r="H1546" s="27"/>
      <c r="P1546" s="26"/>
    </row>
    <row r="1547" spans="7:16">
      <c r="G1547" s="27"/>
      <c r="H1547" s="27"/>
      <c r="P1547" s="26"/>
    </row>
    <row r="1548" spans="7:16">
      <c r="G1548" s="27"/>
      <c r="H1548" s="27"/>
      <c r="P1548" s="26"/>
    </row>
    <row r="1549" spans="7:16">
      <c r="G1549" s="27"/>
      <c r="H1549" s="27"/>
      <c r="P1549" s="26"/>
    </row>
    <row r="1550" spans="7:16">
      <c r="G1550" s="27"/>
      <c r="H1550" s="27"/>
      <c r="P1550" s="26"/>
    </row>
    <row r="1551" spans="7:16">
      <c r="G1551" s="27"/>
      <c r="H1551" s="27"/>
      <c r="P1551" s="26"/>
    </row>
    <row r="1552" spans="7:16">
      <c r="G1552" s="27"/>
      <c r="H1552" s="27"/>
      <c r="P1552" s="26"/>
    </row>
    <row r="1553" spans="7:16">
      <c r="G1553" s="27"/>
      <c r="H1553" s="27"/>
      <c r="P1553" s="26"/>
    </row>
    <row r="1554" spans="7:16">
      <c r="G1554" s="27"/>
      <c r="H1554" s="27"/>
      <c r="P1554" s="26"/>
    </row>
    <row r="1555" spans="7:16">
      <c r="G1555" s="27"/>
      <c r="H1555" s="27"/>
      <c r="P1555" s="26"/>
    </row>
    <row r="1556" spans="7:16">
      <c r="G1556" s="27"/>
      <c r="H1556" s="27"/>
      <c r="P1556" s="26"/>
    </row>
    <row r="1557" spans="7:16">
      <c r="G1557" s="27"/>
      <c r="H1557" s="27"/>
      <c r="P1557" s="26"/>
    </row>
    <row r="1558" spans="7:16">
      <c r="G1558" s="27"/>
      <c r="H1558" s="27"/>
      <c r="P1558" s="26"/>
    </row>
    <row r="1559" spans="7:16">
      <c r="G1559" s="27"/>
      <c r="H1559" s="27"/>
      <c r="P1559" s="26"/>
    </row>
    <row r="1560" spans="7:16">
      <c r="G1560" s="27"/>
      <c r="H1560" s="27"/>
      <c r="P1560" s="26"/>
    </row>
    <row r="1561" spans="7:16">
      <c r="G1561" s="27"/>
      <c r="H1561" s="27"/>
      <c r="P1561" s="26"/>
    </row>
    <row r="1562" spans="7:16">
      <c r="G1562" s="27"/>
      <c r="H1562" s="27"/>
      <c r="P1562" s="26"/>
    </row>
    <row r="1563" spans="7:16">
      <c r="G1563" s="27"/>
      <c r="H1563" s="27"/>
      <c r="P1563" s="26"/>
    </row>
    <row r="1564" spans="7:16">
      <c r="G1564" s="27"/>
      <c r="H1564" s="27"/>
      <c r="P1564" s="26"/>
    </row>
    <row r="1565" spans="7:16">
      <c r="G1565" s="27"/>
      <c r="H1565" s="27"/>
      <c r="P1565" s="26"/>
    </row>
    <row r="1566" spans="7:16">
      <c r="G1566" s="27"/>
      <c r="H1566" s="27"/>
      <c r="P1566" s="26"/>
    </row>
    <row r="1567" spans="7:16">
      <c r="G1567" s="27"/>
      <c r="H1567" s="27"/>
      <c r="P1567" s="26"/>
    </row>
    <row r="1568" spans="7:16">
      <c r="G1568" s="27"/>
      <c r="H1568" s="27"/>
      <c r="P1568" s="26"/>
    </row>
    <row r="1569" spans="7:16">
      <c r="G1569" s="27"/>
      <c r="H1569" s="27"/>
      <c r="P1569" s="26"/>
    </row>
    <row r="1570" spans="7:16">
      <c r="G1570" s="27"/>
      <c r="H1570" s="27"/>
      <c r="P1570" s="26"/>
    </row>
    <row r="1571" spans="7:16">
      <c r="G1571" s="27"/>
      <c r="H1571" s="27"/>
      <c r="P1571" s="26"/>
    </row>
    <row r="1572" spans="7:16">
      <c r="G1572" s="27"/>
      <c r="H1572" s="27"/>
      <c r="P1572" s="26"/>
    </row>
    <row r="1573" spans="7:16">
      <c r="G1573" s="27"/>
      <c r="H1573" s="27"/>
      <c r="P1573" s="26"/>
    </row>
    <row r="1574" spans="7:16">
      <c r="G1574" s="27"/>
      <c r="H1574" s="27"/>
      <c r="P1574" s="26"/>
    </row>
    <row r="1575" spans="7:16">
      <c r="G1575" s="27"/>
      <c r="H1575" s="27"/>
      <c r="P1575" s="26"/>
    </row>
    <row r="1576" spans="7:16">
      <c r="G1576" s="27"/>
      <c r="H1576" s="27"/>
      <c r="P1576" s="26"/>
    </row>
    <row r="1577" spans="7:16">
      <c r="G1577" s="27"/>
      <c r="H1577" s="27"/>
      <c r="P1577" s="26"/>
    </row>
    <row r="1578" spans="7:16">
      <c r="G1578" s="27"/>
      <c r="H1578" s="27"/>
      <c r="P1578" s="26"/>
    </row>
    <row r="1579" spans="7:16">
      <c r="G1579" s="27"/>
      <c r="H1579" s="27"/>
      <c r="P1579" s="26"/>
    </row>
    <row r="1580" spans="7:16">
      <c r="G1580" s="27"/>
      <c r="H1580" s="27"/>
      <c r="P1580" s="26"/>
    </row>
    <row r="1581" spans="7:16">
      <c r="G1581" s="27"/>
      <c r="H1581" s="27"/>
      <c r="P1581" s="26"/>
    </row>
    <row r="1582" spans="7:16">
      <c r="G1582" s="27"/>
      <c r="H1582" s="27"/>
      <c r="P1582" s="26"/>
    </row>
    <row r="1583" spans="7:16">
      <c r="G1583" s="27"/>
      <c r="H1583" s="27"/>
      <c r="P1583" s="26"/>
    </row>
    <row r="1584" spans="7:16">
      <c r="G1584" s="27"/>
      <c r="H1584" s="27"/>
      <c r="P1584" s="26"/>
    </row>
    <row r="1585" spans="7:16">
      <c r="G1585" s="27"/>
      <c r="H1585" s="27"/>
      <c r="P1585" s="26"/>
    </row>
    <row r="1586" spans="7:16">
      <c r="G1586" s="27"/>
      <c r="H1586" s="27"/>
      <c r="P1586" s="26"/>
    </row>
    <row r="1587" spans="7:16">
      <c r="G1587" s="27"/>
      <c r="H1587" s="27"/>
      <c r="P1587" s="26"/>
    </row>
    <row r="1588" spans="7:16">
      <c r="G1588" s="27"/>
      <c r="H1588" s="27"/>
      <c r="P1588" s="26"/>
    </row>
    <row r="1589" spans="7:16">
      <c r="G1589" s="27"/>
      <c r="H1589" s="27"/>
      <c r="P1589" s="26"/>
    </row>
    <row r="1590" spans="7:16">
      <c r="G1590" s="27"/>
      <c r="H1590" s="27"/>
      <c r="P1590" s="26"/>
    </row>
    <row r="1591" spans="7:16">
      <c r="G1591" s="27"/>
      <c r="H1591" s="27"/>
      <c r="P1591" s="26"/>
    </row>
    <row r="1592" spans="7:16">
      <c r="G1592" s="27"/>
      <c r="H1592" s="27"/>
      <c r="P1592" s="26"/>
    </row>
    <row r="1593" spans="7:16">
      <c r="G1593" s="27"/>
      <c r="H1593" s="27"/>
      <c r="P1593" s="26"/>
    </row>
    <row r="1594" spans="7:16">
      <c r="G1594" s="27"/>
      <c r="H1594" s="27"/>
      <c r="P1594" s="26"/>
    </row>
    <row r="1595" spans="7:16">
      <c r="G1595" s="27"/>
      <c r="H1595" s="27"/>
      <c r="P1595" s="26"/>
    </row>
    <row r="1596" spans="7:16">
      <c r="G1596" s="27"/>
      <c r="H1596" s="27"/>
      <c r="P1596" s="26"/>
    </row>
    <row r="1597" spans="7:16">
      <c r="G1597" s="27"/>
      <c r="H1597" s="27"/>
      <c r="P1597" s="26"/>
    </row>
    <row r="1598" spans="7:16">
      <c r="G1598" s="27"/>
      <c r="H1598" s="27"/>
      <c r="P1598" s="26"/>
    </row>
    <row r="1599" spans="7:16">
      <c r="G1599" s="27"/>
      <c r="H1599" s="27"/>
      <c r="P1599" s="26"/>
    </row>
    <row r="1600" spans="7:16">
      <c r="G1600" s="27"/>
      <c r="H1600" s="27"/>
      <c r="P1600" s="26"/>
    </row>
    <row r="1601" spans="7:16">
      <c r="G1601" s="27"/>
      <c r="H1601" s="27"/>
      <c r="P1601" s="26"/>
    </row>
    <row r="1602" spans="7:16">
      <c r="G1602" s="27"/>
      <c r="H1602" s="27"/>
      <c r="P1602" s="26"/>
    </row>
    <row r="1603" spans="7:16">
      <c r="G1603" s="27"/>
      <c r="H1603" s="27"/>
      <c r="P1603" s="26"/>
    </row>
    <row r="1604" spans="7:16">
      <c r="G1604" s="27"/>
      <c r="H1604" s="27"/>
      <c r="P1604" s="26"/>
    </row>
    <row r="1605" spans="7:16">
      <c r="G1605" s="27"/>
      <c r="H1605" s="27"/>
      <c r="P1605" s="26"/>
    </row>
    <row r="1606" spans="7:16">
      <c r="G1606" s="27"/>
      <c r="H1606" s="27"/>
      <c r="P1606" s="26"/>
    </row>
    <row r="1607" spans="7:16">
      <c r="G1607" s="27"/>
      <c r="H1607" s="27"/>
      <c r="P1607" s="26"/>
    </row>
    <row r="1608" spans="7:16">
      <c r="G1608" s="27"/>
      <c r="H1608" s="27"/>
      <c r="P1608" s="26"/>
    </row>
    <row r="1609" spans="7:16">
      <c r="G1609" s="27"/>
      <c r="H1609" s="27"/>
      <c r="P1609" s="26"/>
    </row>
    <row r="1610" spans="7:16">
      <c r="G1610" s="27"/>
      <c r="H1610" s="27"/>
      <c r="P1610" s="26"/>
    </row>
    <row r="1611" spans="7:16">
      <c r="G1611" s="27"/>
      <c r="H1611" s="27"/>
      <c r="P1611" s="26"/>
    </row>
    <row r="1612" spans="7:16">
      <c r="G1612" s="27"/>
      <c r="H1612" s="27"/>
      <c r="P1612" s="26"/>
    </row>
    <row r="1613" spans="7:16">
      <c r="G1613" s="27"/>
      <c r="H1613" s="27"/>
      <c r="P1613" s="26"/>
    </row>
    <row r="1614" spans="7:16">
      <c r="G1614" s="27"/>
      <c r="H1614" s="27"/>
      <c r="P1614" s="26"/>
    </row>
    <row r="1615" spans="7:16">
      <c r="G1615" s="27"/>
      <c r="H1615" s="27"/>
      <c r="P1615" s="26"/>
    </row>
    <row r="1616" spans="7:16">
      <c r="G1616" s="27"/>
      <c r="H1616" s="27"/>
      <c r="P1616" s="26"/>
    </row>
    <row r="1617" spans="7:16">
      <c r="G1617" s="27"/>
      <c r="H1617" s="27"/>
      <c r="P1617" s="26"/>
    </row>
    <row r="1618" spans="7:16">
      <c r="G1618" s="27"/>
      <c r="H1618" s="27"/>
      <c r="P1618" s="26"/>
    </row>
    <row r="1619" spans="7:16">
      <c r="G1619" s="27"/>
      <c r="H1619" s="27"/>
      <c r="P1619" s="26"/>
    </row>
    <row r="1620" spans="7:16">
      <c r="G1620" s="27"/>
      <c r="H1620" s="27"/>
      <c r="P1620" s="26"/>
    </row>
    <row r="1621" spans="7:16">
      <c r="G1621" s="27"/>
      <c r="H1621" s="27"/>
      <c r="P1621" s="26"/>
    </row>
    <row r="1622" spans="7:16">
      <c r="G1622" s="27"/>
      <c r="H1622" s="27"/>
      <c r="P1622" s="26"/>
    </row>
    <row r="1623" spans="7:16">
      <c r="G1623" s="27"/>
      <c r="H1623" s="27"/>
      <c r="P1623" s="26"/>
    </row>
    <row r="1624" spans="7:16">
      <c r="G1624" s="27"/>
      <c r="H1624" s="27"/>
      <c r="P1624" s="26"/>
    </row>
    <row r="1625" spans="7:16">
      <c r="G1625" s="27"/>
      <c r="H1625" s="27"/>
      <c r="P1625" s="26"/>
    </row>
    <row r="1626" spans="7:16">
      <c r="G1626" s="27"/>
      <c r="H1626" s="27"/>
      <c r="P1626" s="26"/>
    </row>
    <row r="1627" spans="7:16">
      <c r="G1627" s="27"/>
      <c r="H1627" s="27"/>
      <c r="P1627" s="26"/>
    </row>
    <row r="1628" spans="7:16">
      <c r="G1628" s="27"/>
      <c r="H1628" s="27"/>
      <c r="P1628" s="26"/>
    </row>
    <row r="1629" spans="7:16">
      <c r="G1629" s="27"/>
      <c r="H1629" s="27"/>
      <c r="P1629" s="26"/>
    </row>
    <row r="1630" spans="7:16">
      <c r="G1630" s="27"/>
      <c r="H1630" s="27"/>
      <c r="P1630" s="26"/>
    </row>
    <row r="1631" spans="7:16">
      <c r="G1631" s="27"/>
      <c r="H1631" s="27"/>
      <c r="P1631" s="26"/>
    </row>
    <row r="1632" spans="7:16">
      <c r="G1632" s="27"/>
      <c r="H1632" s="27"/>
      <c r="P1632" s="26"/>
    </row>
    <row r="1633" spans="7:16">
      <c r="G1633" s="27"/>
      <c r="H1633" s="27"/>
      <c r="P1633" s="26"/>
    </row>
    <row r="1634" spans="7:16">
      <c r="G1634" s="27"/>
      <c r="H1634" s="27"/>
      <c r="P1634" s="26"/>
    </row>
    <row r="1635" spans="7:16">
      <c r="G1635" s="27"/>
      <c r="H1635" s="27"/>
      <c r="P1635" s="26"/>
    </row>
    <row r="1636" spans="7:16">
      <c r="G1636" s="27"/>
      <c r="H1636" s="27"/>
      <c r="P1636" s="26"/>
    </row>
    <row r="1637" spans="7:16">
      <c r="G1637" s="27"/>
      <c r="H1637" s="27"/>
      <c r="P1637" s="26"/>
    </row>
    <row r="1638" spans="7:16">
      <c r="G1638" s="27"/>
      <c r="H1638" s="27"/>
      <c r="P1638" s="26"/>
    </row>
    <row r="1639" spans="7:16">
      <c r="G1639" s="27"/>
      <c r="H1639" s="27"/>
      <c r="P1639" s="26"/>
    </row>
    <row r="1640" spans="7:16">
      <c r="G1640" s="27"/>
      <c r="H1640" s="27"/>
      <c r="P1640" s="26"/>
    </row>
    <row r="1641" spans="7:16">
      <c r="G1641" s="27"/>
      <c r="H1641" s="27"/>
      <c r="P1641" s="26"/>
    </row>
    <row r="1642" spans="7:16">
      <c r="G1642" s="27"/>
      <c r="H1642" s="27"/>
      <c r="P1642" s="26"/>
    </row>
    <row r="1643" spans="7:16">
      <c r="G1643" s="27"/>
      <c r="H1643" s="27"/>
      <c r="P1643" s="26"/>
    </row>
    <row r="1644" spans="7:16">
      <c r="G1644" s="27"/>
      <c r="H1644" s="27"/>
      <c r="P1644" s="26"/>
    </row>
    <row r="1645" spans="7:16">
      <c r="G1645" s="27"/>
      <c r="H1645" s="27"/>
      <c r="P1645" s="26"/>
    </row>
    <row r="1646" spans="7:16">
      <c r="G1646" s="27"/>
      <c r="H1646" s="27"/>
      <c r="P1646" s="26"/>
    </row>
    <row r="1647" spans="7:16">
      <c r="G1647" s="27"/>
      <c r="H1647" s="27"/>
      <c r="P1647" s="26"/>
    </row>
    <row r="1648" spans="7:16">
      <c r="G1648" s="27"/>
      <c r="H1648" s="27"/>
      <c r="P1648" s="26"/>
    </row>
    <row r="1649" spans="7:16">
      <c r="G1649" s="27"/>
      <c r="H1649" s="27"/>
      <c r="P1649" s="26"/>
    </row>
    <row r="1650" spans="7:16">
      <c r="G1650" s="27"/>
      <c r="H1650" s="27"/>
      <c r="P1650" s="26"/>
    </row>
    <row r="1651" spans="7:16">
      <c r="G1651" s="27"/>
      <c r="H1651" s="27"/>
      <c r="P1651" s="26"/>
    </row>
    <row r="1652" spans="7:16">
      <c r="G1652" s="27"/>
      <c r="H1652" s="27"/>
      <c r="P1652" s="26"/>
    </row>
    <row r="1653" spans="7:16">
      <c r="G1653" s="27"/>
      <c r="H1653" s="27"/>
      <c r="P1653" s="26"/>
    </row>
    <row r="1654" spans="7:16">
      <c r="G1654" s="27"/>
      <c r="H1654" s="27"/>
      <c r="P1654" s="26"/>
    </row>
    <row r="1655" spans="7:16">
      <c r="G1655" s="27"/>
      <c r="H1655" s="27"/>
      <c r="P1655" s="26"/>
    </row>
    <row r="1656" spans="7:16">
      <c r="G1656" s="27"/>
      <c r="H1656" s="27"/>
      <c r="P1656" s="26"/>
    </row>
    <row r="1657" spans="7:16">
      <c r="G1657" s="27"/>
      <c r="H1657" s="27"/>
      <c r="P1657" s="26"/>
    </row>
    <row r="1658" spans="7:16">
      <c r="G1658" s="27"/>
      <c r="H1658" s="27"/>
      <c r="P1658" s="26"/>
    </row>
    <row r="1659" spans="7:16">
      <c r="G1659" s="27"/>
      <c r="H1659" s="27"/>
      <c r="P1659" s="26"/>
    </row>
    <row r="1660" spans="7:16">
      <c r="G1660" s="27"/>
      <c r="H1660" s="27"/>
      <c r="P1660" s="26"/>
    </row>
    <row r="1661" spans="7:16">
      <c r="G1661" s="27"/>
      <c r="H1661" s="27"/>
      <c r="P1661" s="26"/>
    </row>
    <row r="1662" spans="7:16">
      <c r="G1662" s="27"/>
      <c r="H1662" s="27"/>
      <c r="P1662" s="26"/>
    </row>
    <row r="1663" spans="7:16">
      <c r="G1663" s="27"/>
      <c r="H1663" s="27"/>
      <c r="P1663" s="26"/>
    </row>
    <row r="1664" spans="7:16">
      <c r="G1664" s="27"/>
      <c r="H1664" s="27"/>
      <c r="P1664" s="26"/>
    </row>
    <row r="1665" spans="7:16">
      <c r="G1665" s="27"/>
      <c r="H1665" s="27"/>
      <c r="P1665" s="26"/>
    </row>
    <row r="1666" spans="7:16">
      <c r="G1666" s="27"/>
      <c r="H1666" s="27"/>
      <c r="P1666" s="26"/>
    </row>
    <row r="1667" spans="7:16">
      <c r="G1667" s="27"/>
      <c r="H1667" s="27"/>
      <c r="P1667" s="26"/>
    </row>
    <row r="1668" spans="7:16">
      <c r="G1668" s="27"/>
      <c r="H1668" s="27"/>
      <c r="P1668" s="26"/>
    </row>
    <row r="1669" spans="7:16">
      <c r="G1669" s="27"/>
      <c r="H1669" s="27"/>
      <c r="P1669" s="26"/>
    </row>
    <row r="1670" spans="7:16">
      <c r="G1670" s="27"/>
      <c r="H1670" s="27"/>
      <c r="P1670" s="26"/>
    </row>
    <row r="1671" spans="7:16">
      <c r="G1671" s="27"/>
      <c r="H1671" s="27"/>
      <c r="P1671" s="26"/>
    </row>
    <row r="1672" spans="7:16">
      <c r="G1672" s="27"/>
      <c r="H1672" s="27"/>
      <c r="P1672" s="26"/>
    </row>
    <row r="1673" spans="7:16">
      <c r="G1673" s="27"/>
      <c r="H1673" s="27"/>
      <c r="P1673" s="26"/>
    </row>
    <row r="1674" spans="7:16">
      <c r="G1674" s="27"/>
      <c r="H1674" s="27"/>
      <c r="P1674" s="26"/>
    </row>
    <row r="1675" spans="7:16">
      <c r="G1675" s="27"/>
      <c r="H1675" s="27"/>
      <c r="P1675" s="26"/>
    </row>
    <row r="1676" spans="7:16">
      <c r="G1676" s="27"/>
      <c r="H1676" s="27"/>
      <c r="P1676" s="26"/>
    </row>
    <row r="1677" spans="7:16">
      <c r="G1677" s="27"/>
      <c r="H1677" s="27"/>
      <c r="P1677" s="26"/>
    </row>
    <row r="1678" spans="7:16">
      <c r="G1678" s="27"/>
      <c r="H1678" s="27"/>
      <c r="P1678" s="26"/>
    </row>
    <row r="1679" spans="7:16">
      <c r="G1679" s="27"/>
      <c r="H1679" s="27"/>
      <c r="P1679" s="26"/>
    </row>
    <row r="1680" spans="7:16">
      <c r="G1680" s="27"/>
      <c r="H1680" s="27"/>
      <c r="P1680" s="26"/>
    </row>
    <row r="1681" spans="7:16">
      <c r="G1681" s="27"/>
      <c r="H1681" s="27"/>
      <c r="P1681" s="26"/>
    </row>
    <row r="1682" spans="7:16">
      <c r="G1682" s="27"/>
      <c r="H1682" s="27"/>
      <c r="P1682" s="26"/>
    </row>
    <row r="1683" spans="7:16">
      <c r="G1683" s="27"/>
      <c r="H1683" s="27"/>
      <c r="P1683" s="26"/>
    </row>
    <row r="1684" spans="7:16">
      <c r="G1684" s="27"/>
      <c r="H1684" s="27"/>
      <c r="P1684" s="26"/>
    </row>
    <row r="1685" spans="7:16">
      <c r="G1685" s="27"/>
      <c r="H1685" s="27"/>
      <c r="P1685" s="26"/>
    </row>
    <row r="1686" spans="7:16">
      <c r="G1686" s="27"/>
      <c r="H1686" s="27"/>
      <c r="P1686" s="26"/>
    </row>
    <row r="1687" spans="7:16">
      <c r="G1687" s="27"/>
      <c r="H1687" s="27"/>
      <c r="P1687" s="26"/>
    </row>
    <row r="1688" spans="7:16">
      <c r="G1688" s="27"/>
      <c r="H1688" s="27"/>
      <c r="P1688" s="26"/>
    </row>
    <row r="1689" spans="7:16">
      <c r="G1689" s="27"/>
      <c r="H1689" s="27"/>
      <c r="P1689" s="26"/>
    </row>
    <row r="1690" spans="7:16">
      <c r="G1690" s="27"/>
      <c r="H1690" s="27"/>
      <c r="P1690" s="26"/>
    </row>
    <row r="1691" spans="7:16">
      <c r="G1691" s="27"/>
      <c r="H1691" s="27"/>
      <c r="P1691" s="26"/>
    </row>
    <row r="1692" spans="7:16">
      <c r="G1692" s="27"/>
      <c r="H1692" s="27"/>
      <c r="P1692" s="26"/>
    </row>
    <row r="1693" spans="7:16">
      <c r="G1693" s="27"/>
      <c r="H1693" s="27"/>
      <c r="P1693" s="26"/>
    </row>
    <row r="1694" spans="7:16">
      <c r="G1694" s="27"/>
      <c r="H1694" s="27"/>
      <c r="P1694" s="26"/>
    </row>
    <row r="1695" spans="7:16">
      <c r="G1695" s="27"/>
      <c r="H1695" s="27"/>
      <c r="P1695" s="26"/>
    </row>
    <row r="1696" spans="7:16">
      <c r="G1696" s="27"/>
      <c r="H1696" s="27"/>
      <c r="P1696" s="26"/>
    </row>
    <row r="1697" spans="7:16">
      <c r="G1697" s="27"/>
      <c r="H1697" s="27"/>
      <c r="P1697" s="26"/>
    </row>
    <row r="1698" spans="7:16">
      <c r="G1698" s="27"/>
      <c r="H1698" s="27"/>
      <c r="P1698" s="26"/>
    </row>
    <row r="1699" spans="7:16">
      <c r="G1699" s="27"/>
      <c r="H1699" s="27"/>
      <c r="P1699" s="26"/>
    </row>
    <row r="1700" spans="7:16">
      <c r="G1700" s="27"/>
      <c r="H1700" s="27"/>
      <c r="P1700" s="26"/>
    </row>
    <row r="1701" spans="7:16">
      <c r="G1701" s="27"/>
      <c r="H1701" s="27"/>
      <c r="P1701" s="26"/>
    </row>
    <row r="1702" spans="7:16">
      <c r="G1702" s="27"/>
      <c r="H1702" s="27"/>
      <c r="P1702" s="26"/>
    </row>
    <row r="1703" spans="7:16">
      <c r="G1703" s="27"/>
      <c r="H1703" s="27"/>
      <c r="P1703" s="26"/>
    </row>
    <row r="1704" spans="7:16">
      <c r="G1704" s="27"/>
      <c r="H1704" s="27"/>
      <c r="P1704" s="26"/>
    </row>
    <row r="1705" spans="7:16">
      <c r="G1705" s="27"/>
      <c r="H1705" s="27"/>
      <c r="P1705" s="26"/>
    </row>
    <row r="1706" spans="7:16">
      <c r="G1706" s="27"/>
      <c r="H1706" s="27"/>
      <c r="P1706" s="26"/>
    </row>
    <row r="1707" spans="7:16">
      <c r="G1707" s="27"/>
      <c r="H1707" s="27"/>
      <c r="P1707" s="26"/>
    </row>
    <row r="1708" spans="7:16">
      <c r="G1708" s="27"/>
      <c r="H1708" s="27"/>
      <c r="P1708" s="26"/>
    </row>
    <row r="1709" spans="7:16">
      <c r="G1709" s="27"/>
      <c r="H1709" s="27"/>
      <c r="P1709" s="26"/>
    </row>
    <row r="1710" spans="7:16">
      <c r="G1710" s="27"/>
      <c r="H1710" s="27"/>
      <c r="P1710" s="26"/>
    </row>
    <row r="1711" spans="7:16">
      <c r="G1711" s="27"/>
      <c r="H1711" s="27"/>
      <c r="P1711" s="26"/>
    </row>
    <row r="1712" spans="7:16">
      <c r="G1712" s="27"/>
      <c r="H1712" s="27"/>
      <c r="P1712" s="26"/>
    </row>
    <row r="1713" spans="7:16">
      <c r="G1713" s="27"/>
      <c r="H1713" s="27"/>
      <c r="P1713" s="26"/>
    </row>
    <row r="1714" spans="7:16">
      <c r="G1714" s="27"/>
      <c r="H1714" s="27"/>
      <c r="P1714" s="26"/>
    </row>
    <row r="1715" spans="7:16">
      <c r="G1715" s="27"/>
      <c r="H1715" s="27"/>
      <c r="P1715" s="26"/>
    </row>
    <row r="1716" spans="7:16">
      <c r="G1716" s="27"/>
      <c r="H1716" s="27"/>
      <c r="P1716" s="26"/>
    </row>
    <row r="1717" spans="7:16">
      <c r="G1717" s="27"/>
      <c r="H1717" s="27"/>
      <c r="P1717" s="26"/>
    </row>
    <row r="1718" spans="7:16">
      <c r="G1718" s="27"/>
      <c r="H1718" s="27"/>
      <c r="P1718" s="26"/>
    </row>
    <row r="1719" spans="7:16">
      <c r="G1719" s="27"/>
      <c r="H1719" s="27"/>
      <c r="P1719" s="26"/>
    </row>
    <row r="1720" spans="7:16">
      <c r="G1720" s="27"/>
      <c r="H1720" s="27"/>
      <c r="P1720" s="26"/>
    </row>
    <row r="1721" spans="7:16">
      <c r="G1721" s="27"/>
      <c r="H1721" s="27"/>
      <c r="P1721" s="26"/>
    </row>
    <row r="1722" spans="7:16">
      <c r="G1722" s="27"/>
      <c r="H1722" s="27"/>
      <c r="P1722" s="26"/>
    </row>
    <row r="1723" spans="7:16">
      <c r="G1723" s="27"/>
      <c r="H1723" s="27"/>
      <c r="P1723" s="26"/>
    </row>
    <row r="1724" spans="7:16">
      <c r="G1724" s="27"/>
      <c r="H1724" s="27"/>
      <c r="P1724" s="26"/>
    </row>
    <row r="1725" spans="7:16">
      <c r="G1725" s="27"/>
      <c r="H1725" s="27"/>
      <c r="P1725" s="26"/>
    </row>
    <row r="1726" spans="7:16">
      <c r="G1726" s="27"/>
      <c r="H1726" s="27"/>
      <c r="P1726" s="26"/>
    </row>
    <row r="1727" spans="7:16">
      <c r="G1727" s="27"/>
      <c r="H1727" s="27"/>
      <c r="P1727" s="26"/>
    </row>
    <row r="1728" spans="7:16">
      <c r="G1728" s="27"/>
      <c r="H1728" s="27"/>
      <c r="P1728" s="26"/>
    </row>
    <row r="1729" spans="7:16">
      <c r="G1729" s="27"/>
      <c r="H1729" s="27"/>
      <c r="P1729" s="26"/>
    </row>
    <row r="1730" spans="7:16">
      <c r="G1730" s="27"/>
      <c r="H1730" s="27"/>
      <c r="P1730" s="26"/>
    </row>
    <row r="1731" spans="7:16">
      <c r="G1731" s="27"/>
      <c r="H1731" s="27"/>
      <c r="P1731" s="26"/>
    </row>
    <row r="1732" spans="7:16">
      <c r="G1732" s="27"/>
      <c r="H1732" s="27"/>
      <c r="P1732" s="26"/>
    </row>
    <row r="1733" spans="7:16">
      <c r="G1733" s="27"/>
      <c r="H1733" s="27"/>
      <c r="P1733" s="26"/>
    </row>
    <row r="1734" spans="7:16">
      <c r="G1734" s="27"/>
      <c r="H1734" s="27"/>
      <c r="P1734" s="26"/>
    </row>
    <row r="1735" spans="7:16">
      <c r="G1735" s="27"/>
      <c r="H1735" s="27"/>
      <c r="P1735" s="26"/>
    </row>
    <row r="1736" spans="7:16">
      <c r="G1736" s="27"/>
      <c r="H1736" s="27"/>
      <c r="P1736" s="26"/>
    </row>
    <row r="1737" spans="7:16">
      <c r="G1737" s="27"/>
      <c r="H1737" s="27"/>
      <c r="P1737" s="26"/>
    </row>
    <row r="1738" spans="7:16">
      <c r="G1738" s="27"/>
      <c r="H1738" s="27"/>
      <c r="P1738" s="26"/>
    </row>
    <row r="1739" spans="7:16">
      <c r="G1739" s="27"/>
      <c r="H1739" s="27"/>
      <c r="P1739" s="26"/>
    </row>
    <row r="1740" spans="7:16">
      <c r="G1740" s="27"/>
      <c r="H1740" s="27"/>
      <c r="P1740" s="26"/>
    </row>
    <row r="1741" spans="7:16">
      <c r="G1741" s="27"/>
      <c r="H1741" s="27"/>
      <c r="P1741" s="26"/>
    </row>
    <row r="1742" spans="7:16">
      <c r="G1742" s="27"/>
      <c r="H1742" s="27"/>
      <c r="P1742" s="26"/>
    </row>
    <row r="1743" spans="7:16">
      <c r="G1743" s="27"/>
      <c r="H1743" s="27"/>
      <c r="P1743" s="26"/>
    </row>
    <row r="1744" spans="7:16">
      <c r="G1744" s="27"/>
      <c r="H1744" s="27"/>
      <c r="P1744" s="26"/>
    </row>
    <row r="1745" spans="7:16">
      <c r="G1745" s="27"/>
      <c r="H1745" s="27"/>
      <c r="P1745" s="26"/>
    </row>
    <row r="1746" spans="7:16">
      <c r="G1746" s="27"/>
      <c r="H1746" s="27"/>
      <c r="P1746" s="26"/>
    </row>
    <row r="1747" spans="7:16">
      <c r="G1747" s="27"/>
      <c r="H1747" s="27"/>
      <c r="P1747" s="26"/>
    </row>
    <row r="1748" spans="7:16">
      <c r="G1748" s="27"/>
      <c r="H1748" s="27"/>
      <c r="P1748" s="26"/>
    </row>
    <row r="1749" spans="7:16">
      <c r="G1749" s="27"/>
      <c r="H1749" s="27"/>
      <c r="P1749" s="26"/>
    </row>
    <row r="1750" spans="7:16">
      <c r="G1750" s="27"/>
      <c r="H1750" s="27"/>
      <c r="P1750" s="26"/>
    </row>
    <row r="1751" spans="7:16">
      <c r="G1751" s="27"/>
      <c r="H1751" s="27"/>
      <c r="P1751" s="26"/>
    </row>
    <row r="1752" spans="7:16">
      <c r="G1752" s="27"/>
      <c r="H1752" s="27"/>
      <c r="P1752" s="26"/>
    </row>
    <row r="1753" spans="7:16">
      <c r="G1753" s="27"/>
      <c r="H1753" s="27"/>
      <c r="P1753" s="26"/>
    </row>
    <row r="1754" spans="7:16">
      <c r="G1754" s="27"/>
      <c r="H1754" s="27"/>
      <c r="P1754" s="26"/>
    </row>
    <row r="1755" spans="7:16">
      <c r="G1755" s="27"/>
      <c r="H1755" s="27"/>
      <c r="P1755" s="26"/>
    </row>
    <row r="1756" spans="7:16">
      <c r="G1756" s="27"/>
      <c r="H1756" s="27"/>
      <c r="P1756" s="26"/>
    </row>
    <row r="1757" spans="7:16">
      <c r="G1757" s="27"/>
      <c r="H1757" s="27"/>
      <c r="P1757" s="26"/>
    </row>
    <row r="1758" spans="7:16">
      <c r="G1758" s="27"/>
      <c r="H1758" s="27"/>
      <c r="P1758" s="26"/>
    </row>
    <row r="1759" spans="7:16">
      <c r="G1759" s="27"/>
      <c r="H1759" s="27"/>
      <c r="P1759" s="26"/>
    </row>
    <row r="1760" spans="7:16">
      <c r="G1760" s="27"/>
      <c r="H1760" s="27"/>
      <c r="P1760" s="26"/>
    </row>
    <row r="1761" spans="7:16">
      <c r="G1761" s="27"/>
      <c r="H1761" s="27"/>
      <c r="P1761" s="26"/>
    </row>
    <row r="1762" spans="7:16">
      <c r="G1762" s="27"/>
      <c r="H1762" s="27"/>
      <c r="P1762" s="26"/>
    </row>
    <row r="1763" spans="7:16">
      <c r="G1763" s="27"/>
      <c r="H1763" s="27"/>
      <c r="P1763" s="26"/>
    </row>
    <row r="1764" spans="7:16">
      <c r="G1764" s="27"/>
      <c r="H1764" s="27"/>
      <c r="P1764" s="26"/>
    </row>
    <row r="1765" spans="7:16">
      <c r="G1765" s="27"/>
      <c r="H1765" s="27"/>
      <c r="P1765" s="26"/>
    </row>
    <row r="1766" spans="7:16">
      <c r="G1766" s="27"/>
      <c r="H1766" s="27"/>
      <c r="P1766" s="26"/>
    </row>
    <row r="1767" spans="7:16">
      <c r="G1767" s="27"/>
      <c r="H1767" s="27"/>
      <c r="P1767" s="26"/>
    </row>
    <row r="1768" spans="7:16">
      <c r="G1768" s="27"/>
      <c r="H1768" s="27"/>
      <c r="P1768" s="26"/>
    </row>
    <row r="1769" spans="7:16">
      <c r="G1769" s="27"/>
      <c r="H1769" s="27"/>
      <c r="P1769" s="26"/>
    </row>
    <row r="1770" spans="7:16">
      <c r="G1770" s="27"/>
      <c r="H1770" s="27"/>
      <c r="P1770" s="26"/>
    </row>
    <row r="1771" spans="7:16">
      <c r="G1771" s="27"/>
      <c r="H1771" s="27"/>
      <c r="P1771" s="26"/>
    </row>
    <row r="1772" spans="7:16">
      <c r="G1772" s="27"/>
      <c r="H1772" s="27"/>
      <c r="P1772" s="26"/>
    </row>
    <row r="1773" spans="7:16">
      <c r="G1773" s="27"/>
      <c r="H1773" s="27"/>
      <c r="P1773" s="26"/>
    </row>
    <row r="1774" spans="7:16">
      <c r="G1774" s="27"/>
      <c r="H1774" s="27"/>
      <c r="P1774" s="26"/>
    </row>
    <row r="1775" spans="7:16">
      <c r="G1775" s="27"/>
      <c r="H1775" s="27"/>
      <c r="P1775" s="26"/>
    </row>
    <row r="1776" spans="7:16">
      <c r="G1776" s="27"/>
      <c r="H1776" s="27"/>
      <c r="P1776" s="26"/>
    </row>
    <row r="1777" spans="7:16">
      <c r="G1777" s="27"/>
      <c r="H1777" s="27"/>
      <c r="P1777" s="26"/>
    </row>
    <row r="1778" spans="7:16">
      <c r="G1778" s="27"/>
      <c r="H1778" s="27"/>
      <c r="P1778" s="26"/>
    </row>
    <row r="1779" spans="7:16">
      <c r="G1779" s="27"/>
      <c r="H1779" s="27"/>
      <c r="P1779" s="26"/>
    </row>
    <row r="1780" spans="7:16">
      <c r="G1780" s="27"/>
      <c r="H1780" s="27"/>
      <c r="P1780" s="26"/>
    </row>
    <row r="1781" spans="7:16">
      <c r="G1781" s="27"/>
      <c r="H1781" s="27"/>
      <c r="P1781" s="26"/>
    </row>
    <row r="1782" spans="7:16">
      <c r="G1782" s="27"/>
      <c r="H1782" s="27"/>
      <c r="P1782" s="26"/>
    </row>
    <row r="1783" spans="7:16">
      <c r="G1783" s="27"/>
      <c r="H1783" s="27"/>
      <c r="P1783" s="26"/>
    </row>
    <row r="1784" spans="7:16">
      <c r="G1784" s="27"/>
      <c r="H1784" s="27"/>
      <c r="P1784" s="26"/>
    </row>
    <row r="1785" spans="7:16">
      <c r="G1785" s="27"/>
      <c r="H1785" s="27"/>
      <c r="P1785" s="26"/>
    </row>
    <row r="1786" spans="7:16">
      <c r="G1786" s="27"/>
      <c r="H1786" s="27"/>
      <c r="P1786" s="26"/>
    </row>
    <row r="1787" spans="7:16">
      <c r="G1787" s="27"/>
      <c r="H1787" s="27"/>
      <c r="P1787" s="26"/>
    </row>
    <row r="1788" spans="7:16">
      <c r="G1788" s="27"/>
      <c r="H1788" s="27"/>
      <c r="P1788" s="26"/>
    </row>
    <row r="1789" spans="7:16">
      <c r="G1789" s="27"/>
      <c r="H1789" s="27"/>
      <c r="P1789" s="26"/>
    </row>
    <row r="1790" spans="7:16">
      <c r="G1790" s="27"/>
      <c r="H1790" s="27"/>
      <c r="P1790" s="26"/>
    </row>
    <row r="1791" spans="7:16">
      <c r="G1791" s="27"/>
      <c r="H1791" s="27"/>
      <c r="P1791" s="26"/>
    </row>
    <row r="1792" spans="7:16">
      <c r="G1792" s="27"/>
      <c r="H1792" s="27"/>
      <c r="P1792" s="26"/>
    </row>
    <row r="1793" spans="7:16">
      <c r="G1793" s="27"/>
      <c r="H1793" s="27"/>
      <c r="P1793" s="26"/>
    </row>
    <row r="1794" spans="7:16">
      <c r="G1794" s="27"/>
      <c r="H1794" s="27"/>
      <c r="P1794" s="26"/>
    </row>
    <row r="1795" spans="7:16">
      <c r="G1795" s="27"/>
      <c r="H1795" s="27"/>
      <c r="P1795" s="26"/>
    </row>
    <row r="1796" spans="7:16">
      <c r="G1796" s="27"/>
      <c r="H1796" s="27"/>
      <c r="P1796" s="26"/>
    </row>
    <row r="1797" spans="7:16">
      <c r="G1797" s="27"/>
      <c r="H1797" s="27"/>
      <c r="P1797" s="26"/>
    </row>
    <row r="1798" spans="7:16">
      <c r="G1798" s="27"/>
      <c r="H1798" s="27"/>
      <c r="P1798" s="26"/>
    </row>
    <row r="1799" spans="7:16">
      <c r="G1799" s="27"/>
      <c r="H1799" s="27"/>
      <c r="P1799" s="26"/>
    </row>
    <row r="1800" spans="7:16">
      <c r="G1800" s="27"/>
      <c r="H1800" s="27"/>
      <c r="P1800" s="26"/>
    </row>
    <row r="1801" spans="7:16">
      <c r="G1801" s="27"/>
      <c r="H1801" s="27"/>
      <c r="P1801" s="26"/>
    </row>
    <row r="1802" spans="7:16">
      <c r="G1802" s="27"/>
      <c r="H1802" s="27"/>
      <c r="P1802" s="26"/>
    </row>
    <row r="1803" spans="7:16">
      <c r="G1803" s="27"/>
      <c r="H1803" s="27"/>
      <c r="P1803" s="26"/>
    </row>
    <row r="1804" spans="7:16">
      <c r="G1804" s="27"/>
      <c r="H1804" s="27"/>
      <c r="P1804" s="26"/>
    </row>
    <row r="1805" spans="7:16">
      <c r="G1805" s="27"/>
      <c r="H1805" s="27"/>
      <c r="P1805" s="26"/>
    </row>
    <row r="1806" spans="7:16">
      <c r="G1806" s="27"/>
      <c r="H1806" s="27"/>
      <c r="P1806" s="26"/>
    </row>
    <row r="1807" spans="7:16">
      <c r="G1807" s="27"/>
      <c r="H1807" s="27"/>
      <c r="P1807" s="26"/>
    </row>
    <row r="1808" spans="7:16">
      <c r="G1808" s="27"/>
      <c r="H1808" s="27"/>
      <c r="P1808" s="26"/>
    </row>
    <row r="1809" spans="8:16">
      <c r="H1809" s="27"/>
      <c r="P1809" s="26"/>
    </row>
    <row r="1810" spans="8:16">
      <c r="H1810" s="27"/>
      <c r="P1810" s="26"/>
    </row>
    <row r="1811" spans="8:16">
      <c r="H1811" s="27"/>
      <c r="P1811" s="26"/>
    </row>
    <row r="1812" spans="8:16">
      <c r="H1812" s="27"/>
      <c r="P1812" s="26"/>
    </row>
    <row r="1813" spans="8:16">
      <c r="P1813" s="26"/>
    </row>
    <row r="1814" spans="8:16">
      <c r="P1814" s="26"/>
    </row>
    <row r="1815" spans="8:16">
      <c r="P1815" s="26"/>
    </row>
    <row r="1816" spans="8:16">
      <c r="P1816" s="26"/>
    </row>
    <row r="1817" spans="8:16">
      <c r="P1817" s="26"/>
    </row>
    <row r="1818" spans="8:16">
      <c r="P1818" s="26"/>
    </row>
    <row r="1819" spans="8:16">
      <c r="P1819" s="26"/>
    </row>
    <row r="1820" spans="8:16">
      <c r="P1820" s="26"/>
    </row>
    <row r="1821" spans="8:16">
      <c r="P1821" s="26"/>
    </row>
    <row r="1822" spans="8:16">
      <c r="P1822" s="26"/>
    </row>
    <row r="1823" spans="8:16">
      <c r="P1823" s="26"/>
    </row>
    <row r="1824" spans="8:16">
      <c r="P1824" s="26"/>
    </row>
    <row r="1825" spans="7:16">
      <c r="P1825" s="26"/>
    </row>
    <row r="1826" spans="7:16">
      <c r="P1826" s="26"/>
    </row>
    <row r="1827" spans="7:16">
      <c r="P1827" s="26"/>
    </row>
    <row r="1828" spans="7:16">
      <c r="P1828" s="26"/>
    </row>
    <row r="1829" spans="7:16">
      <c r="P1829" s="26"/>
    </row>
    <row r="1830" spans="7:16">
      <c r="P1830" s="26"/>
    </row>
    <row r="1831" spans="7:16">
      <c r="P1831" s="26"/>
    </row>
    <row r="1832" spans="7:16">
      <c r="P1832" s="26"/>
    </row>
    <row r="1833" spans="7:16">
      <c r="P1833" s="26"/>
    </row>
    <row r="1834" spans="7:16">
      <c r="P1834" s="26"/>
    </row>
    <row r="1835" spans="7:16">
      <c r="G1835" s="27"/>
      <c r="P1835" s="26"/>
    </row>
    <row r="1836" spans="7:16">
      <c r="G1836" s="27"/>
      <c r="P1836" s="26"/>
    </row>
    <row r="1837" spans="7:16">
      <c r="G1837" s="27"/>
      <c r="P1837" s="26"/>
    </row>
    <row r="1838" spans="7:16">
      <c r="G1838" s="27"/>
      <c r="P1838" s="26"/>
    </row>
    <row r="1839" spans="7:16">
      <c r="G1839" s="27"/>
      <c r="H1839" s="27"/>
      <c r="P1839" s="26"/>
    </row>
    <row r="1840" spans="7:16">
      <c r="G1840" s="27"/>
      <c r="H1840" s="27"/>
      <c r="P1840" s="26"/>
    </row>
    <row r="1841" spans="7:16">
      <c r="G1841" s="27"/>
      <c r="H1841" s="27"/>
      <c r="P1841" s="26"/>
    </row>
    <row r="1842" spans="7:16">
      <c r="G1842" s="27"/>
      <c r="H1842" s="27"/>
      <c r="P1842" s="26"/>
    </row>
    <row r="1843" spans="7:16">
      <c r="G1843" s="27"/>
      <c r="H1843" s="27"/>
      <c r="P1843" s="26"/>
    </row>
    <row r="1844" spans="7:16">
      <c r="G1844" s="27"/>
      <c r="H1844" s="27"/>
      <c r="P1844" s="26"/>
    </row>
    <row r="1845" spans="7:16">
      <c r="G1845" s="27"/>
      <c r="H1845" s="27"/>
      <c r="P1845" s="26"/>
    </row>
    <row r="1846" spans="7:16">
      <c r="G1846" s="27"/>
      <c r="H1846" s="27"/>
      <c r="P1846" s="26"/>
    </row>
    <row r="1847" spans="7:16">
      <c r="G1847" s="27"/>
      <c r="H1847" s="27"/>
      <c r="P1847" s="26"/>
    </row>
    <row r="1848" spans="7:16">
      <c r="G1848" s="27"/>
      <c r="H1848" s="27"/>
      <c r="P1848" s="26"/>
    </row>
    <row r="1849" spans="7:16">
      <c r="G1849" s="27"/>
      <c r="H1849" s="27"/>
      <c r="P1849" s="26"/>
    </row>
    <row r="1850" spans="7:16">
      <c r="G1850" s="27"/>
      <c r="H1850" s="27"/>
      <c r="P1850" s="26"/>
    </row>
    <row r="1851" spans="7:16">
      <c r="G1851" s="27"/>
      <c r="H1851" s="27"/>
      <c r="P1851" s="26"/>
    </row>
    <row r="1852" spans="7:16">
      <c r="G1852" s="27"/>
      <c r="H1852" s="27"/>
      <c r="P1852" s="26"/>
    </row>
    <row r="1853" spans="7:16">
      <c r="G1853" s="27"/>
      <c r="H1853" s="27"/>
      <c r="P1853" s="26"/>
    </row>
    <row r="1854" spans="7:16">
      <c r="G1854" s="27"/>
      <c r="H1854" s="27"/>
      <c r="P1854" s="26"/>
    </row>
    <row r="1855" spans="7:16">
      <c r="G1855" s="27"/>
      <c r="H1855" s="27"/>
      <c r="P1855" s="26"/>
    </row>
    <row r="1856" spans="7:16">
      <c r="G1856" s="27"/>
      <c r="H1856" s="27"/>
      <c r="P1856" s="26"/>
    </row>
    <row r="1857" spans="7:16">
      <c r="G1857" s="27"/>
      <c r="H1857" s="27"/>
      <c r="P1857" s="26"/>
    </row>
    <row r="1858" spans="7:16">
      <c r="G1858" s="27"/>
      <c r="H1858" s="27"/>
      <c r="P1858" s="26"/>
    </row>
    <row r="1859" spans="7:16">
      <c r="G1859" s="27"/>
      <c r="H1859" s="27"/>
      <c r="P1859" s="26"/>
    </row>
    <row r="1860" spans="7:16">
      <c r="G1860" s="27"/>
      <c r="H1860" s="27"/>
      <c r="P1860" s="26"/>
    </row>
    <row r="1861" spans="7:16">
      <c r="G1861" s="27"/>
      <c r="H1861" s="27"/>
      <c r="P1861" s="26"/>
    </row>
    <row r="1862" spans="7:16">
      <c r="G1862" s="27"/>
      <c r="H1862" s="27"/>
      <c r="P1862" s="26"/>
    </row>
    <row r="1863" spans="7:16">
      <c r="G1863" s="27"/>
      <c r="H1863" s="27"/>
      <c r="P1863" s="26"/>
    </row>
    <row r="1864" spans="7:16">
      <c r="G1864" s="27"/>
      <c r="H1864" s="27"/>
      <c r="P1864" s="26"/>
    </row>
    <row r="1865" spans="7:16">
      <c r="G1865" s="27"/>
      <c r="H1865" s="27"/>
      <c r="P1865" s="26"/>
    </row>
    <row r="1866" spans="7:16">
      <c r="G1866" s="27"/>
      <c r="H1866" s="27"/>
      <c r="P1866" s="26"/>
    </row>
    <row r="1867" spans="7:16">
      <c r="G1867" s="27"/>
      <c r="H1867" s="27"/>
      <c r="P1867" s="26"/>
    </row>
    <row r="1868" spans="7:16">
      <c r="G1868" s="27"/>
      <c r="H1868" s="27"/>
      <c r="P1868" s="26"/>
    </row>
    <row r="1869" spans="7:16">
      <c r="G1869" s="27"/>
      <c r="H1869" s="27"/>
      <c r="P1869" s="26"/>
    </row>
    <row r="1870" spans="7:16">
      <c r="G1870" s="27"/>
      <c r="H1870" s="27"/>
      <c r="P1870" s="26"/>
    </row>
    <row r="1871" spans="7:16">
      <c r="G1871" s="27"/>
      <c r="H1871" s="27"/>
      <c r="P1871" s="26"/>
    </row>
    <row r="1872" spans="7:16">
      <c r="G1872" s="27"/>
      <c r="H1872" s="27"/>
      <c r="P1872" s="26"/>
    </row>
    <row r="1873" spans="7:16">
      <c r="G1873" s="27"/>
      <c r="H1873" s="27"/>
      <c r="P1873" s="26"/>
    </row>
    <row r="1874" spans="7:16">
      <c r="G1874" s="27"/>
      <c r="H1874" s="27"/>
      <c r="P1874" s="26"/>
    </row>
    <row r="1875" spans="7:16">
      <c r="G1875" s="27"/>
      <c r="H1875" s="27"/>
      <c r="P1875" s="26"/>
    </row>
    <row r="1876" spans="7:16">
      <c r="G1876" s="27"/>
      <c r="H1876" s="27"/>
      <c r="P1876" s="26"/>
    </row>
    <row r="1877" spans="7:16">
      <c r="G1877" s="27"/>
      <c r="H1877" s="27"/>
      <c r="P1877" s="26"/>
    </row>
    <row r="1878" spans="7:16">
      <c r="G1878" s="27"/>
      <c r="H1878" s="27"/>
      <c r="P1878" s="26"/>
    </row>
    <row r="1879" spans="7:16">
      <c r="G1879" s="27"/>
      <c r="H1879" s="27"/>
      <c r="P1879" s="26"/>
    </row>
    <row r="1880" spans="7:16">
      <c r="G1880" s="27"/>
      <c r="H1880" s="27"/>
      <c r="P1880" s="26"/>
    </row>
    <row r="1881" spans="7:16">
      <c r="G1881" s="27"/>
      <c r="H1881" s="27"/>
      <c r="P1881" s="26"/>
    </row>
    <row r="1882" spans="7:16">
      <c r="G1882" s="27"/>
      <c r="H1882" s="27"/>
      <c r="P1882" s="26"/>
    </row>
    <row r="1883" spans="7:16">
      <c r="H1883" s="27"/>
      <c r="P1883" s="26"/>
    </row>
    <row r="1884" spans="7:16">
      <c r="H1884" s="27"/>
      <c r="P1884" s="26"/>
    </row>
    <row r="1885" spans="7:16">
      <c r="H1885" s="27"/>
      <c r="P1885" s="26"/>
    </row>
    <row r="1886" spans="7:16">
      <c r="H1886" s="27"/>
      <c r="P1886" s="26"/>
    </row>
    <row r="1887" spans="7:16">
      <c r="P1887" s="26"/>
    </row>
    <row r="1888" spans="7:16">
      <c r="P1888" s="26"/>
    </row>
    <row r="1889" spans="16:16">
      <c r="P1889" s="26"/>
    </row>
    <row r="1890" spans="16:16">
      <c r="P1890" s="26"/>
    </row>
    <row r="1891" spans="16:16">
      <c r="P1891" s="26"/>
    </row>
    <row r="1892" spans="16:16">
      <c r="P1892" s="26"/>
    </row>
    <row r="1893" spans="16:16">
      <c r="P1893" s="26"/>
    </row>
    <row r="1894" spans="16:16">
      <c r="P1894" s="26"/>
    </row>
    <row r="1895" spans="16:16">
      <c r="P1895" s="26"/>
    </row>
    <row r="1896" spans="16:16">
      <c r="P1896" s="26"/>
    </row>
    <row r="1897" spans="16:16">
      <c r="P1897" s="26"/>
    </row>
    <row r="1898" spans="16:16">
      <c r="P1898" s="26"/>
    </row>
    <row r="1899" spans="16:16">
      <c r="P1899" s="26"/>
    </row>
    <row r="1900" spans="16:16">
      <c r="P1900" s="26"/>
    </row>
    <row r="1901" spans="16:16">
      <c r="P1901" s="26"/>
    </row>
    <row r="1902" spans="16:16">
      <c r="P1902" s="26"/>
    </row>
    <row r="1903" spans="16:16">
      <c r="P1903" s="26"/>
    </row>
    <row r="1904" spans="16:16">
      <c r="P1904" s="26"/>
    </row>
    <row r="1905" spans="7:16">
      <c r="P1905" s="26"/>
    </row>
    <row r="1906" spans="7:16">
      <c r="P1906" s="26"/>
    </row>
    <row r="1907" spans="7:16">
      <c r="G1907" s="27"/>
      <c r="P1907" s="26"/>
    </row>
    <row r="1908" spans="7:16">
      <c r="G1908" s="27"/>
      <c r="P1908" s="26"/>
    </row>
    <row r="1909" spans="7:16">
      <c r="G1909" s="27"/>
      <c r="P1909" s="26"/>
    </row>
    <row r="1910" spans="7:16">
      <c r="G1910" s="27"/>
      <c r="P1910" s="26"/>
    </row>
    <row r="1911" spans="7:16">
      <c r="G1911" s="27"/>
      <c r="H1911" s="27"/>
      <c r="P1911" s="26"/>
    </row>
    <row r="1912" spans="7:16">
      <c r="G1912" s="27"/>
      <c r="H1912" s="27"/>
      <c r="P1912" s="26"/>
    </row>
    <row r="1913" spans="7:16">
      <c r="G1913" s="27"/>
      <c r="H1913" s="27"/>
      <c r="P1913" s="26"/>
    </row>
    <row r="1914" spans="7:16">
      <c r="G1914" s="27"/>
      <c r="H1914" s="27"/>
      <c r="P1914" s="26"/>
    </row>
    <row r="1915" spans="7:16">
      <c r="G1915" s="27"/>
      <c r="H1915" s="27"/>
      <c r="P1915" s="26"/>
    </row>
    <row r="1916" spans="7:16">
      <c r="G1916" s="27"/>
      <c r="H1916" s="27"/>
      <c r="P1916" s="26"/>
    </row>
    <row r="1917" spans="7:16">
      <c r="G1917" s="27"/>
      <c r="H1917" s="27"/>
      <c r="P1917" s="26"/>
    </row>
    <row r="1918" spans="7:16">
      <c r="G1918" s="27"/>
      <c r="H1918" s="27"/>
      <c r="P1918" s="26"/>
    </row>
    <row r="1919" spans="7:16">
      <c r="G1919" s="27"/>
      <c r="H1919" s="27"/>
      <c r="P1919" s="26"/>
    </row>
    <row r="1920" spans="7:16">
      <c r="G1920" s="27"/>
      <c r="H1920" s="27"/>
      <c r="P1920" s="26"/>
    </row>
    <row r="1921" spans="7:16">
      <c r="G1921" s="27"/>
      <c r="H1921" s="27"/>
      <c r="P1921" s="26"/>
    </row>
    <row r="1922" spans="7:16">
      <c r="G1922" s="27"/>
      <c r="H1922" s="27"/>
      <c r="P1922" s="26"/>
    </row>
    <row r="1923" spans="7:16">
      <c r="G1923" s="27"/>
      <c r="H1923" s="27"/>
      <c r="P1923" s="26"/>
    </row>
    <row r="1924" spans="7:16">
      <c r="G1924" s="27"/>
      <c r="H1924" s="27"/>
      <c r="P1924" s="26"/>
    </row>
    <row r="1925" spans="7:16">
      <c r="G1925" s="27"/>
      <c r="H1925" s="27"/>
      <c r="P1925" s="26"/>
    </row>
    <row r="1926" spans="7:16">
      <c r="G1926" s="27"/>
      <c r="H1926" s="27"/>
      <c r="P1926" s="26"/>
    </row>
    <row r="1927" spans="7:16">
      <c r="G1927" s="27"/>
      <c r="H1927" s="27"/>
      <c r="P1927" s="26"/>
    </row>
    <row r="1928" spans="7:16">
      <c r="G1928" s="27"/>
      <c r="H1928" s="27"/>
      <c r="P1928" s="26"/>
    </row>
    <row r="1929" spans="7:16">
      <c r="G1929" s="27"/>
      <c r="H1929" s="27"/>
      <c r="P1929" s="26"/>
    </row>
    <row r="1930" spans="7:16">
      <c r="G1930" s="27"/>
      <c r="H1930" s="27"/>
      <c r="P1930" s="26"/>
    </row>
    <row r="1931" spans="7:16">
      <c r="G1931" s="27"/>
      <c r="H1931" s="27"/>
      <c r="P1931" s="26"/>
    </row>
    <row r="1932" spans="7:16">
      <c r="G1932" s="27"/>
      <c r="H1932" s="27"/>
      <c r="P1932" s="26"/>
    </row>
    <row r="1933" spans="7:16">
      <c r="G1933" s="27"/>
      <c r="H1933" s="27"/>
      <c r="P1933" s="26"/>
    </row>
    <row r="1934" spans="7:16">
      <c r="G1934" s="27"/>
      <c r="H1934" s="27"/>
      <c r="P1934" s="26"/>
    </row>
    <row r="1935" spans="7:16">
      <c r="G1935" s="27"/>
      <c r="H1935" s="27"/>
      <c r="P1935" s="26"/>
    </row>
    <row r="1936" spans="7:16">
      <c r="G1936" s="27"/>
      <c r="H1936" s="27"/>
      <c r="P1936" s="26"/>
    </row>
    <row r="1937" spans="7:16">
      <c r="G1937" s="27"/>
      <c r="H1937" s="27"/>
      <c r="P1937" s="26"/>
    </row>
    <row r="1938" spans="7:16">
      <c r="G1938" s="27"/>
      <c r="H1938" s="27"/>
      <c r="P1938" s="26"/>
    </row>
    <row r="1939" spans="7:16">
      <c r="G1939" s="27"/>
      <c r="H1939" s="27"/>
      <c r="P1939" s="26"/>
    </row>
    <row r="1940" spans="7:16">
      <c r="G1940" s="27"/>
      <c r="H1940" s="27"/>
      <c r="P1940" s="26"/>
    </row>
    <row r="1941" spans="7:16">
      <c r="G1941" s="27"/>
      <c r="H1941" s="27"/>
      <c r="P1941" s="26"/>
    </row>
    <row r="1942" spans="7:16">
      <c r="G1942" s="27"/>
      <c r="H1942" s="27"/>
      <c r="P1942" s="26"/>
    </row>
    <row r="1943" spans="7:16">
      <c r="G1943" s="27"/>
      <c r="H1943" s="27"/>
      <c r="P1943" s="26"/>
    </row>
    <row r="1944" spans="7:16">
      <c r="G1944" s="27"/>
      <c r="H1944" s="27"/>
      <c r="P1944" s="26"/>
    </row>
    <row r="1945" spans="7:16">
      <c r="G1945" s="27"/>
      <c r="H1945" s="27"/>
      <c r="P1945" s="26"/>
    </row>
    <row r="1946" spans="7:16">
      <c r="G1946" s="27"/>
      <c r="H1946" s="27"/>
      <c r="P1946" s="26"/>
    </row>
    <row r="1947" spans="7:16">
      <c r="G1947" s="27"/>
      <c r="H1947" s="27"/>
      <c r="P1947" s="26"/>
    </row>
    <row r="1948" spans="7:16">
      <c r="G1948" s="27"/>
      <c r="H1948" s="27"/>
      <c r="P1948" s="26"/>
    </row>
    <row r="1949" spans="7:16">
      <c r="G1949" s="27"/>
      <c r="H1949" s="27"/>
      <c r="P1949" s="26"/>
    </row>
    <row r="1950" spans="7:16">
      <c r="G1950" s="27"/>
      <c r="H1950" s="27"/>
      <c r="P1950" s="26"/>
    </row>
    <row r="1951" spans="7:16">
      <c r="G1951" s="27"/>
      <c r="H1951" s="27"/>
      <c r="P1951" s="26"/>
    </row>
    <row r="1952" spans="7:16">
      <c r="G1952" s="27"/>
      <c r="H1952" s="27"/>
      <c r="P1952" s="26"/>
    </row>
    <row r="1953" spans="7:16">
      <c r="G1953" s="27"/>
      <c r="H1953" s="27"/>
      <c r="P1953" s="26"/>
    </row>
    <row r="1954" spans="7:16">
      <c r="G1954" s="27"/>
      <c r="H1954" s="27"/>
      <c r="P1954" s="26"/>
    </row>
    <row r="1955" spans="7:16">
      <c r="G1955" s="27"/>
      <c r="H1955" s="27"/>
      <c r="P1955" s="26"/>
    </row>
    <row r="1956" spans="7:16">
      <c r="G1956" s="27"/>
      <c r="H1956" s="27"/>
      <c r="P1956" s="26"/>
    </row>
    <row r="1957" spans="7:16">
      <c r="G1957" s="27"/>
      <c r="H1957" s="27"/>
      <c r="P1957" s="26"/>
    </row>
    <row r="1958" spans="7:16">
      <c r="G1958" s="27"/>
      <c r="H1958" s="27"/>
      <c r="P1958" s="26"/>
    </row>
    <row r="1959" spans="7:16">
      <c r="G1959" s="27"/>
      <c r="H1959" s="27"/>
      <c r="P1959" s="26"/>
    </row>
    <row r="1960" spans="7:16">
      <c r="G1960" s="27"/>
      <c r="H1960" s="27"/>
      <c r="P1960" s="26"/>
    </row>
    <row r="1961" spans="7:16">
      <c r="G1961" s="27"/>
      <c r="H1961" s="27"/>
      <c r="P1961" s="26"/>
    </row>
    <row r="1962" spans="7:16">
      <c r="G1962" s="27"/>
      <c r="H1962" s="27"/>
      <c r="P1962" s="26"/>
    </row>
    <row r="1963" spans="7:16">
      <c r="G1963" s="27"/>
      <c r="H1963" s="27"/>
      <c r="P1963" s="26"/>
    </row>
    <row r="1964" spans="7:16">
      <c r="G1964" s="27"/>
      <c r="H1964" s="27"/>
      <c r="P1964" s="26"/>
    </row>
    <row r="1965" spans="7:16">
      <c r="G1965" s="27"/>
      <c r="H1965" s="27"/>
      <c r="P1965" s="26"/>
    </row>
    <row r="1966" spans="7:16">
      <c r="G1966" s="27"/>
      <c r="H1966" s="27"/>
      <c r="P1966" s="26"/>
    </row>
    <row r="1967" spans="7:16">
      <c r="G1967" s="27"/>
      <c r="H1967" s="27"/>
      <c r="P1967" s="26"/>
    </row>
    <row r="1968" spans="7:16">
      <c r="G1968" s="27"/>
      <c r="H1968" s="27"/>
      <c r="P1968" s="26"/>
    </row>
    <row r="1969" spans="7:16">
      <c r="G1969" s="27"/>
      <c r="H1969" s="27"/>
      <c r="P1969" s="26"/>
    </row>
    <row r="1970" spans="7:16">
      <c r="G1970" s="27"/>
      <c r="H1970" s="27"/>
      <c r="P1970" s="26"/>
    </row>
    <row r="1971" spans="7:16">
      <c r="G1971" s="27"/>
      <c r="H1971" s="27"/>
      <c r="P1971" s="26"/>
    </row>
    <row r="1972" spans="7:16">
      <c r="G1972" s="27"/>
      <c r="H1972" s="27"/>
      <c r="P1972" s="26"/>
    </row>
    <row r="1973" spans="7:16">
      <c r="G1973" s="27"/>
      <c r="H1973" s="27"/>
      <c r="P1973" s="26"/>
    </row>
    <row r="1974" spans="7:16">
      <c r="G1974" s="27"/>
      <c r="H1974" s="27"/>
      <c r="P1974" s="26"/>
    </row>
    <row r="1975" spans="7:16">
      <c r="G1975" s="27"/>
      <c r="H1975" s="27"/>
      <c r="P1975" s="26"/>
    </row>
    <row r="1976" spans="7:16">
      <c r="G1976" s="27"/>
      <c r="H1976" s="27"/>
      <c r="P1976" s="26"/>
    </row>
    <row r="1977" spans="7:16">
      <c r="G1977" s="27"/>
      <c r="H1977" s="27"/>
      <c r="P1977" s="26"/>
    </row>
    <row r="1978" spans="7:16">
      <c r="G1978" s="27"/>
      <c r="H1978" s="27"/>
      <c r="P1978" s="26"/>
    </row>
    <row r="1979" spans="7:16">
      <c r="G1979" s="27"/>
      <c r="H1979" s="27"/>
      <c r="P1979" s="26"/>
    </row>
    <row r="1980" spans="7:16">
      <c r="G1980" s="27"/>
      <c r="H1980" s="27"/>
      <c r="P1980" s="26"/>
    </row>
    <row r="1981" spans="7:16">
      <c r="G1981" s="27"/>
      <c r="H1981" s="27"/>
      <c r="P1981" s="26"/>
    </row>
    <row r="1982" spans="7:16">
      <c r="G1982" s="27"/>
      <c r="H1982" s="27"/>
      <c r="P1982" s="26"/>
    </row>
    <row r="1983" spans="7:16">
      <c r="G1983" s="27"/>
      <c r="H1983" s="27"/>
      <c r="P1983" s="26"/>
    </row>
    <row r="1984" spans="7:16">
      <c r="G1984" s="27"/>
      <c r="H1984" s="27"/>
      <c r="P1984" s="26"/>
    </row>
    <row r="1985" spans="7:16">
      <c r="G1985" s="27"/>
      <c r="H1985" s="27"/>
      <c r="P1985" s="26"/>
    </row>
    <row r="1986" spans="7:16">
      <c r="G1986" s="27"/>
      <c r="H1986" s="27"/>
      <c r="P1986" s="26"/>
    </row>
    <row r="1987" spans="7:16">
      <c r="G1987" s="27"/>
      <c r="H1987" s="27"/>
      <c r="P1987" s="26"/>
    </row>
    <row r="1988" spans="7:16">
      <c r="G1988" s="27"/>
      <c r="H1988" s="27"/>
      <c r="P1988" s="26"/>
    </row>
    <row r="1989" spans="7:16">
      <c r="G1989" s="27"/>
      <c r="H1989" s="27"/>
      <c r="P1989" s="26"/>
    </row>
    <row r="1990" spans="7:16">
      <c r="G1990" s="27"/>
      <c r="H1990" s="27"/>
      <c r="P1990" s="26"/>
    </row>
    <row r="1991" spans="7:16">
      <c r="G1991" s="27"/>
      <c r="H1991" s="27"/>
      <c r="P1991" s="26"/>
    </row>
    <row r="1992" spans="7:16">
      <c r="G1992" s="27"/>
      <c r="H1992" s="27"/>
      <c r="P1992" s="26"/>
    </row>
    <row r="1993" spans="7:16">
      <c r="G1993" s="27"/>
      <c r="H1993" s="27"/>
      <c r="P1993" s="26"/>
    </row>
    <row r="1994" spans="7:16">
      <c r="G1994" s="27"/>
      <c r="H1994" s="27"/>
      <c r="P1994" s="26"/>
    </row>
    <row r="1995" spans="7:16">
      <c r="G1995" s="27"/>
      <c r="H1995" s="27"/>
      <c r="P1995" s="26"/>
    </row>
    <row r="1996" spans="7:16">
      <c r="G1996" s="27"/>
      <c r="H1996" s="27"/>
      <c r="P1996" s="26"/>
    </row>
    <row r="1997" spans="7:16">
      <c r="G1997" s="27"/>
      <c r="H1997" s="27"/>
      <c r="P1997" s="26"/>
    </row>
    <row r="1998" spans="7:16">
      <c r="H1998" s="27"/>
      <c r="P1998" s="26"/>
    </row>
    <row r="1999" spans="7:16">
      <c r="H1999" s="27"/>
      <c r="P1999" s="26"/>
    </row>
    <row r="2000" spans="7:16">
      <c r="H2000" s="27"/>
      <c r="P2000" s="26"/>
    </row>
    <row r="2001" spans="8:16">
      <c r="H2001" s="27"/>
      <c r="P2001" s="26"/>
    </row>
    <row r="2002" spans="8:16">
      <c r="P2002" s="26"/>
    </row>
    <row r="2003" spans="8:16">
      <c r="P2003" s="26"/>
    </row>
    <row r="2004" spans="8:16">
      <c r="P2004" s="26"/>
    </row>
    <row r="2005" spans="8:16">
      <c r="P2005" s="26"/>
    </row>
    <row r="2006" spans="8:16">
      <c r="P2006" s="26"/>
    </row>
    <row r="2007" spans="8:16">
      <c r="P2007" s="26"/>
    </row>
    <row r="2008" spans="8:16">
      <c r="P2008" s="26"/>
    </row>
    <row r="2009" spans="8:16">
      <c r="P2009" s="26"/>
    </row>
    <row r="2010" spans="8:16">
      <c r="P2010" s="26"/>
    </row>
    <row r="2011" spans="8:16">
      <c r="P2011" s="26"/>
    </row>
    <row r="2012" spans="8:16">
      <c r="P2012" s="26"/>
    </row>
    <row r="2013" spans="8:16">
      <c r="P2013" s="26"/>
    </row>
    <row r="2014" spans="8:16">
      <c r="P2014" s="26"/>
    </row>
    <row r="2015" spans="8:16">
      <c r="P2015" s="26"/>
    </row>
    <row r="2016" spans="8:16">
      <c r="P2016" s="26"/>
    </row>
    <row r="2017" spans="7:16">
      <c r="P2017" s="26"/>
    </row>
    <row r="2018" spans="7:16">
      <c r="G2018" s="27"/>
      <c r="P2018" s="26"/>
    </row>
    <row r="2019" spans="7:16">
      <c r="P2019" s="26"/>
    </row>
    <row r="2020" spans="7:16">
      <c r="P2020" s="26"/>
    </row>
    <row r="2021" spans="7:16">
      <c r="G2021" s="27"/>
      <c r="P2021" s="26"/>
    </row>
    <row r="2022" spans="7:16">
      <c r="G2022" s="27"/>
      <c r="H2022" s="27"/>
      <c r="P2022" s="26"/>
    </row>
    <row r="2023" spans="7:16">
      <c r="G2023" s="27"/>
      <c r="H2023" s="27"/>
      <c r="P2023" s="26"/>
    </row>
    <row r="2024" spans="7:16">
      <c r="G2024" s="27"/>
      <c r="H2024" s="27"/>
      <c r="P2024" s="26"/>
    </row>
    <row r="2025" spans="7:16">
      <c r="G2025" s="27"/>
      <c r="H2025" s="27"/>
      <c r="P2025" s="26"/>
    </row>
    <row r="2026" spans="7:16">
      <c r="G2026" s="27"/>
      <c r="H2026" s="27"/>
      <c r="P2026" s="26"/>
    </row>
    <row r="2027" spans="7:16">
      <c r="G2027" s="27"/>
      <c r="H2027" s="27"/>
      <c r="P2027" s="26"/>
    </row>
    <row r="2028" spans="7:16">
      <c r="G2028" s="27"/>
      <c r="H2028" s="27"/>
      <c r="P2028" s="26"/>
    </row>
    <row r="2029" spans="7:16">
      <c r="G2029" s="27"/>
      <c r="H2029" s="27"/>
      <c r="P2029" s="26"/>
    </row>
    <row r="2030" spans="7:16">
      <c r="G2030" s="27"/>
      <c r="H2030" s="27"/>
      <c r="P2030" s="26"/>
    </row>
    <row r="2031" spans="7:16">
      <c r="G2031" s="27"/>
      <c r="H2031" s="27"/>
      <c r="P2031" s="26"/>
    </row>
    <row r="2032" spans="7:16">
      <c r="G2032" s="27"/>
      <c r="H2032" s="27"/>
      <c r="P2032" s="26"/>
    </row>
    <row r="2033" spans="7:16">
      <c r="G2033" s="27"/>
      <c r="H2033" s="27"/>
      <c r="P2033" s="26"/>
    </row>
    <row r="2034" spans="7:16">
      <c r="G2034" s="27"/>
      <c r="H2034" s="27"/>
      <c r="P2034" s="26"/>
    </row>
    <row r="2035" spans="7:16">
      <c r="G2035" s="27"/>
      <c r="H2035" s="27"/>
      <c r="P2035" s="26"/>
    </row>
    <row r="2036" spans="7:16">
      <c r="G2036" s="27"/>
      <c r="H2036" s="27"/>
      <c r="P2036" s="26"/>
    </row>
    <row r="2037" spans="7:16">
      <c r="G2037" s="27"/>
      <c r="H2037" s="27"/>
      <c r="P2037" s="26"/>
    </row>
    <row r="2038" spans="7:16">
      <c r="G2038" s="27"/>
      <c r="H2038" s="27"/>
      <c r="P2038" s="26"/>
    </row>
    <row r="2039" spans="7:16">
      <c r="G2039" s="27"/>
      <c r="H2039" s="27"/>
      <c r="P2039" s="26"/>
    </row>
    <row r="2040" spans="7:16">
      <c r="G2040" s="27"/>
      <c r="H2040" s="27"/>
      <c r="P2040" s="26"/>
    </row>
    <row r="2041" spans="7:16">
      <c r="G2041" s="27"/>
      <c r="H2041" s="27"/>
      <c r="P2041" s="26"/>
    </row>
    <row r="2042" spans="7:16">
      <c r="G2042" s="27"/>
      <c r="H2042" s="27"/>
      <c r="P2042" s="26"/>
    </row>
    <row r="2043" spans="7:16">
      <c r="G2043" s="27"/>
      <c r="H2043" s="27"/>
      <c r="P2043" s="26"/>
    </row>
    <row r="2044" spans="7:16">
      <c r="G2044" s="27"/>
      <c r="H2044" s="27"/>
      <c r="P2044" s="26"/>
    </row>
    <row r="2045" spans="7:16">
      <c r="G2045" s="27"/>
      <c r="H2045" s="27"/>
      <c r="P2045" s="26"/>
    </row>
    <row r="2046" spans="7:16">
      <c r="G2046" s="27"/>
      <c r="H2046" s="27"/>
      <c r="P2046" s="26"/>
    </row>
    <row r="2047" spans="7:16">
      <c r="G2047" s="27"/>
      <c r="H2047" s="27"/>
      <c r="P2047" s="26"/>
    </row>
    <row r="2048" spans="7:16">
      <c r="G2048" s="27"/>
      <c r="H2048" s="27"/>
      <c r="P2048" s="26"/>
    </row>
    <row r="2049" spans="7:16">
      <c r="G2049" s="27"/>
      <c r="H2049" s="27"/>
      <c r="P2049" s="26"/>
    </row>
    <row r="2050" spans="7:16">
      <c r="G2050" s="27"/>
      <c r="H2050" s="27"/>
      <c r="P2050" s="26"/>
    </row>
    <row r="2051" spans="7:16">
      <c r="G2051" s="27"/>
      <c r="H2051" s="27"/>
      <c r="P2051" s="26"/>
    </row>
    <row r="2052" spans="7:16">
      <c r="G2052" s="27"/>
      <c r="H2052" s="27"/>
      <c r="P2052" s="26"/>
    </row>
    <row r="2053" spans="7:16">
      <c r="G2053" s="27"/>
      <c r="H2053" s="27"/>
      <c r="P2053" s="26"/>
    </row>
    <row r="2054" spans="7:16">
      <c r="G2054" s="27"/>
      <c r="H2054" s="27"/>
      <c r="P2054" s="26"/>
    </row>
    <row r="2055" spans="7:16">
      <c r="G2055" s="27"/>
      <c r="H2055" s="27"/>
      <c r="P2055" s="26"/>
    </row>
    <row r="2056" spans="7:16">
      <c r="G2056" s="27"/>
      <c r="H2056" s="27"/>
      <c r="P2056" s="26"/>
    </row>
    <row r="2057" spans="7:16">
      <c r="G2057" s="27"/>
      <c r="H2057" s="27"/>
      <c r="P2057" s="26"/>
    </row>
    <row r="2058" spans="7:16">
      <c r="H2058" s="27"/>
      <c r="P2058" s="26"/>
    </row>
    <row r="2059" spans="7:16">
      <c r="H2059" s="27"/>
      <c r="P2059" s="26"/>
    </row>
    <row r="2060" spans="7:16">
      <c r="H2060" s="27"/>
      <c r="P2060" s="26"/>
    </row>
    <row r="2061" spans="7:16">
      <c r="H2061" s="27"/>
      <c r="P2061" s="26"/>
    </row>
    <row r="2062" spans="7:16">
      <c r="P2062" s="26"/>
    </row>
    <row r="2063" spans="7:16">
      <c r="P2063" s="26"/>
    </row>
    <row r="2064" spans="7:16">
      <c r="P2064" s="26"/>
    </row>
    <row r="2065" spans="16:16">
      <c r="P2065" s="26"/>
    </row>
    <row r="2066" spans="16:16">
      <c r="P2066" s="26"/>
    </row>
    <row r="2067" spans="16:16">
      <c r="P2067" s="26"/>
    </row>
    <row r="2068" spans="16:16">
      <c r="P2068" s="26"/>
    </row>
    <row r="2069" spans="16:16">
      <c r="P2069" s="26"/>
    </row>
    <row r="2070" spans="16:16">
      <c r="P2070" s="26"/>
    </row>
    <row r="2071" spans="16:16">
      <c r="P2071" s="26"/>
    </row>
    <row r="2072" spans="16:16">
      <c r="P2072" s="26"/>
    </row>
    <row r="2073" spans="16:16">
      <c r="P2073" s="26"/>
    </row>
    <row r="2074" spans="16:16">
      <c r="P2074" s="26"/>
    </row>
    <row r="2075" spans="16:16">
      <c r="P2075" s="26"/>
    </row>
    <row r="2076" spans="16:16">
      <c r="P2076" s="26"/>
    </row>
    <row r="2077" spans="16:16">
      <c r="P2077" s="26"/>
    </row>
    <row r="2078" spans="16:16">
      <c r="P2078" s="26"/>
    </row>
    <row r="2079" spans="16:16">
      <c r="P2079" s="26"/>
    </row>
    <row r="2080" spans="16:16">
      <c r="P2080" s="26"/>
    </row>
    <row r="2081" spans="7:16">
      <c r="P2081" s="26"/>
    </row>
    <row r="2082" spans="7:16">
      <c r="G2082" s="27"/>
      <c r="P2082" s="26"/>
    </row>
    <row r="2083" spans="7:16">
      <c r="G2083" s="27"/>
      <c r="P2083" s="26"/>
    </row>
    <row r="2084" spans="7:16">
      <c r="G2084" s="27"/>
      <c r="P2084" s="26"/>
    </row>
    <row r="2085" spans="7:16">
      <c r="G2085" s="27"/>
      <c r="P2085" s="26"/>
    </row>
    <row r="2086" spans="7:16">
      <c r="G2086" s="27"/>
      <c r="H2086" s="27"/>
      <c r="P2086" s="26"/>
    </row>
    <row r="2087" spans="7:16">
      <c r="G2087" s="27"/>
      <c r="H2087" s="27"/>
      <c r="P2087" s="26"/>
    </row>
    <row r="2088" spans="7:16">
      <c r="G2088" s="27"/>
      <c r="H2088" s="27"/>
      <c r="P2088" s="26"/>
    </row>
    <row r="2089" spans="7:16">
      <c r="G2089" s="27"/>
      <c r="H2089" s="27"/>
      <c r="P2089" s="26"/>
    </row>
    <row r="2090" spans="7:16">
      <c r="G2090" s="27"/>
      <c r="H2090" s="27"/>
      <c r="P2090" s="26"/>
    </row>
    <row r="2091" spans="7:16">
      <c r="G2091" s="27"/>
      <c r="H2091" s="27"/>
      <c r="P2091" s="26"/>
    </row>
    <row r="2092" spans="7:16">
      <c r="G2092" s="27"/>
      <c r="H2092" s="27"/>
      <c r="P2092" s="26"/>
    </row>
    <row r="2093" spans="7:16">
      <c r="G2093" s="27"/>
      <c r="H2093" s="27"/>
      <c r="P2093" s="26"/>
    </row>
    <row r="2094" spans="7:16">
      <c r="G2094" s="27"/>
      <c r="H2094" s="27"/>
      <c r="P2094" s="26"/>
    </row>
    <row r="2095" spans="7:16">
      <c r="G2095" s="27"/>
      <c r="H2095" s="27"/>
      <c r="P2095" s="26"/>
    </row>
    <row r="2096" spans="7:16">
      <c r="G2096" s="27"/>
      <c r="H2096" s="27"/>
      <c r="P2096" s="26"/>
    </row>
    <row r="2097" spans="7:16">
      <c r="G2097" s="27"/>
      <c r="H2097" s="27"/>
      <c r="P2097" s="26"/>
    </row>
    <row r="2098" spans="7:16">
      <c r="G2098" s="27"/>
      <c r="H2098" s="27"/>
      <c r="P2098" s="26"/>
    </row>
    <row r="2099" spans="7:16">
      <c r="G2099" s="27"/>
      <c r="H2099" s="27"/>
      <c r="P2099" s="26"/>
    </row>
    <row r="2100" spans="7:16">
      <c r="G2100" s="27"/>
      <c r="H2100" s="27"/>
      <c r="P2100" s="26"/>
    </row>
    <row r="2101" spans="7:16">
      <c r="G2101" s="27"/>
      <c r="H2101" s="27"/>
      <c r="P2101" s="26"/>
    </row>
    <row r="2102" spans="7:16">
      <c r="G2102" s="27"/>
      <c r="H2102" s="27"/>
      <c r="P2102" s="26"/>
    </row>
    <row r="2103" spans="7:16">
      <c r="G2103" s="27"/>
      <c r="H2103" s="27"/>
      <c r="P2103" s="26"/>
    </row>
    <row r="2104" spans="7:16">
      <c r="G2104" s="27"/>
      <c r="H2104" s="27"/>
      <c r="P2104" s="26"/>
    </row>
    <row r="2105" spans="7:16">
      <c r="G2105" s="27"/>
      <c r="H2105" s="27"/>
      <c r="P2105" s="26"/>
    </row>
    <row r="2106" spans="7:16">
      <c r="G2106" s="27"/>
      <c r="H2106" s="27"/>
      <c r="P2106" s="26"/>
    </row>
    <row r="2107" spans="7:16">
      <c r="G2107" s="27"/>
      <c r="H2107" s="27"/>
      <c r="P2107" s="26"/>
    </row>
    <row r="2108" spans="7:16">
      <c r="G2108" s="27"/>
      <c r="H2108" s="27"/>
      <c r="P2108" s="26"/>
    </row>
    <row r="2109" spans="7:16">
      <c r="G2109" s="27"/>
      <c r="H2109" s="27"/>
      <c r="P2109" s="26"/>
    </row>
    <row r="2110" spans="7:16">
      <c r="G2110" s="27"/>
      <c r="H2110" s="27"/>
      <c r="P2110" s="26"/>
    </row>
    <row r="2111" spans="7:16">
      <c r="G2111" s="27"/>
      <c r="H2111" s="27"/>
      <c r="P2111" s="26"/>
    </row>
    <row r="2112" spans="7:16">
      <c r="G2112" s="27"/>
      <c r="H2112" s="27"/>
      <c r="P2112" s="26"/>
    </row>
    <row r="2113" spans="7:16">
      <c r="G2113" s="27"/>
      <c r="H2113" s="27"/>
      <c r="P2113" s="26"/>
    </row>
    <row r="2114" spans="7:16">
      <c r="G2114" s="27"/>
      <c r="H2114" s="27"/>
      <c r="P2114" s="26"/>
    </row>
    <row r="2115" spans="7:16">
      <c r="G2115" s="27"/>
      <c r="H2115" s="27"/>
      <c r="P2115" s="26"/>
    </row>
    <row r="2116" spans="7:16">
      <c r="G2116" s="27"/>
      <c r="H2116" s="27"/>
      <c r="P2116" s="26"/>
    </row>
    <row r="2117" spans="7:16">
      <c r="G2117" s="27"/>
      <c r="H2117" s="27"/>
      <c r="P2117" s="26"/>
    </row>
    <row r="2118" spans="7:16">
      <c r="G2118" s="27"/>
      <c r="H2118" s="27"/>
      <c r="P2118" s="26"/>
    </row>
    <row r="2119" spans="7:16">
      <c r="G2119" s="27"/>
      <c r="H2119" s="27"/>
      <c r="P2119" s="26"/>
    </row>
    <row r="2120" spans="7:16">
      <c r="G2120" s="27"/>
      <c r="H2120" s="27"/>
      <c r="P2120" s="26"/>
    </row>
    <row r="2121" spans="7:16">
      <c r="G2121" s="27"/>
      <c r="H2121" s="27"/>
      <c r="P2121" s="26"/>
    </row>
    <row r="2122" spans="7:16">
      <c r="G2122" s="27"/>
      <c r="H2122" s="27"/>
      <c r="P2122" s="26"/>
    </row>
    <row r="2123" spans="7:16">
      <c r="G2123" s="27"/>
      <c r="H2123" s="27"/>
      <c r="P2123" s="26"/>
    </row>
    <row r="2124" spans="7:16">
      <c r="G2124" s="27"/>
      <c r="H2124" s="27"/>
      <c r="P2124" s="26"/>
    </row>
    <row r="2125" spans="7:16">
      <c r="G2125" s="27"/>
      <c r="H2125" s="27"/>
      <c r="P2125" s="26"/>
    </row>
    <row r="2126" spans="7:16">
      <c r="G2126" s="27"/>
      <c r="H2126" s="27"/>
      <c r="P2126" s="26"/>
    </row>
    <row r="2127" spans="7:16">
      <c r="G2127" s="27"/>
      <c r="H2127" s="27"/>
      <c r="P2127" s="26"/>
    </row>
    <row r="2128" spans="7:16">
      <c r="G2128" s="27"/>
      <c r="H2128" s="27"/>
      <c r="P2128" s="26"/>
    </row>
    <row r="2129" spans="7:16">
      <c r="G2129" s="27"/>
      <c r="H2129" s="27"/>
      <c r="P2129" s="26"/>
    </row>
    <row r="2130" spans="7:16">
      <c r="G2130" s="27"/>
      <c r="H2130" s="27"/>
      <c r="P2130" s="26"/>
    </row>
    <row r="2131" spans="7:16">
      <c r="G2131" s="27"/>
      <c r="H2131" s="27"/>
      <c r="P2131" s="26"/>
    </row>
    <row r="2132" spans="7:16">
      <c r="G2132" s="27"/>
      <c r="H2132" s="27"/>
      <c r="P2132" s="26"/>
    </row>
    <row r="2133" spans="7:16">
      <c r="G2133" s="27"/>
      <c r="H2133" s="27"/>
      <c r="P2133" s="26"/>
    </row>
    <row r="2134" spans="7:16">
      <c r="G2134" s="27"/>
      <c r="H2134" s="27"/>
      <c r="P2134" s="26"/>
    </row>
    <row r="2135" spans="7:16">
      <c r="G2135" s="27"/>
      <c r="H2135" s="27"/>
      <c r="P2135" s="26"/>
    </row>
    <row r="2136" spans="7:16">
      <c r="G2136" s="27"/>
      <c r="H2136" s="27"/>
      <c r="P2136" s="26"/>
    </row>
    <row r="2137" spans="7:16">
      <c r="G2137" s="27"/>
      <c r="H2137" s="27"/>
      <c r="P2137" s="26"/>
    </row>
    <row r="2138" spans="7:16">
      <c r="G2138" s="27"/>
      <c r="H2138" s="27"/>
      <c r="P2138" s="26"/>
    </row>
    <row r="2139" spans="7:16">
      <c r="G2139" s="27"/>
      <c r="H2139" s="27"/>
      <c r="P2139" s="26"/>
    </row>
    <row r="2140" spans="7:16">
      <c r="G2140" s="27"/>
      <c r="H2140" s="27"/>
      <c r="P2140" s="26"/>
    </row>
    <row r="2141" spans="7:16">
      <c r="G2141" s="27"/>
      <c r="H2141" s="27"/>
      <c r="P2141" s="26"/>
    </row>
    <row r="2142" spans="7:16">
      <c r="G2142" s="27"/>
      <c r="H2142" s="27"/>
      <c r="P2142" s="26"/>
    </row>
    <row r="2143" spans="7:16">
      <c r="G2143" s="27"/>
      <c r="H2143" s="27"/>
      <c r="P2143" s="26"/>
    </row>
    <row r="2144" spans="7:16">
      <c r="G2144" s="27"/>
      <c r="H2144" s="27"/>
      <c r="P2144" s="26"/>
    </row>
    <row r="2145" spans="7:16">
      <c r="G2145" s="27"/>
      <c r="H2145" s="27"/>
      <c r="P2145" s="26"/>
    </row>
    <row r="2146" spans="7:16">
      <c r="G2146" s="27"/>
      <c r="H2146" s="27"/>
      <c r="P2146" s="26"/>
    </row>
    <row r="2147" spans="7:16">
      <c r="G2147" s="27"/>
      <c r="H2147" s="27"/>
      <c r="P2147" s="26"/>
    </row>
    <row r="2148" spans="7:16">
      <c r="G2148" s="27"/>
      <c r="H2148" s="27"/>
      <c r="P2148" s="26"/>
    </row>
    <row r="2149" spans="7:16">
      <c r="G2149" s="27"/>
      <c r="H2149" s="27"/>
      <c r="P2149" s="26"/>
    </row>
    <row r="2150" spans="7:16">
      <c r="G2150" s="27"/>
      <c r="H2150" s="27"/>
      <c r="P2150" s="26"/>
    </row>
    <row r="2151" spans="7:16">
      <c r="G2151" s="27"/>
      <c r="H2151" s="27"/>
      <c r="P2151" s="26"/>
    </row>
    <row r="2152" spans="7:16">
      <c r="G2152" s="27"/>
      <c r="H2152" s="27"/>
      <c r="P2152" s="26"/>
    </row>
    <row r="2153" spans="7:16">
      <c r="G2153" s="27"/>
      <c r="H2153" s="27"/>
      <c r="P2153" s="26"/>
    </row>
    <row r="2154" spans="7:16">
      <c r="G2154" s="27"/>
      <c r="H2154" s="27"/>
      <c r="P2154" s="26"/>
    </row>
    <row r="2155" spans="7:16">
      <c r="G2155" s="27"/>
      <c r="H2155" s="27"/>
      <c r="P2155" s="26"/>
    </row>
    <row r="2156" spans="7:16">
      <c r="G2156" s="27"/>
      <c r="H2156" s="27"/>
      <c r="P2156" s="26"/>
    </row>
    <row r="2157" spans="7:16">
      <c r="G2157" s="27"/>
      <c r="H2157" s="27"/>
      <c r="P2157" s="26"/>
    </row>
    <row r="2158" spans="7:16">
      <c r="G2158" s="27"/>
      <c r="H2158" s="27"/>
      <c r="P2158" s="26"/>
    </row>
    <row r="2159" spans="7:16">
      <c r="G2159" s="27"/>
      <c r="H2159" s="27"/>
      <c r="P2159" s="26"/>
    </row>
    <row r="2160" spans="7:16">
      <c r="G2160" s="27"/>
      <c r="H2160" s="27"/>
      <c r="P2160" s="26"/>
    </row>
    <row r="2161" spans="7:16">
      <c r="G2161" s="27"/>
      <c r="H2161" s="27"/>
      <c r="P2161" s="26"/>
    </row>
    <row r="2162" spans="7:16">
      <c r="G2162" s="27"/>
      <c r="H2162" s="27"/>
      <c r="P2162" s="26"/>
    </row>
    <row r="2163" spans="7:16">
      <c r="G2163" s="27"/>
      <c r="H2163" s="27"/>
      <c r="P2163" s="26"/>
    </row>
    <row r="2164" spans="7:16">
      <c r="G2164" s="27"/>
      <c r="H2164" s="27"/>
      <c r="P2164" s="26"/>
    </row>
    <row r="2165" spans="7:16">
      <c r="G2165" s="27"/>
      <c r="H2165" s="27"/>
      <c r="P2165" s="26"/>
    </row>
    <row r="2166" spans="7:16">
      <c r="G2166" s="27"/>
      <c r="H2166" s="27"/>
      <c r="P2166" s="26"/>
    </row>
    <row r="2167" spans="7:16">
      <c r="G2167" s="27"/>
      <c r="H2167" s="27"/>
      <c r="P2167" s="26"/>
    </row>
    <row r="2168" spans="7:16">
      <c r="G2168" s="27"/>
      <c r="H2168" s="27"/>
      <c r="P2168" s="26"/>
    </row>
    <row r="2169" spans="7:16">
      <c r="G2169" s="27"/>
      <c r="H2169" s="27"/>
      <c r="P2169" s="26"/>
    </row>
    <row r="2170" spans="7:16">
      <c r="G2170" s="27"/>
      <c r="H2170" s="27"/>
      <c r="P2170" s="26"/>
    </row>
    <row r="2171" spans="7:16">
      <c r="G2171" s="27"/>
      <c r="H2171" s="27"/>
      <c r="P2171" s="26"/>
    </row>
    <row r="2172" spans="7:16">
      <c r="G2172" s="27"/>
      <c r="H2172" s="27"/>
      <c r="P2172" s="26"/>
    </row>
    <row r="2173" spans="7:16">
      <c r="G2173" s="27"/>
      <c r="H2173" s="27"/>
      <c r="P2173" s="26"/>
    </row>
    <row r="2174" spans="7:16">
      <c r="G2174" s="27"/>
      <c r="H2174" s="27"/>
      <c r="P2174" s="26"/>
    </row>
    <row r="2175" spans="7:16">
      <c r="G2175" s="27"/>
      <c r="H2175" s="27"/>
      <c r="P2175" s="26"/>
    </row>
    <row r="2176" spans="7:16">
      <c r="G2176" s="27"/>
      <c r="H2176" s="27"/>
      <c r="P2176" s="26"/>
    </row>
    <row r="2177" spans="7:16">
      <c r="G2177" s="27"/>
      <c r="H2177" s="27"/>
      <c r="P2177" s="26"/>
    </row>
    <row r="2178" spans="7:16">
      <c r="G2178" s="27"/>
      <c r="H2178" s="27"/>
      <c r="P2178" s="26"/>
    </row>
    <row r="2179" spans="7:16">
      <c r="G2179" s="27"/>
      <c r="H2179" s="27"/>
      <c r="P2179" s="26"/>
    </row>
    <row r="2180" spans="7:16">
      <c r="G2180" s="27"/>
      <c r="H2180" s="27"/>
      <c r="P2180" s="26"/>
    </row>
    <row r="2181" spans="7:16">
      <c r="G2181" s="27"/>
      <c r="H2181" s="27"/>
      <c r="P2181" s="26"/>
    </row>
    <row r="2182" spans="7:16">
      <c r="G2182" s="27"/>
      <c r="H2182" s="27"/>
      <c r="P2182" s="26"/>
    </row>
    <row r="2183" spans="7:16">
      <c r="G2183" s="27"/>
      <c r="H2183" s="27"/>
      <c r="P2183" s="26"/>
    </row>
    <row r="2184" spans="7:16">
      <c r="G2184" s="27"/>
      <c r="H2184" s="27"/>
      <c r="P2184" s="26"/>
    </row>
    <row r="2185" spans="7:16">
      <c r="G2185" s="27"/>
      <c r="H2185" s="27"/>
      <c r="P2185" s="26"/>
    </row>
    <row r="2186" spans="7:16">
      <c r="G2186" s="27"/>
      <c r="H2186" s="27"/>
      <c r="P2186" s="26"/>
    </row>
    <row r="2187" spans="7:16">
      <c r="G2187" s="27"/>
      <c r="H2187" s="27"/>
      <c r="P2187" s="26"/>
    </row>
    <row r="2188" spans="7:16">
      <c r="G2188" s="27"/>
      <c r="H2188" s="27"/>
      <c r="P2188" s="26"/>
    </row>
    <row r="2189" spans="7:16">
      <c r="G2189" s="27"/>
      <c r="H2189" s="27"/>
      <c r="P2189" s="26"/>
    </row>
    <row r="2190" spans="7:16">
      <c r="G2190" s="27"/>
      <c r="H2190" s="27"/>
      <c r="P2190" s="26"/>
    </row>
    <row r="2191" spans="7:16">
      <c r="G2191" s="27"/>
      <c r="H2191" s="27"/>
      <c r="P2191" s="26"/>
    </row>
    <row r="2192" spans="7:16">
      <c r="G2192" s="27"/>
      <c r="H2192" s="27"/>
      <c r="P2192" s="26"/>
    </row>
    <row r="2193" spans="7:16">
      <c r="G2193" s="27"/>
      <c r="H2193" s="27"/>
      <c r="P2193" s="26"/>
    </row>
    <row r="2194" spans="7:16">
      <c r="G2194" s="27"/>
      <c r="H2194" s="27"/>
      <c r="P2194" s="26"/>
    </row>
    <row r="2195" spans="7:16">
      <c r="G2195" s="27"/>
      <c r="H2195" s="27"/>
      <c r="P2195" s="26"/>
    </row>
    <row r="2196" spans="7:16">
      <c r="G2196" s="27"/>
      <c r="H2196" s="27"/>
      <c r="P2196" s="26"/>
    </row>
    <row r="2197" spans="7:16">
      <c r="G2197" s="27"/>
      <c r="H2197" s="27"/>
      <c r="P2197" s="26"/>
    </row>
    <row r="2198" spans="7:16">
      <c r="G2198" s="27"/>
      <c r="H2198" s="27"/>
      <c r="P2198" s="26"/>
    </row>
    <row r="2199" spans="7:16">
      <c r="G2199" s="27"/>
      <c r="H2199" s="27"/>
      <c r="P2199" s="26"/>
    </row>
    <row r="2200" spans="7:16">
      <c r="G2200" s="27"/>
      <c r="H2200" s="27"/>
      <c r="P2200" s="26"/>
    </row>
    <row r="2201" spans="7:16">
      <c r="G2201" s="27"/>
      <c r="H2201" s="27"/>
      <c r="P2201" s="26"/>
    </row>
    <row r="2202" spans="7:16">
      <c r="G2202" s="27"/>
      <c r="H2202" s="27"/>
      <c r="P2202" s="26"/>
    </row>
    <row r="2203" spans="7:16">
      <c r="G2203" s="27"/>
      <c r="H2203" s="27"/>
      <c r="P2203" s="26"/>
    </row>
    <row r="2204" spans="7:16">
      <c r="G2204" s="27"/>
      <c r="H2204" s="27"/>
      <c r="P2204" s="26"/>
    </row>
    <row r="2205" spans="7:16">
      <c r="G2205" s="27"/>
      <c r="H2205" s="27"/>
      <c r="P2205" s="26"/>
    </row>
    <row r="2206" spans="7:16">
      <c r="G2206" s="27"/>
      <c r="H2206" s="27"/>
      <c r="P2206" s="26"/>
    </row>
    <row r="2207" spans="7:16">
      <c r="G2207" s="27"/>
      <c r="H2207" s="27"/>
      <c r="P2207" s="26"/>
    </row>
    <row r="2208" spans="7:16">
      <c r="G2208" s="27"/>
      <c r="H2208" s="27"/>
      <c r="P2208" s="26"/>
    </row>
    <row r="2209" spans="7:16">
      <c r="G2209" s="27"/>
      <c r="H2209" s="27"/>
      <c r="P2209" s="26"/>
    </row>
    <row r="2210" spans="7:16">
      <c r="G2210" s="27"/>
      <c r="H2210" s="27"/>
      <c r="P2210" s="26"/>
    </row>
    <row r="2211" spans="7:16">
      <c r="G2211" s="27"/>
      <c r="H2211" s="27"/>
      <c r="P2211" s="26"/>
    </row>
    <row r="2212" spans="7:16">
      <c r="G2212" s="27"/>
      <c r="H2212" s="27"/>
      <c r="P2212" s="26"/>
    </row>
    <row r="2213" spans="7:16">
      <c r="G2213" s="27"/>
      <c r="H2213" s="27"/>
      <c r="P2213" s="26"/>
    </row>
    <row r="2214" spans="7:16">
      <c r="G2214" s="27"/>
      <c r="H2214" s="27"/>
      <c r="P2214" s="26"/>
    </row>
    <row r="2215" spans="7:16">
      <c r="G2215" s="27"/>
      <c r="H2215" s="27"/>
      <c r="P2215" s="26"/>
    </row>
    <row r="2216" spans="7:16">
      <c r="G2216" s="27"/>
      <c r="H2216" s="27"/>
      <c r="P2216" s="26"/>
    </row>
    <row r="2217" spans="7:16">
      <c r="G2217" s="27"/>
      <c r="H2217" s="27"/>
      <c r="P2217" s="26"/>
    </row>
    <row r="2218" spans="7:16">
      <c r="G2218" s="27"/>
      <c r="H2218" s="27"/>
      <c r="P2218" s="26"/>
    </row>
    <row r="2219" spans="7:16">
      <c r="G2219" s="27"/>
      <c r="H2219" s="27"/>
      <c r="P2219" s="26"/>
    </row>
    <row r="2220" spans="7:16">
      <c r="G2220" s="27"/>
      <c r="H2220" s="27"/>
      <c r="P2220" s="26"/>
    </row>
    <row r="2221" spans="7:16">
      <c r="G2221" s="27"/>
      <c r="H2221" s="27"/>
      <c r="P2221" s="26"/>
    </row>
    <row r="2222" spans="7:16">
      <c r="G2222" s="27"/>
      <c r="H2222" s="27"/>
      <c r="P2222" s="26"/>
    </row>
    <row r="2223" spans="7:16">
      <c r="G2223" s="27"/>
      <c r="H2223" s="27"/>
      <c r="P2223" s="26"/>
    </row>
    <row r="2224" spans="7:16">
      <c r="G2224" s="27"/>
      <c r="H2224" s="27"/>
      <c r="P2224" s="26"/>
    </row>
    <row r="2225" spans="7:16">
      <c r="G2225" s="27"/>
      <c r="H2225" s="27"/>
      <c r="P2225" s="26"/>
    </row>
    <row r="2226" spans="7:16">
      <c r="G2226" s="27"/>
      <c r="H2226" s="27"/>
      <c r="P2226" s="26"/>
    </row>
    <row r="2227" spans="7:16">
      <c r="G2227" s="27"/>
      <c r="H2227" s="27"/>
      <c r="P2227" s="26"/>
    </row>
    <row r="2228" spans="7:16">
      <c r="G2228" s="27"/>
      <c r="H2228" s="27"/>
      <c r="P2228" s="26"/>
    </row>
    <row r="2229" spans="7:16">
      <c r="G2229" s="27"/>
      <c r="H2229" s="27"/>
      <c r="P2229" s="26"/>
    </row>
    <row r="2230" spans="7:16">
      <c r="G2230" s="27"/>
      <c r="H2230" s="27"/>
      <c r="P2230" s="26"/>
    </row>
    <row r="2231" spans="7:16">
      <c r="G2231" s="27"/>
      <c r="H2231" s="27"/>
      <c r="P2231" s="26"/>
    </row>
    <row r="2232" spans="7:16">
      <c r="G2232" s="27"/>
      <c r="H2232" s="27"/>
      <c r="P2232" s="26"/>
    </row>
    <row r="2233" spans="7:16">
      <c r="G2233" s="27"/>
      <c r="H2233" s="27"/>
      <c r="P2233" s="26"/>
    </row>
    <row r="2234" spans="7:16">
      <c r="G2234" s="27"/>
      <c r="H2234" s="27"/>
      <c r="P2234" s="26"/>
    </row>
    <row r="2235" spans="7:16">
      <c r="G2235" s="27"/>
      <c r="H2235" s="27"/>
      <c r="P2235" s="26"/>
    </row>
    <row r="2236" spans="7:16">
      <c r="G2236" s="27"/>
      <c r="H2236" s="27"/>
      <c r="P2236" s="26"/>
    </row>
    <row r="2237" spans="7:16">
      <c r="G2237" s="27"/>
      <c r="H2237" s="27"/>
      <c r="P2237" s="26"/>
    </row>
    <row r="2238" spans="7:16">
      <c r="G2238" s="27"/>
      <c r="H2238" s="27"/>
      <c r="P2238" s="26"/>
    </row>
    <row r="2239" spans="7:16">
      <c r="G2239" s="27"/>
      <c r="H2239" s="27"/>
      <c r="P2239" s="26"/>
    </row>
    <row r="2240" spans="7:16">
      <c r="G2240" s="27"/>
      <c r="H2240" s="27"/>
      <c r="P2240" s="26"/>
    </row>
    <row r="2241" spans="7:16">
      <c r="G2241" s="27"/>
      <c r="H2241" s="27"/>
      <c r="P2241" s="26"/>
    </row>
    <row r="2242" spans="7:16">
      <c r="G2242" s="27"/>
      <c r="H2242" s="27"/>
      <c r="P2242" s="26"/>
    </row>
    <row r="2243" spans="7:16">
      <c r="G2243" s="27"/>
      <c r="H2243" s="27"/>
      <c r="P2243" s="26"/>
    </row>
    <row r="2244" spans="7:16">
      <c r="G2244" s="27"/>
      <c r="H2244" s="27"/>
      <c r="P2244" s="26"/>
    </row>
    <row r="2245" spans="7:16">
      <c r="G2245" s="27"/>
      <c r="H2245" s="27"/>
      <c r="P2245" s="26"/>
    </row>
    <row r="2246" spans="7:16">
      <c r="G2246" s="27"/>
      <c r="H2246" s="27"/>
      <c r="P2246" s="26"/>
    </row>
    <row r="2247" spans="7:16">
      <c r="G2247" s="27"/>
      <c r="H2247" s="27"/>
      <c r="P2247" s="26"/>
    </row>
    <row r="2248" spans="7:16">
      <c r="G2248" s="27"/>
      <c r="H2248" s="27"/>
      <c r="P2248" s="26"/>
    </row>
    <row r="2249" spans="7:16">
      <c r="G2249" s="27"/>
      <c r="H2249" s="27"/>
      <c r="P2249" s="26"/>
    </row>
    <row r="2250" spans="7:16">
      <c r="G2250" s="27"/>
      <c r="H2250" s="27"/>
      <c r="P2250" s="26"/>
    </row>
    <row r="2251" spans="7:16">
      <c r="G2251" s="27"/>
      <c r="H2251" s="27"/>
      <c r="P2251" s="26"/>
    </row>
    <row r="2252" spans="7:16">
      <c r="G2252" s="27"/>
      <c r="H2252" s="27"/>
      <c r="P2252" s="26"/>
    </row>
    <row r="2253" spans="7:16">
      <c r="G2253" s="27"/>
      <c r="H2253" s="27"/>
      <c r="P2253" s="26"/>
    </row>
    <row r="2254" spans="7:16">
      <c r="G2254" s="27"/>
      <c r="H2254" s="27"/>
      <c r="P2254" s="26"/>
    </row>
    <row r="2255" spans="7:16">
      <c r="G2255" s="27"/>
      <c r="H2255" s="27"/>
      <c r="P2255" s="26"/>
    </row>
    <row r="2256" spans="7:16">
      <c r="G2256" s="27"/>
      <c r="H2256" s="27"/>
      <c r="P2256" s="26"/>
    </row>
    <row r="2257" spans="7:16">
      <c r="G2257" s="27"/>
      <c r="H2257" s="27"/>
      <c r="P2257" s="26"/>
    </row>
    <row r="2258" spans="7:16">
      <c r="G2258" s="27"/>
      <c r="H2258" s="27"/>
      <c r="P2258" s="26"/>
    </row>
    <row r="2259" spans="7:16">
      <c r="G2259" s="27"/>
      <c r="H2259" s="27"/>
      <c r="P2259" s="26"/>
    </row>
    <row r="2260" spans="7:16">
      <c r="G2260" s="27"/>
      <c r="H2260" s="27"/>
      <c r="P2260" s="26"/>
    </row>
    <row r="2261" spans="7:16">
      <c r="G2261" s="27"/>
      <c r="H2261" s="27"/>
      <c r="P2261" s="26"/>
    </row>
    <row r="2262" spans="7:16">
      <c r="G2262" s="27"/>
      <c r="H2262" s="27"/>
      <c r="P2262" s="26"/>
    </row>
    <row r="2263" spans="7:16">
      <c r="G2263" s="27"/>
      <c r="H2263" s="27"/>
      <c r="P2263" s="26"/>
    </row>
    <row r="2264" spans="7:16">
      <c r="G2264" s="27"/>
      <c r="H2264" s="27"/>
      <c r="P2264" s="26"/>
    </row>
    <row r="2265" spans="7:16">
      <c r="G2265" s="27"/>
      <c r="H2265" s="27"/>
      <c r="P2265" s="26"/>
    </row>
    <row r="2266" spans="7:16">
      <c r="G2266" s="27"/>
      <c r="H2266" s="27"/>
      <c r="P2266" s="26"/>
    </row>
    <row r="2267" spans="7:16">
      <c r="G2267" s="27"/>
      <c r="H2267" s="27"/>
      <c r="P2267" s="26"/>
    </row>
    <row r="2268" spans="7:16">
      <c r="G2268" s="27"/>
      <c r="H2268" s="27"/>
      <c r="P2268" s="26"/>
    </row>
    <row r="2269" spans="7:16">
      <c r="G2269" s="27"/>
      <c r="H2269" s="27"/>
      <c r="P2269" s="26"/>
    </row>
    <row r="2270" spans="7:16">
      <c r="G2270" s="27"/>
      <c r="H2270" s="27"/>
      <c r="P2270" s="26"/>
    </row>
    <row r="2271" spans="7:16">
      <c r="G2271" s="27"/>
      <c r="H2271" s="27"/>
      <c r="P2271" s="26"/>
    </row>
    <row r="2272" spans="7:16">
      <c r="G2272" s="27"/>
      <c r="H2272" s="27"/>
      <c r="P2272" s="26"/>
    </row>
    <row r="2273" spans="7:16">
      <c r="G2273" s="27"/>
      <c r="H2273" s="27"/>
      <c r="P2273" s="26"/>
    </row>
    <row r="2274" spans="7:16">
      <c r="G2274" s="27"/>
      <c r="H2274" s="27"/>
      <c r="P2274" s="26"/>
    </row>
    <row r="2275" spans="7:16">
      <c r="G2275" s="27"/>
      <c r="H2275" s="27"/>
      <c r="P2275" s="26"/>
    </row>
    <row r="2276" spans="7:16">
      <c r="G2276" s="27"/>
      <c r="H2276" s="27"/>
      <c r="P2276" s="26"/>
    </row>
    <row r="2277" spans="7:16">
      <c r="G2277" s="27"/>
      <c r="H2277" s="27"/>
      <c r="P2277" s="26"/>
    </row>
    <row r="2278" spans="7:16">
      <c r="G2278" s="27"/>
      <c r="H2278" s="27"/>
      <c r="P2278" s="26"/>
    </row>
    <row r="2279" spans="7:16">
      <c r="G2279" s="27"/>
      <c r="H2279" s="27"/>
      <c r="P2279" s="26"/>
    </row>
    <row r="2280" spans="7:16">
      <c r="G2280" s="27"/>
      <c r="H2280" s="27"/>
      <c r="P2280" s="26"/>
    </row>
    <row r="2281" spans="7:16">
      <c r="G2281" s="27"/>
      <c r="H2281" s="27"/>
      <c r="P2281" s="26"/>
    </row>
    <row r="2282" spans="7:16">
      <c r="G2282" s="27"/>
      <c r="H2282" s="27"/>
      <c r="P2282" s="26"/>
    </row>
    <row r="2283" spans="7:16">
      <c r="G2283" s="27"/>
      <c r="H2283" s="27"/>
      <c r="P2283" s="26"/>
    </row>
    <row r="2284" spans="7:16">
      <c r="G2284" s="27"/>
      <c r="H2284" s="27"/>
      <c r="P2284" s="26"/>
    </row>
    <row r="2285" spans="7:16">
      <c r="G2285" s="27"/>
      <c r="H2285" s="27"/>
      <c r="P2285" s="26"/>
    </row>
    <row r="2286" spans="7:16">
      <c r="G2286" s="27"/>
      <c r="H2286" s="27"/>
      <c r="P2286" s="26"/>
    </row>
    <row r="2287" spans="7:16">
      <c r="G2287" s="27"/>
      <c r="H2287" s="27"/>
      <c r="P2287" s="26"/>
    </row>
    <row r="2288" spans="7:16">
      <c r="G2288" s="27"/>
      <c r="H2288" s="27"/>
      <c r="P2288" s="26"/>
    </row>
    <row r="2289" spans="7:16">
      <c r="G2289" s="27"/>
      <c r="H2289" s="27"/>
      <c r="P2289" s="26"/>
    </row>
    <row r="2290" spans="7:16">
      <c r="G2290" s="27"/>
      <c r="H2290" s="27"/>
      <c r="P2290" s="26"/>
    </row>
    <row r="2291" spans="7:16">
      <c r="G2291" s="27"/>
      <c r="H2291" s="27"/>
      <c r="P2291" s="26"/>
    </row>
    <row r="2292" spans="7:16">
      <c r="G2292" s="27"/>
      <c r="H2292" s="27"/>
      <c r="P2292" s="26"/>
    </row>
    <row r="2293" spans="7:16">
      <c r="G2293" s="27"/>
      <c r="H2293" s="27"/>
      <c r="P2293" s="26"/>
    </row>
    <row r="2294" spans="7:16">
      <c r="G2294" s="27"/>
      <c r="H2294" s="27"/>
      <c r="P2294" s="26"/>
    </row>
    <row r="2295" spans="7:16">
      <c r="G2295" s="27"/>
      <c r="H2295" s="27"/>
      <c r="P2295" s="26"/>
    </row>
    <row r="2296" spans="7:16">
      <c r="G2296" s="27"/>
      <c r="H2296" s="27"/>
      <c r="P2296" s="26"/>
    </row>
    <row r="2297" spans="7:16">
      <c r="G2297" s="27"/>
      <c r="H2297" s="27"/>
      <c r="P2297" s="26"/>
    </row>
    <row r="2298" spans="7:16">
      <c r="G2298" s="27"/>
      <c r="H2298" s="27"/>
      <c r="P2298" s="26"/>
    </row>
    <row r="2299" spans="7:16">
      <c r="G2299" s="27"/>
      <c r="H2299" s="27"/>
      <c r="P2299" s="26"/>
    </row>
    <row r="2300" spans="7:16">
      <c r="G2300" s="27"/>
      <c r="H2300" s="27"/>
      <c r="P2300" s="26"/>
    </row>
    <row r="2301" spans="7:16">
      <c r="G2301" s="27"/>
      <c r="H2301" s="27"/>
      <c r="P2301" s="26"/>
    </row>
    <row r="2302" spans="7:16">
      <c r="G2302" s="27"/>
      <c r="H2302" s="27"/>
      <c r="P2302" s="26"/>
    </row>
    <row r="2303" spans="7:16">
      <c r="G2303" s="27"/>
      <c r="H2303" s="27"/>
      <c r="P2303" s="26"/>
    </row>
    <row r="2304" spans="7:16">
      <c r="G2304" s="27"/>
      <c r="H2304" s="27"/>
      <c r="P2304" s="26"/>
    </row>
    <row r="2305" spans="7:16">
      <c r="G2305" s="27"/>
      <c r="H2305" s="27"/>
      <c r="P2305" s="26"/>
    </row>
    <row r="2306" spans="7:16">
      <c r="G2306" s="27"/>
      <c r="H2306" s="27"/>
      <c r="P2306" s="26"/>
    </row>
    <row r="2307" spans="7:16">
      <c r="G2307" s="27"/>
      <c r="H2307" s="27"/>
      <c r="P2307" s="26"/>
    </row>
    <row r="2308" spans="7:16">
      <c r="G2308" s="27"/>
      <c r="H2308" s="27"/>
      <c r="P2308" s="26"/>
    </row>
    <row r="2309" spans="7:16">
      <c r="G2309" s="27"/>
      <c r="H2309" s="27"/>
      <c r="P2309" s="26"/>
    </row>
    <row r="2310" spans="7:16">
      <c r="G2310" s="27"/>
      <c r="H2310" s="27"/>
      <c r="P2310" s="26"/>
    </row>
    <row r="2311" spans="7:16">
      <c r="G2311" s="27"/>
      <c r="H2311" s="27"/>
      <c r="P2311" s="26"/>
    </row>
    <row r="2312" spans="7:16">
      <c r="G2312" s="27"/>
      <c r="H2312" s="27"/>
      <c r="P2312" s="26"/>
    </row>
    <row r="2313" spans="7:16">
      <c r="G2313" s="27"/>
      <c r="H2313" s="27"/>
      <c r="P2313" s="26"/>
    </row>
    <row r="2314" spans="7:16">
      <c r="G2314" s="27"/>
      <c r="H2314" s="27"/>
      <c r="P2314" s="26"/>
    </row>
    <row r="2315" spans="7:16">
      <c r="G2315" s="27"/>
      <c r="H2315" s="27"/>
      <c r="P2315" s="26"/>
    </row>
    <row r="2316" spans="7:16">
      <c r="G2316" s="27"/>
      <c r="H2316" s="27"/>
      <c r="P2316" s="26"/>
    </row>
    <row r="2317" spans="7:16">
      <c r="G2317" s="27"/>
      <c r="H2317" s="27"/>
      <c r="P2317" s="26"/>
    </row>
    <row r="2318" spans="7:16">
      <c r="G2318" s="27"/>
      <c r="H2318" s="27"/>
      <c r="P2318" s="26"/>
    </row>
    <row r="2319" spans="7:16">
      <c r="G2319" s="27"/>
      <c r="H2319" s="27"/>
      <c r="P2319" s="26"/>
    </row>
    <row r="2320" spans="7:16">
      <c r="G2320" s="27"/>
      <c r="H2320" s="27"/>
      <c r="P2320" s="26"/>
    </row>
    <row r="2321" spans="7:16">
      <c r="G2321" s="27"/>
      <c r="H2321" s="27"/>
      <c r="P2321" s="26"/>
    </row>
    <row r="2322" spans="7:16">
      <c r="G2322" s="27"/>
      <c r="H2322" s="27"/>
      <c r="P2322" s="26"/>
    </row>
    <row r="2323" spans="7:16">
      <c r="G2323" s="27"/>
      <c r="H2323" s="27"/>
      <c r="P2323" s="26"/>
    </row>
    <row r="2324" spans="7:16">
      <c r="G2324" s="27"/>
      <c r="H2324" s="27"/>
      <c r="P2324" s="26"/>
    </row>
    <row r="2325" spans="7:16">
      <c r="G2325" s="27"/>
      <c r="H2325" s="27"/>
      <c r="P2325" s="26"/>
    </row>
    <row r="2326" spans="7:16">
      <c r="G2326" s="27"/>
      <c r="H2326" s="27"/>
      <c r="P2326" s="26"/>
    </row>
    <row r="2327" spans="7:16">
      <c r="G2327" s="27"/>
      <c r="H2327" s="27"/>
      <c r="P2327" s="26"/>
    </row>
    <row r="2328" spans="7:16">
      <c r="G2328" s="27"/>
      <c r="H2328" s="27"/>
      <c r="P2328" s="26"/>
    </row>
    <row r="2329" spans="7:16">
      <c r="G2329" s="27"/>
      <c r="H2329" s="27"/>
      <c r="P2329" s="26"/>
    </row>
    <row r="2330" spans="7:16">
      <c r="G2330" s="27"/>
      <c r="H2330" s="27"/>
      <c r="P2330" s="26"/>
    </row>
    <row r="2331" spans="7:16">
      <c r="G2331" s="27"/>
      <c r="H2331" s="27"/>
      <c r="P2331" s="26"/>
    </row>
    <row r="2332" spans="7:16">
      <c r="G2332" s="27"/>
      <c r="H2332" s="27"/>
      <c r="P2332" s="26"/>
    </row>
    <row r="2333" spans="7:16">
      <c r="G2333" s="27"/>
      <c r="H2333" s="27"/>
      <c r="P2333" s="26"/>
    </row>
    <row r="2334" spans="7:16">
      <c r="G2334" s="27"/>
      <c r="H2334" s="27"/>
      <c r="P2334" s="26"/>
    </row>
    <row r="2335" spans="7:16">
      <c r="G2335" s="27"/>
      <c r="H2335" s="27"/>
      <c r="P2335" s="26"/>
    </row>
    <row r="2336" spans="7:16">
      <c r="G2336" s="27"/>
      <c r="H2336" s="27"/>
      <c r="P2336" s="26"/>
    </row>
    <row r="2337" spans="7:16">
      <c r="G2337" s="27"/>
      <c r="H2337" s="27"/>
      <c r="P2337" s="26"/>
    </row>
    <row r="2338" spans="7:16">
      <c r="G2338" s="27"/>
      <c r="H2338" s="27"/>
      <c r="P2338" s="26"/>
    </row>
    <row r="2339" spans="7:16">
      <c r="G2339" s="27"/>
      <c r="H2339" s="27"/>
      <c r="P2339" s="26"/>
    </row>
    <row r="2340" spans="7:16">
      <c r="G2340" s="27"/>
      <c r="H2340" s="27"/>
      <c r="P2340" s="26"/>
    </row>
    <row r="2341" spans="7:16">
      <c r="G2341" s="27"/>
      <c r="H2341" s="27"/>
      <c r="P2341" s="26"/>
    </row>
    <row r="2342" spans="7:16">
      <c r="G2342" s="27"/>
      <c r="H2342" s="27"/>
      <c r="P2342" s="26"/>
    </row>
    <row r="2343" spans="7:16">
      <c r="G2343" s="27"/>
      <c r="H2343" s="27"/>
      <c r="P2343" s="26"/>
    </row>
    <row r="2344" spans="7:16">
      <c r="G2344" s="27"/>
      <c r="H2344" s="27"/>
      <c r="P2344" s="26"/>
    </row>
    <row r="2345" spans="7:16">
      <c r="G2345" s="27"/>
      <c r="H2345" s="27"/>
      <c r="P2345" s="26"/>
    </row>
    <row r="2346" spans="7:16">
      <c r="G2346" s="27"/>
      <c r="H2346" s="27"/>
      <c r="P2346" s="26"/>
    </row>
    <row r="2347" spans="7:16">
      <c r="G2347" s="27"/>
      <c r="H2347" s="27"/>
      <c r="P2347" s="26"/>
    </row>
    <row r="2348" spans="7:16">
      <c r="G2348" s="27"/>
      <c r="H2348" s="27"/>
      <c r="P2348" s="26"/>
    </row>
    <row r="2349" spans="7:16">
      <c r="G2349" s="27"/>
      <c r="H2349" s="27"/>
      <c r="P2349" s="26"/>
    </row>
    <row r="2350" spans="7:16">
      <c r="G2350" s="27"/>
      <c r="H2350" s="27"/>
      <c r="P2350" s="26"/>
    </row>
    <row r="2351" spans="7:16">
      <c r="G2351" s="27"/>
      <c r="H2351" s="27"/>
      <c r="P2351" s="26"/>
    </row>
    <row r="2352" spans="7:16">
      <c r="G2352" s="27"/>
      <c r="H2352" s="27"/>
      <c r="P2352" s="26"/>
    </row>
    <row r="2353" spans="7:16">
      <c r="G2353" s="27"/>
      <c r="H2353" s="27"/>
      <c r="P2353" s="26"/>
    </row>
    <row r="2354" spans="7:16">
      <c r="G2354" s="27"/>
      <c r="H2354" s="27"/>
      <c r="P2354" s="26"/>
    </row>
    <row r="2355" spans="7:16">
      <c r="G2355" s="27"/>
      <c r="H2355" s="27"/>
      <c r="P2355" s="26"/>
    </row>
    <row r="2356" spans="7:16">
      <c r="G2356" s="27"/>
      <c r="H2356" s="27"/>
      <c r="P2356" s="26"/>
    </row>
    <row r="2357" spans="7:16">
      <c r="G2357" s="27"/>
      <c r="H2357" s="27"/>
      <c r="P2357" s="26"/>
    </row>
    <row r="2358" spans="7:16">
      <c r="G2358" s="27"/>
      <c r="H2358" s="27"/>
      <c r="P2358" s="26"/>
    </row>
    <row r="2359" spans="7:16">
      <c r="G2359" s="27"/>
      <c r="H2359" s="27"/>
      <c r="P2359" s="26"/>
    </row>
    <row r="2360" spans="7:16">
      <c r="G2360" s="27"/>
      <c r="H2360" s="27"/>
      <c r="P2360" s="26"/>
    </row>
    <row r="2361" spans="7:16">
      <c r="G2361" s="27"/>
      <c r="H2361" s="27"/>
      <c r="P2361" s="26"/>
    </row>
    <row r="2362" spans="7:16">
      <c r="G2362" s="27"/>
      <c r="H2362" s="27"/>
      <c r="P2362" s="26"/>
    </row>
    <row r="2363" spans="7:16">
      <c r="G2363" s="27"/>
      <c r="H2363" s="27"/>
      <c r="P2363" s="26"/>
    </row>
    <row r="2364" spans="7:16">
      <c r="G2364" s="27"/>
      <c r="H2364" s="27"/>
      <c r="P2364" s="26"/>
    </row>
    <row r="2365" spans="7:16">
      <c r="G2365" s="27"/>
      <c r="H2365" s="27"/>
      <c r="P2365" s="26"/>
    </row>
    <row r="2366" spans="7:16">
      <c r="G2366" s="27"/>
      <c r="H2366" s="27"/>
      <c r="P2366" s="26"/>
    </row>
    <row r="2367" spans="7:16">
      <c r="G2367" s="27"/>
      <c r="H2367" s="27"/>
      <c r="P2367" s="26"/>
    </row>
    <row r="2368" spans="7:16">
      <c r="G2368" s="27"/>
      <c r="H2368" s="27"/>
      <c r="P2368" s="26"/>
    </row>
    <row r="2369" spans="7:16">
      <c r="G2369" s="27"/>
      <c r="H2369" s="27"/>
      <c r="P2369" s="26"/>
    </row>
    <row r="2370" spans="7:16">
      <c r="G2370" s="27"/>
      <c r="H2370" s="27"/>
      <c r="P2370" s="26"/>
    </row>
    <row r="2371" spans="7:16">
      <c r="G2371" s="27"/>
      <c r="H2371" s="27"/>
      <c r="P2371" s="26"/>
    </row>
    <row r="2372" spans="7:16">
      <c r="G2372" s="27"/>
      <c r="H2372" s="27"/>
      <c r="P2372" s="26"/>
    </row>
    <row r="2373" spans="7:16">
      <c r="G2373" s="27"/>
      <c r="H2373" s="27"/>
      <c r="P2373" s="26"/>
    </row>
    <row r="2374" spans="7:16">
      <c r="G2374" s="27"/>
      <c r="H2374" s="27"/>
      <c r="P2374" s="26"/>
    </row>
    <row r="2375" spans="7:16">
      <c r="G2375" s="27"/>
      <c r="H2375" s="27"/>
      <c r="P2375" s="26"/>
    </row>
    <row r="2376" spans="7:16">
      <c r="G2376" s="27"/>
      <c r="H2376" s="27"/>
      <c r="P2376" s="26"/>
    </row>
    <row r="2377" spans="7:16">
      <c r="G2377" s="27"/>
      <c r="H2377" s="27"/>
      <c r="P2377" s="26"/>
    </row>
    <row r="2378" spans="7:16">
      <c r="G2378" s="27"/>
      <c r="H2378" s="27"/>
      <c r="P2378" s="26"/>
    </row>
    <row r="2379" spans="7:16">
      <c r="G2379" s="27"/>
      <c r="H2379" s="27"/>
      <c r="P2379" s="26"/>
    </row>
    <row r="2380" spans="7:16">
      <c r="G2380" s="27"/>
      <c r="H2380" s="27"/>
      <c r="P2380" s="26"/>
    </row>
    <row r="2381" spans="7:16">
      <c r="G2381" s="27"/>
      <c r="H2381" s="27"/>
      <c r="P2381" s="26"/>
    </row>
    <row r="2382" spans="7:16">
      <c r="G2382" s="27"/>
      <c r="H2382" s="27"/>
      <c r="P2382" s="26"/>
    </row>
    <row r="2383" spans="7:16">
      <c r="G2383" s="27"/>
      <c r="H2383" s="27"/>
      <c r="P2383" s="26"/>
    </row>
    <row r="2384" spans="7:16">
      <c r="G2384" s="27"/>
      <c r="H2384" s="27"/>
      <c r="P2384" s="26"/>
    </row>
    <row r="2385" spans="7:16">
      <c r="G2385" s="27"/>
      <c r="H2385" s="27"/>
      <c r="P2385" s="26"/>
    </row>
    <row r="2386" spans="7:16">
      <c r="G2386" s="27"/>
      <c r="H2386" s="27"/>
      <c r="P2386" s="26"/>
    </row>
    <row r="2387" spans="7:16">
      <c r="G2387" s="27"/>
      <c r="H2387" s="27"/>
      <c r="P2387" s="26"/>
    </row>
    <row r="2388" spans="7:16">
      <c r="G2388" s="27"/>
      <c r="H2388" s="27"/>
      <c r="P2388" s="26"/>
    </row>
    <row r="2389" spans="7:16">
      <c r="G2389" s="27"/>
      <c r="H2389" s="27"/>
      <c r="P2389" s="26"/>
    </row>
    <row r="2390" spans="7:16">
      <c r="G2390" s="27"/>
      <c r="H2390" s="27"/>
      <c r="P2390" s="26"/>
    </row>
    <row r="2391" spans="7:16">
      <c r="G2391" s="27"/>
      <c r="H2391" s="27"/>
      <c r="P2391" s="26"/>
    </row>
    <row r="2392" spans="7:16">
      <c r="G2392" s="27"/>
      <c r="H2392" s="27"/>
      <c r="P2392" s="26"/>
    </row>
    <row r="2393" spans="7:16">
      <c r="G2393" s="27"/>
      <c r="H2393" s="27"/>
      <c r="P2393" s="26"/>
    </row>
    <row r="2394" spans="7:16">
      <c r="G2394" s="27"/>
      <c r="H2394" s="27"/>
      <c r="P2394" s="26"/>
    </row>
    <row r="2395" spans="7:16">
      <c r="G2395" s="27"/>
      <c r="H2395" s="27"/>
      <c r="P2395" s="26"/>
    </row>
    <row r="2396" spans="7:16">
      <c r="G2396" s="27"/>
      <c r="H2396" s="27"/>
      <c r="P2396" s="26"/>
    </row>
    <row r="2397" spans="7:16">
      <c r="G2397" s="27"/>
      <c r="H2397" s="27"/>
      <c r="P2397" s="26"/>
    </row>
    <row r="2398" spans="7:16">
      <c r="G2398" s="27"/>
      <c r="H2398" s="27"/>
      <c r="P2398" s="26"/>
    </row>
    <row r="2399" spans="7:16">
      <c r="G2399" s="27"/>
      <c r="H2399" s="27"/>
      <c r="P2399" s="26"/>
    </row>
    <row r="2400" spans="7:16">
      <c r="G2400" s="27"/>
      <c r="H2400" s="27"/>
      <c r="P2400" s="26"/>
    </row>
    <row r="2401" spans="7:16">
      <c r="G2401" s="27"/>
      <c r="H2401" s="27"/>
      <c r="P2401" s="26"/>
    </row>
    <row r="2402" spans="7:16">
      <c r="G2402" s="27"/>
      <c r="H2402" s="27"/>
      <c r="P2402" s="26"/>
    </row>
    <row r="2403" spans="7:16">
      <c r="G2403" s="27"/>
      <c r="H2403" s="27"/>
      <c r="P2403" s="26"/>
    </row>
    <row r="2404" spans="7:16">
      <c r="G2404" s="27"/>
      <c r="H2404" s="27"/>
      <c r="P2404" s="26"/>
    </row>
    <row r="2405" spans="7:16">
      <c r="G2405" s="27"/>
      <c r="H2405" s="27"/>
      <c r="P2405" s="26"/>
    </row>
    <row r="2406" spans="7:16">
      <c r="G2406" s="27"/>
      <c r="H2406" s="27"/>
      <c r="P2406" s="26"/>
    </row>
    <row r="2407" spans="7:16">
      <c r="G2407" s="27"/>
      <c r="H2407" s="27"/>
      <c r="P2407" s="26"/>
    </row>
    <row r="2408" spans="7:16">
      <c r="G2408" s="27"/>
      <c r="H2408" s="27"/>
      <c r="P2408" s="26"/>
    </row>
    <row r="2409" spans="7:16">
      <c r="G2409" s="27"/>
      <c r="H2409" s="27"/>
      <c r="P2409" s="26"/>
    </row>
    <row r="2410" spans="7:16">
      <c r="G2410" s="27"/>
      <c r="H2410" s="27"/>
      <c r="P2410" s="26"/>
    </row>
    <row r="2411" spans="7:16">
      <c r="G2411" s="27"/>
      <c r="H2411" s="27"/>
      <c r="P2411" s="26"/>
    </row>
    <row r="2412" spans="7:16">
      <c r="G2412" s="27"/>
      <c r="H2412" s="27"/>
      <c r="P2412" s="26"/>
    </row>
    <row r="2413" spans="7:16">
      <c r="G2413" s="27"/>
      <c r="H2413" s="27"/>
      <c r="P2413" s="26"/>
    </row>
    <row r="2414" spans="7:16">
      <c r="G2414" s="27"/>
      <c r="H2414" s="27"/>
      <c r="P2414" s="26"/>
    </row>
    <row r="2415" spans="7:16">
      <c r="G2415" s="27"/>
      <c r="H2415" s="27"/>
      <c r="P2415" s="26"/>
    </row>
    <row r="2416" spans="7:16">
      <c r="G2416" s="27"/>
      <c r="H2416" s="27"/>
      <c r="P2416" s="26"/>
    </row>
    <row r="2417" spans="7:16">
      <c r="G2417" s="27"/>
      <c r="H2417" s="27"/>
      <c r="P2417" s="26"/>
    </row>
    <row r="2418" spans="7:16">
      <c r="G2418" s="27"/>
      <c r="H2418" s="27"/>
      <c r="P2418" s="26"/>
    </row>
    <row r="2419" spans="7:16">
      <c r="G2419" s="27"/>
      <c r="H2419" s="27"/>
      <c r="P2419" s="26"/>
    </row>
    <row r="2420" spans="7:16">
      <c r="G2420" s="27"/>
      <c r="H2420" s="27"/>
      <c r="P2420" s="26"/>
    </row>
    <row r="2421" spans="7:16">
      <c r="G2421" s="27"/>
      <c r="H2421" s="27"/>
      <c r="P2421" s="26"/>
    </row>
    <row r="2422" spans="7:16">
      <c r="G2422" s="27"/>
      <c r="H2422" s="27"/>
      <c r="P2422" s="26"/>
    </row>
    <row r="2423" spans="7:16">
      <c r="G2423" s="27"/>
      <c r="H2423" s="27"/>
      <c r="P2423" s="26"/>
    </row>
    <row r="2424" spans="7:16">
      <c r="G2424" s="27"/>
      <c r="H2424" s="27"/>
      <c r="P2424" s="26"/>
    </row>
    <row r="2425" spans="7:16">
      <c r="G2425" s="27"/>
      <c r="H2425" s="27"/>
      <c r="P2425" s="26"/>
    </row>
    <row r="2426" spans="7:16">
      <c r="G2426" s="27"/>
      <c r="H2426" s="27"/>
      <c r="P2426" s="26"/>
    </row>
    <row r="2427" spans="7:16">
      <c r="G2427" s="27"/>
      <c r="H2427" s="27"/>
      <c r="P2427" s="26"/>
    </row>
    <row r="2428" spans="7:16">
      <c r="G2428" s="27"/>
      <c r="H2428" s="27"/>
      <c r="P2428" s="26"/>
    </row>
    <row r="2429" spans="7:16">
      <c r="G2429" s="27"/>
      <c r="H2429" s="27"/>
      <c r="P2429" s="26"/>
    </row>
    <row r="2430" spans="7:16">
      <c r="G2430" s="27"/>
      <c r="H2430" s="27"/>
      <c r="P2430" s="26"/>
    </row>
    <row r="2431" spans="7:16">
      <c r="G2431" s="27"/>
      <c r="H2431" s="27"/>
      <c r="P2431" s="26"/>
    </row>
    <row r="2432" spans="7:16">
      <c r="G2432" s="27"/>
      <c r="H2432" s="27"/>
      <c r="P2432" s="26"/>
    </row>
    <row r="2433" spans="7:16">
      <c r="G2433" s="27"/>
      <c r="H2433" s="27"/>
      <c r="P2433" s="26"/>
    </row>
    <row r="2434" spans="7:16">
      <c r="G2434" s="27"/>
      <c r="H2434" s="27"/>
      <c r="P2434" s="26"/>
    </row>
    <row r="2435" spans="7:16">
      <c r="G2435" s="27"/>
      <c r="H2435" s="27"/>
      <c r="P2435" s="26"/>
    </row>
    <row r="2436" spans="7:16">
      <c r="G2436" s="27"/>
      <c r="H2436" s="27"/>
      <c r="P2436" s="26"/>
    </row>
    <row r="2437" spans="7:16">
      <c r="G2437" s="27"/>
      <c r="H2437" s="27"/>
      <c r="P2437" s="26"/>
    </row>
    <row r="2438" spans="7:16">
      <c r="G2438" s="27"/>
      <c r="H2438" s="27"/>
      <c r="P2438" s="26"/>
    </row>
    <row r="2439" spans="7:16">
      <c r="G2439" s="27"/>
      <c r="H2439" s="27"/>
      <c r="P2439" s="26"/>
    </row>
    <row r="2440" spans="7:16">
      <c r="G2440" s="27"/>
      <c r="H2440" s="27"/>
      <c r="P2440" s="26"/>
    </row>
    <row r="2441" spans="7:16">
      <c r="G2441" s="27"/>
      <c r="H2441" s="27"/>
      <c r="P2441" s="26"/>
    </row>
    <row r="2442" spans="7:16">
      <c r="G2442" s="27"/>
      <c r="H2442" s="27"/>
      <c r="P2442" s="26"/>
    </row>
    <row r="2443" spans="7:16">
      <c r="G2443" s="27"/>
      <c r="H2443" s="27"/>
      <c r="P2443" s="26"/>
    </row>
    <row r="2444" spans="7:16">
      <c r="G2444" s="27"/>
      <c r="H2444" s="27"/>
      <c r="P2444" s="26"/>
    </row>
    <row r="2445" spans="7:16">
      <c r="G2445" s="27"/>
      <c r="H2445" s="27"/>
      <c r="P2445" s="26"/>
    </row>
    <row r="2446" spans="7:16">
      <c r="G2446" s="27"/>
      <c r="H2446" s="27"/>
      <c r="P2446" s="26"/>
    </row>
    <row r="2447" spans="7:16">
      <c r="G2447" s="27"/>
      <c r="H2447" s="27"/>
      <c r="P2447" s="26"/>
    </row>
    <row r="2448" spans="7:16">
      <c r="G2448" s="27"/>
      <c r="H2448" s="27"/>
      <c r="P2448" s="26"/>
    </row>
    <row r="2449" spans="7:16">
      <c r="G2449" s="27"/>
      <c r="H2449" s="27"/>
      <c r="P2449" s="26"/>
    </row>
    <row r="2450" spans="7:16">
      <c r="G2450" s="27"/>
      <c r="H2450" s="27"/>
      <c r="P2450" s="26"/>
    </row>
    <row r="2451" spans="7:16">
      <c r="G2451" s="27"/>
      <c r="H2451" s="27"/>
      <c r="P2451" s="26"/>
    </row>
    <row r="2452" spans="7:16">
      <c r="G2452" s="27"/>
      <c r="H2452" s="27"/>
      <c r="P2452" s="26"/>
    </row>
    <row r="2453" spans="7:16">
      <c r="G2453" s="27"/>
      <c r="H2453" s="27"/>
      <c r="P2453" s="26"/>
    </row>
    <row r="2454" spans="7:16">
      <c r="G2454" s="27"/>
      <c r="H2454" s="27"/>
      <c r="P2454" s="26"/>
    </row>
    <row r="2455" spans="7:16">
      <c r="G2455" s="27"/>
      <c r="H2455" s="27"/>
      <c r="P2455" s="26"/>
    </row>
    <row r="2456" spans="7:16">
      <c r="G2456" s="27"/>
      <c r="H2456" s="27"/>
      <c r="P2456" s="26"/>
    </row>
    <row r="2457" spans="7:16">
      <c r="G2457" s="27"/>
      <c r="H2457" s="27"/>
      <c r="P2457" s="26"/>
    </row>
    <row r="2458" spans="7:16">
      <c r="G2458" s="27"/>
      <c r="H2458" s="27"/>
      <c r="P2458" s="26"/>
    </row>
    <row r="2459" spans="7:16">
      <c r="G2459" s="27"/>
      <c r="H2459" s="27"/>
      <c r="P2459" s="26"/>
    </row>
    <row r="2460" spans="7:16">
      <c r="G2460" s="27"/>
      <c r="H2460" s="27"/>
      <c r="P2460" s="26"/>
    </row>
    <row r="2461" spans="7:16">
      <c r="G2461" s="27"/>
      <c r="H2461" s="27"/>
      <c r="P2461" s="26"/>
    </row>
    <row r="2462" spans="7:16">
      <c r="G2462" s="27"/>
      <c r="H2462" s="27"/>
      <c r="P2462" s="26"/>
    </row>
    <row r="2463" spans="7:16">
      <c r="G2463" s="27"/>
      <c r="H2463" s="27"/>
      <c r="P2463" s="26"/>
    </row>
    <row r="2464" spans="7:16">
      <c r="G2464" s="27"/>
      <c r="H2464" s="27"/>
      <c r="P2464" s="26"/>
    </row>
    <row r="2465" spans="7:16">
      <c r="G2465" s="27"/>
      <c r="H2465" s="27"/>
      <c r="P2465" s="26"/>
    </row>
    <row r="2466" spans="7:16">
      <c r="G2466" s="27"/>
      <c r="H2466" s="27"/>
      <c r="P2466" s="26"/>
    </row>
    <row r="2467" spans="7:16">
      <c r="G2467" s="27"/>
      <c r="H2467" s="27"/>
      <c r="P2467" s="26"/>
    </row>
    <row r="2468" spans="7:16">
      <c r="G2468" s="27"/>
      <c r="H2468" s="27"/>
      <c r="P2468" s="26"/>
    </row>
    <row r="2469" spans="7:16">
      <c r="G2469" s="27"/>
      <c r="H2469" s="27"/>
      <c r="P2469" s="26"/>
    </row>
    <row r="2470" spans="7:16">
      <c r="G2470" s="27"/>
      <c r="H2470" s="27"/>
      <c r="P2470" s="26"/>
    </row>
    <row r="2471" spans="7:16">
      <c r="G2471" s="27"/>
      <c r="H2471" s="27"/>
      <c r="P2471" s="26"/>
    </row>
    <row r="2472" spans="7:16">
      <c r="G2472" s="27"/>
      <c r="H2472" s="27"/>
      <c r="P2472" s="26"/>
    </row>
    <row r="2473" spans="7:16">
      <c r="G2473" s="27"/>
      <c r="H2473" s="27"/>
      <c r="P2473" s="26"/>
    </row>
    <row r="2474" spans="7:16">
      <c r="G2474" s="27"/>
      <c r="H2474" s="27"/>
      <c r="P2474" s="26"/>
    </row>
    <row r="2475" spans="7:16">
      <c r="G2475" s="27"/>
      <c r="H2475" s="27"/>
      <c r="P2475" s="26"/>
    </row>
    <row r="2476" spans="7:16">
      <c r="G2476" s="27"/>
      <c r="H2476" s="27"/>
      <c r="P2476" s="26"/>
    </row>
    <row r="2477" spans="7:16">
      <c r="G2477" s="27"/>
      <c r="H2477" s="27"/>
      <c r="P2477" s="26"/>
    </row>
    <row r="2478" spans="7:16">
      <c r="G2478" s="27"/>
      <c r="H2478" s="27"/>
      <c r="P2478" s="26"/>
    </row>
    <row r="2479" spans="7:16">
      <c r="G2479" s="27"/>
      <c r="H2479" s="27"/>
      <c r="P2479" s="26"/>
    </row>
    <row r="2480" spans="7:16">
      <c r="G2480" s="27"/>
      <c r="H2480" s="27"/>
      <c r="P2480" s="26"/>
    </row>
    <row r="2481" spans="7:16">
      <c r="G2481" s="27"/>
      <c r="H2481" s="27"/>
      <c r="P2481" s="26"/>
    </row>
    <row r="2482" spans="7:16">
      <c r="G2482" s="27"/>
      <c r="H2482" s="27"/>
      <c r="P2482" s="26"/>
    </row>
    <row r="2483" spans="7:16">
      <c r="G2483" s="27"/>
      <c r="H2483" s="27"/>
      <c r="P2483" s="26"/>
    </row>
    <row r="2484" spans="7:16">
      <c r="G2484" s="27"/>
      <c r="H2484" s="27"/>
      <c r="P2484" s="26"/>
    </row>
    <row r="2485" spans="7:16">
      <c r="G2485" s="27"/>
      <c r="H2485" s="27"/>
      <c r="P2485" s="26"/>
    </row>
    <row r="2486" spans="7:16">
      <c r="G2486" s="27"/>
      <c r="H2486" s="27"/>
      <c r="P2486" s="26"/>
    </row>
    <row r="2487" spans="7:16">
      <c r="G2487" s="27"/>
      <c r="H2487" s="27"/>
      <c r="P2487" s="26"/>
    </row>
    <row r="2488" spans="7:16">
      <c r="G2488" s="27"/>
      <c r="H2488" s="27"/>
      <c r="P2488" s="26"/>
    </row>
    <row r="2489" spans="7:16">
      <c r="G2489" s="27"/>
      <c r="H2489" s="27"/>
      <c r="P2489" s="26"/>
    </row>
    <row r="2490" spans="7:16">
      <c r="G2490" s="27"/>
      <c r="H2490" s="27"/>
      <c r="P2490" s="26"/>
    </row>
    <row r="2491" spans="7:16">
      <c r="G2491" s="27"/>
      <c r="H2491" s="27"/>
      <c r="P2491" s="26"/>
    </row>
    <row r="2492" spans="7:16">
      <c r="G2492" s="27"/>
      <c r="H2492" s="27"/>
      <c r="P2492" s="26"/>
    </row>
    <row r="2493" spans="7:16">
      <c r="G2493" s="27"/>
      <c r="H2493" s="27"/>
      <c r="P2493" s="26"/>
    </row>
    <row r="2494" spans="7:16">
      <c r="G2494" s="27"/>
      <c r="H2494" s="27"/>
      <c r="P2494" s="26"/>
    </row>
    <row r="2495" spans="7:16">
      <c r="G2495" s="27"/>
      <c r="H2495" s="27"/>
      <c r="P2495" s="26"/>
    </row>
    <row r="2496" spans="7:16">
      <c r="G2496" s="27"/>
      <c r="H2496" s="27"/>
      <c r="P2496" s="26"/>
    </row>
    <row r="2497" spans="7:16">
      <c r="G2497" s="27"/>
      <c r="H2497" s="27"/>
      <c r="P2497" s="26"/>
    </row>
    <row r="2498" spans="7:16">
      <c r="G2498" s="27"/>
      <c r="H2498" s="27"/>
      <c r="P2498" s="26"/>
    </row>
    <row r="2499" spans="7:16">
      <c r="G2499" s="27"/>
      <c r="H2499" s="27"/>
      <c r="P2499" s="26"/>
    </row>
    <row r="2500" spans="7:16">
      <c r="G2500" s="27"/>
      <c r="H2500" s="27"/>
      <c r="P2500" s="26"/>
    </row>
    <row r="2501" spans="7:16">
      <c r="G2501" s="27"/>
      <c r="H2501" s="27"/>
      <c r="P2501" s="26"/>
    </row>
    <row r="2502" spans="7:16">
      <c r="G2502" s="27"/>
      <c r="H2502" s="27"/>
      <c r="P2502" s="26"/>
    </row>
    <row r="2503" spans="7:16">
      <c r="G2503" s="27"/>
      <c r="H2503" s="27"/>
      <c r="P2503" s="26"/>
    </row>
    <row r="2504" spans="7:16">
      <c r="G2504" s="27"/>
      <c r="H2504" s="27"/>
      <c r="P2504" s="26"/>
    </row>
    <row r="2505" spans="7:16">
      <c r="G2505" s="27"/>
      <c r="H2505" s="27"/>
      <c r="P2505" s="26"/>
    </row>
    <row r="2506" spans="7:16">
      <c r="G2506" s="27"/>
      <c r="H2506" s="27"/>
      <c r="P2506" s="26"/>
    </row>
    <row r="2507" spans="7:16">
      <c r="G2507" s="27"/>
      <c r="H2507" s="27"/>
      <c r="P2507" s="26"/>
    </row>
    <row r="2508" spans="7:16">
      <c r="G2508" s="27"/>
      <c r="H2508" s="27"/>
      <c r="P2508" s="26"/>
    </row>
    <row r="2509" spans="7:16">
      <c r="G2509" s="27"/>
      <c r="H2509" s="27"/>
      <c r="P2509" s="26"/>
    </row>
    <row r="2510" spans="7:16">
      <c r="G2510" s="27"/>
      <c r="H2510" s="27"/>
      <c r="P2510" s="26"/>
    </row>
    <row r="2511" spans="7:16">
      <c r="G2511" s="27"/>
      <c r="H2511" s="27"/>
      <c r="P2511" s="26"/>
    </row>
    <row r="2512" spans="7:16">
      <c r="G2512" s="27"/>
      <c r="H2512" s="27"/>
      <c r="P2512" s="26"/>
    </row>
    <row r="2513" spans="7:16">
      <c r="G2513" s="27"/>
      <c r="H2513" s="27"/>
      <c r="P2513" s="26"/>
    </row>
    <row r="2514" spans="7:16">
      <c r="G2514" s="27"/>
      <c r="H2514" s="27"/>
      <c r="P2514" s="26"/>
    </row>
    <row r="2515" spans="7:16">
      <c r="G2515" s="27"/>
      <c r="H2515" s="27"/>
      <c r="P2515" s="26"/>
    </row>
    <row r="2516" spans="7:16">
      <c r="G2516" s="27"/>
      <c r="H2516" s="27"/>
      <c r="P2516" s="26"/>
    </row>
    <row r="2517" spans="7:16">
      <c r="G2517" s="27"/>
      <c r="H2517" s="27"/>
      <c r="P2517" s="26"/>
    </row>
    <row r="2518" spans="7:16">
      <c r="G2518" s="27"/>
      <c r="H2518" s="27"/>
      <c r="P2518" s="26"/>
    </row>
    <row r="2519" spans="7:16">
      <c r="G2519" s="27"/>
      <c r="H2519" s="27"/>
      <c r="P2519" s="26"/>
    </row>
    <row r="2520" spans="7:16">
      <c r="G2520" s="27"/>
      <c r="H2520" s="27"/>
      <c r="P2520" s="26"/>
    </row>
    <row r="2521" spans="7:16">
      <c r="G2521" s="27"/>
      <c r="H2521" s="27"/>
      <c r="P2521" s="26"/>
    </row>
    <row r="2522" spans="7:16">
      <c r="G2522" s="27"/>
      <c r="H2522" s="27"/>
      <c r="P2522" s="26"/>
    </row>
    <row r="2523" spans="7:16">
      <c r="G2523" s="27"/>
      <c r="H2523" s="27"/>
      <c r="P2523" s="26"/>
    </row>
    <row r="2524" spans="7:16">
      <c r="G2524" s="27"/>
      <c r="H2524" s="27"/>
      <c r="P2524" s="26"/>
    </row>
    <row r="2525" spans="7:16">
      <c r="G2525" s="27"/>
      <c r="H2525" s="27"/>
      <c r="P2525" s="26"/>
    </row>
    <row r="2526" spans="7:16">
      <c r="G2526" s="27"/>
      <c r="H2526" s="27"/>
      <c r="P2526" s="26"/>
    </row>
    <row r="2527" spans="7:16">
      <c r="G2527" s="27"/>
      <c r="H2527" s="27"/>
      <c r="P2527" s="26"/>
    </row>
    <row r="2528" spans="7:16">
      <c r="G2528" s="27"/>
      <c r="H2528" s="27"/>
      <c r="P2528" s="26"/>
    </row>
    <row r="2529" spans="7:16">
      <c r="G2529" s="27"/>
      <c r="H2529" s="27"/>
      <c r="P2529" s="26"/>
    </row>
    <row r="2530" spans="7:16">
      <c r="G2530" s="27"/>
      <c r="H2530" s="27"/>
      <c r="P2530" s="26"/>
    </row>
    <row r="2531" spans="7:16">
      <c r="G2531" s="27"/>
      <c r="H2531" s="27"/>
      <c r="P2531" s="26"/>
    </row>
    <row r="2532" spans="7:16">
      <c r="G2532" s="27"/>
      <c r="H2532" s="27"/>
      <c r="P2532" s="26"/>
    </row>
    <row r="2533" spans="7:16">
      <c r="G2533" s="27"/>
      <c r="H2533" s="27"/>
      <c r="P2533" s="26"/>
    </row>
    <row r="2534" spans="7:16">
      <c r="G2534" s="27"/>
      <c r="H2534" s="27"/>
      <c r="P2534" s="26"/>
    </row>
    <row r="2535" spans="7:16">
      <c r="G2535" s="27"/>
      <c r="H2535" s="27"/>
      <c r="P2535" s="26"/>
    </row>
    <row r="2536" spans="7:16">
      <c r="G2536" s="27"/>
      <c r="H2536" s="27"/>
      <c r="P2536" s="26"/>
    </row>
    <row r="2537" spans="7:16">
      <c r="G2537" s="27"/>
      <c r="H2537" s="27"/>
      <c r="P2537" s="26"/>
    </row>
    <row r="2538" spans="7:16">
      <c r="G2538" s="27"/>
      <c r="H2538" s="27"/>
      <c r="P2538" s="26"/>
    </row>
    <row r="2539" spans="7:16">
      <c r="G2539" s="27"/>
      <c r="H2539" s="27"/>
      <c r="P2539" s="26"/>
    </row>
    <row r="2540" spans="7:16">
      <c r="G2540" s="27"/>
      <c r="H2540" s="27"/>
      <c r="P2540" s="26"/>
    </row>
    <row r="2541" spans="7:16">
      <c r="G2541" s="27"/>
      <c r="H2541" s="27"/>
      <c r="P2541" s="26"/>
    </row>
    <row r="2542" spans="7:16">
      <c r="G2542" s="27"/>
      <c r="H2542" s="27"/>
      <c r="P2542" s="26"/>
    </row>
    <row r="2543" spans="7:16">
      <c r="G2543" s="27"/>
      <c r="H2543" s="27"/>
      <c r="P2543" s="26"/>
    </row>
    <row r="2544" spans="7:16">
      <c r="G2544" s="27"/>
      <c r="H2544" s="27"/>
      <c r="P2544" s="26"/>
    </row>
    <row r="2545" spans="7:16">
      <c r="G2545" s="27"/>
      <c r="H2545" s="27"/>
      <c r="P2545" s="26"/>
    </row>
    <row r="2546" spans="7:16">
      <c r="G2546" s="27"/>
      <c r="H2546" s="27"/>
      <c r="P2546" s="26"/>
    </row>
    <row r="2547" spans="7:16">
      <c r="G2547" s="27"/>
      <c r="H2547" s="27"/>
      <c r="P2547" s="26"/>
    </row>
    <row r="2548" spans="7:16">
      <c r="G2548" s="27"/>
      <c r="H2548" s="27"/>
      <c r="P2548" s="26"/>
    </row>
    <row r="2549" spans="7:16">
      <c r="G2549" s="27"/>
      <c r="H2549" s="27"/>
      <c r="P2549" s="26"/>
    </row>
    <row r="2550" spans="7:16">
      <c r="G2550" s="27"/>
      <c r="H2550" s="27"/>
      <c r="P2550" s="26"/>
    </row>
    <row r="2551" spans="7:16">
      <c r="G2551" s="27"/>
      <c r="H2551" s="27"/>
      <c r="P2551" s="26"/>
    </row>
    <row r="2552" spans="7:16">
      <c r="G2552" s="27"/>
      <c r="H2552" s="27"/>
      <c r="P2552" s="26"/>
    </row>
    <row r="2553" spans="7:16">
      <c r="G2553" s="27"/>
      <c r="H2553" s="27"/>
      <c r="P2553" s="26"/>
    </row>
    <row r="2554" spans="7:16">
      <c r="G2554" s="27"/>
      <c r="H2554" s="27"/>
      <c r="P2554" s="26"/>
    </row>
    <row r="2555" spans="7:16">
      <c r="G2555" s="27"/>
      <c r="H2555" s="27"/>
      <c r="P2555" s="26"/>
    </row>
    <row r="2556" spans="7:16">
      <c r="G2556" s="27"/>
      <c r="H2556" s="27"/>
      <c r="P2556" s="26"/>
    </row>
    <row r="2557" spans="7:16">
      <c r="G2557" s="27"/>
      <c r="H2557" s="27"/>
      <c r="P2557" s="26"/>
    </row>
    <row r="2558" spans="7:16">
      <c r="G2558" s="27"/>
      <c r="H2558" s="27"/>
      <c r="P2558" s="26"/>
    </row>
    <row r="2559" spans="7:16">
      <c r="G2559" s="27"/>
      <c r="H2559" s="27"/>
      <c r="P2559" s="26"/>
    </row>
    <row r="2560" spans="7:16">
      <c r="G2560" s="27"/>
      <c r="H2560" s="27"/>
      <c r="P2560" s="26"/>
    </row>
    <row r="2561" spans="7:16">
      <c r="G2561" s="27"/>
      <c r="H2561" s="27"/>
      <c r="P2561" s="26"/>
    </row>
    <row r="2562" spans="7:16">
      <c r="G2562" s="27"/>
      <c r="H2562" s="27"/>
      <c r="P2562" s="26"/>
    </row>
    <row r="2563" spans="7:16">
      <c r="G2563" s="27"/>
      <c r="H2563" s="27"/>
      <c r="P2563" s="26"/>
    </row>
    <row r="2564" spans="7:16">
      <c r="G2564" s="27"/>
      <c r="H2564" s="27"/>
      <c r="P2564" s="26"/>
    </row>
    <row r="2565" spans="7:16">
      <c r="G2565" s="27"/>
      <c r="H2565" s="27"/>
      <c r="P2565" s="26"/>
    </row>
    <row r="2566" spans="7:16">
      <c r="G2566" s="27"/>
      <c r="H2566" s="27"/>
      <c r="P2566" s="26"/>
    </row>
    <row r="2567" spans="7:16">
      <c r="G2567" s="27"/>
      <c r="H2567" s="27"/>
      <c r="P2567" s="26"/>
    </row>
    <row r="2568" spans="7:16">
      <c r="G2568" s="27"/>
      <c r="H2568" s="27"/>
      <c r="P2568" s="26"/>
    </row>
    <row r="2569" spans="7:16">
      <c r="G2569" s="27"/>
      <c r="H2569" s="27"/>
      <c r="P2569" s="26"/>
    </row>
    <row r="2570" spans="7:16">
      <c r="G2570" s="27"/>
      <c r="H2570" s="27"/>
      <c r="P2570" s="26"/>
    </row>
    <row r="2571" spans="7:16">
      <c r="G2571" s="27"/>
      <c r="H2571" s="27"/>
      <c r="P2571" s="26"/>
    </row>
    <row r="2572" spans="7:16">
      <c r="G2572" s="27"/>
      <c r="H2572" s="27"/>
      <c r="P2572" s="26"/>
    </row>
    <row r="2573" spans="7:16">
      <c r="G2573" s="27"/>
      <c r="H2573" s="27"/>
      <c r="P2573" s="26"/>
    </row>
    <row r="2574" spans="7:16">
      <c r="G2574" s="27"/>
      <c r="H2574" s="27"/>
      <c r="P2574" s="26"/>
    </row>
    <row r="2575" spans="7:16">
      <c r="G2575" s="27"/>
      <c r="H2575" s="27"/>
      <c r="P2575" s="26"/>
    </row>
    <row r="2576" spans="7:16">
      <c r="G2576" s="27"/>
      <c r="H2576" s="27"/>
      <c r="P2576" s="26"/>
    </row>
    <row r="2577" spans="7:16">
      <c r="G2577" s="27"/>
      <c r="H2577" s="27"/>
      <c r="P2577" s="26"/>
    </row>
    <row r="2578" spans="7:16">
      <c r="G2578" s="27"/>
      <c r="H2578" s="27"/>
      <c r="P2578" s="26"/>
    </row>
    <row r="2579" spans="7:16">
      <c r="G2579" s="27"/>
      <c r="H2579" s="27"/>
      <c r="P2579" s="26"/>
    </row>
    <row r="2580" spans="7:16">
      <c r="G2580" s="27"/>
      <c r="H2580" s="27"/>
      <c r="P2580" s="26"/>
    </row>
    <row r="2581" spans="7:16">
      <c r="G2581" s="27"/>
      <c r="H2581" s="27"/>
      <c r="P2581" s="26"/>
    </row>
    <row r="2582" spans="7:16">
      <c r="G2582" s="27"/>
      <c r="H2582" s="27"/>
      <c r="P2582" s="26"/>
    </row>
    <row r="2583" spans="7:16">
      <c r="G2583" s="27"/>
      <c r="H2583" s="27"/>
      <c r="P2583" s="26"/>
    </row>
    <row r="2584" spans="7:16">
      <c r="G2584" s="27"/>
      <c r="H2584" s="27"/>
      <c r="P2584" s="26"/>
    </row>
    <row r="2585" spans="7:16">
      <c r="G2585" s="27"/>
      <c r="H2585" s="27"/>
      <c r="P2585" s="26"/>
    </row>
    <row r="2586" spans="7:16">
      <c r="G2586" s="27"/>
      <c r="H2586" s="27"/>
      <c r="P2586" s="26"/>
    </row>
    <row r="2587" spans="7:16">
      <c r="G2587" s="27"/>
      <c r="H2587" s="27"/>
      <c r="P2587" s="26"/>
    </row>
    <row r="2588" spans="7:16">
      <c r="G2588" s="27"/>
      <c r="H2588" s="27"/>
      <c r="P2588" s="26"/>
    </row>
    <row r="2589" spans="7:16">
      <c r="G2589" s="27"/>
      <c r="H2589" s="27"/>
      <c r="P2589" s="26"/>
    </row>
    <row r="2590" spans="7:16">
      <c r="G2590" s="27"/>
      <c r="H2590" s="27"/>
      <c r="P2590" s="26"/>
    </row>
    <row r="2591" spans="7:16">
      <c r="G2591" s="27"/>
      <c r="H2591" s="27"/>
      <c r="P2591" s="26"/>
    </row>
    <row r="2592" spans="7:16">
      <c r="G2592" s="27"/>
      <c r="H2592" s="27"/>
      <c r="P2592" s="26"/>
    </row>
    <row r="2593" spans="7:16">
      <c r="G2593" s="27"/>
      <c r="H2593" s="27"/>
      <c r="P2593" s="26"/>
    </row>
    <row r="2594" spans="7:16">
      <c r="G2594" s="27"/>
      <c r="H2594" s="27"/>
      <c r="P2594" s="26"/>
    </row>
    <row r="2595" spans="7:16">
      <c r="G2595" s="27"/>
      <c r="H2595" s="27"/>
      <c r="P2595" s="26"/>
    </row>
    <row r="2596" spans="7:16">
      <c r="G2596" s="27"/>
      <c r="H2596" s="27"/>
      <c r="P2596" s="26"/>
    </row>
    <row r="2597" spans="7:16">
      <c r="G2597" s="27"/>
      <c r="H2597" s="27"/>
      <c r="P2597" s="26"/>
    </row>
    <row r="2598" spans="7:16">
      <c r="G2598" s="27"/>
      <c r="H2598" s="27"/>
      <c r="P2598" s="26"/>
    </row>
    <row r="2599" spans="7:16">
      <c r="G2599" s="27"/>
      <c r="H2599" s="27"/>
      <c r="P2599" s="26"/>
    </row>
    <row r="2600" spans="7:16">
      <c r="G2600" s="27"/>
      <c r="H2600" s="27"/>
      <c r="P2600" s="26"/>
    </row>
    <row r="2601" spans="7:16">
      <c r="G2601" s="27"/>
      <c r="H2601" s="27"/>
      <c r="P2601" s="26"/>
    </row>
    <row r="2602" spans="7:16">
      <c r="G2602" s="27"/>
      <c r="H2602" s="27"/>
      <c r="P2602" s="26"/>
    </row>
    <row r="2603" spans="7:16">
      <c r="G2603" s="27"/>
      <c r="H2603" s="27"/>
      <c r="P2603" s="26"/>
    </row>
    <row r="2604" spans="7:16">
      <c r="G2604" s="27"/>
      <c r="H2604" s="27"/>
      <c r="P2604" s="26"/>
    </row>
    <row r="2605" spans="7:16">
      <c r="G2605" s="27"/>
      <c r="H2605" s="27"/>
      <c r="P2605" s="26"/>
    </row>
    <row r="2606" spans="7:16">
      <c r="H2606" s="27"/>
      <c r="P2606" s="26"/>
    </row>
    <row r="2607" spans="7:16">
      <c r="G2607" s="27"/>
      <c r="H2607" s="27"/>
      <c r="P2607" s="26"/>
    </row>
    <row r="2608" spans="7:16">
      <c r="G2608" s="27"/>
      <c r="H2608" s="27"/>
      <c r="P2608" s="26"/>
    </row>
    <row r="2609" spans="7:16">
      <c r="G2609" s="27"/>
      <c r="H2609" s="27"/>
      <c r="P2609" s="26"/>
    </row>
    <row r="2610" spans="7:16">
      <c r="G2610" s="27"/>
      <c r="H2610" s="27"/>
      <c r="P2610" s="26"/>
    </row>
    <row r="2611" spans="7:16">
      <c r="G2611" s="27"/>
      <c r="H2611" s="27"/>
      <c r="P2611" s="26"/>
    </row>
    <row r="2612" spans="7:16">
      <c r="G2612" s="27"/>
      <c r="H2612" s="27"/>
      <c r="P2612" s="26"/>
    </row>
    <row r="2613" spans="7:16">
      <c r="G2613" s="27"/>
      <c r="H2613" s="27"/>
      <c r="P2613" s="26"/>
    </row>
    <row r="2614" spans="7:16">
      <c r="G2614" s="27"/>
      <c r="H2614" s="27"/>
      <c r="P2614" s="26"/>
    </row>
    <row r="2615" spans="7:16">
      <c r="G2615" s="27"/>
      <c r="H2615" s="27"/>
      <c r="P2615" s="26"/>
    </row>
    <row r="2616" spans="7:16">
      <c r="G2616" s="27"/>
      <c r="H2616" s="27"/>
      <c r="P2616" s="26"/>
    </row>
    <row r="2617" spans="7:16">
      <c r="G2617" s="27"/>
      <c r="H2617" s="27"/>
      <c r="P2617" s="26"/>
    </row>
    <row r="2618" spans="7:16">
      <c r="G2618" s="27"/>
      <c r="H2618" s="27"/>
      <c r="P2618" s="26"/>
    </row>
    <row r="2619" spans="7:16">
      <c r="G2619" s="27"/>
      <c r="H2619" s="27"/>
      <c r="P2619" s="26"/>
    </row>
    <row r="2620" spans="7:16">
      <c r="G2620" s="27"/>
      <c r="H2620" s="27"/>
      <c r="P2620" s="26"/>
    </row>
    <row r="2621" spans="7:16">
      <c r="G2621" s="27"/>
      <c r="H2621" s="27"/>
      <c r="P2621" s="26"/>
    </row>
    <row r="2622" spans="7:16">
      <c r="G2622" s="27"/>
      <c r="H2622" s="27"/>
      <c r="P2622" s="26"/>
    </row>
    <row r="2623" spans="7:16">
      <c r="G2623" s="27"/>
      <c r="H2623" s="27"/>
      <c r="P2623" s="26"/>
    </row>
    <row r="2624" spans="7:16">
      <c r="G2624" s="27"/>
      <c r="H2624" s="27"/>
      <c r="P2624" s="26"/>
    </row>
    <row r="2625" spans="7:16">
      <c r="G2625" s="27"/>
      <c r="H2625" s="27"/>
      <c r="P2625" s="26"/>
    </row>
    <row r="2626" spans="7:16">
      <c r="G2626" s="27"/>
      <c r="H2626" s="27"/>
      <c r="P2626" s="26"/>
    </row>
    <row r="2627" spans="7:16">
      <c r="G2627" s="27"/>
      <c r="H2627" s="27"/>
      <c r="P2627" s="26"/>
    </row>
    <row r="2628" spans="7:16">
      <c r="G2628" s="27"/>
      <c r="H2628" s="27"/>
      <c r="P2628" s="26"/>
    </row>
    <row r="2629" spans="7:16">
      <c r="G2629" s="27"/>
      <c r="H2629" s="27"/>
      <c r="P2629" s="26"/>
    </row>
    <row r="2630" spans="7:16">
      <c r="G2630" s="27"/>
      <c r="H2630" s="27"/>
      <c r="P2630" s="26"/>
    </row>
    <row r="2631" spans="7:16">
      <c r="G2631" s="27"/>
      <c r="H2631" s="27"/>
      <c r="P2631" s="26"/>
    </row>
    <row r="2632" spans="7:16">
      <c r="G2632" s="27"/>
      <c r="H2632" s="27"/>
      <c r="P2632" s="26"/>
    </row>
    <row r="2633" spans="7:16">
      <c r="G2633" s="27"/>
      <c r="H2633" s="27"/>
      <c r="P2633" s="26"/>
    </row>
    <row r="2634" spans="7:16">
      <c r="G2634" s="27"/>
      <c r="H2634" s="27"/>
      <c r="P2634" s="26"/>
    </row>
    <row r="2635" spans="7:16">
      <c r="G2635" s="27"/>
      <c r="H2635" s="27"/>
      <c r="P2635" s="26"/>
    </row>
    <row r="2636" spans="7:16">
      <c r="G2636" s="27"/>
      <c r="H2636" s="27"/>
      <c r="P2636" s="26"/>
    </row>
    <row r="2637" spans="7:16">
      <c r="G2637" s="27"/>
      <c r="H2637" s="27"/>
      <c r="P2637" s="26"/>
    </row>
    <row r="2638" spans="7:16">
      <c r="G2638" s="27"/>
      <c r="H2638" s="27"/>
      <c r="P2638" s="26"/>
    </row>
    <row r="2639" spans="7:16">
      <c r="G2639" s="27"/>
      <c r="H2639" s="27"/>
      <c r="P2639" s="26"/>
    </row>
    <row r="2640" spans="7:16">
      <c r="G2640" s="27"/>
      <c r="H2640" s="27"/>
      <c r="P2640" s="26"/>
    </row>
    <row r="2641" spans="7:16">
      <c r="G2641" s="27"/>
      <c r="H2641" s="27"/>
      <c r="P2641" s="26"/>
    </row>
    <row r="2642" spans="7:16">
      <c r="G2642" s="27"/>
      <c r="H2642" s="27"/>
      <c r="P2642" s="26"/>
    </row>
    <row r="2643" spans="7:16">
      <c r="G2643" s="27"/>
      <c r="H2643" s="27"/>
      <c r="P2643" s="26"/>
    </row>
    <row r="2644" spans="7:16">
      <c r="G2644" s="27"/>
      <c r="H2644" s="27"/>
      <c r="P2644" s="26"/>
    </row>
    <row r="2645" spans="7:16">
      <c r="G2645" s="27"/>
      <c r="H2645" s="27"/>
      <c r="P2645" s="26"/>
    </row>
    <row r="2646" spans="7:16">
      <c r="G2646" s="27"/>
      <c r="H2646" s="27"/>
      <c r="P2646" s="26"/>
    </row>
    <row r="2647" spans="7:16">
      <c r="G2647" s="27"/>
      <c r="H2647" s="27"/>
      <c r="P2647" s="26"/>
    </row>
    <row r="2648" spans="7:16">
      <c r="G2648" s="27"/>
      <c r="H2648" s="27"/>
      <c r="P2648" s="26"/>
    </row>
    <row r="2649" spans="7:16">
      <c r="G2649" s="27"/>
      <c r="H2649" s="27"/>
      <c r="P2649" s="26"/>
    </row>
    <row r="2650" spans="7:16">
      <c r="G2650" s="27"/>
      <c r="H2650" s="27"/>
      <c r="P2650" s="26"/>
    </row>
    <row r="2651" spans="7:16">
      <c r="G2651" s="27"/>
      <c r="H2651" s="27"/>
      <c r="P2651" s="26"/>
    </row>
    <row r="2652" spans="7:16">
      <c r="G2652" s="27"/>
      <c r="H2652" s="27"/>
      <c r="P2652" s="26"/>
    </row>
    <row r="2653" spans="7:16">
      <c r="G2653" s="27"/>
      <c r="H2653" s="27"/>
      <c r="P2653" s="26"/>
    </row>
    <row r="2654" spans="7:16">
      <c r="G2654" s="27"/>
      <c r="H2654" s="27"/>
      <c r="P2654" s="26"/>
    </row>
    <row r="2655" spans="7:16">
      <c r="G2655" s="27"/>
      <c r="H2655" s="27"/>
      <c r="P2655" s="26"/>
    </row>
    <row r="2656" spans="7:16">
      <c r="G2656" s="27"/>
      <c r="H2656" s="27"/>
      <c r="P2656" s="26"/>
    </row>
    <row r="2657" spans="7:16">
      <c r="G2657" s="27"/>
      <c r="H2657" s="27"/>
      <c r="P2657" s="26"/>
    </row>
    <row r="2658" spans="7:16">
      <c r="G2658" s="27"/>
      <c r="H2658" s="27"/>
      <c r="P2658" s="26"/>
    </row>
    <row r="2659" spans="7:16">
      <c r="G2659" s="27"/>
      <c r="H2659" s="27"/>
      <c r="P2659" s="26"/>
    </row>
    <row r="2660" spans="7:16">
      <c r="G2660" s="27"/>
      <c r="H2660" s="27"/>
      <c r="P2660" s="26"/>
    </row>
    <row r="2661" spans="7:16">
      <c r="G2661" s="27"/>
      <c r="H2661" s="27"/>
      <c r="P2661" s="26"/>
    </row>
    <row r="2662" spans="7:16">
      <c r="G2662" s="27"/>
      <c r="H2662" s="27"/>
      <c r="P2662" s="26"/>
    </row>
    <row r="2663" spans="7:16">
      <c r="G2663" s="27"/>
      <c r="H2663" s="27"/>
      <c r="P2663" s="26"/>
    </row>
    <row r="2664" spans="7:16">
      <c r="G2664" s="27"/>
      <c r="H2664" s="27"/>
      <c r="P2664" s="26"/>
    </row>
    <row r="2665" spans="7:16">
      <c r="G2665" s="27"/>
      <c r="H2665" s="27"/>
      <c r="P2665" s="26"/>
    </row>
    <row r="2666" spans="7:16">
      <c r="G2666" s="27"/>
      <c r="H2666" s="27"/>
      <c r="P2666" s="26"/>
    </row>
    <row r="2667" spans="7:16">
      <c r="G2667" s="27"/>
      <c r="H2667" s="27"/>
      <c r="P2667" s="26"/>
    </row>
    <row r="2668" spans="7:16">
      <c r="G2668" s="27"/>
      <c r="H2668" s="27"/>
      <c r="P2668" s="26"/>
    </row>
    <row r="2669" spans="7:16">
      <c r="G2669" s="27"/>
      <c r="H2669" s="27"/>
      <c r="P2669" s="26"/>
    </row>
    <row r="2670" spans="7:16">
      <c r="G2670" s="27"/>
      <c r="H2670" s="27"/>
      <c r="P2670" s="26"/>
    </row>
    <row r="2671" spans="7:16">
      <c r="G2671" s="27"/>
      <c r="H2671" s="27"/>
      <c r="P2671" s="26"/>
    </row>
    <row r="2672" spans="7:16">
      <c r="G2672" s="27"/>
      <c r="H2672" s="27"/>
      <c r="P2672" s="26"/>
    </row>
    <row r="2673" spans="7:16">
      <c r="G2673" s="27"/>
      <c r="H2673" s="27"/>
      <c r="P2673" s="26"/>
    </row>
    <row r="2674" spans="7:16">
      <c r="G2674" s="27"/>
      <c r="H2674" s="27"/>
      <c r="P2674" s="26"/>
    </row>
    <row r="2675" spans="7:16">
      <c r="G2675" s="27"/>
      <c r="H2675" s="27"/>
      <c r="P2675" s="26"/>
    </row>
    <row r="2676" spans="7:16">
      <c r="G2676" s="27"/>
      <c r="H2676" s="27"/>
      <c r="P2676" s="26"/>
    </row>
    <row r="2677" spans="7:16">
      <c r="G2677" s="27"/>
      <c r="H2677" s="27"/>
      <c r="P2677" s="26"/>
    </row>
    <row r="2678" spans="7:16">
      <c r="G2678" s="27"/>
      <c r="H2678" s="27"/>
      <c r="P2678" s="26"/>
    </row>
    <row r="2679" spans="7:16">
      <c r="G2679" s="27"/>
      <c r="H2679" s="27"/>
      <c r="P2679" s="26"/>
    </row>
    <row r="2680" spans="7:16">
      <c r="G2680" s="27"/>
      <c r="H2680" s="27"/>
      <c r="P2680" s="26"/>
    </row>
    <row r="2681" spans="7:16">
      <c r="G2681" s="27"/>
      <c r="H2681" s="27"/>
      <c r="P2681" s="26"/>
    </row>
    <row r="2682" spans="7:16">
      <c r="G2682" s="27"/>
      <c r="H2682" s="27"/>
      <c r="P2682" s="26"/>
    </row>
    <row r="2683" spans="7:16">
      <c r="G2683" s="27"/>
      <c r="H2683" s="27"/>
      <c r="P2683" s="26"/>
    </row>
    <row r="2684" spans="7:16">
      <c r="G2684" s="27"/>
      <c r="H2684" s="27"/>
      <c r="P2684" s="26"/>
    </row>
    <row r="2685" spans="7:16">
      <c r="G2685" s="27"/>
      <c r="H2685" s="27"/>
      <c r="P2685" s="26"/>
    </row>
    <row r="2686" spans="7:16">
      <c r="G2686" s="27"/>
      <c r="H2686" s="27"/>
      <c r="P2686" s="26"/>
    </row>
    <row r="2687" spans="7:16">
      <c r="G2687" s="27"/>
      <c r="H2687" s="27"/>
      <c r="P2687" s="26"/>
    </row>
    <row r="2688" spans="7:16">
      <c r="G2688" s="27"/>
      <c r="H2688" s="27"/>
      <c r="P2688" s="26"/>
    </row>
    <row r="2689" spans="7:16">
      <c r="G2689" s="27"/>
      <c r="H2689" s="27"/>
      <c r="P2689" s="26"/>
    </row>
    <row r="2690" spans="7:16">
      <c r="G2690" s="27"/>
      <c r="H2690" s="27"/>
      <c r="P2690" s="26"/>
    </row>
    <row r="2691" spans="7:16">
      <c r="G2691" s="27"/>
      <c r="H2691" s="27"/>
      <c r="P2691" s="26"/>
    </row>
    <row r="2692" spans="7:16">
      <c r="G2692" s="27"/>
      <c r="H2692" s="27"/>
      <c r="P2692" s="26"/>
    </row>
    <row r="2693" spans="7:16">
      <c r="G2693" s="27"/>
      <c r="H2693" s="27"/>
      <c r="P2693" s="26"/>
    </row>
    <row r="2694" spans="7:16">
      <c r="G2694" s="27"/>
      <c r="H2694" s="27"/>
      <c r="P2694" s="26"/>
    </row>
    <row r="2695" spans="7:16">
      <c r="G2695" s="27"/>
      <c r="H2695" s="27"/>
      <c r="P2695" s="26"/>
    </row>
    <row r="2696" spans="7:16">
      <c r="G2696" s="27"/>
      <c r="H2696" s="27"/>
      <c r="P2696" s="26"/>
    </row>
    <row r="2697" spans="7:16">
      <c r="G2697" s="27"/>
      <c r="H2697" s="27"/>
      <c r="P2697" s="26"/>
    </row>
    <row r="2698" spans="7:16">
      <c r="G2698" s="27"/>
      <c r="H2698" s="27"/>
      <c r="P2698" s="26"/>
    </row>
    <row r="2699" spans="7:16">
      <c r="G2699" s="27"/>
      <c r="H2699" s="27"/>
      <c r="P2699" s="26"/>
    </row>
    <row r="2700" spans="7:16">
      <c r="G2700" s="27"/>
      <c r="H2700" s="27"/>
      <c r="P2700" s="26"/>
    </row>
    <row r="2701" spans="7:16">
      <c r="G2701" s="27"/>
      <c r="H2701" s="27"/>
      <c r="P2701" s="26"/>
    </row>
    <row r="2702" spans="7:16">
      <c r="G2702" s="27"/>
      <c r="H2702" s="27"/>
      <c r="P2702" s="26"/>
    </row>
    <row r="2703" spans="7:16">
      <c r="G2703" s="27"/>
      <c r="H2703" s="27"/>
      <c r="P2703" s="26"/>
    </row>
    <row r="2704" spans="7:16">
      <c r="G2704" s="27"/>
      <c r="H2704" s="27"/>
      <c r="P2704" s="26"/>
    </row>
    <row r="2705" spans="7:16">
      <c r="G2705" s="27"/>
      <c r="H2705" s="27"/>
      <c r="P2705" s="26"/>
    </row>
    <row r="2706" spans="7:16">
      <c r="G2706" s="27"/>
      <c r="H2706" s="27"/>
      <c r="P2706" s="26"/>
    </row>
    <row r="2707" spans="7:16">
      <c r="G2707" s="27"/>
      <c r="H2707" s="27"/>
      <c r="P2707" s="26"/>
    </row>
    <row r="2708" spans="7:16">
      <c r="G2708" s="27"/>
      <c r="H2708" s="27"/>
      <c r="P2708" s="26"/>
    </row>
    <row r="2709" spans="7:16">
      <c r="G2709" s="27"/>
      <c r="H2709" s="27"/>
      <c r="P2709" s="26"/>
    </row>
    <row r="2710" spans="7:16">
      <c r="G2710" s="27"/>
      <c r="H2710" s="27"/>
      <c r="P2710" s="26"/>
    </row>
    <row r="2711" spans="7:16">
      <c r="G2711" s="27"/>
      <c r="H2711" s="27"/>
      <c r="P2711" s="26"/>
    </row>
    <row r="2712" spans="7:16">
      <c r="G2712" s="27"/>
      <c r="H2712" s="27"/>
      <c r="P2712" s="26"/>
    </row>
    <row r="2713" spans="7:16">
      <c r="G2713" s="27"/>
      <c r="H2713" s="27"/>
      <c r="P2713" s="26"/>
    </row>
    <row r="2714" spans="7:16">
      <c r="G2714" s="27"/>
      <c r="H2714" s="27"/>
      <c r="P2714" s="26"/>
    </row>
    <row r="2715" spans="7:16">
      <c r="G2715" s="27"/>
      <c r="H2715" s="27"/>
      <c r="P2715" s="26"/>
    </row>
    <row r="2716" spans="7:16">
      <c r="G2716" s="27"/>
      <c r="H2716" s="27"/>
      <c r="P2716" s="26"/>
    </row>
    <row r="2717" spans="7:16">
      <c r="G2717" s="27"/>
      <c r="H2717" s="27"/>
      <c r="P2717" s="26"/>
    </row>
    <row r="2718" spans="7:16">
      <c r="G2718" s="27"/>
      <c r="H2718" s="27"/>
      <c r="P2718" s="26"/>
    </row>
    <row r="2719" spans="7:16">
      <c r="G2719" s="27"/>
      <c r="H2719" s="27"/>
      <c r="P2719" s="26"/>
    </row>
    <row r="2720" spans="7:16">
      <c r="G2720" s="27"/>
      <c r="H2720" s="27"/>
      <c r="P2720" s="26"/>
    </row>
    <row r="2721" spans="7:16">
      <c r="G2721" s="27"/>
      <c r="H2721" s="27"/>
      <c r="P2721" s="26"/>
    </row>
    <row r="2722" spans="7:16">
      <c r="G2722" s="27"/>
      <c r="H2722" s="27"/>
      <c r="P2722" s="26"/>
    </row>
    <row r="2723" spans="7:16">
      <c r="G2723" s="27"/>
      <c r="H2723" s="27"/>
      <c r="P2723" s="26"/>
    </row>
    <row r="2724" spans="7:16">
      <c r="G2724" s="27"/>
      <c r="H2724" s="27"/>
      <c r="P2724" s="26"/>
    </row>
    <row r="2725" spans="7:16">
      <c r="G2725" s="27"/>
      <c r="H2725" s="27"/>
      <c r="P2725" s="26"/>
    </row>
    <row r="2726" spans="7:16">
      <c r="G2726" s="27"/>
      <c r="H2726" s="27"/>
      <c r="P2726" s="26"/>
    </row>
    <row r="2727" spans="7:16">
      <c r="G2727" s="27"/>
      <c r="H2727" s="27"/>
      <c r="P2727" s="26"/>
    </row>
    <row r="2728" spans="7:16">
      <c r="G2728" s="27"/>
      <c r="H2728" s="27"/>
      <c r="P2728" s="26"/>
    </row>
    <row r="2729" spans="7:16">
      <c r="G2729" s="27"/>
      <c r="H2729" s="27"/>
      <c r="P2729" s="26"/>
    </row>
    <row r="2730" spans="7:16">
      <c r="G2730" s="27"/>
      <c r="H2730" s="27"/>
      <c r="P2730" s="26"/>
    </row>
    <row r="2731" spans="7:16">
      <c r="G2731" s="27"/>
      <c r="H2731" s="27"/>
      <c r="P2731" s="26"/>
    </row>
    <row r="2732" spans="7:16">
      <c r="G2732" s="27"/>
      <c r="H2732" s="27"/>
      <c r="P2732" s="26"/>
    </row>
    <row r="2733" spans="7:16">
      <c r="G2733" s="27"/>
      <c r="H2733" s="27"/>
      <c r="P2733" s="26"/>
    </row>
    <row r="2734" spans="7:16">
      <c r="G2734" s="27"/>
      <c r="H2734" s="27"/>
      <c r="P2734" s="26"/>
    </row>
    <row r="2735" spans="7:16">
      <c r="G2735" s="27"/>
      <c r="H2735" s="27"/>
      <c r="P2735" s="26"/>
    </row>
    <row r="2736" spans="7:16">
      <c r="G2736" s="27"/>
      <c r="H2736" s="27"/>
      <c r="P2736" s="26"/>
    </row>
    <row r="2737" spans="7:16">
      <c r="G2737" s="27"/>
      <c r="H2737" s="27"/>
      <c r="P2737" s="26"/>
    </row>
    <row r="2738" spans="7:16">
      <c r="G2738" s="27"/>
      <c r="H2738" s="27"/>
      <c r="P2738" s="26"/>
    </row>
    <row r="2739" spans="7:16">
      <c r="G2739" s="27"/>
      <c r="H2739" s="27"/>
      <c r="P2739" s="26"/>
    </row>
    <row r="2740" spans="7:16">
      <c r="G2740" s="27"/>
      <c r="H2740" s="27"/>
      <c r="P2740" s="26"/>
    </row>
    <row r="2741" spans="7:16">
      <c r="G2741" s="27"/>
      <c r="H2741" s="27"/>
      <c r="P2741" s="26"/>
    </row>
    <row r="2742" spans="7:16">
      <c r="G2742" s="27"/>
      <c r="H2742" s="27"/>
      <c r="P2742" s="26"/>
    </row>
    <row r="2743" spans="7:16">
      <c r="G2743" s="27"/>
      <c r="H2743" s="27"/>
      <c r="P2743" s="26"/>
    </row>
    <row r="2744" spans="7:16">
      <c r="G2744" s="27"/>
      <c r="H2744" s="27"/>
      <c r="P2744" s="26"/>
    </row>
    <row r="2745" spans="7:16">
      <c r="G2745" s="27"/>
      <c r="H2745" s="27"/>
      <c r="P2745" s="26"/>
    </row>
    <row r="2746" spans="7:16">
      <c r="G2746" s="27"/>
      <c r="H2746" s="27"/>
      <c r="P2746" s="26"/>
    </row>
    <row r="2747" spans="7:16">
      <c r="G2747" s="27"/>
      <c r="H2747" s="27"/>
      <c r="P2747" s="26"/>
    </row>
    <row r="2748" spans="7:16">
      <c r="G2748" s="27"/>
      <c r="H2748" s="27"/>
      <c r="P2748" s="26"/>
    </row>
    <row r="2749" spans="7:16">
      <c r="G2749" s="27"/>
      <c r="H2749" s="27"/>
      <c r="P2749" s="26"/>
    </row>
    <row r="2750" spans="7:16">
      <c r="G2750" s="27"/>
      <c r="H2750" s="27"/>
      <c r="P2750" s="26"/>
    </row>
    <row r="2751" spans="7:16">
      <c r="G2751" s="27"/>
      <c r="H2751" s="27"/>
      <c r="P2751" s="26"/>
    </row>
    <row r="2752" spans="7:16">
      <c r="G2752" s="27"/>
      <c r="H2752" s="27"/>
      <c r="P2752" s="26"/>
    </row>
    <row r="2753" spans="7:16">
      <c r="G2753" s="27"/>
      <c r="H2753" s="27"/>
      <c r="P2753" s="26"/>
    </row>
    <row r="2754" spans="7:16">
      <c r="G2754" s="27"/>
      <c r="H2754" s="27"/>
      <c r="P2754" s="26"/>
    </row>
    <row r="2755" spans="7:16">
      <c r="G2755" s="27"/>
      <c r="H2755" s="27"/>
      <c r="P2755" s="26"/>
    </row>
    <row r="2756" spans="7:16">
      <c r="G2756" s="27"/>
      <c r="H2756" s="27"/>
      <c r="P2756" s="26"/>
    </row>
    <row r="2757" spans="7:16">
      <c r="G2757" s="27"/>
      <c r="H2757" s="27"/>
      <c r="P2757" s="26"/>
    </row>
    <row r="2758" spans="7:16">
      <c r="G2758" s="27"/>
      <c r="H2758" s="27"/>
      <c r="P2758" s="26"/>
    </row>
    <row r="2759" spans="7:16">
      <c r="G2759" s="27"/>
      <c r="H2759" s="27"/>
      <c r="P2759" s="26"/>
    </row>
    <row r="2760" spans="7:16">
      <c r="G2760" s="27"/>
      <c r="H2760" s="27"/>
      <c r="P2760" s="26"/>
    </row>
    <row r="2761" spans="7:16">
      <c r="G2761" s="27"/>
      <c r="H2761" s="27"/>
      <c r="P2761" s="26"/>
    </row>
    <row r="2762" spans="7:16">
      <c r="G2762" s="27"/>
      <c r="H2762" s="27"/>
      <c r="P2762" s="26"/>
    </row>
    <row r="2763" spans="7:16">
      <c r="G2763" s="27"/>
      <c r="H2763" s="27"/>
      <c r="P2763" s="26"/>
    </row>
    <row r="2764" spans="7:16">
      <c r="G2764" s="27"/>
      <c r="H2764" s="27"/>
      <c r="P2764" s="26"/>
    </row>
    <row r="2765" spans="7:16">
      <c r="G2765" s="27"/>
      <c r="H2765" s="27"/>
      <c r="P2765" s="26"/>
    </row>
    <row r="2766" spans="7:16">
      <c r="G2766" s="27"/>
      <c r="H2766" s="27"/>
      <c r="P2766" s="26"/>
    </row>
    <row r="2767" spans="7:16">
      <c r="G2767" s="27"/>
      <c r="H2767" s="27"/>
      <c r="P2767" s="26"/>
    </row>
    <row r="2768" spans="7:16">
      <c r="G2768" s="27"/>
      <c r="H2768" s="27"/>
      <c r="P2768" s="26"/>
    </row>
    <row r="2769" spans="7:16">
      <c r="G2769" s="27"/>
      <c r="H2769" s="27"/>
      <c r="P2769" s="26"/>
    </row>
    <row r="2770" spans="7:16">
      <c r="G2770" s="27"/>
      <c r="H2770" s="27"/>
      <c r="P2770" s="26"/>
    </row>
    <row r="2771" spans="7:16">
      <c r="G2771" s="27"/>
      <c r="H2771" s="27"/>
      <c r="P2771" s="26"/>
    </row>
    <row r="2772" spans="7:16">
      <c r="G2772" s="27"/>
      <c r="H2772" s="27"/>
      <c r="P2772" s="26"/>
    </row>
    <row r="2773" spans="7:16">
      <c r="G2773" s="27"/>
      <c r="H2773" s="27"/>
      <c r="P2773" s="26"/>
    </row>
    <row r="2774" spans="7:16">
      <c r="G2774" s="27"/>
      <c r="H2774" s="27"/>
      <c r="P2774" s="26"/>
    </row>
    <row r="2775" spans="7:16">
      <c r="G2775" s="27"/>
      <c r="H2775" s="27"/>
      <c r="P2775" s="26"/>
    </row>
    <row r="2776" spans="7:16">
      <c r="H2776" s="27"/>
      <c r="P2776" s="26"/>
    </row>
    <row r="2777" spans="7:16">
      <c r="H2777" s="27"/>
      <c r="P2777" s="26"/>
    </row>
    <row r="2778" spans="7:16">
      <c r="H2778" s="27"/>
      <c r="P2778" s="26"/>
    </row>
    <row r="2779" spans="7:16">
      <c r="H2779" s="27"/>
      <c r="P2779" s="26"/>
    </row>
    <row r="2780" spans="7:16">
      <c r="P2780" s="26"/>
    </row>
    <row r="2781" spans="7:16">
      <c r="P2781" s="26"/>
    </row>
    <row r="2782" spans="7:16">
      <c r="P2782" s="26"/>
    </row>
    <row r="2783" spans="7:16">
      <c r="P2783" s="26"/>
    </row>
    <row r="2784" spans="7:16">
      <c r="P2784" s="26"/>
    </row>
    <row r="2785" spans="16:16">
      <c r="P2785" s="26"/>
    </row>
    <row r="2786" spans="16:16">
      <c r="P2786" s="26"/>
    </row>
    <row r="2787" spans="16:16">
      <c r="P2787" s="26"/>
    </row>
    <row r="2788" spans="16:16">
      <c r="P2788" s="26"/>
    </row>
    <row r="2789" spans="16:16">
      <c r="P2789" s="26"/>
    </row>
    <row r="2790" spans="16:16">
      <c r="P2790" s="26"/>
    </row>
    <row r="2791" spans="16:16">
      <c r="P2791" s="26"/>
    </row>
    <row r="2792" spans="16:16">
      <c r="P2792" s="26"/>
    </row>
    <row r="2793" spans="16:16">
      <c r="P2793" s="26"/>
    </row>
    <row r="2794" spans="16:16">
      <c r="P2794" s="26"/>
    </row>
    <row r="2795" spans="16:16">
      <c r="P2795" s="26"/>
    </row>
    <row r="2796" spans="16:16">
      <c r="P2796" s="26"/>
    </row>
    <row r="2797" spans="16:16">
      <c r="P2797" s="26"/>
    </row>
    <row r="2798" spans="16:16">
      <c r="P2798" s="26"/>
    </row>
    <row r="2799" spans="16:16">
      <c r="P2799" s="26"/>
    </row>
    <row r="2800" spans="16:16">
      <c r="P2800" s="26"/>
    </row>
    <row r="2801" spans="7:16">
      <c r="P2801" s="26"/>
    </row>
    <row r="2802" spans="7:16">
      <c r="P2802" s="26"/>
    </row>
    <row r="2803" spans="7:16">
      <c r="G2803" s="27"/>
      <c r="P2803" s="26"/>
    </row>
    <row r="2804" spans="7:16">
      <c r="G2804" s="27"/>
      <c r="P2804" s="26"/>
    </row>
    <row r="2805" spans="7:16">
      <c r="G2805" s="27"/>
      <c r="P2805" s="26"/>
    </row>
    <row r="2806" spans="7:16">
      <c r="G2806" s="27"/>
      <c r="P2806" s="26"/>
    </row>
    <row r="2807" spans="7:16">
      <c r="G2807" s="27"/>
      <c r="H2807" s="27"/>
      <c r="P2807" s="26"/>
    </row>
    <row r="2808" spans="7:16">
      <c r="G2808" s="27"/>
      <c r="H2808" s="27"/>
      <c r="P2808" s="26"/>
    </row>
    <row r="2809" spans="7:16">
      <c r="G2809" s="27"/>
      <c r="H2809" s="27"/>
      <c r="P2809" s="26"/>
    </row>
    <row r="2810" spans="7:16">
      <c r="G2810" s="27"/>
      <c r="H2810" s="27"/>
      <c r="P2810" s="26"/>
    </row>
    <row r="2811" spans="7:16">
      <c r="G2811" s="27"/>
      <c r="H2811" s="27"/>
      <c r="P2811" s="26"/>
    </row>
    <row r="2812" spans="7:16">
      <c r="G2812" s="27"/>
      <c r="H2812" s="27"/>
      <c r="P2812" s="26"/>
    </row>
    <row r="2813" spans="7:16">
      <c r="G2813" s="27"/>
      <c r="H2813" s="27"/>
      <c r="P2813" s="26"/>
    </row>
    <row r="2814" spans="7:16">
      <c r="G2814" s="27"/>
      <c r="H2814" s="27"/>
      <c r="P2814" s="26"/>
    </row>
    <row r="2815" spans="7:16">
      <c r="G2815" s="27"/>
      <c r="H2815" s="27"/>
      <c r="P2815" s="26"/>
    </row>
    <row r="2816" spans="7:16">
      <c r="G2816" s="27"/>
      <c r="H2816" s="27"/>
      <c r="P2816" s="26"/>
    </row>
    <row r="2817" spans="7:16">
      <c r="G2817" s="27"/>
      <c r="H2817" s="27"/>
      <c r="P2817" s="26"/>
    </row>
    <row r="2818" spans="7:16">
      <c r="G2818" s="27"/>
      <c r="H2818" s="27"/>
      <c r="P2818" s="26"/>
    </row>
    <row r="2819" spans="7:16">
      <c r="G2819" s="27"/>
      <c r="H2819" s="27"/>
      <c r="P2819" s="26"/>
    </row>
    <row r="2820" spans="7:16">
      <c r="G2820" s="27"/>
      <c r="H2820" s="27"/>
      <c r="P2820" s="26"/>
    </row>
    <row r="2821" spans="7:16">
      <c r="G2821" s="27"/>
      <c r="H2821" s="27"/>
      <c r="P2821" s="26"/>
    </row>
    <row r="2822" spans="7:16">
      <c r="G2822" s="27"/>
      <c r="H2822" s="27"/>
      <c r="P2822" s="26"/>
    </row>
    <row r="2823" spans="7:16">
      <c r="G2823" s="27"/>
      <c r="H2823" s="27"/>
      <c r="P2823" s="26"/>
    </row>
    <row r="2824" spans="7:16">
      <c r="G2824" s="27"/>
      <c r="H2824" s="27"/>
      <c r="P2824" s="26"/>
    </row>
    <row r="2825" spans="7:16">
      <c r="G2825" s="27"/>
      <c r="H2825" s="27"/>
      <c r="P2825" s="26"/>
    </row>
    <row r="2826" spans="7:16">
      <c r="G2826" s="27"/>
      <c r="H2826" s="27"/>
      <c r="P2826" s="26"/>
    </row>
    <row r="2827" spans="7:16">
      <c r="G2827" s="27"/>
      <c r="H2827" s="27"/>
      <c r="P2827" s="26"/>
    </row>
    <row r="2828" spans="7:16">
      <c r="G2828" s="27"/>
      <c r="H2828" s="27"/>
      <c r="P2828" s="26"/>
    </row>
    <row r="2829" spans="7:16">
      <c r="G2829" s="27"/>
      <c r="H2829" s="27"/>
      <c r="P2829" s="26"/>
    </row>
    <row r="2830" spans="7:16">
      <c r="G2830" s="27"/>
      <c r="H2830" s="27"/>
      <c r="P2830" s="26"/>
    </row>
    <row r="2831" spans="7:16">
      <c r="G2831" s="27"/>
      <c r="H2831" s="27"/>
      <c r="P2831" s="26"/>
    </row>
    <row r="2832" spans="7:16">
      <c r="G2832" s="27"/>
      <c r="H2832" s="27"/>
      <c r="P2832" s="26"/>
    </row>
    <row r="2833" spans="7:16">
      <c r="G2833" s="27"/>
      <c r="H2833" s="27"/>
      <c r="P2833" s="26"/>
    </row>
    <row r="2834" spans="7:16">
      <c r="G2834" s="27"/>
      <c r="H2834" s="27"/>
      <c r="P2834" s="26"/>
    </row>
    <row r="2835" spans="7:16">
      <c r="G2835" s="27"/>
      <c r="H2835" s="27"/>
      <c r="P2835" s="26"/>
    </row>
    <row r="2836" spans="7:16">
      <c r="G2836" s="27"/>
      <c r="H2836" s="27"/>
      <c r="P2836" s="26"/>
    </row>
    <row r="2837" spans="7:16">
      <c r="G2837" s="27"/>
      <c r="H2837" s="27"/>
      <c r="P2837" s="26"/>
    </row>
    <row r="2838" spans="7:16">
      <c r="G2838" s="27"/>
      <c r="H2838" s="27"/>
      <c r="P2838" s="26"/>
    </row>
    <row r="2839" spans="7:16">
      <c r="G2839" s="27"/>
      <c r="H2839" s="27"/>
      <c r="P2839" s="26"/>
    </row>
    <row r="2840" spans="7:16">
      <c r="G2840" s="27"/>
      <c r="H2840" s="27"/>
      <c r="P2840" s="26"/>
    </row>
    <row r="2841" spans="7:16">
      <c r="G2841" s="27"/>
      <c r="H2841" s="27"/>
      <c r="P2841" s="26"/>
    </row>
    <row r="2842" spans="7:16">
      <c r="G2842" s="27"/>
      <c r="H2842" s="27"/>
      <c r="P2842" s="26"/>
    </row>
    <row r="2843" spans="7:16">
      <c r="G2843" s="27"/>
      <c r="H2843" s="27"/>
      <c r="P2843" s="26"/>
    </row>
    <row r="2844" spans="7:16">
      <c r="G2844" s="27"/>
      <c r="H2844" s="27"/>
      <c r="P2844" s="26"/>
    </row>
    <row r="2845" spans="7:16">
      <c r="G2845" s="27"/>
      <c r="H2845" s="27"/>
      <c r="P2845" s="26"/>
    </row>
    <row r="2846" spans="7:16">
      <c r="G2846" s="27"/>
      <c r="H2846" s="27"/>
      <c r="P2846" s="26"/>
    </row>
    <row r="2847" spans="7:16">
      <c r="G2847" s="27"/>
      <c r="H2847" s="27"/>
      <c r="P2847" s="26"/>
    </row>
    <row r="2848" spans="7:16">
      <c r="G2848" s="27"/>
      <c r="H2848" s="27"/>
      <c r="P2848" s="26"/>
    </row>
    <row r="2849" spans="7:16">
      <c r="G2849" s="27"/>
      <c r="H2849" s="27"/>
      <c r="P2849" s="26"/>
    </row>
    <row r="2850" spans="7:16">
      <c r="G2850" s="27"/>
      <c r="H2850" s="27"/>
      <c r="P2850" s="26"/>
    </row>
    <row r="2851" spans="7:16">
      <c r="G2851" s="27"/>
      <c r="H2851" s="27"/>
      <c r="P2851" s="26"/>
    </row>
    <row r="2852" spans="7:16">
      <c r="G2852" s="27"/>
      <c r="H2852" s="27"/>
      <c r="P2852" s="26"/>
    </row>
    <row r="2853" spans="7:16">
      <c r="G2853" s="27"/>
      <c r="H2853" s="27"/>
      <c r="P2853" s="26"/>
    </row>
    <row r="2854" spans="7:16">
      <c r="G2854" s="27"/>
      <c r="H2854" s="27"/>
      <c r="P2854" s="26"/>
    </row>
    <row r="2855" spans="7:16">
      <c r="G2855" s="27"/>
      <c r="H2855" s="27"/>
      <c r="P2855" s="26"/>
    </row>
    <row r="2856" spans="7:16">
      <c r="G2856" s="27"/>
      <c r="H2856" s="27"/>
      <c r="P2856" s="26"/>
    </row>
    <row r="2857" spans="7:16">
      <c r="G2857" s="27"/>
      <c r="H2857" s="27"/>
      <c r="P2857" s="26"/>
    </row>
    <row r="2858" spans="7:16">
      <c r="G2858" s="27"/>
      <c r="H2858" s="27"/>
      <c r="P2858" s="26"/>
    </row>
    <row r="2859" spans="7:16">
      <c r="G2859" s="27"/>
      <c r="H2859" s="27"/>
      <c r="P2859" s="26"/>
    </row>
    <row r="2860" spans="7:16">
      <c r="G2860" s="27"/>
      <c r="H2860" s="27"/>
      <c r="P2860" s="26"/>
    </row>
    <row r="2861" spans="7:16">
      <c r="G2861" s="27"/>
      <c r="H2861" s="27"/>
      <c r="P2861" s="26"/>
    </row>
    <row r="2862" spans="7:16">
      <c r="G2862" s="27"/>
      <c r="H2862" s="27"/>
      <c r="P2862" s="26"/>
    </row>
    <row r="2863" spans="7:16">
      <c r="G2863" s="27"/>
      <c r="H2863" s="27"/>
      <c r="P2863" s="26"/>
    </row>
    <row r="2864" spans="7:16">
      <c r="G2864" s="27"/>
      <c r="H2864" s="27"/>
      <c r="P2864" s="26"/>
    </row>
    <row r="2865" spans="7:16">
      <c r="G2865" s="27"/>
      <c r="H2865" s="27"/>
      <c r="P2865" s="26"/>
    </row>
    <row r="2866" spans="7:16">
      <c r="G2866" s="27"/>
      <c r="H2866" s="27"/>
      <c r="P2866" s="26"/>
    </row>
    <row r="2867" spans="7:16">
      <c r="G2867" s="27"/>
      <c r="H2867" s="27"/>
      <c r="P2867" s="26"/>
    </row>
    <row r="2868" spans="7:16">
      <c r="G2868" s="27"/>
      <c r="H2868" s="27"/>
      <c r="P2868" s="26"/>
    </row>
    <row r="2869" spans="7:16">
      <c r="G2869" s="27"/>
      <c r="H2869" s="27"/>
      <c r="P2869" s="26"/>
    </row>
    <row r="2870" spans="7:16">
      <c r="G2870" s="27"/>
      <c r="H2870" s="27"/>
      <c r="P2870" s="26"/>
    </row>
    <row r="2871" spans="7:16">
      <c r="G2871" s="27"/>
      <c r="H2871" s="27"/>
      <c r="P2871" s="26"/>
    </row>
    <row r="2872" spans="7:16">
      <c r="G2872" s="27"/>
      <c r="H2872" s="27"/>
      <c r="P2872" s="26"/>
    </row>
    <row r="2873" spans="7:16">
      <c r="G2873" s="27"/>
      <c r="H2873" s="27"/>
      <c r="P2873" s="26"/>
    </row>
    <row r="2874" spans="7:16">
      <c r="G2874" s="27"/>
      <c r="H2874" s="27"/>
      <c r="P2874" s="26"/>
    </row>
    <row r="2875" spans="7:16">
      <c r="G2875" s="27"/>
      <c r="H2875" s="27"/>
      <c r="P2875" s="26"/>
    </row>
    <row r="2876" spans="7:16">
      <c r="G2876" s="27"/>
      <c r="H2876" s="27"/>
      <c r="P2876" s="26"/>
    </row>
    <row r="2877" spans="7:16">
      <c r="G2877" s="27"/>
      <c r="H2877" s="27"/>
      <c r="P2877" s="26"/>
    </row>
    <row r="2878" spans="7:16">
      <c r="G2878" s="27"/>
      <c r="H2878" s="27"/>
      <c r="P2878" s="26"/>
    </row>
    <row r="2879" spans="7:16">
      <c r="G2879" s="27"/>
      <c r="H2879" s="27"/>
      <c r="P2879" s="26"/>
    </row>
    <row r="2880" spans="7:16">
      <c r="G2880" s="27"/>
      <c r="H2880" s="27"/>
      <c r="P2880" s="26"/>
    </row>
    <row r="2881" spans="7:16">
      <c r="G2881" s="27"/>
      <c r="H2881" s="27"/>
      <c r="P2881" s="26"/>
    </row>
    <row r="2882" spans="7:16">
      <c r="G2882" s="27"/>
      <c r="H2882" s="27"/>
      <c r="P2882" s="26"/>
    </row>
    <row r="2883" spans="7:16">
      <c r="G2883" s="27"/>
      <c r="H2883" s="27"/>
      <c r="P2883" s="26"/>
    </row>
    <row r="2884" spans="7:16">
      <c r="G2884" s="27"/>
      <c r="H2884" s="27"/>
      <c r="P2884" s="26"/>
    </row>
    <row r="2885" spans="7:16">
      <c r="G2885" s="27"/>
      <c r="H2885" s="27"/>
      <c r="P2885" s="26"/>
    </row>
    <row r="2886" spans="7:16">
      <c r="G2886" s="27"/>
      <c r="H2886" s="27"/>
      <c r="P2886" s="26"/>
    </row>
    <row r="2887" spans="7:16">
      <c r="G2887" s="27"/>
      <c r="H2887" s="27"/>
      <c r="P2887" s="26"/>
    </row>
    <row r="2888" spans="7:16">
      <c r="G2888" s="27"/>
      <c r="H2888" s="27"/>
      <c r="P2888" s="26"/>
    </row>
    <row r="2889" spans="7:16">
      <c r="G2889" s="27"/>
      <c r="H2889" s="27"/>
      <c r="P2889" s="26"/>
    </row>
    <row r="2890" spans="7:16">
      <c r="G2890" s="27"/>
      <c r="H2890" s="27"/>
      <c r="P2890" s="26"/>
    </row>
    <row r="2891" spans="7:16">
      <c r="G2891" s="27"/>
      <c r="H2891" s="27"/>
      <c r="P2891" s="26"/>
    </row>
    <row r="2892" spans="7:16">
      <c r="G2892" s="27"/>
      <c r="H2892" s="27"/>
      <c r="P2892" s="26"/>
    </row>
    <row r="2893" spans="7:16">
      <c r="G2893" s="27"/>
      <c r="H2893" s="27"/>
      <c r="P2893" s="26"/>
    </row>
    <row r="2894" spans="7:16">
      <c r="G2894" s="27"/>
      <c r="H2894" s="27"/>
      <c r="P2894" s="26"/>
    </row>
    <row r="2895" spans="7:16">
      <c r="G2895" s="27"/>
      <c r="H2895" s="27"/>
      <c r="P2895" s="26"/>
    </row>
    <row r="2896" spans="7:16">
      <c r="G2896" s="27"/>
      <c r="H2896" s="27"/>
      <c r="P2896" s="26"/>
    </row>
    <row r="2897" spans="7:16">
      <c r="G2897" s="27"/>
      <c r="H2897" s="27"/>
      <c r="P2897" s="26"/>
    </row>
    <row r="2898" spans="7:16">
      <c r="G2898" s="27"/>
      <c r="H2898" s="27"/>
      <c r="P2898" s="26"/>
    </row>
    <row r="2899" spans="7:16">
      <c r="G2899" s="27"/>
      <c r="H2899" s="27"/>
      <c r="P2899" s="26"/>
    </row>
    <row r="2900" spans="7:16">
      <c r="G2900" s="27"/>
      <c r="H2900" s="27"/>
      <c r="P2900" s="26"/>
    </row>
    <row r="2901" spans="7:16">
      <c r="G2901" s="27"/>
      <c r="H2901" s="27"/>
      <c r="P2901" s="26"/>
    </row>
    <row r="2902" spans="7:16">
      <c r="G2902" s="27"/>
      <c r="H2902" s="27"/>
      <c r="P2902" s="26"/>
    </row>
    <row r="2903" spans="7:16">
      <c r="G2903" s="27"/>
      <c r="H2903" s="27"/>
      <c r="P2903" s="26"/>
    </row>
    <row r="2904" spans="7:16">
      <c r="G2904" s="27"/>
      <c r="H2904" s="27"/>
      <c r="P2904" s="26"/>
    </row>
    <row r="2905" spans="7:16">
      <c r="G2905" s="27"/>
      <c r="H2905" s="27"/>
      <c r="P2905" s="26"/>
    </row>
    <row r="2906" spans="7:16">
      <c r="G2906" s="27"/>
      <c r="H2906" s="27"/>
      <c r="P2906" s="26"/>
    </row>
    <row r="2907" spans="7:16">
      <c r="G2907" s="27"/>
      <c r="H2907" s="27"/>
      <c r="P2907" s="26"/>
    </row>
    <row r="2908" spans="7:16">
      <c r="G2908" s="27"/>
      <c r="H2908" s="27"/>
      <c r="P2908" s="26"/>
    </row>
    <row r="2909" spans="7:16">
      <c r="G2909" s="27"/>
      <c r="H2909" s="27"/>
      <c r="P2909" s="26"/>
    </row>
    <row r="2910" spans="7:16">
      <c r="G2910" s="27"/>
      <c r="H2910" s="27"/>
      <c r="P2910" s="26"/>
    </row>
    <row r="2911" spans="7:16">
      <c r="G2911" s="27"/>
      <c r="H2911" s="27"/>
      <c r="P2911" s="26"/>
    </row>
    <row r="2912" spans="7:16">
      <c r="G2912" s="27"/>
      <c r="H2912" s="27"/>
      <c r="P2912" s="26"/>
    </row>
    <row r="2913" spans="7:16">
      <c r="G2913" s="27"/>
      <c r="H2913" s="27"/>
      <c r="P2913" s="26"/>
    </row>
    <row r="2914" spans="7:16">
      <c r="G2914" s="27"/>
      <c r="H2914" s="27"/>
      <c r="P2914" s="26"/>
    </row>
    <row r="2915" spans="7:16">
      <c r="G2915" s="27"/>
      <c r="H2915" s="27"/>
      <c r="P2915" s="26"/>
    </row>
    <row r="2916" spans="7:16">
      <c r="G2916" s="27"/>
      <c r="H2916" s="27"/>
      <c r="P2916" s="26"/>
    </row>
    <row r="2917" spans="7:16">
      <c r="G2917" s="27"/>
      <c r="H2917" s="27"/>
      <c r="P2917" s="26"/>
    </row>
    <row r="2918" spans="7:16">
      <c r="G2918" s="27"/>
      <c r="H2918" s="27"/>
      <c r="P2918" s="26"/>
    </row>
    <row r="2919" spans="7:16">
      <c r="G2919" s="27"/>
      <c r="H2919" s="27"/>
      <c r="P2919" s="26"/>
    </row>
    <row r="2920" spans="7:16">
      <c r="G2920" s="27"/>
      <c r="H2920" s="27"/>
      <c r="P2920" s="26"/>
    </row>
    <row r="2921" spans="7:16">
      <c r="G2921" s="27"/>
      <c r="H2921" s="27"/>
      <c r="P2921" s="26"/>
    </row>
    <row r="2922" spans="7:16">
      <c r="G2922" s="27"/>
      <c r="H2922" s="27"/>
      <c r="P2922" s="26"/>
    </row>
    <row r="2923" spans="7:16">
      <c r="G2923" s="27"/>
      <c r="H2923" s="27"/>
      <c r="P2923" s="26"/>
    </row>
    <row r="2924" spans="7:16">
      <c r="G2924" s="27"/>
      <c r="H2924" s="27"/>
      <c r="P2924" s="26"/>
    </row>
    <row r="2925" spans="7:16">
      <c r="G2925" s="27"/>
      <c r="H2925" s="27"/>
      <c r="P2925" s="26"/>
    </row>
    <row r="2926" spans="7:16">
      <c r="G2926" s="27"/>
      <c r="H2926" s="27"/>
      <c r="P2926" s="26"/>
    </row>
    <row r="2927" spans="7:16">
      <c r="G2927" s="27"/>
      <c r="H2927" s="27"/>
      <c r="P2927" s="26"/>
    </row>
    <row r="2928" spans="7:16">
      <c r="G2928" s="27"/>
      <c r="H2928" s="27"/>
      <c r="P2928" s="26"/>
    </row>
    <row r="2929" spans="7:16">
      <c r="G2929" s="27"/>
      <c r="H2929" s="27"/>
      <c r="P2929" s="26"/>
    </row>
    <row r="2930" spans="7:16">
      <c r="G2930" s="27"/>
      <c r="H2930" s="27"/>
      <c r="P2930" s="26"/>
    </row>
    <row r="2931" spans="7:16">
      <c r="G2931" s="27"/>
      <c r="H2931" s="27"/>
      <c r="P2931" s="26"/>
    </row>
    <row r="2932" spans="7:16">
      <c r="G2932" s="27"/>
      <c r="H2932" s="27"/>
      <c r="P2932" s="26"/>
    </row>
    <row r="2933" spans="7:16">
      <c r="G2933" s="27"/>
      <c r="H2933" s="27"/>
      <c r="P2933" s="26"/>
    </row>
    <row r="2934" spans="7:16">
      <c r="G2934" s="27"/>
      <c r="H2934" s="27"/>
      <c r="P2934" s="26"/>
    </row>
    <row r="2935" spans="7:16">
      <c r="G2935" s="27"/>
      <c r="H2935" s="27"/>
      <c r="P2935" s="26"/>
    </row>
    <row r="2936" spans="7:16">
      <c r="G2936" s="27"/>
      <c r="H2936" s="27"/>
      <c r="P2936" s="26"/>
    </row>
    <row r="2937" spans="7:16">
      <c r="G2937" s="27"/>
      <c r="H2937" s="27"/>
      <c r="P2937" s="26"/>
    </row>
    <row r="2938" spans="7:16">
      <c r="G2938" s="27"/>
      <c r="H2938" s="27"/>
      <c r="P2938" s="26"/>
    </row>
    <row r="2939" spans="7:16">
      <c r="G2939" s="27"/>
      <c r="H2939" s="27"/>
      <c r="P2939" s="26"/>
    </row>
    <row r="2940" spans="7:16">
      <c r="G2940" s="27"/>
      <c r="H2940" s="27"/>
      <c r="P2940" s="26"/>
    </row>
    <row r="2941" spans="7:16">
      <c r="G2941" s="27"/>
      <c r="H2941" s="27"/>
      <c r="P2941" s="26"/>
    </row>
    <row r="2942" spans="7:16">
      <c r="G2942" s="27"/>
      <c r="H2942" s="27"/>
      <c r="P2942" s="26"/>
    </row>
    <row r="2943" spans="7:16">
      <c r="G2943" s="27"/>
      <c r="H2943" s="27"/>
      <c r="P2943" s="26"/>
    </row>
    <row r="2944" spans="7:16">
      <c r="G2944" s="27"/>
      <c r="H2944" s="27"/>
      <c r="P2944" s="26"/>
    </row>
    <row r="2945" spans="7:16">
      <c r="G2945" s="27"/>
      <c r="H2945" s="27"/>
      <c r="P2945" s="26"/>
    </row>
    <row r="2946" spans="7:16">
      <c r="G2946" s="27"/>
      <c r="H2946" s="27"/>
      <c r="P2946" s="26"/>
    </row>
    <row r="2947" spans="7:16">
      <c r="G2947" s="27"/>
      <c r="H2947" s="27"/>
      <c r="P2947" s="26"/>
    </row>
    <row r="2948" spans="7:16">
      <c r="G2948" s="27"/>
      <c r="H2948" s="27"/>
      <c r="P2948" s="26"/>
    </row>
    <row r="2949" spans="7:16">
      <c r="G2949" s="27"/>
      <c r="H2949" s="27"/>
      <c r="P2949" s="26"/>
    </row>
    <row r="2950" spans="7:16">
      <c r="G2950" s="27"/>
      <c r="H2950" s="27"/>
      <c r="P2950" s="26"/>
    </row>
    <row r="2951" spans="7:16">
      <c r="G2951" s="27"/>
      <c r="H2951" s="27"/>
      <c r="P2951" s="26"/>
    </row>
    <row r="2952" spans="7:16">
      <c r="G2952" s="27"/>
      <c r="H2952" s="27"/>
      <c r="P2952" s="26"/>
    </row>
    <row r="2953" spans="7:16">
      <c r="G2953" s="27"/>
      <c r="H2953" s="27"/>
      <c r="P2953" s="26"/>
    </row>
    <row r="2954" spans="7:16">
      <c r="G2954" s="27"/>
      <c r="H2954" s="27"/>
      <c r="P2954" s="26"/>
    </row>
    <row r="2955" spans="7:16">
      <c r="G2955" s="27"/>
      <c r="H2955" s="27"/>
      <c r="P2955" s="26"/>
    </row>
    <row r="2956" spans="7:16">
      <c r="G2956" s="27"/>
      <c r="H2956" s="27"/>
      <c r="P2956" s="26"/>
    </row>
    <row r="2957" spans="7:16">
      <c r="G2957" s="27"/>
      <c r="H2957" s="27"/>
      <c r="P2957" s="26"/>
    </row>
    <row r="2958" spans="7:16">
      <c r="G2958" s="27"/>
      <c r="H2958" s="27"/>
      <c r="P2958" s="26"/>
    </row>
    <row r="2959" spans="7:16">
      <c r="G2959" s="27"/>
      <c r="H2959" s="27"/>
      <c r="P2959" s="26"/>
    </row>
    <row r="2960" spans="7:16">
      <c r="G2960" s="27"/>
      <c r="H2960" s="27"/>
      <c r="P2960" s="26"/>
    </row>
    <row r="2961" spans="7:16">
      <c r="G2961" s="27"/>
      <c r="H2961" s="27"/>
      <c r="P2961" s="26"/>
    </row>
    <row r="2962" spans="7:16">
      <c r="G2962" s="27"/>
      <c r="H2962" s="27"/>
      <c r="P2962" s="26"/>
    </row>
    <row r="2963" spans="7:16">
      <c r="G2963" s="27"/>
      <c r="H2963" s="27"/>
      <c r="P2963" s="26"/>
    </row>
    <row r="2964" spans="7:16">
      <c r="G2964" s="27"/>
      <c r="H2964" s="27"/>
      <c r="P2964" s="26"/>
    </row>
    <row r="2965" spans="7:16">
      <c r="G2965" s="27"/>
      <c r="H2965" s="27"/>
      <c r="P2965" s="26"/>
    </row>
    <row r="2966" spans="7:16">
      <c r="G2966" s="27"/>
      <c r="H2966" s="27"/>
      <c r="P2966" s="26"/>
    </row>
    <row r="2967" spans="7:16">
      <c r="G2967" s="27"/>
      <c r="H2967" s="27"/>
      <c r="P2967" s="26"/>
    </row>
    <row r="2968" spans="7:16">
      <c r="G2968" s="27"/>
      <c r="H2968" s="27"/>
      <c r="P2968" s="26"/>
    </row>
    <row r="2969" spans="7:16">
      <c r="G2969" s="27"/>
      <c r="H2969" s="27"/>
      <c r="P2969" s="26"/>
    </row>
    <row r="2970" spans="7:16">
      <c r="G2970" s="27"/>
      <c r="H2970" s="27"/>
      <c r="P2970" s="26"/>
    </row>
    <row r="2971" spans="7:16">
      <c r="G2971" s="27"/>
      <c r="H2971" s="27"/>
      <c r="P2971" s="26"/>
    </row>
    <row r="2972" spans="7:16">
      <c r="G2972" s="27"/>
      <c r="H2972" s="27"/>
      <c r="P2972" s="26"/>
    </row>
    <row r="2973" spans="7:16">
      <c r="G2973" s="27"/>
      <c r="H2973" s="27"/>
      <c r="P2973" s="26"/>
    </row>
    <row r="2974" spans="7:16">
      <c r="G2974" s="27"/>
      <c r="H2974" s="27"/>
      <c r="P2974" s="26"/>
    </row>
    <row r="2975" spans="7:16">
      <c r="G2975" s="27"/>
      <c r="H2975" s="27"/>
      <c r="P2975" s="26"/>
    </row>
    <row r="2976" spans="7:16">
      <c r="G2976" s="27"/>
      <c r="H2976" s="27"/>
      <c r="P2976" s="26"/>
    </row>
    <row r="2977" spans="7:16">
      <c r="G2977" s="27"/>
      <c r="H2977" s="27"/>
      <c r="P2977" s="26"/>
    </row>
    <row r="2978" spans="7:16">
      <c r="G2978" s="27"/>
      <c r="H2978" s="27"/>
      <c r="P2978" s="26"/>
    </row>
    <row r="2979" spans="7:16">
      <c r="G2979" s="27"/>
      <c r="H2979" s="27"/>
      <c r="P2979" s="26"/>
    </row>
    <row r="2980" spans="7:16">
      <c r="G2980" s="27"/>
      <c r="H2980" s="27"/>
      <c r="P2980" s="26"/>
    </row>
    <row r="2981" spans="7:16">
      <c r="G2981" s="27"/>
      <c r="H2981" s="27"/>
      <c r="P2981" s="26"/>
    </row>
    <row r="2982" spans="7:16">
      <c r="G2982" s="27"/>
      <c r="H2982" s="27"/>
      <c r="P2982" s="26"/>
    </row>
    <row r="2983" spans="7:16">
      <c r="G2983" s="27"/>
      <c r="H2983" s="27"/>
      <c r="P2983" s="26"/>
    </row>
    <row r="2984" spans="7:16">
      <c r="G2984" s="27"/>
      <c r="H2984" s="27"/>
      <c r="P2984" s="26"/>
    </row>
    <row r="2985" spans="7:16">
      <c r="G2985" s="27"/>
      <c r="H2985" s="27"/>
      <c r="P2985" s="26"/>
    </row>
    <row r="2986" spans="7:16">
      <c r="G2986" s="27"/>
      <c r="H2986" s="27"/>
      <c r="P2986" s="26"/>
    </row>
    <row r="2987" spans="7:16">
      <c r="G2987" s="27"/>
      <c r="H2987" s="27"/>
      <c r="P2987" s="26"/>
    </row>
    <row r="2988" spans="7:16">
      <c r="G2988" s="27"/>
      <c r="H2988" s="27"/>
      <c r="P2988" s="26"/>
    </row>
    <row r="2989" spans="7:16">
      <c r="G2989" s="27"/>
      <c r="H2989" s="27"/>
      <c r="P2989" s="26"/>
    </row>
    <row r="2990" spans="7:16">
      <c r="G2990" s="27"/>
      <c r="H2990" s="27"/>
      <c r="P2990" s="26"/>
    </row>
    <row r="2991" spans="7:16">
      <c r="G2991" s="27"/>
      <c r="H2991" s="27"/>
      <c r="P2991" s="26"/>
    </row>
    <row r="2992" spans="7:16">
      <c r="G2992" s="27"/>
      <c r="H2992" s="27"/>
      <c r="P2992" s="26"/>
    </row>
    <row r="2993" spans="7:16">
      <c r="G2993" s="27"/>
      <c r="H2993" s="27"/>
      <c r="P2993" s="26"/>
    </row>
    <row r="2994" spans="7:16">
      <c r="G2994" s="27"/>
      <c r="H2994" s="27"/>
      <c r="P2994" s="26"/>
    </row>
    <row r="2995" spans="7:16">
      <c r="G2995" s="27"/>
      <c r="H2995" s="27"/>
      <c r="P2995" s="26"/>
    </row>
    <row r="2996" spans="7:16">
      <c r="G2996" s="27"/>
      <c r="H2996" s="27"/>
      <c r="P2996" s="26"/>
    </row>
    <row r="2997" spans="7:16">
      <c r="G2997" s="27"/>
      <c r="H2997" s="27"/>
      <c r="P2997" s="26"/>
    </row>
    <row r="2998" spans="7:16">
      <c r="G2998" s="27"/>
      <c r="H2998" s="27"/>
      <c r="P2998" s="26"/>
    </row>
    <row r="2999" spans="7:16">
      <c r="G2999" s="27"/>
      <c r="H2999" s="27"/>
      <c r="P2999" s="26"/>
    </row>
    <row r="3000" spans="7:16">
      <c r="G3000" s="27"/>
      <c r="H3000" s="27"/>
      <c r="P3000" s="26"/>
    </row>
    <row r="3001" spans="7:16">
      <c r="G3001" s="27"/>
      <c r="H3001" s="27"/>
      <c r="P3001" s="26"/>
    </row>
    <row r="3002" spans="7:16">
      <c r="G3002" s="27"/>
      <c r="H3002" s="27"/>
      <c r="P3002" s="26"/>
    </row>
    <row r="3003" spans="7:16">
      <c r="G3003" s="27"/>
      <c r="H3003" s="27"/>
      <c r="P3003" s="26"/>
    </row>
    <row r="3004" spans="7:16">
      <c r="G3004" s="27"/>
      <c r="H3004" s="27"/>
      <c r="P3004" s="26"/>
    </row>
    <row r="3005" spans="7:16">
      <c r="G3005" s="27"/>
      <c r="H3005" s="27"/>
      <c r="P3005" s="26"/>
    </row>
    <row r="3006" spans="7:16">
      <c r="G3006" s="27"/>
      <c r="H3006" s="27"/>
      <c r="P3006" s="26"/>
    </row>
    <row r="3007" spans="7:16">
      <c r="G3007" s="27"/>
      <c r="H3007" s="27"/>
      <c r="P3007" s="26"/>
    </row>
    <row r="3008" spans="7:16">
      <c r="G3008" s="27"/>
      <c r="H3008" s="27"/>
      <c r="P3008" s="26"/>
    </row>
    <row r="3009" spans="7:16">
      <c r="G3009" s="27"/>
      <c r="H3009" s="27"/>
      <c r="P3009" s="26"/>
    </row>
    <row r="3010" spans="7:16">
      <c r="G3010" s="27"/>
      <c r="H3010" s="27"/>
      <c r="P3010" s="26"/>
    </row>
    <row r="3011" spans="7:16">
      <c r="G3011" s="27"/>
      <c r="H3011" s="27"/>
      <c r="P3011" s="26"/>
    </row>
    <row r="3012" spans="7:16">
      <c r="G3012" s="27"/>
      <c r="H3012" s="27"/>
      <c r="P3012" s="26"/>
    </row>
    <row r="3013" spans="7:16">
      <c r="G3013" s="27"/>
      <c r="H3013" s="27"/>
      <c r="P3013" s="26"/>
    </row>
    <row r="3014" spans="7:16">
      <c r="G3014" s="27"/>
      <c r="H3014" s="27"/>
      <c r="P3014" s="26"/>
    </row>
    <row r="3015" spans="7:16">
      <c r="G3015" s="27"/>
      <c r="H3015" s="27"/>
      <c r="P3015" s="26"/>
    </row>
    <row r="3016" spans="7:16">
      <c r="G3016" s="27"/>
      <c r="H3016" s="27"/>
      <c r="P3016" s="26"/>
    </row>
    <row r="3017" spans="7:16">
      <c r="G3017" s="27"/>
      <c r="H3017" s="27"/>
      <c r="P3017" s="26"/>
    </row>
    <row r="3018" spans="7:16">
      <c r="G3018" s="27"/>
      <c r="H3018" s="27"/>
      <c r="P3018" s="26"/>
    </row>
    <row r="3019" spans="7:16">
      <c r="G3019" s="27"/>
      <c r="H3019" s="27"/>
      <c r="P3019" s="26"/>
    </row>
    <row r="3020" spans="7:16">
      <c r="G3020" s="27"/>
      <c r="H3020" s="27"/>
      <c r="P3020" s="26"/>
    </row>
    <row r="3021" spans="7:16">
      <c r="G3021" s="27"/>
      <c r="H3021" s="27"/>
      <c r="P3021" s="26"/>
    </row>
    <row r="3022" spans="7:16">
      <c r="G3022" s="27"/>
      <c r="H3022" s="27"/>
      <c r="P3022" s="26"/>
    </row>
    <row r="3023" spans="7:16">
      <c r="G3023" s="27"/>
      <c r="H3023" s="27"/>
      <c r="P3023" s="26"/>
    </row>
    <row r="3024" spans="7:16">
      <c r="G3024" s="27"/>
      <c r="H3024" s="27"/>
      <c r="P3024" s="26"/>
    </row>
    <row r="3025" spans="7:16">
      <c r="G3025" s="27"/>
      <c r="H3025" s="27"/>
      <c r="P3025" s="26"/>
    </row>
    <row r="3026" spans="7:16">
      <c r="G3026" s="27"/>
      <c r="H3026" s="27"/>
      <c r="P3026" s="26"/>
    </row>
    <row r="3027" spans="7:16">
      <c r="G3027" s="27"/>
      <c r="H3027" s="27"/>
      <c r="P3027" s="26"/>
    </row>
    <row r="3028" spans="7:16">
      <c r="G3028" s="27"/>
      <c r="H3028" s="27"/>
      <c r="P3028" s="26"/>
    </row>
    <row r="3029" spans="7:16">
      <c r="G3029" s="27"/>
      <c r="H3029" s="27"/>
      <c r="P3029" s="26"/>
    </row>
    <row r="3030" spans="7:16">
      <c r="G3030" s="27"/>
      <c r="H3030" s="27"/>
      <c r="P3030" s="26"/>
    </row>
    <row r="3031" spans="7:16">
      <c r="G3031" s="27"/>
      <c r="H3031" s="27"/>
      <c r="P3031" s="26"/>
    </row>
    <row r="3032" spans="7:16">
      <c r="G3032" s="27"/>
      <c r="H3032" s="27"/>
      <c r="P3032" s="26"/>
    </row>
    <row r="3033" spans="7:16">
      <c r="G3033" s="27"/>
      <c r="H3033" s="27"/>
      <c r="P3033" s="26"/>
    </row>
    <row r="3034" spans="7:16">
      <c r="G3034" s="27"/>
      <c r="H3034" s="27"/>
      <c r="P3034" s="26"/>
    </row>
    <row r="3035" spans="7:16">
      <c r="G3035" s="27"/>
      <c r="H3035" s="27"/>
      <c r="P3035" s="26"/>
    </row>
    <row r="3036" spans="7:16">
      <c r="G3036" s="27"/>
      <c r="H3036" s="27"/>
      <c r="P3036" s="26"/>
    </row>
    <row r="3037" spans="7:16">
      <c r="G3037" s="27"/>
      <c r="H3037" s="27"/>
      <c r="P3037" s="26"/>
    </row>
    <row r="3038" spans="7:16">
      <c r="G3038" s="27"/>
      <c r="H3038" s="27"/>
      <c r="P3038" s="26"/>
    </row>
    <row r="3039" spans="7:16">
      <c r="G3039" s="27"/>
      <c r="H3039" s="27"/>
      <c r="P3039" s="26"/>
    </row>
    <row r="3040" spans="7:16">
      <c r="G3040" s="27"/>
      <c r="H3040" s="27"/>
      <c r="P3040" s="26"/>
    </row>
    <row r="3041" spans="7:16">
      <c r="G3041" s="27"/>
      <c r="H3041" s="27"/>
      <c r="P3041" s="26"/>
    </row>
    <row r="3042" spans="7:16">
      <c r="G3042" s="27"/>
      <c r="H3042" s="27"/>
      <c r="P3042" s="26"/>
    </row>
    <row r="3043" spans="7:16">
      <c r="G3043" s="27"/>
      <c r="H3043" s="27"/>
      <c r="P3043" s="26"/>
    </row>
    <row r="3044" spans="7:16">
      <c r="G3044" s="27"/>
      <c r="H3044" s="27"/>
      <c r="P3044" s="26"/>
    </row>
    <row r="3045" spans="7:16">
      <c r="G3045" s="27"/>
      <c r="H3045" s="27"/>
      <c r="P3045" s="26"/>
    </row>
    <row r="3046" spans="7:16">
      <c r="G3046" s="27"/>
      <c r="H3046" s="27"/>
      <c r="P3046" s="26"/>
    </row>
    <row r="3047" spans="7:16">
      <c r="G3047" s="27"/>
      <c r="H3047" s="27"/>
      <c r="P3047" s="26"/>
    </row>
    <row r="3048" spans="7:16">
      <c r="G3048" s="27"/>
      <c r="H3048" s="27"/>
      <c r="P3048" s="26"/>
    </row>
    <row r="3049" spans="7:16">
      <c r="G3049" s="27"/>
      <c r="H3049" s="27"/>
      <c r="P3049" s="26"/>
    </row>
    <row r="3050" spans="7:16">
      <c r="G3050" s="27"/>
      <c r="H3050" s="27"/>
      <c r="P3050" s="26"/>
    </row>
    <row r="3051" spans="7:16">
      <c r="G3051" s="27"/>
      <c r="H3051" s="27"/>
      <c r="P3051" s="26"/>
    </row>
    <row r="3052" spans="7:16">
      <c r="G3052" s="27"/>
      <c r="H3052" s="27"/>
      <c r="P3052" s="26"/>
    </row>
    <row r="3053" spans="7:16">
      <c r="G3053" s="27"/>
      <c r="H3053" s="27"/>
      <c r="P3053" s="26"/>
    </row>
    <row r="3054" spans="7:16">
      <c r="G3054" s="27"/>
      <c r="H3054" s="27"/>
      <c r="P3054" s="26"/>
    </row>
    <row r="3055" spans="7:16">
      <c r="G3055" s="27"/>
      <c r="H3055" s="27"/>
      <c r="P3055" s="26"/>
    </row>
    <row r="3056" spans="7:16">
      <c r="G3056" s="27"/>
      <c r="H3056" s="27"/>
      <c r="P3056" s="26"/>
    </row>
    <row r="3057" spans="7:16">
      <c r="G3057" s="27"/>
      <c r="H3057" s="27"/>
      <c r="P3057" s="26"/>
    </row>
    <row r="3058" spans="7:16">
      <c r="G3058" s="27"/>
      <c r="H3058" s="27"/>
      <c r="P3058" s="26"/>
    </row>
    <row r="3059" spans="7:16">
      <c r="G3059" s="27"/>
      <c r="H3059" s="27"/>
      <c r="P3059" s="26"/>
    </row>
    <row r="3060" spans="7:16">
      <c r="G3060" s="27"/>
      <c r="H3060" s="27"/>
      <c r="P3060" s="26"/>
    </row>
    <row r="3061" spans="7:16">
      <c r="G3061" s="27"/>
      <c r="H3061" s="27"/>
      <c r="P3061" s="26"/>
    </row>
    <row r="3062" spans="7:16">
      <c r="G3062" s="27"/>
      <c r="H3062" s="27"/>
      <c r="P3062" s="26"/>
    </row>
    <row r="3063" spans="7:16">
      <c r="G3063" s="27"/>
      <c r="H3063" s="27"/>
      <c r="P3063" s="26"/>
    </row>
    <row r="3064" spans="7:16">
      <c r="G3064" s="27"/>
      <c r="H3064" s="27"/>
      <c r="P3064" s="26"/>
    </row>
    <row r="3065" spans="7:16">
      <c r="G3065" s="27"/>
      <c r="H3065" s="27"/>
      <c r="P3065" s="26"/>
    </row>
    <row r="3066" spans="7:16">
      <c r="G3066" s="27"/>
      <c r="H3066" s="27"/>
      <c r="P3066" s="26"/>
    </row>
    <row r="3067" spans="7:16">
      <c r="G3067" s="27"/>
      <c r="H3067" s="27"/>
      <c r="P3067" s="26"/>
    </row>
    <row r="3068" spans="7:16">
      <c r="G3068" s="27"/>
      <c r="H3068" s="27"/>
      <c r="P3068" s="26"/>
    </row>
    <row r="3069" spans="7:16">
      <c r="G3069" s="27"/>
      <c r="H3069" s="27"/>
      <c r="P3069" s="26"/>
    </row>
    <row r="3070" spans="7:16">
      <c r="G3070" s="27"/>
      <c r="H3070" s="27"/>
      <c r="P3070" s="26"/>
    </row>
    <row r="3071" spans="7:16">
      <c r="G3071" s="27"/>
      <c r="H3071" s="27"/>
      <c r="P3071" s="26"/>
    </row>
    <row r="3072" spans="7:16">
      <c r="G3072" s="27"/>
      <c r="H3072" s="27"/>
      <c r="P3072" s="26"/>
    </row>
    <row r="3073" spans="7:16">
      <c r="G3073" s="27"/>
      <c r="H3073" s="27"/>
      <c r="P3073" s="26"/>
    </row>
    <row r="3074" spans="7:16">
      <c r="G3074" s="27"/>
      <c r="H3074" s="27"/>
      <c r="P3074" s="26"/>
    </row>
    <row r="3075" spans="7:16">
      <c r="G3075" s="27"/>
      <c r="H3075" s="27"/>
      <c r="P3075" s="26"/>
    </row>
    <row r="3076" spans="7:16">
      <c r="G3076" s="27"/>
      <c r="H3076" s="27"/>
      <c r="P3076" s="26"/>
    </row>
    <row r="3077" spans="7:16">
      <c r="G3077" s="27"/>
      <c r="H3077" s="27"/>
      <c r="P3077" s="26"/>
    </row>
    <row r="3078" spans="7:16">
      <c r="G3078" s="27"/>
      <c r="H3078" s="27"/>
      <c r="P3078" s="26"/>
    </row>
    <row r="3079" spans="7:16">
      <c r="G3079" s="27"/>
      <c r="H3079" s="27"/>
      <c r="P3079" s="26"/>
    </row>
    <row r="3080" spans="7:16">
      <c r="G3080" s="27"/>
      <c r="H3080" s="27"/>
      <c r="P3080" s="26"/>
    </row>
    <row r="3081" spans="7:16">
      <c r="G3081" s="27"/>
      <c r="H3081" s="27"/>
      <c r="P3081" s="26"/>
    </row>
    <row r="3082" spans="7:16">
      <c r="G3082" s="27"/>
      <c r="H3082" s="27"/>
      <c r="P3082" s="26"/>
    </row>
    <row r="3083" spans="7:16">
      <c r="G3083" s="27"/>
      <c r="H3083" s="27"/>
      <c r="P3083" s="26"/>
    </row>
    <row r="3084" spans="7:16">
      <c r="G3084" s="27"/>
      <c r="H3084" s="27"/>
      <c r="P3084" s="26"/>
    </row>
    <row r="3085" spans="7:16">
      <c r="G3085" s="27"/>
      <c r="H3085" s="27"/>
      <c r="P3085" s="26"/>
    </row>
    <row r="3086" spans="7:16">
      <c r="G3086" s="27"/>
      <c r="H3086" s="27"/>
      <c r="P3086" s="26"/>
    </row>
    <row r="3087" spans="7:16">
      <c r="G3087" s="27"/>
      <c r="H3087" s="27"/>
      <c r="P3087" s="26"/>
    </row>
    <row r="3088" spans="7:16">
      <c r="G3088" s="27"/>
      <c r="H3088" s="27"/>
      <c r="P3088" s="26"/>
    </row>
    <row r="3089" spans="7:16">
      <c r="G3089" s="27"/>
      <c r="H3089" s="27"/>
      <c r="P3089" s="26"/>
    </row>
    <row r="3090" spans="7:16">
      <c r="G3090" s="27"/>
      <c r="H3090" s="27"/>
      <c r="P3090" s="26"/>
    </row>
    <row r="3091" spans="7:16">
      <c r="G3091" s="27"/>
      <c r="H3091" s="27"/>
      <c r="P3091" s="26"/>
    </row>
    <row r="3092" spans="7:16">
      <c r="G3092" s="27"/>
      <c r="H3092" s="27"/>
      <c r="P3092" s="26"/>
    </row>
    <row r="3093" spans="7:16">
      <c r="G3093" s="27"/>
      <c r="H3093" s="27"/>
      <c r="P3093" s="26"/>
    </row>
    <row r="3094" spans="7:16">
      <c r="G3094" s="27"/>
      <c r="H3094" s="27"/>
      <c r="P3094" s="26"/>
    </row>
    <row r="3095" spans="7:16">
      <c r="G3095" s="27"/>
      <c r="H3095" s="27"/>
      <c r="P3095" s="26"/>
    </row>
    <row r="3096" spans="7:16">
      <c r="G3096" s="27"/>
      <c r="H3096" s="27"/>
      <c r="P3096" s="26"/>
    </row>
    <row r="3097" spans="7:16">
      <c r="G3097" s="27"/>
      <c r="H3097" s="27"/>
      <c r="P3097" s="26"/>
    </row>
    <row r="3098" spans="7:16">
      <c r="G3098" s="27"/>
      <c r="H3098" s="27"/>
      <c r="P3098" s="26"/>
    </row>
    <row r="3099" spans="7:16">
      <c r="G3099" s="27"/>
      <c r="H3099" s="27"/>
      <c r="P3099" s="26"/>
    </row>
    <row r="3100" spans="7:16">
      <c r="G3100" s="27"/>
      <c r="H3100" s="27"/>
      <c r="P3100" s="26"/>
    </row>
    <row r="3101" spans="7:16">
      <c r="G3101" s="27"/>
      <c r="H3101" s="27"/>
      <c r="P3101" s="26"/>
    </row>
    <row r="3102" spans="7:16">
      <c r="G3102" s="27"/>
      <c r="H3102" s="27"/>
      <c r="P3102" s="26"/>
    </row>
    <row r="3103" spans="7:16">
      <c r="G3103" s="27"/>
      <c r="H3103" s="27"/>
      <c r="P3103" s="26"/>
    </row>
    <row r="3104" spans="7:16">
      <c r="G3104" s="27"/>
      <c r="H3104" s="27"/>
      <c r="P3104" s="26"/>
    </row>
    <row r="3105" spans="7:16">
      <c r="G3105" s="27"/>
      <c r="H3105" s="27"/>
      <c r="P3105" s="26"/>
    </row>
    <row r="3106" spans="7:16">
      <c r="G3106" s="27"/>
      <c r="H3106" s="27"/>
      <c r="P3106" s="26"/>
    </row>
    <row r="3107" spans="7:16">
      <c r="H3107" s="27"/>
      <c r="P3107" s="26"/>
    </row>
    <row r="3108" spans="7:16">
      <c r="G3108" s="27"/>
      <c r="H3108" s="27"/>
      <c r="P3108" s="26"/>
    </row>
    <row r="3109" spans="7:16">
      <c r="G3109" s="27"/>
      <c r="H3109" s="27"/>
      <c r="P3109" s="26"/>
    </row>
    <row r="3110" spans="7:16">
      <c r="G3110" s="27"/>
      <c r="H3110" s="27"/>
      <c r="P3110" s="26"/>
    </row>
    <row r="3111" spans="7:16">
      <c r="G3111" s="27"/>
      <c r="H3111" s="27"/>
      <c r="P3111" s="26"/>
    </row>
    <row r="3112" spans="7:16">
      <c r="G3112" s="27"/>
      <c r="H3112" s="27"/>
      <c r="P3112" s="26"/>
    </row>
    <row r="3113" spans="7:16">
      <c r="G3113" s="27"/>
      <c r="H3113" s="27"/>
      <c r="P3113" s="26"/>
    </row>
    <row r="3114" spans="7:16">
      <c r="G3114" s="27"/>
      <c r="H3114" s="27"/>
      <c r="P3114" s="26"/>
    </row>
    <row r="3115" spans="7:16">
      <c r="G3115" s="27"/>
      <c r="H3115" s="27"/>
      <c r="P3115" s="26"/>
    </row>
    <row r="3116" spans="7:16">
      <c r="G3116" s="27"/>
      <c r="H3116" s="27"/>
      <c r="P3116" s="26"/>
    </row>
    <row r="3117" spans="7:16">
      <c r="G3117" s="27"/>
      <c r="H3117" s="27"/>
      <c r="P3117" s="26"/>
    </row>
    <row r="3118" spans="7:16">
      <c r="G3118" s="27"/>
      <c r="H3118" s="27"/>
      <c r="P3118" s="26"/>
    </row>
    <row r="3119" spans="7:16">
      <c r="G3119" s="27"/>
      <c r="H3119" s="27"/>
      <c r="P3119" s="26"/>
    </row>
    <row r="3120" spans="7:16">
      <c r="G3120" s="27"/>
      <c r="H3120" s="27"/>
      <c r="P3120" s="26"/>
    </row>
    <row r="3121" spans="7:16">
      <c r="G3121" s="27"/>
      <c r="H3121" s="27"/>
      <c r="P3121" s="26"/>
    </row>
    <row r="3122" spans="7:16">
      <c r="G3122" s="27"/>
      <c r="H3122" s="27"/>
      <c r="P3122" s="26"/>
    </row>
    <row r="3123" spans="7:16">
      <c r="G3123" s="27"/>
      <c r="H3123" s="27"/>
      <c r="P3123" s="26"/>
    </row>
    <row r="3124" spans="7:16">
      <c r="G3124" s="27"/>
      <c r="H3124" s="27"/>
      <c r="P3124" s="26"/>
    </row>
    <row r="3125" spans="7:16">
      <c r="G3125" s="27"/>
      <c r="H3125" s="27"/>
      <c r="P3125" s="26"/>
    </row>
    <row r="3126" spans="7:16">
      <c r="G3126" s="27"/>
      <c r="H3126" s="27"/>
      <c r="P3126" s="26"/>
    </row>
    <row r="3127" spans="7:16">
      <c r="G3127" s="27"/>
      <c r="H3127" s="27"/>
      <c r="P3127" s="26"/>
    </row>
    <row r="3128" spans="7:16">
      <c r="G3128" s="27"/>
      <c r="H3128" s="27"/>
      <c r="P3128" s="26"/>
    </row>
    <row r="3129" spans="7:16">
      <c r="G3129" s="27"/>
      <c r="H3129" s="27"/>
      <c r="P3129" s="26"/>
    </row>
    <row r="3130" spans="7:16">
      <c r="G3130" s="27"/>
      <c r="H3130" s="27"/>
      <c r="P3130" s="26"/>
    </row>
    <row r="3131" spans="7:16">
      <c r="G3131" s="27"/>
      <c r="H3131" s="27"/>
      <c r="P3131" s="26"/>
    </row>
    <row r="3132" spans="7:16">
      <c r="G3132" s="27"/>
      <c r="H3132" s="27"/>
      <c r="P3132" s="26"/>
    </row>
    <row r="3133" spans="7:16">
      <c r="G3133" s="27"/>
      <c r="H3133" s="27"/>
      <c r="P3133" s="26"/>
    </row>
    <row r="3134" spans="7:16">
      <c r="G3134" s="27"/>
      <c r="H3134" s="27"/>
      <c r="P3134" s="26"/>
    </row>
    <row r="3135" spans="7:16">
      <c r="G3135" s="27"/>
      <c r="H3135" s="27"/>
      <c r="P3135" s="26"/>
    </row>
    <row r="3136" spans="7:16">
      <c r="G3136" s="27"/>
      <c r="H3136" s="27"/>
      <c r="P3136" s="26"/>
    </row>
    <row r="3137" spans="7:16">
      <c r="G3137" s="27"/>
      <c r="H3137" s="27"/>
      <c r="P3137" s="26"/>
    </row>
    <row r="3138" spans="7:16">
      <c r="G3138" s="27"/>
      <c r="H3138" s="27"/>
      <c r="P3138" s="26"/>
    </row>
    <row r="3139" spans="7:16">
      <c r="G3139" s="27"/>
      <c r="H3139" s="27"/>
      <c r="P3139" s="26"/>
    </row>
    <row r="3140" spans="7:16">
      <c r="G3140" s="27"/>
      <c r="H3140" s="27"/>
      <c r="P3140" s="26"/>
    </row>
    <row r="3141" spans="7:16">
      <c r="G3141" s="27"/>
      <c r="H3141" s="27"/>
      <c r="P3141" s="26"/>
    </row>
    <row r="3142" spans="7:16">
      <c r="G3142" s="27"/>
      <c r="H3142" s="27"/>
      <c r="P3142" s="26"/>
    </row>
    <row r="3143" spans="7:16">
      <c r="G3143" s="27"/>
      <c r="H3143" s="27"/>
      <c r="P3143" s="26"/>
    </row>
    <row r="3144" spans="7:16">
      <c r="G3144" s="27"/>
      <c r="H3144" s="27"/>
      <c r="P3144" s="26"/>
    </row>
    <row r="3145" spans="7:16">
      <c r="G3145" s="27"/>
      <c r="H3145" s="27"/>
      <c r="P3145" s="26"/>
    </row>
    <row r="3146" spans="7:16">
      <c r="G3146" s="27"/>
      <c r="H3146" s="27"/>
      <c r="P3146" s="26"/>
    </row>
    <row r="3147" spans="7:16">
      <c r="G3147" s="27"/>
      <c r="H3147" s="27"/>
      <c r="P3147" s="26"/>
    </row>
    <row r="3148" spans="7:16">
      <c r="G3148" s="27"/>
      <c r="H3148" s="27"/>
      <c r="P3148" s="26"/>
    </row>
    <row r="3149" spans="7:16">
      <c r="G3149" s="27"/>
      <c r="H3149" s="27"/>
      <c r="P3149" s="26"/>
    </row>
    <row r="3150" spans="7:16">
      <c r="G3150" s="27"/>
      <c r="H3150" s="27"/>
      <c r="P3150" s="26"/>
    </row>
    <row r="3151" spans="7:16">
      <c r="G3151" s="27"/>
      <c r="H3151" s="27"/>
      <c r="P3151" s="26"/>
    </row>
    <row r="3152" spans="7:16">
      <c r="G3152" s="27"/>
      <c r="H3152" s="27"/>
      <c r="P3152" s="26"/>
    </row>
    <row r="3153" spans="7:16">
      <c r="G3153" s="27"/>
      <c r="H3153" s="27"/>
      <c r="P3153" s="26"/>
    </row>
    <row r="3154" spans="7:16">
      <c r="G3154" s="27"/>
      <c r="H3154" s="27"/>
      <c r="P3154" s="26"/>
    </row>
    <row r="3155" spans="7:16">
      <c r="G3155" s="27"/>
      <c r="H3155" s="27"/>
      <c r="P3155" s="26"/>
    </row>
    <row r="3156" spans="7:16">
      <c r="G3156" s="27"/>
      <c r="H3156" s="27"/>
      <c r="P3156" s="26"/>
    </row>
    <row r="3157" spans="7:16">
      <c r="G3157" s="27"/>
      <c r="H3157" s="27"/>
      <c r="P3157" s="26"/>
    </row>
    <row r="3158" spans="7:16">
      <c r="G3158" s="27"/>
      <c r="H3158" s="27"/>
      <c r="P3158" s="26"/>
    </row>
    <row r="3159" spans="7:16">
      <c r="G3159" s="27"/>
      <c r="H3159" s="27"/>
      <c r="P3159" s="26"/>
    </row>
    <row r="3160" spans="7:16">
      <c r="G3160" s="27"/>
      <c r="H3160" s="27"/>
      <c r="P3160" s="26"/>
    </row>
    <row r="3161" spans="7:16">
      <c r="G3161" s="27"/>
      <c r="H3161" s="27"/>
      <c r="P3161" s="26"/>
    </row>
    <row r="3162" spans="7:16">
      <c r="G3162" s="27"/>
      <c r="H3162" s="27"/>
      <c r="P3162" s="26"/>
    </row>
    <row r="3163" spans="7:16">
      <c r="G3163" s="27"/>
      <c r="H3163" s="27"/>
      <c r="P3163" s="26"/>
    </row>
    <row r="3164" spans="7:16">
      <c r="G3164" s="27"/>
      <c r="H3164" s="27"/>
      <c r="P3164" s="26"/>
    </row>
    <row r="3165" spans="7:16">
      <c r="G3165" s="27"/>
      <c r="H3165" s="27"/>
      <c r="P3165" s="26"/>
    </row>
    <row r="3166" spans="7:16">
      <c r="G3166" s="27"/>
      <c r="H3166" s="27"/>
      <c r="P3166" s="26"/>
    </row>
    <row r="3167" spans="7:16">
      <c r="G3167" s="27"/>
      <c r="H3167" s="27"/>
      <c r="P3167" s="26"/>
    </row>
    <row r="3168" spans="7:16">
      <c r="G3168" s="27"/>
      <c r="H3168" s="27"/>
      <c r="P3168" s="26"/>
    </row>
    <row r="3169" spans="7:16">
      <c r="G3169" s="27"/>
      <c r="H3169" s="27"/>
      <c r="P3169" s="26"/>
    </row>
    <row r="3170" spans="7:16">
      <c r="G3170" s="27"/>
      <c r="H3170" s="27"/>
      <c r="P3170" s="26"/>
    </row>
    <row r="3171" spans="7:16">
      <c r="G3171" s="27"/>
      <c r="H3171" s="27"/>
      <c r="P3171" s="26"/>
    </row>
    <row r="3172" spans="7:16">
      <c r="G3172" s="27"/>
      <c r="H3172" s="27"/>
      <c r="P3172" s="26"/>
    </row>
    <row r="3173" spans="7:16">
      <c r="G3173" s="27"/>
      <c r="H3173" s="27"/>
      <c r="P3173" s="26"/>
    </row>
    <row r="3174" spans="7:16">
      <c r="G3174" s="27"/>
      <c r="H3174" s="27"/>
      <c r="P3174" s="26"/>
    </row>
    <row r="3175" spans="7:16">
      <c r="G3175" s="27"/>
      <c r="H3175" s="27"/>
      <c r="P3175" s="26"/>
    </row>
    <row r="3176" spans="7:16">
      <c r="G3176" s="27"/>
      <c r="H3176" s="27"/>
      <c r="P3176" s="26"/>
    </row>
    <row r="3177" spans="7:16">
      <c r="G3177" s="27"/>
      <c r="H3177" s="27"/>
      <c r="P3177" s="26"/>
    </row>
    <row r="3178" spans="7:16">
      <c r="G3178" s="27"/>
      <c r="H3178" s="27"/>
      <c r="P3178" s="26"/>
    </row>
    <row r="3179" spans="7:16">
      <c r="G3179" s="27"/>
      <c r="H3179" s="27"/>
      <c r="P3179" s="26"/>
    </row>
    <row r="3180" spans="7:16">
      <c r="G3180" s="27"/>
      <c r="H3180" s="27"/>
      <c r="P3180" s="26"/>
    </row>
    <row r="3181" spans="7:16">
      <c r="G3181" s="27"/>
      <c r="H3181" s="27"/>
      <c r="P3181" s="26"/>
    </row>
    <row r="3182" spans="7:16">
      <c r="G3182" s="27"/>
      <c r="H3182" s="27"/>
      <c r="P3182" s="26"/>
    </row>
    <row r="3183" spans="7:16">
      <c r="G3183" s="27"/>
      <c r="H3183" s="27"/>
      <c r="P3183" s="26"/>
    </row>
    <row r="3184" spans="7:16">
      <c r="G3184" s="27"/>
      <c r="H3184" s="27"/>
      <c r="P3184" s="26"/>
    </row>
    <row r="3185" spans="7:16">
      <c r="G3185" s="27"/>
      <c r="H3185" s="27"/>
      <c r="P3185" s="26"/>
    </row>
    <row r="3186" spans="7:16">
      <c r="G3186" s="27"/>
      <c r="H3186" s="27"/>
      <c r="P3186" s="26"/>
    </row>
    <row r="3187" spans="7:16">
      <c r="G3187" s="27"/>
      <c r="H3187" s="27"/>
      <c r="P3187" s="26"/>
    </row>
    <row r="3188" spans="7:16">
      <c r="G3188" s="27"/>
      <c r="H3188" s="27"/>
      <c r="P3188" s="26"/>
    </row>
    <row r="3189" spans="7:16">
      <c r="G3189" s="27"/>
      <c r="H3189" s="27"/>
      <c r="P3189" s="26"/>
    </row>
    <row r="3190" spans="7:16">
      <c r="G3190" s="27"/>
      <c r="H3190" s="27"/>
      <c r="P3190" s="26"/>
    </row>
    <row r="3191" spans="7:16">
      <c r="G3191" s="27"/>
      <c r="H3191" s="27"/>
      <c r="P3191" s="26"/>
    </row>
    <row r="3192" spans="7:16">
      <c r="G3192" s="27"/>
      <c r="H3192" s="27"/>
      <c r="P3192" s="26"/>
    </row>
    <row r="3193" spans="7:16">
      <c r="G3193" s="27"/>
      <c r="H3193" s="27"/>
      <c r="P3193" s="26"/>
    </row>
    <row r="3194" spans="7:16">
      <c r="G3194" s="27"/>
      <c r="H3194" s="27"/>
      <c r="P3194" s="26"/>
    </row>
    <row r="3195" spans="7:16">
      <c r="G3195" s="27"/>
      <c r="H3195" s="27"/>
      <c r="P3195" s="26"/>
    </row>
    <row r="3196" spans="7:16">
      <c r="G3196" s="27"/>
      <c r="H3196" s="27"/>
      <c r="P3196" s="26"/>
    </row>
    <row r="3197" spans="7:16">
      <c r="G3197" s="27"/>
      <c r="H3197" s="27"/>
      <c r="P3197" s="26"/>
    </row>
    <row r="3198" spans="7:16">
      <c r="G3198" s="27"/>
      <c r="H3198" s="27"/>
      <c r="P3198" s="26"/>
    </row>
    <row r="3199" spans="7:16">
      <c r="G3199" s="27"/>
      <c r="H3199" s="27"/>
      <c r="P3199" s="26"/>
    </row>
    <row r="3200" spans="7:16">
      <c r="G3200" s="27"/>
      <c r="H3200" s="27"/>
      <c r="P3200" s="26"/>
    </row>
    <row r="3201" spans="7:16">
      <c r="G3201" s="27"/>
      <c r="H3201" s="27"/>
      <c r="P3201" s="26"/>
    </row>
    <row r="3202" spans="7:16">
      <c r="G3202" s="27"/>
      <c r="H3202" s="27"/>
      <c r="P3202" s="26"/>
    </row>
    <row r="3203" spans="7:16">
      <c r="G3203" s="27"/>
      <c r="H3203" s="27"/>
      <c r="P3203" s="26"/>
    </row>
    <row r="3204" spans="7:16">
      <c r="G3204" s="27"/>
      <c r="H3204" s="27"/>
      <c r="P3204" s="26"/>
    </row>
    <row r="3205" spans="7:16">
      <c r="G3205" s="27"/>
      <c r="H3205" s="27"/>
      <c r="P3205" s="26"/>
    </row>
    <row r="3206" spans="7:16">
      <c r="G3206" s="27"/>
      <c r="H3206" s="27"/>
      <c r="P3206" s="26"/>
    </row>
    <row r="3207" spans="7:16">
      <c r="G3207" s="27"/>
      <c r="H3207" s="27"/>
      <c r="P3207" s="26"/>
    </row>
    <row r="3208" spans="7:16">
      <c r="G3208" s="27"/>
      <c r="H3208" s="27"/>
      <c r="P3208" s="26"/>
    </row>
    <row r="3209" spans="7:16">
      <c r="G3209" s="27"/>
      <c r="H3209" s="27"/>
      <c r="P3209" s="26"/>
    </row>
    <row r="3210" spans="7:16">
      <c r="G3210" s="27"/>
      <c r="H3210" s="27"/>
      <c r="P3210" s="26"/>
    </row>
    <row r="3211" spans="7:16">
      <c r="G3211" s="27"/>
      <c r="H3211" s="27"/>
      <c r="P3211" s="26"/>
    </row>
    <row r="3212" spans="7:16">
      <c r="G3212" s="27"/>
      <c r="H3212" s="27"/>
      <c r="P3212" s="26"/>
    </row>
    <row r="3213" spans="7:16">
      <c r="G3213" s="27"/>
      <c r="H3213" s="27"/>
      <c r="P3213" s="26"/>
    </row>
    <row r="3214" spans="7:16">
      <c r="G3214" s="27"/>
      <c r="H3214" s="27"/>
      <c r="P3214" s="26"/>
    </row>
    <row r="3215" spans="7:16">
      <c r="G3215" s="27"/>
      <c r="H3215" s="27"/>
      <c r="P3215" s="26"/>
    </row>
    <row r="3216" spans="7:16">
      <c r="G3216" s="27"/>
      <c r="H3216" s="27"/>
      <c r="P3216" s="26"/>
    </row>
    <row r="3217" spans="7:16">
      <c r="G3217" s="27"/>
      <c r="H3217" s="27"/>
      <c r="P3217" s="26"/>
    </row>
    <row r="3218" spans="7:16">
      <c r="G3218" s="27"/>
      <c r="H3218" s="27"/>
      <c r="P3218" s="26"/>
    </row>
    <row r="3219" spans="7:16">
      <c r="G3219" s="27"/>
      <c r="H3219" s="27"/>
      <c r="P3219" s="26"/>
    </row>
    <row r="3220" spans="7:16">
      <c r="G3220" s="27"/>
      <c r="H3220" s="27"/>
      <c r="P3220" s="26"/>
    </row>
    <row r="3221" spans="7:16">
      <c r="G3221" s="27"/>
      <c r="H3221" s="27"/>
      <c r="P3221" s="26"/>
    </row>
    <row r="3222" spans="7:16">
      <c r="G3222" s="27"/>
      <c r="H3222" s="27"/>
      <c r="P3222" s="26"/>
    </row>
    <row r="3223" spans="7:16">
      <c r="G3223" s="27"/>
      <c r="H3223" s="27"/>
      <c r="P3223" s="26"/>
    </row>
    <row r="3224" spans="7:16">
      <c r="G3224" s="27"/>
      <c r="H3224" s="27"/>
      <c r="P3224" s="26"/>
    </row>
    <row r="3225" spans="7:16">
      <c r="G3225" s="27"/>
      <c r="H3225" s="27"/>
      <c r="P3225" s="26"/>
    </row>
    <row r="3226" spans="7:16">
      <c r="G3226" s="27"/>
      <c r="H3226" s="27"/>
      <c r="P3226" s="26"/>
    </row>
    <row r="3227" spans="7:16">
      <c r="G3227" s="27"/>
      <c r="H3227" s="27"/>
      <c r="P3227" s="26"/>
    </row>
    <row r="3228" spans="7:16">
      <c r="G3228" s="27"/>
      <c r="H3228" s="27"/>
      <c r="P3228" s="26"/>
    </row>
    <row r="3229" spans="7:16">
      <c r="G3229" s="27"/>
      <c r="H3229" s="27"/>
      <c r="P3229" s="26"/>
    </row>
    <row r="3230" spans="7:16">
      <c r="G3230" s="27"/>
      <c r="H3230" s="27"/>
      <c r="P3230" s="26"/>
    </row>
    <row r="3231" spans="7:16">
      <c r="G3231" s="27"/>
      <c r="H3231" s="27"/>
      <c r="P3231" s="26"/>
    </row>
    <row r="3232" spans="7:16">
      <c r="G3232" s="27"/>
      <c r="H3232" s="27"/>
      <c r="P3232" s="26"/>
    </row>
    <row r="3233" spans="7:16">
      <c r="G3233" s="27"/>
      <c r="H3233" s="27"/>
      <c r="P3233" s="26"/>
    </row>
    <row r="3234" spans="7:16">
      <c r="G3234" s="27"/>
      <c r="H3234" s="27"/>
      <c r="P3234" s="26"/>
    </row>
    <row r="3235" spans="7:16">
      <c r="G3235" s="27"/>
      <c r="H3235" s="27"/>
      <c r="P3235" s="26"/>
    </row>
    <row r="3236" spans="7:16">
      <c r="G3236" s="27"/>
      <c r="H3236" s="27"/>
      <c r="P3236" s="26"/>
    </row>
    <row r="3237" spans="7:16">
      <c r="G3237" s="27"/>
      <c r="H3237" s="27"/>
      <c r="P3237" s="26"/>
    </row>
    <row r="3238" spans="7:16">
      <c r="G3238" s="27"/>
      <c r="H3238" s="27"/>
      <c r="P3238" s="26"/>
    </row>
    <row r="3239" spans="7:16">
      <c r="G3239" s="27"/>
      <c r="H3239" s="27"/>
      <c r="P3239" s="26"/>
    </row>
    <row r="3240" spans="7:16">
      <c r="G3240" s="27"/>
      <c r="H3240" s="27"/>
      <c r="P3240" s="26"/>
    </row>
    <row r="3241" spans="7:16">
      <c r="G3241" s="27"/>
      <c r="H3241" s="27"/>
      <c r="P3241" s="26"/>
    </row>
    <row r="3242" spans="7:16">
      <c r="G3242" s="27"/>
      <c r="H3242" s="27"/>
      <c r="P3242" s="26"/>
    </row>
    <row r="3243" spans="7:16">
      <c r="G3243" s="27"/>
      <c r="H3243" s="27"/>
      <c r="P3243" s="26"/>
    </row>
    <row r="3244" spans="7:16">
      <c r="G3244" s="27"/>
      <c r="H3244" s="27"/>
      <c r="P3244" s="26"/>
    </row>
    <row r="3245" spans="7:16">
      <c r="G3245" s="27"/>
      <c r="H3245" s="27"/>
      <c r="P3245" s="26"/>
    </row>
    <row r="3246" spans="7:16">
      <c r="G3246" s="27"/>
      <c r="H3246" s="27"/>
      <c r="P3246" s="26"/>
    </row>
    <row r="3247" spans="7:16">
      <c r="G3247" s="27"/>
      <c r="H3247" s="27"/>
      <c r="P3247" s="26"/>
    </row>
    <row r="3248" spans="7:16">
      <c r="G3248" s="27"/>
      <c r="H3248" s="27"/>
      <c r="P3248" s="26"/>
    </row>
    <row r="3249" spans="7:16">
      <c r="G3249" s="27"/>
      <c r="H3249" s="27"/>
      <c r="P3249" s="26"/>
    </row>
    <row r="3250" spans="7:16">
      <c r="G3250" s="27"/>
      <c r="H3250" s="27"/>
      <c r="P3250" s="26"/>
    </row>
    <row r="3251" spans="7:16">
      <c r="G3251" s="27"/>
      <c r="H3251" s="27"/>
      <c r="P3251" s="26"/>
    </row>
    <row r="3252" spans="7:16">
      <c r="G3252" s="27"/>
      <c r="H3252" s="27"/>
      <c r="P3252" s="26"/>
    </row>
    <row r="3253" spans="7:16">
      <c r="G3253" s="27"/>
      <c r="H3253" s="27"/>
      <c r="P3253" s="26"/>
    </row>
    <row r="3254" spans="7:16">
      <c r="G3254" s="27"/>
      <c r="H3254" s="27"/>
      <c r="P3254" s="26"/>
    </row>
    <row r="3255" spans="7:16">
      <c r="G3255" s="27"/>
      <c r="H3255" s="27"/>
      <c r="P3255" s="26"/>
    </row>
    <row r="3256" spans="7:16">
      <c r="G3256" s="27"/>
      <c r="H3256" s="27"/>
      <c r="P3256" s="26"/>
    </row>
    <row r="3257" spans="7:16">
      <c r="G3257" s="27"/>
      <c r="H3257" s="27"/>
      <c r="P3257" s="26"/>
    </row>
    <row r="3258" spans="7:16">
      <c r="G3258" s="27"/>
      <c r="H3258" s="27"/>
      <c r="P3258" s="26"/>
    </row>
    <row r="3259" spans="7:16">
      <c r="G3259" s="27"/>
      <c r="H3259" s="27"/>
      <c r="P3259" s="26"/>
    </row>
    <row r="3260" spans="7:16">
      <c r="G3260" s="27"/>
      <c r="H3260" s="27"/>
      <c r="P3260" s="26"/>
    </row>
    <row r="3261" spans="7:16">
      <c r="G3261" s="27"/>
      <c r="H3261" s="27"/>
      <c r="P3261" s="26"/>
    </row>
    <row r="3262" spans="7:16">
      <c r="G3262" s="27"/>
      <c r="H3262" s="27"/>
      <c r="P3262" s="26"/>
    </row>
    <row r="3263" spans="7:16">
      <c r="G3263" s="27"/>
      <c r="H3263" s="27"/>
      <c r="P3263" s="26"/>
    </row>
    <row r="3264" spans="7:16">
      <c r="G3264" s="27"/>
      <c r="H3264" s="27"/>
      <c r="P3264" s="26"/>
    </row>
    <row r="3265" spans="7:16">
      <c r="G3265" s="27"/>
      <c r="H3265" s="27"/>
      <c r="P3265" s="26"/>
    </row>
    <row r="3266" spans="7:16">
      <c r="G3266" s="27"/>
      <c r="H3266" s="27"/>
      <c r="P3266" s="26"/>
    </row>
    <row r="3267" spans="7:16">
      <c r="G3267" s="27"/>
      <c r="H3267" s="27"/>
      <c r="P3267" s="26"/>
    </row>
    <row r="3268" spans="7:16">
      <c r="G3268" s="27"/>
      <c r="H3268" s="27"/>
      <c r="P3268" s="26"/>
    </row>
    <row r="3269" spans="7:16">
      <c r="G3269" s="27"/>
      <c r="H3269" s="27"/>
      <c r="P3269" s="26"/>
    </row>
    <row r="3270" spans="7:16">
      <c r="G3270" s="27"/>
      <c r="H3270" s="27"/>
      <c r="P3270" s="26"/>
    </row>
    <row r="3271" spans="7:16">
      <c r="G3271" s="27"/>
      <c r="H3271" s="27"/>
      <c r="P3271" s="26"/>
    </row>
    <row r="3272" spans="7:16">
      <c r="G3272" s="27"/>
      <c r="H3272" s="27"/>
      <c r="P3272" s="26"/>
    </row>
    <row r="3273" spans="7:16">
      <c r="G3273" s="27"/>
      <c r="H3273" s="27"/>
      <c r="P3273" s="26"/>
    </row>
    <row r="3274" spans="7:16">
      <c r="G3274" s="27"/>
      <c r="H3274" s="27"/>
      <c r="P3274" s="26"/>
    </row>
    <row r="3275" spans="7:16">
      <c r="G3275" s="27"/>
      <c r="H3275" s="27"/>
      <c r="P3275" s="26"/>
    </row>
    <row r="3276" spans="7:16">
      <c r="G3276" s="27"/>
      <c r="H3276" s="27"/>
      <c r="P3276" s="26"/>
    </row>
    <row r="3277" spans="7:16">
      <c r="G3277" s="27"/>
      <c r="H3277" s="27"/>
      <c r="P3277" s="26"/>
    </row>
    <row r="3278" spans="7:16">
      <c r="G3278" s="27"/>
      <c r="H3278" s="27"/>
      <c r="P3278" s="26"/>
    </row>
    <row r="3279" spans="7:16">
      <c r="G3279" s="27"/>
      <c r="H3279" s="27"/>
      <c r="P3279" s="26"/>
    </row>
    <row r="3280" spans="7:16">
      <c r="G3280" s="27"/>
      <c r="H3280" s="27"/>
      <c r="P3280" s="26"/>
    </row>
    <row r="3281" spans="7:16">
      <c r="G3281" s="27"/>
      <c r="H3281" s="27"/>
      <c r="P3281" s="26"/>
    </row>
    <row r="3282" spans="7:16">
      <c r="G3282" s="27"/>
      <c r="H3282" s="27"/>
      <c r="P3282" s="26"/>
    </row>
    <row r="3283" spans="7:16">
      <c r="G3283" s="27"/>
      <c r="H3283" s="27"/>
      <c r="P3283" s="26"/>
    </row>
    <row r="3284" spans="7:16">
      <c r="G3284" s="27"/>
      <c r="H3284" s="27"/>
      <c r="P3284" s="26"/>
    </row>
    <row r="3285" spans="7:16">
      <c r="G3285" s="27"/>
      <c r="H3285" s="27"/>
      <c r="P3285" s="26"/>
    </row>
    <row r="3286" spans="7:16">
      <c r="G3286" s="27"/>
      <c r="H3286" s="27"/>
      <c r="P3286" s="26"/>
    </row>
    <row r="3287" spans="7:16">
      <c r="G3287" s="27"/>
      <c r="H3287" s="27"/>
      <c r="P3287" s="26"/>
    </row>
    <row r="3288" spans="7:16">
      <c r="G3288" s="27"/>
      <c r="H3288" s="27"/>
      <c r="P3288" s="26"/>
    </row>
    <row r="3289" spans="7:16">
      <c r="G3289" s="27"/>
      <c r="H3289" s="27"/>
      <c r="P3289" s="26"/>
    </row>
    <row r="3290" spans="7:16">
      <c r="G3290" s="27"/>
      <c r="H3290" s="27"/>
      <c r="P3290" s="26"/>
    </row>
    <row r="3291" spans="7:16">
      <c r="G3291" s="27"/>
      <c r="H3291" s="27"/>
      <c r="P3291" s="26"/>
    </row>
    <row r="3292" spans="7:16">
      <c r="G3292" s="27"/>
      <c r="H3292" s="27"/>
      <c r="P3292" s="26"/>
    </row>
    <row r="3293" spans="7:16">
      <c r="G3293" s="27"/>
      <c r="H3293" s="27"/>
      <c r="P3293" s="26"/>
    </row>
    <row r="3294" spans="7:16">
      <c r="G3294" s="27"/>
      <c r="H3294" s="27"/>
      <c r="P3294" s="26"/>
    </row>
    <row r="3295" spans="7:16">
      <c r="G3295" s="27"/>
      <c r="H3295" s="27"/>
      <c r="P3295" s="26"/>
    </row>
    <row r="3296" spans="7:16">
      <c r="G3296" s="27"/>
      <c r="H3296" s="27"/>
      <c r="P3296" s="26"/>
    </row>
    <row r="3297" spans="7:16">
      <c r="G3297" s="27"/>
      <c r="H3297" s="27"/>
      <c r="P3297" s="26"/>
    </row>
    <row r="3298" spans="7:16">
      <c r="G3298" s="27"/>
      <c r="H3298" s="27"/>
      <c r="P3298" s="26"/>
    </row>
    <row r="3299" spans="7:16">
      <c r="G3299" s="27"/>
      <c r="H3299" s="27"/>
      <c r="P3299" s="26"/>
    </row>
    <row r="3300" spans="7:16">
      <c r="G3300" s="27"/>
      <c r="H3300" s="27"/>
      <c r="P3300" s="26"/>
    </row>
    <row r="3301" spans="7:16">
      <c r="G3301" s="27"/>
      <c r="H3301" s="27"/>
      <c r="P3301" s="26"/>
    </row>
    <row r="3302" spans="7:16">
      <c r="G3302" s="27"/>
      <c r="H3302" s="27"/>
      <c r="P3302" s="26"/>
    </row>
    <row r="3303" spans="7:16">
      <c r="G3303" s="27"/>
      <c r="H3303" s="27"/>
      <c r="P3303" s="26"/>
    </row>
    <row r="3304" spans="7:16">
      <c r="G3304" s="27"/>
      <c r="H3304" s="27"/>
      <c r="P3304" s="26"/>
    </row>
    <row r="3305" spans="7:16">
      <c r="G3305" s="27"/>
      <c r="H3305" s="27"/>
      <c r="P3305" s="26"/>
    </row>
    <row r="3306" spans="7:16">
      <c r="G3306" s="27"/>
      <c r="H3306" s="27"/>
      <c r="P3306" s="26"/>
    </row>
    <row r="3307" spans="7:16">
      <c r="G3307" s="27"/>
      <c r="H3307" s="27"/>
      <c r="P3307" s="26"/>
    </row>
    <row r="3308" spans="7:16">
      <c r="G3308" s="27"/>
      <c r="H3308" s="27"/>
      <c r="P3308" s="26"/>
    </row>
    <row r="3309" spans="7:16">
      <c r="G3309" s="27"/>
      <c r="H3309" s="27"/>
      <c r="P3309" s="26"/>
    </row>
    <row r="3310" spans="7:16">
      <c r="H3310" s="27"/>
      <c r="P3310" s="26"/>
    </row>
    <row r="3311" spans="7:16">
      <c r="H3311" s="27"/>
      <c r="P3311" s="26"/>
    </row>
    <row r="3312" spans="7:16">
      <c r="H3312" s="27"/>
      <c r="P3312" s="26"/>
    </row>
    <row r="3313" spans="8:16">
      <c r="H3313" s="27"/>
      <c r="P3313" s="26"/>
    </row>
    <row r="3314" spans="8:16">
      <c r="P3314" s="26"/>
    </row>
    <row r="3315" spans="8:16">
      <c r="P3315" s="26"/>
    </row>
    <row r="3316" spans="8:16">
      <c r="P3316" s="26"/>
    </row>
    <row r="3317" spans="8:16">
      <c r="P3317" s="26"/>
    </row>
    <row r="3318" spans="8:16">
      <c r="P3318" s="26"/>
    </row>
    <row r="3319" spans="8:16">
      <c r="P3319" s="26"/>
    </row>
    <row r="3320" spans="8:16">
      <c r="P3320" s="26"/>
    </row>
    <row r="3321" spans="8:16">
      <c r="P3321" s="26"/>
    </row>
    <row r="3322" spans="8:16">
      <c r="P3322" s="26"/>
    </row>
    <row r="3323" spans="8:16">
      <c r="P3323" s="26"/>
    </row>
    <row r="3324" spans="8:16">
      <c r="P3324" s="26"/>
    </row>
    <row r="3325" spans="8:16">
      <c r="P3325" s="26"/>
    </row>
    <row r="3326" spans="8:16">
      <c r="P3326" s="26"/>
    </row>
    <row r="3327" spans="8:16">
      <c r="P3327" s="26"/>
    </row>
    <row r="3328" spans="8:16">
      <c r="P3328" s="26"/>
    </row>
    <row r="3329" spans="7:16">
      <c r="P3329" s="26"/>
    </row>
    <row r="3330" spans="7:16">
      <c r="P3330" s="26"/>
    </row>
    <row r="3331" spans="7:16">
      <c r="P3331" s="26"/>
    </row>
    <row r="3332" spans="7:16">
      <c r="P3332" s="26"/>
    </row>
    <row r="3333" spans="7:16">
      <c r="P3333" s="26"/>
    </row>
    <row r="3334" spans="7:16">
      <c r="G3334" s="27"/>
      <c r="P3334" s="26"/>
    </row>
    <row r="3335" spans="7:16">
      <c r="G3335" s="27"/>
      <c r="P3335" s="26"/>
    </row>
    <row r="3336" spans="7:16">
      <c r="G3336" s="27"/>
      <c r="P3336" s="26"/>
    </row>
    <row r="3337" spans="7:16">
      <c r="G3337" s="27"/>
      <c r="P3337" s="26"/>
    </row>
    <row r="3338" spans="7:16">
      <c r="G3338" s="27"/>
      <c r="H3338" s="27"/>
      <c r="P3338" s="26"/>
    </row>
    <row r="3339" spans="7:16">
      <c r="G3339" s="27"/>
      <c r="H3339" s="27"/>
      <c r="P3339" s="26"/>
    </row>
    <row r="3340" spans="7:16">
      <c r="G3340" s="27"/>
      <c r="H3340" s="27"/>
      <c r="P3340" s="26"/>
    </row>
    <row r="3341" spans="7:16">
      <c r="G3341" s="27"/>
      <c r="H3341" s="27"/>
      <c r="P3341" s="26"/>
    </row>
    <row r="3342" spans="7:16">
      <c r="G3342" s="27"/>
      <c r="H3342" s="27"/>
      <c r="P3342" s="26"/>
    </row>
    <row r="3343" spans="7:16">
      <c r="G3343" s="27"/>
      <c r="H3343" s="27"/>
      <c r="P3343" s="26"/>
    </row>
    <row r="3344" spans="7:16">
      <c r="G3344" s="27"/>
      <c r="H3344" s="27"/>
      <c r="P3344" s="26"/>
    </row>
    <row r="3345" spans="7:16">
      <c r="G3345" s="27"/>
      <c r="H3345" s="27"/>
      <c r="P3345" s="26"/>
    </row>
    <row r="3346" spans="7:16">
      <c r="G3346" s="27"/>
      <c r="H3346" s="27"/>
      <c r="P3346" s="26"/>
    </row>
    <row r="3347" spans="7:16">
      <c r="G3347" s="27"/>
      <c r="H3347" s="27"/>
      <c r="P3347" s="26"/>
    </row>
    <row r="3348" spans="7:16">
      <c r="G3348" s="27"/>
      <c r="H3348" s="27"/>
      <c r="P3348" s="26"/>
    </row>
    <row r="3349" spans="7:16">
      <c r="G3349" s="27"/>
      <c r="H3349" s="27"/>
      <c r="P3349" s="26"/>
    </row>
    <row r="3350" spans="7:16">
      <c r="G3350" s="27"/>
      <c r="H3350" s="27"/>
      <c r="P3350" s="26"/>
    </row>
    <row r="3351" spans="7:16">
      <c r="G3351" s="27"/>
      <c r="H3351" s="27"/>
      <c r="P3351" s="26"/>
    </row>
    <row r="3352" spans="7:16">
      <c r="G3352" s="27"/>
      <c r="H3352" s="27"/>
      <c r="P3352" s="26"/>
    </row>
    <row r="3353" spans="7:16">
      <c r="G3353" s="27"/>
      <c r="H3353" s="27"/>
      <c r="P3353" s="26"/>
    </row>
    <row r="3354" spans="7:16">
      <c r="G3354" s="27"/>
      <c r="H3354" s="27"/>
      <c r="P3354" s="26"/>
    </row>
    <row r="3355" spans="7:16">
      <c r="G3355" s="27"/>
      <c r="H3355" s="27"/>
      <c r="P3355" s="26"/>
    </row>
    <row r="3356" spans="7:16">
      <c r="G3356" s="27"/>
      <c r="H3356" s="27"/>
      <c r="P3356" s="26"/>
    </row>
    <row r="3357" spans="7:16">
      <c r="G3357" s="27"/>
      <c r="H3357" s="27"/>
      <c r="P3357" s="26"/>
    </row>
    <row r="3358" spans="7:16">
      <c r="G3358" s="27"/>
      <c r="H3358" s="27"/>
      <c r="P3358" s="26"/>
    </row>
    <row r="3359" spans="7:16">
      <c r="G3359" s="27"/>
      <c r="H3359" s="27"/>
      <c r="P3359" s="26"/>
    </row>
    <row r="3360" spans="7:16">
      <c r="G3360" s="27"/>
      <c r="H3360" s="27"/>
      <c r="P3360" s="26"/>
    </row>
    <row r="3361" spans="7:16">
      <c r="G3361" s="27"/>
      <c r="H3361" s="27"/>
      <c r="P3361" s="26"/>
    </row>
    <row r="3362" spans="7:16">
      <c r="G3362" s="27"/>
      <c r="H3362" s="27"/>
      <c r="P3362" s="26"/>
    </row>
    <row r="3363" spans="7:16">
      <c r="G3363" s="27"/>
      <c r="H3363" s="27"/>
      <c r="P3363" s="26"/>
    </row>
    <row r="3364" spans="7:16">
      <c r="G3364" s="27"/>
      <c r="H3364" s="27"/>
      <c r="P3364" s="26"/>
    </row>
    <row r="3365" spans="7:16">
      <c r="G3365" s="27"/>
      <c r="H3365" s="27"/>
      <c r="P3365" s="26"/>
    </row>
    <row r="3366" spans="7:16">
      <c r="G3366" s="27"/>
      <c r="H3366" s="27"/>
      <c r="P3366" s="26"/>
    </row>
    <row r="3367" spans="7:16">
      <c r="G3367" s="27"/>
      <c r="H3367" s="27"/>
      <c r="P3367" s="26"/>
    </row>
    <row r="3368" spans="7:16">
      <c r="G3368" s="27"/>
      <c r="H3368" s="27"/>
      <c r="P3368" s="26"/>
    </row>
    <row r="3369" spans="7:16">
      <c r="G3369" s="27"/>
      <c r="H3369" s="27"/>
      <c r="P3369" s="26"/>
    </row>
    <row r="3370" spans="7:16">
      <c r="G3370" s="27"/>
      <c r="H3370" s="27"/>
      <c r="P3370" s="26"/>
    </row>
    <row r="3371" spans="7:16">
      <c r="G3371" s="27"/>
      <c r="H3371" s="27"/>
      <c r="P3371" s="26"/>
    </row>
    <row r="3372" spans="7:16">
      <c r="G3372" s="27"/>
      <c r="H3372" s="27"/>
      <c r="P3372" s="26"/>
    </row>
    <row r="3373" spans="7:16">
      <c r="G3373" s="27"/>
      <c r="H3373" s="27"/>
      <c r="P3373" s="26"/>
    </row>
    <row r="3374" spans="7:16">
      <c r="G3374" s="27"/>
      <c r="H3374" s="27"/>
      <c r="P3374" s="26"/>
    </row>
    <row r="3375" spans="7:16">
      <c r="G3375" s="27"/>
      <c r="H3375" s="27"/>
      <c r="P3375" s="26"/>
    </row>
    <row r="3376" spans="7:16">
      <c r="G3376" s="27"/>
      <c r="H3376" s="27"/>
      <c r="P3376" s="26"/>
    </row>
    <row r="3377" spans="7:16">
      <c r="G3377" s="27"/>
      <c r="H3377" s="27"/>
      <c r="P3377" s="26"/>
    </row>
    <row r="3378" spans="7:16">
      <c r="G3378" s="27"/>
      <c r="H3378" s="27"/>
      <c r="P3378" s="26"/>
    </row>
    <row r="3379" spans="7:16">
      <c r="G3379" s="27"/>
      <c r="H3379" s="27"/>
      <c r="P3379" s="26"/>
    </row>
    <row r="3380" spans="7:16">
      <c r="G3380" s="27"/>
      <c r="H3380" s="27"/>
      <c r="P3380" s="26"/>
    </row>
    <row r="3381" spans="7:16">
      <c r="G3381" s="27"/>
      <c r="H3381" s="27"/>
      <c r="P3381" s="26"/>
    </row>
    <row r="3382" spans="7:16">
      <c r="G3382" s="27"/>
      <c r="H3382" s="27"/>
      <c r="P3382" s="26"/>
    </row>
    <row r="3383" spans="7:16">
      <c r="G3383" s="27"/>
      <c r="H3383" s="27"/>
      <c r="P3383" s="26"/>
    </row>
    <row r="3384" spans="7:16">
      <c r="G3384" s="27"/>
      <c r="H3384" s="27"/>
      <c r="P3384" s="26"/>
    </row>
    <row r="3385" spans="7:16">
      <c r="G3385" s="27"/>
      <c r="H3385" s="27"/>
      <c r="P3385" s="26"/>
    </row>
    <row r="3386" spans="7:16">
      <c r="G3386" s="27"/>
      <c r="H3386" s="27"/>
      <c r="P3386" s="26"/>
    </row>
    <row r="3387" spans="7:16">
      <c r="G3387" s="27"/>
      <c r="H3387" s="27"/>
      <c r="P3387" s="26"/>
    </row>
    <row r="3388" spans="7:16">
      <c r="G3388" s="27"/>
      <c r="H3388" s="27"/>
      <c r="P3388" s="26"/>
    </row>
    <row r="3389" spans="7:16">
      <c r="G3389" s="27"/>
      <c r="H3389" s="27"/>
      <c r="P3389" s="26"/>
    </row>
    <row r="3390" spans="7:16">
      <c r="G3390" s="27"/>
      <c r="H3390" s="27"/>
      <c r="P3390" s="26"/>
    </row>
    <row r="3391" spans="7:16">
      <c r="G3391" s="27"/>
      <c r="H3391" s="27"/>
      <c r="P3391" s="26"/>
    </row>
    <row r="3392" spans="7:16">
      <c r="G3392" s="27"/>
      <c r="H3392" s="27"/>
      <c r="P3392" s="26"/>
    </row>
    <row r="3393" spans="7:16">
      <c r="G3393" s="27"/>
      <c r="H3393" s="27"/>
      <c r="P3393" s="26"/>
    </row>
    <row r="3394" spans="7:16">
      <c r="G3394" s="27"/>
      <c r="H3394" s="27"/>
      <c r="P3394" s="26"/>
    </row>
    <row r="3395" spans="7:16">
      <c r="G3395" s="27"/>
      <c r="H3395" s="27"/>
      <c r="P3395" s="26"/>
    </row>
    <row r="3396" spans="7:16">
      <c r="G3396" s="27"/>
      <c r="H3396" s="27"/>
      <c r="P3396" s="26"/>
    </row>
    <row r="3397" spans="7:16">
      <c r="G3397" s="27"/>
      <c r="H3397" s="27"/>
      <c r="P3397" s="26"/>
    </row>
    <row r="3398" spans="7:16">
      <c r="G3398" s="27"/>
      <c r="H3398" s="27"/>
      <c r="P3398" s="26"/>
    </row>
    <row r="3399" spans="7:16">
      <c r="G3399" s="27"/>
      <c r="H3399" s="27"/>
      <c r="P3399" s="26"/>
    </row>
    <row r="3400" spans="7:16">
      <c r="G3400" s="27"/>
      <c r="H3400" s="27"/>
      <c r="P3400" s="26"/>
    </row>
    <row r="3401" spans="7:16">
      <c r="G3401" s="27"/>
      <c r="H3401" s="27"/>
      <c r="P3401" s="26"/>
    </row>
    <row r="3402" spans="7:16">
      <c r="G3402" s="27"/>
      <c r="H3402" s="27"/>
      <c r="P3402" s="26"/>
    </row>
    <row r="3403" spans="7:16">
      <c r="G3403" s="27"/>
      <c r="H3403" s="27"/>
      <c r="P3403" s="26"/>
    </row>
    <row r="3404" spans="7:16">
      <c r="G3404" s="27"/>
      <c r="H3404" s="27"/>
      <c r="P3404" s="26"/>
    </row>
    <row r="3405" spans="7:16">
      <c r="G3405" s="27"/>
      <c r="H3405" s="27"/>
      <c r="P3405" s="26"/>
    </row>
    <row r="3406" spans="7:16">
      <c r="G3406" s="27"/>
      <c r="H3406" s="27"/>
      <c r="P3406" s="26"/>
    </row>
    <row r="3407" spans="7:16">
      <c r="G3407" s="27"/>
      <c r="H3407" s="27"/>
      <c r="P3407" s="26"/>
    </row>
    <row r="3408" spans="7:16">
      <c r="G3408" s="27"/>
      <c r="H3408" s="27"/>
      <c r="P3408" s="26"/>
    </row>
    <row r="3409" spans="7:16">
      <c r="G3409" s="27"/>
      <c r="H3409" s="27"/>
      <c r="P3409" s="26"/>
    </row>
    <row r="3410" spans="7:16">
      <c r="G3410" s="27"/>
      <c r="H3410" s="27"/>
      <c r="P3410" s="26"/>
    </row>
    <row r="3411" spans="7:16">
      <c r="G3411" s="27"/>
      <c r="H3411" s="27"/>
      <c r="P3411" s="26"/>
    </row>
    <row r="3412" spans="7:16">
      <c r="G3412" s="27"/>
      <c r="H3412" s="27"/>
      <c r="P3412" s="26"/>
    </row>
    <row r="3413" spans="7:16">
      <c r="G3413" s="27"/>
      <c r="H3413" s="27"/>
      <c r="P3413" s="26"/>
    </row>
    <row r="3414" spans="7:16">
      <c r="G3414" s="27"/>
      <c r="H3414" s="27"/>
      <c r="P3414" s="26"/>
    </row>
    <row r="3415" spans="7:16">
      <c r="G3415" s="27"/>
      <c r="H3415" s="27"/>
      <c r="P3415" s="26"/>
    </row>
    <row r="3416" spans="7:16">
      <c r="G3416" s="27"/>
      <c r="H3416" s="27"/>
      <c r="P3416" s="26"/>
    </row>
    <row r="3417" spans="7:16">
      <c r="G3417" s="27"/>
      <c r="H3417" s="27"/>
      <c r="P3417" s="26"/>
    </row>
    <row r="3418" spans="7:16">
      <c r="G3418" s="27"/>
      <c r="H3418" s="27"/>
      <c r="P3418" s="26"/>
    </row>
    <row r="3419" spans="7:16">
      <c r="G3419" s="27"/>
      <c r="H3419" s="27"/>
      <c r="P3419" s="26"/>
    </row>
    <row r="3420" spans="7:16">
      <c r="G3420" s="27"/>
      <c r="H3420" s="27"/>
      <c r="P3420" s="26"/>
    </row>
    <row r="3421" spans="7:16">
      <c r="G3421" s="27"/>
      <c r="H3421" s="27"/>
      <c r="P3421" s="26"/>
    </row>
    <row r="3422" spans="7:16">
      <c r="G3422" s="27"/>
      <c r="H3422" s="27"/>
      <c r="P3422" s="26"/>
    </row>
    <row r="3423" spans="7:16">
      <c r="G3423" s="27"/>
      <c r="H3423" s="27"/>
      <c r="P3423" s="26"/>
    </row>
    <row r="3424" spans="7:16">
      <c r="G3424" s="27"/>
      <c r="H3424" s="27"/>
      <c r="P3424" s="26"/>
    </row>
    <row r="3425" spans="7:16">
      <c r="G3425" s="27"/>
      <c r="H3425" s="27"/>
      <c r="P3425" s="26"/>
    </row>
    <row r="3426" spans="7:16">
      <c r="G3426" s="27"/>
      <c r="H3426" s="27"/>
      <c r="P3426" s="26"/>
    </row>
    <row r="3427" spans="7:16">
      <c r="G3427" s="27"/>
      <c r="H3427" s="27"/>
      <c r="P3427" s="26"/>
    </row>
    <row r="3428" spans="7:16">
      <c r="G3428" s="27"/>
      <c r="H3428" s="27"/>
      <c r="P3428" s="26"/>
    </row>
    <row r="3429" spans="7:16">
      <c r="G3429" s="27"/>
      <c r="H3429" s="27"/>
      <c r="P3429" s="26"/>
    </row>
    <row r="3430" spans="7:16">
      <c r="G3430" s="27"/>
      <c r="H3430" s="27"/>
      <c r="P3430" s="26"/>
    </row>
    <row r="3431" spans="7:16">
      <c r="G3431" s="27"/>
      <c r="H3431" s="27"/>
      <c r="P3431" s="26"/>
    </row>
    <row r="3432" spans="7:16">
      <c r="G3432" s="27"/>
      <c r="H3432" s="27"/>
      <c r="P3432" s="26"/>
    </row>
    <row r="3433" spans="7:16">
      <c r="G3433" s="27"/>
      <c r="H3433" s="27"/>
      <c r="P3433" s="26"/>
    </row>
    <row r="3434" spans="7:16">
      <c r="G3434" s="27"/>
      <c r="H3434" s="27"/>
      <c r="P3434" s="26"/>
    </row>
    <row r="3435" spans="7:16">
      <c r="G3435" s="27"/>
      <c r="H3435" s="27"/>
      <c r="P3435" s="26"/>
    </row>
    <row r="3436" spans="7:16">
      <c r="G3436" s="27"/>
      <c r="H3436" s="27"/>
      <c r="P3436" s="26"/>
    </row>
    <row r="3437" spans="7:16">
      <c r="G3437" s="27"/>
      <c r="H3437" s="27"/>
      <c r="P3437" s="26"/>
    </row>
    <row r="3438" spans="7:16">
      <c r="G3438" s="27"/>
      <c r="H3438" s="27"/>
      <c r="P3438" s="26"/>
    </row>
    <row r="3439" spans="7:16">
      <c r="G3439" s="27"/>
      <c r="H3439" s="27"/>
      <c r="P3439" s="26"/>
    </row>
    <row r="3440" spans="7:16">
      <c r="G3440" s="27"/>
      <c r="H3440" s="27"/>
      <c r="P3440" s="26"/>
    </row>
    <row r="3441" spans="7:16">
      <c r="G3441" s="27"/>
      <c r="H3441" s="27"/>
      <c r="P3441" s="26"/>
    </row>
    <row r="3442" spans="7:16">
      <c r="G3442" s="27"/>
      <c r="H3442" s="27"/>
      <c r="P3442" s="26"/>
    </row>
    <row r="3443" spans="7:16">
      <c r="G3443" s="27"/>
      <c r="H3443" s="27"/>
      <c r="P3443" s="26"/>
    </row>
    <row r="3444" spans="7:16">
      <c r="G3444" s="27"/>
      <c r="H3444" s="27"/>
      <c r="P3444" s="26"/>
    </row>
    <row r="3445" spans="7:16">
      <c r="G3445" s="27"/>
      <c r="H3445" s="27"/>
      <c r="P3445" s="26"/>
    </row>
    <row r="3446" spans="7:16">
      <c r="G3446" s="27"/>
      <c r="H3446" s="27"/>
      <c r="P3446" s="26"/>
    </row>
    <row r="3447" spans="7:16">
      <c r="G3447" s="27"/>
      <c r="H3447" s="27"/>
      <c r="P3447" s="26"/>
    </row>
    <row r="3448" spans="7:16">
      <c r="G3448" s="27"/>
      <c r="H3448" s="27"/>
      <c r="P3448" s="26"/>
    </row>
    <row r="3449" spans="7:16">
      <c r="G3449" s="27"/>
      <c r="H3449" s="27"/>
      <c r="P3449" s="26"/>
    </row>
    <row r="3450" spans="7:16">
      <c r="G3450" s="27"/>
      <c r="H3450" s="27"/>
      <c r="P3450" s="26"/>
    </row>
    <row r="3451" spans="7:16">
      <c r="G3451" s="27"/>
      <c r="H3451" s="27"/>
      <c r="P3451" s="26"/>
    </row>
    <row r="3452" spans="7:16">
      <c r="G3452" s="27"/>
      <c r="H3452" s="27"/>
      <c r="P3452" s="26"/>
    </row>
    <row r="3453" spans="7:16">
      <c r="G3453" s="27"/>
      <c r="H3453" s="27"/>
      <c r="P3453" s="26"/>
    </row>
    <row r="3454" spans="7:16">
      <c r="G3454" s="27"/>
      <c r="H3454" s="27"/>
      <c r="P3454" s="26"/>
    </row>
    <row r="3455" spans="7:16">
      <c r="G3455" s="27"/>
      <c r="H3455" s="27"/>
      <c r="P3455" s="26"/>
    </row>
    <row r="3456" spans="7:16">
      <c r="G3456" s="27"/>
      <c r="H3456" s="27"/>
      <c r="P3456" s="26"/>
    </row>
    <row r="3457" spans="7:16">
      <c r="G3457" s="27"/>
      <c r="H3457" s="27"/>
      <c r="P3457" s="26"/>
    </row>
    <row r="3458" spans="7:16">
      <c r="G3458" s="27"/>
      <c r="H3458" s="27"/>
      <c r="P3458" s="26"/>
    </row>
    <row r="3459" spans="7:16">
      <c r="G3459" s="27"/>
      <c r="H3459" s="27"/>
      <c r="P3459" s="26"/>
    </row>
    <row r="3460" spans="7:16">
      <c r="G3460" s="27"/>
      <c r="H3460" s="27"/>
      <c r="P3460" s="26"/>
    </row>
    <row r="3461" spans="7:16">
      <c r="G3461" s="27"/>
      <c r="H3461" s="27"/>
      <c r="P3461" s="26"/>
    </row>
    <row r="3462" spans="7:16">
      <c r="G3462" s="27"/>
      <c r="H3462" s="27"/>
      <c r="P3462" s="26"/>
    </row>
    <row r="3463" spans="7:16">
      <c r="G3463" s="27"/>
      <c r="H3463" s="27"/>
      <c r="P3463" s="26"/>
    </row>
    <row r="3464" spans="7:16">
      <c r="G3464" s="27"/>
      <c r="H3464" s="27"/>
      <c r="P3464" s="26"/>
    </row>
    <row r="3465" spans="7:16">
      <c r="G3465" s="27"/>
      <c r="H3465" s="27"/>
      <c r="P3465" s="26"/>
    </row>
    <row r="3466" spans="7:16">
      <c r="G3466" s="27"/>
      <c r="H3466" s="27"/>
      <c r="P3466" s="26"/>
    </row>
    <row r="3467" spans="7:16">
      <c r="G3467" s="27"/>
      <c r="H3467" s="27"/>
      <c r="P3467" s="26"/>
    </row>
    <row r="3468" spans="7:16">
      <c r="G3468" s="27"/>
      <c r="H3468" s="27"/>
      <c r="P3468" s="26"/>
    </row>
    <row r="3469" spans="7:16">
      <c r="G3469" s="27"/>
      <c r="H3469" s="27"/>
      <c r="P3469" s="26"/>
    </row>
    <row r="3470" spans="7:16">
      <c r="G3470" s="27"/>
      <c r="H3470" s="27"/>
      <c r="P3470" s="26"/>
    </row>
    <row r="3471" spans="7:16">
      <c r="G3471" s="27"/>
      <c r="H3471" s="27"/>
      <c r="P3471" s="26"/>
    </row>
    <row r="3472" spans="7:16">
      <c r="G3472" s="27"/>
      <c r="H3472" s="27"/>
      <c r="P3472" s="26"/>
    </row>
    <row r="3473" spans="7:16">
      <c r="G3473" s="27"/>
      <c r="H3473" s="27"/>
      <c r="P3473" s="26"/>
    </row>
    <row r="3474" spans="7:16">
      <c r="G3474" s="27"/>
      <c r="H3474" s="27"/>
      <c r="P3474" s="26"/>
    </row>
    <row r="3475" spans="7:16">
      <c r="G3475" s="27"/>
      <c r="H3475" s="27"/>
      <c r="P3475" s="26"/>
    </row>
    <row r="3476" spans="7:16">
      <c r="G3476" s="27"/>
      <c r="H3476" s="27"/>
      <c r="P3476" s="26"/>
    </row>
    <row r="3477" spans="7:16">
      <c r="G3477" s="27"/>
      <c r="H3477" s="27"/>
      <c r="P3477" s="26"/>
    </row>
    <row r="3478" spans="7:16">
      <c r="G3478" s="27"/>
      <c r="H3478" s="27"/>
      <c r="P3478" s="26"/>
    </row>
    <row r="3479" spans="7:16">
      <c r="G3479" s="27"/>
      <c r="H3479" s="27"/>
      <c r="P3479" s="26"/>
    </row>
    <row r="3480" spans="7:16">
      <c r="G3480" s="27"/>
      <c r="H3480" s="27"/>
      <c r="P3480" s="26"/>
    </row>
    <row r="3481" spans="7:16">
      <c r="G3481" s="27"/>
      <c r="H3481" s="27"/>
      <c r="P3481" s="26"/>
    </row>
    <row r="3482" spans="7:16">
      <c r="G3482" s="27"/>
      <c r="H3482" s="27"/>
      <c r="P3482" s="26"/>
    </row>
    <row r="3483" spans="7:16">
      <c r="G3483" s="27"/>
      <c r="H3483" s="27"/>
      <c r="P3483" s="26"/>
    </row>
    <row r="3484" spans="7:16">
      <c r="G3484" s="27"/>
      <c r="H3484" s="27"/>
      <c r="P3484" s="26"/>
    </row>
    <row r="3485" spans="7:16">
      <c r="G3485" s="27"/>
      <c r="H3485" s="27"/>
      <c r="P3485" s="26"/>
    </row>
    <row r="3486" spans="7:16">
      <c r="G3486" s="27"/>
      <c r="H3486" s="27"/>
      <c r="P3486" s="26"/>
    </row>
    <row r="3487" spans="7:16">
      <c r="G3487" s="27"/>
      <c r="H3487" s="27"/>
      <c r="P3487" s="26"/>
    </row>
    <row r="3488" spans="7:16">
      <c r="G3488" s="27"/>
      <c r="H3488" s="27"/>
      <c r="P3488" s="26"/>
    </row>
    <row r="3489" spans="7:16">
      <c r="G3489" s="27"/>
      <c r="H3489" s="27"/>
      <c r="P3489" s="26"/>
    </row>
    <row r="3490" spans="7:16">
      <c r="G3490" s="27"/>
      <c r="H3490" s="27"/>
      <c r="P3490" s="26"/>
    </row>
    <row r="3491" spans="7:16">
      <c r="G3491" s="27"/>
      <c r="H3491" s="27"/>
      <c r="P3491" s="26"/>
    </row>
    <row r="3492" spans="7:16">
      <c r="G3492" s="27"/>
      <c r="H3492" s="27"/>
      <c r="P3492" s="26"/>
    </row>
    <row r="3493" spans="7:16">
      <c r="G3493" s="27"/>
      <c r="H3493" s="27"/>
      <c r="P3493" s="26"/>
    </row>
    <row r="3494" spans="7:16">
      <c r="G3494" s="27"/>
      <c r="H3494" s="27"/>
      <c r="P3494" s="26"/>
    </row>
    <row r="3495" spans="7:16">
      <c r="G3495" s="27"/>
      <c r="H3495" s="27"/>
      <c r="P3495" s="26"/>
    </row>
    <row r="3496" spans="7:16">
      <c r="G3496" s="27"/>
      <c r="H3496" s="27"/>
      <c r="P3496" s="26"/>
    </row>
    <row r="3497" spans="7:16">
      <c r="G3497" s="27"/>
      <c r="H3497" s="27"/>
      <c r="P3497" s="26"/>
    </row>
    <row r="3498" spans="7:16">
      <c r="G3498" s="27"/>
      <c r="H3498" s="27"/>
      <c r="P3498" s="26"/>
    </row>
    <row r="3499" spans="7:16">
      <c r="G3499" s="27"/>
      <c r="H3499" s="27"/>
      <c r="P3499" s="26"/>
    </row>
    <row r="3500" spans="7:16">
      <c r="G3500" s="27"/>
      <c r="H3500" s="27"/>
      <c r="P3500" s="26"/>
    </row>
    <row r="3501" spans="7:16">
      <c r="G3501" s="27"/>
      <c r="H3501" s="27"/>
      <c r="P3501" s="26"/>
    </row>
    <row r="3502" spans="7:16">
      <c r="G3502" s="27"/>
      <c r="H3502" s="27"/>
      <c r="P3502" s="26"/>
    </row>
    <row r="3503" spans="7:16">
      <c r="G3503" s="27"/>
      <c r="H3503" s="27"/>
      <c r="P3503" s="26"/>
    </row>
    <row r="3504" spans="7:16">
      <c r="G3504" s="27"/>
      <c r="H3504" s="27"/>
      <c r="P3504" s="26"/>
    </row>
    <row r="3505" spans="7:16">
      <c r="G3505" s="27"/>
      <c r="H3505" s="27"/>
      <c r="P3505" s="26"/>
    </row>
    <row r="3506" spans="7:16">
      <c r="G3506" s="27"/>
      <c r="H3506" s="27"/>
      <c r="P3506" s="26"/>
    </row>
    <row r="3507" spans="7:16">
      <c r="G3507" s="27"/>
      <c r="H3507" s="27"/>
      <c r="P3507" s="26"/>
    </row>
    <row r="3508" spans="7:16">
      <c r="G3508" s="27"/>
      <c r="H3508" s="27"/>
      <c r="P3508" s="26"/>
    </row>
    <row r="3509" spans="7:16">
      <c r="G3509" s="27"/>
      <c r="H3509" s="27"/>
      <c r="P3509" s="26"/>
    </row>
    <row r="3510" spans="7:16">
      <c r="G3510" s="27"/>
      <c r="H3510" s="27"/>
      <c r="P3510" s="26"/>
    </row>
    <row r="3511" spans="7:16">
      <c r="G3511" s="27"/>
      <c r="H3511" s="27"/>
      <c r="P3511" s="26"/>
    </row>
    <row r="3512" spans="7:16">
      <c r="G3512" s="27"/>
      <c r="H3512" s="27"/>
      <c r="P3512" s="26"/>
    </row>
    <row r="3513" spans="7:16">
      <c r="G3513" s="27"/>
      <c r="H3513" s="27"/>
      <c r="P3513" s="26"/>
    </row>
    <row r="3514" spans="7:16">
      <c r="G3514" s="27"/>
      <c r="H3514" s="27"/>
      <c r="P3514" s="26"/>
    </row>
    <row r="3515" spans="7:16">
      <c r="G3515" s="27"/>
      <c r="H3515" s="27"/>
      <c r="P3515" s="26"/>
    </row>
    <row r="3516" spans="7:16">
      <c r="G3516" s="27"/>
      <c r="H3516" s="27"/>
      <c r="P3516" s="26"/>
    </row>
    <row r="3517" spans="7:16">
      <c r="G3517" s="27"/>
      <c r="H3517" s="27"/>
      <c r="P3517" s="26"/>
    </row>
    <row r="3518" spans="7:16">
      <c r="G3518" s="27"/>
      <c r="H3518" s="27"/>
      <c r="P3518" s="26"/>
    </row>
    <row r="3519" spans="7:16">
      <c r="G3519" s="27"/>
      <c r="H3519" s="27"/>
      <c r="P3519" s="26"/>
    </row>
    <row r="3520" spans="7:16">
      <c r="G3520" s="27"/>
      <c r="H3520" s="27"/>
      <c r="P3520" s="26"/>
    </row>
    <row r="3521" spans="7:16">
      <c r="G3521" s="27"/>
      <c r="H3521" s="27"/>
      <c r="P3521" s="26"/>
    </row>
    <row r="3522" spans="7:16">
      <c r="G3522" s="27"/>
      <c r="H3522" s="27"/>
      <c r="P3522" s="26"/>
    </row>
    <row r="3523" spans="7:16">
      <c r="G3523" s="27"/>
      <c r="H3523" s="27"/>
      <c r="P3523" s="26"/>
    </row>
    <row r="3524" spans="7:16">
      <c r="G3524" s="27"/>
      <c r="H3524" s="27"/>
      <c r="P3524" s="26"/>
    </row>
    <row r="3525" spans="7:16">
      <c r="G3525" s="27"/>
      <c r="H3525" s="27"/>
      <c r="P3525" s="26"/>
    </row>
    <row r="3526" spans="7:16">
      <c r="G3526" s="27"/>
      <c r="H3526" s="27"/>
      <c r="P3526" s="26"/>
    </row>
    <row r="3527" spans="7:16">
      <c r="G3527" s="27"/>
      <c r="H3527" s="27"/>
      <c r="P3527" s="26"/>
    </row>
    <row r="3528" spans="7:16">
      <c r="G3528" s="27"/>
      <c r="H3528" s="27"/>
      <c r="P3528" s="26"/>
    </row>
    <row r="3529" spans="7:16">
      <c r="G3529" s="27"/>
      <c r="H3529" s="27"/>
      <c r="P3529" s="26"/>
    </row>
    <row r="3530" spans="7:16">
      <c r="G3530" s="27"/>
      <c r="H3530" s="27"/>
      <c r="P3530" s="26"/>
    </row>
    <row r="3531" spans="7:16">
      <c r="G3531" s="27"/>
      <c r="H3531" s="27"/>
      <c r="P3531" s="26"/>
    </row>
    <row r="3532" spans="7:16">
      <c r="G3532" s="27"/>
      <c r="H3532" s="27"/>
      <c r="P3532" s="26"/>
    </row>
    <row r="3533" spans="7:16">
      <c r="G3533" s="27"/>
      <c r="H3533" s="27"/>
      <c r="P3533" s="26"/>
    </row>
    <row r="3534" spans="7:16">
      <c r="G3534" s="27"/>
      <c r="H3534" s="27"/>
      <c r="P3534" s="26"/>
    </row>
    <row r="3535" spans="7:16">
      <c r="G3535" s="27"/>
      <c r="H3535" s="27"/>
      <c r="P3535" s="26"/>
    </row>
    <row r="3536" spans="7:16">
      <c r="G3536" s="27"/>
      <c r="H3536" s="27"/>
      <c r="P3536" s="26"/>
    </row>
    <row r="3537" spans="7:16">
      <c r="G3537" s="27"/>
      <c r="H3537" s="27"/>
      <c r="P3537" s="26"/>
    </row>
    <row r="3538" spans="7:16">
      <c r="G3538" s="27"/>
      <c r="H3538" s="27"/>
      <c r="P3538" s="26"/>
    </row>
    <row r="3539" spans="7:16">
      <c r="G3539" s="27"/>
      <c r="H3539" s="27"/>
      <c r="P3539" s="26"/>
    </row>
    <row r="3540" spans="7:16">
      <c r="G3540" s="27"/>
      <c r="H3540" s="27"/>
      <c r="P3540" s="26"/>
    </row>
    <row r="3541" spans="7:16">
      <c r="G3541" s="27"/>
      <c r="H3541" s="27"/>
      <c r="P3541" s="26"/>
    </row>
    <row r="3542" spans="7:16">
      <c r="G3542" s="27"/>
      <c r="H3542" s="27"/>
      <c r="P3542" s="26"/>
    </row>
    <row r="3543" spans="7:16">
      <c r="G3543" s="27"/>
      <c r="H3543" s="27"/>
      <c r="P3543" s="26"/>
    </row>
    <row r="3544" spans="7:16">
      <c r="G3544" s="27"/>
      <c r="H3544" s="27"/>
      <c r="P3544" s="26"/>
    </row>
    <row r="3545" spans="7:16">
      <c r="G3545" s="27"/>
      <c r="H3545" s="27"/>
      <c r="P3545" s="26"/>
    </row>
    <row r="3546" spans="7:16">
      <c r="G3546" s="27"/>
      <c r="H3546" s="27"/>
      <c r="P3546" s="26"/>
    </row>
    <row r="3547" spans="7:16">
      <c r="G3547" s="27"/>
      <c r="H3547" s="27"/>
      <c r="P3547" s="26"/>
    </row>
    <row r="3548" spans="7:16">
      <c r="G3548" s="27"/>
      <c r="H3548" s="27"/>
      <c r="P3548" s="26"/>
    </row>
    <row r="3549" spans="7:16">
      <c r="G3549" s="27"/>
      <c r="H3549" s="27"/>
      <c r="P3549" s="26"/>
    </row>
    <row r="3550" spans="7:16">
      <c r="H3550" s="27"/>
      <c r="P3550" s="26"/>
    </row>
    <row r="3551" spans="7:16">
      <c r="G3551" s="27"/>
      <c r="H3551" s="27"/>
      <c r="P3551" s="26"/>
    </row>
    <row r="3552" spans="7:16">
      <c r="G3552" s="27"/>
      <c r="H3552" s="27"/>
      <c r="P3552" s="26"/>
    </row>
    <row r="3553" spans="7:16">
      <c r="G3553" s="27"/>
      <c r="H3553" s="27"/>
      <c r="P3553" s="26"/>
    </row>
    <row r="3554" spans="7:16">
      <c r="G3554" s="27"/>
      <c r="H3554" s="27"/>
      <c r="P3554" s="26"/>
    </row>
    <row r="3555" spans="7:16">
      <c r="G3555" s="27"/>
      <c r="H3555" s="27"/>
      <c r="P3555" s="26"/>
    </row>
    <row r="3556" spans="7:16">
      <c r="G3556" s="27"/>
      <c r="H3556" s="27"/>
      <c r="P3556" s="26"/>
    </row>
    <row r="3557" spans="7:16">
      <c r="G3557" s="27"/>
      <c r="H3557" s="27"/>
      <c r="P3557" s="26"/>
    </row>
    <row r="3558" spans="7:16">
      <c r="G3558" s="27"/>
      <c r="H3558" s="27"/>
      <c r="P3558" s="26"/>
    </row>
    <row r="3559" spans="7:16">
      <c r="G3559" s="27"/>
      <c r="H3559" s="27"/>
      <c r="P3559" s="26"/>
    </row>
    <row r="3560" spans="7:16">
      <c r="G3560" s="27"/>
      <c r="H3560" s="27"/>
      <c r="P3560" s="26"/>
    </row>
    <row r="3561" spans="7:16">
      <c r="G3561" s="27"/>
      <c r="H3561" s="27"/>
      <c r="P3561" s="26"/>
    </row>
    <row r="3562" spans="7:16">
      <c r="G3562" s="27"/>
      <c r="H3562" s="27"/>
      <c r="P3562" s="26"/>
    </row>
    <row r="3563" spans="7:16">
      <c r="G3563" s="27"/>
      <c r="H3563" s="27"/>
      <c r="P3563" s="26"/>
    </row>
    <row r="3564" spans="7:16">
      <c r="G3564" s="27"/>
      <c r="H3564" s="27"/>
      <c r="P3564" s="26"/>
    </row>
    <row r="3565" spans="7:16">
      <c r="G3565" s="27"/>
      <c r="H3565" s="27"/>
      <c r="P3565" s="26"/>
    </row>
    <row r="3566" spans="7:16">
      <c r="G3566" s="27"/>
      <c r="H3566" s="27"/>
      <c r="P3566" s="26"/>
    </row>
    <row r="3567" spans="7:16">
      <c r="G3567" s="27"/>
      <c r="H3567" s="27"/>
      <c r="P3567" s="26"/>
    </row>
    <row r="3568" spans="7:16">
      <c r="G3568" s="27"/>
      <c r="H3568" s="27"/>
      <c r="P3568" s="26"/>
    </row>
    <row r="3569" spans="7:16">
      <c r="G3569" s="27"/>
      <c r="H3569" s="27"/>
      <c r="P3569" s="26"/>
    </row>
    <row r="3570" spans="7:16">
      <c r="G3570" s="27"/>
      <c r="H3570" s="27"/>
      <c r="P3570" s="26"/>
    </row>
    <row r="3571" spans="7:16">
      <c r="G3571" s="27"/>
      <c r="H3571" s="27"/>
      <c r="P3571" s="26"/>
    </row>
    <row r="3572" spans="7:16">
      <c r="G3572" s="27"/>
      <c r="H3572" s="27"/>
      <c r="P3572" s="26"/>
    </row>
    <row r="3573" spans="7:16">
      <c r="G3573" s="27"/>
      <c r="H3573" s="27"/>
      <c r="P3573" s="26"/>
    </row>
    <row r="3574" spans="7:16">
      <c r="G3574" s="27"/>
      <c r="H3574" s="27"/>
      <c r="P3574" s="26"/>
    </row>
    <row r="3575" spans="7:16">
      <c r="G3575" s="27"/>
      <c r="H3575" s="27"/>
      <c r="P3575" s="26"/>
    </row>
    <row r="3576" spans="7:16">
      <c r="G3576" s="27"/>
      <c r="H3576" s="27"/>
      <c r="P3576" s="26"/>
    </row>
    <row r="3577" spans="7:16">
      <c r="G3577" s="27"/>
      <c r="H3577" s="27"/>
      <c r="P3577" s="26"/>
    </row>
    <row r="3578" spans="7:16">
      <c r="G3578" s="27"/>
      <c r="H3578" s="27"/>
      <c r="P3578" s="26"/>
    </row>
    <row r="3579" spans="7:16">
      <c r="G3579" s="27"/>
      <c r="H3579" s="27"/>
      <c r="P3579" s="26"/>
    </row>
    <row r="3580" spans="7:16">
      <c r="G3580" s="27"/>
      <c r="H3580" s="27"/>
      <c r="P3580" s="26"/>
    </row>
    <row r="3581" spans="7:16">
      <c r="G3581" s="27"/>
      <c r="H3581" s="27"/>
      <c r="P3581" s="26"/>
    </row>
    <row r="3582" spans="7:16">
      <c r="G3582" s="27"/>
      <c r="H3582" s="27"/>
      <c r="P3582" s="26"/>
    </row>
    <row r="3583" spans="7:16">
      <c r="G3583" s="27"/>
      <c r="H3583" s="27"/>
      <c r="P3583" s="26"/>
    </row>
    <row r="3584" spans="7:16">
      <c r="G3584" s="27"/>
      <c r="H3584" s="27"/>
      <c r="P3584" s="26"/>
    </row>
    <row r="3585" spans="7:16">
      <c r="G3585" s="27"/>
      <c r="H3585" s="27"/>
      <c r="P3585" s="26"/>
    </row>
    <row r="3586" spans="7:16">
      <c r="G3586" s="27"/>
      <c r="H3586" s="27"/>
      <c r="P3586" s="26"/>
    </row>
    <row r="3587" spans="7:16">
      <c r="G3587" s="27"/>
      <c r="H3587" s="27"/>
      <c r="P3587" s="26"/>
    </row>
    <row r="3588" spans="7:16">
      <c r="G3588" s="27"/>
      <c r="H3588" s="27"/>
      <c r="P3588" s="26"/>
    </row>
    <row r="3589" spans="7:16">
      <c r="G3589" s="27"/>
      <c r="H3589" s="27"/>
      <c r="P3589" s="26"/>
    </row>
    <row r="3590" spans="7:16">
      <c r="G3590" s="27"/>
      <c r="H3590" s="27"/>
      <c r="P3590" s="26"/>
    </row>
    <row r="3591" spans="7:16">
      <c r="G3591" s="27"/>
      <c r="H3591" s="27"/>
      <c r="P3591" s="26"/>
    </row>
    <row r="3592" spans="7:16">
      <c r="G3592" s="27"/>
      <c r="H3592" s="27"/>
      <c r="P3592" s="26"/>
    </row>
    <row r="3593" spans="7:16">
      <c r="G3593" s="27"/>
      <c r="H3593" s="27"/>
      <c r="P3593" s="26"/>
    </row>
    <row r="3594" spans="7:16">
      <c r="G3594" s="27"/>
      <c r="H3594" s="27"/>
      <c r="P3594" s="26"/>
    </row>
    <row r="3595" spans="7:16">
      <c r="G3595" s="27"/>
      <c r="H3595" s="27"/>
      <c r="P3595" s="26"/>
    </row>
    <row r="3596" spans="7:16">
      <c r="G3596" s="27"/>
      <c r="H3596" s="27"/>
      <c r="P3596" s="26"/>
    </row>
    <row r="3597" spans="7:16">
      <c r="G3597" s="27"/>
      <c r="H3597" s="27"/>
      <c r="P3597" s="26"/>
    </row>
    <row r="3598" spans="7:16">
      <c r="G3598" s="27"/>
      <c r="H3598" s="27"/>
      <c r="P3598" s="26"/>
    </row>
    <row r="3599" spans="7:16">
      <c r="G3599" s="27"/>
      <c r="H3599" s="27"/>
      <c r="P3599" s="26"/>
    </row>
    <row r="3600" spans="7:16">
      <c r="G3600" s="27"/>
      <c r="H3600" s="27"/>
      <c r="P3600" s="26"/>
    </row>
    <row r="3601" spans="7:16">
      <c r="G3601" s="27"/>
      <c r="H3601" s="27"/>
      <c r="P3601" s="26"/>
    </row>
    <row r="3602" spans="7:16">
      <c r="G3602" s="27"/>
      <c r="H3602" s="27"/>
      <c r="P3602" s="26"/>
    </row>
    <row r="3603" spans="7:16">
      <c r="G3603" s="27"/>
      <c r="H3603" s="27"/>
      <c r="P3603" s="26"/>
    </row>
    <row r="3604" spans="7:16">
      <c r="G3604" s="27"/>
      <c r="H3604" s="27"/>
      <c r="P3604" s="26"/>
    </row>
    <row r="3605" spans="7:16">
      <c r="G3605" s="27"/>
      <c r="H3605" s="27"/>
      <c r="P3605" s="26"/>
    </row>
    <row r="3606" spans="7:16">
      <c r="G3606" s="27"/>
      <c r="H3606" s="27"/>
      <c r="P3606" s="26"/>
    </row>
    <row r="3607" spans="7:16">
      <c r="G3607" s="27"/>
      <c r="H3607" s="27"/>
      <c r="P3607" s="26"/>
    </row>
    <row r="3608" spans="7:16">
      <c r="G3608" s="27"/>
      <c r="H3608" s="27"/>
      <c r="P3608" s="26"/>
    </row>
    <row r="3609" spans="7:16">
      <c r="G3609" s="27"/>
      <c r="H3609" s="27"/>
      <c r="P3609" s="26"/>
    </row>
    <row r="3610" spans="7:16">
      <c r="G3610" s="27"/>
      <c r="H3610" s="27"/>
      <c r="P3610" s="26"/>
    </row>
    <row r="3611" spans="7:16">
      <c r="G3611" s="27"/>
      <c r="H3611" s="27"/>
      <c r="P3611" s="26"/>
    </row>
    <row r="3612" spans="7:16">
      <c r="G3612" s="27"/>
      <c r="H3612" s="27"/>
      <c r="P3612" s="26"/>
    </row>
    <row r="3613" spans="7:16">
      <c r="G3613" s="27"/>
      <c r="H3613" s="27"/>
      <c r="P3613" s="26"/>
    </row>
    <row r="3614" spans="7:16">
      <c r="G3614" s="27"/>
      <c r="H3614" s="27"/>
      <c r="P3614" s="26"/>
    </row>
    <row r="3615" spans="7:16">
      <c r="G3615" s="27"/>
      <c r="H3615" s="27"/>
      <c r="P3615" s="26"/>
    </row>
    <row r="3616" spans="7:16">
      <c r="G3616" s="27"/>
      <c r="H3616" s="27"/>
      <c r="P3616" s="26"/>
    </row>
    <row r="3617" spans="7:16">
      <c r="G3617" s="27"/>
      <c r="H3617" s="27"/>
      <c r="P3617" s="26"/>
    </row>
    <row r="3618" spans="7:16">
      <c r="G3618" s="27"/>
      <c r="H3618" s="27"/>
      <c r="P3618" s="26"/>
    </row>
    <row r="3619" spans="7:16">
      <c r="G3619" s="27"/>
      <c r="H3619" s="27"/>
      <c r="P3619" s="26"/>
    </row>
    <row r="3620" spans="7:16">
      <c r="G3620" s="27"/>
      <c r="H3620" s="27"/>
      <c r="P3620" s="26"/>
    </row>
    <row r="3621" spans="7:16">
      <c r="G3621" s="27"/>
      <c r="H3621" s="27"/>
      <c r="P3621" s="26"/>
    </row>
    <row r="3622" spans="7:16">
      <c r="G3622" s="27"/>
      <c r="H3622" s="27"/>
      <c r="P3622" s="26"/>
    </row>
    <row r="3623" spans="7:16">
      <c r="G3623" s="27"/>
      <c r="H3623" s="27"/>
      <c r="P3623" s="26"/>
    </row>
    <row r="3624" spans="7:16">
      <c r="G3624" s="27"/>
      <c r="H3624" s="27"/>
      <c r="P3624" s="26"/>
    </row>
    <row r="3625" spans="7:16">
      <c r="G3625" s="27"/>
      <c r="H3625" s="27"/>
      <c r="P3625" s="26"/>
    </row>
    <row r="3626" spans="7:16">
      <c r="G3626" s="27"/>
      <c r="H3626" s="27"/>
      <c r="P3626" s="26"/>
    </row>
    <row r="3627" spans="7:16">
      <c r="G3627" s="27"/>
      <c r="H3627" s="27"/>
      <c r="P3627" s="26"/>
    </row>
    <row r="3628" spans="7:16">
      <c r="G3628" s="27"/>
      <c r="H3628" s="27"/>
      <c r="P3628" s="26"/>
    </row>
    <row r="3629" spans="7:16">
      <c r="G3629" s="27"/>
      <c r="H3629" s="27"/>
      <c r="P3629" s="26"/>
    </row>
    <row r="3630" spans="7:16">
      <c r="G3630" s="27"/>
      <c r="H3630" s="27"/>
      <c r="P3630" s="26"/>
    </row>
    <row r="3631" spans="7:16">
      <c r="G3631" s="27"/>
      <c r="H3631" s="27"/>
      <c r="P3631" s="26"/>
    </row>
    <row r="3632" spans="7:16">
      <c r="G3632" s="27"/>
      <c r="H3632" s="27"/>
      <c r="P3632" s="26"/>
    </row>
    <row r="3633" spans="7:16">
      <c r="G3633" s="27"/>
      <c r="H3633" s="27"/>
      <c r="P3633" s="26"/>
    </row>
    <row r="3634" spans="7:16">
      <c r="G3634" s="27"/>
      <c r="H3634" s="27"/>
      <c r="P3634" s="26"/>
    </row>
    <row r="3635" spans="7:16">
      <c r="G3635" s="27"/>
      <c r="H3635" s="27"/>
      <c r="P3635" s="26"/>
    </row>
    <row r="3636" spans="7:16">
      <c r="G3636" s="27"/>
      <c r="H3636" s="27"/>
      <c r="P3636" s="26"/>
    </row>
    <row r="3637" spans="7:16">
      <c r="G3637" s="27"/>
      <c r="H3637" s="27"/>
      <c r="P3637" s="26"/>
    </row>
    <row r="3638" spans="7:16">
      <c r="G3638" s="27"/>
      <c r="H3638" s="27"/>
      <c r="P3638" s="26"/>
    </row>
    <row r="3639" spans="7:16">
      <c r="G3639" s="27"/>
      <c r="H3639" s="27"/>
      <c r="P3639" s="26"/>
    </row>
    <row r="3640" spans="7:16">
      <c r="G3640" s="27"/>
      <c r="H3640" s="27"/>
      <c r="P3640" s="26"/>
    </row>
    <row r="3641" spans="7:16">
      <c r="G3641" s="27"/>
      <c r="H3641" s="27"/>
      <c r="P3641" s="26"/>
    </row>
    <row r="3642" spans="7:16">
      <c r="G3642" s="27"/>
      <c r="H3642" s="27"/>
      <c r="P3642" s="26"/>
    </row>
    <row r="3643" spans="7:16">
      <c r="G3643" s="27"/>
      <c r="H3643" s="27"/>
      <c r="P3643" s="26"/>
    </row>
    <row r="3644" spans="7:16">
      <c r="G3644" s="27"/>
      <c r="H3644" s="27"/>
      <c r="P3644" s="26"/>
    </row>
    <row r="3645" spans="7:16">
      <c r="G3645" s="27"/>
      <c r="H3645" s="27"/>
      <c r="P3645" s="26"/>
    </row>
    <row r="3646" spans="7:16">
      <c r="G3646" s="27"/>
      <c r="H3646" s="27"/>
      <c r="P3646" s="26"/>
    </row>
    <row r="3647" spans="7:16">
      <c r="G3647" s="27"/>
      <c r="H3647" s="27"/>
      <c r="P3647" s="26"/>
    </row>
    <row r="3648" spans="7:16">
      <c r="G3648" s="27"/>
      <c r="H3648" s="27"/>
      <c r="P3648" s="26"/>
    </row>
    <row r="3649" spans="7:16">
      <c r="G3649" s="27"/>
      <c r="H3649" s="27"/>
      <c r="P3649" s="26"/>
    </row>
    <row r="3650" spans="7:16">
      <c r="G3650" s="27"/>
      <c r="H3650" s="27"/>
      <c r="P3650" s="26"/>
    </row>
    <row r="3651" spans="7:16">
      <c r="G3651" s="27"/>
      <c r="H3651" s="27"/>
      <c r="P3651" s="26"/>
    </row>
    <row r="3652" spans="7:16">
      <c r="G3652" s="27"/>
      <c r="H3652" s="27"/>
      <c r="P3652" s="26"/>
    </row>
    <row r="3653" spans="7:16">
      <c r="G3653" s="27"/>
      <c r="H3653" s="27"/>
      <c r="P3653" s="26"/>
    </row>
    <row r="3654" spans="7:16">
      <c r="G3654" s="27"/>
      <c r="H3654" s="27"/>
      <c r="P3654" s="26"/>
    </row>
    <row r="3655" spans="7:16">
      <c r="G3655" s="27"/>
      <c r="H3655" s="27"/>
      <c r="P3655" s="26"/>
    </row>
    <row r="3656" spans="7:16">
      <c r="G3656" s="27"/>
      <c r="H3656" s="27"/>
      <c r="P3656" s="26"/>
    </row>
    <row r="3657" spans="7:16">
      <c r="G3657" s="27"/>
      <c r="H3657" s="27"/>
      <c r="P3657" s="26"/>
    </row>
    <row r="3658" spans="7:16">
      <c r="G3658" s="27"/>
      <c r="H3658" s="27"/>
      <c r="P3658" s="26"/>
    </row>
    <row r="3659" spans="7:16">
      <c r="G3659" s="27"/>
      <c r="H3659" s="27"/>
      <c r="P3659" s="26"/>
    </row>
    <row r="3660" spans="7:16">
      <c r="G3660" s="27"/>
      <c r="H3660" s="27"/>
      <c r="P3660" s="26"/>
    </row>
    <row r="3661" spans="7:16">
      <c r="G3661" s="27"/>
      <c r="H3661" s="27"/>
      <c r="P3661" s="26"/>
    </row>
    <row r="3662" spans="7:16">
      <c r="G3662" s="27"/>
      <c r="H3662" s="27"/>
      <c r="P3662" s="26"/>
    </row>
    <row r="3663" spans="7:16">
      <c r="G3663" s="27"/>
      <c r="H3663" s="27"/>
      <c r="P3663" s="26"/>
    </row>
    <row r="3664" spans="7:16">
      <c r="G3664" s="27"/>
      <c r="H3664" s="27"/>
      <c r="P3664" s="26"/>
    </row>
    <row r="3665" spans="7:16">
      <c r="G3665" s="27"/>
      <c r="H3665" s="27"/>
      <c r="P3665" s="26"/>
    </row>
    <row r="3666" spans="7:16">
      <c r="G3666" s="27"/>
      <c r="H3666" s="27"/>
      <c r="P3666" s="26"/>
    </row>
    <row r="3667" spans="7:16">
      <c r="G3667" s="27"/>
      <c r="H3667" s="27"/>
      <c r="P3667" s="26"/>
    </row>
    <row r="3668" spans="7:16">
      <c r="G3668" s="27"/>
      <c r="H3668" s="27"/>
      <c r="P3668" s="26"/>
    </row>
    <row r="3669" spans="7:16">
      <c r="G3669" s="27"/>
      <c r="H3669" s="27"/>
      <c r="P3669" s="26"/>
    </row>
    <row r="3670" spans="7:16">
      <c r="G3670" s="27"/>
      <c r="H3670" s="27"/>
      <c r="P3670" s="26"/>
    </row>
    <row r="3671" spans="7:16">
      <c r="G3671" s="27"/>
      <c r="H3671" s="27"/>
      <c r="P3671" s="26"/>
    </row>
    <row r="3672" spans="7:16">
      <c r="G3672" s="27"/>
      <c r="H3672" s="27"/>
      <c r="P3672" s="26"/>
    </row>
    <row r="3673" spans="7:16">
      <c r="G3673" s="27"/>
      <c r="H3673" s="27"/>
      <c r="P3673" s="26"/>
    </row>
    <row r="3674" spans="7:16">
      <c r="G3674" s="27"/>
      <c r="H3674" s="27"/>
      <c r="P3674" s="26"/>
    </row>
    <row r="3675" spans="7:16">
      <c r="G3675" s="27"/>
      <c r="H3675" s="27"/>
      <c r="P3675" s="26"/>
    </row>
    <row r="3676" spans="7:16">
      <c r="G3676" s="27"/>
      <c r="H3676" s="27"/>
      <c r="P3676" s="26"/>
    </row>
    <row r="3677" spans="7:16">
      <c r="G3677" s="27"/>
      <c r="H3677" s="27"/>
      <c r="P3677" s="26"/>
    </row>
    <row r="3678" spans="7:16">
      <c r="G3678" s="27"/>
      <c r="H3678" s="27"/>
      <c r="P3678" s="26"/>
    </row>
    <row r="3679" spans="7:16">
      <c r="G3679" s="27"/>
      <c r="H3679" s="27"/>
      <c r="P3679" s="26"/>
    </row>
    <row r="3680" spans="7:16">
      <c r="G3680" s="27"/>
      <c r="H3680" s="27"/>
      <c r="P3680" s="26"/>
    </row>
    <row r="3681" spans="7:16">
      <c r="H3681" s="27"/>
      <c r="P3681" s="26"/>
    </row>
    <row r="3682" spans="7:16">
      <c r="H3682" s="27"/>
      <c r="P3682" s="26"/>
    </row>
    <row r="3683" spans="7:16">
      <c r="H3683" s="27"/>
      <c r="P3683" s="26"/>
    </row>
    <row r="3684" spans="7:16">
      <c r="G3684" s="27"/>
      <c r="H3684" s="27"/>
      <c r="P3684" s="26"/>
    </row>
    <row r="3685" spans="7:16">
      <c r="G3685" s="27"/>
      <c r="H3685" s="27"/>
      <c r="P3685" s="26"/>
    </row>
    <row r="3686" spans="7:16">
      <c r="G3686" s="27"/>
      <c r="H3686" s="27"/>
      <c r="P3686" s="26"/>
    </row>
    <row r="3687" spans="7:16">
      <c r="H3687" s="27"/>
      <c r="P3687" s="26"/>
    </row>
    <row r="3688" spans="7:16">
      <c r="G3688" s="27"/>
      <c r="H3688" s="27"/>
      <c r="P3688" s="26"/>
    </row>
    <row r="3689" spans="7:16">
      <c r="H3689" s="27"/>
      <c r="P3689" s="26"/>
    </row>
    <row r="3690" spans="7:16">
      <c r="G3690" s="27"/>
      <c r="H3690" s="27"/>
      <c r="P3690" s="26"/>
    </row>
    <row r="3691" spans="7:16">
      <c r="G3691" s="27"/>
      <c r="H3691" s="27"/>
      <c r="P3691" s="26"/>
    </row>
    <row r="3692" spans="7:16">
      <c r="H3692" s="27"/>
      <c r="P3692" s="26"/>
    </row>
    <row r="3693" spans="7:16">
      <c r="G3693" s="27"/>
      <c r="H3693" s="27"/>
      <c r="P3693" s="26"/>
    </row>
    <row r="3694" spans="7:16">
      <c r="G3694" s="27"/>
      <c r="H3694" s="27"/>
      <c r="P3694" s="26"/>
    </row>
    <row r="3695" spans="7:16">
      <c r="G3695" s="27"/>
      <c r="H3695" s="27"/>
      <c r="P3695" s="26"/>
    </row>
    <row r="3696" spans="7:16">
      <c r="G3696" s="27"/>
      <c r="H3696" s="27"/>
      <c r="P3696" s="26"/>
    </row>
    <row r="3697" spans="7:16">
      <c r="H3697" s="27"/>
      <c r="P3697" s="26"/>
    </row>
    <row r="3698" spans="7:16">
      <c r="G3698" s="27"/>
      <c r="H3698" s="27"/>
      <c r="P3698" s="26"/>
    </row>
    <row r="3699" spans="7:16">
      <c r="G3699" s="27"/>
      <c r="H3699" s="27"/>
      <c r="P3699" s="26"/>
    </row>
    <row r="3700" spans="7:16">
      <c r="G3700" s="27"/>
      <c r="H3700" s="27"/>
      <c r="P3700" s="26"/>
    </row>
    <row r="3701" spans="7:16">
      <c r="G3701" s="27"/>
      <c r="H3701" s="27"/>
      <c r="P3701" s="26"/>
    </row>
    <row r="3702" spans="7:16">
      <c r="H3702" s="27"/>
      <c r="P3702" s="26"/>
    </row>
    <row r="3703" spans="7:16">
      <c r="G3703" s="27"/>
      <c r="H3703" s="27"/>
      <c r="P3703" s="26"/>
    </row>
    <row r="3704" spans="7:16">
      <c r="G3704" s="27"/>
      <c r="H3704" s="27"/>
      <c r="P3704" s="26"/>
    </row>
    <row r="3705" spans="7:16">
      <c r="G3705" s="27"/>
      <c r="H3705" s="27"/>
      <c r="P3705" s="26"/>
    </row>
    <row r="3706" spans="7:16">
      <c r="G3706" s="27"/>
      <c r="H3706" s="27"/>
      <c r="P3706" s="26"/>
    </row>
    <row r="3707" spans="7:16">
      <c r="G3707" s="27"/>
      <c r="H3707" s="27"/>
      <c r="P3707" s="26"/>
    </row>
    <row r="3708" spans="7:16">
      <c r="G3708" s="27"/>
      <c r="H3708" s="27"/>
      <c r="P3708" s="26"/>
    </row>
    <row r="3709" spans="7:16">
      <c r="H3709" s="27"/>
      <c r="P3709" s="26"/>
    </row>
    <row r="3710" spans="7:16">
      <c r="G3710" s="27"/>
      <c r="H3710" s="27"/>
      <c r="P3710" s="26"/>
    </row>
    <row r="3711" spans="7:16">
      <c r="G3711" s="27"/>
      <c r="H3711" s="27"/>
      <c r="P3711" s="26"/>
    </row>
    <row r="3712" spans="7:16">
      <c r="H3712" s="27"/>
      <c r="P3712" s="26"/>
    </row>
    <row r="3713" spans="7:16">
      <c r="G3713" s="27"/>
      <c r="H3713" s="27"/>
      <c r="P3713" s="26"/>
    </row>
    <row r="3714" spans="7:16">
      <c r="G3714" s="27"/>
      <c r="H3714" s="27"/>
      <c r="P3714" s="26"/>
    </row>
    <row r="3715" spans="7:16">
      <c r="H3715" s="27"/>
      <c r="P3715" s="26"/>
    </row>
    <row r="3716" spans="7:16">
      <c r="G3716" s="27"/>
      <c r="H3716" s="27"/>
      <c r="P3716" s="26"/>
    </row>
    <row r="3717" spans="7:16">
      <c r="G3717" s="27"/>
      <c r="H3717" s="27"/>
      <c r="P3717" s="26"/>
    </row>
    <row r="3718" spans="7:16">
      <c r="H3718" s="27"/>
      <c r="P3718" s="26"/>
    </row>
    <row r="3719" spans="7:16">
      <c r="H3719" s="27"/>
      <c r="P3719" s="26"/>
    </row>
    <row r="3720" spans="7:16">
      <c r="G3720" s="27"/>
      <c r="H3720" s="27"/>
      <c r="P3720" s="26"/>
    </row>
    <row r="3721" spans="7:16">
      <c r="G3721" s="27"/>
      <c r="H3721" s="27"/>
      <c r="P3721" s="26"/>
    </row>
    <row r="3722" spans="7:16">
      <c r="G3722" s="27"/>
      <c r="H3722" s="27"/>
      <c r="P3722" s="26"/>
    </row>
    <row r="3723" spans="7:16">
      <c r="G3723" s="27"/>
      <c r="H3723" s="27"/>
      <c r="P3723" s="26"/>
    </row>
    <row r="3724" spans="7:16">
      <c r="H3724" s="27"/>
      <c r="P3724" s="26"/>
    </row>
    <row r="3725" spans="7:16">
      <c r="G3725" s="27"/>
      <c r="H3725" s="27"/>
      <c r="P3725" s="26"/>
    </row>
    <row r="3726" spans="7:16">
      <c r="G3726" s="27"/>
      <c r="H3726" s="27"/>
      <c r="P3726" s="26"/>
    </row>
    <row r="3727" spans="7:16">
      <c r="G3727" s="27"/>
      <c r="H3727" s="27"/>
      <c r="P3727" s="26"/>
    </row>
    <row r="3728" spans="7:16">
      <c r="G3728" s="27"/>
      <c r="H3728" s="27"/>
      <c r="P3728" s="26"/>
    </row>
    <row r="3729" spans="7:16">
      <c r="G3729" s="27"/>
      <c r="H3729" s="27"/>
      <c r="P3729" s="26"/>
    </row>
    <row r="3730" spans="7:16">
      <c r="H3730" s="27"/>
      <c r="P3730" s="26"/>
    </row>
    <row r="3731" spans="7:16">
      <c r="G3731" s="27"/>
      <c r="H3731" s="27"/>
      <c r="P3731" s="26"/>
    </row>
    <row r="3732" spans="7:16">
      <c r="G3732" s="27"/>
      <c r="H3732" s="27"/>
      <c r="P3732" s="26"/>
    </row>
    <row r="3733" spans="7:16">
      <c r="G3733" s="27"/>
      <c r="H3733" s="27"/>
      <c r="P3733" s="26"/>
    </row>
    <row r="3734" spans="7:16">
      <c r="G3734" s="27"/>
      <c r="H3734" s="27"/>
      <c r="P3734" s="26"/>
    </row>
    <row r="3735" spans="7:16">
      <c r="G3735" s="27"/>
      <c r="H3735" s="27"/>
      <c r="P3735" s="26"/>
    </row>
    <row r="3736" spans="7:16">
      <c r="G3736" s="27"/>
      <c r="H3736" s="27"/>
      <c r="P3736" s="26"/>
    </row>
    <row r="3737" spans="7:16">
      <c r="G3737" s="27"/>
      <c r="H3737" s="27"/>
      <c r="P3737" s="26"/>
    </row>
    <row r="3738" spans="7:16">
      <c r="G3738" s="27"/>
      <c r="H3738" s="27"/>
      <c r="P3738" s="26"/>
    </row>
    <row r="3739" spans="7:16">
      <c r="G3739" s="27"/>
      <c r="H3739" s="27"/>
      <c r="P3739" s="26"/>
    </row>
    <row r="3740" spans="7:16">
      <c r="G3740" s="27"/>
      <c r="H3740" s="27"/>
      <c r="P3740" s="26"/>
    </row>
    <row r="3741" spans="7:16">
      <c r="G3741" s="27"/>
      <c r="H3741" s="27"/>
      <c r="P3741" s="26"/>
    </row>
    <row r="3742" spans="7:16">
      <c r="G3742" s="27"/>
      <c r="H3742" s="27"/>
      <c r="P3742" s="26"/>
    </row>
    <row r="3743" spans="7:16">
      <c r="G3743" s="27"/>
      <c r="H3743" s="27"/>
      <c r="P3743" s="26"/>
    </row>
    <row r="3744" spans="7:16">
      <c r="G3744" s="27"/>
      <c r="H3744" s="27"/>
      <c r="P3744" s="26"/>
    </row>
    <row r="3745" spans="7:16">
      <c r="G3745" s="27"/>
      <c r="H3745" s="27"/>
      <c r="P3745" s="26"/>
    </row>
    <row r="3746" spans="7:16">
      <c r="G3746" s="27"/>
      <c r="H3746" s="27"/>
      <c r="P3746" s="26"/>
    </row>
    <row r="3747" spans="7:16">
      <c r="G3747" s="27"/>
      <c r="H3747" s="27"/>
      <c r="P3747" s="26"/>
    </row>
    <row r="3748" spans="7:16">
      <c r="G3748" s="27"/>
      <c r="H3748" s="27"/>
      <c r="P3748" s="26"/>
    </row>
    <row r="3749" spans="7:16">
      <c r="G3749" s="27"/>
      <c r="H3749" s="27"/>
      <c r="P3749" s="26"/>
    </row>
    <row r="3750" spans="7:16">
      <c r="G3750" s="27"/>
      <c r="H3750" s="27"/>
      <c r="P3750" s="26"/>
    </row>
    <row r="3751" spans="7:16">
      <c r="G3751" s="27"/>
      <c r="H3751" s="27"/>
      <c r="P3751" s="26"/>
    </row>
    <row r="3752" spans="7:16">
      <c r="G3752" s="27"/>
      <c r="H3752" s="27"/>
      <c r="P3752" s="26"/>
    </row>
    <row r="3753" spans="7:16">
      <c r="G3753" s="27"/>
      <c r="H3753" s="27"/>
      <c r="P3753" s="26"/>
    </row>
    <row r="3754" spans="7:16">
      <c r="G3754" s="27"/>
      <c r="H3754" s="27"/>
      <c r="P3754" s="26"/>
    </row>
    <row r="3755" spans="7:16">
      <c r="G3755" s="27"/>
      <c r="H3755" s="27"/>
      <c r="P3755" s="26"/>
    </row>
    <row r="3756" spans="7:16">
      <c r="G3756" s="27"/>
      <c r="H3756" s="27"/>
      <c r="P3756" s="26"/>
    </row>
    <row r="3757" spans="7:16">
      <c r="G3757" s="27"/>
      <c r="H3757" s="27"/>
      <c r="P3757" s="26"/>
    </row>
    <row r="3758" spans="7:16">
      <c r="G3758" s="27"/>
      <c r="H3758" s="27"/>
      <c r="P3758" s="26"/>
    </row>
    <row r="3759" spans="7:16">
      <c r="G3759" s="27"/>
      <c r="H3759" s="27"/>
      <c r="P3759" s="26"/>
    </row>
    <row r="3760" spans="7:16">
      <c r="G3760" s="27"/>
      <c r="H3760" s="27"/>
      <c r="P3760" s="26"/>
    </row>
    <row r="3761" spans="7:16">
      <c r="G3761" s="27"/>
      <c r="H3761" s="27"/>
      <c r="P3761" s="26"/>
    </row>
    <row r="3762" spans="7:16">
      <c r="G3762" s="27"/>
      <c r="H3762" s="27"/>
      <c r="P3762" s="26"/>
    </row>
    <row r="3763" spans="7:16">
      <c r="G3763" s="27"/>
      <c r="H3763" s="27"/>
      <c r="P3763" s="26"/>
    </row>
    <row r="3764" spans="7:16">
      <c r="G3764" s="27"/>
      <c r="H3764" s="27"/>
      <c r="P3764" s="26"/>
    </row>
    <row r="3765" spans="7:16">
      <c r="G3765" s="27"/>
      <c r="H3765" s="27"/>
      <c r="P3765" s="26"/>
    </row>
    <row r="3766" spans="7:16">
      <c r="G3766" s="27"/>
      <c r="H3766" s="27"/>
      <c r="P3766" s="26"/>
    </row>
    <row r="3767" spans="7:16">
      <c r="G3767" s="27"/>
      <c r="H3767" s="27"/>
      <c r="P3767" s="26"/>
    </row>
    <row r="3768" spans="7:16">
      <c r="G3768" s="27"/>
      <c r="H3768" s="27"/>
      <c r="P3768" s="26"/>
    </row>
    <row r="3769" spans="7:16">
      <c r="G3769" s="27"/>
      <c r="H3769" s="27"/>
      <c r="P3769" s="26"/>
    </row>
    <row r="3770" spans="7:16">
      <c r="G3770" s="27"/>
      <c r="H3770" s="27"/>
      <c r="P3770" s="26"/>
    </row>
    <row r="3771" spans="7:16">
      <c r="G3771" s="27"/>
      <c r="H3771" s="27"/>
      <c r="P3771" s="26"/>
    </row>
    <row r="3772" spans="7:16">
      <c r="G3772" s="27"/>
      <c r="H3772" s="27"/>
      <c r="P3772" s="26"/>
    </row>
    <row r="3773" spans="7:16">
      <c r="G3773" s="27"/>
      <c r="H3773" s="27"/>
      <c r="P3773" s="26"/>
    </row>
    <row r="3774" spans="7:16">
      <c r="G3774" s="27"/>
      <c r="H3774" s="27"/>
      <c r="P3774" s="26"/>
    </row>
    <row r="3775" spans="7:16">
      <c r="G3775" s="27"/>
      <c r="H3775" s="27"/>
      <c r="P3775" s="26"/>
    </row>
    <row r="3776" spans="7:16">
      <c r="G3776" s="27"/>
      <c r="H3776" s="27"/>
      <c r="P3776" s="26"/>
    </row>
    <row r="3777" spans="7:16">
      <c r="G3777" s="27"/>
      <c r="H3777" s="27"/>
      <c r="P3777" s="26"/>
    </row>
    <row r="3778" spans="7:16">
      <c r="G3778" s="27"/>
      <c r="H3778" s="27"/>
      <c r="P3778" s="26"/>
    </row>
    <row r="3779" spans="7:16">
      <c r="G3779" s="27"/>
      <c r="H3779" s="27"/>
      <c r="P3779" s="26"/>
    </row>
    <row r="3780" spans="7:16">
      <c r="G3780" s="27"/>
      <c r="H3780" s="27"/>
      <c r="P3780" s="26"/>
    </row>
    <row r="3781" spans="7:16">
      <c r="G3781" s="27"/>
      <c r="H3781" s="27"/>
      <c r="P3781" s="26"/>
    </row>
    <row r="3782" spans="7:16">
      <c r="G3782" s="27"/>
      <c r="H3782" s="27"/>
      <c r="P3782" s="26"/>
    </row>
    <row r="3783" spans="7:16">
      <c r="G3783" s="27"/>
      <c r="H3783" s="27"/>
      <c r="P3783" s="26"/>
    </row>
    <row r="3784" spans="7:16">
      <c r="G3784" s="27"/>
      <c r="H3784" s="27"/>
      <c r="P3784" s="26"/>
    </row>
    <row r="3785" spans="7:16">
      <c r="G3785" s="27"/>
      <c r="H3785" s="27"/>
      <c r="P3785" s="26"/>
    </row>
    <row r="3786" spans="7:16">
      <c r="G3786" s="27"/>
      <c r="H3786" s="27"/>
      <c r="P3786" s="26"/>
    </row>
    <row r="3787" spans="7:16">
      <c r="G3787" s="27"/>
      <c r="H3787" s="27"/>
      <c r="P3787" s="26"/>
    </row>
    <row r="3788" spans="7:16">
      <c r="G3788" s="27"/>
      <c r="H3788" s="27"/>
      <c r="P3788" s="26"/>
    </row>
    <row r="3789" spans="7:16">
      <c r="G3789" s="27"/>
      <c r="H3789" s="27"/>
      <c r="P3789" s="26"/>
    </row>
    <row r="3790" spans="7:16">
      <c r="G3790" s="27"/>
      <c r="H3790" s="27"/>
      <c r="P3790" s="26"/>
    </row>
    <row r="3791" spans="7:16">
      <c r="G3791" s="27"/>
      <c r="H3791" s="27"/>
      <c r="P3791" s="26"/>
    </row>
    <row r="3792" spans="7:16">
      <c r="G3792" s="27"/>
      <c r="H3792" s="27"/>
      <c r="P3792" s="26"/>
    </row>
    <row r="3793" spans="7:16">
      <c r="G3793" s="27"/>
      <c r="H3793" s="27"/>
      <c r="P3793" s="26"/>
    </row>
    <row r="3794" spans="7:16">
      <c r="G3794" s="27"/>
      <c r="H3794" s="27"/>
      <c r="P3794" s="26"/>
    </row>
    <row r="3795" spans="7:16">
      <c r="G3795" s="27"/>
      <c r="H3795" s="27"/>
      <c r="P3795" s="26"/>
    </row>
    <row r="3796" spans="7:16">
      <c r="G3796" s="27"/>
      <c r="H3796" s="27"/>
      <c r="P3796" s="26"/>
    </row>
    <row r="3797" spans="7:16">
      <c r="G3797" s="27"/>
      <c r="H3797" s="27"/>
      <c r="P3797" s="26"/>
    </row>
    <row r="3798" spans="7:16">
      <c r="G3798" s="27"/>
      <c r="H3798" s="27"/>
      <c r="P3798" s="26"/>
    </row>
    <row r="3799" spans="7:16">
      <c r="G3799" s="27"/>
      <c r="H3799" s="27"/>
      <c r="P3799" s="26"/>
    </row>
    <row r="3800" spans="7:16">
      <c r="G3800" s="27"/>
      <c r="H3800" s="27"/>
      <c r="P3800" s="26"/>
    </row>
    <row r="3801" spans="7:16">
      <c r="G3801" s="27"/>
      <c r="H3801" s="27"/>
      <c r="P3801" s="26"/>
    </row>
    <row r="3802" spans="7:16">
      <c r="G3802" s="27"/>
      <c r="H3802" s="27"/>
      <c r="P3802" s="26"/>
    </row>
    <row r="3803" spans="7:16">
      <c r="G3803" s="27"/>
      <c r="H3803" s="27"/>
      <c r="P3803" s="26"/>
    </row>
    <row r="3804" spans="7:16">
      <c r="G3804" s="27"/>
      <c r="H3804" s="27"/>
      <c r="P3804" s="26"/>
    </row>
    <row r="3805" spans="7:16">
      <c r="G3805" s="27"/>
      <c r="H3805" s="27"/>
      <c r="P3805" s="26"/>
    </row>
    <row r="3806" spans="7:16">
      <c r="G3806" s="27"/>
      <c r="H3806" s="27"/>
      <c r="P3806" s="26"/>
    </row>
    <row r="3807" spans="7:16">
      <c r="G3807" s="27"/>
      <c r="H3807" s="27"/>
      <c r="P3807" s="26"/>
    </row>
    <row r="3808" spans="7:16">
      <c r="G3808" s="27"/>
      <c r="H3808" s="27"/>
      <c r="P3808" s="26"/>
    </row>
    <row r="3809" spans="7:16">
      <c r="G3809" s="27"/>
      <c r="H3809" s="27"/>
      <c r="P3809" s="26"/>
    </row>
    <row r="3810" spans="7:16">
      <c r="G3810" s="27"/>
      <c r="H3810" s="27"/>
      <c r="P3810" s="26"/>
    </row>
    <row r="3811" spans="7:16">
      <c r="G3811" s="27"/>
      <c r="H3811" s="27"/>
      <c r="P3811" s="26"/>
    </row>
    <row r="3812" spans="7:16">
      <c r="G3812" s="27"/>
      <c r="H3812" s="27"/>
      <c r="P3812" s="26"/>
    </row>
    <row r="3813" spans="7:16">
      <c r="G3813" s="27"/>
      <c r="H3813" s="27"/>
      <c r="P3813" s="26"/>
    </row>
    <row r="3814" spans="7:16">
      <c r="G3814" s="27"/>
      <c r="H3814" s="27"/>
      <c r="P3814" s="26"/>
    </row>
    <row r="3815" spans="7:16">
      <c r="G3815" s="27"/>
      <c r="H3815" s="27"/>
      <c r="P3815" s="26"/>
    </row>
    <row r="3816" spans="7:16">
      <c r="G3816" s="27"/>
      <c r="H3816" s="27"/>
      <c r="P3816" s="26"/>
    </row>
    <row r="3817" spans="7:16">
      <c r="G3817" s="27"/>
      <c r="H3817" s="27"/>
      <c r="P3817" s="26"/>
    </row>
    <row r="3818" spans="7:16">
      <c r="G3818" s="27"/>
      <c r="H3818" s="27"/>
      <c r="P3818" s="26"/>
    </row>
    <row r="3819" spans="7:16">
      <c r="G3819" s="27"/>
      <c r="H3819" s="27"/>
      <c r="P3819" s="26"/>
    </row>
    <row r="3820" spans="7:16">
      <c r="G3820" s="27"/>
      <c r="H3820" s="27"/>
      <c r="P3820" s="26"/>
    </row>
    <row r="3821" spans="7:16">
      <c r="G3821" s="27"/>
      <c r="H3821" s="27"/>
      <c r="P3821" s="26"/>
    </row>
    <row r="3822" spans="7:16">
      <c r="G3822" s="27"/>
      <c r="H3822" s="27"/>
      <c r="P3822" s="26"/>
    </row>
    <row r="3823" spans="7:16">
      <c r="G3823" s="27"/>
      <c r="H3823" s="27"/>
      <c r="P3823" s="26"/>
    </row>
    <row r="3824" spans="7:16">
      <c r="G3824" s="27"/>
      <c r="H3824" s="27"/>
      <c r="P3824" s="26"/>
    </row>
    <row r="3825" spans="7:16">
      <c r="G3825" s="27"/>
      <c r="H3825" s="27"/>
      <c r="P3825" s="26"/>
    </row>
    <row r="3826" spans="7:16">
      <c r="G3826" s="27"/>
      <c r="H3826" s="27"/>
      <c r="P3826" s="26"/>
    </row>
    <row r="3827" spans="7:16">
      <c r="G3827" s="27"/>
      <c r="H3827" s="27"/>
      <c r="P3827" s="26"/>
    </row>
    <row r="3828" spans="7:16">
      <c r="G3828" s="27"/>
      <c r="H3828" s="27"/>
      <c r="P3828" s="26"/>
    </row>
    <row r="3829" spans="7:16">
      <c r="G3829" s="27"/>
      <c r="H3829" s="27"/>
      <c r="P3829" s="26"/>
    </row>
    <row r="3830" spans="7:16">
      <c r="G3830" s="27"/>
      <c r="H3830" s="27"/>
      <c r="P3830" s="26"/>
    </row>
    <row r="3831" spans="7:16">
      <c r="G3831" s="27"/>
      <c r="H3831" s="27"/>
      <c r="P3831" s="26"/>
    </row>
    <row r="3832" spans="7:16">
      <c r="G3832" s="27"/>
      <c r="H3832" s="27"/>
      <c r="P3832" s="26"/>
    </row>
    <row r="3833" spans="7:16">
      <c r="G3833" s="27"/>
      <c r="H3833" s="27"/>
      <c r="P3833" s="26"/>
    </row>
    <row r="3834" spans="7:16">
      <c r="G3834" s="27"/>
      <c r="H3834" s="27"/>
      <c r="P3834" s="26"/>
    </row>
    <row r="3835" spans="7:16">
      <c r="G3835" s="27"/>
      <c r="H3835" s="27"/>
      <c r="P3835" s="26"/>
    </row>
    <row r="3836" spans="7:16">
      <c r="G3836" s="27"/>
      <c r="H3836" s="27"/>
      <c r="P3836" s="26"/>
    </row>
    <row r="3837" spans="7:16">
      <c r="G3837" s="27"/>
      <c r="H3837" s="27"/>
      <c r="P3837" s="26"/>
    </row>
    <row r="3838" spans="7:16">
      <c r="G3838" s="27"/>
      <c r="H3838" s="27"/>
      <c r="P3838" s="26"/>
    </row>
    <row r="3839" spans="7:16">
      <c r="G3839" s="27"/>
      <c r="H3839" s="27"/>
      <c r="P3839" s="26"/>
    </row>
    <row r="3840" spans="7:16">
      <c r="G3840" s="27"/>
      <c r="H3840" s="27"/>
      <c r="P3840" s="26"/>
    </row>
    <row r="3841" spans="7:16">
      <c r="G3841" s="27"/>
      <c r="H3841" s="27"/>
      <c r="P3841" s="26"/>
    </row>
    <row r="3842" spans="7:16">
      <c r="G3842" s="27"/>
      <c r="H3842" s="27"/>
      <c r="P3842" s="26"/>
    </row>
    <row r="3843" spans="7:16">
      <c r="G3843" s="27"/>
      <c r="H3843" s="27"/>
      <c r="P3843" s="26"/>
    </row>
    <row r="3844" spans="7:16">
      <c r="G3844" s="27"/>
      <c r="H3844" s="27"/>
      <c r="P3844" s="26"/>
    </row>
    <row r="3845" spans="7:16">
      <c r="G3845" s="27"/>
      <c r="H3845" s="27"/>
      <c r="P3845" s="26"/>
    </row>
    <row r="3846" spans="7:16">
      <c r="G3846" s="27"/>
      <c r="H3846" s="27"/>
      <c r="P3846" s="26"/>
    </row>
    <row r="3847" spans="7:16">
      <c r="G3847" s="27"/>
      <c r="H3847" s="27"/>
      <c r="P3847" s="26"/>
    </row>
    <row r="3848" spans="7:16">
      <c r="G3848" s="27"/>
      <c r="H3848" s="27"/>
      <c r="P3848" s="26"/>
    </row>
    <row r="3849" spans="7:16">
      <c r="G3849" s="27"/>
      <c r="H3849" s="27"/>
      <c r="P3849" s="26"/>
    </row>
    <row r="3850" spans="7:16">
      <c r="G3850" s="27"/>
      <c r="H3850" s="27"/>
      <c r="P3850" s="26"/>
    </row>
    <row r="3851" spans="7:16">
      <c r="G3851" s="27"/>
      <c r="H3851" s="27"/>
      <c r="P3851" s="26"/>
    </row>
    <row r="3852" spans="7:16">
      <c r="G3852" s="27"/>
      <c r="H3852" s="27"/>
      <c r="P3852" s="26"/>
    </row>
    <row r="3853" spans="7:16">
      <c r="G3853" s="27"/>
      <c r="H3853" s="27"/>
      <c r="P3853" s="26"/>
    </row>
    <row r="3854" spans="7:16">
      <c r="G3854" s="27"/>
      <c r="H3854" s="27"/>
      <c r="P3854" s="26"/>
    </row>
    <row r="3855" spans="7:16">
      <c r="G3855" s="27"/>
      <c r="H3855" s="27"/>
      <c r="P3855" s="26"/>
    </row>
    <row r="3856" spans="7:16">
      <c r="G3856" s="27"/>
      <c r="H3856" s="27"/>
      <c r="P3856" s="26"/>
    </row>
    <row r="3857" spans="7:16">
      <c r="G3857" s="27"/>
      <c r="H3857" s="27"/>
      <c r="P3857" s="26"/>
    </row>
    <row r="3858" spans="7:16">
      <c r="G3858" s="27"/>
      <c r="H3858" s="27"/>
      <c r="P3858" s="26"/>
    </row>
    <row r="3859" spans="7:16">
      <c r="G3859" s="27"/>
      <c r="H3859" s="27"/>
      <c r="P3859" s="26"/>
    </row>
    <row r="3860" spans="7:16">
      <c r="G3860" s="27"/>
      <c r="H3860" s="27"/>
      <c r="P3860" s="26"/>
    </row>
    <row r="3861" spans="7:16">
      <c r="G3861" s="27"/>
      <c r="H3861" s="27"/>
      <c r="P3861" s="26"/>
    </row>
    <row r="3862" spans="7:16">
      <c r="G3862" s="27"/>
      <c r="H3862" s="27"/>
      <c r="P3862" s="26"/>
    </row>
    <row r="3863" spans="7:16">
      <c r="G3863" s="27"/>
      <c r="H3863" s="27"/>
      <c r="P3863" s="26"/>
    </row>
    <row r="3864" spans="7:16">
      <c r="G3864" s="27"/>
      <c r="H3864" s="27"/>
      <c r="P3864" s="26"/>
    </row>
    <row r="3865" spans="7:16">
      <c r="G3865" s="27"/>
      <c r="H3865" s="27"/>
      <c r="P3865" s="26"/>
    </row>
    <row r="3866" spans="7:16">
      <c r="G3866" s="27"/>
      <c r="H3866" s="27"/>
      <c r="P3866" s="26"/>
    </row>
    <row r="3867" spans="7:16">
      <c r="G3867" s="27"/>
      <c r="H3867" s="27"/>
      <c r="P3867" s="26"/>
    </row>
    <row r="3868" spans="7:16">
      <c r="G3868" s="27"/>
      <c r="H3868" s="27"/>
      <c r="P3868" s="26"/>
    </row>
    <row r="3869" spans="7:16">
      <c r="G3869" s="27"/>
      <c r="H3869" s="27"/>
      <c r="P3869" s="26"/>
    </row>
    <row r="3870" spans="7:16">
      <c r="G3870" s="27"/>
      <c r="H3870" s="27"/>
      <c r="P3870" s="26"/>
    </row>
    <row r="3871" spans="7:16">
      <c r="G3871" s="27"/>
      <c r="H3871" s="27"/>
      <c r="P3871" s="26"/>
    </row>
    <row r="3872" spans="7:16">
      <c r="G3872" s="27"/>
      <c r="H3872" s="27"/>
      <c r="P3872" s="26"/>
    </row>
    <row r="3873" spans="7:16">
      <c r="G3873" s="27"/>
      <c r="H3873" s="27"/>
      <c r="P3873" s="26"/>
    </row>
    <row r="3874" spans="7:16">
      <c r="G3874" s="27"/>
      <c r="H3874" s="27"/>
      <c r="P3874" s="26"/>
    </row>
    <row r="3875" spans="7:16">
      <c r="G3875" s="27"/>
      <c r="H3875" s="27"/>
      <c r="P3875" s="26"/>
    </row>
    <row r="3876" spans="7:16">
      <c r="G3876" s="27"/>
      <c r="H3876" s="27"/>
      <c r="P3876" s="26"/>
    </row>
    <row r="3877" spans="7:16">
      <c r="G3877" s="27"/>
      <c r="H3877" s="27"/>
      <c r="P3877" s="26"/>
    </row>
    <row r="3878" spans="7:16">
      <c r="G3878" s="27"/>
      <c r="H3878" s="27"/>
      <c r="P3878" s="26"/>
    </row>
    <row r="3879" spans="7:16">
      <c r="G3879" s="27"/>
      <c r="H3879" s="27"/>
      <c r="P3879" s="26"/>
    </row>
    <row r="3880" spans="7:16">
      <c r="G3880" s="27"/>
      <c r="H3880" s="27"/>
      <c r="P3880" s="26"/>
    </row>
    <row r="3881" spans="7:16">
      <c r="G3881" s="27"/>
      <c r="H3881" s="27"/>
      <c r="P3881" s="26"/>
    </row>
    <row r="3882" spans="7:16">
      <c r="G3882" s="27"/>
      <c r="H3882" s="27"/>
      <c r="P3882" s="26"/>
    </row>
    <row r="3883" spans="7:16">
      <c r="G3883" s="27"/>
      <c r="H3883" s="27"/>
      <c r="P3883" s="26"/>
    </row>
    <row r="3884" spans="7:16">
      <c r="H3884" s="27"/>
      <c r="P3884" s="26"/>
    </row>
    <row r="3885" spans="7:16">
      <c r="G3885" s="27"/>
      <c r="H3885" s="27"/>
      <c r="P3885" s="26"/>
    </row>
    <row r="3886" spans="7:16">
      <c r="G3886" s="27"/>
      <c r="H3886" s="27"/>
      <c r="P3886" s="26"/>
    </row>
    <row r="3887" spans="7:16">
      <c r="G3887" s="27"/>
      <c r="H3887" s="27"/>
      <c r="P3887" s="26"/>
    </row>
    <row r="3888" spans="7:16">
      <c r="G3888" s="27"/>
      <c r="H3888" s="27"/>
      <c r="P3888" s="26"/>
    </row>
    <row r="3889" spans="7:16">
      <c r="G3889" s="27"/>
      <c r="H3889" s="27"/>
      <c r="P3889" s="26"/>
    </row>
    <row r="3890" spans="7:16">
      <c r="G3890" s="27"/>
      <c r="H3890" s="27"/>
      <c r="P3890" s="26"/>
    </row>
    <row r="3891" spans="7:16">
      <c r="G3891" s="27"/>
      <c r="H3891" s="27"/>
      <c r="P3891" s="26"/>
    </row>
    <row r="3892" spans="7:16">
      <c r="G3892" s="27"/>
      <c r="H3892" s="27"/>
      <c r="P3892" s="26"/>
    </row>
    <row r="3893" spans="7:16">
      <c r="G3893" s="27"/>
      <c r="H3893" s="27"/>
      <c r="P3893" s="26"/>
    </row>
    <row r="3894" spans="7:16">
      <c r="G3894" s="27"/>
      <c r="H3894" s="27"/>
      <c r="P3894" s="26"/>
    </row>
    <row r="3895" spans="7:16">
      <c r="G3895" s="27"/>
      <c r="H3895" s="27"/>
      <c r="P3895" s="26"/>
    </row>
    <row r="3896" spans="7:16">
      <c r="G3896" s="27"/>
      <c r="H3896" s="27"/>
      <c r="P3896" s="26"/>
    </row>
    <row r="3897" spans="7:16">
      <c r="G3897" s="27"/>
      <c r="H3897" s="27"/>
      <c r="P3897" s="26"/>
    </row>
    <row r="3898" spans="7:16">
      <c r="G3898" s="27"/>
      <c r="H3898" s="27"/>
      <c r="P3898" s="26"/>
    </row>
    <row r="3899" spans="7:16">
      <c r="G3899" s="27"/>
      <c r="H3899" s="27"/>
      <c r="P3899" s="26"/>
    </row>
    <row r="3900" spans="7:16">
      <c r="G3900" s="27"/>
      <c r="H3900" s="27"/>
      <c r="P3900" s="26"/>
    </row>
    <row r="3901" spans="7:16">
      <c r="G3901" s="27"/>
      <c r="H3901" s="27"/>
      <c r="P3901" s="26"/>
    </row>
    <row r="3902" spans="7:16">
      <c r="G3902" s="27"/>
      <c r="H3902" s="27"/>
      <c r="P3902" s="26"/>
    </row>
    <row r="3903" spans="7:16">
      <c r="G3903" s="27"/>
      <c r="H3903" s="27"/>
      <c r="P3903" s="26"/>
    </row>
    <row r="3904" spans="7:16">
      <c r="G3904" s="27"/>
      <c r="H3904" s="27"/>
      <c r="P3904" s="26"/>
    </row>
    <row r="3905" spans="7:16">
      <c r="G3905" s="27"/>
      <c r="H3905" s="27"/>
      <c r="P3905" s="26"/>
    </row>
    <row r="3906" spans="7:16">
      <c r="G3906" s="27"/>
      <c r="H3906" s="27"/>
      <c r="P3906" s="26"/>
    </row>
    <row r="3907" spans="7:16">
      <c r="G3907" s="27"/>
      <c r="H3907" s="27"/>
      <c r="P3907" s="26"/>
    </row>
    <row r="3908" spans="7:16">
      <c r="G3908" s="27"/>
      <c r="H3908" s="27"/>
      <c r="P3908" s="26"/>
    </row>
    <row r="3909" spans="7:16">
      <c r="G3909" s="27"/>
      <c r="H3909" s="27"/>
      <c r="P3909" s="26"/>
    </row>
    <row r="3910" spans="7:16">
      <c r="G3910" s="27"/>
      <c r="H3910" s="27"/>
      <c r="P3910" s="26"/>
    </row>
    <row r="3911" spans="7:16">
      <c r="G3911" s="27"/>
      <c r="H3911" s="27"/>
      <c r="P3911" s="26"/>
    </row>
    <row r="3912" spans="7:16">
      <c r="G3912" s="27"/>
      <c r="H3912" s="27"/>
      <c r="P3912" s="26"/>
    </row>
    <row r="3913" spans="7:16">
      <c r="G3913" s="27"/>
      <c r="H3913" s="27"/>
      <c r="P3913" s="26"/>
    </row>
    <row r="3914" spans="7:16">
      <c r="G3914" s="27"/>
      <c r="H3914" s="27"/>
      <c r="P3914" s="26"/>
    </row>
    <row r="3915" spans="7:16">
      <c r="G3915" s="27"/>
      <c r="H3915" s="27"/>
      <c r="P3915" s="26"/>
    </row>
    <row r="3916" spans="7:16">
      <c r="G3916" s="27"/>
      <c r="H3916" s="27"/>
      <c r="P3916" s="26"/>
    </row>
    <row r="3917" spans="7:16">
      <c r="G3917" s="27"/>
      <c r="H3917" s="27"/>
      <c r="P3917" s="26"/>
    </row>
    <row r="3918" spans="7:16">
      <c r="G3918" s="27"/>
      <c r="H3918" s="27"/>
      <c r="P3918" s="26"/>
    </row>
    <row r="3919" spans="7:16">
      <c r="G3919" s="27"/>
      <c r="H3919" s="27"/>
      <c r="P3919" s="26"/>
    </row>
    <row r="3920" spans="7:16">
      <c r="G3920" s="27"/>
      <c r="H3920" s="27"/>
      <c r="P3920" s="26"/>
    </row>
    <row r="3921" spans="7:16">
      <c r="G3921" s="27"/>
      <c r="H3921" s="27"/>
      <c r="P3921" s="26"/>
    </row>
    <row r="3922" spans="7:16">
      <c r="G3922" s="27"/>
      <c r="H3922" s="27"/>
      <c r="P3922" s="26"/>
    </row>
    <row r="3923" spans="7:16">
      <c r="G3923" s="27"/>
      <c r="H3923" s="27"/>
      <c r="P3923" s="26"/>
    </row>
    <row r="3924" spans="7:16">
      <c r="G3924" s="27"/>
      <c r="H3924" s="27"/>
      <c r="P3924" s="26"/>
    </row>
    <row r="3925" spans="7:16">
      <c r="G3925" s="27"/>
      <c r="H3925" s="27"/>
      <c r="P3925" s="26"/>
    </row>
    <row r="3926" spans="7:16">
      <c r="G3926" s="27"/>
      <c r="H3926" s="27"/>
      <c r="P3926" s="26"/>
    </row>
    <row r="3927" spans="7:16">
      <c r="G3927" s="27"/>
      <c r="H3927" s="27"/>
      <c r="P3927" s="26"/>
    </row>
    <row r="3928" spans="7:16">
      <c r="G3928" s="27"/>
      <c r="H3928" s="27"/>
      <c r="P3928" s="26"/>
    </row>
    <row r="3929" spans="7:16">
      <c r="G3929" s="27"/>
      <c r="H3929" s="27"/>
      <c r="P3929" s="26"/>
    </row>
    <row r="3930" spans="7:16">
      <c r="G3930" s="27"/>
      <c r="H3930" s="27"/>
      <c r="P3930" s="26"/>
    </row>
    <row r="3931" spans="7:16">
      <c r="G3931" s="27"/>
      <c r="H3931" s="27"/>
      <c r="P3931" s="26"/>
    </row>
    <row r="3932" spans="7:16">
      <c r="G3932" s="27"/>
      <c r="H3932" s="27"/>
      <c r="P3932" s="26"/>
    </row>
    <row r="3933" spans="7:16">
      <c r="G3933" s="27"/>
      <c r="H3933" s="27"/>
      <c r="P3933" s="26"/>
    </row>
    <row r="3934" spans="7:16">
      <c r="G3934" s="27"/>
      <c r="H3934" s="27"/>
      <c r="P3934" s="26"/>
    </row>
    <row r="3935" spans="7:16">
      <c r="G3935" s="27"/>
      <c r="H3935" s="27"/>
      <c r="P3935" s="26"/>
    </row>
    <row r="3936" spans="7:16">
      <c r="G3936" s="27"/>
      <c r="H3936" s="27"/>
      <c r="P3936" s="26"/>
    </row>
    <row r="3937" spans="7:16">
      <c r="G3937" s="27"/>
      <c r="H3937" s="27"/>
      <c r="P3937" s="26"/>
    </row>
    <row r="3938" spans="7:16">
      <c r="G3938" s="27"/>
      <c r="H3938" s="27"/>
      <c r="P3938" s="26"/>
    </row>
    <row r="3939" spans="7:16">
      <c r="G3939" s="27"/>
      <c r="H3939" s="27"/>
      <c r="P3939" s="26"/>
    </row>
    <row r="3940" spans="7:16">
      <c r="G3940" s="27"/>
      <c r="H3940" s="27"/>
      <c r="P3940" s="26"/>
    </row>
    <row r="3941" spans="7:16">
      <c r="G3941" s="27"/>
      <c r="H3941" s="27"/>
      <c r="P3941" s="26"/>
    </row>
    <row r="3942" spans="7:16">
      <c r="G3942" s="27"/>
      <c r="H3942" s="27"/>
      <c r="P3942" s="26"/>
    </row>
    <row r="3943" spans="7:16">
      <c r="G3943" s="27"/>
      <c r="H3943" s="27"/>
      <c r="P3943" s="26"/>
    </row>
    <row r="3944" spans="7:16">
      <c r="G3944" s="27"/>
      <c r="H3944" s="27"/>
      <c r="P3944" s="26"/>
    </row>
    <row r="3945" spans="7:16">
      <c r="G3945" s="27"/>
      <c r="H3945" s="27"/>
      <c r="P3945" s="26"/>
    </row>
    <row r="3946" spans="7:16">
      <c r="G3946" s="27"/>
      <c r="H3946" s="27"/>
      <c r="P3946" s="26"/>
    </row>
    <row r="3947" spans="7:16">
      <c r="G3947" s="27"/>
      <c r="H3947" s="27"/>
      <c r="P3947" s="26"/>
    </row>
    <row r="3948" spans="7:16">
      <c r="G3948" s="27"/>
      <c r="H3948" s="27"/>
      <c r="P3948" s="26"/>
    </row>
    <row r="3949" spans="7:16">
      <c r="G3949" s="27"/>
      <c r="H3949" s="27"/>
      <c r="P3949" s="26"/>
    </row>
    <row r="3950" spans="7:16">
      <c r="G3950" s="27"/>
      <c r="H3950" s="27"/>
      <c r="P3950" s="26"/>
    </row>
    <row r="3951" spans="7:16">
      <c r="G3951" s="27"/>
      <c r="H3951" s="27"/>
      <c r="P3951" s="26"/>
    </row>
    <row r="3952" spans="7:16">
      <c r="G3952" s="27"/>
      <c r="H3952" s="27"/>
      <c r="P3952" s="26"/>
    </row>
    <row r="3953" spans="7:16">
      <c r="G3953" s="27"/>
      <c r="H3953" s="27"/>
      <c r="P3953" s="26"/>
    </row>
    <row r="3954" spans="7:16">
      <c r="G3954" s="27"/>
      <c r="H3954" s="27"/>
      <c r="P3954" s="26"/>
    </row>
    <row r="3955" spans="7:16">
      <c r="G3955" s="27"/>
      <c r="H3955" s="27"/>
      <c r="P3955" s="26"/>
    </row>
    <row r="3956" spans="7:16">
      <c r="G3956" s="27"/>
      <c r="H3956" s="27"/>
      <c r="P3956" s="26"/>
    </row>
    <row r="3957" spans="7:16">
      <c r="G3957" s="27"/>
      <c r="H3957" s="27"/>
      <c r="P3957" s="26"/>
    </row>
    <row r="3958" spans="7:16">
      <c r="G3958" s="27"/>
      <c r="H3958" s="27"/>
      <c r="P3958" s="26"/>
    </row>
    <row r="3959" spans="7:16">
      <c r="G3959" s="27"/>
      <c r="H3959" s="27"/>
      <c r="P3959" s="26"/>
    </row>
    <row r="3960" spans="7:16">
      <c r="G3960" s="27"/>
      <c r="H3960" s="27"/>
      <c r="P3960" s="26"/>
    </row>
    <row r="3961" spans="7:16">
      <c r="G3961" s="27"/>
      <c r="H3961" s="27"/>
      <c r="P3961" s="26"/>
    </row>
    <row r="3962" spans="7:16">
      <c r="G3962" s="27"/>
      <c r="H3962" s="27"/>
      <c r="P3962" s="26"/>
    </row>
    <row r="3963" spans="7:16">
      <c r="G3963" s="27"/>
      <c r="H3963" s="27"/>
      <c r="P3963" s="26"/>
    </row>
    <row r="3964" spans="7:16">
      <c r="G3964" s="27"/>
      <c r="H3964" s="27"/>
      <c r="P3964" s="26"/>
    </row>
    <row r="3965" spans="7:16">
      <c r="G3965" s="27"/>
      <c r="H3965" s="27"/>
      <c r="P3965" s="26"/>
    </row>
    <row r="3966" spans="7:16">
      <c r="G3966" s="27"/>
      <c r="H3966" s="27"/>
      <c r="P3966" s="26"/>
    </row>
    <row r="3967" spans="7:16">
      <c r="G3967" s="27"/>
      <c r="H3967" s="27"/>
      <c r="P3967" s="26"/>
    </row>
    <row r="3968" spans="7:16">
      <c r="G3968" s="27"/>
      <c r="H3968" s="27"/>
      <c r="P3968" s="26"/>
    </row>
    <row r="3969" spans="7:16">
      <c r="G3969" s="27"/>
      <c r="H3969" s="27"/>
      <c r="P3969" s="26"/>
    </row>
    <row r="3970" spans="7:16">
      <c r="G3970" s="27"/>
      <c r="H3970" s="27"/>
      <c r="P3970" s="26"/>
    </row>
    <row r="3971" spans="7:16">
      <c r="G3971" s="27"/>
      <c r="H3971" s="27"/>
      <c r="P3971" s="26"/>
    </row>
    <row r="3972" spans="7:16">
      <c r="G3972" s="27"/>
      <c r="H3972" s="27"/>
      <c r="P3972" s="26"/>
    </row>
    <row r="3973" spans="7:16">
      <c r="G3973" s="27"/>
      <c r="H3973" s="27"/>
      <c r="P3973" s="26"/>
    </row>
    <row r="3974" spans="7:16">
      <c r="G3974" s="27"/>
      <c r="H3974" s="27"/>
      <c r="P3974" s="26"/>
    </row>
    <row r="3975" spans="7:16">
      <c r="G3975" s="27"/>
      <c r="H3975" s="27"/>
      <c r="P3975" s="26"/>
    </row>
    <row r="3976" spans="7:16">
      <c r="G3976" s="27"/>
      <c r="H3976" s="27"/>
      <c r="P3976" s="26"/>
    </row>
    <row r="3977" spans="7:16">
      <c r="G3977" s="27"/>
      <c r="H3977" s="27"/>
      <c r="P3977" s="26"/>
    </row>
    <row r="3978" spans="7:16">
      <c r="G3978" s="27"/>
      <c r="H3978" s="27"/>
      <c r="P3978" s="26"/>
    </row>
    <row r="3979" spans="7:16">
      <c r="G3979" s="27"/>
      <c r="H3979" s="27"/>
      <c r="P3979" s="26"/>
    </row>
    <row r="3980" spans="7:16">
      <c r="G3980" s="27"/>
      <c r="H3980" s="27"/>
      <c r="P3980" s="26"/>
    </row>
    <row r="3981" spans="7:16">
      <c r="G3981" s="27"/>
      <c r="H3981" s="27"/>
      <c r="P3981" s="26"/>
    </row>
    <row r="3982" spans="7:16">
      <c r="G3982" s="27"/>
      <c r="H3982" s="27"/>
      <c r="P3982" s="26"/>
    </row>
    <row r="3983" spans="7:16">
      <c r="G3983" s="27"/>
      <c r="H3983" s="27"/>
      <c r="P3983" s="26"/>
    </row>
    <row r="3984" spans="7:16">
      <c r="G3984" s="27"/>
      <c r="H3984" s="27"/>
      <c r="P3984" s="26"/>
    </row>
    <row r="3985" spans="7:16">
      <c r="G3985" s="27"/>
      <c r="H3985" s="27"/>
      <c r="P3985" s="26"/>
    </row>
    <row r="3986" spans="7:16">
      <c r="G3986" s="27"/>
      <c r="H3986" s="27"/>
      <c r="P3986" s="26"/>
    </row>
    <row r="3987" spans="7:16">
      <c r="G3987" s="27"/>
      <c r="H3987" s="27"/>
      <c r="P3987" s="26"/>
    </row>
    <row r="3988" spans="7:16">
      <c r="G3988" s="27"/>
      <c r="H3988" s="27"/>
      <c r="P3988" s="26"/>
    </row>
    <row r="3989" spans="7:16">
      <c r="G3989" s="27"/>
      <c r="H3989" s="27"/>
      <c r="P3989" s="26"/>
    </row>
    <row r="3990" spans="7:16">
      <c r="H3990" s="27"/>
      <c r="P3990" s="26"/>
    </row>
    <row r="3991" spans="7:16">
      <c r="H3991" s="27"/>
      <c r="P3991" s="26"/>
    </row>
    <row r="3992" spans="7:16">
      <c r="H3992" s="27"/>
      <c r="P3992" s="26"/>
    </row>
    <row r="3993" spans="7:16">
      <c r="H3993" s="27"/>
      <c r="P3993" s="26"/>
    </row>
    <row r="3994" spans="7:16">
      <c r="P3994" s="26"/>
    </row>
    <row r="3995" spans="7:16">
      <c r="P3995" s="26"/>
    </row>
    <row r="3996" spans="7:16">
      <c r="P3996" s="26"/>
    </row>
    <row r="3997" spans="7:16">
      <c r="P3997" s="26"/>
    </row>
    <row r="3998" spans="7:16">
      <c r="P3998" s="26"/>
    </row>
    <row r="3999" spans="7:16">
      <c r="P3999" s="26"/>
    </row>
    <row r="4000" spans="7:16">
      <c r="P4000" s="26"/>
    </row>
    <row r="4001" spans="7:16">
      <c r="P4001" s="26"/>
    </row>
    <row r="4002" spans="7:16">
      <c r="P4002" s="26"/>
    </row>
    <row r="4003" spans="7:16">
      <c r="P4003" s="26"/>
    </row>
    <row r="4004" spans="7:16">
      <c r="P4004" s="26"/>
    </row>
    <row r="4005" spans="7:16">
      <c r="P4005" s="26"/>
    </row>
    <row r="4006" spans="7:16">
      <c r="P4006" s="26"/>
    </row>
    <row r="4007" spans="7:16">
      <c r="P4007" s="26"/>
    </row>
    <row r="4008" spans="7:16">
      <c r="P4008" s="26"/>
    </row>
    <row r="4009" spans="7:16">
      <c r="P4009" s="26"/>
    </row>
    <row r="4010" spans="7:16">
      <c r="P4010" s="26"/>
    </row>
    <row r="4011" spans="7:16">
      <c r="P4011" s="26"/>
    </row>
    <row r="4012" spans="7:16">
      <c r="G4012" s="27"/>
      <c r="P4012" s="26"/>
    </row>
    <row r="4013" spans="7:16">
      <c r="G4013" s="27"/>
      <c r="P4013" s="26"/>
    </row>
    <row r="4014" spans="7:16">
      <c r="G4014" s="27"/>
      <c r="P4014" s="26"/>
    </row>
    <row r="4015" spans="7:16">
      <c r="G4015" s="27"/>
      <c r="P4015" s="26"/>
    </row>
    <row r="4016" spans="7:16">
      <c r="G4016" s="27"/>
      <c r="H4016" s="27"/>
      <c r="P4016" s="26"/>
    </row>
    <row r="4017" spans="7:16">
      <c r="G4017" s="27"/>
      <c r="H4017" s="27"/>
      <c r="P4017" s="26"/>
    </row>
    <row r="4018" spans="7:16">
      <c r="G4018" s="27"/>
      <c r="H4018" s="27"/>
      <c r="P4018" s="26"/>
    </row>
    <row r="4019" spans="7:16">
      <c r="G4019" s="27"/>
      <c r="H4019" s="27"/>
      <c r="P4019" s="26"/>
    </row>
    <row r="4020" spans="7:16">
      <c r="G4020" s="27"/>
      <c r="H4020" s="27"/>
      <c r="P4020" s="26"/>
    </row>
    <row r="4021" spans="7:16">
      <c r="G4021" s="27"/>
      <c r="H4021" s="27"/>
      <c r="P4021" s="26"/>
    </row>
    <row r="4022" spans="7:16">
      <c r="G4022" s="27"/>
      <c r="H4022" s="27"/>
      <c r="P4022" s="26"/>
    </row>
    <row r="4023" spans="7:16">
      <c r="G4023" s="27"/>
      <c r="H4023" s="27"/>
      <c r="P4023" s="26"/>
    </row>
    <row r="4024" spans="7:16">
      <c r="G4024" s="27"/>
      <c r="H4024" s="27"/>
      <c r="P4024" s="26"/>
    </row>
    <row r="4025" spans="7:16">
      <c r="G4025" s="27"/>
      <c r="H4025" s="27"/>
      <c r="P4025" s="26"/>
    </row>
    <row r="4026" spans="7:16">
      <c r="G4026" s="27"/>
      <c r="H4026" s="27"/>
      <c r="P4026" s="26"/>
    </row>
    <row r="4027" spans="7:16">
      <c r="G4027" s="27"/>
      <c r="H4027" s="27"/>
      <c r="P4027" s="26"/>
    </row>
    <row r="4028" spans="7:16">
      <c r="G4028" s="27"/>
      <c r="H4028" s="27"/>
      <c r="P4028" s="26"/>
    </row>
    <row r="4029" spans="7:16">
      <c r="G4029" s="27"/>
      <c r="H4029" s="27"/>
      <c r="P4029" s="26"/>
    </row>
    <row r="4030" spans="7:16">
      <c r="G4030" s="27"/>
      <c r="H4030" s="27"/>
      <c r="P4030" s="26"/>
    </row>
    <row r="4031" spans="7:16">
      <c r="G4031" s="27"/>
      <c r="H4031" s="27"/>
      <c r="P4031" s="26"/>
    </row>
    <row r="4032" spans="7:16">
      <c r="G4032" s="27"/>
      <c r="H4032" s="27"/>
      <c r="P4032" s="26"/>
    </row>
    <row r="4033" spans="7:16">
      <c r="G4033" s="27"/>
      <c r="H4033" s="27"/>
      <c r="P4033" s="26"/>
    </row>
    <row r="4034" spans="7:16">
      <c r="G4034" s="27"/>
      <c r="H4034" s="27"/>
      <c r="P4034" s="26"/>
    </row>
    <row r="4035" spans="7:16">
      <c r="G4035" s="27"/>
      <c r="H4035" s="27"/>
      <c r="P4035" s="26"/>
    </row>
    <row r="4036" spans="7:16">
      <c r="G4036" s="27"/>
      <c r="H4036" s="27"/>
      <c r="P4036" s="26"/>
    </row>
    <row r="4037" spans="7:16">
      <c r="G4037" s="27"/>
      <c r="H4037" s="27"/>
      <c r="P4037" s="26"/>
    </row>
    <row r="4038" spans="7:16">
      <c r="G4038" s="27"/>
      <c r="H4038" s="27"/>
      <c r="P4038" s="26"/>
    </row>
    <row r="4039" spans="7:16">
      <c r="G4039" s="27"/>
      <c r="H4039" s="27"/>
      <c r="P4039" s="26"/>
    </row>
    <row r="4040" spans="7:16">
      <c r="G4040" s="27"/>
      <c r="H4040" s="27"/>
      <c r="P4040" s="26"/>
    </row>
    <row r="4041" spans="7:16">
      <c r="G4041" s="27"/>
      <c r="H4041" s="27"/>
      <c r="P4041" s="26"/>
    </row>
    <row r="4042" spans="7:16">
      <c r="G4042" s="27"/>
      <c r="H4042" s="27"/>
      <c r="P4042" s="26"/>
    </row>
    <row r="4043" spans="7:16">
      <c r="G4043" s="27"/>
      <c r="H4043" s="27"/>
      <c r="P4043" s="26"/>
    </row>
    <row r="4044" spans="7:16">
      <c r="G4044" s="27"/>
      <c r="H4044" s="27"/>
      <c r="P4044" s="26"/>
    </row>
    <row r="4045" spans="7:16">
      <c r="G4045" s="27"/>
      <c r="H4045" s="27"/>
      <c r="P4045" s="26"/>
    </row>
    <row r="4046" spans="7:16">
      <c r="G4046" s="27"/>
      <c r="H4046" s="27"/>
      <c r="P4046" s="26"/>
    </row>
    <row r="4047" spans="7:16">
      <c r="G4047" s="27"/>
      <c r="H4047" s="27"/>
      <c r="P4047" s="26"/>
    </row>
    <row r="4048" spans="7:16">
      <c r="G4048" s="27"/>
      <c r="H4048" s="27"/>
      <c r="P4048" s="26"/>
    </row>
    <row r="4049" spans="7:16">
      <c r="G4049" s="27"/>
      <c r="H4049" s="27"/>
      <c r="P4049" s="26"/>
    </row>
    <row r="4050" spans="7:16">
      <c r="G4050" s="27"/>
      <c r="H4050" s="27"/>
      <c r="P4050" s="26"/>
    </row>
    <row r="4051" spans="7:16">
      <c r="G4051" s="27"/>
      <c r="H4051" s="27"/>
      <c r="P4051" s="26"/>
    </row>
    <row r="4052" spans="7:16">
      <c r="G4052" s="27"/>
      <c r="H4052" s="27"/>
      <c r="P4052" s="26"/>
    </row>
    <row r="4053" spans="7:16">
      <c r="G4053" s="27"/>
      <c r="H4053" s="27"/>
      <c r="P4053" s="26"/>
    </row>
    <row r="4054" spans="7:16">
      <c r="G4054" s="27"/>
      <c r="H4054" s="27"/>
      <c r="P4054" s="26"/>
    </row>
    <row r="4055" spans="7:16">
      <c r="G4055" s="27"/>
      <c r="H4055" s="27"/>
      <c r="P4055" s="26"/>
    </row>
    <row r="4056" spans="7:16">
      <c r="G4056" s="27"/>
      <c r="H4056" s="27"/>
      <c r="P4056" s="26"/>
    </row>
    <row r="4057" spans="7:16">
      <c r="G4057" s="27"/>
      <c r="H4057" s="27"/>
      <c r="P4057" s="26"/>
    </row>
    <row r="4058" spans="7:16">
      <c r="G4058" s="27"/>
      <c r="H4058" s="27"/>
      <c r="P4058" s="26"/>
    </row>
    <row r="4059" spans="7:16">
      <c r="G4059" s="27"/>
      <c r="H4059" s="27"/>
      <c r="P4059" s="26"/>
    </row>
    <row r="4060" spans="7:16">
      <c r="G4060" s="27"/>
      <c r="H4060" s="27"/>
      <c r="P4060" s="26"/>
    </row>
    <row r="4061" spans="7:16">
      <c r="G4061" s="27"/>
      <c r="H4061" s="27"/>
      <c r="P4061" s="26"/>
    </row>
    <row r="4062" spans="7:16">
      <c r="G4062" s="27"/>
      <c r="H4062" s="27"/>
      <c r="P4062" s="26"/>
    </row>
    <row r="4063" spans="7:16">
      <c r="G4063" s="27"/>
      <c r="H4063" s="27"/>
      <c r="P4063" s="26"/>
    </row>
    <row r="4064" spans="7:16">
      <c r="G4064" s="27"/>
      <c r="H4064" s="27"/>
      <c r="P4064" s="26"/>
    </row>
    <row r="4065" spans="7:16">
      <c r="G4065" s="27"/>
      <c r="H4065" s="27"/>
      <c r="P4065" s="26"/>
    </row>
    <row r="4066" spans="7:16">
      <c r="G4066" s="27"/>
      <c r="H4066" s="27"/>
      <c r="P4066" s="26"/>
    </row>
    <row r="4067" spans="7:16">
      <c r="G4067" s="27"/>
      <c r="H4067" s="27"/>
      <c r="P4067" s="26"/>
    </row>
    <row r="4068" spans="7:16">
      <c r="G4068" s="27"/>
      <c r="H4068" s="27"/>
      <c r="P4068" s="26"/>
    </row>
    <row r="4069" spans="7:16">
      <c r="G4069" s="27"/>
      <c r="H4069" s="27"/>
      <c r="P4069" s="26"/>
    </row>
    <row r="4070" spans="7:16">
      <c r="G4070" s="27"/>
      <c r="H4070" s="27"/>
      <c r="P4070" s="26"/>
    </row>
    <row r="4071" spans="7:16">
      <c r="G4071" s="27"/>
      <c r="H4071" s="27"/>
      <c r="P4071" s="26"/>
    </row>
    <row r="4072" spans="7:16">
      <c r="G4072" s="27"/>
      <c r="H4072" s="27"/>
      <c r="P4072" s="26"/>
    </row>
    <row r="4073" spans="7:16">
      <c r="G4073" s="27"/>
      <c r="H4073" s="27"/>
      <c r="P4073" s="26"/>
    </row>
    <row r="4074" spans="7:16">
      <c r="G4074" s="27"/>
      <c r="H4074" s="27"/>
      <c r="P4074" s="26"/>
    </row>
    <row r="4075" spans="7:16">
      <c r="G4075" s="27"/>
      <c r="H4075" s="27"/>
      <c r="P4075" s="26"/>
    </row>
    <row r="4076" spans="7:16">
      <c r="G4076" s="27"/>
      <c r="H4076" s="27"/>
      <c r="P4076" s="26"/>
    </row>
    <row r="4077" spans="7:16">
      <c r="G4077" s="27"/>
      <c r="H4077" s="27"/>
      <c r="P4077" s="26"/>
    </row>
    <row r="4078" spans="7:16">
      <c r="G4078" s="27"/>
      <c r="H4078" s="27"/>
      <c r="P4078" s="26"/>
    </row>
    <row r="4079" spans="7:16">
      <c r="G4079" s="27"/>
      <c r="H4079" s="27"/>
      <c r="P4079" s="26"/>
    </row>
    <row r="4080" spans="7:16">
      <c r="G4080" s="27"/>
      <c r="H4080" s="27"/>
      <c r="P4080" s="26"/>
    </row>
    <row r="4081" spans="7:16">
      <c r="G4081" s="27"/>
      <c r="H4081" s="27"/>
      <c r="P4081" s="26"/>
    </row>
    <row r="4082" spans="7:16">
      <c r="G4082" s="27"/>
      <c r="H4082" s="27"/>
      <c r="P4082" s="26"/>
    </row>
    <row r="4083" spans="7:16">
      <c r="G4083" s="27"/>
      <c r="H4083" s="27"/>
      <c r="P4083" s="26"/>
    </row>
    <row r="4084" spans="7:16">
      <c r="G4084" s="27"/>
      <c r="H4084" s="27"/>
      <c r="P4084" s="26"/>
    </row>
    <row r="4085" spans="7:16">
      <c r="G4085" s="27"/>
      <c r="H4085" s="27"/>
      <c r="P4085" s="26"/>
    </row>
    <row r="4086" spans="7:16">
      <c r="G4086" s="27"/>
      <c r="H4086" s="27"/>
      <c r="P4086" s="26"/>
    </row>
    <row r="4087" spans="7:16">
      <c r="G4087" s="27"/>
      <c r="H4087" s="27"/>
      <c r="P4087" s="26"/>
    </row>
    <row r="4088" spans="7:16">
      <c r="G4088" s="27"/>
      <c r="H4088" s="27"/>
      <c r="P4088" s="26"/>
    </row>
    <row r="4089" spans="7:16">
      <c r="G4089" s="27"/>
      <c r="H4089" s="27"/>
      <c r="P4089" s="26"/>
    </row>
    <row r="4090" spans="7:16">
      <c r="G4090" s="27"/>
      <c r="H4090" s="27"/>
      <c r="P4090" s="26"/>
    </row>
    <row r="4091" spans="7:16">
      <c r="G4091" s="27"/>
      <c r="H4091" s="27"/>
      <c r="P4091" s="26"/>
    </row>
    <row r="4092" spans="7:16">
      <c r="G4092" s="27"/>
      <c r="H4092" s="27"/>
      <c r="P4092" s="26"/>
    </row>
    <row r="4093" spans="7:16">
      <c r="G4093" s="27"/>
      <c r="H4093" s="27"/>
      <c r="P4093" s="26"/>
    </row>
    <row r="4094" spans="7:16">
      <c r="G4094" s="27"/>
      <c r="H4094" s="27"/>
      <c r="P4094" s="26"/>
    </row>
    <row r="4095" spans="7:16">
      <c r="G4095" s="27"/>
      <c r="H4095" s="27"/>
      <c r="P4095" s="26"/>
    </row>
    <row r="4096" spans="7:16">
      <c r="G4096" s="27"/>
      <c r="H4096" s="27"/>
      <c r="P4096" s="26"/>
    </row>
    <row r="4097" spans="7:16">
      <c r="G4097" s="27"/>
      <c r="H4097" s="27"/>
      <c r="P4097" s="26"/>
    </row>
    <row r="4098" spans="7:16">
      <c r="G4098" s="27"/>
      <c r="H4098" s="27"/>
      <c r="P4098" s="26"/>
    </row>
    <row r="4099" spans="7:16">
      <c r="G4099" s="27"/>
      <c r="H4099" s="27"/>
      <c r="P4099" s="26"/>
    </row>
    <row r="4100" spans="7:16">
      <c r="G4100" s="27"/>
      <c r="H4100" s="27"/>
      <c r="P4100" s="26"/>
    </row>
    <row r="4101" spans="7:16">
      <c r="G4101" s="27"/>
      <c r="H4101" s="27"/>
      <c r="P4101" s="26"/>
    </row>
    <row r="4102" spans="7:16">
      <c r="G4102" s="27"/>
      <c r="H4102" s="27"/>
      <c r="P4102" s="26"/>
    </row>
    <row r="4103" spans="7:16">
      <c r="G4103" s="27"/>
      <c r="H4103" s="27"/>
      <c r="P4103" s="26"/>
    </row>
    <row r="4104" spans="7:16">
      <c r="G4104" s="27"/>
      <c r="H4104" s="27"/>
      <c r="P4104" s="26"/>
    </row>
    <row r="4105" spans="7:16">
      <c r="G4105" s="27"/>
      <c r="H4105" s="27"/>
      <c r="P4105" s="26"/>
    </row>
    <row r="4106" spans="7:16">
      <c r="G4106" s="27"/>
      <c r="H4106" s="27"/>
      <c r="P4106" s="26"/>
    </row>
    <row r="4107" spans="7:16">
      <c r="G4107" s="27"/>
      <c r="H4107" s="27"/>
      <c r="P4107" s="26"/>
    </row>
    <row r="4108" spans="7:16">
      <c r="G4108" s="27"/>
      <c r="H4108" s="27"/>
      <c r="P4108" s="26"/>
    </row>
    <row r="4109" spans="7:16">
      <c r="G4109" s="27"/>
      <c r="H4109" s="27"/>
      <c r="P4109" s="26"/>
    </row>
    <row r="4110" spans="7:16">
      <c r="G4110" s="27"/>
      <c r="H4110" s="27"/>
      <c r="P4110" s="26"/>
    </row>
    <row r="4111" spans="7:16">
      <c r="G4111" s="27"/>
      <c r="H4111" s="27"/>
      <c r="P4111" s="26"/>
    </row>
    <row r="4112" spans="7:16">
      <c r="G4112" s="27"/>
      <c r="H4112" s="27"/>
      <c r="P4112" s="26"/>
    </row>
    <row r="4113" spans="7:16">
      <c r="G4113" s="27"/>
      <c r="H4113" s="27"/>
      <c r="P4113" s="26"/>
    </row>
    <row r="4114" spans="7:16">
      <c r="G4114" s="27"/>
      <c r="H4114" s="27"/>
      <c r="P4114" s="26"/>
    </row>
    <row r="4115" spans="7:16">
      <c r="G4115" s="27"/>
      <c r="H4115" s="27"/>
      <c r="P4115" s="26"/>
    </row>
    <row r="4116" spans="7:16">
      <c r="G4116" s="27"/>
      <c r="H4116" s="27"/>
      <c r="P4116" s="26"/>
    </row>
    <row r="4117" spans="7:16">
      <c r="G4117" s="27"/>
      <c r="H4117" s="27"/>
      <c r="P4117" s="26"/>
    </row>
    <row r="4118" spans="7:16">
      <c r="G4118" s="27"/>
      <c r="H4118" s="27"/>
      <c r="P4118" s="26"/>
    </row>
    <row r="4119" spans="7:16">
      <c r="G4119" s="27"/>
      <c r="H4119" s="27"/>
      <c r="P4119" s="26"/>
    </row>
    <row r="4120" spans="7:16">
      <c r="G4120" s="27"/>
      <c r="H4120" s="27"/>
      <c r="P4120" s="26"/>
    </row>
    <row r="4121" spans="7:16">
      <c r="G4121" s="27"/>
      <c r="H4121" s="27"/>
      <c r="P4121" s="26"/>
    </row>
    <row r="4122" spans="7:16">
      <c r="G4122" s="27"/>
      <c r="H4122" s="27"/>
      <c r="P4122" s="26"/>
    </row>
    <row r="4123" spans="7:16">
      <c r="G4123" s="27"/>
      <c r="H4123" s="27"/>
      <c r="P4123" s="26"/>
    </row>
    <row r="4124" spans="7:16">
      <c r="G4124" s="27"/>
      <c r="H4124" s="27"/>
      <c r="P4124" s="26"/>
    </row>
    <row r="4125" spans="7:16">
      <c r="G4125" s="27"/>
      <c r="H4125" s="27"/>
      <c r="P4125" s="26"/>
    </row>
    <row r="4126" spans="7:16">
      <c r="G4126" s="27"/>
      <c r="H4126" s="27"/>
      <c r="P4126" s="26"/>
    </row>
    <row r="4127" spans="7:16">
      <c r="G4127" s="27"/>
      <c r="H4127" s="27"/>
      <c r="P4127" s="26"/>
    </row>
    <row r="4128" spans="7:16">
      <c r="G4128" s="27"/>
      <c r="H4128" s="27"/>
      <c r="P4128" s="26"/>
    </row>
    <row r="4129" spans="7:16">
      <c r="G4129" s="27"/>
      <c r="H4129" s="27"/>
      <c r="P4129" s="26"/>
    </row>
    <row r="4130" spans="7:16">
      <c r="G4130" s="27"/>
      <c r="H4130" s="27"/>
      <c r="P4130" s="26"/>
    </row>
    <row r="4131" spans="7:16">
      <c r="G4131" s="27"/>
      <c r="H4131" s="27"/>
      <c r="P4131" s="26"/>
    </row>
    <row r="4132" spans="7:16">
      <c r="G4132" s="27"/>
      <c r="H4132" s="27"/>
      <c r="P4132" s="26"/>
    </row>
    <row r="4133" spans="7:16">
      <c r="G4133" s="27"/>
      <c r="H4133" s="27"/>
      <c r="P4133" s="26"/>
    </row>
    <row r="4134" spans="7:16">
      <c r="G4134" s="27"/>
      <c r="H4134" s="27"/>
      <c r="P4134" s="26"/>
    </row>
    <row r="4135" spans="7:16">
      <c r="G4135" s="27"/>
      <c r="H4135" s="27"/>
      <c r="P4135" s="26"/>
    </row>
    <row r="4136" spans="7:16">
      <c r="G4136" s="27"/>
      <c r="H4136" s="27"/>
      <c r="P4136" s="26"/>
    </row>
    <row r="4137" spans="7:16">
      <c r="H4137" s="27"/>
      <c r="P4137" s="26"/>
    </row>
    <row r="4138" spans="7:16">
      <c r="G4138" s="27"/>
      <c r="H4138" s="27"/>
      <c r="P4138" s="26"/>
    </row>
    <row r="4139" spans="7:16">
      <c r="G4139" s="27"/>
      <c r="H4139" s="27"/>
      <c r="P4139" s="26"/>
    </row>
    <row r="4140" spans="7:16">
      <c r="G4140" s="27"/>
      <c r="H4140" s="27"/>
      <c r="P4140" s="26"/>
    </row>
    <row r="4141" spans="7:16">
      <c r="G4141" s="27"/>
      <c r="H4141" s="27"/>
      <c r="P4141" s="26"/>
    </row>
    <row r="4142" spans="7:16">
      <c r="G4142" s="27"/>
      <c r="H4142" s="27"/>
      <c r="P4142" s="26"/>
    </row>
    <row r="4143" spans="7:16">
      <c r="G4143" s="27"/>
      <c r="H4143" s="27"/>
      <c r="P4143" s="26"/>
    </row>
    <row r="4144" spans="7:16">
      <c r="G4144" s="27"/>
      <c r="H4144" s="27"/>
      <c r="P4144" s="26"/>
    </row>
    <row r="4145" spans="7:16">
      <c r="G4145" s="27"/>
      <c r="H4145" s="27"/>
      <c r="P4145" s="26"/>
    </row>
    <row r="4146" spans="7:16">
      <c r="G4146" s="27"/>
      <c r="H4146" s="27"/>
      <c r="P4146" s="26"/>
    </row>
    <row r="4147" spans="7:16">
      <c r="G4147" s="27"/>
      <c r="H4147" s="27"/>
      <c r="P4147" s="26"/>
    </row>
    <row r="4148" spans="7:16">
      <c r="G4148" s="27"/>
      <c r="H4148" s="27"/>
      <c r="P4148" s="26"/>
    </row>
    <row r="4149" spans="7:16">
      <c r="G4149" s="27"/>
      <c r="H4149" s="27"/>
      <c r="P4149" s="26"/>
    </row>
    <row r="4150" spans="7:16">
      <c r="G4150" s="27"/>
      <c r="H4150" s="27"/>
      <c r="P4150" s="26"/>
    </row>
    <row r="4151" spans="7:16">
      <c r="G4151" s="27"/>
      <c r="H4151" s="27"/>
      <c r="P4151" s="26"/>
    </row>
    <row r="4152" spans="7:16">
      <c r="G4152" s="27"/>
      <c r="H4152" s="27"/>
      <c r="P4152" s="26"/>
    </row>
    <row r="4153" spans="7:16">
      <c r="G4153" s="27"/>
      <c r="H4153" s="27"/>
      <c r="P4153" s="26"/>
    </row>
    <row r="4154" spans="7:16">
      <c r="G4154" s="27"/>
      <c r="H4154" s="27"/>
      <c r="P4154" s="26"/>
    </row>
    <row r="4155" spans="7:16">
      <c r="G4155" s="27"/>
      <c r="H4155" s="27"/>
      <c r="P4155" s="26"/>
    </row>
    <row r="4156" spans="7:16">
      <c r="G4156" s="27"/>
      <c r="H4156" s="27"/>
      <c r="P4156" s="26"/>
    </row>
    <row r="4157" spans="7:16">
      <c r="G4157" s="27"/>
      <c r="H4157" s="27"/>
      <c r="P4157" s="26"/>
    </row>
    <row r="4158" spans="7:16">
      <c r="G4158" s="27"/>
      <c r="H4158" s="27"/>
      <c r="P4158" s="26"/>
    </row>
    <row r="4159" spans="7:16">
      <c r="G4159" s="27"/>
      <c r="H4159" s="27"/>
      <c r="P4159" s="26"/>
    </row>
    <row r="4160" spans="7:16">
      <c r="G4160" s="27"/>
      <c r="H4160" s="27"/>
      <c r="P4160" s="26"/>
    </row>
    <row r="4161" spans="7:16">
      <c r="G4161" s="27"/>
      <c r="H4161" s="27"/>
      <c r="P4161" s="26"/>
    </row>
    <row r="4162" spans="7:16">
      <c r="G4162" s="27"/>
      <c r="H4162" s="27"/>
      <c r="P4162" s="26"/>
    </row>
    <row r="4163" spans="7:16">
      <c r="G4163" s="27"/>
      <c r="H4163" s="27"/>
      <c r="P4163" s="26"/>
    </row>
    <row r="4164" spans="7:16">
      <c r="G4164" s="27"/>
      <c r="H4164" s="27"/>
      <c r="P4164" s="26"/>
    </row>
    <row r="4165" spans="7:16">
      <c r="G4165" s="27"/>
      <c r="H4165" s="27"/>
      <c r="P4165" s="26"/>
    </row>
    <row r="4166" spans="7:16">
      <c r="G4166" s="27"/>
      <c r="H4166" s="27"/>
      <c r="P4166" s="26"/>
    </row>
    <row r="4167" spans="7:16">
      <c r="G4167" s="27"/>
      <c r="H4167" s="27"/>
      <c r="P4167" s="26"/>
    </row>
    <row r="4168" spans="7:16">
      <c r="G4168" s="27"/>
      <c r="H4168" s="27"/>
      <c r="P4168" s="26"/>
    </row>
    <row r="4169" spans="7:16">
      <c r="G4169" s="27"/>
      <c r="H4169" s="27"/>
      <c r="P4169" s="26"/>
    </row>
    <row r="4170" spans="7:16">
      <c r="H4170" s="27"/>
      <c r="P4170" s="26"/>
    </row>
    <row r="4171" spans="7:16">
      <c r="H4171" s="27"/>
      <c r="P4171" s="26"/>
    </row>
    <row r="4172" spans="7:16">
      <c r="H4172" s="27"/>
      <c r="P4172" s="26"/>
    </row>
    <row r="4173" spans="7:16">
      <c r="H4173" s="27"/>
      <c r="P4173" s="26"/>
    </row>
    <row r="4174" spans="7:16">
      <c r="P4174" s="26"/>
    </row>
    <row r="4175" spans="7:16">
      <c r="P4175" s="26"/>
    </row>
    <row r="4176" spans="7:16">
      <c r="P4176" s="26"/>
    </row>
    <row r="4177" spans="16:16">
      <c r="P4177" s="26"/>
    </row>
    <row r="4178" spans="16:16">
      <c r="P4178" s="26"/>
    </row>
    <row r="4179" spans="16:16">
      <c r="P4179" s="26"/>
    </row>
    <row r="4180" spans="16:16">
      <c r="P4180" s="26"/>
    </row>
    <row r="4181" spans="16:16">
      <c r="P4181" s="26"/>
    </row>
    <row r="4182" spans="16:16">
      <c r="P4182" s="26"/>
    </row>
    <row r="4183" spans="16:16">
      <c r="P4183" s="26"/>
    </row>
    <row r="4184" spans="16:16">
      <c r="P4184" s="26"/>
    </row>
    <row r="4185" spans="16:16">
      <c r="P4185" s="26"/>
    </row>
    <row r="4186" spans="16:16">
      <c r="P4186" s="26"/>
    </row>
    <row r="4187" spans="16:16">
      <c r="P4187" s="26"/>
    </row>
    <row r="4188" spans="16:16">
      <c r="P4188" s="26"/>
    </row>
    <row r="4189" spans="16:16">
      <c r="P4189" s="26"/>
    </row>
    <row r="4190" spans="16:16">
      <c r="P4190" s="26"/>
    </row>
    <row r="4191" spans="16:16">
      <c r="P4191" s="26"/>
    </row>
    <row r="4192" spans="16:16">
      <c r="P4192" s="26"/>
    </row>
    <row r="4193" spans="7:16">
      <c r="P4193" s="26"/>
    </row>
    <row r="4194" spans="7:16">
      <c r="P4194" s="26"/>
    </row>
    <row r="4195" spans="7:16">
      <c r="P4195" s="26"/>
    </row>
    <row r="4196" spans="7:16">
      <c r="P4196" s="26"/>
    </row>
    <row r="4197" spans="7:16">
      <c r="P4197" s="26"/>
    </row>
    <row r="4198" spans="7:16">
      <c r="G4198" s="27"/>
      <c r="P4198" s="26"/>
    </row>
    <row r="4199" spans="7:16">
      <c r="G4199" s="27"/>
      <c r="P4199" s="26"/>
    </row>
    <row r="4200" spans="7:16">
      <c r="G4200" s="27"/>
      <c r="P4200" s="26"/>
    </row>
    <row r="4201" spans="7:16">
      <c r="G4201" s="27"/>
      <c r="P4201" s="26"/>
    </row>
    <row r="4202" spans="7:16">
      <c r="G4202" s="27"/>
      <c r="H4202" s="27"/>
      <c r="P4202" s="26"/>
    </row>
    <row r="4203" spans="7:16">
      <c r="G4203" s="27"/>
      <c r="H4203" s="27"/>
      <c r="P4203" s="26"/>
    </row>
    <row r="4204" spans="7:16">
      <c r="G4204" s="27"/>
      <c r="H4204" s="27"/>
      <c r="P4204" s="26"/>
    </row>
    <row r="4205" spans="7:16">
      <c r="G4205" s="27"/>
      <c r="H4205" s="27"/>
      <c r="P4205" s="26"/>
    </row>
    <row r="4206" spans="7:16">
      <c r="G4206" s="27"/>
      <c r="H4206" s="27"/>
      <c r="P4206" s="26"/>
    </row>
    <row r="4207" spans="7:16">
      <c r="G4207" s="27"/>
      <c r="H4207" s="27"/>
      <c r="P4207" s="26"/>
    </row>
    <row r="4208" spans="7:16">
      <c r="G4208" s="27"/>
      <c r="H4208" s="27"/>
      <c r="P4208" s="26"/>
    </row>
    <row r="4209" spans="7:16">
      <c r="G4209" s="27"/>
      <c r="H4209" s="27"/>
      <c r="P4209" s="26"/>
    </row>
    <row r="4210" spans="7:16">
      <c r="G4210" s="27"/>
      <c r="H4210" s="27"/>
      <c r="P4210" s="26"/>
    </row>
    <row r="4211" spans="7:16">
      <c r="G4211" s="27"/>
      <c r="H4211" s="27"/>
      <c r="P4211" s="26"/>
    </row>
    <row r="4212" spans="7:16">
      <c r="G4212" s="27"/>
      <c r="H4212" s="27"/>
      <c r="P4212" s="26"/>
    </row>
    <row r="4213" spans="7:16">
      <c r="G4213" s="27"/>
      <c r="H4213" s="27"/>
      <c r="P4213" s="26"/>
    </row>
    <row r="4214" spans="7:16">
      <c r="G4214" s="27"/>
      <c r="H4214" s="27"/>
      <c r="P4214" s="26"/>
    </row>
    <row r="4215" spans="7:16">
      <c r="G4215" s="27"/>
      <c r="H4215" s="27"/>
      <c r="P4215" s="26"/>
    </row>
    <row r="4216" spans="7:16">
      <c r="G4216" s="27"/>
      <c r="H4216" s="27"/>
      <c r="P4216" s="26"/>
    </row>
    <row r="4217" spans="7:16">
      <c r="G4217" s="27"/>
      <c r="H4217" s="27"/>
      <c r="P4217" s="26"/>
    </row>
    <row r="4218" spans="7:16">
      <c r="G4218" s="27"/>
      <c r="H4218" s="27"/>
      <c r="P4218" s="26"/>
    </row>
    <row r="4219" spans="7:16">
      <c r="G4219" s="27"/>
      <c r="H4219" s="27"/>
      <c r="P4219" s="26"/>
    </row>
    <row r="4220" spans="7:16">
      <c r="G4220" s="27"/>
      <c r="H4220" s="27"/>
      <c r="P4220" s="26"/>
    </row>
    <row r="4221" spans="7:16">
      <c r="G4221" s="27"/>
      <c r="H4221" s="27"/>
      <c r="P4221" s="26"/>
    </row>
    <row r="4222" spans="7:16">
      <c r="G4222" s="27"/>
      <c r="H4222" s="27"/>
      <c r="P4222" s="26"/>
    </row>
    <row r="4223" spans="7:16">
      <c r="H4223" s="27"/>
      <c r="P4223" s="26"/>
    </row>
    <row r="4224" spans="7:16">
      <c r="H4224" s="27"/>
      <c r="P4224" s="26"/>
    </row>
    <row r="4225" spans="8:16">
      <c r="H4225" s="27"/>
      <c r="P4225" s="26"/>
    </row>
    <row r="4226" spans="8:16">
      <c r="H4226" s="27"/>
      <c r="P4226" s="26"/>
    </row>
    <row r="4227" spans="8:16">
      <c r="P4227" s="26"/>
    </row>
    <row r="4228" spans="8:16">
      <c r="P4228" s="26"/>
    </row>
    <row r="4229" spans="8:16">
      <c r="P4229" s="26"/>
    </row>
    <row r="4230" spans="8:16">
      <c r="P4230" s="26"/>
    </row>
    <row r="4231" spans="8:16">
      <c r="P4231" s="26"/>
    </row>
    <row r="4232" spans="8:16">
      <c r="P4232" s="26"/>
    </row>
    <row r="4233" spans="8:16">
      <c r="P4233" s="26"/>
    </row>
    <row r="4234" spans="8:16">
      <c r="P4234" s="26"/>
    </row>
    <row r="4235" spans="8:16">
      <c r="P4235" s="26"/>
    </row>
    <row r="4236" spans="8:16">
      <c r="P4236" s="26"/>
    </row>
    <row r="4237" spans="8:16">
      <c r="P4237" s="26"/>
    </row>
    <row r="4238" spans="8:16">
      <c r="P4238" s="26"/>
    </row>
    <row r="4239" spans="8:16">
      <c r="P4239" s="26"/>
    </row>
    <row r="4240" spans="8:16">
      <c r="P4240" s="26"/>
    </row>
    <row r="4241" spans="16:16">
      <c r="P4241" s="26"/>
    </row>
    <row r="4242" spans="16:16">
      <c r="P4242" s="26"/>
    </row>
    <row r="4243" spans="16:16">
      <c r="P4243" s="26"/>
    </row>
    <row r="4244" spans="16:16">
      <c r="P4244" s="26"/>
    </row>
    <row r="4245" spans="16:16">
      <c r="P4245" s="26"/>
    </row>
    <row r="4246" spans="16:16">
      <c r="P4246" s="26"/>
    </row>
    <row r="4247" spans="16:16">
      <c r="P4247" s="26"/>
    </row>
    <row r="4248" spans="16:16">
      <c r="P4248" s="26"/>
    </row>
    <row r="4249" spans="16:16">
      <c r="P4249" s="26"/>
    </row>
    <row r="4250" spans="16:16">
      <c r="P4250" s="26"/>
    </row>
    <row r="4251" spans="16:16">
      <c r="P4251" s="26"/>
    </row>
    <row r="4252" spans="16:16">
      <c r="P4252" s="26"/>
    </row>
    <row r="4253" spans="16:16">
      <c r="P4253" s="26"/>
    </row>
    <row r="4254" spans="16:16">
      <c r="P4254" s="26"/>
    </row>
    <row r="4255" spans="16:16">
      <c r="P4255" s="26"/>
    </row>
    <row r="4256" spans="16:16">
      <c r="P4256" s="26"/>
    </row>
    <row r="4257" spans="16:16">
      <c r="P4257" s="26"/>
    </row>
    <row r="4258" spans="16:16">
      <c r="P4258" s="26"/>
    </row>
    <row r="4259" spans="16:16">
      <c r="P4259" s="26"/>
    </row>
    <row r="4260" spans="16:16">
      <c r="P4260" s="26"/>
    </row>
    <row r="4261" spans="16:16">
      <c r="P4261" s="26"/>
    </row>
    <row r="4262" spans="16:16">
      <c r="P4262" s="26"/>
    </row>
    <row r="4263" spans="16:16">
      <c r="P4263" s="26"/>
    </row>
    <row r="4264" spans="16:16">
      <c r="P4264" s="26"/>
    </row>
    <row r="4265" spans="16:16">
      <c r="P4265" s="26"/>
    </row>
    <row r="4266" spans="16:16">
      <c r="P4266" s="26"/>
    </row>
    <row r="4267" spans="16:16">
      <c r="P4267" s="26"/>
    </row>
    <row r="4268" spans="16:16">
      <c r="P4268" s="26"/>
    </row>
    <row r="4269" spans="16:16">
      <c r="P4269" s="26"/>
    </row>
    <row r="4270" spans="16:16">
      <c r="P4270" s="26"/>
    </row>
    <row r="4271" spans="16:16">
      <c r="P4271" s="26"/>
    </row>
    <row r="4272" spans="16:16">
      <c r="P4272" s="26"/>
    </row>
    <row r="4273" spans="7:16">
      <c r="P4273" s="26"/>
    </row>
    <row r="4274" spans="7:16">
      <c r="P4274" s="26"/>
    </row>
    <row r="4275" spans="7:16">
      <c r="G4275" s="27"/>
      <c r="P4275" s="26"/>
    </row>
    <row r="4276" spans="7:16">
      <c r="G4276" s="27"/>
      <c r="P4276" s="26"/>
    </row>
    <row r="4277" spans="7:16">
      <c r="G4277" s="27"/>
      <c r="P4277" s="26"/>
    </row>
    <row r="4278" spans="7:16">
      <c r="G4278" s="27"/>
      <c r="P4278" s="26"/>
    </row>
    <row r="4279" spans="7:16">
      <c r="G4279" s="27"/>
      <c r="H4279" s="27"/>
      <c r="P4279" s="26"/>
    </row>
    <row r="4280" spans="7:16">
      <c r="G4280" s="27"/>
      <c r="H4280" s="27"/>
      <c r="P4280" s="26"/>
    </row>
    <row r="4281" spans="7:16">
      <c r="G4281" s="27"/>
      <c r="H4281" s="27"/>
      <c r="P4281" s="26"/>
    </row>
    <row r="4282" spans="7:16">
      <c r="G4282" s="27"/>
      <c r="H4282" s="27"/>
      <c r="P4282" s="26"/>
    </row>
    <row r="4283" spans="7:16">
      <c r="G4283" s="27"/>
      <c r="H4283" s="27"/>
      <c r="P4283" s="26"/>
    </row>
    <row r="4284" spans="7:16">
      <c r="G4284" s="27"/>
      <c r="H4284" s="27"/>
      <c r="P4284" s="26"/>
    </row>
    <row r="4285" spans="7:16">
      <c r="G4285" s="27"/>
      <c r="H4285" s="27"/>
      <c r="P4285" s="26"/>
    </row>
    <row r="4286" spans="7:16">
      <c r="G4286" s="27"/>
      <c r="H4286" s="27"/>
      <c r="P4286" s="26"/>
    </row>
    <row r="4287" spans="7:16">
      <c r="G4287" s="27"/>
      <c r="H4287" s="27"/>
      <c r="P4287" s="26"/>
    </row>
    <row r="4288" spans="7:16">
      <c r="G4288" s="27"/>
      <c r="H4288" s="27"/>
      <c r="P4288" s="26"/>
    </row>
    <row r="4289" spans="7:16">
      <c r="G4289" s="27"/>
      <c r="H4289" s="27"/>
      <c r="P4289" s="26"/>
    </row>
    <row r="4290" spans="7:16">
      <c r="G4290" s="27"/>
      <c r="H4290" s="27"/>
      <c r="P4290" s="26"/>
    </row>
    <row r="4291" spans="7:16">
      <c r="G4291" s="27"/>
      <c r="H4291" s="27"/>
      <c r="P4291" s="26"/>
    </row>
    <row r="4292" spans="7:16">
      <c r="G4292" s="27"/>
      <c r="H4292" s="27"/>
      <c r="P4292" s="26"/>
    </row>
    <row r="4293" spans="7:16">
      <c r="G4293" s="27"/>
      <c r="H4293" s="27"/>
      <c r="P4293" s="26"/>
    </row>
    <row r="4294" spans="7:16">
      <c r="G4294" s="27"/>
      <c r="H4294" s="27"/>
      <c r="P4294" s="26"/>
    </row>
    <row r="4295" spans="7:16">
      <c r="G4295" s="27"/>
      <c r="H4295" s="27"/>
      <c r="P4295" s="26"/>
    </row>
    <row r="4296" spans="7:16">
      <c r="G4296" s="27"/>
      <c r="H4296" s="27"/>
      <c r="P4296" s="26"/>
    </row>
    <row r="4297" spans="7:16">
      <c r="G4297" s="27"/>
      <c r="H4297" s="27"/>
      <c r="P4297" s="26"/>
    </row>
    <row r="4298" spans="7:16">
      <c r="G4298" s="27"/>
      <c r="H4298" s="27"/>
      <c r="P4298" s="26"/>
    </row>
    <row r="4299" spans="7:16">
      <c r="G4299" s="27"/>
      <c r="H4299" s="27"/>
      <c r="P4299" s="26"/>
    </row>
    <row r="4300" spans="7:16">
      <c r="G4300" s="27"/>
      <c r="H4300" s="27"/>
      <c r="P4300" s="26"/>
    </row>
    <row r="4301" spans="7:16">
      <c r="G4301" s="27"/>
      <c r="H4301" s="27"/>
      <c r="P4301" s="26"/>
    </row>
    <row r="4302" spans="7:16">
      <c r="G4302" s="27"/>
      <c r="H4302" s="27"/>
      <c r="P4302" s="26"/>
    </row>
    <row r="4303" spans="7:16">
      <c r="G4303" s="27"/>
      <c r="H4303" s="27"/>
      <c r="P4303" s="26"/>
    </row>
    <row r="4304" spans="7:16">
      <c r="G4304" s="27"/>
      <c r="H4304" s="27"/>
      <c r="P4304" s="26"/>
    </row>
    <row r="4305" spans="7:16">
      <c r="G4305" s="27"/>
      <c r="H4305" s="27"/>
      <c r="P4305" s="26"/>
    </row>
    <row r="4306" spans="7:16">
      <c r="G4306" s="27"/>
      <c r="H4306" s="27"/>
      <c r="P4306" s="26"/>
    </row>
    <row r="4307" spans="7:16">
      <c r="G4307" s="27"/>
      <c r="H4307" s="27"/>
      <c r="P4307" s="26"/>
    </row>
    <row r="4308" spans="7:16">
      <c r="G4308" s="27"/>
      <c r="H4308" s="27"/>
      <c r="P4308" s="26"/>
    </row>
    <row r="4309" spans="7:16">
      <c r="G4309" s="27"/>
      <c r="H4309" s="27"/>
      <c r="P4309" s="26"/>
    </row>
    <row r="4310" spans="7:16">
      <c r="G4310" s="27"/>
      <c r="H4310" s="27"/>
      <c r="P4310" s="26"/>
    </row>
    <row r="4311" spans="7:16">
      <c r="G4311" s="27"/>
      <c r="H4311" s="27"/>
      <c r="P4311" s="26"/>
    </row>
    <row r="4312" spans="7:16">
      <c r="G4312" s="27"/>
      <c r="H4312" s="27"/>
      <c r="P4312" s="26"/>
    </row>
    <row r="4313" spans="7:16">
      <c r="G4313" s="27"/>
      <c r="H4313" s="27"/>
      <c r="P4313" s="26"/>
    </row>
    <row r="4314" spans="7:16">
      <c r="G4314" s="27"/>
      <c r="H4314" s="27"/>
      <c r="P4314" s="26"/>
    </row>
    <row r="4315" spans="7:16">
      <c r="G4315" s="27"/>
      <c r="H4315" s="27"/>
      <c r="P4315" s="26"/>
    </row>
    <row r="4316" spans="7:16">
      <c r="G4316" s="27"/>
      <c r="H4316" s="27"/>
      <c r="P4316" s="26"/>
    </row>
    <row r="4317" spans="7:16">
      <c r="G4317" s="27"/>
      <c r="H4317" s="27"/>
      <c r="P4317" s="26"/>
    </row>
    <row r="4318" spans="7:16">
      <c r="G4318" s="27"/>
      <c r="H4318" s="27"/>
      <c r="P4318" s="26"/>
    </row>
    <row r="4319" spans="7:16">
      <c r="G4319" s="27"/>
      <c r="H4319" s="27"/>
      <c r="P4319" s="26"/>
    </row>
    <row r="4320" spans="7:16">
      <c r="G4320" s="27"/>
      <c r="H4320" s="27"/>
      <c r="P4320" s="26"/>
    </row>
    <row r="4321" spans="7:16">
      <c r="G4321" s="27"/>
      <c r="H4321" s="27"/>
      <c r="P4321" s="26"/>
    </row>
    <row r="4322" spans="7:16">
      <c r="G4322" s="27"/>
      <c r="H4322" s="27"/>
      <c r="P4322" s="26"/>
    </row>
    <row r="4323" spans="7:16">
      <c r="G4323" s="27"/>
      <c r="H4323" s="27"/>
      <c r="P4323" s="26"/>
    </row>
    <row r="4324" spans="7:16">
      <c r="G4324" s="27"/>
      <c r="H4324" s="27"/>
      <c r="P4324" s="26"/>
    </row>
    <row r="4325" spans="7:16">
      <c r="G4325" s="27"/>
      <c r="H4325" s="27"/>
      <c r="P4325" s="26"/>
    </row>
    <row r="4326" spans="7:16">
      <c r="G4326" s="27"/>
      <c r="H4326" s="27"/>
      <c r="P4326" s="26"/>
    </row>
    <row r="4327" spans="7:16">
      <c r="G4327" s="27"/>
      <c r="H4327" s="27"/>
      <c r="P4327" s="26"/>
    </row>
    <row r="4328" spans="7:16">
      <c r="G4328" s="27"/>
      <c r="H4328" s="27"/>
      <c r="P4328" s="26"/>
    </row>
    <row r="4329" spans="7:16">
      <c r="G4329" s="27"/>
      <c r="H4329" s="27"/>
      <c r="P4329" s="26"/>
    </row>
    <row r="4330" spans="7:16">
      <c r="G4330" s="27"/>
      <c r="H4330" s="27"/>
      <c r="P4330" s="26"/>
    </row>
    <row r="4331" spans="7:16">
      <c r="G4331" s="27"/>
      <c r="H4331" s="27"/>
      <c r="P4331" s="26"/>
    </row>
    <row r="4332" spans="7:16">
      <c r="G4332" s="27"/>
      <c r="H4332" s="27"/>
      <c r="P4332" s="26"/>
    </row>
    <row r="4333" spans="7:16">
      <c r="G4333" s="27"/>
      <c r="H4333" s="27"/>
      <c r="P4333" s="26"/>
    </row>
    <row r="4334" spans="7:16">
      <c r="G4334" s="27"/>
      <c r="H4334" s="27"/>
      <c r="P4334" s="26"/>
    </row>
    <row r="4335" spans="7:16">
      <c r="G4335" s="27"/>
      <c r="H4335" s="27"/>
      <c r="P4335" s="26"/>
    </row>
    <row r="4336" spans="7:16">
      <c r="G4336" s="27"/>
      <c r="H4336" s="27"/>
      <c r="P4336" s="26"/>
    </row>
    <row r="4337" spans="7:16">
      <c r="G4337" s="27"/>
      <c r="H4337" s="27"/>
      <c r="P4337" s="26"/>
    </row>
    <row r="4338" spans="7:16">
      <c r="G4338" s="27"/>
      <c r="H4338" s="27"/>
      <c r="P4338" s="26"/>
    </row>
    <row r="4339" spans="7:16">
      <c r="G4339" s="27"/>
      <c r="H4339" s="27"/>
      <c r="P4339" s="26"/>
    </row>
    <row r="4340" spans="7:16">
      <c r="G4340" s="27"/>
      <c r="H4340" s="27"/>
      <c r="P4340" s="26"/>
    </row>
    <row r="4341" spans="7:16">
      <c r="G4341" s="27"/>
      <c r="H4341" s="27"/>
      <c r="P4341" s="26"/>
    </row>
    <row r="4342" spans="7:16">
      <c r="G4342" s="27"/>
      <c r="H4342" s="27"/>
      <c r="P4342" s="26"/>
    </row>
    <row r="4343" spans="7:16">
      <c r="G4343" s="27"/>
      <c r="H4343" s="27"/>
      <c r="P4343" s="26"/>
    </row>
    <row r="4344" spans="7:16">
      <c r="G4344" s="27"/>
      <c r="H4344" s="27"/>
      <c r="P4344" s="26"/>
    </row>
    <row r="4345" spans="7:16">
      <c r="G4345" s="27"/>
      <c r="H4345" s="27"/>
      <c r="P4345" s="26"/>
    </row>
    <row r="4346" spans="7:16">
      <c r="H4346" s="27"/>
      <c r="P4346" s="26"/>
    </row>
    <row r="4347" spans="7:16">
      <c r="H4347" s="27"/>
      <c r="P4347" s="26"/>
    </row>
    <row r="4348" spans="7:16">
      <c r="H4348" s="27"/>
      <c r="P4348" s="26"/>
    </row>
    <row r="4349" spans="7:16">
      <c r="H4349" s="27"/>
      <c r="P4349" s="26"/>
    </row>
    <row r="4350" spans="7:16">
      <c r="P4350" s="26"/>
    </row>
    <row r="4351" spans="7:16">
      <c r="P4351" s="26"/>
    </row>
    <row r="4352" spans="7:16">
      <c r="P4352" s="26"/>
    </row>
    <row r="4353" spans="16:16">
      <c r="P4353" s="26"/>
    </row>
    <row r="4354" spans="16:16">
      <c r="P4354" s="26"/>
    </row>
    <row r="4355" spans="16:16">
      <c r="P4355" s="26"/>
    </row>
    <row r="4356" spans="16:16">
      <c r="P4356" s="26"/>
    </row>
    <row r="4357" spans="16:16">
      <c r="P4357" s="26"/>
    </row>
    <row r="4358" spans="16:16">
      <c r="P4358" s="26"/>
    </row>
    <row r="4359" spans="16:16">
      <c r="P4359" s="26"/>
    </row>
    <row r="4360" spans="16:16">
      <c r="P4360" s="26"/>
    </row>
    <row r="4361" spans="16:16">
      <c r="P4361" s="26"/>
    </row>
    <row r="4362" spans="16:16">
      <c r="P4362" s="26"/>
    </row>
    <row r="4363" spans="16:16">
      <c r="P4363" s="26"/>
    </row>
    <row r="4364" spans="16:16">
      <c r="P4364" s="26"/>
    </row>
    <row r="4365" spans="16:16">
      <c r="P4365" s="26"/>
    </row>
    <row r="4366" spans="16:16">
      <c r="P4366" s="26"/>
    </row>
    <row r="4367" spans="16:16">
      <c r="P4367" s="26"/>
    </row>
    <row r="4368" spans="16:16">
      <c r="P4368" s="26"/>
    </row>
    <row r="4369" spans="7:16">
      <c r="P4369" s="26"/>
    </row>
    <row r="4370" spans="7:16">
      <c r="P4370" s="26"/>
    </row>
    <row r="4371" spans="7:16">
      <c r="P4371" s="26"/>
    </row>
    <row r="4372" spans="7:16">
      <c r="G4372" s="27"/>
      <c r="P4372" s="26"/>
    </row>
    <row r="4373" spans="7:16">
      <c r="G4373" s="27"/>
      <c r="P4373" s="26"/>
    </row>
    <row r="4374" spans="7:16">
      <c r="G4374" s="27"/>
      <c r="P4374" s="26"/>
    </row>
    <row r="4375" spans="7:16">
      <c r="G4375" s="27"/>
      <c r="P4375" s="26"/>
    </row>
    <row r="4376" spans="7:16">
      <c r="G4376" s="27"/>
      <c r="H4376" s="27"/>
      <c r="P4376" s="26"/>
    </row>
    <row r="4377" spans="7:16">
      <c r="G4377" s="27"/>
      <c r="H4377" s="27"/>
      <c r="P4377" s="26"/>
    </row>
    <row r="4378" spans="7:16">
      <c r="G4378" s="27"/>
      <c r="H4378" s="27"/>
      <c r="P4378" s="26"/>
    </row>
    <row r="4379" spans="7:16">
      <c r="G4379" s="27"/>
      <c r="H4379" s="27"/>
      <c r="P4379" s="26"/>
    </row>
    <row r="4380" spans="7:16">
      <c r="G4380" s="27"/>
      <c r="H4380" s="27"/>
      <c r="P4380" s="26"/>
    </row>
    <row r="4381" spans="7:16">
      <c r="G4381" s="27"/>
      <c r="H4381" s="27"/>
      <c r="P4381" s="26"/>
    </row>
    <row r="4382" spans="7:16">
      <c r="G4382" s="27"/>
      <c r="H4382" s="27"/>
      <c r="P4382" s="26"/>
    </row>
    <row r="4383" spans="7:16">
      <c r="G4383" s="27"/>
      <c r="H4383" s="27"/>
      <c r="P4383" s="26"/>
    </row>
    <row r="4384" spans="7:16">
      <c r="G4384" s="27"/>
      <c r="H4384" s="27"/>
      <c r="P4384" s="26"/>
    </row>
    <row r="4385" spans="7:16">
      <c r="G4385" s="27"/>
      <c r="H4385" s="27"/>
      <c r="P4385" s="26"/>
    </row>
    <row r="4386" spans="7:16">
      <c r="G4386" s="27"/>
      <c r="H4386" s="27"/>
      <c r="P4386" s="26"/>
    </row>
    <row r="4387" spans="7:16">
      <c r="G4387" s="27"/>
      <c r="H4387" s="27"/>
      <c r="P4387" s="26"/>
    </row>
    <row r="4388" spans="7:16">
      <c r="G4388" s="27"/>
      <c r="H4388" s="27"/>
      <c r="P4388" s="26"/>
    </row>
    <row r="4389" spans="7:16">
      <c r="G4389" s="27"/>
      <c r="H4389" s="27"/>
      <c r="P4389" s="26"/>
    </row>
    <row r="4390" spans="7:16">
      <c r="G4390" s="27"/>
      <c r="H4390" s="27"/>
      <c r="P4390" s="26"/>
    </row>
    <row r="4391" spans="7:16">
      <c r="G4391" s="27"/>
      <c r="H4391" s="27"/>
      <c r="P4391" s="26"/>
    </row>
    <row r="4392" spans="7:16">
      <c r="G4392" s="27"/>
      <c r="H4392" s="27"/>
      <c r="P4392" s="26"/>
    </row>
    <row r="4393" spans="7:16">
      <c r="G4393" s="27"/>
      <c r="H4393" s="27"/>
      <c r="P4393" s="26"/>
    </row>
    <row r="4394" spans="7:16">
      <c r="G4394" s="27"/>
      <c r="H4394" s="27"/>
      <c r="P4394" s="26"/>
    </row>
    <row r="4395" spans="7:16">
      <c r="G4395" s="27"/>
      <c r="H4395" s="27"/>
      <c r="P4395" s="26"/>
    </row>
    <row r="4396" spans="7:16">
      <c r="G4396" s="27"/>
      <c r="H4396" s="27"/>
      <c r="P4396" s="26"/>
    </row>
    <row r="4397" spans="7:16">
      <c r="G4397" s="27"/>
      <c r="H4397" s="27"/>
      <c r="P4397" s="26"/>
    </row>
    <row r="4398" spans="7:16">
      <c r="G4398" s="27"/>
      <c r="H4398" s="27"/>
      <c r="P4398" s="26"/>
    </row>
    <row r="4399" spans="7:16">
      <c r="G4399" s="27"/>
      <c r="H4399" s="27"/>
      <c r="P4399" s="26"/>
    </row>
    <row r="4400" spans="7:16">
      <c r="G4400" s="27"/>
      <c r="H4400" s="27"/>
      <c r="P4400" s="26"/>
    </row>
    <row r="4401" spans="7:16">
      <c r="G4401" s="27"/>
      <c r="H4401" s="27"/>
      <c r="P4401" s="26"/>
    </row>
    <row r="4402" spans="7:16">
      <c r="G4402" s="27"/>
      <c r="H4402" s="27"/>
      <c r="P4402" s="26"/>
    </row>
    <row r="4403" spans="7:16">
      <c r="G4403" s="27"/>
      <c r="H4403" s="27"/>
      <c r="P4403" s="26"/>
    </row>
    <row r="4404" spans="7:16">
      <c r="G4404" s="27"/>
      <c r="H4404" s="27"/>
      <c r="P4404" s="26"/>
    </row>
    <row r="4405" spans="7:16">
      <c r="G4405" s="27"/>
      <c r="H4405" s="27"/>
      <c r="P4405" s="26"/>
    </row>
    <row r="4406" spans="7:16">
      <c r="G4406" s="27"/>
      <c r="H4406" s="27"/>
      <c r="P4406" s="26"/>
    </row>
    <row r="4407" spans="7:16">
      <c r="G4407" s="27"/>
      <c r="H4407" s="27"/>
      <c r="P4407" s="26"/>
    </row>
    <row r="4408" spans="7:16">
      <c r="G4408" s="27"/>
      <c r="H4408" s="27"/>
      <c r="P4408" s="26"/>
    </row>
    <row r="4409" spans="7:16">
      <c r="G4409" s="27"/>
      <c r="H4409" s="27"/>
      <c r="P4409" s="26"/>
    </row>
    <row r="4410" spans="7:16">
      <c r="G4410" s="27"/>
      <c r="H4410" s="27"/>
      <c r="P4410" s="26"/>
    </row>
    <row r="4411" spans="7:16">
      <c r="G4411" s="27"/>
      <c r="H4411" s="27"/>
      <c r="P4411" s="26"/>
    </row>
    <row r="4412" spans="7:16">
      <c r="G4412" s="27"/>
      <c r="H4412" s="27"/>
      <c r="P4412" s="26"/>
    </row>
    <row r="4413" spans="7:16">
      <c r="G4413" s="27"/>
      <c r="H4413" s="27"/>
      <c r="P4413" s="26"/>
    </row>
    <row r="4414" spans="7:16">
      <c r="G4414" s="27"/>
      <c r="H4414" s="27"/>
      <c r="P4414" s="26"/>
    </row>
    <row r="4415" spans="7:16">
      <c r="G4415" s="27"/>
      <c r="H4415" s="27"/>
      <c r="P4415" s="26"/>
    </row>
    <row r="4416" spans="7:16">
      <c r="G4416" s="27"/>
      <c r="H4416" s="27"/>
      <c r="P4416" s="26"/>
    </row>
    <row r="4417" spans="7:16">
      <c r="G4417" s="27"/>
      <c r="H4417" s="27"/>
      <c r="P4417" s="26"/>
    </row>
    <row r="4418" spans="7:16">
      <c r="G4418" s="27"/>
      <c r="H4418" s="27"/>
      <c r="P4418" s="26"/>
    </row>
    <row r="4419" spans="7:16">
      <c r="G4419" s="27"/>
      <c r="H4419" s="27"/>
      <c r="P4419" s="26"/>
    </row>
    <row r="4420" spans="7:16">
      <c r="G4420" s="27"/>
      <c r="H4420" s="27"/>
      <c r="P4420" s="26"/>
    </row>
    <row r="4421" spans="7:16">
      <c r="G4421" s="27"/>
      <c r="H4421" s="27"/>
      <c r="P4421" s="26"/>
    </row>
    <row r="4422" spans="7:16">
      <c r="H4422" s="27"/>
      <c r="P4422" s="26"/>
    </row>
    <row r="4423" spans="7:16">
      <c r="H4423" s="27"/>
      <c r="P4423" s="26"/>
    </row>
    <row r="4424" spans="7:16">
      <c r="H4424" s="27"/>
      <c r="P4424" s="26"/>
    </row>
    <row r="4425" spans="7:16">
      <c r="H4425" s="27"/>
      <c r="P4425" s="26"/>
    </row>
    <row r="4426" spans="7:16">
      <c r="P4426" s="26"/>
    </row>
    <row r="4427" spans="7:16">
      <c r="P4427" s="26"/>
    </row>
    <row r="4428" spans="7:16">
      <c r="P4428" s="26"/>
    </row>
    <row r="4429" spans="7:16">
      <c r="P4429" s="26"/>
    </row>
    <row r="4430" spans="7:16">
      <c r="P4430" s="26"/>
    </row>
    <row r="4431" spans="7:16">
      <c r="P4431" s="26"/>
    </row>
    <row r="4432" spans="7:16">
      <c r="P4432" s="26"/>
    </row>
    <row r="4433" spans="7:16">
      <c r="P4433" s="26"/>
    </row>
    <row r="4434" spans="7:16">
      <c r="P4434" s="26"/>
    </row>
    <row r="4435" spans="7:16">
      <c r="P4435" s="26"/>
    </row>
    <row r="4436" spans="7:16">
      <c r="P4436" s="26"/>
    </row>
    <row r="4437" spans="7:16">
      <c r="P4437" s="26"/>
    </row>
    <row r="4438" spans="7:16">
      <c r="P4438" s="26"/>
    </row>
    <row r="4439" spans="7:16">
      <c r="P4439" s="26"/>
    </row>
    <row r="4440" spans="7:16">
      <c r="P4440" s="26"/>
    </row>
    <row r="4441" spans="7:16">
      <c r="P4441" s="26"/>
    </row>
    <row r="4442" spans="7:16">
      <c r="P4442" s="26"/>
    </row>
    <row r="4443" spans="7:16">
      <c r="P4443" s="26"/>
    </row>
    <row r="4444" spans="7:16">
      <c r="P4444" s="26"/>
    </row>
    <row r="4445" spans="7:16">
      <c r="P4445" s="26"/>
    </row>
    <row r="4446" spans="7:16">
      <c r="P4446" s="26"/>
    </row>
    <row r="4447" spans="7:16">
      <c r="P4447" s="26"/>
    </row>
    <row r="4448" spans="7:16">
      <c r="G4448" s="27"/>
      <c r="P4448" s="26"/>
    </row>
    <row r="4449" spans="7:16">
      <c r="G4449" s="27"/>
      <c r="P4449" s="26"/>
    </row>
    <row r="4450" spans="7:16">
      <c r="G4450" s="27"/>
      <c r="P4450" s="26"/>
    </row>
    <row r="4451" spans="7:16">
      <c r="G4451" s="27"/>
      <c r="P4451" s="26"/>
    </row>
    <row r="4452" spans="7:16">
      <c r="G4452" s="27"/>
      <c r="H4452" s="27"/>
      <c r="P4452" s="26"/>
    </row>
    <row r="4453" spans="7:16">
      <c r="G4453" s="27"/>
      <c r="H4453" s="27"/>
      <c r="P4453" s="26"/>
    </row>
    <row r="4454" spans="7:16">
      <c r="G4454" s="27"/>
      <c r="H4454" s="27"/>
      <c r="P4454" s="26"/>
    </row>
    <row r="4455" spans="7:16">
      <c r="G4455" s="27"/>
      <c r="H4455" s="27"/>
      <c r="P4455" s="26"/>
    </row>
    <row r="4456" spans="7:16">
      <c r="G4456" s="27"/>
      <c r="H4456" s="27"/>
      <c r="P4456" s="26"/>
    </row>
    <row r="4457" spans="7:16">
      <c r="G4457" s="27"/>
      <c r="H4457" s="27"/>
      <c r="P4457" s="26"/>
    </row>
    <row r="4458" spans="7:16">
      <c r="G4458" s="27"/>
      <c r="H4458" s="27"/>
      <c r="P4458" s="26"/>
    </row>
    <row r="4459" spans="7:16">
      <c r="G4459" s="27"/>
      <c r="H4459" s="27"/>
      <c r="P4459" s="26"/>
    </row>
    <row r="4460" spans="7:16">
      <c r="G4460" s="27"/>
      <c r="H4460" s="27"/>
      <c r="P4460" s="26"/>
    </row>
    <row r="4461" spans="7:16">
      <c r="G4461" s="27"/>
      <c r="H4461" s="27"/>
      <c r="P4461" s="26"/>
    </row>
    <row r="4462" spans="7:16">
      <c r="G4462" s="27"/>
      <c r="H4462" s="27"/>
      <c r="P4462" s="26"/>
    </row>
    <row r="4463" spans="7:16">
      <c r="G4463" s="27"/>
      <c r="H4463" s="27"/>
      <c r="P4463" s="26"/>
    </row>
    <row r="4464" spans="7:16">
      <c r="G4464" s="27"/>
      <c r="H4464" s="27"/>
      <c r="P4464" s="26"/>
    </row>
    <row r="4465" spans="7:16">
      <c r="G4465" s="27"/>
      <c r="H4465" s="27"/>
      <c r="P4465" s="26"/>
    </row>
    <row r="4466" spans="7:16">
      <c r="G4466" s="27"/>
      <c r="H4466" s="27"/>
      <c r="P4466" s="26"/>
    </row>
    <row r="4467" spans="7:16">
      <c r="G4467" s="27"/>
      <c r="H4467" s="27"/>
      <c r="P4467" s="26"/>
    </row>
    <row r="4468" spans="7:16">
      <c r="G4468" s="27"/>
      <c r="H4468" s="27"/>
      <c r="P4468" s="26"/>
    </row>
    <row r="4469" spans="7:16">
      <c r="G4469" s="27"/>
      <c r="H4469" s="27"/>
      <c r="P4469" s="26"/>
    </row>
    <row r="4470" spans="7:16">
      <c r="G4470" s="27"/>
      <c r="H4470" s="27"/>
      <c r="P4470" s="26"/>
    </row>
    <row r="4471" spans="7:16">
      <c r="G4471" s="27"/>
      <c r="H4471" s="27"/>
      <c r="P4471" s="26"/>
    </row>
    <row r="4472" spans="7:16">
      <c r="G4472" s="27"/>
      <c r="H4472" s="27"/>
      <c r="P4472" s="26"/>
    </row>
    <row r="4473" spans="7:16">
      <c r="G4473" s="27"/>
      <c r="H4473" s="27"/>
      <c r="P4473" s="26"/>
    </row>
    <row r="4474" spans="7:16">
      <c r="G4474" s="27"/>
      <c r="H4474" s="27"/>
      <c r="P4474" s="26"/>
    </row>
    <row r="4475" spans="7:16">
      <c r="G4475" s="27"/>
      <c r="H4475" s="27"/>
      <c r="P4475" s="26"/>
    </row>
    <row r="4476" spans="7:16">
      <c r="G4476" s="27"/>
      <c r="H4476" s="27"/>
      <c r="P4476" s="26"/>
    </row>
    <row r="4477" spans="7:16">
      <c r="G4477" s="27"/>
      <c r="H4477" s="27"/>
      <c r="P4477" s="26"/>
    </row>
    <row r="4478" spans="7:16">
      <c r="G4478" s="27"/>
      <c r="H4478" s="27"/>
      <c r="P4478" s="26"/>
    </row>
    <row r="4479" spans="7:16">
      <c r="G4479" s="27"/>
      <c r="H4479" s="27"/>
      <c r="P4479" s="26"/>
    </row>
    <row r="4480" spans="7:16">
      <c r="G4480" s="27"/>
      <c r="H4480" s="27"/>
      <c r="P4480" s="26"/>
    </row>
    <row r="4481" spans="7:16">
      <c r="G4481" s="27"/>
      <c r="H4481" s="27"/>
      <c r="P4481" s="26"/>
    </row>
    <row r="4482" spans="7:16">
      <c r="G4482" s="27"/>
      <c r="H4482" s="27"/>
      <c r="P4482" s="26"/>
    </row>
    <row r="4483" spans="7:16">
      <c r="G4483" s="27"/>
      <c r="H4483" s="27"/>
      <c r="P4483" s="26"/>
    </row>
    <row r="4484" spans="7:16">
      <c r="G4484" s="27"/>
      <c r="H4484" s="27"/>
      <c r="P4484" s="26"/>
    </row>
    <row r="4485" spans="7:16">
      <c r="G4485" s="27"/>
      <c r="H4485" s="27"/>
      <c r="P4485" s="26"/>
    </row>
    <row r="4486" spans="7:16">
      <c r="G4486" s="27"/>
      <c r="H4486" s="27"/>
      <c r="P4486" s="26"/>
    </row>
    <row r="4487" spans="7:16">
      <c r="G4487" s="27"/>
      <c r="H4487" s="27"/>
      <c r="P4487" s="26"/>
    </row>
    <row r="4488" spans="7:16">
      <c r="G4488" s="27"/>
      <c r="H4488" s="27"/>
      <c r="P4488" s="26"/>
    </row>
    <row r="4489" spans="7:16">
      <c r="G4489" s="27"/>
      <c r="H4489" s="27"/>
      <c r="P4489" s="26"/>
    </row>
    <row r="4490" spans="7:16">
      <c r="G4490" s="27"/>
      <c r="H4490" s="27"/>
      <c r="P4490" s="26"/>
    </row>
    <row r="4491" spans="7:16">
      <c r="G4491" s="27"/>
      <c r="H4491" s="27"/>
      <c r="P4491" s="26"/>
    </row>
    <row r="4492" spans="7:16">
      <c r="G4492" s="27"/>
      <c r="H4492" s="27"/>
      <c r="P4492" s="26"/>
    </row>
    <row r="4493" spans="7:16">
      <c r="G4493" s="27"/>
      <c r="H4493" s="27"/>
      <c r="P4493" s="26"/>
    </row>
    <row r="4494" spans="7:16">
      <c r="G4494" s="27"/>
      <c r="H4494" s="27"/>
      <c r="P4494" s="26"/>
    </row>
    <row r="4495" spans="7:16">
      <c r="G4495" s="27"/>
      <c r="H4495" s="27"/>
      <c r="P4495" s="26"/>
    </row>
    <row r="4496" spans="7:16">
      <c r="G4496" s="27"/>
      <c r="H4496" s="27"/>
      <c r="P4496" s="26"/>
    </row>
    <row r="4497" spans="7:16">
      <c r="G4497" s="27"/>
      <c r="H4497" s="27"/>
      <c r="P4497" s="26"/>
    </row>
    <row r="4498" spans="7:16">
      <c r="G4498" s="27"/>
      <c r="H4498" s="27"/>
      <c r="P4498" s="26"/>
    </row>
    <row r="4499" spans="7:16">
      <c r="G4499" s="27"/>
      <c r="H4499" s="27"/>
      <c r="P4499" s="26"/>
    </row>
    <row r="4500" spans="7:16">
      <c r="G4500" s="27"/>
      <c r="H4500" s="27"/>
      <c r="P4500" s="26"/>
    </row>
    <row r="4501" spans="7:16">
      <c r="G4501" s="27"/>
      <c r="H4501" s="27"/>
      <c r="P4501" s="26"/>
    </row>
    <row r="4502" spans="7:16">
      <c r="G4502" s="27"/>
      <c r="H4502" s="27"/>
      <c r="P4502" s="26"/>
    </row>
    <row r="4503" spans="7:16">
      <c r="G4503" s="27"/>
      <c r="H4503" s="27"/>
      <c r="P4503" s="26"/>
    </row>
    <row r="4504" spans="7:16">
      <c r="G4504" s="27"/>
      <c r="H4504" s="27"/>
      <c r="P4504" s="26"/>
    </row>
    <row r="4505" spans="7:16">
      <c r="G4505" s="27"/>
      <c r="H4505" s="27"/>
      <c r="P4505" s="26"/>
    </row>
    <row r="4506" spans="7:16">
      <c r="G4506" s="27"/>
      <c r="H4506" s="27"/>
      <c r="P4506" s="26"/>
    </row>
    <row r="4507" spans="7:16">
      <c r="G4507" s="27"/>
      <c r="H4507" s="27"/>
      <c r="P4507" s="26"/>
    </row>
    <row r="4508" spans="7:16">
      <c r="G4508" s="27"/>
      <c r="H4508" s="27"/>
      <c r="P4508" s="26"/>
    </row>
    <row r="4509" spans="7:16">
      <c r="G4509" s="27"/>
      <c r="H4509" s="27"/>
      <c r="P4509" s="26"/>
    </row>
    <row r="4510" spans="7:16">
      <c r="G4510" s="27"/>
      <c r="H4510" s="27"/>
      <c r="P4510" s="26"/>
    </row>
    <row r="4511" spans="7:16">
      <c r="G4511" s="27"/>
      <c r="H4511" s="27"/>
      <c r="P4511" s="26"/>
    </row>
    <row r="4512" spans="7:16">
      <c r="G4512" s="27"/>
      <c r="H4512" s="27"/>
      <c r="P4512" s="26"/>
    </row>
    <row r="4513" spans="7:16">
      <c r="G4513" s="27"/>
      <c r="H4513" s="27"/>
      <c r="P4513" s="26"/>
    </row>
    <row r="4514" spans="7:16">
      <c r="G4514" s="27"/>
      <c r="H4514" s="27"/>
      <c r="P4514" s="26"/>
    </row>
    <row r="4515" spans="7:16">
      <c r="G4515" s="27"/>
      <c r="H4515" s="27"/>
      <c r="P4515" s="26"/>
    </row>
    <row r="4516" spans="7:16">
      <c r="G4516" s="27"/>
      <c r="H4516" s="27"/>
      <c r="P4516" s="26"/>
    </row>
    <row r="4517" spans="7:16">
      <c r="G4517" s="27"/>
      <c r="H4517" s="27"/>
      <c r="P4517" s="26"/>
    </row>
    <row r="4518" spans="7:16">
      <c r="G4518" s="27"/>
      <c r="H4518" s="27"/>
      <c r="P4518" s="26"/>
    </row>
    <row r="4519" spans="7:16">
      <c r="G4519" s="27"/>
      <c r="H4519" s="27"/>
      <c r="P4519" s="26"/>
    </row>
    <row r="4520" spans="7:16">
      <c r="G4520" s="27"/>
      <c r="H4520" s="27"/>
      <c r="P4520" s="26"/>
    </row>
    <row r="4521" spans="7:16">
      <c r="G4521" s="27"/>
      <c r="H4521" s="27"/>
      <c r="P4521" s="26"/>
    </row>
    <row r="4522" spans="7:16">
      <c r="G4522" s="27"/>
      <c r="H4522" s="27"/>
      <c r="P4522" s="26"/>
    </row>
    <row r="4523" spans="7:16">
      <c r="G4523" s="27"/>
      <c r="H4523" s="27"/>
      <c r="P4523" s="26"/>
    </row>
    <row r="4524" spans="7:16">
      <c r="G4524" s="27"/>
      <c r="H4524" s="27"/>
      <c r="P4524" s="26"/>
    </row>
    <row r="4525" spans="7:16">
      <c r="G4525" s="27"/>
      <c r="H4525" s="27"/>
      <c r="P4525" s="26"/>
    </row>
    <row r="4526" spans="7:16">
      <c r="G4526" s="27"/>
      <c r="H4526" s="27"/>
      <c r="P4526" s="26"/>
    </row>
    <row r="4527" spans="7:16">
      <c r="G4527" s="27"/>
      <c r="H4527" s="27"/>
      <c r="P4527" s="26"/>
    </row>
    <row r="4528" spans="7:16">
      <c r="G4528" s="27"/>
      <c r="H4528" s="27"/>
      <c r="P4528" s="26"/>
    </row>
    <row r="4529" spans="7:16">
      <c r="G4529" s="27"/>
      <c r="H4529" s="27"/>
      <c r="P4529" s="26"/>
    </row>
    <row r="4530" spans="7:16">
      <c r="G4530" s="27"/>
      <c r="H4530" s="27"/>
      <c r="P4530" s="26"/>
    </row>
    <row r="4531" spans="7:16">
      <c r="G4531" s="27"/>
      <c r="H4531" s="27"/>
      <c r="P4531" s="26"/>
    </row>
    <row r="4532" spans="7:16">
      <c r="G4532" s="27"/>
      <c r="H4532" s="27"/>
      <c r="P4532" s="26"/>
    </row>
    <row r="4533" spans="7:16">
      <c r="G4533" s="27"/>
      <c r="H4533" s="27"/>
      <c r="P4533" s="26"/>
    </row>
    <row r="4534" spans="7:16">
      <c r="G4534" s="27"/>
      <c r="H4534" s="27"/>
      <c r="P4534" s="26"/>
    </row>
    <row r="4535" spans="7:16">
      <c r="G4535" s="27"/>
      <c r="H4535" s="27"/>
      <c r="P4535" s="26"/>
    </row>
    <row r="4536" spans="7:16">
      <c r="G4536" s="27"/>
      <c r="H4536" s="27"/>
      <c r="P4536" s="26"/>
    </row>
    <row r="4537" spans="7:16">
      <c r="G4537" s="27"/>
      <c r="H4537" s="27"/>
      <c r="P4537" s="26"/>
    </row>
    <row r="4538" spans="7:16">
      <c r="G4538" s="27"/>
      <c r="H4538" s="27"/>
      <c r="P4538" s="26"/>
    </row>
    <row r="4539" spans="7:16">
      <c r="G4539" s="27"/>
      <c r="H4539" s="27"/>
      <c r="P4539" s="26"/>
    </row>
    <row r="4540" spans="7:16">
      <c r="G4540" s="27"/>
      <c r="H4540" s="27"/>
      <c r="P4540" s="26"/>
    </row>
    <row r="4541" spans="7:16">
      <c r="G4541" s="27"/>
      <c r="H4541" s="27"/>
      <c r="P4541" s="26"/>
    </row>
    <row r="4542" spans="7:16">
      <c r="G4542" s="27"/>
      <c r="H4542" s="27"/>
      <c r="P4542" s="26"/>
    </row>
    <row r="4543" spans="7:16">
      <c r="G4543" s="27"/>
      <c r="H4543" s="27"/>
      <c r="P4543" s="26"/>
    </row>
    <row r="4544" spans="7:16">
      <c r="G4544" s="27"/>
      <c r="H4544" s="27"/>
      <c r="P4544" s="26"/>
    </row>
    <row r="4545" spans="7:16">
      <c r="G4545" s="27"/>
      <c r="H4545" s="27"/>
      <c r="P4545" s="26"/>
    </row>
    <row r="4546" spans="7:16">
      <c r="G4546" s="27"/>
      <c r="H4546" s="27"/>
      <c r="P4546" s="26"/>
    </row>
    <row r="4547" spans="7:16">
      <c r="G4547" s="27"/>
      <c r="H4547" s="27"/>
      <c r="P4547" s="26"/>
    </row>
    <row r="4548" spans="7:16">
      <c r="G4548" s="27"/>
      <c r="H4548" s="27"/>
      <c r="P4548" s="26"/>
    </row>
    <row r="4549" spans="7:16">
      <c r="G4549" s="27"/>
      <c r="H4549" s="27"/>
      <c r="P4549" s="26"/>
    </row>
    <row r="4550" spans="7:16">
      <c r="G4550" s="27"/>
      <c r="H4550" s="27"/>
      <c r="P4550" s="26"/>
    </row>
    <row r="4551" spans="7:16">
      <c r="G4551" s="27"/>
      <c r="H4551" s="27"/>
      <c r="P4551" s="26"/>
    </row>
    <row r="4552" spans="7:16">
      <c r="G4552" s="27"/>
      <c r="H4552" s="27"/>
      <c r="P4552" s="26"/>
    </row>
    <row r="4553" spans="7:16">
      <c r="G4553" s="27"/>
      <c r="H4553" s="27"/>
      <c r="P4553" s="26"/>
    </row>
    <row r="4554" spans="7:16">
      <c r="G4554" s="27"/>
      <c r="H4554" s="27"/>
      <c r="P4554" s="26"/>
    </row>
    <row r="4555" spans="7:16">
      <c r="G4555" s="27"/>
      <c r="H4555" s="27"/>
      <c r="P4555" s="26"/>
    </row>
    <row r="4556" spans="7:16">
      <c r="G4556" s="27"/>
      <c r="H4556" s="27"/>
      <c r="P4556" s="26"/>
    </row>
    <row r="4557" spans="7:16">
      <c r="G4557" s="27"/>
      <c r="H4557" s="27"/>
      <c r="P4557" s="26"/>
    </row>
    <row r="4558" spans="7:16">
      <c r="G4558" s="27"/>
      <c r="H4558" s="27"/>
      <c r="P4558" s="26"/>
    </row>
    <row r="4559" spans="7:16">
      <c r="G4559" s="27"/>
      <c r="H4559" s="27"/>
      <c r="P4559" s="26"/>
    </row>
    <row r="4560" spans="7:16">
      <c r="G4560" s="27"/>
      <c r="H4560" s="27"/>
      <c r="P4560" s="26"/>
    </row>
    <row r="4561" spans="7:16">
      <c r="G4561" s="27"/>
      <c r="H4561" s="27"/>
      <c r="P4561" s="26"/>
    </row>
    <row r="4562" spans="7:16">
      <c r="G4562" s="27"/>
      <c r="H4562" s="27"/>
      <c r="P4562" s="26"/>
    </row>
    <row r="4563" spans="7:16">
      <c r="G4563" s="27"/>
      <c r="H4563" s="27"/>
      <c r="P4563" s="26"/>
    </row>
    <row r="4564" spans="7:16">
      <c r="G4564" s="27"/>
      <c r="H4564" s="27"/>
      <c r="P4564" s="26"/>
    </row>
    <row r="4565" spans="7:16">
      <c r="G4565" s="27"/>
      <c r="H4565" s="27"/>
      <c r="P4565" s="26"/>
    </row>
    <row r="4566" spans="7:16">
      <c r="G4566" s="27"/>
      <c r="H4566" s="27"/>
      <c r="P4566" s="26"/>
    </row>
    <row r="4567" spans="7:16">
      <c r="G4567" s="27"/>
      <c r="H4567" s="27"/>
      <c r="P4567" s="26"/>
    </row>
    <row r="4568" spans="7:16">
      <c r="G4568" s="27"/>
      <c r="H4568" s="27"/>
      <c r="P4568" s="26"/>
    </row>
    <row r="4569" spans="7:16">
      <c r="G4569" s="27"/>
      <c r="H4569" s="27"/>
      <c r="P4569" s="26"/>
    </row>
    <row r="4570" spans="7:16">
      <c r="G4570" s="27"/>
      <c r="H4570" s="27"/>
      <c r="P4570" s="26"/>
    </row>
    <row r="4571" spans="7:16">
      <c r="G4571" s="27"/>
      <c r="H4571" s="27"/>
      <c r="P4571" s="26"/>
    </row>
    <row r="4572" spans="7:16">
      <c r="G4572" s="27"/>
      <c r="H4572" s="27"/>
      <c r="P4572" s="26"/>
    </row>
    <row r="4573" spans="7:16">
      <c r="G4573" s="27"/>
      <c r="H4573" s="27"/>
      <c r="P4573" s="26"/>
    </row>
    <row r="4574" spans="7:16">
      <c r="G4574" s="27"/>
      <c r="H4574" s="27"/>
      <c r="P4574" s="26"/>
    </row>
    <row r="4575" spans="7:16">
      <c r="G4575" s="27"/>
      <c r="H4575" s="27"/>
      <c r="P4575" s="26"/>
    </row>
    <row r="4576" spans="7:16">
      <c r="G4576" s="27"/>
      <c r="H4576" s="27"/>
      <c r="P4576" s="26"/>
    </row>
    <row r="4577" spans="7:16">
      <c r="G4577" s="27"/>
      <c r="H4577" s="27"/>
      <c r="P4577" s="26"/>
    </row>
    <row r="4578" spans="7:16">
      <c r="G4578" s="27"/>
      <c r="H4578" s="27"/>
      <c r="P4578" s="26"/>
    </row>
    <row r="4579" spans="7:16">
      <c r="G4579" s="27"/>
      <c r="H4579" s="27"/>
      <c r="P4579" s="26"/>
    </row>
    <row r="4580" spans="7:16">
      <c r="G4580" s="27"/>
      <c r="H4580" s="27"/>
      <c r="P4580" s="26"/>
    </row>
    <row r="4581" spans="7:16">
      <c r="G4581" s="27"/>
      <c r="H4581" s="27"/>
      <c r="P4581" s="26"/>
    </row>
    <row r="4582" spans="7:16">
      <c r="G4582" s="27"/>
      <c r="H4582" s="27"/>
      <c r="P4582" s="26"/>
    </row>
    <row r="4583" spans="7:16">
      <c r="G4583" s="27"/>
      <c r="H4583" s="27"/>
      <c r="P4583" s="26"/>
    </row>
    <row r="4584" spans="7:16">
      <c r="G4584" s="27"/>
      <c r="H4584" s="27"/>
      <c r="P4584" s="26"/>
    </row>
    <row r="4585" spans="7:16">
      <c r="G4585" s="27"/>
      <c r="H4585" s="27"/>
      <c r="P4585" s="26"/>
    </row>
    <row r="4586" spans="7:16">
      <c r="G4586" s="27"/>
      <c r="H4586" s="27"/>
      <c r="P4586" s="26"/>
    </row>
    <row r="4587" spans="7:16">
      <c r="G4587" s="27"/>
      <c r="H4587" s="27"/>
      <c r="P4587" s="26"/>
    </row>
    <row r="4588" spans="7:16">
      <c r="G4588" s="27"/>
      <c r="H4588" s="27"/>
      <c r="P4588" s="26"/>
    </row>
    <row r="4589" spans="7:16">
      <c r="G4589" s="27"/>
      <c r="H4589" s="27"/>
      <c r="P4589" s="26"/>
    </row>
    <row r="4590" spans="7:16">
      <c r="G4590" s="27"/>
      <c r="H4590" s="27"/>
      <c r="P4590" s="26"/>
    </row>
    <row r="4591" spans="7:16">
      <c r="H4591" s="27"/>
      <c r="P4591" s="26"/>
    </row>
    <row r="4592" spans="7:16">
      <c r="G4592" s="27"/>
      <c r="H4592" s="27"/>
      <c r="P4592" s="26"/>
    </row>
    <row r="4593" spans="7:16">
      <c r="G4593" s="27"/>
      <c r="H4593" s="27"/>
      <c r="P4593" s="26"/>
    </row>
    <row r="4594" spans="7:16">
      <c r="G4594" s="27"/>
      <c r="H4594" s="27"/>
      <c r="P4594" s="26"/>
    </row>
    <row r="4595" spans="7:16">
      <c r="G4595" s="27"/>
      <c r="H4595" s="27"/>
      <c r="P4595" s="26"/>
    </row>
    <row r="4596" spans="7:16">
      <c r="G4596" s="27"/>
      <c r="H4596" s="27"/>
      <c r="P4596" s="26"/>
    </row>
    <row r="4597" spans="7:16">
      <c r="G4597" s="27"/>
      <c r="H4597" s="27"/>
      <c r="P4597" s="26"/>
    </row>
    <row r="4598" spans="7:16">
      <c r="G4598" s="27"/>
      <c r="H4598" s="27"/>
      <c r="P4598" s="26"/>
    </row>
    <row r="4599" spans="7:16">
      <c r="H4599" s="27"/>
      <c r="P4599" s="26"/>
    </row>
    <row r="4600" spans="7:16">
      <c r="H4600" s="27"/>
      <c r="P4600" s="26"/>
    </row>
    <row r="4601" spans="7:16">
      <c r="G4601" s="27"/>
      <c r="H4601" s="27"/>
      <c r="P4601" s="26"/>
    </row>
    <row r="4602" spans="7:16">
      <c r="G4602" s="27"/>
      <c r="H4602" s="27"/>
      <c r="P4602" s="26"/>
    </row>
    <row r="4603" spans="7:16">
      <c r="G4603" s="27"/>
      <c r="H4603" s="27"/>
      <c r="P4603" s="26"/>
    </row>
    <row r="4604" spans="7:16">
      <c r="H4604" s="27"/>
      <c r="P4604" s="26"/>
    </row>
    <row r="4605" spans="7:16">
      <c r="G4605" s="27"/>
      <c r="H4605" s="27"/>
      <c r="P4605" s="26"/>
    </row>
    <row r="4606" spans="7:16">
      <c r="G4606" s="27"/>
      <c r="H4606" s="27"/>
      <c r="P4606" s="26"/>
    </row>
    <row r="4607" spans="7:16">
      <c r="H4607" s="27"/>
      <c r="P4607" s="26"/>
    </row>
    <row r="4608" spans="7:16">
      <c r="G4608" s="27"/>
      <c r="H4608" s="27"/>
      <c r="P4608" s="26"/>
    </row>
    <row r="4609" spans="7:16">
      <c r="H4609" s="27"/>
      <c r="P4609" s="26"/>
    </row>
    <row r="4610" spans="7:16">
      <c r="G4610" s="27"/>
      <c r="H4610" s="27"/>
      <c r="P4610" s="26"/>
    </row>
    <row r="4611" spans="7:16">
      <c r="G4611" s="27"/>
      <c r="H4611" s="27"/>
      <c r="P4611" s="26"/>
    </row>
    <row r="4612" spans="7:16">
      <c r="G4612" s="27"/>
      <c r="H4612" s="27"/>
      <c r="P4612" s="26"/>
    </row>
    <row r="4613" spans="7:16">
      <c r="G4613" s="27"/>
      <c r="H4613" s="27"/>
      <c r="P4613" s="26"/>
    </row>
    <row r="4614" spans="7:16">
      <c r="G4614" s="27"/>
      <c r="H4614" s="27"/>
      <c r="P4614" s="26"/>
    </row>
    <row r="4615" spans="7:16">
      <c r="H4615" s="27"/>
      <c r="P4615" s="26"/>
    </row>
    <row r="4616" spans="7:16">
      <c r="G4616" s="27"/>
      <c r="H4616" s="27"/>
      <c r="P4616" s="26"/>
    </row>
    <row r="4617" spans="7:16">
      <c r="G4617" s="27"/>
      <c r="H4617" s="27"/>
      <c r="P4617" s="26"/>
    </row>
    <row r="4618" spans="7:16">
      <c r="G4618" s="27"/>
      <c r="H4618" s="27"/>
      <c r="P4618" s="26"/>
    </row>
    <row r="4619" spans="7:16">
      <c r="G4619" s="27"/>
      <c r="H4619" s="27"/>
      <c r="P4619" s="26"/>
    </row>
    <row r="4620" spans="7:16">
      <c r="G4620" s="27"/>
      <c r="H4620" s="27"/>
      <c r="P4620" s="26"/>
    </row>
    <row r="4621" spans="7:16">
      <c r="G4621" s="27"/>
      <c r="H4621" s="27"/>
      <c r="P4621" s="26"/>
    </row>
    <row r="4622" spans="7:16">
      <c r="G4622" s="27"/>
      <c r="H4622" s="27"/>
      <c r="P4622" s="26"/>
    </row>
    <row r="4623" spans="7:16">
      <c r="H4623" s="27"/>
      <c r="P4623" s="26"/>
    </row>
    <row r="4624" spans="7:16">
      <c r="G4624" s="27"/>
      <c r="H4624" s="27"/>
      <c r="P4624" s="26"/>
    </row>
    <row r="4625" spans="7:16">
      <c r="G4625" s="27"/>
      <c r="H4625" s="27"/>
      <c r="P4625" s="26"/>
    </row>
    <row r="4626" spans="7:16">
      <c r="G4626" s="27"/>
      <c r="H4626" s="27"/>
      <c r="P4626" s="26"/>
    </row>
    <row r="4627" spans="7:16">
      <c r="G4627" s="27"/>
      <c r="H4627" s="27"/>
      <c r="P4627" s="26"/>
    </row>
    <row r="4628" spans="7:16">
      <c r="H4628" s="27"/>
      <c r="P4628" s="26"/>
    </row>
    <row r="4629" spans="7:16">
      <c r="G4629" s="27"/>
      <c r="H4629" s="27"/>
      <c r="P4629" s="26"/>
    </row>
    <row r="4630" spans="7:16">
      <c r="G4630" s="27"/>
      <c r="H4630" s="27"/>
      <c r="P4630" s="26"/>
    </row>
    <row r="4631" spans="7:16">
      <c r="H4631" s="27"/>
      <c r="P4631" s="26"/>
    </row>
    <row r="4632" spans="7:16">
      <c r="G4632" s="27"/>
      <c r="H4632" s="27"/>
      <c r="P4632" s="26"/>
    </row>
    <row r="4633" spans="7:16">
      <c r="G4633" s="27"/>
      <c r="H4633" s="27"/>
      <c r="P4633" s="26"/>
    </row>
    <row r="4634" spans="7:16">
      <c r="G4634" s="27"/>
      <c r="H4634" s="27"/>
      <c r="P4634" s="26"/>
    </row>
    <row r="4635" spans="7:16">
      <c r="G4635" s="27"/>
      <c r="H4635" s="27"/>
      <c r="P4635" s="26"/>
    </row>
    <row r="4636" spans="7:16">
      <c r="G4636" s="27"/>
      <c r="H4636" s="27"/>
      <c r="P4636" s="26"/>
    </row>
    <row r="4637" spans="7:16">
      <c r="G4637" s="27"/>
      <c r="H4637" s="27"/>
      <c r="P4637" s="26"/>
    </row>
    <row r="4638" spans="7:16">
      <c r="G4638" s="27"/>
      <c r="H4638" s="27"/>
      <c r="P4638" s="26"/>
    </row>
    <row r="4639" spans="7:16">
      <c r="G4639" s="27"/>
      <c r="H4639" s="27"/>
      <c r="P4639" s="26"/>
    </row>
    <row r="4640" spans="7:16">
      <c r="G4640" s="27"/>
      <c r="H4640" s="27"/>
      <c r="P4640" s="26"/>
    </row>
    <row r="4641" spans="7:16">
      <c r="G4641" s="27"/>
      <c r="H4641" s="27"/>
      <c r="P4641" s="26"/>
    </row>
    <row r="4642" spans="7:16">
      <c r="G4642" s="27"/>
      <c r="H4642" s="27"/>
      <c r="P4642" s="26"/>
    </row>
    <row r="4643" spans="7:16">
      <c r="G4643" s="27"/>
      <c r="H4643" s="27"/>
      <c r="P4643" s="26"/>
    </row>
    <row r="4644" spans="7:16">
      <c r="G4644" s="27"/>
      <c r="H4644" s="27"/>
      <c r="P4644" s="26"/>
    </row>
    <row r="4645" spans="7:16">
      <c r="G4645" s="27"/>
      <c r="H4645" s="27"/>
      <c r="P4645" s="26"/>
    </row>
    <row r="4646" spans="7:16">
      <c r="G4646" s="27"/>
      <c r="H4646" s="27"/>
      <c r="P4646" s="26"/>
    </row>
    <row r="4647" spans="7:16">
      <c r="G4647" s="27"/>
      <c r="H4647" s="27"/>
      <c r="P4647" s="26"/>
    </row>
    <row r="4648" spans="7:16">
      <c r="G4648" s="27"/>
      <c r="H4648" s="27"/>
      <c r="P4648" s="26"/>
    </row>
    <row r="4649" spans="7:16">
      <c r="G4649" s="27"/>
      <c r="H4649" s="27"/>
      <c r="P4649" s="26"/>
    </row>
    <row r="4650" spans="7:16">
      <c r="G4650" s="27"/>
      <c r="H4650" s="27"/>
      <c r="P4650" s="26"/>
    </row>
    <row r="4651" spans="7:16">
      <c r="G4651" s="27"/>
      <c r="H4651" s="27"/>
      <c r="P4651" s="26"/>
    </row>
    <row r="4652" spans="7:16">
      <c r="G4652" s="27"/>
      <c r="H4652" s="27"/>
      <c r="P4652" s="26"/>
    </row>
    <row r="4653" spans="7:16">
      <c r="G4653" s="27"/>
      <c r="H4653" s="27"/>
      <c r="P4653" s="26"/>
    </row>
    <row r="4654" spans="7:16">
      <c r="G4654" s="27"/>
      <c r="H4654" s="27"/>
      <c r="P4654" s="26"/>
    </row>
    <row r="4655" spans="7:16">
      <c r="G4655" s="27"/>
      <c r="H4655" s="27"/>
      <c r="P4655" s="26"/>
    </row>
    <row r="4656" spans="7:16">
      <c r="G4656" s="27"/>
      <c r="H4656" s="27"/>
      <c r="P4656" s="26"/>
    </row>
    <row r="4657" spans="7:16">
      <c r="G4657" s="27"/>
      <c r="H4657" s="27"/>
      <c r="P4657" s="26"/>
    </row>
    <row r="4658" spans="7:16">
      <c r="G4658" s="27"/>
      <c r="H4658" s="27"/>
      <c r="P4658" s="26"/>
    </row>
    <row r="4659" spans="7:16">
      <c r="G4659" s="27"/>
      <c r="H4659" s="27"/>
      <c r="P4659" s="26"/>
    </row>
    <row r="4660" spans="7:16">
      <c r="G4660" s="27"/>
      <c r="H4660" s="27"/>
      <c r="P4660" s="26"/>
    </row>
    <row r="4661" spans="7:16">
      <c r="G4661" s="27"/>
      <c r="H4661" s="27"/>
      <c r="P4661" s="26"/>
    </row>
    <row r="4662" spans="7:16">
      <c r="G4662" s="27"/>
      <c r="H4662" s="27"/>
      <c r="P4662" s="26"/>
    </row>
    <row r="4663" spans="7:16">
      <c r="G4663" s="27"/>
      <c r="H4663" s="27"/>
      <c r="P4663" s="26"/>
    </row>
    <row r="4664" spans="7:16">
      <c r="G4664" s="27"/>
      <c r="H4664" s="27"/>
      <c r="P4664" s="26"/>
    </row>
    <row r="4665" spans="7:16">
      <c r="G4665" s="27"/>
      <c r="H4665" s="27"/>
      <c r="P4665" s="26"/>
    </row>
    <row r="4666" spans="7:16">
      <c r="G4666" s="27"/>
      <c r="H4666" s="27"/>
      <c r="P4666" s="26"/>
    </row>
    <row r="4667" spans="7:16">
      <c r="G4667" s="27"/>
      <c r="H4667" s="27"/>
      <c r="P4667" s="26"/>
    </row>
    <row r="4668" spans="7:16">
      <c r="G4668" s="27"/>
      <c r="H4668" s="27"/>
      <c r="P4668" s="26"/>
    </row>
    <row r="4669" spans="7:16">
      <c r="G4669" s="27"/>
      <c r="H4669" s="27"/>
      <c r="P4669" s="26"/>
    </row>
    <row r="4670" spans="7:16">
      <c r="G4670" s="27"/>
      <c r="H4670" s="27"/>
      <c r="P4670" s="26"/>
    </row>
    <row r="4671" spans="7:16">
      <c r="G4671" s="27"/>
      <c r="H4671" s="27"/>
      <c r="P4671" s="26"/>
    </row>
    <row r="4672" spans="7:16">
      <c r="G4672" s="27"/>
      <c r="H4672" s="27"/>
      <c r="P4672" s="26"/>
    </row>
    <row r="4673" spans="7:16">
      <c r="G4673" s="27"/>
      <c r="H4673" s="27"/>
      <c r="P4673" s="26"/>
    </row>
    <row r="4674" spans="7:16">
      <c r="G4674" s="27"/>
      <c r="H4674" s="27"/>
      <c r="P4674" s="26"/>
    </row>
    <row r="4675" spans="7:16">
      <c r="G4675" s="27"/>
      <c r="H4675" s="27"/>
      <c r="P4675" s="26"/>
    </row>
    <row r="4676" spans="7:16">
      <c r="G4676" s="27"/>
      <c r="H4676" s="27"/>
      <c r="P4676" s="26"/>
    </row>
    <row r="4677" spans="7:16">
      <c r="G4677" s="27"/>
      <c r="H4677" s="27"/>
      <c r="P4677" s="26"/>
    </row>
    <row r="4678" spans="7:16">
      <c r="G4678" s="27"/>
      <c r="H4678" s="27"/>
      <c r="P4678" s="26"/>
    </row>
    <row r="4679" spans="7:16">
      <c r="G4679" s="27"/>
      <c r="H4679" s="27"/>
      <c r="P4679" s="26"/>
    </row>
    <row r="4680" spans="7:16">
      <c r="G4680" s="27"/>
      <c r="H4680" s="27"/>
      <c r="P4680" s="26"/>
    </row>
    <row r="4681" spans="7:16">
      <c r="G4681" s="27"/>
      <c r="H4681" s="27"/>
      <c r="P4681" s="26"/>
    </row>
    <row r="4682" spans="7:16">
      <c r="G4682" s="27"/>
      <c r="H4682" s="27"/>
      <c r="P4682" s="26"/>
    </row>
    <row r="4683" spans="7:16">
      <c r="G4683" s="27"/>
      <c r="H4683" s="27"/>
      <c r="P4683" s="26"/>
    </row>
    <row r="4684" spans="7:16">
      <c r="G4684" s="27"/>
      <c r="H4684" s="27"/>
      <c r="P4684" s="26"/>
    </row>
    <row r="4685" spans="7:16">
      <c r="G4685" s="27"/>
      <c r="H4685" s="27"/>
      <c r="P4685" s="26"/>
    </row>
    <row r="4686" spans="7:16">
      <c r="G4686" s="27"/>
      <c r="H4686" s="27"/>
      <c r="P4686" s="26"/>
    </row>
    <row r="4687" spans="7:16">
      <c r="G4687" s="27"/>
      <c r="H4687" s="27"/>
      <c r="P4687" s="26"/>
    </row>
    <row r="4688" spans="7:16">
      <c r="G4688" s="27"/>
      <c r="H4688" s="27"/>
      <c r="P4688" s="26"/>
    </row>
    <row r="4689" spans="7:16">
      <c r="G4689" s="27"/>
      <c r="H4689" s="27"/>
      <c r="P4689" s="26"/>
    </row>
    <row r="4690" spans="7:16">
      <c r="G4690" s="27"/>
      <c r="H4690" s="27"/>
      <c r="P4690" s="26"/>
    </row>
    <row r="4691" spans="7:16">
      <c r="G4691" s="27"/>
      <c r="H4691" s="27"/>
      <c r="P4691" s="26"/>
    </row>
    <row r="4692" spans="7:16">
      <c r="G4692" s="27"/>
      <c r="H4692" s="27"/>
      <c r="P4692" s="26"/>
    </row>
    <row r="4693" spans="7:16">
      <c r="G4693" s="27"/>
      <c r="H4693" s="27"/>
      <c r="P4693" s="26"/>
    </row>
    <row r="4694" spans="7:16">
      <c r="G4694" s="27"/>
      <c r="H4694" s="27"/>
      <c r="P4694" s="26"/>
    </row>
    <row r="4695" spans="7:16">
      <c r="G4695" s="27"/>
      <c r="H4695" s="27"/>
      <c r="P4695" s="26"/>
    </row>
    <row r="4696" spans="7:16">
      <c r="G4696" s="27"/>
      <c r="H4696" s="27"/>
      <c r="P4696" s="26"/>
    </row>
    <row r="4697" spans="7:16">
      <c r="G4697" s="27"/>
      <c r="H4697" s="27"/>
      <c r="P4697" s="26"/>
    </row>
    <row r="4698" spans="7:16">
      <c r="G4698" s="27"/>
      <c r="H4698" s="27"/>
      <c r="P4698" s="26"/>
    </row>
    <row r="4699" spans="7:16">
      <c r="G4699" s="27"/>
      <c r="H4699" s="27"/>
      <c r="P4699" s="26"/>
    </row>
    <row r="4700" spans="7:16">
      <c r="G4700" s="27"/>
      <c r="H4700" s="27"/>
      <c r="P4700" s="26"/>
    </row>
    <row r="4701" spans="7:16">
      <c r="G4701" s="27"/>
      <c r="H4701" s="27"/>
      <c r="P4701" s="26"/>
    </row>
    <row r="4702" spans="7:16">
      <c r="G4702" s="27"/>
      <c r="H4702" s="27"/>
      <c r="P4702" s="26"/>
    </row>
    <row r="4703" spans="7:16">
      <c r="G4703" s="27"/>
      <c r="H4703" s="27"/>
      <c r="P4703" s="26"/>
    </row>
    <row r="4704" spans="7:16">
      <c r="G4704" s="27"/>
      <c r="H4704" s="27"/>
      <c r="P4704" s="26"/>
    </row>
    <row r="4705" spans="7:16">
      <c r="G4705" s="27"/>
      <c r="H4705" s="27"/>
      <c r="P4705" s="26"/>
    </row>
    <row r="4706" spans="7:16">
      <c r="G4706" s="27"/>
      <c r="H4706" s="27"/>
      <c r="P4706" s="26"/>
    </row>
    <row r="4707" spans="7:16">
      <c r="G4707" s="27"/>
      <c r="H4707" s="27"/>
      <c r="P4707" s="26"/>
    </row>
    <row r="4708" spans="7:16">
      <c r="G4708" s="27"/>
      <c r="H4708" s="27"/>
      <c r="P4708" s="26"/>
    </row>
    <row r="4709" spans="7:16">
      <c r="G4709" s="27"/>
      <c r="H4709" s="27"/>
      <c r="P4709" s="26"/>
    </row>
    <row r="4710" spans="7:16">
      <c r="G4710" s="27"/>
      <c r="H4710" s="27"/>
      <c r="P4710" s="26"/>
    </row>
    <row r="4711" spans="7:16">
      <c r="G4711" s="27"/>
      <c r="H4711" s="27"/>
      <c r="P4711" s="26"/>
    </row>
    <row r="4712" spans="7:16">
      <c r="G4712" s="27"/>
      <c r="H4712" s="27"/>
      <c r="P4712" s="26"/>
    </row>
    <row r="4713" spans="7:16">
      <c r="H4713" s="27"/>
      <c r="P4713" s="26"/>
    </row>
    <row r="4714" spans="7:16">
      <c r="H4714" s="27"/>
      <c r="P4714" s="26"/>
    </row>
    <row r="4715" spans="7:16">
      <c r="H4715" s="27"/>
      <c r="P4715" s="26"/>
    </row>
    <row r="4716" spans="7:16">
      <c r="H4716" s="27"/>
      <c r="P4716" s="26"/>
    </row>
    <row r="4717" spans="7:16">
      <c r="P4717" s="26"/>
    </row>
    <row r="4718" spans="7:16">
      <c r="P4718" s="26"/>
    </row>
    <row r="4719" spans="7:16">
      <c r="P4719" s="26"/>
    </row>
    <row r="4720" spans="7:16">
      <c r="P4720" s="26"/>
    </row>
    <row r="4721" spans="16:16">
      <c r="P4721" s="26"/>
    </row>
    <row r="4722" spans="16:16">
      <c r="P4722" s="26"/>
    </row>
    <row r="4723" spans="16:16">
      <c r="P4723" s="26"/>
    </row>
    <row r="4724" spans="16:16">
      <c r="P4724" s="26"/>
    </row>
    <row r="4725" spans="16:16">
      <c r="P4725" s="26"/>
    </row>
    <row r="4726" spans="16:16">
      <c r="P4726" s="26"/>
    </row>
    <row r="4727" spans="16:16">
      <c r="P4727" s="26"/>
    </row>
    <row r="4728" spans="16:16">
      <c r="P4728" s="26"/>
    </row>
    <row r="4729" spans="16:16">
      <c r="P4729" s="26"/>
    </row>
    <row r="4730" spans="16:16">
      <c r="P4730" s="26"/>
    </row>
    <row r="4731" spans="16:16">
      <c r="P4731" s="26"/>
    </row>
    <row r="4732" spans="16:16">
      <c r="P4732" s="26"/>
    </row>
    <row r="4733" spans="16:16">
      <c r="P4733" s="26"/>
    </row>
    <row r="4734" spans="16:16">
      <c r="P4734" s="26"/>
    </row>
    <row r="4735" spans="16:16">
      <c r="P4735" s="26"/>
    </row>
    <row r="4736" spans="16:16">
      <c r="P4736" s="26"/>
    </row>
    <row r="4737" spans="7:16">
      <c r="G4737" s="27"/>
      <c r="P4737" s="26"/>
    </row>
    <row r="4738" spans="7:16">
      <c r="G4738" s="27"/>
      <c r="P4738" s="26"/>
    </row>
    <row r="4739" spans="7:16">
      <c r="G4739" s="27"/>
      <c r="P4739" s="26"/>
    </row>
    <row r="4740" spans="7:16">
      <c r="G4740" s="27"/>
      <c r="P4740" s="26"/>
    </row>
    <row r="4741" spans="7:16">
      <c r="G4741" s="27"/>
      <c r="H4741" s="27"/>
      <c r="P4741" s="26"/>
    </row>
    <row r="4742" spans="7:16">
      <c r="G4742" s="27"/>
      <c r="H4742" s="27"/>
      <c r="P4742" s="26"/>
    </row>
    <row r="4743" spans="7:16">
      <c r="G4743" s="27"/>
      <c r="H4743" s="27"/>
      <c r="P4743" s="26"/>
    </row>
    <row r="4744" spans="7:16">
      <c r="G4744" s="27"/>
      <c r="H4744" s="27"/>
      <c r="P4744" s="26"/>
    </row>
    <row r="4745" spans="7:16">
      <c r="G4745" s="27"/>
      <c r="H4745" s="27"/>
      <c r="P4745" s="26"/>
    </row>
    <row r="4746" spans="7:16">
      <c r="G4746" s="27"/>
      <c r="H4746" s="27"/>
      <c r="P4746" s="26"/>
    </row>
    <row r="4747" spans="7:16">
      <c r="G4747" s="27"/>
      <c r="H4747" s="27"/>
      <c r="P4747" s="26"/>
    </row>
    <row r="4748" spans="7:16">
      <c r="G4748" s="27"/>
      <c r="H4748" s="27"/>
      <c r="P4748" s="26"/>
    </row>
    <row r="4749" spans="7:16">
      <c r="G4749" s="27"/>
      <c r="H4749" s="27"/>
      <c r="P4749" s="26"/>
    </row>
    <row r="4750" spans="7:16">
      <c r="G4750" s="27"/>
      <c r="H4750" s="27"/>
      <c r="P4750" s="26"/>
    </row>
    <row r="4751" spans="7:16">
      <c r="G4751" s="27"/>
      <c r="H4751" s="27"/>
      <c r="P4751" s="26"/>
    </row>
    <row r="4752" spans="7:16">
      <c r="G4752" s="27"/>
      <c r="H4752" s="27"/>
      <c r="P4752" s="26"/>
    </row>
    <row r="4753" spans="7:16">
      <c r="G4753" s="27"/>
      <c r="H4753" s="27"/>
      <c r="P4753" s="26"/>
    </row>
    <row r="4754" spans="7:16">
      <c r="G4754" s="27"/>
      <c r="H4754" s="27"/>
      <c r="P4754" s="26"/>
    </row>
    <row r="4755" spans="7:16">
      <c r="G4755" s="27"/>
      <c r="H4755" s="27"/>
      <c r="P4755" s="26"/>
    </row>
    <row r="4756" spans="7:16">
      <c r="G4756" s="27"/>
      <c r="H4756" s="27"/>
      <c r="P4756" s="26"/>
    </row>
    <row r="4757" spans="7:16">
      <c r="G4757" s="27"/>
      <c r="H4757" s="27"/>
      <c r="P4757" s="26"/>
    </row>
    <row r="4758" spans="7:16">
      <c r="G4758" s="27"/>
      <c r="H4758" s="27"/>
      <c r="P4758" s="26"/>
    </row>
    <row r="4759" spans="7:16">
      <c r="G4759" s="27"/>
      <c r="H4759" s="27"/>
      <c r="P4759" s="26"/>
    </row>
    <row r="4760" spans="7:16">
      <c r="G4760" s="27"/>
      <c r="H4760" s="27"/>
      <c r="P4760" s="26"/>
    </row>
    <row r="4761" spans="7:16">
      <c r="G4761" s="27"/>
      <c r="H4761" s="27"/>
      <c r="P4761" s="26"/>
    </row>
    <row r="4762" spans="7:16">
      <c r="G4762" s="27"/>
      <c r="H4762" s="27"/>
      <c r="P4762" s="26"/>
    </row>
    <row r="4763" spans="7:16">
      <c r="G4763" s="27"/>
      <c r="H4763" s="27"/>
      <c r="P4763" s="26"/>
    </row>
    <row r="4764" spans="7:16">
      <c r="G4764" s="27"/>
      <c r="H4764" s="27"/>
      <c r="P4764" s="26"/>
    </row>
    <row r="4765" spans="7:16">
      <c r="G4765" s="27"/>
      <c r="H4765" s="27"/>
      <c r="P4765" s="26"/>
    </row>
    <row r="4766" spans="7:16">
      <c r="G4766" s="27"/>
      <c r="H4766" s="27"/>
      <c r="P4766" s="26"/>
    </row>
    <row r="4767" spans="7:16">
      <c r="G4767" s="27"/>
      <c r="H4767" s="27"/>
      <c r="P4767" s="26"/>
    </row>
    <row r="4768" spans="7:16">
      <c r="G4768" s="27"/>
      <c r="H4768" s="27"/>
      <c r="P4768" s="26"/>
    </row>
    <row r="4769" spans="7:16">
      <c r="G4769" s="27"/>
      <c r="H4769" s="27"/>
      <c r="P4769" s="26"/>
    </row>
    <row r="4770" spans="7:16">
      <c r="G4770" s="27"/>
      <c r="H4770" s="27"/>
      <c r="P4770" s="26"/>
    </row>
    <row r="4771" spans="7:16">
      <c r="G4771" s="27"/>
      <c r="H4771" s="27"/>
      <c r="P4771" s="26"/>
    </row>
    <row r="4772" spans="7:16">
      <c r="G4772" s="27"/>
      <c r="H4772" s="27"/>
      <c r="P4772" s="26"/>
    </row>
    <row r="4773" spans="7:16">
      <c r="G4773" s="27"/>
      <c r="H4773" s="27"/>
      <c r="P4773" s="26"/>
    </row>
    <row r="4774" spans="7:16">
      <c r="G4774" s="27"/>
      <c r="H4774" s="27"/>
      <c r="P4774" s="26"/>
    </row>
    <row r="4775" spans="7:16">
      <c r="G4775" s="27"/>
      <c r="H4775" s="27"/>
      <c r="P4775" s="26"/>
    </row>
    <row r="4776" spans="7:16">
      <c r="G4776" s="27"/>
      <c r="H4776" s="27"/>
      <c r="P4776" s="26"/>
    </row>
    <row r="4777" spans="7:16">
      <c r="G4777" s="27"/>
      <c r="H4777" s="27"/>
      <c r="P4777" s="26"/>
    </row>
    <row r="4778" spans="7:16">
      <c r="G4778" s="27"/>
      <c r="H4778" s="27"/>
      <c r="P4778" s="26"/>
    </row>
    <row r="4779" spans="7:16">
      <c r="G4779" s="27"/>
      <c r="H4779" s="27"/>
      <c r="P4779" s="26"/>
    </row>
    <row r="4780" spans="7:16">
      <c r="G4780" s="27"/>
      <c r="H4780" s="27"/>
      <c r="P4780" s="26"/>
    </row>
    <row r="4781" spans="7:16">
      <c r="G4781" s="27"/>
      <c r="H4781" s="27"/>
      <c r="P4781" s="26"/>
    </row>
    <row r="4782" spans="7:16">
      <c r="G4782" s="27"/>
      <c r="H4782" s="27"/>
      <c r="P4782" s="26"/>
    </row>
    <row r="4783" spans="7:16">
      <c r="G4783" s="27"/>
      <c r="H4783" s="27"/>
      <c r="P4783" s="26"/>
    </row>
    <row r="4784" spans="7:16">
      <c r="G4784" s="27"/>
      <c r="H4784" s="27"/>
      <c r="P4784" s="26"/>
    </row>
    <row r="4785" spans="7:16">
      <c r="G4785" s="27"/>
      <c r="H4785" s="27"/>
      <c r="P4785" s="26"/>
    </row>
    <row r="4786" spans="7:16">
      <c r="G4786" s="27"/>
      <c r="H4786" s="27"/>
      <c r="P4786" s="26"/>
    </row>
    <row r="4787" spans="7:16">
      <c r="G4787" s="27"/>
      <c r="H4787" s="27"/>
      <c r="P4787" s="26"/>
    </row>
    <row r="4788" spans="7:16">
      <c r="G4788" s="27"/>
      <c r="H4788" s="27"/>
      <c r="P4788" s="26"/>
    </row>
    <row r="4789" spans="7:16">
      <c r="G4789" s="27"/>
      <c r="H4789" s="27"/>
      <c r="P4789" s="26"/>
    </row>
    <row r="4790" spans="7:16">
      <c r="G4790" s="27"/>
      <c r="H4790" s="27"/>
      <c r="P4790" s="26"/>
    </row>
    <row r="4791" spans="7:16">
      <c r="G4791" s="27"/>
      <c r="H4791" s="27"/>
      <c r="P4791" s="26"/>
    </row>
    <row r="4792" spans="7:16">
      <c r="G4792" s="27"/>
      <c r="H4792" s="27"/>
      <c r="P4792" s="26"/>
    </row>
    <row r="4793" spans="7:16">
      <c r="G4793" s="27"/>
      <c r="H4793" s="27"/>
      <c r="P4793" s="26"/>
    </row>
    <row r="4794" spans="7:16">
      <c r="G4794" s="27"/>
      <c r="H4794" s="27"/>
      <c r="P4794" s="26"/>
    </row>
    <row r="4795" spans="7:16">
      <c r="G4795" s="27"/>
      <c r="H4795" s="27"/>
      <c r="P4795" s="26"/>
    </row>
    <row r="4796" spans="7:16">
      <c r="G4796" s="27"/>
      <c r="H4796" s="27"/>
      <c r="P4796" s="26"/>
    </row>
    <row r="4797" spans="7:16">
      <c r="G4797" s="27"/>
      <c r="H4797" s="27"/>
      <c r="P4797" s="26"/>
    </row>
    <row r="4798" spans="7:16">
      <c r="G4798" s="27"/>
      <c r="H4798" s="27"/>
      <c r="P4798" s="26"/>
    </row>
    <row r="4799" spans="7:16">
      <c r="G4799" s="27"/>
      <c r="H4799" s="27"/>
      <c r="P4799" s="26"/>
    </row>
    <row r="4800" spans="7:16">
      <c r="G4800" s="27"/>
      <c r="H4800" s="27"/>
      <c r="P4800" s="26"/>
    </row>
    <row r="4801" spans="7:16">
      <c r="G4801" s="27"/>
      <c r="H4801" s="27"/>
      <c r="P4801" s="26"/>
    </row>
    <row r="4802" spans="7:16">
      <c r="G4802" s="27"/>
      <c r="H4802" s="27"/>
      <c r="P4802" s="26"/>
    </row>
    <row r="4803" spans="7:16">
      <c r="G4803" s="27"/>
      <c r="H4803" s="27"/>
      <c r="P4803" s="26"/>
    </row>
    <row r="4804" spans="7:16">
      <c r="G4804" s="27"/>
      <c r="H4804" s="27"/>
      <c r="P4804" s="26"/>
    </row>
    <row r="4805" spans="7:16">
      <c r="G4805" s="27"/>
      <c r="H4805" s="27"/>
      <c r="P4805" s="26"/>
    </row>
    <row r="4806" spans="7:16">
      <c r="G4806" s="27"/>
      <c r="H4806" s="27"/>
      <c r="P4806" s="26"/>
    </row>
    <row r="4807" spans="7:16">
      <c r="G4807" s="27"/>
      <c r="H4807" s="27"/>
      <c r="P4807" s="26"/>
    </row>
    <row r="4808" spans="7:16">
      <c r="G4808" s="27"/>
      <c r="H4808" s="27"/>
      <c r="P4808" s="26"/>
    </row>
    <row r="4809" spans="7:16">
      <c r="G4809" s="27"/>
      <c r="H4809" s="27"/>
      <c r="P4809" s="26"/>
    </row>
    <row r="4810" spans="7:16">
      <c r="G4810" s="27"/>
      <c r="H4810" s="27"/>
      <c r="P4810" s="26"/>
    </row>
    <row r="4811" spans="7:16">
      <c r="G4811" s="27"/>
      <c r="H4811" s="27"/>
      <c r="P4811" s="26"/>
    </row>
    <row r="4812" spans="7:16">
      <c r="G4812" s="27"/>
      <c r="H4812" s="27"/>
      <c r="P4812" s="26"/>
    </row>
    <row r="4813" spans="7:16">
      <c r="G4813" s="27"/>
      <c r="H4813" s="27"/>
      <c r="P4813" s="26"/>
    </row>
    <row r="4814" spans="7:16">
      <c r="G4814" s="27"/>
      <c r="H4814" s="27"/>
      <c r="P4814" s="26"/>
    </row>
    <row r="4815" spans="7:16">
      <c r="G4815" s="27"/>
      <c r="H4815" s="27"/>
      <c r="P4815" s="26"/>
    </row>
    <row r="4816" spans="7:16">
      <c r="G4816" s="27"/>
      <c r="H4816" s="27"/>
      <c r="P4816" s="26"/>
    </row>
    <row r="4817" spans="7:16">
      <c r="G4817" s="27"/>
      <c r="H4817" s="27"/>
      <c r="P4817" s="26"/>
    </row>
    <row r="4818" spans="7:16">
      <c r="G4818" s="27"/>
      <c r="H4818" s="27"/>
      <c r="P4818" s="26"/>
    </row>
    <row r="4819" spans="7:16">
      <c r="G4819" s="27"/>
      <c r="H4819" s="27"/>
      <c r="P4819" s="26"/>
    </row>
    <row r="4820" spans="7:16">
      <c r="G4820" s="27"/>
      <c r="H4820" s="27"/>
      <c r="P4820" s="26"/>
    </row>
    <row r="4821" spans="7:16">
      <c r="G4821" s="27"/>
      <c r="H4821" s="27"/>
      <c r="P4821" s="26"/>
    </row>
    <row r="4822" spans="7:16">
      <c r="G4822" s="27"/>
      <c r="H4822" s="27"/>
      <c r="P4822" s="26"/>
    </row>
    <row r="4823" spans="7:16">
      <c r="G4823" s="27"/>
      <c r="H4823" s="27"/>
      <c r="P4823" s="26"/>
    </row>
    <row r="4824" spans="7:16">
      <c r="G4824" s="27"/>
      <c r="H4824" s="27"/>
      <c r="P4824" s="26"/>
    </row>
    <row r="4825" spans="7:16">
      <c r="G4825" s="27"/>
      <c r="H4825" s="27"/>
      <c r="P4825" s="26"/>
    </row>
    <row r="4826" spans="7:16">
      <c r="G4826" s="27"/>
      <c r="H4826" s="27"/>
      <c r="P4826" s="26"/>
    </row>
    <row r="4827" spans="7:16">
      <c r="G4827" s="27"/>
      <c r="H4827" s="27"/>
      <c r="P4827" s="26"/>
    </row>
    <row r="4828" spans="7:16">
      <c r="G4828" s="27"/>
      <c r="H4828" s="27"/>
      <c r="P4828" s="26"/>
    </row>
    <row r="4829" spans="7:16">
      <c r="G4829" s="27"/>
      <c r="H4829" s="27"/>
      <c r="P4829" s="26"/>
    </row>
    <row r="4830" spans="7:16">
      <c r="G4830" s="27"/>
      <c r="H4830" s="27"/>
      <c r="P4830" s="26"/>
    </row>
    <row r="4831" spans="7:16">
      <c r="G4831" s="27"/>
      <c r="H4831" s="27"/>
      <c r="P4831" s="26"/>
    </row>
    <row r="4832" spans="7:16">
      <c r="G4832" s="27"/>
      <c r="H4832" s="27"/>
      <c r="P4832" s="26"/>
    </row>
    <row r="4833" spans="7:16">
      <c r="G4833" s="27"/>
      <c r="H4833" s="27"/>
      <c r="P4833" s="26"/>
    </row>
    <row r="4834" spans="7:16">
      <c r="G4834" s="27"/>
      <c r="H4834" s="27"/>
      <c r="P4834" s="26"/>
    </row>
    <row r="4835" spans="7:16">
      <c r="G4835" s="27"/>
      <c r="H4835" s="27"/>
      <c r="P4835" s="26"/>
    </row>
    <row r="4836" spans="7:16">
      <c r="G4836" s="27"/>
      <c r="H4836" s="27"/>
      <c r="P4836" s="26"/>
    </row>
    <row r="4837" spans="7:16">
      <c r="G4837" s="27"/>
      <c r="H4837" s="27"/>
      <c r="P4837" s="26"/>
    </row>
    <row r="4838" spans="7:16">
      <c r="G4838" s="27"/>
      <c r="H4838" s="27"/>
      <c r="P4838" s="26"/>
    </row>
    <row r="4839" spans="7:16">
      <c r="G4839" s="27"/>
      <c r="H4839" s="27"/>
      <c r="P4839" s="26"/>
    </row>
    <row r="4840" spans="7:16">
      <c r="G4840" s="27"/>
      <c r="H4840" s="27"/>
      <c r="P4840" s="26"/>
    </row>
    <row r="4841" spans="7:16">
      <c r="G4841" s="27"/>
      <c r="H4841" s="27"/>
      <c r="P4841" s="26"/>
    </row>
    <row r="4842" spans="7:16">
      <c r="G4842" s="27"/>
      <c r="H4842" s="27"/>
      <c r="P4842" s="26"/>
    </row>
    <row r="4843" spans="7:16">
      <c r="G4843" s="27"/>
      <c r="H4843" s="27"/>
      <c r="P4843" s="26"/>
    </row>
    <row r="4844" spans="7:16">
      <c r="G4844" s="27"/>
      <c r="H4844" s="27"/>
      <c r="P4844" s="26"/>
    </row>
    <row r="4845" spans="7:16">
      <c r="G4845" s="27"/>
      <c r="H4845" s="27"/>
      <c r="P4845" s="26"/>
    </row>
    <row r="4846" spans="7:16">
      <c r="G4846" s="27"/>
      <c r="H4846" s="27"/>
      <c r="P4846" s="26"/>
    </row>
    <row r="4847" spans="7:16">
      <c r="G4847" s="27"/>
      <c r="H4847" s="27"/>
      <c r="P4847" s="26"/>
    </row>
    <row r="4848" spans="7:16">
      <c r="H4848" s="27"/>
      <c r="P4848" s="26"/>
    </row>
    <row r="4849" spans="8:16">
      <c r="H4849" s="27"/>
      <c r="P4849" s="26"/>
    </row>
    <row r="4850" spans="8:16">
      <c r="H4850" s="27"/>
      <c r="P4850" s="26"/>
    </row>
    <row r="4851" spans="8:16">
      <c r="H4851" s="27"/>
      <c r="P4851" s="26"/>
    </row>
    <row r="4852" spans="8:16">
      <c r="P4852" s="26"/>
    </row>
    <row r="4853" spans="8:16">
      <c r="P4853" s="26"/>
    </row>
    <row r="4854" spans="8:16">
      <c r="P4854" s="26"/>
    </row>
    <row r="4855" spans="8:16">
      <c r="P4855" s="26"/>
    </row>
    <row r="4856" spans="8:16">
      <c r="P4856" s="26"/>
    </row>
    <row r="4857" spans="8:16">
      <c r="P4857" s="26"/>
    </row>
    <row r="4858" spans="8:16">
      <c r="P4858" s="26"/>
    </row>
    <row r="4859" spans="8:16">
      <c r="P4859" s="26"/>
    </row>
    <row r="4860" spans="8:16">
      <c r="P4860" s="26"/>
    </row>
    <row r="4861" spans="8:16">
      <c r="P4861" s="26"/>
    </row>
    <row r="4862" spans="8:16">
      <c r="P4862" s="26"/>
    </row>
    <row r="4863" spans="8:16">
      <c r="P4863" s="26"/>
    </row>
    <row r="4864" spans="8:16">
      <c r="P4864" s="26"/>
    </row>
    <row r="4865" spans="7:16">
      <c r="P4865" s="26"/>
    </row>
    <row r="4866" spans="7:16">
      <c r="P4866" s="26"/>
    </row>
    <row r="4867" spans="7:16">
      <c r="P4867" s="26"/>
    </row>
    <row r="4868" spans="7:16">
      <c r="P4868" s="26"/>
    </row>
    <row r="4869" spans="7:16">
      <c r="P4869" s="26"/>
    </row>
    <row r="4870" spans="7:16">
      <c r="P4870" s="26"/>
    </row>
    <row r="4871" spans="7:16">
      <c r="P4871" s="26"/>
    </row>
    <row r="4872" spans="7:16">
      <c r="P4872" s="26"/>
    </row>
    <row r="4873" spans="7:16">
      <c r="P4873" s="26"/>
    </row>
    <row r="4874" spans="7:16">
      <c r="G4874" s="27"/>
      <c r="P4874" s="26"/>
    </row>
    <row r="4875" spans="7:16">
      <c r="G4875" s="27"/>
      <c r="P4875" s="26"/>
    </row>
    <row r="4876" spans="7:16">
      <c r="G4876" s="27"/>
      <c r="P4876" s="26"/>
    </row>
    <row r="4877" spans="7:16">
      <c r="G4877" s="27"/>
      <c r="P4877" s="26"/>
    </row>
    <row r="4878" spans="7:16">
      <c r="G4878" s="27"/>
      <c r="H4878" s="27"/>
      <c r="P4878" s="26"/>
    </row>
    <row r="4879" spans="7:16">
      <c r="G4879" s="27"/>
      <c r="H4879" s="27"/>
      <c r="P4879" s="26"/>
    </row>
    <row r="4880" spans="7:16">
      <c r="G4880" s="27"/>
      <c r="H4880" s="27"/>
      <c r="P4880" s="26"/>
    </row>
    <row r="4881" spans="7:16">
      <c r="G4881" s="27"/>
      <c r="H4881" s="27"/>
      <c r="P4881" s="26"/>
    </row>
    <row r="4882" spans="7:16">
      <c r="G4882" s="27"/>
      <c r="H4882" s="27"/>
      <c r="P4882" s="26"/>
    </row>
    <row r="4883" spans="7:16">
      <c r="G4883" s="27"/>
      <c r="H4883" s="27"/>
      <c r="P4883" s="26"/>
    </row>
    <row r="4884" spans="7:16">
      <c r="G4884" s="27"/>
      <c r="H4884" s="27"/>
      <c r="P4884" s="26"/>
    </row>
    <row r="4885" spans="7:16">
      <c r="G4885" s="27"/>
      <c r="H4885" s="27"/>
      <c r="P4885" s="26"/>
    </row>
    <row r="4886" spans="7:16">
      <c r="G4886" s="27"/>
      <c r="H4886" s="27"/>
      <c r="P4886" s="26"/>
    </row>
    <row r="4887" spans="7:16">
      <c r="G4887" s="27"/>
      <c r="H4887" s="27"/>
      <c r="P4887" s="26"/>
    </row>
    <row r="4888" spans="7:16">
      <c r="G4888" s="27"/>
      <c r="H4888" s="27"/>
      <c r="P4888" s="26"/>
    </row>
    <row r="4889" spans="7:16">
      <c r="G4889" s="27"/>
      <c r="H4889" s="27"/>
      <c r="P4889" s="26"/>
    </row>
    <row r="4890" spans="7:16">
      <c r="G4890" s="27"/>
      <c r="H4890" s="27"/>
      <c r="P4890" s="26"/>
    </row>
    <row r="4891" spans="7:16">
      <c r="G4891" s="27"/>
      <c r="H4891" s="27"/>
      <c r="P4891" s="26"/>
    </row>
    <row r="4892" spans="7:16">
      <c r="G4892" s="27"/>
      <c r="H4892" s="27"/>
      <c r="P4892" s="26"/>
    </row>
    <row r="4893" spans="7:16">
      <c r="G4893" s="27"/>
      <c r="H4893" s="27"/>
      <c r="P4893" s="26"/>
    </row>
    <row r="4894" spans="7:16">
      <c r="G4894" s="27"/>
      <c r="H4894" s="27"/>
      <c r="P4894" s="26"/>
    </row>
    <row r="4895" spans="7:16">
      <c r="G4895" s="27"/>
      <c r="H4895" s="27"/>
      <c r="P4895" s="26"/>
    </row>
    <row r="4896" spans="7:16">
      <c r="G4896" s="27"/>
      <c r="H4896" s="27"/>
      <c r="P4896" s="26"/>
    </row>
    <row r="4897" spans="7:16">
      <c r="G4897" s="27"/>
      <c r="H4897" s="27"/>
      <c r="P4897" s="26"/>
    </row>
    <row r="4898" spans="7:16">
      <c r="G4898" s="27"/>
      <c r="H4898" s="27"/>
      <c r="P4898" s="26"/>
    </row>
    <row r="4899" spans="7:16">
      <c r="G4899" s="27"/>
      <c r="H4899" s="27"/>
      <c r="P4899" s="26"/>
    </row>
    <row r="4900" spans="7:16">
      <c r="G4900" s="27"/>
      <c r="H4900" s="27"/>
      <c r="P4900" s="26"/>
    </row>
    <row r="4901" spans="7:16">
      <c r="G4901" s="27"/>
      <c r="H4901" s="27"/>
      <c r="P4901" s="26"/>
    </row>
    <row r="4902" spans="7:16">
      <c r="G4902" s="27"/>
      <c r="H4902" s="27"/>
      <c r="P4902" s="26"/>
    </row>
    <row r="4903" spans="7:16">
      <c r="G4903" s="27"/>
      <c r="H4903" s="27"/>
      <c r="P4903" s="26"/>
    </row>
    <row r="4904" spans="7:16">
      <c r="G4904" s="27"/>
      <c r="H4904" s="27"/>
      <c r="P4904" s="26"/>
    </row>
    <row r="4905" spans="7:16">
      <c r="G4905" s="27"/>
      <c r="H4905" s="27"/>
      <c r="P4905" s="26"/>
    </row>
    <row r="4906" spans="7:16">
      <c r="G4906" s="27"/>
      <c r="H4906" s="27"/>
      <c r="P4906" s="26"/>
    </row>
    <row r="4907" spans="7:16">
      <c r="G4907" s="27"/>
      <c r="H4907" s="27"/>
      <c r="P4907" s="26"/>
    </row>
    <row r="4908" spans="7:16">
      <c r="G4908" s="27"/>
      <c r="H4908" s="27"/>
      <c r="P4908" s="26"/>
    </row>
    <row r="4909" spans="7:16">
      <c r="G4909" s="27"/>
      <c r="H4909" s="27"/>
      <c r="P4909" s="26"/>
    </row>
    <row r="4910" spans="7:16">
      <c r="G4910" s="27"/>
      <c r="H4910" s="27"/>
      <c r="P4910" s="26"/>
    </row>
    <row r="4911" spans="7:16">
      <c r="G4911" s="27"/>
      <c r="H4911" s="27"/>
      <c r="P4911" s="26"/>
    </row>
    <row r="4912" spans="7:16">
      <c r="G4912" s="27"/>
      <c r="H4912" s="27"/>
      <c r="P4912" s="26"/>
    </row>
    <row r="4913" spans="7:16">
      <c r="G4913" s="27"/>
      <c r="H4913" s="27"/>
      <c r="P4913" s="26"/>
    </row>
    <row r="4914" spans="7:16">
      <c r="G4914" s="27"/>
      <c r="H4914" s="27"/>
      <c r="P4914" s="26"/>
    </row>
    <row r="4915" spans="7:16">
      <c r="G4915" s="27"/>
      <c r="H4915" s="27"/>
      <c r="P4915" s="26"/>
    </row>
    <row r="4916" spans="7:16">
      <c r="G4916" s="27"/>
      <c r="H4916" s="27"/>
      <c r="P4916" s="26"/>
    </row>
    <row r="4917" spans="7:16">
      <c r="G4917" s="27"/>
      <c r="H4917" s="27"/>
      <c r="P4917" s="26"/>
    </row>
    <row r="4918" spans="7:16">
      <c r="G4918" s="27"/>
      <c r="H4918" s="27"/>
      <c r="P4918" s="26"/>
    </row>
    <row r="4919" spans="7:16">
      <c r="G4919" s="27"/>
      <c r="H4919" s="27"/>
      <c r="P4919" s="26"/>
    </row>
    <row r="4920" spans="7:16">
      <c r="G4920" s="27"/>
      <c r="H4920" s="27"/>
      <c r="P4920" s="26"/>
    </row>
    <row r="4921" spans="7:16">
      <c r="G4921" s="27"/>
      <c r="H4921" s="27"/>
      <c r="P4921" s="26"/>
    </row>
    <row r="4922" spans="7:16">
      <c r="G4922" s="27"/>
      <c r="H4922" s="27"/>
      <c r="P4922" s="26"/>
    </row>
    <row r="4923" spans="7:16">
      <c r="G4923" s="27"/>
      <c r="H4923" s="27"/>
      <c r="P4923" s="26"/>
    </row>
    <row r="4924" spans="7:16">
      <c r="G4924" s="27"/>
      <c r="H4924" s="27"/>
      <c r="P4924" s="26"/>
    </row>
    <row r="4925" spans="7:16">
      <c r="G4925" s="27"/>
      <c r="H4925" s="27"/>
      <c r="P4925" s="26"/>
    </row>
    <row r="4926" spans="7:16">
      <c r="G4926" s="27"/>
      <c r="H4926" s="27"/>
      <c r="P4926" s="26"/>
    </row>
    <row r="4927" spans="7:16">
      <c r="G4927" s="27"/>
      <c r="H4927" s="27"/>
      <c r="P4927" s="26"/>
    </row>
    <row r="4928" spans="7:16">
      <c r="G4928" s="27"/>
      <c r="H4928" s="27"/>
      <c r="P4928" s="26"/>
    </row>
    <row r="4929" spans="7:16">
      <c r="G4929" s="27"/>
      <c r="H4929" s="27"/>
      <c r="P4929" s="26"/>
    </row>
    <row r="4930" spans="7:16">
      <c r="G4930" s="27"/>
      <c r="H4930" s="27"/>
      <c r="P4930" s="26"/>
    </row>
    <row r="4931" spans="7:16">
      <c r="G4931" s="27"/>
      <c r="H4931" s="27"/>
      <c r="P4931" s="26"/>
    </row>
    <row r="4932" spans="7:16">
      <c r="G4932" s="27"/>
      <c r="H4932" s="27"/>
      <c r="P4932" s="26"/>
    </row>
    <row r="4933" spans="7:16">
      <c r="G4933" s="27"/>
      <c r="H4933" s="27"/>
      <c r="P4933" s="26"/>
    </row>
    <row r="4934" spans="7:16">
      <c r="G4934" s="27"/>
      <c r="H4934" s="27"/>
      <c r="P4934" s="26"/>
    </row>
    <row r="4935" spans="7:16">
      <c r="G4935" s="27"/>
      <c r="H4935" s="27"/>
      <c r="P4935" s="26"/>
    </row>
    <row r="4936" spans="7:16">
      <c r="G4936" s="27"/>
      <c r="H4936" s="27"/>
      <c r="P4936" s="26"/>
    </row>
    <row r="4937" spans="7:16">
      <c r="G4937" s="27"/>
      <c r="H4937" s="27"/>
      <c r="P4937" s="26"/>
    </row>
    <row r="4938" spans="7:16">
      <c r="G4938" s="27"/>
      <c r="H4938" s="27"/>
      <c r="P4938" s="26"/>
    </row>
    <row r="4939" spans="7:16">
      <c r="G4939" s="27"/>
      <c r="H4939" s="27"/>
      <c r="P4939" s="26"/>
    </row>
    <row r="4940" spans="7:16">
      <c r="G4940" s="27"/>
      <c r="H4940" s="27"/>
      <c r="P4940" s="26"/>
    </row>
    <row r="4941" spans="7:16">
      <c r="G4941" s="27"/>
      <c r="H4941" s="27"/>
      <c r="P4941" s="26"/>
    </row>
    <row r="4942" spans="7:16">
      <c r="G4942" s="27"/>
      <c r="H4942" s="27"/>
      <c r="P4942" s="26"/>
    </row>
    <row r="4943" spans="7:16">
      <c r="G4943" s="27"/>
      <c r="H4943" s="27"/>
      <c r="P4943" s="26"/>
    </row>
    <row r="4944" spans="7:16">
      <c r="G4944" s="27"/>
      <c r="H4944" s="27"/>
      <c r="P4944" s="26"/>
    </row>
    <row r="4945" spans="7:16">
      <c r="G4945" s="27"/>
      <c r="H4945" s="27"/>
      <c r="P4945" s="26"/>
    </row>
    <row r="4946" spans="7:16">
      <c r="G4946" s="27"/>
      <c r="H4946" s="27"/>
      <c r="P4946" s="26"/>
    </row>
    <row r="4947" spans="7:16">
      <c r="G4947" s="27"/>
      <c r="H4947" s="27"/>
      <c r="P4947" s="26"/>
    </row>
    <row r="4948" spans="7:16">
      <c r="G4948" s="27"/>
      <c r="H4948" s="27"/>
      <c r="P4948" s="26"/>
    </row>
    <row r="4949" spans="7:16">
      <c r="G4949" s="27"/>
      <c r="H4949" s="27"/>
      <c r="P4949" s="26"/>
    </row>
    <row r="4950" spans="7:16">
      <c r="G4950" s="27"/>
      <c r="H4950" s="27"/>
      <c r="P4950" s="26"/>
    </row>
    <row r="4951" spans="7:16">
      <c r="G4951" s="27"/>
      <c r="H4951" s="27"/>
      <c r="P4951" s="26"/>
    </row>
    <row r="4952" spans="7:16">
      <c r="G4952" s="27"/>
      <c r="H4952" s="27"/>
      <c r="P4952" s="26"/>
    </row>
    <row r="4953" spans="7:16">
      <c r="G4953" s="27"/>
      <c r="H4953" s="27"/>
      <c r="P4953" s="26"/>
    </row>
    <row r="4954" spans="7:16">
      <c r="G4954" s="27"/>
      <c r="H4954" s="27"/>
      <c r="P4954" s="26"/>
    </row>
    <row r="4955" spans="7:16">
      <c r="G4955" s="27"/>
      <c r="H4955" s="27"/>
      <c r="P4955" s="26"/>
    </row>
    <row r="4956" spans="7:16">
      <c r="G4956" s="27"/>
      <c r="H4956" s="27"/>
      <c r="P4956" s="26"/>
    </row>
    <row r="4957" spans="7:16">
      <c r="G4957" s="27"/>
      <c r="H4957" s="27"/>
      <c r="P4957" s="26"/>
    </row>
    <row r="4958" spans="7:16">
      <c r="G4958" s="27"/>
      <c r="H4958" s="27"/>
      <c r="P4958" s="26"/>
    </row>
    <row r="4959" spans="7:16">
      <c r="G4959" s="27"/>
      <c r="H4959" s="27"/>
      <c r="P4959" s="26"/>
    </row>
    <row r="4960" spans="7:16">
      <c r="G4960" s="27"/>
      <c r="H4960" s="27"/>
      <c r="P4960" s="26"/>
    </row>
    <row r="4961" spans="7:16">
      <c r="G4961" s="27"/>
      <c r="H4961" s="27"/>
      <c r="P4961" s="26"/>
    </row>
    <row r="4962" spans="7:16">
      <c r="G4962" s="27"/>
      <c r="H4962" s="27"/>
      <c r="P4962" s="26"/>
    </row>
    <row r="4963" spans="7:16">
      <c r="G4963" s="27"/>
      <c r="H4963" s="27"/>
      <c r="P4963" s="26"/>
    </row>
    <row r="4964" spans="7:16">
      <c r="G4964" s="27"/>
      <c r="H4964" s="27"/>
      <c r="P4964" s="26"/>
    </row>
    <row r="4965" spans="7:16">
      <c r="G4965" s="27"/>
      <c r="H4965" s="27"/>
      <c r="P4965" s="26"/>
    </row>
    <row r="4966" spans="7:16">
      <c r="G4966" s="27"/>
      <c r="H4966" s="27"/>
      <c r="P4966" s="26"/>
    </row>
    <row r="4967" spans="7:16">
      <c r="G4967" s="27"/>
      <c r="H4967" s="27"/>
      <c r="P4967" s="26"/>
    </row>
    <row r="4968" spans="7:16">
      <c r="G4968" s="27"/>
      <c r="H4968" s="27"/>
      <c r="P4968" s="26"/>
    </row>
    <row r="4969" spans="7:16">
      <c r="G4969" s="27"/>
      <c r="H4969" s="27"/>
      <c r="P4969" s="26"/>
    </row>
    <row r="4970" spans="7:16">
      <c r="G4970" s="27"/>
      <c r="H4970" s="27"/>
      <c r="P4970" s="26"/>
    </row>
    <row r="4971" spans="7:16">
      <c r="G4971" s="27"/>
      <c r="H4971" s="27"/>
      <c r="P4971" s="26"/>
    </row>
    <row r="4972" spans="7:16">
      <c r="G4972" s="27"/>
      <c r="H4972" s="27"/>
      <c r="P4972" s="26"/>
    </row>
    <row r="4973" spans="7:16">
      <c r="G4973" s="27"/>
      <c r="H4973" s="27"/>
      <c r="P4973" s="26"/>
    </row>
    <row r="4974" spans="7:16">
      <c r="G4974" s="27"/>
      <c r="H4974" s="27"/>
      <c r="P4974" s="26"/>
    </row>
    <row r="4975" spans="7:16">
      <c r="G4975" s="27"/>
      <c r="H4975" s="27"/>
      <c r="P4975" s="26"/>
    </row>
    <row r="4976" spans="7:16">
      <c r="G4976" s="27"/>
      <c r="H4976" s="27"/>
      <c r="P4976" s="26"/>
    </row>
    <row r="4977" spans="7:16">
      <c r="G4977" s="27"/>
      <c r="H4977" s="27"/>
      <c r="P4977" s="26"/>
    </row>
    <row r="4978" spans="7:16">
      <c r="G4978" s="27"/>
      <c r="H4978" s="27"/>
      <c r="P4978" s="26"/>
    </row>
    <row r="4979" spans="7:16">
      <c r="G4979" s="27"/>
      <c r="H4979" s="27"/>
      <c r="P4979" s="26"/>
    </row>
    <row r="4980" spans="7:16">
      <c r="G4980" s="27"/>
      <c r="H4980" s="27"/>
      <c r="P4980" s="26"/>
    </row>
    <row r="4981" spans="7:16">
      <c r="G4981" s="27"/>
      <c r="H4981" s="27"/>
      <c r="P4981" s="26"/>
    </row>
    <row r="4982" spans="7:16">
      <c r="G4982" s="27"/>
      <c r="H4982" s="27"/>
      <c r="P4982" s="26"/>
    </row>
    <row r="4983" spans="7:16">
      <c r="G4983" s="27"/>
      <c r="H4983" s="27"/>
      <c r="P4983" s="26"/>
    </row>
    <row r="4984" spans="7:16">
      <c r="G4984" s="27"/>
      <c r="H4984" s="27"/>
      <c r="P4984" s="26"/>
    </row>
    <row r="4985" spans="7:16">
      <c r="G4985" s="27"/>
      <c r="H4985" s="27"/>
      <c r="P4985" s="26"/>
    </row>
    <row r="4986" spans="7:16">
      <c r="G4986" s="27"/>
      <c r="H4986" s="27"/>
      <c r="P4986" s="26"/>
    </row>
    <row r="4987" spans="7:16">
      <c r="G4987" s="27"/>
      <c r="H4987" s="27"/>
      <c r="P4987" s="26"/>
    </row>
    <row r="4988" spans="7:16">
      <c r="G4988" s="27"/>
      <c r="H4988" s="27"/>
      <c r="P4988" s="26"/>
    </row>
    <row r="4989" spans="7:16">
      <c r="G4989" s="27"/>
      <c r="H4989" s="27"/>
      <c r="P4989" s="26"/>
    </row>
    <row r="4990" spans="7:16">
      <c r="G4990" s="27"/>
      <c r="H4990" s="27"/>
      <c r="P4990" s="26"/>
    </row>
    <row r="4991" spans="7:16">
      <c r="G4991" s="27"/>
      <c r="H4991" s="27"/>
      <c r="P4991" s="26"/>
    </row>
    <row r="4992" spans="7:16">
      <c r="G4992" s="27"/>
      <c r="H4992" s="27"/>
      <c r="P4992" s="26"/>
    </row>
    <row r="4993" spans="7:16">
      <c r="G4993" s="27"/>
      <c r="H4993" s="27"/>
      <c r="P4993" s="26"/>
    </row>
    <row r="4994" spans="7:16">
      <c r="G4994" s="27"/>
      <c r="H4994" s="27"/>
      <c r="P4994" s="26"/>
    </row>
    <row r="4995" spans="7:16">
      <c r="G4995" s="27"/>
      <c r="H4995" s="27"/>
      <c r="P4995" s="26"/>
    </row>
    <row r="4996" spans="7:16">
      <c r="G4996" s="27"/>
      <c r="H4996" s="27"/>
      <c r="P4996" s="26"/>
    </row>
    <row r="4997" spans="7:16">
      <c r="G4997" s="27"/>
      <c r="H4997" s="27"/>
      <c r="P4997" s="26"/>
    </row>
    <row r="4998" spans="7:16">
      <c r="G4998" s="27"/>
      <c r="H4998" s="27"/>
      <c r="P4998" s="26"/>
    </row>
    <row r="4999" spans="7:16">
      <c r="G4999" s="27"/>
      <c r="H4999" s="27"/>
      <c r="P4999" s="26"/>
    </row>
    <row r="5000" spans="7:16">
      <c r="G5000" s="27"/>
      <c r="H5000" s="27"/>
      <c r="P5000" s="26"/>
    </row>
    <row r="5001" spans="7:16">
      <c r="G5001" s="27"/>
      <c r="H5001" s="27"/>
      <c r="P5001" s="26"/>
    </row>
    <row r="5002" spans="7:16">
      <c r="G5002" s="27"/>
      <c r="H5002" s="27"/>
      <c r="P5002" s="26"/>
    </row>
    <row r="5003" spans="7:16">
      <c r="G5003" s="27"/>
      <c r="H5003" s="27"/>
      <c r="P5003" s="26"/>
    </row>
    <row r="5004" spans="7:16">
      <c r="G5004" s="27"/>
      <c r="H5004" s="27"/>
      <c r="P5004" s="26"/>
    </row>
    <row r="5005" spans="7:16">
      <c r="G5005" s="27"/>
      <c r="H5005" s="27"/>
      <c r="P5005" s="26"/>
    </row>
    <row r="5006" spans="7:16">
      <c r="G5006" s="27"/>
      <c r="H5006" s="27"/>
      <c r="P5006" s="26"/>
    </row>
    <row r="5007" spans="7:16">
      <c r="G5007" s="27"/>
      <c r="H5007" s="27"/>
      <c r="P5007" s="26"/>
    </row>
    <row r="5008" spans="7:16">
      <c r="G5008" s="27"/>
      <c r="H5008" s="27"/>
      <c r="P5008" s="26"/>
    </row>
    <row r="5009" spans="7:16">
      <c r="G5009" s="27"/>
      <c r="H5009" s="27"/>
      <c r="P5009" s="26"/>
    </row>
    <row r="5010" spans="7:16">
      <c r="G5010" s="27"/>
      <c r="H5010" s="27"/>
      <c r="P5010" s="26"/>
    </row>
    <row r="5011" spans="7:16">
      <c r="G5011" s="27"/>
      <c r="H5011" s="27"/>
      <c r="P5011" s="26"/>
    </row>
    <row r="5012" spans="7:16">
      <c r="G5012" s="27"/>
      <c r="H5012" s="27"/>
      <c r="P5012" s="26"/>
    </row>
    <row r="5013" spans="7:16">
      <c r="G5013" s="27"/>
      <c r="H5013" s="27"/>
      <c r="P5013" s="26"/>
    </row>
    <row r="5014" spans="7:16">
      <c r="G5014" s="27"/>
      <c r="H5014" s="27"/>
      <c r="P5014" s="26"/>
    </row>
    <row r="5015" spans="7:16">
      <c r="G5015" s="27"/>
      <c r="H5015" s="27"/>
      <c r="P5015" s="26"/>
    </row>
    <row r="5016" spans="7:16">
      <c r="G5016" s="27"/>
      <c r="H5016" s="27"/>
      <c r="P5016" s="26"/>
    </row>
    <row r="5017" spans="7:16">
      <c r="G5017" s="27"/>
      <c r="H5017" s="27"/>
      <c r="P5017" s="26"/>
    </row>
    <row r="5018" spans="7:16">
      <c r="G5018" s="27"/>
      <c r="H5018" s="27"/>
      <c r="P5018" s="26"/>
    </row>
    <row r="5019" spans="7:16">
      <c r="G5019" s="27"/>
      <c r="H5019" s="27"/>
      <c r="P5019" s="26"/>
    </row>
    <row r="5020" spans="7:16">
      <c r="G5020" s="27"/>
      <c r="H5020" s="27"/>
      <c r="P5020" s="26"/>
    </row>
    <row r="5021" spans="7:16">
      <c r="G5021" s="27"/>
      <c r="H5021" s="27"/>
      <c r="P5021" s="26"/>
    </row>
    <row r="5022" spans="7:16">
      <c r="G5022" s="27"/>
      <c r="H5022" s="27"/>
      <c r="P5022" s="26"/>
    </row>
    <row r="5023" spans="7:16">
      <c r="G5023" s="27"/>
      <c r="H5023" s="27"/>
      <c r="P5023" s="26"/>
    </row>
    <row r="5024" spans="7:16">
      <c r="G5024" s="27"/>
      <c r="H5024" s="27"/>
      <c r="P5024" s="26"/>
    </row>
    <row r="5025" spans="7:16">
      <c r="G5025" s="27"/>
      <c r="H5025" s="27"/>
      <c r="P5025" s="26"/>
    </row>
    <row r="5026" spans="7:16">
      <c r="G5026" s="27"/>
      <c r="H5026" s="27"/>
      <c r="P5026" s="26"/>
    </row>
    <row r="5027" spans="7:16">
      <c r="G5027" s="27"/>
      <c r="H5027" s="27"/>
      <c r="P5027" s="26"/>
    </row>
    <row r="5028" spans="7:16">
      <c r="G5028" s="27"/>
      <c r="H5028" s="27"/>
      <c r="P5028" s="26"/>
    </row>
    <row r="5029" spans="7:16">
      <c r="G5029" s="27"/>
      <c r="H5029" s="27"/>
      <c r="P5029" s="26"/>
    </row>
    <row r="5030" spans="7:16">
      <c r="H5030" s="27"/>
      <c r="P5030" s="26"/>
    </row>
    <row r="5031" spans="7:16">
      <c r="H5031" s="27"/>
      <c r="P5031" s="26"/>
    </row>
    <row r="5032" spans="7:16">
      <c r="H5032" s="27"/>
      <c r="P5032" s="26"/>
    </row>
    <row r="5033" spans="7:16">
      <c r="H5033" s="27"/>
      <c r="P5033" s="26"/>
    </row>
    <row r="5034" spans="7:16">
      <c r="P5034" s="26"/>
    </row>
    <row r="5035" spans="7:16">
      <c r="P5035" s="26"/>
    </row>
    <row r="5036" spans="7:16">
      <c r="P5036" s="26"/>
    </row>
    <row r="5037" spans="7:16">
      <c r="P5037" s="26"/>
    </row>
    <row r="5038" spans="7:16">
      <c r="P5038" s="26"/>
    </row>
    <row r="5039" spans="7:16">
      <c r="P5039" s="26"/>
    </row>
    <row r="5040" spans="7:16">
      <c r="P5040" s="26"/>
    </row>
    <row r="5041" spans="7:16">
      <c r="P5041" s="26"/>
    </row>
    <row r="5042" spans="7:16">
      <c r="P5042" s="26"/>
    </row>
    <row r="5043" spans="7:16">
      <c r="P5043" s="26"/>
    </row>
    <row r="5044" spans="7:16">
      <c r="P5044" s="26"/>
    </row>
    <row r="5045" spans="7:16">
      <c r="P5045" s="26"/>
    </row>
    <row r="5046" spans="7:16">
      <c r="P5046" s="26"/>
    </row>
    <row r="5047" spans="7:16">
      <c r="P5047" s="26"/>
    </row>
    <row r="5048" spans="7:16">
      <c r="P5048" s="26"/>
    </row>
    <row r="5049" spans="7:16">
      <c r="P5049" s="26"/>
    </row>
    <row r="5050" spans="7:16">
      <c r="P5050" s="26"/>
    </row>
    <row r="5051" spans="7:16">
      <c r="P5051" s="26"/>
    </row>
    <row r="5052" spans="7:16">
      <c r="P5052" s="26"/>
    </row>
    <row r="5053" spans="7:16">
      <c r="P5053" s="26"/>
    </row>
    <row r="5054" spans="7:16">
      <c r="P5054" s="26"/>
    </row>
    <row r="5055" spans="7:16">
      <c r="P5055" s="26"/>
    </row>
    <row r="5056" spans="7:16">
      <c r="G5056" s="27"/>
      <c r="P5056" s="26"/>
    </row>
    <row r="5057" spans="7:16">
      <c r="G5057" s="27"/>
      <c r="P5057" s="26"/>
    </row>
    <row r="5058" spans="7:16">
      <c r="G5058" s="27"/>
      <c r="P5058" s="26"/>
    </row>
    <row r="5059" spans="7:16">
      <c r="G5059" s="27"/>
      <c r="P5059" s="26"/>
    </row>
    <row r="5060" spans="7:16">
      <c r="G5060" s="27"/>
      <c r="H5060" s="27"/>
      <c r="P5060" s="26"/>
    </row>
    <row r="5061" spans="7:16">
      <c r="G5061" s="27"/>
      <c r="H5061" s="27"/>
      <c r="P5061" s="26"/>
    </row>
    <row r="5062" spans="7:16">
      <c r="G5062" s="27"/>
      <c r="H5062" s="27"/>
      <c r="P5062" s="26"/>
    </row>
    <row r="5063" spans="7:16">
      <c r="G5063" s="27"/>
      <c r="H5063" s="27"/>
      <c r="P5063" s="26"/>
    </row>
    <row r="5064" spans="7:16">
      <c r="G5064" s="27"/>
      <c r="H5064" s="27"/>
      <c r="P5064" s="26"/>
    </row>
    <row r="5065" spans="7:16">
      <c r="G5065" s="27"/>
      <c r="H5065" s="27"/>
      <c r="P5065" s="26"/>
    </row>
    <row r="5066" spans="7:16">
      <c r="G5066" s="27"/>
      <c r="H5066" s="27"/>
      <c r="P5066" s="26"/>
    </row>
    <row r="5067" spans="7:16">
      <c r="G5067" s="27"/>
      <c r="H5067" s="27"/>
      <c r="P5067" s="26"/>
    </row>
    <row r="5068" spans="7:16">
      <c r="G5068" s="27"/>
      <c r="H5068" s="27"/>
      <c r="P5068" s="26"/>
    </row>
    <row r="5069" spans="7:16">
      <c r="G5069" s="27"/>
      <c r="H5069" s="27"/>
      <c r="P5069" s="26"/>
    </row>
    <row r="5070" spans="7:16">
      <c r="G5070" s="27"/>
      <c r="H5070" s="27"/>
      <c r="P5070" s="26"/>
    </row>
    <row r="5071" spans="7:16">
      <c r="G5071" s="27"/>
      <c r="H5071" s="27"/>
      <c r="P5071" s="26"/>
    </row>
    <row r="5072" spans="7:16">
      <c r="G5072" s="27"/>
      <c r="H5072" s="27"/>
      <c r="P5072" s="26"/>
    </row>
    <row r="5073" spans="7:16">
      <c r="G5073" s="27"/>
      <c r="H5073" s="27"/>
      <c r="P5073" s="26"/>
    </row>
    <row r="5074" spans="7:16">
      <c r="G5074" s="27"/>
      <c r="H5074" s="27"/>
      <c r="P5074" s="26"/>
    </row>
    <row r="5075" spans="7:16">
      <c r="G5075" s="27"/>
      <c r="H5075" s="27"/>
      <c r="P5075" s="26"/>
    </row>
    <row r="5076" spans="7:16">
      <c r="G5076" s="27"/>
      <c r="H5076" s="27"/>
      <c r="P5076" s="26"/>
    </row>
    <row r="5077" spans="7:16">
      <c r="G5077" s="27"/>
      <c r="H5077" s="27"/>
      <c r="P5077" s="26"/>
    </row>
    <row r="5078" spans="7:16">
      <c r="G5078" s="27"/>
      <c r="H5078" s="27"/>
      <c r="P5078" s="26"/>
    </row>
    <row r="5079" spans="7:16">
      <c r="G5079" s="27"/>
      <c r="H5079" s="27"/>
      <c r="P5079" s="26"/>
    </row>
    <row r="5080" spans="7:16">
      <c r="G5080" s="27"/>
      <c r="H5080" s="27"/>
      <c r="P5080" s="26"/>
    </row>
    <row r="5081" spans="7:16">
      <c r="G5081" s="27"/>
      <c r="H5081" s="27"/>
      <c r="P5081" s="26"/>
    </row>
    <row r="5082" spans="7:16">
      <c r="G5082" s="27"/>
      <c r="H5082" s="27"/>
      <c r="P5082" s="26"/>
    </row>
    <row r="5083" spans="7:16">
      <c r="G5083" s="27"/>
      <c r="H5083" s="27"/>
      <c r="P5083" s="26"/>
    </row>
    <row r="5084" spans="7:16">
      <c r="G5084" s="27"/>
      <c r="H5084" s="27"/>
      <c r="P5084" s="26"/>
    </row>
    <row r="5085" spans="7:16">
      <c r="G5085" s="27"/>
      <c r="H5085" s="27"/>
      <c r="P5085" s="26"/>
    </row>
    <row r="5086" spans="7:16">
      <c r="G5086" s="27"/>
      <c r="H5086" s="27"/>
      <c r="P5086" s="26"/>
    </row>
    <row r="5087" spans="7:16">
      <c r="G5087" s="27"/>
      <c r="H5087" s="27"/>
      <c r="P5087" s="26"/>
    </row>
    <row r="5088" spans="7:16">
      <c r="G5088" s="27"/>
      <c r="H5088" s="27"/>
      <c r="P5088" s="26"/>
    </row>
    <row r="5089" spans="7:16">
      <c r="G5089" s="27"/>
      <c r="H5089" s="27"/>
      <c r="P5089" s="26"/>
    </row>
    <row r="5090" spans="7:16">
      <c r="G5090" s="27"/>
      <c r="H5090" s="27"/>
      <c r="P5090" s="26"/>
    </row>
    <row r="5091" spans="7:16">
      <c r="G5091" s="27"/>
      <c r="H5091" s="27"/>
      <c r="P5091" s="26"/>
    </row>
    <row r="5092" spans="7:16">
      <c r="G5092" s="27"/>
      <c r="H5092" s="27"/>
      <c r="P5092" s="26"/>
    </row>
    <row r="5093" spans="7:16">
      <c r="G5093" s="27"/>
      <c r="H5093" s="27"/>
      <c r="P5093" s="26"/>
    </row>
    <row r="5094" spans="7:16">
      <c r="G5094" s="27"/>
      <c r="H5094" s="27"/>
      <c r="P5094" s="26"/>
    </row>
    <row r="5095" spans="7:16">
      <c r="G5095" s="27"/>
      <c r="H5095" s="27"/>
      <c r="P5095" s="26"/>
    </row>
    <row r="5096" spans="7:16">
      <c r="G5096" s="27"/>
      <c r="H5096" s="27"/>
      <c r="P5096" s="26"/>
    </row>
    <row r="5097" spans="7:16">
      <c r="G5097" s="27"/>
      <c r="H5097" s="27"/>
      <c r="P5097" s="26"/>
    </row>
    <row r="5098" spans="7:16">
      <c r="G5098" s="27"/>
      <c r="H5098" s="27"/>
      <c r="P5098" s="26"/>
    </row>
    <row r="5099" spans="7:16">
      <c r="G5099" s="27"/>
      <c r="H5099" s="27"/>
      <c r="P5099" s="26"/>
    </row>
    <row r="5100" spans="7:16">
      <c r="G5100" s="27"/>
      <c r="H5100" s="27"/>
      <c r="P5100" s="26"/>
    </row>
    <row r="5101" spans="7:16">
      <c r="G5101" s="27"/>
      <c r="H5101" s="27"/>
      <c r="P5101" s="26"/>
    </row>
    <row r="5102" spans="7:16">
      <c r="G5102" s="27"/>
      <c r="H5102" s="27"/>
      <c r="P5102" s="26"/>
    </row>
    <row r="5103" spans="7:16">
      <c r="G5103" s="27"/>
      <c r="H5103" s="27"/>
      <c r="P5103" s="26"/>
    </row>
    <row r="5104" spans="7:16">
      <c r="G5104" s="27"/>
      <c r="H5104" s="27"/>
      <c r="P5104" s="26"/>
    </row>
    <row r="5105" spans="7:16">
      <c r="G5105" s="27"/>
      <c r="H5105" s="27"/>
      <c r="P5105" s="26"/>
    </row>
    <row r="5106" spans="7:16">
      <c r="G5106" s="27"/>
      <c r="H5106" s="27"/>
      <c r="P5106" s="26"/>
    </row>
    <row r="5107" spans="7:16">
      <c r="G5107" s="27"/>
      <c r="H5107" s="27"/>
      <c r="P5107" s="26"/>
    </row>
    <row r="5108" spans="7:16">
      <c r="G5108" s="27"/>
      <c r="H5108" s="27"/>
      <c r="P5108" s="26"/>
    </row>
    <row r="5109" spans="7:16">
      <c r="G5109" s="27"/>
      <c r="H5109" s="27"/>
      <c r="P5109" s="26"/>
    </row>
    <row r="5110" spans="7:16">
      <c r="G5110" s="27"/>
      <c r="H5110" s="27"/>
      <c r="P5110" s="26"/>
    </row>
    <row r="5111" spans="7:16">
      <c r="G5111" s="27"/>
      <c r="H5111" s="27"/>
      <c r="P5111" s="26"/>
    </row>
    <row r="5112" spans="7:16">
      <c r="G5112" s="27"/>
      <c r="H5112" s="27"/>
      <c r="P5112" s="26"/>
    </row>
    <row r="5113" spans="7:16">
      <c r="G5113" s="27"/>
      <c r="H5113" s="27"/>
      <c r="P5113" s="26"/>
    </row>
    <row r="5114" spans="7:16">
      <c r="G5114" s="27"/>
      <c r="H5114" s="27"/>
      <c r="P5114" s="26"/>
    </row>
    <row r="5115" spans="7:16">
      <c r="G5115" s="27"/>
      <c r="H5115" s="27"/>
      <c r="P5115" s="26"/>
    </row>
    <row r="5116" spans="7:16">
      <c r="G5116" s="27"/>
      <c r="H5116" s="27"/>
      <c r="P5116" s="26"/>
    </row>
    <row r="5117" spans="7:16">
      <c r="G5117" s="27"/>
      <c r="H5117" s="27"/>
      <c r="P5117" s="26"/>
    </row>
    <row r="5118" spans="7:16">
      <c r="G5118" s="27"/>
      <c r="H5118" s="27"/>
      <c r="P5118" s="26"/>
    </row>
    <row r="5119" spans="7:16">
      <c r="G5119" s="27"/>
      <c r="H5119" s="27"/>
      <c r="P5119" s="26"/>
    </row>
    <row r="5120" spans="7:16">
      <c r="G5120" s="27"/>
      <c r="H5120" s="27"/>
      <c r="P5120" s="26"/>
    </row>
    <row r="5121" spans="7:16">
      <c r="G5121" s="27"/>
      <c r="H5121" s="27"/>
      <c r="P5121" s="26"/>
    </row>
    <row r="5122" spans="7:16">
      <c r="G5122" s="27"/>
      <c r="H5122" s="27"/>
      <c r="P5122" s="26"/>
    </row>
    <row r="5123" spans="7:16">
      <c r="G5123" s="27"/>
      <c r="H5123" s="27"/>
      <c r="P5123" s="26"/>
    </row>
    <row r="5124" spans="7:16">
      <c r="G5124" s="27"/>
      <c r="H5124" s="27"/>
      <c r="P5124" s="26"/>
    </row>
    <row r="5125" spans="7:16">
      <c r="G5125" s="27"/>
      <c r="H5125" s="27"/>
      <c r="P5125" s="26"/>
    </row>
    <row r="5126" spans="7:16">
      <c r="G5126" s="27"/>
      <c r="H5126" s="27"/>
      <c r="P5126" s="26"/>
    </row>
    <row r="5127" spans="7:16">
      <c r="G5127" s="27"/>
      <c r="H5127" s="27"/>
      <c r="P5127" s="26"/>
    </row>
    <row r="5128" spans="7:16">
      <c r="G5128" s="27"/>
      <c r="H5128" s="27"/>
      <c r="P5128" s="26"/>
    </row>
    <row r="5129" spans="7:16">
      <c r="G5129" s="27"/>
      <c r="H5129" s="27"/>
      <c r="P5129" s="26"/>
    </row>
    <row r="5130" spans="7:16">
      <c r="G5130" s="27"/>
      <c r="H5130" s="27"/>
      <c r="P5130" s="26"/>
    </row>
    <row r="5131" spans="7:16">
      <c r="G5131" s="27"/>
      <c r="H5131" s="27"/>
      <c r="P5131" s="26"/>
    </row>
    <row r="5132" spans="7:16">
      <c r="G5132" s="27"/>
      <c r="H5132" s="27"/>
      <c r="P5132" s="26"/>
    </row>
    <row r="5133" spans="7:16">
      <c r="G5133" s="27"/>
      <c r="H5133" s="27"/>
      <c r="P5133" s="26"/>
    </row>
    <row r="5134" spans="7:16">
      <c r="G5134" s="27"/>
      <c r="H5134" s="27"/>
      <c r="P5134" s="26"/>
    </row>
    <row r="5135" spans="7:16">
      <c r="G5135" s="27"/>
      <c r="H5135" s="27"/>
      <c r="P5135" s="26"/>
    </row>
    <row r="5136" spans="7:16">
      <c r="G5136" s="27"/>
      <c r="H5136" s="27"/>
      <c r="P5136" s="26"/>
    </row>
    <row r="5137" spans="7:16">
      <c r="G5137" s="27"/>
      <c r="H5137" s="27"/>
      <c r="P5137" s="26"/>
    </row>
    <row r="5138" spans="7:16">
      <c r="G5138" s="27"/>
      <c r="H5138" s="27"/>
      <c r="P5138" s="26"/>
    </row>
    <row r="5139" spans="7:16">
      <c r="G5139" s="27"/>
      <c r="H5139" s="27"/>
      <c r="P5139" s="26"/>
    </row>
    <row r="5140" spans="7:16">
      <c r="G5140" s="27"/>
      <c r="H5140" s="27"/>
      <c r="P5140" s="26"/>
    </row>
    <row r="5141" spans="7:16">
      <c r="G5141" s="27"/>
      <c r="H5141" s="27"/>
      <c r="P5141" s="26"/>
    </row>
    <row r="5142" spans="7:16">
      <c r="G5142" s="27"/>
      <c r="H5142" s="27"/>
      <c r="P5142" s="26"/>
    </row>
    <row r="5143" spans="7:16">
      <c r="G5143" s="27"/>
      <c r="H5143" s="27"/>
      <c r="P5143" s="26"/>
    </row>
    <row r="5144" spans="7:16">
      <c r="G5144" s="27"/>
      <c r="H5144" s="27"/>
      <c r="P5144" s="26"/>
    </row>
    <row r="5145" spans="7:16">
      <c r="G5145" s="27"/>
      <c r="H5145" s="27"/>
      <c r="P5145" s="26"/>
    </row>
    <row r="5146" spans="7:16">
      <c r="G5146" s="27"/>
      <c r="H5146" s="27"/>
      <c r="P5146" s="26"/>
    </row>
    <row r="5147" spans="7:16">
      <c r="G5147" s="27"/>
      <c r="H5147" s="27"/>
      <c r="P5147" s="26"/>
    </row>
    <row r="5148" spans="7:16">
      <c r="G5148" s="27"/>
      <c r="H5148" s="27"/>
      <c r="P5148" s="26"/>
    </row>
    <row r="5149" spans="7:16">
      <c r="G5149" s="27"/>
      <c r="H5149" s="27"/>
      <c r="P5149" s="26"/>
    </row>
    <row r="5150" spans="7:16">
      <c r="G5150" s="27"/>
      <c r="H5150" s="27"/>
      <c r="P5150" s="26"/>
    </row>
    <row r="5151" spans="7:16">
      <c r="G5151" s="27"/>
      <c r="H5151" s="27"/>
      <c r="P5151" s="26"/>
    </row>
    <row r="5152" spans="7:16">
      <c r="G5152" s="27"/>
      <c r="H5152" s="27"/>
      <c r="P5152" s="26"/>
    </row>
    <row r="5153" spans="7:16">
      <c r="G5153" s="27"/>
      <c r="H5153" s="27"/>
      <c r="P5153" s="26"/>
    </row>
    <row r="5154" spans="7:16">
      <c r="G5154" s="27"/>
      <c r="H5154" s="27"/>
      <c r="P5154" s="26"/>
    </row>
    <row r="5155" spans="7:16">
      <c r="G5155" s="27"/>
      <c r="H5155" s="27"/>
      <c r="P5155" s="26"/>
    </row>
    <row r="5156" spans="7:16">
      <c r="G5156" s="27"/>
      <c r="H5156" s="27"/>
      <c r="P5156" s="26"/>
    </row>
    <row r="5157" spans="7:16">
      <c r="G5157" s="27"/>
      <c r="H5157" s="27"/>
      <c r="P5157" s="26"/>
    </row>
    <row r="5158" spans="7:16">
      <c r="G5158" s="27"/>
      <c r="H5158" s="27"/>
      <c r="P5158" s="26"/>
    </row>
    <row r="5159" spans="7:16">
      <c r="G5159" s="27"/>
      <c r="H5159" s="27"/>
      <c r="P5159" s="26"/>
    </row>
    <row r="5160" spans="7:16">
      <c r="G5160" s="27"/>
      <c r="H5160" s="27"/>
      <c r="P5160" s="26"/>
    </row>
    <row r="5161" spans="7:16">
      <c r="G5161" s="27"/>
      <c r="H5161" s="27"/>
      <c r="P5161" s="26"/>
    </row>
    <row r="5162" spans="7:16">
      <c r="G5162" s="27"/>
      <c r="H5162" s="27"/>
      <c r="P5162" s="26"/>
    </row>
    <row r="5163" spans="7:16">
      <c r="G5163" s="27"/>
      <c r="H5163" s="27"/>
      <c r="P5163" s="26"/>
    </row>
    <row r="5164" spans="7:16">
      <c r="G5164" s="27"/>
      <c r="H5164" s="27"/>
      <c r="P5164" s="26"/>
    </row>
    <row r="5165" spans="7:16">
      <c r="G5165" s="27"/>
      <c r="H5165" s="27"/>
      <c r="P5165" s="26"/>
    </row>
    <row r="5166" spans="7:16">
      <c r="G5166" s="27"/>
      <c r="H5166" s="27"/>
      <c r="P5166" s="26"/>
    </row>
    <row r="5167" spans="7:16">
      <c r="G5167" s="27"/>
      <c r="H5167" s="27"/>
      <c r="P5167" s="26"/>
    </row>
    <row r="5168" spans="7:16">
      <c r="G5168" s="27"/>
      <c r="H5168" s="27"/>
      <c r="P5168" s="26"/>
    </row>
    <row r="5169" spans="7:16">
      <c r="G5169" s="27"/>
      <c r="H5169" s="27"/>
      <c r="P5169" s="26"/>
    </row>
    <row r="5170" spans="7:16">
      <c r="G5170" s="27"/>
      <c r="H5170" s="27"/>
      <c r="P5170" s="26"/>
    </row>
    <row r="5171" spans="7:16">
      <c r="G5171" s="27"/>
      <c r="H5171" s="27"/>
      <c r="P5171" s="26"/>
    </row>
    <row r="5172" spans="7:16">
      <c r="G5172" s="27"/>
      <c r="H5172" s="27"/>
      <c r="P5172" s="26"/>
    </row>
    <row r="5173" spans="7:16">
      <c r="G5173" s="27"/>
      <c r="H5173" s="27"/>
      <c r="P5173" s="26"/>
    </row>
    <row r="5174" spans="7:16">
      <c r="G5174" s="27"/>
      <c r="H5174" s="27"/>
      <c r="P5174" s="26"/>
    </row>
    <row r="5175" spans="7:16">
      <c r="G5175" s="27"/>
      <c r="H5175" s="27"/>
      <c r="P5175" s="26"/>
    </row>
    <row r="5176" spans="7:16">
      <c r="G5176" s="27"/>
      <c r="H5176" s="27"/>
      <c r="P5176" s="26"/>
    </row>
    <row r="5177" spans="7:16">
      <c r="G5177" s="27"/>
      <c r="H5177" s="27"/>
      <c r="P5177" s="26"/>
    </row>
    <row r="5178" spans="7:16">
      <c r="G5178" s="27"/>
      <c r="H5178" s="27"/>
      <c r="P5178" s="26"/>
    </row>
    <row r="5179" spans="7:16">
      <c r="G5179" s="27"/>
      <c r="H5179" s="27"/>
      <c r="P5179" s="26"/>
    </row>
    <row r="5180" spans="7:16">
      <c r="G5180" s="27"/>
      <c r="H5180" s="27"/>
      <c r="P5180" s="26"/>
    </row>
    <row r="5181" spans="7:16">
      <c r="G5181" s="27"/>
      <c r="H5181" s="27"/>
      <c r="P5181" s="26"/>
    </row>
    <row r="5182" spans="7:16">
      <c r="G5182" s="27"/>
      <c r="H5182" s="27"/>
      <c r="P5182" s="26"/>
    </row>
    <row r="5183" spans="7:16">
      <c r="G5183" s="27"/>
      <c r="H5183" s="27"/>
      <c r="P5183" s="26"/>
    </row>
    <row r="5184" spans="7:16">
      <c r="G5184" s="27"/>
      <c r="H5184" s="27"/>
      <c r="P5184" s="26"/>
    </row>
    <row r="5185" spans="7:16">
      <c r="G5185" s="27"/>
      <c r="H5185" s="27"/>
      <c r="P5185" s="26"/>
    </row>
    <row r="5186" spans="7:16">
      <c r="G5186" s="27"/>
      <c r="H5186" s="27"/>
      <c r="P5186" s="26"/>
    </row>
    <row r="5187" spans="7:16">
      <c r="G5187" s="27"/>
      <c r="H5187" s="27"/>
      <c r="P5187" s="26"/>
    </row>
    <row r="5188" spans="7:16">
      <c r="G5188" s="27"/>
      <c r="H5188" s="27"/>
      <c r="P5188" s="26"/>
    </row>
    <row r="5189" spans="7:16">
      <c r="G5189" s="27"/>
      <c r="H5189" s="27"/>
      <c r="P5189" s="26"/>
    </row>
    <row r="5190" spans="7:16">
      <c r="G5190" s="27"/>
      <c r="H5190" s="27"/>
      <c r="P5190" s="26"/>
    </row>
    <row r="5191" spans="7:16">
      <c r="G5191" s="27"/>
      <c r="H5191" s="27"/>
      <c r="P5191" s="26"/>
    </row>
    <row r="5192" spans="7:16">
      <c r="G5192" s="27"/>
      <c r="H5192" s="27"/>
      <c r="P5192" s="26"/>
    </row>
    <row r="5193" spans="7:16">
      <c r="G5193" s="27"/>
      <c r="H5193" s="27"/>
      <c r="P5193" s="26"/>
    </row>
    <row r="5194" spans="7:16">
      <c r="G5194" s="27"/>
      <c r="H5194" s="27"/>
      <c r="P5194" s="26"/>
    </row>
    <row r="5195" spans="7:16">
      <c r="G5195" s="27"/>
      <c r="H5195" s="27"/>
      <c r="P5195" s="26"/>
    </row>
    <row r="5196" spans="7:16">
      <c r="G5196" s="27"/>
      <c r="H5196" s="27"/>
      <c r="P5196" s="26"/>
    </row>
    <row r="5197" spans="7:16">
      <c r="G5197" s="27"/>
      <c r="H5197" s="27"/>
      <c r="P5197" s="26"/>
    </row>
    <row r="5198" spans="7:16">
      <c r="G5198" s="27"/>
      <c r="H5198" s="27"/>
      <c r="P5198" s="26"/>
    </row>
    <row r="5199" spans="7:16">
      <c r="G5199" s="27"/>
      <c r="H5199" s="27"/>
      <c r="P5199" s="26"/>
    </row>
    <row r="5200" spans="7:16">
      <c r="G5200" s="27"/>
      <c r="H5200" s="27"/>
      <c r="P5200" s="26"/>
    </row>
    <row r="5201" spans="7:16">
      <c r="G5201" s="27"/>
      <c r="H5201" s="27"/>
      <c r="P5201" s="26"/>
    </row>
    <row r="5202" spans="7:16">
      <c r="G5202" s="27"/>
      <c r="H5202" s="27"/>
      <c r="P5202" s="26"/>
    </row>
    <row r="5203" spans="7:16">
      <c r="G5203" s="27"/>
      <c r="H5203" s="27"/>
      <c r="P5203" s="26"/>
    </row>
    <row r="5204" spans="7:16">
      <c r="G5204" s="27"/>
      <c r="H5204" s="27"/>
      <c r="P5204" s="26"/>
    </row>
    <row r="5205" spans="7:16">
      <c r="G5205" s="27"/>
      <c r="H5205" s="27"/>
      <c r="P5205" s="26"/>
    </row>
    <row r="5206" spans="7:16">
      <c r="G5206" s="27"/>
      <c r="H5206" s="27"/>
      <c r="P5206" s="26"/>
    </row>
    <row r="5207" spans="7:16">
      <c r="G5207" s="27"/>
      <c r="H5207" s="27"/>
      <c r="P5207" s="26"/>
    </row>
    <row r="5208" spans="7:16">
      <c r="G5208" s="27"/>
      <c r="H5208" s="27"/>
      <c r="P5208" s="26"/>
    </row>
    <row r="5209" spans="7:16">
      <c r="G5209" s="27"/>
      <c r="H5209" s="27"/>
      <c r="P5209" s="26"/>
    </row>
    <row r="5210" spans="7:16">
      <c r="G5210" s="27"/>
      <c r="H5210" s="27"/>
      <c r="P5210" s="26"/>
    </row>
    <row r="5211" spans="7:16">
      <c r="G5211" s="27"/>
      <c r="H5211" s="27"/>
      <c r="P5211" s="26"/>
    </row>
    <row r="5212" spans="7:16">
      <c r="G5212" s="27"/>
      <c r="H5212" s="27"/>
      <c r="P5212" s="26"/>
    </row>
    <row r="5213" spans="7:16">
      <c r="G5213" s="27"/>
      <c r="H5213" s="27"/>
      <c r="P5213" s="26"/>
    </row>
    <row r="5214" spans="7:16">
      <c r="G5214" s="27"/>
      <c r="H5214" s="27"/>
      <c r="P5214" s="26"/>
    </row>
    <row r="5215" spans="7:16">
      <c r="G5215" s="27"/>
      <c r="H5215" s="27"/>
      <c r="P5215" s="26"/>
    </row>
    <row r="5216" spans="7:16">
      <c r="G5216" s="27"/>
      <c r="H5216" s="27"/>
      <c r="P5216" s="26"/>
    </row>
    <row r="5217" spans="7:16">
      <c r="G5217" s="27"/>
      <c r="H5217" s="27"/>
      <c r="P5217" s="26"/>
    </row>
    <row r="5218" spans="7:16">
      <c r="G5218" s="27"/>
      <c r="H5218" s="27"/>
      <c r="P5218" s="26"/>
    </row>
    <row r="5219" spans="7:16">
      <c r="G5219" s="27"/>
      <c r="H5219" s="27"/>
      <c r="P5219" s="26"/>
    </row>
    <row r="5220" spans="7:16">
      <c r="G5220" s="27"/>
      <c r="H5220" s="27"/>
      <c r="P5220" s="26"/>
    </row>
    <row r="5221" spans="7:16">
      <c r="G5221" s="27"/>
      <c r="H5221" s="27"/>
      <c r="P5221" s="26"/>
    </row>
    <row r="5222" spans="7:16">
      <c r="G5222" s="27"/>
      <c r="H5222" s="27"/>
      <c r="P5222" s="26"/>
    </row>
    <row r="5223" spans="7:16">
      <c r="G5223" s="27"/>
      <c r="H5223" s="27"/>
      <c r="P5223" s="26"/>
    </row>
    <row r="5224" spans="7:16">
      <c r="G5224" s="27"/>
      <c r="H5224" s="27"/>
      <c r="P5224" s="26"/>
    </row>
    <row r="5225" spans="7:16">
      <c r="G5225" s="27"/>
      <c r="H5225" s="27"/>
      <c r="P5225" s="26"/>
    </row>
    <row r="5226" spans="7:16">
      <c r="G5226" s="27"/>
      <c r="H5226" s="27"/>
      <c r="P5226" s="26"/>
    </row>
    <row r="5227" spans="7:16">
      <c r="G5227" s="27"/>
      <c r="H5227" s="27"/>
      <c r="P5227" s="26"/>
    </row>
    <row r="5228" spans="7:16">
      <c r="G5228" s="27"/>
      <c r="H5228" s="27"/>
      <c r="P5228" s="26"/>
    </row>
    <row r="5229" spans="7:16">
      <c r="G5229" s="27"/>
      <c r="H5229" s="27"/>
      <c r="P5229" s="26"/>
    </row>
    <row r="5230" spans="7:16">
      <c r="G5230" s="27"/>
      <c r="H5230" s="27"/>
      <c r="P5230" s="26"/>
    </row>
    <row r="5231" spans="7:16">
      <c r="G5231" s="27"/>
      <c r="H5231" s="27"/>
      <c r="P5231" s="26"/>
    </row>
    <row r="5232" spans="7:16">
      <c r="G5232" s="27"/>
      <c r="H5232" s="27"/>
      <c r="P5232" s="26"/>
    </row>
    <row r="5233" spans="7:16">
      <c r="G5233" s="27"/>
      <c r="H5233" s="27"/>
      <c r="P5233" s="26"/>
    </row>
    <row r="5234" spans="7:16">
      <c r="G5234" s="27"/>
      <c r="H5234" s="27"/>
      <c r="P5234" s="26"/>
    </row>
    <row r="5235" spans="7:16">
      <c r="G5235" s="27"/>
      <c r="H5235" s="27"/>
      <c r="P5235" s="26"/>
    </row>
    <row r="5236" spans="7:16">
      <c r="G5236" s="27"/>
      <c r="H5236" s="27"/>
      <c r="P5236" s="26"/>
    </row>
    <row r="5237" spans="7:16">
      <c r="G5237" s="27"/>
      <c r="H5237" s="27"/>
      <c r="P5237" s="26"/>
    </row>
    <row r="5238" spans="7:16">
      <c r="G5238" s="27"/>
      <c r="H5238" s="27"/>
      <c r="P5238" s="26"/>
    </row>
    <row r="5239" spans="7:16">
      <c r="G5239" s="27"/>
      <c r="H5239" s="27"/>
      <c r="P5239" s="26"/>
    </row>
    <row r="5240" spans="7:16">
      <c r="G5240" s="27"/>
      <c r="H5240" s="27"/>
      <c r="P5240" s="26"/>
    </row>
    <row r="5241" spans="7:16">
      <c r="G5241" s="27"/>
      <c r="H5241" s="27"/>
      <c r="P5241" s="26"/>
    </row>
    <row r="5242" spans="7:16">
      <c r="G5242" s="27"/>
      <c r="H5242" s="27"/>
      <c r="P5242" s="26"/>
    </row>
    <row r="5243" spans="7:16">
      <c r="G5243" s="27"/>
      <c r="H5243" s="27"/>
      <c r="P5243" s="26"/>
    </row>
    <row r="5244" spans="7:16">
      <c r="G5244" s="27"/>
      <c r="H5244" s="27"/>
      <c r="P5244" s="26"/>
    </row>
    <row r="5245" spans="7:16">
      <c r="G5245" s="27"/>
      <c r="H5245" s="27"/>
      <c r="P5245" s="26"/>
    </row>
    <row r="5246" spans="7:16">
      <c r="G5246" s="27"/>
      <c r="H5246" s="27"/>
      <c r="P5246" s="26"/>
    </row>
    <row r="5247" spans="7:16">
      <c r="G5247" s="27"/>
      <c r="H5247" s="27"/>
      <c r="P5247" s="26"/>
    </row>
    <row r="5248" spans="7:16">
      <c r="G5248" s="27"/>
      <c r="H5248" s="27"/>
      <c r="P5248" s="26"/>
    </row>
    <row r="5249" spans="7:16">
      <c r="G5249" s="27"/>
      <c r="H5249" s="27"/>
      <c r="P5249" s="26"/>
    </row>
    <row r="5250" spans="7:16">
      <c r="G5250" s="27"/>
      <c r="H5250" s="27"/>
      <c r="P5250" s="26"/>
    </row>
    <row r="5251" spans="7:16">
      <c r="G5251" s="27"/>
      <c r="H5251" s="27"/>
      <c r="P5251" s="26"/>
    </row>
    <row r="5252" spans="7:16">
      <c r="G5252" s="27"/>
      <c r="H5252" s="27"/>
      <c r="P5252" s="26"/>
    </row>
    <row r="5253" spans="7:16">
      <c r="G5253" s="27"/>
      <c r="H5253" s="27"/>
      <c r="P5253" s="26"/>
    </row>
    <row r="5254" spans="7:16">
      <c r="G5254" s="27"/>
      <c r="H5254" s="27"/>
      <c r="P5254" s="26"/>
    </row>
    <row r="5255" spans="7:16">
      <c r="G5255" s="27"/>
      <c r="H5255" s="27"/>
      <c r="P5255" s="26"/>
    </row>
    <row r="5256" spans="7:16">
      <c r="G5256" s="27"/>
      <c r="H5256" s="27"/>
      <c r="P5256" s="26"/>
    </row>
    <row r="5257" spans="7:16">
      <c r="G5257" s="27"/>
      <c r="H5257" s="27"/>
      <c r="P5257" s="26"/>
    </row>
    <row r="5258" spans="7:16">
      <c r="G5258" s="27"/>
      <c r="H5258" s="27"/>
      <c r="P5258" s="26"/>
    </row>
    <row r="5259" spans="7:16">
      <c r="G5259" s="27"/>
      <c r="H5259" s="27"/>
      <c r="P5259" s="26"/>
    </row>
    <row r="5260" spans="7:16">
      <c r="G5260" s="27"/>
      <c r="H5260" s="27"/>
      <c r="P5260" s="26"/>
    </row>
    <row r="5261" spans="7:16">
      <c r="G5261" s="27"/>
      <c r="H5261" s="27"/>
      <c r="P5261" s="26"/>
    </row>
    <row r="5262" spans="7:16">
      <c r="G5262" s="27"/>
      <c r="H5262" s="27"/>
      <c r="P5262" s="26"/>
    </row>
    <row r="5263" spans="7:16">
      <c r="G5263" s="27"/>
      <c r="H5263" s="27"/>
      <c r="P5263" s="26"/>
    </row>
    <row r="5264" spans="7:16">
      <c r="G5264" s="27"/>
      <c r="H5264" s="27"/>
      <c r="P5264" s="26"/>
    </row>
    <row r="5265" spans="7:16">
      <c r="G5265" s="27"/>
      <c r="H5265" s="27"/>
      <c r="P5265" s="26"/>
    </row>
    <row r="5266" spans="7:16">
      <c r="G5266" s="27"/>
      <c r="H5266" s="27"/>
      <c r="P5266" s="26"/>
    </row>
    <row r="5267" spans="7:16">
      <c r="G5267" s="27"/>
      <c r="H5267" s="27"/>
      <c r="P5267" s="26"/>
    </row>
    <row r="5268" spans="7:16">
      <c r="G5268" s="27"/>
      <c r="H5268" s="27"/>
      <c r="P5268" s="26"/>
    </row>
    <row r="5269" spans="7:16">
      <c r="G5269" s="27"/>
      <c r="H5269" s="27"/>
      <c r="P5269" s="26"/>
    </row>
    <row r="5270" spans="7:16">
      <c r="G5270" s="27"/>
      <c r="H5270" s="27"/>
      <c r="P5270" s="26"/>
    </row>
    <row r="5271" spans="7:16">
      <c r="G5271" s="27"/>
      <c r="H5271" s="27"/>
      <c r="P5271" s="26"/>
    </row>
    <row r="5272" spans="7:16">
      <c r="G5272" s="27"/>
      <c r="H5272" s="27"/>
      <c r="P5272" s="26"/>
    </row>
    <row r="5273" spans="7:16">
      <c r="G5273" s="27"/>
      <c r="H5273" s="27"/>
      <c r="P5273" s="26"/>
    </row>
    <row r="5274" spans="7:16">
      <c r="G5274" s="27"/>
      <c r="H5274" s="27"/>
      <c r="P5274" s="26"/>
    </row>
    <row r="5275" spans="7:16">
      <c r="G5275" s="27"/>
      <c r="H5275" s="27"/>
      <c r="P5275" s="26"/>
    </row>
    <row r="5276" spans="7:16">
      <c r="G5276" s="27"/>
      <c r="H5276" s="27"/>
      <c r="P5276" s="26"/>
    </row>
    <row r="5277" spans="7:16">
      <c r="G5277" s="27"/>
      <c r="H5277" s="27"/>
      <c r="P5277" s="26"/>
    </row>
    <row r="5278" spans="7:16">
      <c r="G5278" s="27"/>
      <c r="H5278" s="27"/>
      <c r="P5278" s="26"/>
    </row>
    <row r="5279" spans="7:16">
      <c r="G5279" s="27"/>
      <c r="H5279" s="27"/>
      <c r="P5279" s="26"/>
    </row>
    <row r="5280" spans="7:16">
      <c r="G5280" s="27"/>
      <c r="H5280" s="27"/>
      <c r="P5280" s="26"/>
    </row>
    <row r="5281" spans="7:16">
      <c r="G5281" s="27"/>
      <c r="H5281" s="27"/>
      <c r="P5281" s="26"/>
    </row>
    <row r="5282" spans="7:16">
      <c r="G5282" s="27"/>
      <c r="H5282" s="27"/>
      <c r="P5282" s="26"/>
    </row>
    <row r="5283" spans="7:16">
      <c r="G5283" s="27"/>
      <c r="H5283" s="27"/>
      <c r="P5283" s="26"/>
    </row>
    <row r="5284" spans="7:16">
      <c r="G5284" s="27"/>
      <c r="H5284" s="27"/>
      <c r="P5284" s="26"/>
    </row>
    <row r="5285" spans="7:16">
      <c r="G5285" s="27"/>
      <c r="H5285" s="27"/>
      <c r="P5285" s="26"/>
    </row>
    <row r="5286" spans="7:16">
      <c r="G5286" s="27"/>
      <c r="H5286" s="27"/>
      <c r="P5286" s="26"/>
    </row>
    <row r="5287" spans="7:16">
      <c r="G5287" s="27"/>
      <c r="H5287" s="27"/>
      <c r="P5287" s="26"/>
    </row>
    <row r="5288" spans="7:16">
      <c r="G5288" s="27"/>
      <c r="H5288" s="27"/>
      <c r="P5288" s="26"/>
    </row>
    <row r="5289" spans="7:16">
      <c r="G5289" s="27"/>
      <c r="H5289" s="27"/>
      <c r="P5289" s="26"/>
    </row>
    <row r="5290" spans="7:16">
      <c r="G5290" s="27"/>
      <c r="H5290" s="27"/>
      <c r="P5290" s="26"/>
    </row>
    <row r="5291" spans="7:16">
      <c r="G5291" s="27"/>
      <c r="H5291" s="27"/>
      <c r="P5291" s="26"/>
    </row>
    <row r="5292" spans="7:16">
      <c r="G5292" s="27"/>
      <c r="H5292" s="27"/>
      <c r="P5292" s="26"/>
    </row>
    <row r="5293" spans="7:16">
      <c r="G5293" s="27"/>
      <c r="H5293" s="27"/>
      <c r="P5293" s="26"/>
    </row>
    <row r="5294" spans="7:16">
      <c r="G5294" s="27"/>
      <c r="H5294" s="27"/>
      <c r="P5294" s="26"/>
    </row>
    <row r="5295" spans="7:16">
      <c r="G5295" s="27"/>
      <c r="H5295" s="27"/>
      <c r="P5295" s="26"/>
    </row>
    <row r="5296" spans="7:16">
      <c r="H5296" s="27"/>
      <c r="P5296" s="26"/>
    </row>
    <row r="5297" spans="8:16">
      <c r="H5297" s="27"/>
      <c r="P5297" s="26"/>
    </row>
    <row r="5298" spans="8:16">
      <c r="H5298" s="27"/>
      <c r="P5298" s="26"/>
    </row>
    <row r="5299" spans="8:16">
      <c r="H5299" s="27"/>
      <c r="P5299" s="26"/>
    </row>
    <row r="5300" spans="8:16">
      <c r="P5300" s="26"/>
    </row>
    <row r="5301" spans="8:16">
      <c r="P5301" s="26"/>
    </row>
    <row r="5302" spans="8:16">
      <c r="P5302" s="26"/>
    </row>
    <row r="5303" spans="8:16">
      <c r="P5303" s="26"/>
    </row>
    <row r="5304" spans="8:16">
      <c r="P5304" s="26"/>
    </row>
    <row r="5305" spans="8:16">
      <c r="P5305" s="26"/>
    </row>
    <row r="5306" spans="8:16">
      <c r="P5306" s="26"/>
    </row>
    <row r="5307" spans="8:16">
      <c r="P5307" s="26"/>
    </row>
    <row r="5308" spans="8:16">
      <c r="P5308" s="26"/>
    </row>
    <row r="5309" spans="8:16">
      <c r="P5309" s="26"/>
    </row>
    <row r="5310" spans="8:16">
      <c r="P5310" s="26"/>
    </row>
    <row r="5311" spans="8:16">
      <c r="P5311" s="26"/>
    </row>
    <row r="5312" spans="8:16">
      <c r="P5312" s="26"/>
    </row>
    <row r="5313" spans="7:16">
      <c r="P5313" s="26"/>
    </row>
    <row r="5314" spans="7:16">
      <c r="P5314" s="26"/>
    </row>
    <row r="5315" spans="7:16">
      <c r="P5315" s="26"/>
    </row>
    <row r="5316" spans="7:16">
      <c r="P5316" s="26"/>
    </row>
    <row r="5317" spans="7:16">
      <c r="P5317" s="26"/>
    </row>
    <row r="5318" spans="7:16">
      <c r="P5318" s="26"/>
    </row>
    <row r="5319" spans="7:16">
      <c r="P5319" s="26"/>
    </row>
    <row r="5320" spans="7:16">
      <c r="P5320" s="26"/>
    </row>
    <row r="5321" spans="7:16">
      <c r="P5321" s="26"/>
    </row>
    <row r="5322" spans="7:16">
      <c r="P5322" s="26"/>
    </row>
    <row r="5323" spans="7:16">
      <c r="G5323" s="27"/>
      <c r="P5323" s="26"/>
    </row>
    <row r="5324" spans="7:16">
      <c r="G5324" s="27"/>
      <c r="P5324" s="26"/>
    </row>
    <row r="5325" spans="7:16">
      <c r="G5325" s="27"/>
      <c r="P5325" s="26"/>
    </row>
    <row r="5326" spans="7:16">
      <c r="G5326" s="27"/>
      <c r="P5326" s="26"/>
    </row>
    <row r="5327" spans="7:16">
      <c r="G5327" s="27"/>
      <c r="H5327" s="27"/>
      <c r="P5327" s="26"/>
    </row>
    <row r="5328" spans="7:16">
      <c r="G5328" s="27"/>
      <c r="H5328" s="27"/>
      <c r="P5328" s="26"/>
    </row>
    <row r="5329" spans="7:16">
      <c r="G5329" s="27"/>
      <c r="H5329" s="27"/>
      <c r="P5329" s="26"/>
    </row>
    <row r="5330" spans="7:16">
      <c r="G5330" s="27"/>
      <c r="H5330" s="27"/>
      <c r="P5330" s="26"/>
    </row>
    <row r="5331" spans="7:16">
      <c r="G5331" s="27"/>
      <c r="H5331" s="27"/>
      <c r="P5331" s="26"/>
    </row>
    <row r="5332" spans="7:16">
      <c r="G5332" s="27"/>
      <c r="H5332" s="27"/>
      <c r="P5332" s="26"/>
    </row>
    <row r="5333" spans="7:16">
      <c r="G5333" s="27"/>
      <c r="H5333" s="27"/>
      <c r="P5333" s="26"/>
    </row>
    <row r="5334" spans="7:16">
      <c r="G5334" s="27"/>
      <c r="H5334" s="27"/>
      <c r="P5334" s="26"/>
    </row>
    <row r="5335" spans="7:16">
      <c r="G5335" s="27"/>
      <c r="H5335" s="27"/>
      <c r="P5335" s="26"/>
    </row>
    <row r="5336" spans="7:16">
      <c r="G5336" s="27"/>
      <c r="H5336" s="27"/>
      <c r="P5336" s="26"/>
    </row>
    <row r="5337" spans="7:16">
      <c r="G5337" s="27"/>
      <c r="H5337" s="27"/>
      <c r="P5337" s="26"/>
    </row>
    <row r="5338" spans="7:16">
      <c r="G5338" s="27"/>
      <c r="H5338" s="27"/>
      <c r="P5338" s="26"/>
    </row>
    <row r="5339" spans="7:16">
      <c r="G5339" s="27"/>
      <c r="H5339" s="27"/>
      <c r="P5339" s="26"/>
    </row>
    <row r="5340" spans="7:16">
      <c r="G5340" s="27"/>
      <c r="H5340" s="27"/>
      <c r="P5340" s="26"/>
    </row>
    <row r="5341" spans="7:16">
      <c r="G5341" s="27"/>
      <c r="H5341" s="27"/>
      <c r="P5341" s="26"/>
    </row>
    <row r="5342" spans="7:16">
      <c r="G5342" s="27"/>
      <c r="H5342" s="27"/>
      <c r="P5342" s="26"/>
    </row>
    <row r="5343" spans="7:16">
      <c r="G5343" s="27"/>
      <c r="H5343" s="27"/>
      <c r="P5343" s="26"/>
    </row>
    <row r="5344" spans="7:16">
      <c r="G5344" s="27"/>
      <c r="H5344" s="27"/>
      <c r="P5344" s="26"/>
    </row>
    <row r="5345" spans="7:16">
      <c r="G5345" s="27"/>
      <c r="H5345" s="27"/>
      <c r="P5345" s="26"/>
    </row>
    <row r="5346" spans="7:16">
      <c r="G5346" s="27"/>
      <c r="H5346" s="27"/>
      <c r="P5346" s="26"/>
    </row>
    <row r="5347" spans="7:16">
      <c r="G5347" s="27"/>
      <c r="H5347" s="27"/>
      <c r="P5347" s="26"/>
    </row>
    <row r="5348" spans="7:16">
      <c r="G5348" s="27"/>
      <c r="H5348" s="27"/>
      <c r="P5348" s="26"/>
    </row>
    <row r="5349" spans="7:16">
      <c r="G5349" s="27"/>
      <c r="H5349" s="27"/>
      <c r="P5349" s="26"/>
    </row>
    <row r="5350" spans="7:16">
      <c r="G5350" s="27"/>
      <c r="H5350" s="27"/>
      <c r="P5350" s="26"/>
    </row>
    <row r="5351" spans="7:16">
      <c r="G5351" s="27"/>
      <c r="H5351" s="27"/>
      <c r="P5351" s="26"/>
    </row>
    <row r="5352" spans="7:16">
      <c r="G5352" s="27"/>
      <c r="H5352" s="27"/>
      <c r="P5352" s="26"/>
    </row>
    <row r="5353" spans="7:16">
      <c r="G5353" s="27"/>
      <c r="H5353" s="27"/>
      <c r="P5353" s="26"/>
    </row>
    <row r="5354" spans="7:16">
      <c r="G5354" s="27"/>
      <c r="H5354" s="27"/>
      <c r="P5354" s="26"/>
    </row>
    <row r="5355" spans="7:16">
      <c r="G5355" s="27"/>
      <c r="H5355" s="27"/>
      <c r="P5355" s="26"/>
    </row>
    <row r="5356" spans="7:16">
      <c r="G5356" s="27"/>
      <c r="H5356" s="27"/>
      <c r="P5356" s="26"/>
    </row>
    <row r="5357" spans="7:16">
      <c r="G5357" s="27"/>
      <c r="H5357" s="27"/>
      <c r="P5357" s="26"/>
    </row>
    <row r="5358" spans="7:16">
      <c r="G5358" s="27"/>
      <c r="H5358" s="27"/>
      <c r="P5358" s="26"/>
    </row>
    <row r="5359" spans="7:16">
      <c r="G5359" s="27"/>
      <c r="H5359" s="27"/>
      <c r="P5359" s="26"/>
    </row>
    <row r="5360" spans="7:16">
      <c r="G5360" s="27"/>
      <c r="H5360" s="27"/>
      <c r="P5360" s="26"/>
    </row>
    <row r="5361" spans="7:16">
      <c r="G5361" s="27"/>
      <c r="H5361" s="27"/>
      <c r="P5361" s="26"/>
    </row>
    <row r="5362" spans="7:16">
      <c r="G5362" s="27"/>
      <c r="H5362" s="27"/>
      <c r="P5362" s="26"/>
    </row>
    <row r="5363" spans="7:16">
      <c r="G5363" s="27"/>
      <c r="H5363" s="27"/>
      <c r="P5363" s="26"/>
    </row>
    <row r="5364" spans="7:16">
      <c r="G5364" s="27"/>
      <c r="H5364" s="27"/>
      <c r="P5364" s="26"/>
    </row>
    <row r="5365" spans="7:16">
      <c r="G5365" s="27"/>
      <c r="H5365" s="27"/>
      <c r="P5365" s="26"/>
    </row>
    <row r="5366" spans="7:16">
      <c r="G5366" s="27"/>
      <c r="H5366" s="27"/>
      <c r="P5366" s="26"/>
    </row>
    <row r="5367" spans="7:16">
      <c r="G5367" s="27"/>
      <c r="H5367" s="27"/>
      <c r="P5367" s="26"/>
    </row>
    <row r="5368" spans="7:16">
      <c r="G5368" s="27"/>
      <c r="H5368" s="27"/>
      <c r="P5368" s="26"/>
    </row>
    <row r="5369" spans="7:16">
      <c r="G5369" s="27"/>
      <c r="H5369" s="27"/>
      <c r="P5369" s="26"/>
    </row>
    <row r="5370" spans="7:16">
      <c r="G5370" s="27"/>
      <c r="H5370" s="27"/>
      <c r="P5370" s="26"/>
    </row>
    <row r="5371" spans="7:16">
      <c r="G5371" s="27"/>
      <c r="H5371" s="27"/>
      <c r="P5371" s="26"/>
    </row>
    <row r="5372" spans="7:16">
      <c r="G5372" s="27"/>
      <c r="H5372" s="27"/>
      <c r="P5372" s="26"/>
    </row>
    <row r="5373" spans="7:16">
      <c r="G5373" s="27"/>
      <c r="H5373" s="27"/>
      <c r="P5373" s="26"/>
    </row>
    <row r="5374" spans="7:16">
      <c r="G5374" s="27"/>
      <c r="H5374" s="27"/>
      <c r="P5374" s="26"/>
    </row>
    <row r="5375" spans="7:16">
      <c r="G5375" s="27"/>
      <c r="H5375" s="27"/>
      <c r="P5375" s="26"/>
    </row>
    <row r="5376" spans="7:16">
      <c r="G5376" s="27"/>
      <c r="H5376" s="27"/>
      <c r="P5376" s="26"/>
    </row>
    <row r="5377" spans="7:16">
      <c r="G5377" s="27"/>
      <c r="H5377" s="27"/>
      <c r="P5377" s="26"/>
    </row>
    <row r="5378" spans="7:16">
      <c r="G5378" s="27"/>
      <c r="H5378" s="27"/>
      <c r="P5378" s="26"/>
    </row>
    <row r="5379" spans="7:16">
      <c r="G5379" s="27"/>
      <c r="H5379" s="27"/>
      <c r="P5379" s="26"/>
    </row>
    <row r="5380" spans="7:16">
      <c r="G5380" s="27"/>
      <c r="H5380" s="27"/>
      <c r="P5380" s="26"/>
    </row>
    <row r="5381" spans="7:16">
      <c r="G5381" s="27"/>
      <c r="H5381" s="27"/>
      <c r="P5381" s="26"/>
    </row>
    <row r="5382" spans="7:16">
      <c r="G5382" s="27"/>
      <c r="H5382" s="27"/>
      <c r="P5382" s="26"/>
    </row>
    <row r="5383" spans="7:16">
      <c r="G5383" s="27"/>
      <c r="H5383" s="27"/>
      <c r="P5383" s="26"/>
    </row>
    <row r="5384" spans="7:16">
      <c r="G5384" s="27"/>
      <c r="H5384" s="27"/>
      <c r="P5384" s="26"/>
    </row>
    <row r="5385" spans="7:16">
      <c r="G5385" s="27"/>
      <c r="H5385" s="27"/>
      <c r="P5385" s="26"/>
    </row>
    <row r="5386" spans="7:16">
      <c r="G5386" s="27"/>
      <c r="H5386" s="27"/>
      <c r="P5386" s="26"/>
    </row>
    <row r="5387" spans="7:16">
      <c r="G5387" s="27"/>
      <c r="H5387" s="27"/>
      <c r="P5387" s="26"/>
    </row>
    <row r="5388" spans="7:16">
      <c r="G5388" s="27"/>
      <c r="H5388" s="27"/>
      <c r="P5388" s="26"/>
    </row>
    <row r="5389" spans="7:16">
      <c r="G5389" s="27"/>
      <c r="H5389" s="27"/>
      <c r="P5389" s="26"/>
    </row>
    <row r="5390" spans="7:16">
      <c r="G5390" s="27"/>
      <c r="H5390" s="27"/>
      <c r="P5390" s="26"/>
    </row>
    <row r="5391" spans="7:16">
      <c r="G5391" s="27"/>
      <c r="H5391" s="27"/>
      <c r="P5391" s="26"/>
    </row>
    <row r="5392" spans="7:16">
      <c r="G5392" s="27"/>
      <c r="H5392" s="27"/>
      <c r="P5392" s="26"/>
    </row>
    <row r="5393" spans="7:16">
      <c r="G5393" s="27"/>
      <c r="H5393" s="27"/>
      <c r="P5393" s="26"/>
    </row>
    <row r="5394" spans="7:16">
      <c r="G5394" s="27"/>
      <c r="H5394" s="27"/>
      <c r="P5394" s="26"/>
    </row>
    <row r="5395" spans="7:16">
      <c r="G5395" s="27"/>
      <c r="H5395" s="27"/>
      <c r="P5395" s="26"/>
    </row>
    <row r="5396" spans="7:16">
      <c r="G5396" s="27"/>
      <c r="H5396" s="27"/>
      <c r="P5396" s="26"/>
    </row>
    <row r="5397" spans="7:16">
      <c r="G5397" s="27"/>
      <c r="H5397" s="27"/>
      <c r="P5397" s="26"/>
    </row>
    <row r="5398" spans="7:16">
      <c r="G5398" s="27"/>
      <c r="H5398" s="27"/>
      <c r="P5398" s="26"/>
    </row>
    <row r="5399" spans="7:16">
      <c r="G5399" s="27"/>
      <c r="H5399" s="27"/>
      <c r="P5399" s="26"/>
    </row>
    <row r="5400" spans="7:16">
      <c r="G5400" s="27"/>
      <c r="H5400" s="27"/>
      <c r="P5400" s="26"/>
    </row>
    <row r="5401" spans="7:16">
      <c r="G5401" s="27"/>
      <c r="H5401" s="27"/>
      <c r="P5401" s="26"/>
    </row>
    <row r="5402" spans="7:16">
      <c r="G5402" s="27"/>
      <c r="H5402" s="27"/>
      <c r="P5402" s="26"/>
    </row>
    <row r="5403" spans="7:16">
      <c r="G5403" s="27"/>
      <c r="H5403" s="27"/>
      <c r="P5403" s="26"/>
    </row>
    <row r="5404" spans="7:16">
      <c r="G5404" s="27"/>
      <c r="H5404" s="27"/>
      <c r="P5404" s="26"/>
    </row>
    <row r="5405" spans="7:16">
      <c r="G5405" s="27"/>
      <c r="H5405" s="27"/>
      <c r="P5405" s="26"/>
    </row>
    <row r="5406" spans="7:16">
      <c r="G5406" s="27"/>
      <c r="H5406" s="27"/>
      <c r="P5406" s="26"/>
    </row>
    <row r="5407" spans="7:16">
      <c r="G5407" s="27"/>
      <c r="H5407" s="27"/>
      <c r="P5407" s="26"/>
    </row>
    <row r="5408" spans="7:16">
      <c r="G5408" s="27"/>
      <c r="H5408" s="27"/>
      <c r="P5408" s="26"/>
    </row>
    <row r="5409" spans="7:16">
      <c r="G5409" s="27"/>
      <c r="H5409" s="27"/>
      <c r="P5409" s="26"/>
    </row>
    <row r="5410" spans="7:16">
      <c r="G5410" s="27"/>
      <c r="H5410" s="27"/>
      <c r="P5410" s="26"/>
    </row>
    <row r="5411" spans="7:16">
      <c r="G5411" s="27"/>
      <c r="H5411" s="27"/>
      <c r="P5411" s="26"/>
    </row>
    <row r="5412" spans="7:16">
      <c r="G5412" s="27"/>
      <c r="H5412" s="27"/>
      <c r="P5412" s="26"/>
    </row>
    <row r="5413" spans="7:16">
      <c r="G5413" s="27"/>
      <c r="H5413" s="27"/>
      <c r="P5413" s="26"/>
    </row>
    <row r="5414" spans="7:16">
      <c r="G5414" s="27"/>
      <c r="H5414" s="27"/>
      <c r="P5414" s="26"/>
    </row>
    <row r="5415" spans="7:16">
      <c r="G5415" s="27"/>
      <c r="H5415" s="27"/>
      <c r="P5415" s="26"/>
    </row>
    <row r="5416" spans="7:16">
      <c r="G5416" s="27"/>
      <c r="H5416" s="27"/>
      <c r="P5416" s="26"/>
    </row>
    <row r="5417" spans="7:16">
      <c r="H5417" s="27"/>
      <c r="P5417" s="26"/>
    </row>
    <row r="5418" spans="7:16">
      <c r="H5418" s="27"/>
      <c r="P5418" s="26"/>
    </row>
    <row r="5419" spans="7:16">
      <c r="H5419" s="27"/>
      <c r="P5419" s="26"/>
    </row>
    <row r="5420" spans="7:16">
      <c r="H5420" s="27"/>
      <c r="P5420" s="26"/>
    </row>
    <row r="5421" spans="7:16">
      <c r="P5421" s="26"/>
    </row>
    <row r="5422" spans="7:16">
      <c r="P5422" s="26"/>
    </row>
    <row r="5423" spans="7:16">
      <c r="P5423" s="26"/>
    </row>
    <row r="5424" spans="7:16">
      <c r="P5424" s="26"/>
    </row>
    <row r="5425" spans="16:16">
      <c r="P5425" s="26"/>
    </row>
    <row r="5426" spans="16:16">
      <c r="P5426" s="26"/>
    </row>
    <row r="5427" spans="16:16">
      <c r="P5427" s="26"/>
    </row>
    <row r="5428" spans="16:16">
      <c r="P5428" s="26"/>
    </row>
    <row r="5429" spans="16:16">
      <c r="P5429" s="26"/>
    </row>
    <row r="5430" spans="16:16">
      <c r="P5430" s="26"/>
    </row>
    <row r="5431" spans="16:16">
      <c r="P5431" s="26"/>
    </row>
    <row r="5432" spans="16:16">
      <c r="P5432" s="26"/>
    </row>
    <row r="5433" spans="16:16">
      <c r="P5433" s="26"/>
    </row>
    <row r="5434" spans="16:16">
      <c r="P5434" s="26"/>
    </row>
    <row r="5435" spans="16:16">
      <c r="P5435" s="26"/>
    </row>
    <row r="5436" spans="16:16">
      <c r="P5436" s="26"/>
    </row>
    <row r="5437" spans="16:16">
      <c r="P5437" s="26"/>
    </row>
    <row r="5438" spans="16:16">
      <c r="P5438" s="26"/>
    </row>
    <row r="5439" spans="16:16">
      <c r="P5439" s="26"/>
    </row>
    <row r="5440" spans="16:16">
      <c r="P5440" s="26"/>
    </row>
    <row r="5441" spans="7:16">
      <c r="P5441" s="26"/>
    </row>
    <row r="5442" spans="7:16">
      <c r="P5442" s="26"/>
    </row>
    <row r="5443" spans="7:16">
      <c r="G5443" s="27"/>
      <c r="P5443" s="26"/>
    </row>
    <row r="5444" spans="7:16">
      <c r="G5444" s="27"/>
      <c r="P5444" s="26"/>
    </row>
    <row r="5445" spans="7:16">
      <c r="G5445" s="27"/>
      <c r="P5445" s="26"/>
    </row>
    <row r="5446" spans="7:16">
      <c r="G5446" s="27"/>
      <c r="P5446" s="26"/>
    </row>
    <row r="5447" spans="7:16">
      <c r="G5447" s="27"/>
      <c r="H5447" s="27"/>
      <c r="P5447" s="26"/>
    </row>
    <row r="5448" spans="7:16">
      <c r="G5448" s="27"/>
      <c r="H5448" s="27"/>
      <c r="P5448" s="26"/>
    </row>
    <row r="5449" spans="7:16">
      <c r="G5449" s="27"/>
      <c r="H5449" s="27"/>
      <c r="P5449" s="26"/>
    </row>
    <row r="5450" spans="7:16">
      <c r="G5450" s="27"/>
      <c r="H5450" s="27"/>
      <c r="P5450" s="26"/>
    </row>
    <row r="5451" spans="7:16">
      <c r="G5451" s="27"/>
      <c r="H5451" s="27"/>
      <c r="P5451" s="26"/>
    </row>
    <row r="5452" spans="7:16">
      <c r="G5452" s="27"/>
      <c r="H5452" s="27"/>
      <c r="P5452" s="26"/>
    </row>
    <row r="5453" spans="7:16">
      <c r="G5453" s="27"/>
      <c r="H5453" s="27"/>
      <c r="P5453" s="26"/>
    </row>
    <row r="5454" spans="7:16">
      <c r="G5454" s="27"/>
      <c r="H5454" s="27"/>
      <c r="P5454" s="26"/>
    </row>
    <row r="5455" spans="7:16">
      <c r="G5455" s="27"/>
      <c r="H5455" s="27"/>
      <c r="P5455" s="26"/>
    </row>
    <row r="5456" spans="7:16">
      <c r="G5456" s="27"/>
      <c r="H5456" s="27"/>
      <c r="P5456" s="26"/>
    </row>
    <row r="5457" spans="7:16">
      <c r="G5457" s="27"/>
      <c r="H5457" s="27"/>
      <c r="P5457" s="26"/>
    </row>
    <row r="5458" spans="7:16">
      <c r="G5458" s="27"/>
      <c r="H5458" s="27"/>
      <c r="P5458" s="26"/>
    </row>
    <row r="5459" spans="7:16">
      <c r="G5459" s="27"/>
      <c r="H5459" s="27"/>
      <c r="P5459" s="26"/>
    </row>
    <row r="5460" spans="7:16">
      <c r="G5460" s="27"/>
      <c r="H5460" s="27"/>
      <c r="P5460" s="26"/>
    </row>
    <row r="5461" spans="7:16">
      <c r="G5461" s="27"/>
      <c r="H5461" s="27"/>
      <c r="P5461" s="26"/>
    </row>
    <row r="5462" spans="7:16">
      <c r="G5462" s="27"/>
      <c r="H5462" s="27"/>
      <c r="P5462" s="26"/>
    </row>
    <row r="5463" spans="7:16">
      <c r="G5463" s="27"/>
      <c r="H5463" s="27"/>
      <c r="P5463" s="26"/>
    </row>
    <row r="5464" spans="7:16">
      <c r="G5464" s="27"/>
      <c r="H5464" s="27"/>
      <c r="P5464" s="26"/>
    </row>
    <row r="5465" spans="7:16">
      <c r="G5465" s="27"/>
      <c r="H5465" s="27"/>
      <c r="P5465" s="26"/>
    </row>
    <row r="5466" spans="7:16">
      <c r="G5466" s="27"/>
      <c r="H5466" s="27"/>
      <c r="P5466" s="26"/>
    </row>
    <row r="5467" spans="7:16">
      <c r="H5467" s="27"/>
      <c r="P5467" s="26"/>
    </row>
    <row r="5468" spans="7:16">
      <c r="H5468" s="27"/>
      <c r="P5468" s="26"/>
    </row>
    <row r="5469" spans="7:16">
      <c r="H5469" s="27"/>
      <c r="P5469" s="26"/>
    </row>
    <row r="5470" spans="7:16">
      <c r="H5470" s="27"/>
      <c r="P5470" s="26"/>
    </row>
    <row r="5471" spans="7:16">
      <c r="P5471" s="26"/>
    </row>
    <row r="5472" spans="7:16">
      <c r="P5472" s="26"/>
    </row>
    <row r="5473" spans="16:16">
      <c r="P5473" s="26"/>
    </row>
    <row r="5474" spans="16:16">
      <c r="P5474" s="26"/>
    </row>
    <row r="5475" spans="16:16">
      <c r="P5475" s="26"/>
    </row>
    <row r="5476" spans="16:16">
      <c r="P5476" s="26"/>
    </row>
    <row r="5477" spans="16:16">
      <c r="P5477" s="26"/>
    </row>
    <row r="5478" spans="16:16">
      <c r="P5478" s="26"/>
    </row>
    <row r="5479" spans="16:16">
      <c r="P5479" s="26"/>
    </row>
    <row r="5480" spans="16:16">
      <c r="P5480" s="26"/>
    </row>
    <row r="5481" spans="16:16">
      <c r="P5481" s="26"/>
    </row>
    <row r="5482" spans="16:16">
      <c r="P5482" s="26"/>
    </row>
    <row r="5483" spans="16:16">
      <c r="P5483" s="26"/>
    </row>
    <row r="5484" spans="16:16">
      <c r="P5484" s="26"/>
    </row>
    <row r="5485" spans="16:16">
      <c r="P5485" s="26"/>
    </row>
    <row r="5486" spans="16:16">
      <c r="P5486" s="26"/>
    </row>
    <row r="5487" spans="16:16">
      <c r="P5487" s="26"/>
    </row>
    <row r="5488" spans="16:16">
      <c r="P5488" s="26"/>
    </row>
    <row r="5489" spans="7:16">
      <c r="P5489" s="26"/>
    </row>
    <row r="5490" spans="7:16">
      <c r="P5490" s="26"/>
    </row>
    <row r="5491" spans="7:16">
      <c r="G5491" s="27"/>
      <c r="P5491" s="26"/>
    </row>
    <row r="5492" spans="7:16">
      <c r="G5492" s="27"/>
      <c r="P5492" s="26"/>
    </row>
    <row r="5493" spans="7:16">
      <c r="G5493" s="27"/>
      <c r="P5493" s="26"/>
    </row>
    <row r="5494" spans="7:16">
      <c r="G5494" s="27"/>
      <c r="P5494" s="26"/>
    </row>
    <row r="5495" spans="7:16">
      <c r="G5495" s="27"/>
      <c r="H5495" s="27"/>
      <c r="P5495" s="26"/>
    </row>
    <row r="5496" spans="7:16">
      <c r="G5496" s="27"/>
      <c r="H5496" s="27"/>
      <c r="P5496" s="26"/>
    </row>
    <row r="5497" spans="7:16">
      <c r="G5497" s="27"/>
      <c r="H5497" s="27"/>
      <c r="P5497" s="26"/>
    </row>
    <row r="5498" spans="7:16">
      <c r="G5498" s="27"/>
      <c r="H5498" s="27"/>
      <c r="P5498" s="26"/>
    </row>
    <row r="5499" spans="7:16">
      <c r="G5499" s="27"/>
      <c r="H5499" s="27"/>
      <c r="P5499" s="26"/>
    </row>
    <row r="5500" spans="7:16">
      <c r="G5500" s="27"/>
      <c r="H5500" s="27"/>
      <c r="P5500" s="26"/>
    </row>
    <row r="5501" spans="7:16">
      <c r="G5501" s="27"/>
      <c r="H5501" s="27"/>
      <c r="P5501" s="26"/>
    </row>
    <row r="5502" spans="7:16">
      <c r="G5502" s="27"/>
      <c r="H5502" s="27"/>
      <c r="P5502" s="26"/>
    </row>
    <row r="5503" spans="7:16">
      <c r="G5503" s="27"/>
      <c r="H5503" s="27"/>
      <c r="P5503" s="26"/>
    </row>
    <row r="5504" spans="7:16">
      <c r="G5504" s="27"/>
      <c r="H5504" s="27"/>
      <c r="P5504" s="26"/>
    </row>
    <row r="5505" spans="7:16">
      <c r="G5505" s="27"/>
      <c r="H5505" s="27"/>
      <c r="P5505" s="26"/>
    </row>
    <row r="5506" spans="7:16">
      <c r="G5506" s="27"/>
      <c r="H5506" s="27"/>
      <c r="P5506" s="26"/>
    </row>
    <row r="5507" spans="7:16">
      <c r="G5507" s="27"/>
      <c r="H5507" s="27"/>
      <c r="P5507" s="26"/>
    </row>
    <row r="5508" spans="7:16">
      <c r="G5508" s="27"/>
      <c r="H5508" s="27"/>
      <c r="P5508" s="26"/>
    </row>
    <row r="5509" spans="7:16">
      <c r="G5509" s="27"/>
      <c r="H5509" s="27"/>
      <c r="P5509" s="26"/>
    </row>
    <row r="5510" spans="7:16">
      <c r="G5510" s="27"/>
      <c r="H5510" s="27"/>
      <c r="P5510" s="26"/>
    </row>
    <row r="5511" spans="7:16">
      <c r="G5511" s="27"/>
      <c r="H5511" s="27"/>
      <c r="P5511" s="26"/>
    </row>
    <row r="5512" spans="7:16">
      <c r="G5512" s="27"/>
      <c r="H5512" s="27"/>
      <c r="P5512" s="26"/>
    </row>
    <row r="5513" spans="7:16">
      <c r="G5513" s="27"/>
      <c r="H5513" s="27"/>
      <c r="P5513" s="26"/>
    </row>
    <row r="5514" spans="7:16">
      <c r="G5514" s="27"/>
      <c r="H5514" s="27"/>
      <c r="P5514" s="26"/>
    </row>
    <row r="5515" spans="7:16">
      <c r="G5515" s="27"/>
      <c r="H5515" s="27"/>
      <c r="P5515" s="26"/>
    </row>
    <row r="5516" spans="7:16">
      <c r="G5516" s="27"/>
      <c r="H5516" s="27"/>
      <c r="P5516" s="26"/>
    </row>
    <row r="5517" spans="7:16">
      <c r="G5517" s="27"/>
      <c r="H5517" s="27"/>
      <c r="P5517" s="26"/>
    </row>
    <row r="5518" spans="7:16">
      <c r="G5518" s="27"/>
      <c r="H5518" s="27"/>
      <c r="P5518" s="26"/>
    </row>
    <row r="5519" spans="7:16">
      <c r="G5519" s="27"/>
      <c r="H5519" s="27"/>
      <c r="P5519" s="26"/>
    </row>
    <row r="5520" spans="7:16">
      <c r="G5520" s="27"/>
      <c r="H5520" s="27"/>
      <c r="P5520" s="26"/>
    </row>
    <row r="5521" spans="7:16">
      <c r="G5521" s="27"/>
      <c r="H5521" s="27"/>
      <c r="P5521" s="26"/>
    </row>
    <row r="5522" spans="7:16">
      <c r="G5522" s="27"/>
      <c r="H5522" s="27"/>
      <c r="P5522" s="26"/>
    </row>
    <row r="5523" spans="7:16">
      <c r="G5523" s="27"/>
      <c r="H5523" s="27"/>
      <c r="P5523" s="26"/>
    </row>
    <row r="5524" spans="7:16">
      <c r="G5524" s="27"/>
      <c r="H5524" s="27"/>
      <c r="P5524" s="26"/>
    </row>
    <row r="5525" spans="7:16">
      <c r="G5525" s="27"/>
      <c r="H5525" s="27"/>
      <c r="P5525" s="26"/>
    </row>
    <row r="5526" spans="7:16">
      <c r="G5526" s="27"/>
      <c r="H5526" s="27"/>
      <c r="P5526" s="26"/>
    </row>
    <row r="5527" spans="7:16">
      <c r="G5527" s="27"/>
      <c r="H5527" s="27"/>
      <c r="P5527" s="26"/>
    </row>
    <row r="5528" spans="7:16">
      <c r="G5528" s="27"/>
      <c r="H5528" s="27"/>
      <c r="P5528" s="26"/>
    </row>
    <row r="5529" spans="7:16">
      <c r="G5529" s="27"/>
      <c r="H5529" s="27"/>
      <c r="P5529" s="26"/>
    </row>
    <row r="5530" spans="7:16">
      <c r="G5530" s="27"/>
      <c r="H5530" s="27"/>
      <c r="P5530" s="26"/>
    </row>
    <row r="5531" spans="7:16">
      <c r="G5531" s="27"/>
      <c r="H5531" s="27"/>
      <c r="P5531" s="26"/>
    </row>
    <row r="5532" spans="7:16">
      <c r="G5532" s="27"/>
      <c r="H5532" s="27"/>
      <c r="P5532" s="26"/>
    </row>
    <row r="5533" spans="7:16">
      <c r="G5533" s="27"/>
      <c r="H5533" s="27"/>
      <c r="P5533" s="26"/>
    </row>
    <row r="5534" spans="7:16">
      <c r="G5534" s="27"/>
      <c r="H5534" s="27"/>
      <c r="P5534" s="26"/>
    </row>
    <row r="5535" spans="7:16">
      <c r="G5535" s="27"/>
      <c r="H5535" s="27"/>
      <c r="P5535" s="26"/>
    </row>
    <row r="5536" spans="7:16">
      <c r="G5536" s="27"/>
      <c r="H5536" s="27"/>
      <c r="P5536" s="26"/>
    </row>
    <row r="5537" spans="7:16">
      <c r="G5537" s="27"/>
      <c r="H5537" s="27"/>
      <c r="P5537" s="26"/>
    </row>
    <row r="5538" spans="7:16">
      <c r="G5538" s="27"/>
      <c r="H5538" s="27"/>
      <c r="P5538" s="26"/>
    </row>
    <row r="5539" spans="7:16">
      <c r="G5539" s="27"/>
      <c r="H5539" s="27"/>
      <c r="P5539" s="26"/>
    </row>
    <row r="5540" spans="7:16">
      <c r="G5540" s="27"/>
      <c r="H5540" s="27"/>
      <c r="P5540" s="26"/>
    </row>
    <row r="5541" spans="7:16">
      <c r="G5541" s="27"/>
      <c r="H5541" s="27"/>
      <c r="P5541" s="26"/>
    </row>
    <row r="5542" spans="7:16">
      <c r="G5542" s="27"/>
      <c r="H5542" s="27"/>
      <c r="P5542" s="26"/>
    </row>
    <row r="5543" spans="7:16">
      <c r="G5543" s="27"/>
      <c r="H5543" s="27"/>
      <c r="P5543" s="26"/>
    </row>
    <row r="5544" spans="7:16">
      <c r="G5544" s="27"/>
      <c r="H5544" s="27"/>
      <c r="P5544" s="26"/>
    </row>
    <row r="5545" spans="7:16">
      <c r="G5545" s="27"/>
      <c r="H5545" s="27"/>
      <c r="P5545" s="26"/>
    </row>
    <row r="5546" spans="7:16">
      <c r="G5546" s="27"/>
      <c r="H5546" s="27"/>
      <c r="P5546" s="26"/>
    </row>
    <row r="5547" spans="7:16">
      <c r="G5547" s="27"/>
      <c r="H5547" s="27"/>
      <c r="P5547" s="26"/>
    </row>
    <row r="5548" spans="7:16">
      <c r="G5548" s="27"/>
      <c r="H5548" s="27"/>
      <c r="P5548" s="26"/>
    </row>
    <row r="5549" spans="7:16">
      <c r="G5549" s="27"/>
      <c r="H5549" s="27"/>
      <c r="P5549" s="26"/>
    </row>
    <row r="5550" spans="7:16">
      <c r="G5550" s="27"/>
      <c r="H5550" s="27"/>
      <c r="P5550" s="26"/>
    </row>
    <row r="5551" spans="7:16">
      <c r="G5551" s="27"/>
      <c r="H5551" s="27"/>
      <c r="P5551" s="26"/>
    </row>
    <row r="5552" spans="7:16">
      <c r="G5552" s="27"/>
      <c r="H5552" s="27"/>
      <c r="P5552" s="26"/>
    </row>
    <row r="5553" spans="7:16">
      <c r="G5553" s="27"/>
      <c r="H5553" s="27"/>
      <c r="P5553" s="26"/>
    </row>
    <row r="5554" spans="7:16">
      <c r="G5554" s="27"/>
      <c r="H5554" s="27"/>
      <c r="P5554" s="26"/>
    </row>
    <row r="5555" spans="7:16">
      <c r="G5555" s="27"/>
      <c r="H5555" s="27"/>
      <c r="P5555" s="26"/>
    </row>
    <row r="5556" spans="7:16">
      <c r="G5556" s="27"/>
      <c r="H5556" s="27"/>
      <c r="P5556" s="26"/>
    </row>
    <row r="5557" spans="7:16">
      <c r="G5557" s="27"/>
      <c r="H5557" s="27"/>
      <c r="P5557" s="26"/>
    </row>
    <row r="5558" spans="7:16">
      <c r="G5558" s="27"/>
      <c r="H5558" s="27"/>
      <c r="P5558" s="26"/>
    </row>
    <row r="5559" spans="7:16">
      <c r="G5559" s="27"/>
      <c r="H5559" s="27"/>
      <c r="P5559" s="26"/>
    </row>
    <row r="5560" spans="7:16">
      <c r="G5560" s="27"/>
      <c r="H5560" s="27"/>
      <c r="P5560" s="26"/>
    </row>
    <row r="5561" spans="7:16">
      <c r="G5561" s="27"/>
      <c r="H5561" s="27"/>
      <c r="P5561" s="26"/>
    </row>
    <row r="5562" spans="7:16">
      <c r="G5562" s="27"/>
      <c r="H5562" s="27"/>
      <c r="P5562" s="26"/>
    </row>
    <row r="5563" spans="7:16">
      <c r="G5563" s="27"/>
      <c r="H5563" s="27"/>
      <c r="P5563" s="26"/>
    </row>
    <row r="5564" spans="7:16">
      <c r="G5564" s="27"/>
      <c r="H5564" s="27"/>
      <c r="P5564" s="26"/>
    </row>
    <row r="5565" spans="7:16">
      <c r="G5565" s="27"/>
      <c r="H5565" s="27"/>
      <c r="P5565" s="26"/>
    </row>
    <row r="5566" spans="7:16">
      <c r="G5566" s="27"/>
      <c r="H5566" s="27"/>
      <c r="P5566" s="26"/>
    </row>
    <row r="5567" spans="7:16">
      <c r="G5567" s="27"/>
      <c r="H5567" s="27"/>
      <c r="P5567" s="26"/>
    </row>
    <row r="5568" spans="7:16">
      <c r="G5568" s="27"/>
      <c r="H5568" s="27"/>
      <c r="P5568" s="26"/>
    </row>
    <row r="5569" spans="7:16">
      <c r="G5569" s="27"/>
      <c r="H5569" s="27"/>
      <c r="P5569" s="26"/>
    </row>
    <row r="5570" spans="7:16">
      <c r="G5570" s="27"/>
      <c r="H5570" s="27"/>
      <c r="P5570" s="26"/>
    </row>
    <row r="5571" spans="7:16">
      <c r="G5571" s="27"/>
      <c r="H5571" s="27"/>
      <c r="P5571" s="26"/>
    </row>
    <row r="5572" spans="7:16">
      <c r="G5572" s="27"/>
      <c r="H5572" s="27"/>
      <c r="P5572" s="26"/>
    </row>
    <row r="5573" spans="7:16">
      <c r="G5573" s="27"/>
      <c r="H5573" s="27"/>
      <c r="P5573" s="26"/>
    </row>
    <row r="5574" spans="7:16">
      <c r="G5574" s="27"/>
      <c r="H5574" s="27"/>
      <c r="P5574" s="26"/>
    </row>
    <row r="5575" spans="7:16">
      <c r="G5575" s="27"/>
      <c r="H5575" s="27"/>
      <c r="P5575" s="26"/>
    </row>
    <row r="5576" spans="7:16">
      <c r="G5576" s="27"/>
      <c r="H5576" s="27"/>
      <c r="P5576" s="26"/>
    </row>
    <row r="5577" spans="7:16">
      <c r="G5577" s="27"/>
      <c r="H5577" s="27"/>
      <c r="P5577" s="26"/>
    </row>
    <row r="5578" spans="7:16">
      <c r="G5578" s="27"/>
      <c r="H5578" s="27"/>
      <c r="P5578" s="26"/>
    </row>
    <row r="5579" spans="7:16">
      <c r="H5579" s="27"/>
      <c r="P5579" s="26"/>
    </row>
    <row r="5580" spans="7:16">
      <c r="G5580" s="27"/>
      <c r="H5580" s="27"/>
      <c r="P5580" s="26"/>
    </row>
    <row r="5581" spans="7:16">
      <c r="G5581" s="27"/>
      <c r="H5581" s="27"/>
      <c r="P5581" s="26"/>
    </row>
    <row r="5582" spans="7:16">
      <c r="G5582" s="27"/>
      <c r="H5582" s="27"/>
      <c r="P5582" s="26"/>
    </row>
    <row r="5583" spans="7:16">
      <c r="G5583" s="27"/>
      <c r="H5583" s="27"/>
      <c r="P5583" s="26"/>
    </row>
    <row r="5584" spans="7:16">
      <c r="G5584" s="27"/>
      <c r="H5584" s="27"/>
      <c r="P5584" s="26"/>
    </row>
    <row r="5585" spans="7:16">
      <c r="G5585" s="27"/>
      <c r="H5585" s="27"/>
      <c r="P5585" s="26"/>
    </row>
    <row r="5586" spans="7:16">
      <c r="G5586" s="27"/>
      <c r="H5586" s="27"/>
      <c r="P5586" s="26"/>
    </row>
    <row r="5587" spans="7:16">
      <c r="G5587" s="27"/>
      <c r="H5587" s="27"/>
      <c r="P5587" s="26"/>
    </row>
    <row r="5588" spans="7:16">
      <c r="G5588" s="27"/>
      <c r="H5588" s="27"/>
      <c r="P5588" s="26"/>
    </row>
    <row r="5589" spans="7:16">
      <c r="G5589" s="27"/>
      <c r="H5589" s="27"/>
      <c r="P5589" s="26"/>
    </row>
    <row r="5590" spans="7:16">
      <c r="G5590" s="27"/>
      <c r="H5590" s="27"/>
      <c r="P5590" s="26"/>
    </row>
    <row r="5591" spans="7:16">
      <c r="G5591" s="27"/>
      <c r="H5591" s="27"/>
      <c r="P5591" s="26"/>
    </row>
    <row r="5592" spans="7:16">
      <c r="G5592" s="27"/>
      <c r="H5592" s="27"/>
      <c r="P5592" s="26"/>
    </row>
    <row r="5593" spans="7:16">
      <c r="G5593" s="27"/>
      <c r="H5593" s="27"/>
      <c r="P5593" s="26"/>
    </row>
    <row r="5594" spans="7:16">
      <c r="G5594" s="27"/>
      <c r="H5594" s="27"/>
      <c r="P5594" s="26"/>
    </row>
    <row r="5595" spans="7:16">
      <c r="G5595" s="27"/>
      <c r="H5595" s="27"/>
      <c r="P5595" s="26"/>
    </row>
    <row r="5596" spans="7:16">
      <c r="G5596" s="27"/>
      <c r="H5596" s="27"/>
      <c r="P5596" s="26"/>
    </row>
    <row r="5597" spans="7:16">
      <c r="G5597" s="27"/>
      <c r="H5597" s="27"/>
      <c r="P5597" s="26"/>
    </row>
    <row r="5598" spans="7:16">
      <c r="G5598" s="27"/>
      <c r="H5598" s="27"/>
      <c r="P5598" s="26"/>
    </row>
    <row r="5599" spans="7:16">
      <c r="G5599" s="27"/>
      <c r="H5599" s="27"/>
      <c r="P5599" s="26"/>
    </row>
    <row r="5600" spans="7:16">
      <c r="G5600" s="27"/>
      <c r="H5600" s="27"/>
      <c r="P5600" s="26"/>
    </row>
    <row r="5601" spans="7:16">
      <c r="G5601" s="27"/>
      <c r="H5601" s="27"/>
      <c r="P5601" s="26"/>
    </row>
    <row r="5602" spans="7:16">
      <c r="G5602" s="27"/>
      <c r="H5602" s="27"/>
      <c r="P5602" s="26"/>
    </row>
    <row r="5603" spans="7:16">
      <c r="G5603" s="27"/>
      <c r="H5603" s="27"/>
      <c r="P5603" s="26"/>
    </row>
    <row r="5604" spans="7:16">
      <c r="G5604" s="27"/>
      <c r="H5604" s="27"/>
      <c r="P5604" s="26"/>
    </row>
    <row r="5605" spans="7:16">
      <c r="G5605" s="27"/>
      <c r="H5605" s="27"/>
      <c r="P5605" s="26"/>
    </row>
    <row r="5606" spans="7:16">
      <c r="G5606" s="27"/>
      <c r="H5606" s="27"/>
      <c r="P5606" s="26"/>
    </row>
    <row r="5607" spans="7:16">
      <c r="G5607" s="27"/>
      <c r="H5607" s="27"/>
      <c r="P5607" s="26"/>
    </row>
    <row r="5608" spans="7:16">
      <c r="G5608" s="27"/>
      <c r="H5608" s="27"/>
      <c r="P5608" s="26"/>
    </row>
    <row r="5609" spans="7:16">
      <c r="G5609" s="27"/>
      <c r="H5609" s="27"/>
      <c r="P5609" s="26"/>
    </row>
    <row r="5610" spans="7:16">
      <c r="G5610" s="27"/>
      <c r="H5610" s="27"/>
      <c r="P5610" s="26"/>
    </row>
    <row r="5611" spans="7:16">
      <c r="G5611" s="27"/>
      <c r="H5611" s="27"/>
      <c r="P5611" s="26"/>
    </row>
    <row r="5612" spans="7:16">
      <c r="G5612" s="27"/>
      <c r="H5612" s="27"/>
      <c r="P5612" s="26"/>
    </row>
    <row r="5613" spans="7:16">
      <c r="G5613" s="27"/>
      <c r="H5613" s="27"/>
      <c r="P5613" s="26"/>
    </row>
    <row r="5614" spans="7:16">
      <c r="G5614" s="27"/>
      <c r="H5614" s="27"/>
      <c r="P5614" s="26"/>
    </row>
    <row r="5615" spans="7:16">
      <c r="G5615" s="27"/>
      <c r="H5615" s="27"/>
      <c r="P5615" s="26"/>
    </row>
    <row r="5616" spans="7:16">
      <c r="G5616" s="27"/>
      <c r="H5616" s="27"/>
      <c r="P5616" s="26"/>
    </row>
    <row r="5617" spans="7:16">
      <c r="G5617" s="27"/>
      <c r="H5617" s="27"/>
      <c r="P5617" s="26"/>
    </row>
    <row r="5618" spans="7:16">
      <c r="G5618" s="27"/>
      <c r="H5618" s="27"/>
      <c r="P5618" s="26"/>
    </row>
    <row r="5619" spans="7:16">
      <c r="G5619" s="27"/>
      <c r="H5619" s="27"/>
      <c r="P5619" s="26"/>
    </row>
    <row r="5620" spans="7:16">
      <c r="G5620" s="27"/>
      <c r="H5620" s="27"/>
      <c r="P5620" s="26"/>
    </row>
    <row r="5621" spans="7:16">
      <c r="G5621" s="27"/>
      <c r="H5621" s="27"/>
      <c r="P5621" s="26"/>
    </row>
    <row r="5622" spans="7:16">
      <c r="G5622" s="27"/>
      <c r="H5622" s="27"/>
      <c r="P5622" s="26"/>
    </row>
    <row r="5623" spans="7:16">
      <c r="G5623" s="27"/>
      <c r="H5623" s="27"/>
      <c r="P5623" s="26"/>
    </row>
    <row r="5624" spans="7:16">
      <c r="G5624" s="27"/>
      <c r="H5624" s="27"/>
      <c r="P5624" s="26"/>
    </row>
    <row r="5625" spans="7:16">
      <c r="G5625" s="27"/>
      <c r="H5625" s="27"/>
      <c r="P5625" s="26"/>
    </row>
    <row r="5626" spans="7:16">
      <c r="G5626" s="27"/>
      <c r="H5626" s="27"/>
      <c r="P5626" s="26"/>
    </row>
    <row r="5627" spans="7:16">
      <c r="G5627" s="27"/>
      <c r="H5627" s="27"/>
      <c r="P5627" s="26"/>
    </row>
    <row r="5628" spans="7:16">
      <c r="G5628" s="27"/>
      <c r="H5628" s="27"/>
      <c r="P5628" s="26"/>
    </row>
    <row r="5629" spans="7:16">
      <c r="G5629" s="27"/>
      <c r="H5629" s="27"/>
      <c r="P5629" s="26"/>
    </row>
    <row r="5630" spans="7:16">
      <c r="G5630" s="27"/>
      <c r="H5630" s="27"/>
      <c r="P5630" s="26"/>
    </row>
    <row r="5631" spans="7:16">
      <c r="G5631" s="27"/>
      <c r="H5631" s="27"/>
      <c r="P5631" s="26"/>
    </row>
    <row r="5632" spans="7:16">
      <c r="G5632" s="27"/>
      <c r="H5632" s="27"/>
      <c r="P5632" s="26"/>
    </row>
    <row r="5633" spans="7:16">
      <c r="G5633" s="27"/>
      <c r="H5633" s="27"/>
      <c r="P5633" s="26"/>
    </row>
    <row r="5634" spans="7:16">
      <c r="G5634" s="27"/>
      <c r="H5634" s="27"/>
      <c r="P5634" s="26"/>
    </row>
    <row r="5635" spans="7:16">
      <c r="G5635" s="27"/>
      <c r="H5635" s="27"/>
      <c r="P5635" s="26"/>
    </row>
    <row r="5636" spans="7:16">
      <c r="G5636" s="27"/>
      <c r="H5636" s="27"/>
      <c r="P5636" s="26"/>
    </row>
    <row r="5637" spans="7:16">
      <c r="G5637" s="27"/>
      <c r="H5637" s="27"/>
      <c r="P5637" s="26"/>
    </row>
    <row r="5638" spans="7:16">
      <c r="G5638" s="27"/>
      <c r="H5638" s="27"/>
      <c r="P5638" s="26"/>
    </row>
    <row r="5639" spans="7:16">
      <c r="G5639" s="27"/>
      <c r="H5639" s="27"/>
      <c r="P5639" s="26"/>
    </row>
    <row r="5640" spans="7:16">
      <c r="G5640" s="27"/>
      <c r="H5640" s="27"/>
      <c r="P5640" s="26"/>
    </row>
    <row r="5641" spans="7:16">
      <c r="G5641" s="27"/>
      <c r="H5641" s="27"/>
      <c r="P5641" s="26"/>
    </row>
    <row r="5642" spans="7:16">
      <c r="G5642" s="27"/>
      <c r="H5642" s="27"/>
      <c r="P5642" s="26"/>
    </row>
    <row r="5643" spans="7:16">
      <c r="G5643" s="27"/>
      <c r="H5643" s="27"/>
      <c r="P5643" s="26"/>
    </row>
    <row r="5644" spans="7:16">
      <c r="G5644" s="27"/>
      <c r="H5644" s="27"/>
      <c r="P5644" s="26"/>
    </row>
    <row r="5645" spans="7:16">
      <c r="G5645" s="27"/>
      <c r="H5645" s="27"/>
      <c r="P5645" s="26"/>
    </row>
    <row r="5646" spans="7:16">
      <c r="G5646" s="27"/>
      <c r="H5646" s="27"/>
      <c r="P5646" s="26"/>
    </row>
    <row r="5647" spans="7:16">
      <c r="G5647" s="27"/>
      <c r="H5647" s="27"/>
      <c r="P5647" s="26"/>
    </row>
    <row r="5648" spans="7:16">
      <c r="G5648" s="27"/>
      <c r="H5648" s="27"/>
      <c r="P5648" s="26"/>
    </row>
    <row r="5649" spans="7:16">
      <c r="G5649" s="27"/>
      <c r="H5649" s="27"/>
      <c r="P5649" s="26"/>
    </row>
    <row r="5650" spans="7:16">
      <c r="G5650" s="27"/>
      <c r="H5650" s="27"/>
      <c r="P5650" s="26"/>
    </row>
    <row r="5651" spans="7:16">
      <c r="G5651" s="27"/>
      <c r="H5651" s="27"/>
      <c r="P5651" s="26"/>
    </row>
    <row r="5652" spans="7:16">
      <c r="G5652" s="27"/>
      <c r="H5652" s="27"/>
      <c r="P5652" s="26"/>
    </row>
    <row r="5653" spans="7:16">
      <c r="G5653" s="27"/>
      <c r="H5653" s="27"/>
      <c r="P5653" s="26"/>
    </row>
    <row r="5654" spans="7:16">
      <c r="G5654" s="27"/>
      <c r="H5654" s="27"/>
      <c r="P5654" s="26"/>
    </row>
    <row r="5655" spans="7:16">
      <c r="G5655" s="27"/>
      <c r="H5655" s="27"/>
      <c r="P5655" s="26"/>
    </row>
    <row r="5656" spans="7:16">
      <c r="G5656" s="27"/>
      <c r="H5656" s="27"/>
      <c r="P5656" s="26"/>
    </row>
    <row r="5657" spans="7:16">
      <c r="G5657" s="27"/>
      <c r="H5657" s="27"/>
      <c r="P5657" s="26"/>
    </row>
    <row r="5658" spans="7:16">
      <c r="G5658" s="27"/>
      <c r="H5658" s="27"/>
      <c r="P5658" s="26"/>
    </row>
    <row r="5659" spans="7:16">
      <c r="G5659" s="27"/>
      <c r="H5659" s="27"/>
      <c r="P5659" s="26"/>
    </row>
    <row r="5660" spans="7:16">
      <c r="G5660" s="27"/>
      <c r="H5660" s="27"/>
      <c r="P5660" s="26"/>
    </row>
    <row r="5661" spans="7:16">
      <c r="G5661" s="27"/>
      <c r="H5661" s="27"/>
      <c r="P5661" s="26"/>
    </row>
    <row r="5662" spans="7:16">
      <c r="G5662" s="27"/>
      <c r="H5662" s="27"/>
      <c r="P5662" s="26"/>
    </row>
    <row r="5663" spans="7:16">
      <c r="G5663" s="27"/>
      <c r="H5663" s="27"/>
      <c r="P5663" s="26"/>
    </row>
    <row r="5664" spans="7:16">
      <c r="G5664" s="27"/>
      <c r="H5664" s="27"/>
      <c r="P5664" s="26"/>
    </row>
    <row r="5665" spans="7:16">
      <c r="G5665" s="27"/>
      <c r="H5665" s="27"/>
      <c r="P5665" s="26"/>
    </row>
    <row r="5666" spans="7:16">
      <c r="G5666" s="27"/>
      <c r="H5666" s="27"/>
      <c r="P5666" s="26"/>
    </row>
    <row r="5667" spans="7:16">
      <c r="G5667" s="27"/>
      <c r="H5667" s="27"/>
      <c r="P5667" s="26"/>
    </row>
    <row r="5668" spans="7:16">
      <c r="G5668" s="27"/>
      <c r="H5668" s="27"/>
      <c r="P5668" s="26"/>
    </row>
    <row r="5669" spans="7:16">
      <c r="G5669" s="27"/>
      <c r="H5669" s="27"/>
      <c r="P5669" s="26"/>
    </row>
    <row r="5670" spans="7:16">
      <c r="G5670" s="27"/>
      <c r="H5670" s="27"/>
      <c r="P5670" s="26"/>
    </row>
    <row r="5671" spans="7:16">
      <c r="G5671" s="27"/>
      <c r="H5671" s="27"/>
      <c r="P5671" s="26"/>
    </row>
    <row r="5672" spans="7:16">
      <c r="G5672" s="27"/>
      <c r="H5672" s="27"/>
      <c r="P5672" s="26"/>
    </row>
    <row r="5673" spans="7:16">
      <c r="G5673" s="27"/>
      <c r="H5673" s="27"/>
      <c r="P5673" s="26"/>
    </row>
    <row r="5674" spans="7:16">
      <c r="G5674" s="27"/>
      <c r="H5674" s="27"/>
      <c r="P5674" s="26"/>
    </row>
    <row r="5675" spans="7:16">
      <c r="G5675" s="27"/>
      <c r="H5675" s="27"/>
      <c r="P5675" s="26"/>
    </row>
    <row r="5676" spans="7:16">
      <c r="G5676" s="27"/>
      <c r="H5676" s="27"/>
      <c r="P5676" s="26"/>
    </row>
    <row r="5677" spans="7:16">
      <c r="G5677" s="27"/>
      <c r="H5677" s="27"/>
      <c r="P5677" s="26"/>
    </row>
    <row r="5678" spans="7:16">
      <c r="G5678" s="27"/>
      <c r="H5678" s="27"/>
      <c r="P5678" s="26"/>
    </row>
    <row r="5679" spans="7:16">
      <c r="G5679" s="27"/>
      <c r="H5679" s="27"/>
      <c r="P5679" s="26"/>
    </row>
    <row r="5680" spans="7:16">
      <c r="G5680" s="27"/>
      <c r="H5680" s="27"/>
      <c r="P5680" s="26"/>
    </row>
    <row r="5681" spans="7:16">
      <c r="G5681" s="27"/>
      <c r="H5681" s="27"/>
      <c r="P5681" s="26"/>
    </row>
    <row r="5682" spans="7:16">
      <c r="G5682" s="27"/>
      <c r="H5682" s="27"/>
      <c r="P5682" s="26"/>
    </row>
    <row r="5683" spans="7:16">
      <c r="G5683" s="27"/>
      <c r="H5683" s="27"/>
      <c r="P5683" s="26"/>
    </row>
    <row r="5684" spans="7:16">
      <c r="G5684" s="27"/>
      <c r="H5684" s="27"/>
      <c r="P5684" s="26"/>
    </row>
    <row r="5685" spans="7:16">
      <c r="G5685" s="27"/>
      <c r="H5685" s="27"/>
      <c r="P5685" s="26"/>
    </row>
    <row r="5686" spans="7:16">
      <c r="G5686" s="27"/>
      <c r="H5686" s="27"/>
      <c r="P5686" s="26"/>
    </row>
    <row r="5687" spans="7:16">
      <c r="G5687" s="27"/>
      <c r="H5687" s="27"/>
      <c r="P5687" s="26"/>
    </row>
    <row r="5688" spans="7:16">
      <c r="G5688" s="27"/>
      <c r="H5688" s="27"/>
      <c r="P5688" s="26"/>
    </row>
    <row r="5689" spans="7:16">
      <c r="G5689" s="27"/>
      <c r="H5689" s="27"/>
      <c r="P5689" s="26"/>
    </row>
    <row r="5690" spans="7:16">
      <c r="G5690" s="27"/>
      <c r="H5690" s="27"/>
      <c r="P5690" s="26"/>
    </row>
    <row r="5691" spans="7:16">
      <c r="G5691" s="27"/>
      <c r="H5691" s="27"/>
      <c r="P5691" s="26"/>
    </row>
    <row r="5692" spans="7:16">
      <c r="G5692" s="27"/>
      <c r="H5692" s="27"/>
      <c r="P5692" s="26"/>
    </row>
    <row r="5693" spans="7:16">
      <c r="G5693" s="27"/>
      <c r="H5693" s="27"/>
      <c r="P5693" s="26"/>
    </row>
    <row r="5694" spans="7:16">
      <c r="G5694" s="27"/>
      <c r="H5694" s="27"/>
      <c r="P5694" s="26"/>
    </row>
    <row r="5695" spans="7:16">
      <c r="G5695" s="27"/>
      <c r="H5695" s="27"/>
      <c r="P5695" s="26"/>
    </row>
    <row r="5696" spans="7:16">
      <c r="G5696" s="27"/>
      <c r="H5696" s="27"/>
      <c r="P5696" s="26"/>
    </row>
    <row r="5697" spans="7:16">
      <c r="G5697" s="27"/>
      <c r="H5697" s="27"/>
      <c r="P5697" s="26"/>
    </row>
    <row r="5698" spans="7:16">
      <c r="G5698" s="27"/>
      <c r="H5698" s="27"/>
      <c r="P5698" s="26"/>
    </row>
    <row r="5699" spans="7:16">
      <c r="G5699" s="27"/>
      <c r="H5699" s="27"/>
      <c r="P5699" s="26"/>
    </row>
    <row r="5700" spans="7:16">
      <c r="G5700" s="27"/>
      <c r="H5700" s="27"/>
      <c r="P5700" s="26"/>
    </row>
    <row r="5701" spans="7:16">
      <c r="G5701" s="27"/>
      <c r="H5701" s="27"/>
      <c r="P5701" s="26"/>
    </row>
    <row r="5702" spans="7:16">
      <c r="G5702" s="27"/>
      <c r="H5702" s="27"/>
      <c r="P5702" s="26"/>
    </row>
    <row r="5703" spans="7:16">
      <c r="G5703" s="27"/>
      <c r="H5703" s="27"/>
      <c r="P5703" s="26"/>
    </row>
    <row r="5704" spans="7:16">
      <c r="G5704" s="27"/>
      <c r="H5704" s="27"/>
      <c r="P5704" s="26"/>
    </row>
    <row r="5705" spans="7:16">
      <c r="G5705" s="27"/>
      <c r="H5705" s="27"/>
      <c r="P5705" s="26"/>
    </row>
    <row r="5706" spans="7:16">
      <c r="G5706" s="27"/>
      <c r="H5706" s="27"/>
      <c r="P5706" s="26"/>
    </row>
    <row r="5707" spans="7:16">
      <c r="G5707" s="27"/>
      <c r="H5707" s="27"/>
      <c r="P5707" s="26"/>
    </row>
    <row r="5708" spans="7:16">
      <c r="G5708" s="27"/>
      <c r="H5708" s="27"/>
      <c r="P5708" s="26"/>
    </row>
    <row r="5709" spans="7:16">
      <c r="G5709" s="27"/>
      <c r="H5709" s="27"/>
      <c r="P5709" s="26"/>
    </row>
    <row r="5710" spans="7:16">
      <c r="G5710" s="27"/>
      <c r="H5710" s="27"/>
      <c r="P5710" s="26"/>
    </row>
    <row r="5711" spans="7:16">
      <c r="G5711" s="27"/>
      <c r="H5711" s="27"/>
      <c r="P5711" s="26"/>
    </row>
    <row r="5712" spans="7:16">
      <c r="G5712" s="27"/>
      <c r="H5712" s="27"/>
      <c r="P5712" s="26"/>
    </row>
    <row r="5713" spans="7:16">
      <c r="G5713" s="27"/>
      <c r="H5713" s="27"/>
      <c r="P5713" s="26"/>
    </row>
    <row r="5714" spans="7:16">
      <c r="G5714" s="27"/>
      <c r="H5714" s="27"/>
      <c r="P5714" s="26"/>
    </row>
    <row r="5715" spans="7:16">
      <c r="G5715" s="27"/>
      <c r="H5715" s="27"/>
      <c r="P5715" s="26"/>
    </row>
    <row r="5716" spans="7:16">
      <c r="G5716" s="27"/>
      <c r="H5716" s="27"/>
      <c r="P5716" s="26"/>
    </row>
    <row r="5717" spans="7:16">
      <c r="G5717" s="27"/>
      <c r="H5717" s="27"/>
      <c r="P5717" s="26"/>
    </row>
    <row r="5718" spans="7:16">
      <c r="G5718" s="27"/>
      <c r="H5718" s="27"/>
      <c r="P5718" s="26"/>
    </row>
    <row r="5719" spans="7:16">
      <c r="G5719" s="27"/>
      <c r="H5719" s="27"/>
      <c r="P5719" s="26"/>
    </row>
    <row r="5720" spans="7:16">
      <c r="G5720" s="27"/>
      <c r="H5720" s="27"/>
      <c r="P5720" s="26"/>
    </row>
    <row r="5721" spans="7:16">
      <c r="G5721" s="27"/>
      <c r="H5721" s="27"/>
      <c r="P5721" s="26"/>
    </row>
    <row r="5722" spans="7:16">
      <c r="G5722" s="27"/>
      <c r="H5722" s="27"/>
      <c r="P5722" s="26"/>
    </row>
    <row r="5723" spans="7:16">
      <c r="G5723" s="27"/>
      <c r="H5723" s="27"/>
      <c r="P5723" s="26"/>
    </row>
    <row r="5724" spans="7:16">
      <c r="G5724" s="27"/>
      <c r="H5724" s="27"/>
      <c r="P5724" s="26"/>
    </row>
    <row r="5725" spans="7:16">
      <c r="G5725" s="27"/>
      <c r="H5725" s="27"/>
      <c r="P5725" s="26"/>
    </row>
    <row r="5726" spans="7:16">
      <c r="G5726" s="27"/>
      <c r="H5726" s="27"/>
      <c r="P5726" s="26"/>
    </row>
    <row r="5727" spans="7:16">
      <c r="G5727" s="27"/>
      <c r="H5727" s="27"/>
      <c r="P5727" s="26"/>
    </row>
    <row r="5728" spans="7:16">
      <c r="G5728" s="27"/>
      <c r="H5728" s="27"/>
      <c r="P5728" s="26"/>
    </row>
    <row r="5729" spans="7:16">
      <c r="G5729" s="27"/>
      <c r="H5729" s="27"/>
      <c r="P5729" s="26"/>
    </row>
    <row r="5730" spans="7:16">
      <c r="G5730" s="27"/>
      <c r="H5730" s="27"/>
      <c r="P5730" s="26"/>
    </row>
    <row r="5731" spans="7:16">
      <c r="G5731" s="27"/>
      <c r="H5731" s="27"/>
      <c r="P5731" s="26"/>
    </row>
    <row r="5732" spans="7:16">
      <c r="G5732" s="27"/>
      <c r="H5732" s="27"/>
      <c r="P5732" s="26"/>
    </row>
    <row r="5733" spans="7:16">
      <c r="G5733" s="27"/>
      <c r="H5733" s="27"/>
      <c r="P5733" s="26"/>
    </row>
    <row r="5734" spans="7:16">
      <c r="G5734" s="27"/>
      <c r="H5734" s="27"/>
      <c r="P5734" s="26"/>
    </row>
    <row r="5735" spans="7:16">
      <c r="G5735" s="27"/>
      <c r="H5735" s="27"/>
      <c r="P5735" s="26"/>
    </row>
    <row r="5736" spans="7:16">
      <c r="G5736" s="27"/>
      <c r="H5736" s="27"/>
      <c r="P5736" s="26"/>
    </row>
    <row r="5737" spans="7:16">
      <c r="G5737" s="27"/>
      <c r="H5737" s="27"/>
      <c r="P5737" s="26"/>
    </row>
    <row r="5738" spans="7:16">
      <c r="G5738" s="27"/>
      <c r="H5738" s="27"/>
      <c r="P5738" s="26"/>
    </row>
    <row r="5739" spans="7:16">
      <c r="G5739" s="27"/>
      <c r="H5739" s="27"/>
      <c r="P5739" s="26"/>
    </row>
    <row r="5740" spans="7:16">
      <c r="G5740" s="27"/>
      <c r="H5740" s="27"/>
      <c r="P5740" s="26"/>
    </row>
    <row r="5741" spans="7:16">
      <c r="G5741" s="27"/>
      <c r="H5741" s="27"/>
      <c r="P5741" s="26"/>
    </row>
    <row r="5742" spans="7:16">
      <c r="G5742" s="27"/>
      <c r="H5742" s="27"/>
      <c r="P5742" s="26"/>
    </row>
    <row r="5743" spans="7:16">
      <c r="G5743" s="27"/>
      <c r="H5743" s="27"/>
      <c r="P5743" s="26"/>
    </row>
    <row r="5744" spans="7:16">
      <c r="G5744" s="27"/>
      <c r="H5744" s="27"/>
      <c r="P5744" s="26"/>
    </row>
    <row r="5745" spans="7:16">
      <c r="G5745" s="27"/>
      <c r="H5745" s="27"/>
      <c r="P5745" s="26"/>
    </row>
    <row r="5746" spans="7:16">
      <c r="G5746" s="27"/>
      <c r="H5746" s="27"/>
      <c r="P5746" s="26"/>
    </row>
    <row r="5747" spans="7:16">
      <c r="G5747" s="27"/>
      <c r="H5747" s="27"/>
      <c r="P5747" s="26"/>
    </row>
    <row r="5748" spans="7:16">
      <c r="G5748" s="27"/>
      <c r="H5748" s="27"/>
      <c r="P5748" s="26"/>
    </row>
    <row r="5749" spans="7:16">
      <c r="G5749" s="27"/>
      <c r="H5749" s="27"/>
      <c r="P5749" s="26"/>
    </row>
    <row r="5750" spans="7:16">
      <c r="G5750" s="27"/>
      <c r="H5750" s="27"/>
      <c r="P5750" s="26"/>
    </row>
    <row r="5751" spans="7:16">
      <c r="G5751" s="27"/>
      <c r="H5751" s="27"/>
      <c r="P5751" s="26"/>
    </row>
    <row r="5752" spans="7:16">
      <c r="G5752" s="27"/>
      <c r="H5752" s="27"/>
      <c r="P5752" s="26"/>
    </row>
    <row r="5753" spans="7:16">
      <c r="G5753" s="27"/>
      <c r="H5753" s="27"/>
      <c r="P5753" s="26"/>
    </row>
    <row r="5754" spans="7:16">
      <c r="G5754" s="27"/>
      <c r="H5754" s="27"/>
      <c r="P5754" s="26"/>
    </row>
    <row r="5755" spans="7:16">
      <c r="G5755" s="27"/>
      <c r="H5755" s="27"/>
      <c r="P5755" s="26"/>
    </row>
    <row r="5756" spans="7:16">
      <c r="G5756" s="27"/>
      <c r="H5756" s="27"/>
      <c r="P5756" s="26"/>
    </row>
    <row r="5757" spans="7:16">
      <c r="G5757" s="27"/>
      <c r="H5757" s="27"/>
      <c r="P5757" s="26"/>
    </row>
    <row r="5758" spans="7:16">
      <c r="G5758" s="27"/>
      <c r="H5758" s="27"/>
      <c r="P5758" s="26"/>
    </row>
    <row r="5759" spans="7:16">
      <c r="G5759" s="27"/>
      <c r="H5759" s="27"/>
      <c r="P5759" s="26"/>
    </row>
    <row r="5760" spans="7:16">
      <c r="G5760" s="27"/>
      <c r="H5760" s="27"/>
      <c r="P5760" s="26"/>
    </row>
    <row r="5761" spans="7:16">
      <c r="G5761" s="27"/>
      <c r="H5761" s="27"/>
      <c r="P5761" s="26"/>
    </row>
    <row r="5762" spans="7:16">
      <c r="G5762" s="27"/>
      <c r="H5762" s="27"/>
      <c r="P5762" s="26"/>
    </row>
    <row r="5763" spans="7:16">
      <c r="G5763" s="27"/>
      <c r="H5763" s="27"/>
      <c r="P5763" s="26"/>
    </row>
    <row r="5764" spans="7:16">
      <c r="G5764" s="27"/>
      <c r="H5764" s="27"/>
      <c r="P5764" s="26"/>
    </row>
    <row r="5765" spans="7:16">
      <c r="G5765" s="27"/>
      <c r="H5765" s="27"/>
      <c r="P5765" s="26"/>
    </row>
    <row r="5766" spans="7:16">
      <c r="G5766" s="27"/>
      <c r="H5766" s="27"/>
      <c r="P5766" s="26"/>
    </row>
    <row r="5767" spans="7:16">
      <c r="G5767" s="27"/>
      <c r="H5767" s="27"/>
      <c r="P5767" s="26"/>
    </row>
    <row r="5768" spans="7:16">
      <c r="G5768" s="27"/>
      <c r="H5768" s="27"/>
      <c r="P5768" s="26"/>
    </row>
    <row r="5769" spans="7:16">
      <c r="G5769" s="27"/>
      <c r="H5769" s="27"/>
      <c r="P5769" s="26"/>
    </row>
    <row r="5770" spans="7:16">
      <c r="G5770" s="27"/>
      <c r="H5770" s="27"/>
      <c r="P5770" s="26"/>
    </row>
    <row r="5771" spans="7:16">
      <c r="G5771" s="27"/>
      <c r="H5771" s="27"/>
      <c r="P5771" s="26"/>
    </row>
    <row r="5772" spans="7:16">
      <c r="G5772" s="27"/>
      <c r="H5772" s="27"/>
      <c r="P5772" s="26"/>
    </row>
    <row r="5773" spans="7:16">
      <c r="G5773" s="27"/>
      <c r="H5773" s="27"/>
      <c r="P5773" s="26"/>
    </row>
    <row r="5774" spans="7:16">
      <c r="G5774" s="27"/>
      <c r="H5774" s="27"/>
      <c r="P5774" s="26"/>
    </row>
    <row r="5775" spans="7:16">
      <c r="G5775" s="27"/>
      <c r="H5775" s="27"/>
      <c r="P5775" s="26"/>
    </row>
    <row r="5776" spans="7:16">
      <c r="G5776" s="27"/>
      <c r="H5776" s="27"/>
      <c r="P5776" s="26"/>
    </row>
    <row r="5777" spans="7:16">
      <c r="G5777" s="27"/>
      <c r="H5777" s="27"/>
      <c r="P5777" s="26"/>
    </row>
    <row r="5778" spans="7:16">
      <c r="G5778" s="27"/>
      <c r="H5778" s="27"/>
      <c r="P5778" s="26"/>
    </row>
    <row r="5779" spans="7:16">
      <c r="G5779" s="27"/>
      <c r="H5779" s="27"/>
      <c r="P5779" s="26"/>
    </row>
    <row r="5780" spans="7:16">
      <c r="G5780" s="27"/>
      <c r="H5780" s="27"/>
      <c r="P5780" s="26"/>
    </row>
    <row r="5781" spans="7:16">
      <c r="G5781" s="27"/>
      <c r="H5781" s="27"/>
      <c r="P5781" s="26"/>
    </row>
    <row r="5782" spans="7:16">
      <c r="G5782" s="27"/>
      <c r="H5782" s="27"/>
      <c r="P5782" s="26"/>
    </row>
    <row r="5783" spans="7:16">
      <c r="G5783" s="27"/>
      <c r="H5783" s="27"/>
      <c r="P5783" s="26"/>
    </row>
    <row r="5784" spans="7:16">
      <c r="G5784" s="27"/>
      <c r="H5784" s="27"/>
      <c r="P5784" s="26"/>
    </row>
    <row r="5785" spans="7:16">
      <c r="G5785" s="27"/>
      <c r="H5785" s="27"/>
      <c r="P5785" s="26"/>
    </row>
    <row r="5786" spans="7:16">
      <c r="H5786" s="27"/>
      <c r="P5786" s="26"/>
    </row>
    <row r="5787" spans="7:16">
      <c r="H5787" s="27"/>
      <c r="P5787" s="26"/>
    </row>
    <row r="5788" spans="7:16">
      <c r="H5788" s="27"/>
      <c r="P5788" s="26"/>
    </row>
    <row r="5789" spans="7:16">
      <c r="H5789" s="27"/>
      <c r="P5789" s="26"/>
    </row>
    <row r="5790" spans="7:16">
      <c r="P5790" s="26"/>
    </row>
    <row r="5791" spans="7:16">
      <c r="P5791" s="26"/>
    </row>
    <row r="5792" spans="7:16">
      <c r="P5792" s="26"/>
    </row>
    <row r="5793" spans="16:16">
      <c r="P5793" s="26"/>
    </row>
    <row r="5794" spans="16:16">
      <c r="P5794" s="26"/>
    </row>
    <row r="5795" spans="16:16">
      <c r="P5795" s="26"/>
    </row>
    <row r="5796" spans="16:16">
      <c r="P5796" s="26"/>
    </row>
    <row r="5797" spans="16:16">
      <c r="P5797" s="26"/>
    </row>
    <row r="5798" spans="16:16">
      <c r="P5798" s="26"/>
    </row>
    <row r="5799" spans="16:16">
      <c r="P5799" s="26"/>
    </row>
    <row r="5800" spans="16:16">
      <c r="P5800" s="26"/>
    </row>
    <row r="5801" spans="16:16">
      <c r="P5801" s="26"/>
    </row>
    <row r="5802" spans="16:16">
      <c r="P5802" s="26"/>
    </row>
    <row r="5803" spans="16:16">
      <c r="P5803" s="26"/>
    </row>
    <row r="5804" spans="16:16">
      <c r="P5804" s="26"/>
    </row>
    <row r="5805" spans="16:16">
      <c r="P5805" s="26"/>
    </row>
    <row r="5806" spans="16:16">
      <c r="P5806" s="26"/>
    </row>
    <row r="5807" spans="16:16">
      <c r="P5807" s="26"/>
    </row>
    <row r="5808" spans="16:16">
      <c r="P5808" s="26"/>
    </row>
    <row r="5809" spans="7:16">
      <c r="P5809" s="26"/>
    </row>
    <row r="5810" spans="7:16">
      <c r="P5810" s="26"/>
    </row>
    <row r="5811" spans="7:16">
      <c r="P5811" s="26"/>
    </row>
    <row r="5812" spans="7:16">
      <c r="G5812" s="27"/>
      <c r="P5812" s="26"/>
    </row>
    <row r="5813" spans="7:16">
      <c r="G5813" s="27"/>
      <c r="P5813" s="26"/>
    </row>
    <row r="5814" spans="7:16">
      <c r="G5814" s="27"/>
      <c r="P5814" s="26"/>
    </row>
    <row r="5815" spans="7:16">
      <c r="G5815" s="27"/>
      <c r="P5815" s="26"/>
    </row>
    <row r="5816" spans="7:16">
      <c r="G5816" s="27"/>
      <c r="H5816" s="27"/>
      <c r="P5816" s="26"/>
    </row>
    <row r="5817" spans="7:16">
      <c r="G5817" s="27"/>
      <c r="H5817" s="27"/>
      <c r="P5817" s="26"/>
    </row>
    <row r="5818" spans="7:16">
      <c r="G5818" s="27"/>
      <c r="H5818" s="27"/>
      <c r="P5818" s="26"/>
    </row>
    <row r="5819" spans="7:16">
      <c r="G5819" s="27"/>
      <c r="H5819" s="27"/>
      <c r="P5819" s="26"/>
    </row>
    <row r="5820" spans="7:16">
      <c r="G5820" s="27"/>
      <c r="H5820" s="27"/>
      <c r="P5820" s="26"/>
    </row>
    <row r="5821" spans="7:16">
      <c r="G5821" s="27"/>
      <c r="H5821" s="27"/>
      <c r="P5821" s="26"/>
    </row>
    <row r="5822" spans="7:16">
      <c r="G5822" s="27"/>
      <c r="H5822" s="27"/>
      <c r="P5822" s="26"/>
    </row>
    <row r="5823" spans="7:16">
      <c r="G5823" s="27"/>
      <c r="H5823" s="27"/>
      <c r="P5823" s="26"/>
    </row>
    <row r="5824" spans="7:16">
      <c r="G5824" s="27"/>
      <c r="H5824" s="27"/>
      <c r="P5824" s="26"/>
    </row>
    <row r="5825" spans="7:16">
      <c r="G5825" s="27"/>
      <c r="H5825" s="27"/>
      <c r="P5825" s="26"/>
    </row>
    <row r="5826" spans="7:16">
      <c r="G5826" s="27"/>
      <c r="H5826" s="27"/>
      <c r="P5826" s="26"/>
    </row>
    <row r="5827" spans="7:16">
      <c r="G5827" s="27"/>
      <c r="H5827" s="27"/>
      <c r="P5827" s="26"/>
    </row>
    <row r="5828" spans="7:16">
      <c r="G5828" s="27"/>
      <c r="H5828" s="27"/>
      <c r="P5828" s="26"/>
    </row>
    <row r="5829" spans="7:16">
      <c r="G5829" s="27"/>
      <c r="H5829" s="27"/>
      <c r="P5829" s="26"/>
    </row>
    <row r="5830" spans="7:16">
      <c r="G5830" s="27"/>
      <c r="H5830" s="27"/>
      <c r="P5830" s="26"/>
    </row>
    <row r="5831" spans="7:16">
      <c r="G5831" s="27"/>
      <c r="H5831" s="27"/>
      <c r="P5831" s="26"/>
    </row>
    <row r="5832" spans="7:16">
      <c r="G5832" s="27"/>
      <c r="H5832" s="27"/>
      <c r="P5832" s="26"/>
    </row>
    <row r="5833" spans="7:16">
      <c r="G5833" s="27"/>
      <c r="H5833" s="27"/>
      <c r="P5833" s="26"/>
    </row>
    <row r="5834" spans="7:16">
      <c r="G5834" s="27"/>
      <c r="H5834" s="27"/>
      <c r="P5834" s="26"/>
    </row>
    <row r="5835" spans="7:16">
      <c r="G5835" s="27"/>
      <c r="H5835" s="27"/>
      <c r="P5835" s="26"/>
    </row>
    <row r="5836" spans="7:16">
      <c r="G5836" s="27"/>
      <c r="H5836" s="27"/>
      <c r="P5836" s="26"/>
    </row>
    <row r="5837" spans="7:16">
      <c r="G5837" s="27"/>
      <c r="H5837" s="27"/>
      <c r="P5837" s="26"/>
    </row>
    <row r="5838" spans="7:16">
      <c r="G5838" s="27"/>
      <c r="H5838" s="27"/>
      <c r="P5838" s="26"/>
    </row>
    <row r="5839" spans="7:16">
      <c r="G5839" s="27"/>
      <c r="H5839" s="27"/>
      <c r="P5839" s="26"/>
    </row>
    <row r="5840" spans="7:16">
      <c r="G5840" s="27"/>
      <c r="H5840" s="27"/>
      <c r="P5840" s="26"/>
    </row>
    <row r="5841" spans="7:16">
      <c r="G5841" s="27"/>
      <c r="H5841" s="27"/>
      <c r="P5841" s="26"/>
    </row>
    <row r="5842" spans="7:16">
      <c r="G5842" s="27"/>
      <c r="H5842" s="27"/>
      <c r="P5842" s="26"/>
    </row>
    <row r="5843" spans="7:16">
      <c r="G5843" s="27"/>
      <c r="H5843" s="27"/>
      <c r="P5843" s="26"/>
    </row>
    <row r="5844" spans="7:16">
      <c r="G5844" s="27"/>
      <c r="H5844" s="27"/>
      <c r="P5844" s="26"/>
    </row>
    <row r="5845" spans="7:16">
      <c r="G5845" s="27"/>
      <c r="H5845" s="27"/>
      <c r="P5845" s="26"/>
    </row>
    <row r="5846" spans="7:16">
      <c r="G5846" s="27"/>
      <c r="H5846" s="27"/>
      <c r="P5846" s="26"/>
    </row>
    <row r="5847" spans="7:16">
      <c r="G5847" s="27"/>
      <c r="H5847" s="27"/>
      <c r="P5847" s="26"/>
    </row>
    <row r="5848" spans="7:16">
      <c r="G5848" s="27"/>
      <c r="H5848" s="27"/>
      <c r="P5848" s="26"/>
    </row>
    <row r="5849" spans="7:16">
      <c r="G5849" s="27"/>
      <c r="H5849" s="27"/>
      <c r="P5849" s="26"/>
    </row>
    <row r="5850" spans="7:16">
      <c r="G5850" s="27"/>
      <c r="H5850" s="27"/>
      <c r="P5850" s="26"/>
    </row>
    <row r="5851" spans="7:16">
      <c r="G5851" s="27"/>
      <c r="H5851" s="27"/>
      <c r="P5851" s="26"/>
    </row>
    <row r="5852" spans="7:16">
      <c r="G5852" s="27"/>
      <c r="H5852" s="27"/>
      <c r="P5852" s="26"/>
    </row>
    <row r="5853" spans="7:16">
      <c r="G5853" s="27"/>
      <c r="H5853" s="27"/>
      <c r="P5853" s="26"/>
    </row>
    <row r="5854" spans="7:16">
      <c r="G5854" s="27"/>
      <c r="H5854" s="27"/>
      <c r="P5854" s="26"/>
    </row>
    <row r="5855" spans="7:16">
      <c r="G5855" s="27"/>
      <c r="H5855" s="27"/>
      <c r="P5855" s="26"/>
    </row>
    <row r="5856" spans="7:16">
      <c r="G5856" s="27"/>
      <c r="H5856" s="27"/>
      <c r="P5856" s="26"/>
    </row>
    <row r="5857" spans="7:16">
      <c r="G5857" s="27"/>
      <c r="H5857" s="27"/>
      <c r="P5857" s="26"/>
    </row>
    <row r="5858" spans="7:16">
      <c r="G5858" s="27"/>
      <c r="H5858" s="27"/>
      <c r="P5858" s="26"/>
    </row>
    <row r="5859" spans="7:16">
      <c r="G5859" s="27"/>
      <c r="H5859" s="27"/>
      <c r="P5859" s="26"/>
    </row>
    <row r="5860" spans="7:16">
      <c r="G5860" s="27"/>
      <c r="H5860" s="27"/>
      <c r="P5860" s="26"/>
    </row>
    <row r="5861" spans="7:16">
      <c r="G5861" s="27"/>
      <c r="H5861" s="27"/>
      <c r="P5861" s="26"/>
    </row>
    <row r="5862" spans="7:16">
      <c r="G5862" s="27"/>
      <c r="H5862" s="27"/>
      <c r="P5862" s="26"/>
    </row>
    <row r="5863" spans="7:16">
      <c r="G5863" s="27"/>
      <c r="H5863" s="27"/>
      <c r="P5863" s="26"/>
    </row>
    <row r="5864" spans="7:16">
      <c r="G5864" s="27"/>
      <c r="H5864" s="27"/>
      <c r="P5864" s="26"/>
    </row>
    <row r="5865" spans="7:16">
      <c r="G5865" s="27"/>
      <c r="H5865" s="27"/>
      <c r="P5865" s="26"/>
    </row>
    <row r="5866" spans="7:16">
      <c r="G5866" s="27"/>
      <c r="H5866" s="27"/>
      <c r="P5866" s="26"/>
    </row>
    <row r="5867" spans="7:16">
      <c r="G5867" s="27"/>
      <c r="H5867" s="27"/>
      <c r="P5867" s="26"/>
    </row>
    <row r="5868" spans="7:16">
      <c r="G5868" s="27"/>
      <c r="H5868" s="27"/>
      <c r="P5868" s="26"/>
    </row>
    <row r="5869" spans="7:16">
      <c r="G5869" s="27"/>
      <c r="H5869" s="27"/>
      <c r="P5869" s="26"/>
    </row>
    <row r="5870" spans="7:16">
      <c r="G5870" s="27"/>
      <c r="H5870" s="27"/>
      <c r="P5870" s="26"/>
    </row>
    <row r="5871" spans="7:16">
      <c r="G5871" s="27"/>
      <c r="H5871" s="27"/>
      <c r="P5871" s="26"/>
    </row>
    <row r="5872" spans="7:16">
      <c r="G5872" s="27"/>
      <c r="H5872" s="27"/>
      <c r="P5872" s="26"/>
    </row>
    <row r="5873" spans="7:16">
      <c r="G5873" s="27"/>
      <c r="H5873" s="27"/>
      <c r="P5873" s="26"/>
    </row>
    <row r="5874" spans="7:16">
      <c r="G5874" s="27"/>
      <c r="H5874" s="27"/>
      <c r="P5874" s="26"/>
    </row>
    <row r="5875" spans="7:16">
      <c r="G5875" s="27"/>
      <c r="H5875" s="27"/>
      <c r="P5875" s="26"/>
    </row>
    <row r="5876" spans="7:16">
      <c r="G5876" s="27"/>
      <c r="H5876" s="27"/>
      <c r="P5876" s="26"/>
    </row>
    <row r="5877" spans="7:16">
      <c r="G5877" s="27"/>
      <c r="H5877" s="27"/>
      <c r="P5877" s="26"/>
    </row>
    <row r="5878" spans="7:16">
      <c r="G5878" s="27"/>
      <c r="H5878" s="27"/>
      <c r="P5878" s="26"/>
    </row>
    <row r="5879" spans="7:16">
      <c r="G5879" s="27"/>
      <c r="H5879" s="27"/>
      <c r="P5879" s="26"/>
    </row>
    <row r="5880" spans="7:16">
      <c r="G5880" s="27"/>
      <c r="H5880" s="27"/>
      <c r="P5880" s="26"/>
    </row>
    <row r="5881" spans="7:16">
      <c r="G5881" s="27"/>
      <c r="H5881" s="27"/>
      <c r="P5881" s="26"/>
    </row>
    <row r="5882" spans="7:16">
      <c r="G5882" s="27"/>
      <c r="H5882" s="27"/>
      <c r="P5882" s="26"/>
    </row>
    <row r="5883" spans="7:16">
      <c r="G5883" s="27"/>
      <c r="H5883" s="27"/>
      <c r="P5883" s="26"/>
    </row>
    <row r="5884" spans="7:16">
      <c r="G5884" s="27"/>
      <c r="H5884" s="27"/>
      <c r="P5884" s="26"/>
    </row>
    <row r="5885" spans="7:16">
      <c r="G5885" s="27"/>
      <c r="H5885" s="27"/>
      <c r="P5885" s="26"/>
    </row>
    <row r="5886" spans="7:16">
      <c r="G5886" s="27"/>
      <c r="H5886" s="27"/>
      <c r="P5886" s="26"/>
    </row>
    <row r="5887" spans="7:16">
      <c r="G5887" s="27"/>
      <c r="H5887" s="27"/>
      <c r="P5887" s="26"/>
    </row>
    <row r="5888" spans="7:16">
      <c r="G5888" s="27"/>
      <c r="H5888" s="27"/>
      <c r="P5888" s="26"/>
    </row>
    <row r="5889" spans="7:16">
      <c r="G5889" s="27"/>
      <c r="H5889" s="27"/>
      <c r="P5889" s="26"/>
    </row>
    <row r="5890" spans="7:16">
      <c r="G5890" s="27"/>
      <c r="H5890" s="27"/>
      <c r="P5890" s="26"/>
    </row>
    <row r="5891" spans="7:16">
      <c r="G5891" s="27"/>
      <c r="H5891" s="27"/>
      <c r="P5891" s="26"/>
    </row>
    <row r="5892" spans="7:16">
      <c r="G5892" s="27"/>
      <c r="H5892" s="27"/>
      <c r="P5892" s="26"/>
    </row>
    <row r="5893" spans="7:16">
      <c r="G5893" s="27"/>
      <c r="H5893" s="27"/>
      <c r="P5893" s="26"/>
    </row>
    <row r="5894" spans="7:16">
      <c r="G5894" s="27"/>
      <c r="H5894" s="27"/>
      <c r="P5894" s="26"/>
    </row>
    <row r="5895" spans="7:16">
      <c r="G5895" s="27"/>
      <c r="H5895" s="27"/>
      <c r="P5895" s="26"/>
    </row>
    <row r="5896" spans="7:16">
      <c r="G5896" s="27"/>
      <c r="H5896" s="27"/>
      <c r="P5896" s="26"/>
    </row>
    <row r="5897" spans="7:16">
      <c r="G5897" s="27"/>
      <c r="H5897" s="27"/>
      <c r="P5897" s="26"/>
    </row>
    <row r="5898" spans="7:16">
      <c r="G5898" s="27"/>
      <c r="H5898" s="27"/>
      <c r="P5898" s="26"/>
    </row>
    <row r="5899" spans="7:16">
      <c r="G5899" s="27"/>
      <c r="H5899" s="27"/>
      <c r="P5899" s="26"/>
    </row>
    <row r="5900" spans="7:16">
      <c r="G5900" s="27"/>
      <c r="H5900" s="27"/>
      <c r="P5900" s="26"/>
    </row>
    <row r="5901" spans="7:16">
      <c r="G5901" s="27"/>
      <c r="H5901" s="27"/>
      <c r="P5901" s="26"/>
    </row>
    <row r="5902" spans="7:16">
      <c r="G5902" s="27"/>
      <c r="H5902" s="27"/>
      <c r="P5902" s="26"/>
    </row>
    <row r="5903" spans="7:16">
      <c r="G5903" s="27"/>
      <c r="H5903" s="27"/>
      <c r="P5903" s="26"/>
    </row>
    <row r="5904" spans="7:16">
      <c r="G5904" s="27"/>
      <c r="H5904" s="27"/>
      <c r="P5904" s="26"/>
    </row>
    <row r="5905" spans="7:16">
      <c r="G5905" s="27"/>
      <c r="H5905" s="27"/>
      <c r="P5905" s="26"/>
    </row>
    <row r="5906" spans="7:16">
      <c r="G5906" s="27"/>
      <c r="H5906" s="27"/>
      <c r="P5906" s="26"/>
    </row>
    <row r="5907" spans="7:16">
      <c r="H5907" s="27"/>
      <c r="P5907" s="26"/>
    </row>
    <row r="5908" spans="7:16">
      <c r="H5908" s="27"/>
      <c r="P5908" s="26"/>
    </row>
    <row r="5909" spans="7:16">
      <c r="H5909" s="27"/>
      <c r="P5909" s="26"/>
    </row>
    <row r="5910" spans="7:16">
      <c r="H5910" s="27"/>
      <c r="P5910" s="26"/>
    </row>
    <row r="5911" spans="7:16">
      <c r="P5911" s="26"/>
    </row>
    <row r="5912" spans="7:16">
      <c r="P5912" s="26"/>
    </row>
    <row r="5913" spans="7:16">
      <c r="P5913" s="26"/>
    </row>
    <row r="5914" spans="7:16">
      <c r="P5914" s="26"/>
    </row>
    <row r="5915" spans="7:16">
      <c r="P5915" s="26"/>
    </row>
    <row r="5916" spans="7:16">
      <c r="P5916" s="26"/>
    </row>
    <row r="5917" spans="7:16">
      <c r="P5917" s="26"/>
    </row>
    <row r="5918" spans="7:16">
      <c r="P5918" s="26"/>
    </row>
    <row r="5919" spans="7:16">
      <c r="P5919" s="26"/>
    </row>
    <row r="5920" spans="7:16">
      <c r="P5920" s="26"/>
    </row>
    <row r="5921" spans="7:16">
      <c r="P5921" s="26"/>
    </row>
    <row r="5922" spans="7:16">
      <c r="P5922" s="26"/>
    </row>
    <row r="5923" spans="7:16">
      <c r="P5923" s="26"/>
    </row>
    <row r="5924" spans="7:16">
      <c r="P5924" s="26"/>
    </row>
    <row r="5925" spans="7:16">
      <c r="P5925" s="26"/>
    </row>
    <row r="5926" spans="7:16">
      <c r="P5926" s="26"/>
    </row>
    <row r="5927" spans="7:16">
      <c r="P5927" s="26"/>
    </row>
    <row r="5928" spans="7:16">
      <c r="P5928" s="26"/>
    </row>
    <row r="5929" spans="7:16">
      <c r="P5929" s="26"/>
    </row>
    <row r="5930" spans="7:16">
      <c r="P5930" s="26"/>
    </row>
    <row r="5931" spans="7:16">
      <c r="G5931" s="27"/>
      <c r="P5931" s="26"/>
    </row>
    <row r="5932" spans="7:16">
      <c r="G5932" s="27"/>
      <c r="P5932" s="26"/>
    </row>
    <row r="5933" spans="7:16">
      <c r="G5933" s="27"/>
      <c r="P5933" s="26"/>
    </row>
    <row r="5934" spans="7:16">
      <c r="G5934" s="27"/>
      <c r="P5934" s="26"/>
    </row>
    <row r="5935" spans="7:16">
      <c r="G5935" s="27"/>
      <c r="H5935" s="27"/>
      <c r="P5935" s="26"/>
    </row>
    <row r="5936" spans="7:16">
      <c r="G5936" s="27"/>
      <c r="H5936" s="27"/>
      <c r="P5936" s="26"/>
    </row>
    <row r="5937" spans="7:16">
      <c r="G5937" s="27"/>
      <c r="H5937" s="27"/>
      <c r="P5937" s="26"/>
    </row>
    <row r="5938" spans="7:16">
      <c r="G5938" s="27"/>
      <c r="H5938" s="27"/>
      <c r="P5938" s="26"/>
    </row>
    <row r="5939" spans="7:16">
      <c r="G5939" s="27"/>
      <c r="H5939" s="27"/>
      <c r="P5939" s="26"/>
    </row>
    <row r="5940" spans="7:16">
      <c r="G5940" s="27"/>
      <c r="H5940" s="27"/>
      <c r="P5940" s="26"/>
    </row>
    <row r="5941" spans="7:16">
      <c r="G5941" s="27"/>
      <c r="H5941" s="27"/>
      <c r="P5941" s="26"/>
    </row>
    <row r="5942" spans="7:16">
      <c r="G5942" s="27"/>
      <c r="H5942" s="27"/>
      <c r="P5942" s="26"/>
    </row>
    <row r="5943" spans="7:16">
      <c r="G5943" s="27"/>
      <c r="H5943" s="27"/>
      <c r="P5943" s="26"/>
    </row>
    <row r="5944" spans="7:16">
      <c r="G5944" s="27"/>
      <c r="H5944" s="27"/>
      <c r="P5944" s="26"/>
    </row>
    <row r="5945" spans="7:16">
      <c r="G5945" s="27"/>
      <c r="H5945" s="27"/>
      <c r="P5945" s="26"/>
    </row>
    <row r="5946" spans="7:16">
      <c r="G5946" s="27"/>
      <c r="H5946" s="27"/>
      <c r="P5946" s="26"/>
    </row>
    <row r="5947" spans="7:16">
      <c r="G5947" s="27"/>
      <c r="H5947" s="27"/>
      <c r="P5947" s="26"/>
    </row>
    <row r="5948" spans="7:16">
      <c r="G5948" s="27"/>
      <c r="H5948" s="27"/>
      <c r="P5948" s="26"/>
    </row>
    <row r="5949" spans="7:16">
      <c r="G5949" s="27"/>
      <c r="H5949" s="27"/>
      <c r="P5949" s="26"/>
    </row>
    <row r="5950" spans="7:16">
      <c r="G5950" s="27"/>
      <c r="H5950" s="27"/>
      <c r="P5950" s="26"/>
    </row>
    <row r="5951" spans="7:16">
      <c r="G5951" s="27"/>
      <c r="H5951" s="27"/>
      <c r="P5951" s="26"/>
    </row>
    <row r="5952" spans="7:16">
      <c r="G5952" s="27"/>
      <c r="H5952" s="27"/>
      <c r="P5952" s="26"/>
    </row>
    <row r="5953" spans="7:16">
      <c r="G5953" s="27"/>
      <c r="H5953" s="27"/>
      <c r="P5953" s="26"/>
    </row>
    <row r="5954" spans="7:16">
      <c r="G5954" s="27"/>
      <c r="H5954" s="27"/>
      <c r="P5954" s="26"/>
    </row>
    <row r="5955" spans="7:16">
      <c r="G5955" s="27"/>
      <c r="H5955" s="27"/>
      <c r="P5955" s="26"/>
    </row>
    <row r="5956" spans="7:16">
      <c r="G5956" s="27"/>
      <c r="H5956" s="27"/>
      <c r="P5956" s="26"/>
    </row>
    <row r="5957" spans="7:16">
      <c r="G5957" s="27"/>
      <c r="H5957" s="27"/>
      <c r="P5957" s="26"/>
    </row>
    <row r="5958" spans="7:16">
      <c r="G5958" s="27"/>
      <c r="H5958" s="27"/>
      <c r="P5958" s="26"/>
    </row>
    <row r="5959" spans="7:16">
      <c r="G5959" s="27"/>
      <c r="H5959" s="27"/>
      <c r="P5959" s="26"/>
    </row>
    <row r="5960" spans="7:16">
      <c r="G5960" s="27"/>
      <c r="H5960" s="27"/>
      <c r="P5960" s="26"/>
    </row>
    <row r="5961" spans="7:16">
      <c r="G5961" s="27"/>
      <c r="H5961" s="27"/>
      <c r="P5961" s="26"/>
    </row>
    <row r="5962" spans="7:16">
      <c r="G5962" s="27"/>
      <c r="H5962" s="27"/>
      <c r="P5962" s="26"/>
    </row>
    <row r="5963" spans="7:16">
      <c r="G5963" s="27"/>
      <c r="H5963" s="27"/>
      <c r="P5963" s="26"/>
    </row>
    <row r="5964" spans="7:16">
      <c r="G5964" s="27"/>
      <c r="H5964" s="27"/>
      <c r="P5964" s="26"/>
    </row>
    <row r="5965" spans="7:16">
      <c r="G5965" s="27"/>
      <c r="H5965" s="27"/>
      <c r="P5965" s="26"/>
    </row>
    <row r="5966" spans="7:16">
      <c r="G5966" s="27"/>
      <c r="H5966" s="27"/>
      <c r="P5966" s="26"/>
    </row>
    <row r="5967" spans="7:16">
      <c r="G5967" s="27"/>
      <c r="H5967" s="27"/>
      <c r="P5967" s="26"/>
    </row>
    <row r="5968" spans="7:16">
      <c r="G5968" s="27"/>
      <c r="H5968" s="27"/>
      <c r="P5968" s="26"/>
    </row>
    <row r="5969" spans="7:16">
      <c r="G5969" s="27"/>
      <c r="H5969" s="27"/>
      <c r="P5969" s="26"/>
    </row>
    <row r="5970" spans="7:16">
      <c r="G5970" s="27"/>
      <c r="H5970" s="27"/>
      <c r="P5970" s="26"/>
    </row>
    <row r="5971" spans="7:16">
      <c r="G5971" s="27"/>
      <c r="H5971" s="27"/>
      <c r="P5971" s="26"/>
    </row>
    <row r="5972" spans="7:16">
      <c r="G5972" s="27"/>
      <c r="H5972" s="27"/>
      <c r="P5972" s="26"/>
    </row>
    <row r="5973" spans="7:16">
      <c r="G5973" s="27"/>
      <c r="H5973" s="27"/>
      <c r="P5973" s="26"/>
    </row>
    <row r="5974" spans="7:16">
      <c r="G5974" s="27"/>
      <c r="H5974" s="27"/>
      <c r="P5974" s="26"/>
    </row>
    <row r="5975" spans="7:16">
      <c r="G5975" s="27"/>
      <c r="H5975" s="27"/>
      <c r="P5975" s="26"/>
    </row>
    <row r="5976" spans="7:16">
      <c r="G5976" s="27"/>
      <c r="H5976" s="27"/>
      <c r="P5976" s="26"/>
    </row>
    <row r="5977" spans="7:16">
      <c r="G5977" s="27"/>
      <c r="H5977" s="27"/>
      <c r="P5977" s="26"/>
    </row>
    <row r="5978" spans="7:16">
      <c r="G5978" s="27"/>
      <c r="H5978" s="27"/>
      <c r="P5978" s="26"/>
    </row>
    <row r="5979" spans="7:16">
      <c r="G5979" s="27"/>
      <c r="H5979" s="27"/>
      <c r="P5979" s="26"/>
    </row>
    <row r="5980" spans="7:16">
      <c r="G5980" s="27"/>
      <c r="H5980" s="27"/>
      <c r="P5980" s="26"/>
    </row>
    <row r="5981" spans="7:16">
      <c r="G5981" s="27"/>
      <c r="H5981" s="27"/>
      <c r="P5981" s="26"/>
    </row>
    <row r="5982" spans="7:16">
      <c r="G5982" s="27"/>
      <c r="H5982" s="27"/>
      <c r="P5982" s="26"/>
    </row>
    <row r="5983" spans="7:16">
      <c r="G5983" s="27"/>
      <c r="H5983" s="27"/>
      <c r="P5983" s="26"/>
    </row>
    <row r="5984" spans="7:16">
      <c r="G5984" s="27"/>
      <c r="H5984" s="27"/>
      <c r="P5984" s="26"/>
    </row>
    <row r="5985" spans="7:16">
      <c r="G5985" s="27"/>
      <c r="H5985" s="27"/>
      <c r="P5985" s="26"/>
    </row>
    <row r="5986" spans="7:16">
      <c r="G5986" s="27"/>
      <c r="H5986" s="27"/>
      <c r="P5986" s="26"/>
    </row>
    <row r="5987" spans="7:16">
      <c r="G5987" s="27"/>
      <c r="H5987" s="27"/>
      <c r="P5987" s="26"/>
    </row>
    <row r="5988" spans="7:16">
      <c r="G5988" s="27"/>
      <c r="H5988" s="27"/>
      <c r="P5988" s="26"/>
    </row>
    <row r="5989" spans="7:16">
      <c r="G5989" s="27"/>
      <c r="H5989" s="27"/>
      <c r="P5989" s="26"/>
    </row>
    <row r="5990" spans="7:16">
      <c r="G5990" s="27"/>
      <c r="H5990" s="27"/>
      <c r="P5990" s="26"/>
    </row>
    <row r="5991" spans="7:16">
      <c r="G5991" s="27"/>
      <c r="H5991" s="27"/>
      <c r="P5991" s="26"/>
    </row>
    <row r="5992" spans="7:16">
      <c r="G5992" s="27"/>
      <c r="H5992" s="27"/>
      <c r="P5992" s="26"/>
    </row>
    <row r="5993" spans="7:16">
      <c r="G5993" s="27"/>
      <c r="H5993" s="27"/>
      <c r="P5993" s="26"/>
    </row>
    <row r="5994" spans="7:16">
      <c r="G5994" s="27"/>
      <c r="H5994" s="27"/>
      <c r="P5994" s="26"/>
    </row>
    <row r="5995" spans="7:16">
      <c r="G5995" s="27"/>
      <c r="H5995" s="27"/>
      <c r="P5995" s="26"/>
    </row>
    <row r="5996" spans="7:16">
      <c r="G5996" s="27"/>
      <c r="H5996" s="27"/>
      <c r="P5996" s="26"/>
    </row>
    <row r="5997" spans="7:16">
      <c r="G5997" s="27"/>
      <c r="H5997" s="27"/>
      <c r="P5997" s="26"/>
    </row>
    <row r="5998" spans="7:16">
      <c r="G5998" s="27"/>
      <c r="H5998" s="27"/>
      <c r="P5998" s="26"/>
    </row>
    <row r="5999" spans="7:16">
      <c r="G5999" s="27"/>
      <c r="H5999" s="27"/>
      <c r="P5999" s="26"/>
    </row>
    <row r="6000" spans="7:16">
      <c r="G6000" s="27"/>
      <c r="H6000" s="27"/>
      <c r="P6000" s="26"/>
    </row>
    <row r="6001" spans="7:16">
      <c r="G6001" s="27"/>
      <c r="H6001" s="27"/>
      <c r="P6001" s="26"/>
    </row>
    <row r="6002" spans="7:16">
      <c r="G6002" s="27"/>
      <c r="H6002" s="27"/>
      <c r="P6002" s="26"/>
    </row>
    <row r="6003" spans="7:16">
      <c r="G6003" s="27"/>
      <c r="H6003" s="27"/>
      <c r="P6003" s="26"/>
    </row>
    <row r="6004" spans="7:16">
      <c r="G6004" s="27"/>
      <c r="H6004" s="27"/>
      <c r="P6004" s="26"/>
    </row>
    <row r="6005" spans="7:16">
      <c r="G6005" s="27"/>
      <c r="H6005" s="27"/>
      <c r="P6005" s="26"/>
    </row>
    <row r="6006" spans="7:16">
      <c r="G6006" s="27"/>
      <c r="H6006" s="27"/>
      <c r="P6006" s="26"/>
    </row>
    <row r="6007" spans="7:16">
      <c r="G6007" s="27"/>
      <c r="H6007" s="27"/>
      <c r="P6007" s="26"/>
    </row>
    <row r="6008" spans="7:16">
      <c r="G6008" s="27"/>
      <c r="H6008" s="27"/>
      <c r="P6008" s="26"/>
    </row>
    <row r="6009" spans="7:16">
      <c r="G6009" s="27"/>
      <c r="H6009" s="27"/>
      <c r="P6009" s="26"/>
    </row>
    <row r="6010" spans="7:16">
      <c r="G6010" s="27"/>
      <c r="H6010" s="27"/>
      <c r="P6010" s="26"/>
    </row>
    <row r="6011" spans="7:16">
      <c r="G6011" s="27"/>
      <c r="H6011" s="27"/>
      <c r="P6011" s="26"/>
    </row>
    <row r="6012" spans="7:16">
      <c r="G6012" s="27"/>
      <c r="H6012" s="27"/>
      <c r="P6012" s="26"/>
    </row>
    <row r="6013" spans="7:16">
      <c r="G6013" s="27"/>
      <c r="H6013" s="27"/>
      <c r="P6013" s="26"/>
    </row>
    <row r="6014" spans="7:16">
      <c r="G6014" s="27"/>
      <c r="H6014" s="27"/>
      <c r="P6014" s="26"/>
    </row>
    <row r="6015" spans="7:16">
      <c r="G6015" s="27"/>
      <c r="H6015" s="27"/>
      <c r="P6015" s="26"/>
    </row>
    <row r="6016" spans="7:16">
      <c r="G6016" s="27"/>
      <c r="H6016" s="27"/>
      <c r="P6016" s="26"/>
    </row>
    <row r="6017" spans="7:16">
      <c r="G6017" s="27"/>
      <c r="H6017" s="27"/>
      <c r="P6017" s="26"/>
    </row>
    <row r="6018" spans="7:16">
      <c r="G6018" s="27"/>
      <c r="H6018" s="27"/>
      <c r="P6018" s="26"/>
    </row>
    <row r="6019" spans="7:16">
      <c r="G6019" s="27"/>
      <c r="H6019" s="27"/>
      <c r="P6019" s="26"/>
    </row>
    <row r="6020" spans="7:16">
      <c r="G6020" s="27"/>
      <c r="H6020" s="27"/>
      <c r="P6020" s="26"/>
    </row>
    <row r="6021" spans="7:16">
      <c r="G6021" s="27"/>
      <c r="H6021" s="27"/>
      <c r="P6021" s="26"/>
    </row>
    <row r="6022" spans="7:16">
      <c r="G6022" s="27"/>
      <c r="H6022" s="27"/>
      <c r="P6022" s="26"/>
    </row>
    <row r="6023" spans="7:16">
      <c r="G6023" s="27"/>
      <c r="H6023" s="27"/>
      <c r="P6023" s="26"/>
    </row>
    <row r="6024" spans="7:16">
      <c r="G6024" s="27"/>
      <c r="H6024" s="27"/>
      <c r="P6024" s="26"/>
    </row>
    <row r="6025" spans="7:16">
      <c r="G6025" s="27"/>
      <c r="H6025" s="27"/>
      <c r="P6025" s="26"/>
    </row>
    <row r="6026" spans="7:16">
      <c r="G6026" s="27"/>
      <c r="H6026" s="27"/>
      <c r="P6026" s="26"/>
    </row>
    <row r="6027" spans="7:16">
      <c r="G6027" s="27"/>
      <c r="H6027" s="27"/>
      <c r="P6027" s="26"/>
    </row>
    <row r="6028" spans="7:16">
      <c r="G6028" s="27"/>
      <c r="H6028" s="27"/>
      <c r="P6028" s="26"/>
    </row>
    <row r="6029" spans="7:16">
      <c r="G6029" s="27"/>
      <c r="H6029" s="27"/>
      <c r="P6029" s="26"/>
    </row>
    <row r="6030" spans="7:16">
      <c r="G6030" s="27"/>
      <c r="H6030" s="27"/>
      <c r="P6030" s="26"/>
    </row>
    <row r="6031" spans="7:16">
      <c r="G6031" s="27"/>
      <c r="H6031" s="27"/>
      <c r="P6031" s="26"/>
    </row>
    <row r="6032" spans="7:16">
      <c r="G6032" s="27"/>
      <c r="H6032" s="27"/>
      <c r="P6032" s="26"/>
    </row>
    <row r="6033" spans="7:16">
      <c r="G6033" s="27"/>
      <c r="H6033" s="27"/>
      <c r="P6033" s="26"/>
    </row>
    <row r="6034" spans="7:16">
      <c r="G6034" s="27"/>
      <c r="H6034" s="27"/>
      <c r="P6034" s="26"/>
    </row>
    <row r="6035" spans="7:16">
      <c r="G6035" s="27"/>
      <c r="H6035" s="27"/>
      <c r="P6035" s="26"/>
    </row>
    <row r="6036" spans="7:16">
      <c r="G6036" s="27"/>
      <c r="H6036" s="27"/>
      <c r="P6036" s="26"/>
    </row>
    <row r="6037" spans="7:16">
      <c r="G6037" s="27"/>
      <c r="H6037" s="27"/>
      <c r="P6037" s="26"/>
    </row>
    <row r="6038" spans="7:16">
      <c r="G6038" s="27"/>
      <c r="H6038" s="27"/>
      <c r="P6038" s="26"/>
    </row>
    <row r="6039" spans="7:16">
      <c r="G6039" s="27"/>
      <c r="H6039" s="27"/>
      <c r="P6039" s="26"/>
    </row>
    <row r="6040" spans="7:16">
      <c r="G6040" s="27"/>
      <c r="H6040" s="27"/>
      <c r="P6040" s="26"/>
    </row>
    <row r="6041" spans="7:16">
      <c r="G6041" s="27"/>
      <c r="H6041" s="27"/>
      <c r="P6041" s="26"/>
    </row>
    <row r="6042" spans="7:16">
      <c r="G6042" s="27"/>
      <c r="H6042" s="27"/>
      <c r="P6042" s="26"/>
    </row>
    <row r="6043" spans="7:16">
      <c r="G6043" s="27"/>
      <c r="H6043" s="27"/>
      <c r="P6043" s="26"/>
    </row>
    <row r="6044" spans="7:16">
      <c r="G6044" s="27"/>
      <c r="H6044" s="27"/>
      <c r="P6044" s="26"/>
    </row>
    <row r="6045" spans="7:16">
      <c r="G6045" s="27"/>
      <c r="H6045" s="27"/>
      <c r="P6045" s="26"/>
    </row>
    <row r="6046" spans="7:16">
      <c r="G6046" s="27"/>
      <c r="H6046" s="27"/>
      <c r="P6046" s="26"/>
    </row>
    <row r="6047" spans="7:16">
      <c r="G6047" s="27"/>
      <c r="H6047" s="27"/>
      <c r="P6047" s="26"/>
    </row>
    <row r="6048" spans="7:16">
      <c r="G6048" s="27"/>
      <c r="H6048" s="27"/>
      <c r="P6048" s="26"/>
    </row>
    <row r="6049" spans="7:16">
      <c r="G6049" s="27"/>
      <c r="H6049" s="27"/>
      <c r="P6049" s="26"/>
    </row>
    <row r="6050" spans="7:16">
      <c r="G6050" s="27"/>
      <c r="H6050" s="27"/>
      <c r="P6050" s="26"/>
    </row>
    <row r="6051" spans="7:16">
      <c r="G6051" s="27"/>
      <c r="H6051" s="27"/>
      <c r="P6051" s="26"/>
    </row>
    <row r="6052" spans="7:16">
      <c r="G6052" s="27"/>
      <c r="H6052" s="27"/>
      <c r="P6052" s="26"/>
    </row>
    <row r="6053" spans="7:16">
      <c r="G6053" s="27"/>
      <c r="H6053" s="27"/>
      <c r="P6053" s="26"/>
    </row>
    <row r="6054" spans="7:16">
      <c r="G6054" s="27"/>
      <c r="H6054" s="27"/>
      <c r="P6054" s="26"/>
    </row>
    <row r="6055" spans="7:16">
      <c r="G6055" s="27"/>
      <c r="H6055" s="27"/>
      <c r="P6055" s="26"/>
    </row>
    <row r="6056" spans="7:16">
      <c r="G6056" s="27"/>
      <c r="H6056" s="27"/>
      <c r="P6056" s="26"/>
    </row>
    <row r="6057" spans="7:16">
      <c r="G6057" s="27"/>
      <c r="H6057" s="27"/>
      <c r="P6057" s="26"/>
    </row>
    <row r="6058" spans="7:16">
      <c r="G6058" s="27"/>
      <c r="H6058" s="27"/>
      <c r="P6058" s="26"/>
    </row>
    <row r="6059" spans="7:16">
      <c r="G6059" s="27"/>
      <c r="H6059" s="27"/>
      <c r="P6059" s="26"/>
    </row>
    <row r="6060" spans="7:16">
      <c r="G6060" s="27"/>
      <c r="H6060" s="27"/>
      <c r="P6060" s="26"/>
    </row>
    <row r="6061" spans="7:16">
      <c r="G6061" s="27"/>
      <c r="H6061" s="27"/>
      <c r="P6061" s="26"/>
    </row>
    <row r="6062" spans="7:16">
      <c r="G6062" s="27"/>
      <c r="H6062" s="27"/>
      <c r="P6062" s="26"/>
    </row>
    <row r="6063" spans="7:16">
      <c r="G6063" s="27"/>
      <c r="H6063" s="27"/>
      <c r="P6063" s="26"/>
    </row>
    <row r="6064" spans="7:16">
      <c r="G6064" s="27"/>
      <c r="H6064" s="27"/>
      <c r="P6064" s="26"/>
    </row>
    <row r="6065" spans="7:16">
      <c r="G6065" s="27"/>
      <c r="H6065" s="27"/>
      <c r="P6065" s="26"/>
    </row>
    <row r="6066" spans="7:16">
      <c r="G6066" s="27"/>
      <c r="H6066" s="27"/>
      <c r="P6066" s="26"/>
    </row>
    <row r="6067" spans="7:16">
      <c r="G6067" s="27"/>
      <c r="H6067" s="27"/>
      <c r="P6067" s="26"/>
    </row>
    <row r="6068" spans="7:16">
      <c r="G6068" s="27"/>
      <c r="H6068" s="27"/>
      <c r="P6068" s="26"/>
    </row>
    <row r="6069" spans="7:16">
      <c r="G6069" s="27"/>
      <c r="H6069" s="27"/>
      <c r="P6069" s="26"/>
    </row>
    <row r="6070" spans="7:16">
      <c r="G6070" s="27"/>
      <c r="H6070" s="27"/>
      <c r="P6070" s="26"/>
    </row>
    <row r="6071" spans="7:16">
      <c r="G6071" s="27"/>
      <c r="H6071" s="27"/>
      <c r="P6071" s="26"/>
    </row>
    <row r="6072" spans="7:16">
      <c r="G6072" s="27"/>
      <c r="H6072" s="27"/>
      <c r="P6072" s="26"/>
    </row>
    <row r="6073" spans="7:16">
      <c r="G6073" s="27"/>
      <c r="H6073" s="27"/>
      <c r="P6073" s="26"/>
    </row>
    <row r="6074" spans="7:16">
      <c r="G6074" s="27"/>
      <c r="H6074" s="27"/>
      <c r="P6074" s="26"/>
    </row>
    <row r="6075" spans="7:16">
      <c r="G6075" s="27"/>
      <c r="H6075" s="27"/>
      <c r="P6075" s="26"/>
    </row>
    <row r="6076" spans="7:16">
      <c r="G6076" s="27"/>
      <c r="H6076" s="27"/>
      <c r="P6076" s="26"/>
    </row>
    <row r="6077" spans="7:16">
      <c r="G6077" s="27"/>
      <c r="H6077" s="27"/>
      <c r="P6077" s="26"/>
    </row>
    <row r="6078" spans="7:16">
      <c r="G6078" s="27"/>
      <c r="H6078" s="27"/>
      <c r="P6078" s="26"/>
    </row>
    <row r="6079" spans="7:16">
      <c r="G6079" s="27"/>
      <c r="H6079" s="27"/>
      <c r="P6079" s="26"/>
    </row>
    <row r="6080" spans="7:16">
      <c r="G6080" s="27"/>
      <c r="H6080" s="27"/>
      <c r="P6080" s="26"/>
    </row>
    <row r="6081" spans="7:16">
      <c r="G6081" s="27"/>
      <c r="H6081" s="27"/>
      <c r="P6081" s="26"/>
    </row>
    <row r="6082" spans="7:16">
      <c r="G6082" s="27"/>
      <c r="H6082" s="27"/>
      <c r="P6082" s="26"/>
    </row>
    <row r="6083" spans="7:16">
      <c r="G6083" s="27"/>
      <c r="H6083" s="27"/>
      <c r="P6083" s="26"/>
    </row>
    <row r="6084" spans="7:16">
      <c r="G6084" s="27"/>
      <c r="H6084" s="27"/>
      <c r="P6084" s="26"/>
    </row>
    <row r="6085" spans="7:16">
      <c r="G6085" s="27"/>
      <c r="H6085" s="27"/>
      <c r="P6085" s="26"/>
    </row>
    <row r="6086" spans="7:16">
      <c r="G6086" s="27"/>
      <c r="H6086" s="27"/>
      <c r="P6086" s="26"/>
    </row>
    <row r="6087" spans="7:16">
      <c r="G6087" s="27"/>
      <c r="H6087" s="27"/>
      <c r="P6087" s="26"/>
    </row>
    <row r="6088" spans="7:16">
      <c r="G6088" s="27"/>
      <c r="H6088" s="27"/>
      <c r="P6088" s="26"/>
    </row>
    <row r="6089" spans="7:16">
      <c r="G6089" s="27"/>
      <c r="H6089" s="27"/>
      <c r="P6089" s="26"/>
    </row>
    <row r="6090" spans="7:16">
      <c r="G6090" s="27"/>
      <c r="H6090" s="27"/>
      <c r="P6090" s="26"/>
    </row>
    <row r="6091" spans="7:16">
      <c r="G6091" s="27"/>
      <c r="H6091" s="27"/>
      <c r="P6091" s="26"/>
    </row>
    <row r="6092" spans="7:16">
      <c r="G6092" s="27"/>
      <c r="H6092" s="27"/>
      <c r="P6092" s="26"/>
    </row>
    <row r="6093" spans="7:16">
      <c r="G6093" s="27"/>
      <c r="H6093" s="27"/>
      <c r="P6093" s="26"/>
    </row>
    <row r="6094" spans="7:16">
      <c r="G6094" s="27"/>
      <c r="H6094" s="27"/>
      <c r="P6094" s="26"/>
    </row>
    <row r="6095" spans="7:16">
      <c r="G6095" s="27"/>
      <c r="H6095" s="27"/>
      <c r="P6095" s="26"/>
    </row>
    <row r="6096" spans="7:16">
      <c r="G6096" s="27"/>
      <c r="H6096" s="27"/>
      <c r="P6096" s="26"/>
    </row>
    <row r="6097" spans="7:16">
      <c r="G6097" s="27"/>
      <c r="H6097" s="27"/>
      <c r="P6097" s="26"/>
    </row>
    <row r="6098" spans="7:16">
      <c r="G6098" s="27"/>
      <c r="H6098" s="27"/>
      <c r="P6098" s="26"/>
    </row>
    <row r="6099" spans="7:16">
      <c r="G6099" s="27"/>
      <c r="H6099" s="27"/>
      <c r="P6099" s="26"/>
    </row>
    <row r="6100" spans="7:16">
      <c r="G6100" s="27"/>
      <c r="H6100" s="27"/>
      <c r="P6100" s="26"/>
    </row>
    <row r="6101" spans="7:16">
      <c r="G6101" s="27"/>
      <c r="H6101" s="27"/>
      <c r="P6101" s="26"/>
    </row>
    <row r="6102" spans="7:16">
      <c r="G6102" s="27"/>
      <c r="H6102" s="27"/>
      <c r="P6102" s="26"/>
    </row>
    <row r="6103" spans="7:16">
      <c r="G6103" s="27"/>
      <c r="H6103" s="27"/>
      <c r="P6103" s="26"/>
    </row>
    <row r="6104" spans="7:16">
      <c r="G6104" s="27"/>
      <c r="H6104" s="27"/>
      <c r="P6104" s="26"/>
    </row>
    <row r="6105" spans="7:16">
      <c r="G6105" s="27"/>
      <c r="H6105" s="27"/>
      <c r="P6105" s="26"/>
    </row>
    <row r="6106" spans="7:16">
      <c r="G6106" s="27"/>
      <c r="H6106" s="27"/>
      <c r="P6106" s="26"/>
    </row>
    <row r="6107" spans="7:16">
      <c r="G6107" s="27"/>
      <c r="H6107" s="27"/>
      <c r="P6107" s="26"/>
    </row>
    <row r="6108" spans="7:16">
      <c r="G6108" s="27"/>
      <c r="H6108" s="27"/>
      <c r="P6108" s="26"/>
    </row>
    <row r="6109" spans="7:16">
      <c r="G6109" s="27"/>
      <c r="H6109" s="27"/>
      <c r="P6109" s="26"/>
    </row>
    <row r="6110" spans="7:16">
      <c r="G6110" s="27"/>
      <c r="H6110" s="27"/>
      <c r="P6110" s="26"/>
    </row>
    <row r="6111" spans="7:16">
      <c r="G6111" s="27"/>
      <c r="H6111" s="27"/>
      <c r="P6111" s="26"/>
    </row>
    <row r="6112" spans="7:16">
      <c r="G6112" s="27"/>
      <c r="H6112" s="27"/>
      <c r="P6112" s="26"/>
    </row>
    <row r="6113" spans="7:16">
      <c r="G6113" s="27"/>
      <c r="H6113" s="27"/>
      <c r="P6113" s="26"/>
    </row>
    <row r="6114" spans="7:16">
      <c r="G6114" s="27"/>
      <c r="H6114" s="27"/>
      <c r="P6114" s="26"/>
    </row>
    <row r="6115" spans="7:16">
      <c r="G6115" s="27"/>
      <c r="H6115" s="27"/>
      <c r="P6115" s="26"/>
    </row>
    <row r="6116" spans="7:16">
      <c r="G6116" s="27"/>
      <c r="H6116" s="27"/>
      <c r="P6116" s="26"/>
    </row>
    <row r="6117" spans="7:16">
      <c r="G6117" s="27"/>
      <c r="H6117" s="27"/>
      <c r="P6117" s="26"/>
    </row>
    <row r="6118" spans="7:16">
      <c r="G6118" s="27"/>
      <c r="H6118" s="27"/>
      <c r="P6118" s="26"/>
    </row>
    <row r="6119" spans="7:16">
      <c r="G6119" s="27"/>
      <c r="H6119" s="27"/>
      <c r="P6119" s="26"/>
    </row>
    <row r="6120" spans="7:16">
      <c r="G6120" s="27"/>
      <c r="H6120" s="27"/>
      <c r="P6120" s="26"/>
    </row>
    <row r="6121" spans="7:16">
      <c r="G6121" s="27"/>
      <c r="H6121" s="27"/>
      <c r="P6121" s="26"/>
    </row>
    <row r="6122" spans="7:16">
      <c r="G6122" s="27"/>
      <c r="H6122" s="27"/>
      <c r="P6122" s="26"/>
    </row>
    <row r="6123" spans="7:16">
      <c r="G6123" s="27"/>
      <c r="H6123" s="27"/>
      <c r="P6123" s="26"/>
    </row>
    <row r="6124" spans="7:16">
      <c r="G6124" s="27"/>
      <c r="H6124" s="27"/>
      <c r="P6124" s="26"/>
    </row>
    <row r="6125" spans="7:16">
      <c r="G6125" s="27"/>
      <c r="H6125" s="27"/>
      <c r="P6125" s="26"/>
    </row>
    <row r="6126" spans="7:16">
      <c r="G6126" s="27"/>
      <c r="H6126" s="27"/>
      <c r="P6126" s="26"/>
    </row>
    <row r="6127" spans="7:16">
      <c r="G6127" s="27"/>
      <c r="H6127" s="27"/>
      <c r="P6127" s="26"/>
    </row>
    <row r="6128" spans="7:16">
      <c r="G6128" s="27"/>
      <c r="H6128" s="27"/>
      <c r="P6128" s="26"/>
    </row>
    <row r="6129" spans="7:16">
      <c r="G6129" s="27"/>
      <c r="H6129" s="27"/>
      <c r="P6129" s="26"/>
    </row>
    <row r="6130" spans="7:16">
      <c r="G6130" s="27"/>
      <c r="H6130" s="27"/>
      <c r="P6130" s="26"/>
    </row>
    <row r="6131" spans="7:16">
      <c r="G6131" s="27"/>
      <c r="H6131" s="27"/>
      <c r="P6131" s="26"/>
    </row>
    <row r="6132" spans="7:16">
      <c r="G6132" s="27"/>
      <c r="H6132" s="27"/>
      <c r="P6132" s="26"/>
    </row>
    <row r="6133" spans="7:16">
      <c r="G6133" s="27"/>
      <c r="H6133" s="27"/>
      <c r="P6133" s="26"/>
    </row>
    <row r="6134" spans="7:16">
      <c r="G6134" s="27"/>
      <c r="H6134" s="27"/>
      <c r="P6134" s="26"/>
    </row>
    <row r="6135" spans="7:16">
      <c r="G6135" s="27"/>
      <c r="H6135" s="27"/>
      <c r="P6135" s="26"/>
    </row>
    <row r="6136" spans="7:16">
      <c r="G6136" s="27"/>
      <c r="H6136" s="27"/>
      <c r="P6136" s="26"/>
    </row>
    <row r="6137" spans="7:16">
      <c r="G6137" s="27"/>
      <c r="H6137" s="27"/>
      <c r="P6137" s="26"/>
    </row>
    <row r="6138" spans="7:16">
      <c r="G6138" s="27"/>
      <c r="H6138" s="27"/>
      <c r="P6138" s="26"/>
    </row>
    <row r="6139" spans="7:16">
      <c r="G6139" s="27"/>
      <c r="H6139" s="27"/>
      <c r="P6139" s="26"/>
    </row>
    <row r="6140" spans="7:16">
      <c r="G6140" s="27"/>
      <c r="H6140" s="27"/>
      <c r="P6140" s="26"/>
    </row>
    <row r="6141" spans="7:16">
      <c r="G6141" s="27"/>
      <c r="H6141" s="27"/>
      <c r="P6141" s="26"/>
    </row>
    <row r="6142" spans="7:16">
      <c r="G6142" s="27"/>
      <c r="H6142" s="27"/>
      <c r="P6142" s="26"/>
    </row>
    <row r="6143" spans="7:16">
      <c r="G6143" s="27"/>
      <c r="H6143" s="27"/>
      <c r="P6143" s="26"/>
    </row>
    <row r="6144" spans="7:16">
      <c r="G6144" s="27"/>
      <c r="H6144" s="27"/>
      <c r="P6144" s="26"/>
    </row>
    <row r="6145" spans="7:16">
      <c r="G6145" s="27"/>
      <c r="H6145" s="27"/>
      <c r="P6145" s="26"/>
    </row>
    <row r="6146" spans="7:16">
      <c r="G6146" s="27"/>
      <c r="H6146" s="27"/>
      <c r="P6146" s="26"/>
    </row>
    <row r="6147" spans="7:16">
      <c r="G6147" s="27"/>
      <c r="H6147" s="27"/>
      <c r="P6147" s="26"/>
    </row>
    <row r="6148" spans="7:16">
      <c r="G6148" s="27"/>
      <c r="H6148" s="27"/>
      <c r="P6148" s="26"/>
    </row>
    <row r="6149" spans="7:16">
      <c r="G6149" s="27"/>
      <c r="H6149" s="27"/>
      <c r="P6149" s="26"/>
    </row>
    <row r="6150" spans="7:16">
      <c r="G6150" s="27"/>
      <c r="H6150" s="27"/>
      <c r="P6150" s="26"/>
    </row>
    <row r="6151" spans="7:16">
      <c r="G6151" s="27"/>
      <c r="H6151" s="27"/>
      <c r="P6151" s="26"/>
    </row>
    <row r="6152" spans="7:16">
      <c r="G6152" s="27"/>
      <c r="H6152" s="27"/>
      <c r="P6152" s="26"/>
    </row>
    <row r="6153" spans="7:16">
      <c r="G6153" s="27"/>
      <c r="H6153" s="27"/>
      <c r="P6153" s="26"/>
    </row>
    <row r="6154" spans="7:16">
      <c r="G6154" s="27"/>
      <c r="H6154" s="27"/>
      <c r="P6154" s="26"/>
    </row>
    <row r="6155" spans="7:16">
      <c r="G6155" s="27"/>
      <c r="H6155" s="27"/>
      <c r="P6155" s="26"/>
    </row>
    <row r="6156" spans="7:16">
      <c r="G6156" s="27"/>
      <c r="H6156" s="27"/>
      <c r="P6156" s="26"/>
    </row>
    <row r="6157" spans="7:16">
      <c r="G6157" s="27"/>
      <c r="H6157" s="27"/>
      <c r="P6157" s="26"/>
    </row>
    <row r="6158" spans="7:16">
      <c r="G6158" s="27"/>
      <c r="H6158" s="27"/>
      <c r="P6158" s="26"/>
    </row>
    <row r="6159" spans="7:16">
      <c r="G6159" s="27"/>
      <c r="H6159" s="27"/>
      <c r="P6159" s="26"/>
    </row>
    <row r="6160" spans="7:16">
      <c r="G6160" s="27"/>
      <c r="H6160" s="27"/>
      <c r="P6160" s="26"/>
    </row>
    <row r="6161" spans="7:16">
      <c r="G6161" s="27"/>
      <c r="H6161" s="27"/>
      <c r="P6161" s="26"/>
    </row>
    <row r="6162" spans="7:16">
      <c r="G6162" s="27"/>
      <c r="H6162" s="27"/>
      <c r="P6162" s="26"/>
    </row>
    <row r="6163" spans="7:16">
      <c r="G6163" s="27"/>
      <c r="H6163" s="27"/>
      <c r="P6163" s="26"/>
    </row>
    <row r="6164" spans="7:16">
      <c r="G6164" s="27"/>
      <c r="H6164" s="27"/>
      <c r="P6164" s="26"/>
    </row>
    <row r="6165" spans="7:16">
      <c r="G6165" s="27"/>
      <c r="H6165" s="27"/>
      <c r="P6165" s="26"/>
    </row>
    <row r="6166" spans="7:16">
      <c r="G6166" s="27"/>
      <c r="H6166" s="27"/>
      <c r="P6166" s="26"/>
    </row>
    <row r="6167" spans="7:16">
      <c r="G6167" s="27"/>
      <c r="H6167" s="27"/>
      <c r="P6167" s="26"/>
    </row>
    <row r="6168" spans="7:16">
      <c r="G6168" s="27"/>
      <c r="H6168" s="27"/>
      <c r="P6168" s="26"/>
    </row>
    <row r="6169" spans="7:16">
      <c r="G6169" s="27"/>
      <c r="H6169" s="27"/>
      <c r="P6169" s="26"/>
    </row>
    <row r="6170" spans="7:16">
      <c r="G6170" s="27"/>
      <c r="H6170" s="27"/>
      <c r="P6170" s="26"/>
    </row>
    <row r="6171" spans="7:16">
      <c r="G6171" s="27"/>
      <c r="H6171" s="27"/>
      <c r="P6171" s="26"/>
    </row>
    <row r="6172" spans="7:16">
      <c r="G6172" s="27"/>
      <c r="H6172" s="27"/>
      <c r="P6172" s="26"/>
    </row>
    <row r="6173" spans="7:16">
      <c r="G6173" s="27"/>
      <c r="H6173" s="27"/>
      <c r="P6173" s="26"/>
    </row>
    <row r="6174" spans="7:16">
      <c r="G6174" s="27"/>
      <c r="H6174" s="27"/>
      <c r="P6174" s="26"/>
    </row>
    <row r="6175" spans="7:16">
      <c r="G6175" s="27"/>
      <c r="H6175" s="27"/>
      <c r="P6175" s="26"/>
    </row>
    <row r="6176" spans="7:16">
      <c r="G6176" s="27"/>
      <c r="H6176" s="27"/>
      <c r="P6176" s="26"/>
    </row>
    <row r="6177" spans="7:16">
      <c r="G6177" s="27"/>
      <c r="H6177" s="27"/>
      <c r="P6177" s="26"/>
    </row>
    <row r="6178" spans="7:16">
      <c r="G6178" s="27"/>
      <c r="H6178" s="27"/>
      <c r="P6178" s="26"/>
    </row>
    <row r="6179" spans="7:16">
      <c r="G6179" s="27"/>
      <c r="H6179" s="27"/>
      <c r="P6179" s="26"/>
    </row>
    <row r="6180" spans="7:16">
      <c r="G6180" s="27"/>
      <c r="H6180" s="27"/>
      <c r="P6180" s="26"/>
    </row>
    <row r="6181" spans="7:16">
      <c r="G6181" s="27"/>
      <c r="H6181" s="27"/>
      <c r="P6181" s="26"/>
    </row>
    <row r="6182" spans="7:16">
      <c r="G6182" s="27"/>
      <c r="H6182" s="27"/>
      <c r="P6182" s="26"/>
    </row>
    <row r="6183" spans="7:16">
      <c r="G6183" s="27"/>
      <c r="H6183" s="27"/>
      <c r="P6183" s="26"/>
    </row>
    <row r="6184" spans="7:16">
      <c r="G6184" s="27"/>
      <c r="H6184" s="27"/>
      <c r="P6184" s="26"/>
    </row>
    <row r="6185" spans="7:16">
      <c r="G6185" s="27"/>
      <c r="H6185" s="27"/>
      <c r="P6185" s="26"/>
    </row>
    <row r="6186" spans="7:16">
      <c r="G6186" s="27"/>
      <c r="H6186" s="27"/>
      <c r="P6186" s="26"/>
    </row>
    <row r="6187" spans="7:16">
      <c r="G6187" s="27"/>
      <c r="H6187" s="27"/>
      <c r="P6187" s="26"/>
    </row>
    <row r="6188" spans="7:16">
      <c r="G6188" s="27"/>
      <c r="H6188" s="27"/>
      <c r="P6188" s="26"/>
    </row>
    <row r="6189" spans="7:16">
      <c r="G6189" s="27"/>
      <c r="H6189" s="27"/>
      <c r="P6189" s="26"/>
    </row>
    <row r="6190" spans="7:16">
      <c r="G6190" s="27"/>
      <c r="H6190" s="27"/>
      <c r="P6190" s="26"/>
    </row>
    <row r="6191" spans="7:16">
      <c r="G6191" s="27"/>
      <c r="H6191" s="27"/>
      <c r="P6191" s="26"/>
    </row>
    <row r="6192" spans="7:16">
      <c r="G6192" s="27"/>
      <c r="H6192" s="27"/>
      <c r="P6192" s="26"/>
    </row>
    <row r="6193" spans="7:16">
      <c r="G6193" s="27"/>
      <c r="H6193" s="27"/>
      <c r="P6193" s="26"/>
    </row>
    <row r="6194" spans="7:16">
      <c r="G6194" s="27"/>
      <c r="H6194" s="27"/>
      <c r="P6194" s="26"/>
    </row>
    <row r="6195" spans="7:16">
      <c r="G6195" s="27"/>
      <c r="H6195" s="27"/>
      <c r="P6195" s="26"/>
    </row>
    <row r="6196" spans="7:16">
      <c r="G6196" s="27"/>
      <c r="H6196" s="27"/>
      <c r="P6196" s="26"/>
    </row>
    <row r="6197" spans="7:16">
      <c r="G6197" s="27"/>
      <c r="H6197" s="27"/>
      <c r="P6197" s="26"/>
    </row>
    <row r="6198" spans="7:16">
      <c r="G6198" s="27"/>
      <c r="H6198" s="27"/>
      <c r="P6198" s="26"/>
    </row>
    <row r="6199" spans="7:16">
      <c r="G6199" s="27"/>
      <c r="H6199" s="27"/>
      <c r="P6199" s="26"/>
    </row>
    <row r="6200" spans="7:16">
      <c r="G6200" s="27"/>
      <c r="H6200" s="27"/>
      <c r="P6200" s="26"/>
    </row>
    <row r="6201" spans="7:16">
      <c r="G6201" s="27"/>
      <c r="H6201" s="27"/>
      <c r="P6201" s="26"/>
    </row>
    <row r="6202" spans="7:16">
      <c r="G6202" s="27"/>
      <c r="H6202" s="27"/>
      <c r="P6202" s="26"/>
    </row>
    <row r="6203" spans="7:16">
      <c r="G6203" s="27"/>
      <c r="H6203" s="27"/>
      <c r="P6203" s="26"/>
    </row>
    <row r="6204" spans="7:16">
      <c r="G6204" s="27"/>
      <c r="H6204" s="27"/>
      <c r="P6204" s="26"/>
    </row>
    <row r="6205" spans="7:16">
      <c r="G6205" s="27"/>
      <c r="H6205" s="27"/>
      <c r="P6205" s="26"/>
    </row>
    <row r="6206" spans="7:16">
      <c r="G6206" s="27"/>
      <c r="H6206" s="27"/>
      <c r="P6206" s="26"/>
    </row>
    <row r="6207" spans="7:16">
      <c r="G6207" s="27"/>
      <c r="H6207" s="27"/>
      <c r="P6207" s="26"/>
    </row>
    <row r="6208" spans="7:16">
      <c r="G6208" s="27"/>
      <c r="H6208" s="27"/>
      <c r="P6208" s="26"/>
    </row>
    <row r="6209" spans="7:16">
      <c r="G6209" s="27"/>
      <c r="H6209" s="27"/>
      <c r="P6209" s="26"/>
    </row>
    <row r="6210" spans="7:16">
      <c r="G6210" s="27"/>
      <c r="H6210" s="27"/>
      <c r="P6210" s="26"/>
    </row>
    <row r="6211" spans="7:16">
      <c r="G6211" s="27"/>
      <c r="H6211" s="27"/>
      <c r="P6211" s="26"/>
    </row>
    <row r="6212" spans="7:16">
      <c r="G6212" s="27"/>
      <c r="H6212" s="27"/>
      <c r="P6212" s="26"/>
    </row>
    <row r="6213" spans="7:16">
      <c r="G6213" s="27"/>
      <c r="H6213" s="27"/>
      <c r="P6213" s="26"/>
    </row>
    <row r="6214" spans="7:16">
      <c r="G6214" s="27"/>
      <c r="H6214" s="27"/>
      <c r="P6214" s="26"/>
    </row>
    <row r="6215" spans="7:16">
      <c r="G6215" s="27"/>
      <c r="H6215" s="27"/>
      <c r="P6215" s="26"/>
    </row>
    <row r="6216" spans="7:16">
      <c r="G6216" s="27"/>
      <c r="H6216" s="27"/>
      <c r="P6216" s="26"/>
    </row>
    <row r="6217" spans="7:16">
      <c r="G6217" s="27"/>
      <c r="H6217" s="27"/>
      <c r="P6217" s="26"/>
    </row>
    <row r="6218" spans="7:16">
      <c r="G6218" s="27"/>
      <c r="H6218" s="27"/>
      <c r="P6218" s="26"/>
    </row>
    <row r="6219" spans="7:16">
      <c r="G6219" s="27"/>
      <c r="H6219" s="27"/>
      <c r="P6219" s="26"/>
    </row>
    <row r="6220" spans="7:16">
      <c r="G6220" s="27"/>
      <c r="H6220" s="27"/>
      <c r="P6220" s="26"/>
    </row>
    <row r="6221" spans="7:16">
      <c r="G6221" s="27"/>
      <c r="H6221" s="27"/>
      <c r="P6221" s="26"/>
    </row>
    <row r="6222" spans="7:16">
      <c r="G6222" s="27"/>
      <c r="H6222" s="27"/>
      <c r="P6222" s="26"/>
    </row>
    <row r="6223" spans="7:16">
      <c r="G6223" s="27"/>
      <c r="H6223" s="27"/>
      <c r="P6223" s="26"/>
    </row>
    <row r="6224" spans="7:16">
      <c r="G6224" s="27"/>
      <c r="H6224" s="27"/>
      <c r="P6224" s="26"/>
    </row>
    <row r="6225" spans="7:16">
      <c r="G6225" s="27"/>
      <c r="H6225" s="27"/>
      <c r="P6225" s="26"/>
    </row>
    <row r="6226" spans="7:16">
      <c r="G6226" s="27"/>
      <c r="H6226" s="27"/>
      <c r="P6226" s="26"/>
    </row>
    <row r="6227" spans="7:16">
      <c r="G6227" s="27"/>
      <c r="H6227" s="27"/>
      <c r="P6227" s="26"/>
    </row>
    <row r="6228" spans="7:16">
      <c r="G6228" s="27"/>
      <c r="H6228" s="27"/>
      <c r="P6228" s="26"/>
    </row>
    <row r="6229" spans="7:16">
      <c r="G6229" s="27"/>
      <c r="H6229" s="27"/>
      <c r="P6229" s="26"/>
    </row>
    <row r="6230" spans="7:16">
      <c r="G6230" s="27"/>
      <c r="H6230" s="27"/>
      <c r="P6230" s="26"/>
    </row>
    <row r="6231" spans="7:16">
      <c r="G6231" s="27"/>
      <c r="H6231" s="27"/>
      <c r="P6231" s="26"/>
    </row>
    <row r="6232" spans="7:16">
      <c r="G6232" s="27"/>
      <c r="H6232" s="27"/>
      <c r="P6232" s="26"/>
    </row>
    <row r="6233" spans="7:16">
      <c r="G6233" s="27"/>
      <c r="H6233" s="27"/>
      <c r="P6233" s="26"/>
    </row>
    <row r="6234" spans="7:16">
      <c r="G6234" s="27"/>
      <c r="H6234" s="27"/>
      <c r="P6234" s="26"/>
    </row>
    <row r="6235" spans="7:16">
      <c r="G6235" s="27"/>
      <c r="H6235" s="27"/>
      <c r="P6235" s="26"/>
    </row>
    <row r="6236" spans="7:16">
      <c r="G6236" s="27"/>
      <c r="H6236" s="27"/>
      <c r="P6236" s="26"/>
    </row>
    <row r="6237" spans="7:16">
      <c r="G6237" s="27"/>
      <c r="H6237" s="27"/>
      <c r="P6237" s="26"/>
    </row>
    <row r="6238" spans="7:16">
      <c r="G6238" s="27"/>
      <c r="H6238" s="27"/>
      <c r="P6238" s="26"/>
    </row>
    <row r="6239" spans="7:16">
      <c r="G6239" s="27"/>
      <c r="H6239" s="27"/>
      <c r="P6239" s="26"/>
    </row>
    <row r="6240" spans="7:16">
      <c r="G6240" s="27"/>
      <c r="H6240" s="27"/>
      <c r="P6240" s="26"/>
    </row>
    <row r="6241" spans="7:16">
      <c r="G6241" s="27"/>
      <c r="H6241" s="27"/>
      <c r="P6241" s="26"/>
    </row>
    <row r="6242" spans="7:16">
      <c r="G6242" s="27"/>
      <c r="H6242" s="27"/>
      <c r="P6242" s="26"/>
    </row>
    <row r="6243" spans="7:16">
      <c r="G6243" s="27"/>
      <c r="H6243" s="27"/>
      <c r="P6243" s="26"/>
    </row>
    <row r="6244" spans="7:16">
      <c r="G6244" s="27"/>
      <c r="H6244" s="27"/>
      <c r="P6244" s="26"/>
    </row>
    <row r="6245" spans="7:16">
      <c r="G6245" s="27"/>
      <c r="H6245" s="27"/>
      <c r="P6245" s="26"/>
    </row>
    <row r="6246" spans="7:16">
      <c r="G6246" s="27"/>
      <c r="H6246" s="27"/>
      <c r="P6246" s="26"/>
    </row>
    <row r="6247" spans="7:16">
      <c r="G6247" s="27"/>
      <c r="H6247" s="27"/>
      <c r="P6247" s="26"/>
    </row>
    <row r="6248" spans="7:16">
      <c r="G6248" s="27"/>
      <c r="H6248" s="27"/>
      <c r="P6248" s="26"/>
    </row>
    <row r="6249" spans="7:16">
      <c r="G6249" s="27"/>
      <c r="H6249" s="27"/>
      <c r="P6249" s="26"/>
    </row>
    <row r="6250" spans="7:16">
      <c r="G6250" s="27"/>
      <c r="H6250" s="27"/>
      <c r="P6250" s="26"/>
    </row>
    <row r="6251" spans="7:16">
      <c r="G6251" s="27"/>
      <c r="H6251" s="27"/>
      <c r="P6251" s="26"/>
    </row>
    <row r="6252" spans="7:16">
      <c r="G6252" s="27"/>
      <c r="H6252" s="27"/>
      <c r="P6252" s="26"/>
    </row>
    <row r="6253" spans="7:16">
      <c r="G6253" s="27"/>
      <c r="H6253" s="27"/>
      <c r="P6253" s="26"/>
    </row>
    <row r="6254" spans="7:16">
      <c r="G6254" s="27"/>
      <c r="H6254" s="27"/>
      <c r="P6254" s="26"/>
    </row>
    <row r="6255" spans="7:16">
      <c r="G6255" s="27"/>
      <c r="H6255" s="27"/>
      <c r="P6255" s="26"/>
    </row>
    <row r="6256" spans="7:16">
      <c r="G6256" s="27"/>
      <c r="H6256" s="27"/>
      <c r="P6256" s="26"/>
    </row>
    <row r="6257" spans="7:16">
      <c r="H6257" s="27"/>
      <c r="P6257" s="26"/>
    </row>
    <row r="6258" spans="7:16">
      <c r="G6258" s="27"/>
      <c r="H6258" s="27"/>
      <c r="P6258" s="26"/>
    </row>
    <row r="6259" spans="7:16">
      <c r="G6259" s="27"/>
      <c r="H6259" s="27"/>
      <c r="P6259" s="26"/>
    </row>
    <row r="6260" spans="7:16">
      <c r="G6260" s="27"/>
      <c r="H6260" s="27"/>
      <c r="P6260" s="26"/>
    </row>
    <row r="6261" spans="7:16">
      <c r="G6261" s="27"/>
      <c r="H6261" s="27"/>
      <c r="P6261" s="26"/>
    </row>
    <row r="6262" spans="7:16">
      <c r="G6262" s="27"/>
      <c r="H6262" s="27"/>
      <c r="P6262" s="26"/>
    </row>
    <row r="6263" spans="7:16">
      <c r="G6263" s="27"/>
      <c r="H6263" s="27"/>
      <c r="P6263" s="26"/>
    </row>
    <row r="6264" spans="7:16">
      <c r="G6264" s="27"/>
      <c r="H6264" s="27"/>
      <c r="P6264" s="26"/>
    </row>
    <row r="6265" spans="7:16">
      <c r="G6265" s="27"/>
      <c r="H6265" s="27"/>
      <c r="P6265" s="26"/>
    </row>
    <row r="6266" spans="7:16">
      <c r="G6266" s="27"/>
      <c r="H6266" s="27"/>
      <c r="P6266" s="26"/>
    </row>
    <row r="6267" spans="7:16">
      <c r="G6267" s="27"/>
      <c r="H6267" s="27"/>
      <c r="P6267" s="26"/>
    </row>
    <row r="6268" spans="7:16">
      <c r="G6268" s="27"/>
      <c r="H6268" s="27"/>
      <c r="P6268" s="26"/>
    </row>
    <row r="6269" spans="7:16">
      <c r="G6269" s="27"/>
      <c r="H6269" s="27"/>
      <c r="P6269" s="26"/>
    </row>
    <row r="6270" spans="7:16">
      <c r="G6270" s="27"/>
      <c r="H6270" s="27"/>
      <c r="P6270" s="26"/>
    </row>
    <row r="6271" spans="7:16">
      <c r="G6271" s="27"/>
      <c r="H6271" s="27"/>
      <c r="P6271" s="26"/>
    </row>
    <row r="6272" spans="7:16">
      <c r="G6272" s="27"/>
      <c r="H6272" s="27"/>
      <c r="P6272" s="26"/>
    </row>
    <row r="6273" spans="7:16">
      <c r="G6273" s="27"/>
      <c r="H6273" s="27"/>
      <c r="P6273" s="26"/>
    </row>
    <row r="6274" spans="7:16">
      <c r="G6274" s="27"/>
      <c r="H6274" s="27"/>
      <c r="P6274" s="26"/>
    </row>
    <row r="6275" spans="7:16">
      <c r="G6275" s="27"/>
      <c r="H6275" s="27"/>
      <c r="P6275" s="26"/>
    </row>
    <row r="6276" spans="7:16">
      <c r="G6276" s="27"/>
      <c r="H6276" s="27"/>
      <c r="P6276" s="26"/>
    </row>
    <row r="6277" spans="7:16">
      <c r="G6277" s="27"/>
      <c r="H6277" s="27"/>
      <c r="P6277" s="26"/>
    </row>
    <row r="6278" spans="7:16">
      <c r="G6278" s="27"/>
      <c r="H6278" s="27"/>
      <c r="P6278" s="26"/>
    </row>
    <row r="6279" spans="7:16">
      <c r="G6279" s="27"/>
      <c r="H6279" s="27"/>
      <c r="P6279" s="26"/>
    </row>
    <row r="6280" spans="7:16">
      <c r="G6280" s="27"/>
      <c r="H6280" s="27"/>
      <c r="P6280" s="26"/>
    </row>
    <row r="6281" spans="7:16">
      <c r="G6281" s="27"/>
      <c r="H6281" s="27"/>
      <c r="P6281" s="26"/>
    </row>
    <row r="6282" spans="7:16">
      <c r="G6282" s="27"/>
      <c r="H6282" s="27"/>
      <c r="P6282" s="26"/>
    </row>
    <row r="6283" spans="7:16">
      <c r="G6283" s="27"/>
      <c r="H6283" s="27"/>
      <c r="P6283" s="26"/>
    </row>
    <row r="6284" spans="7:16">
      <c r="G6284" s="27"/>
      <c r="H6284" s="27"/>
      <c r="P6284" s="26"/>
    </row>
    <row r="6285" spans="7:16">
      <c r="G6285" s="27"/>
      <c r="H6285" s="27"/>
      <c r="P6285" s="26"/>
    </row>
    <row r="6286" spans="7:16">
      <c r="G6286" s="27"/>
      <c r="H6286" s="27"/>
      <c r="P6286" s="26"/>
    </row>
    <row r="6287" spans="7:16">
      <c r="G6287" s="27"/>
      <c r="H6287" s="27"/>
      <c r="P6287" s="26"/>
    </row>
    <row r="6288" spans="7:16">
      <c r="G6288" s="27"/>
      <c r="H6288" s="27"/>
      <c r="P6288" s="26"/>
    </row>
    <row r="6289" spans="7:16">
      <c r="G6289" s="27"/>
      <c r="H6289" s="27"/>
      <c r="P6289" s="26"/>
    </row>
    <row r="6290" spans="7:16">
      <c r="G6290" s="27"/>
      <c r="H6290" s="27"/>
      <c r="P6290" s="26"/>
    </row>
    <row r="6291" spans="7:16">
      <c r="G6291" s="27"/>
      <c r="H6291" s="27"/>
      <c r="P6291" s="26"/>
    </row>
    <row r="6292" spans="7:16">
      <c r="G6292" s="27"/>
      <c r="H6292" s="27"/>
      <c r="P6292" s="26"/>
    </row>
    <row r="6293" spans="7:16">
      <c r="G6293" s="27"/>
      <c r="H6293" s="27"/>
      <c r="P6293" s="26"/>
    </row>
    <row r="6294" spans="7:16">
      <c r="G6294" s="27"/>
      <c r="H6294" s="27"/>
      <c r="P6294" s="26"/>
    </row>
    <row r="6295" spans="7:16">
      <c r="G6295" s="27"/>
      <c r="H6295" s="27"/>
      <c r="P6295" s="26"/>
    </row>
    <row r="6296" spans="7:16">
      <c r="G6296" s="27"/>
      <c r="H6296" s="27"/>
      <c r="P6296" s="26"/>
    </row>
    <row r="6297" spans="7:16">
      <c r="G6297" s="27"/>
      <c r="H6297" s="27"/>
      <c r="P6297" s="26"/>
    </row>
    <row r="6298" spans="7:16">
      <c r="G6298" s="27"/>
      <c r="H6298" s="27"/>
      <c r="P6298" s="26"/>
    </row>
    <row r="6299" spans="7:16">
      <c r="G6299" s="27"/>
      <c r="H6299" s="27"/>
      <c r="P6299" s="26"/>
    </row>
    <row r="6300" spans="7:16">
      <c r="G6300" s="27"/>
      <c r="H6300" s="27"/>
      <c r="P6300" s="26"/>
    </row>
    <row r="6301" spans="7:16">
      <c r="G6301" s="27"/>
      <c r="H6301" s="27"/>
      <c r="P6301" s="26"/>
    </row>
    <row r="6302" spans="7:16">
      <c r="G6302" s="27"/>
      <c r="H6302" s="27"/>
      <c r="P6302" s="26"/>
    </row>
    <row r="6303" spans="7:16">
      <c r="G6303" s="27"/>
      <c r="H6303" s="27"/>
      <c r="P6303" s="26"/>
    </row>
    <row r="6304" spans="7:16">
      <c r="G6304" s="27"/>
      <c r="H6304" s="27"/>
      <c r="P6304" s="26"/>
    </row>
    <row r="6305" spans="7:16">
      <c r="G6305" s="27"/>
      <c r="H6305" s="27"/>
      <c r="P6305" s="26"/>
    </row>
    <row r="6306" spans="7:16">
      <c r="G6306" s="27"/>
      <c r="H6306" s="27"/>
      <c r="P6306" s="26"/>
    </row>
    <row r="6307" spans="7:16">
      <c r="G6307" s="27"/>
      <c r="H6307" s="27"/>
      <c r="P6307" s="26"/>
    </row>
    <row r="6308" spans="7:16">
      <c r="G6308" s="27"/>
      <c r="H6308" s="27"/>
      <c r="P6308" s="26"/>
    </row>
    <row r="6309" spans="7:16">
      <c r="G6309" s="27"/>
      <c r="H6309" s="27"/>
      <c r="P6309" s="26"/>
    </row>
    <row r="6310" spans="7:16">
      <c r="G6310" s="27"/>
      <c r="H6310" s="27"/>
      <c r="P6310" s="26"/>
    </row>
    <row r="6311" spans="7:16">
      <c r="G6311" s="27"/>
      <c r="H6311" s="27"/>
      <c r="P6311" s="26"/>
    </row>
    <row r="6312" spans="7:16">
      <c r="G6312" s="27"/>
      <c r="H6312" s="27"/>
      <c r="P6312" s="26"/>
    </row>
    <row r="6313" spans="7:16">
      <c r="G6313" s="27"/>
      <c r="H6313" s="27"/>
      <c r="P6313" s="26"/>
    </row>
    <row r="6314" spans="7:16">
      <c r="G6314" s="27"/>
      <c r="H6314" s="27"/>
      <c r="P6314" s="26"/>
    </row>
    <row r="6315" spans="7:16">
      <c r="G6315" s="27"/>
      <c r="H6315" s="27"/>
      <c r="P6315" s="26"/>
    </row>
    <row r="6316" spans="7:16">
      <c r="G6316" s="27"/>
      <c r="H6316" s="27"/>
      <c r="P6316" s="26"/>
    </row>
    <row r="6317" spans="7:16">
      <c r="G6317" s="27"/>
      <c r="H6317" s="27"/>
      <c r="P6317" s="26"/>
    </row>
    <row r="6318" spans="7:16">
      <c r="G6318" s="27"/>
      <c r="H6318" s="27"/>
      <c r="P6318" s="26"/>
    </row>
    <row r="6319" spans="7:16">
      <c r="G6319" s="27"/>
      <c r="H6319" s="27"/>
      <c r="P6319" s="26"/>
    </row>
    <row r="6320" spans="7:16">
      <c r="G6320" s="27"/>
      <c r="H6320" s="27"/>
      <c r="P6320" s="26"/>
    </row>
    <row r="6321" spans="7:16">
      <c r="G6321" s="27"/>
      <c r="H6321" s="27"/>
      <c r="P6321" s="26"/>
    </row>
    <row r="6322" spans="7:16">
      <c r="G6322" s="27"/>
      <c r="H6322" s="27"/>
      <c r="P6322" s="26"/>
    </row>
    <row r="6323" spans="7:16">
      <c r="G6323" s="27"/>
      <c r="H6323" s="27"/>
      <c r="P6323" s="26"/>
    </row>
    <row r="6324" spans="7:16">
      <c r="G6324" s="27"/>
      <c r="H6324" s="27"/>
      <c r="P6324" s="26"/>
    </row>
    <row r="6325" spans="7:16">
      <c r="G6325" s="27"/>
      <c r="H6325" s="27"/>
      <c r="P6325" s="26"/>
    </row>
    <row r="6326" spans="7:16">
      <c r="G6326" s="27"/>
      <c r="H6326" s="27"/>
      <c r="P6326" s="26"/>
    </row>
    <row r="6327" spans="7:16">
      <c r="G6327" s="27"/>
      <c r="H6327" s="27"/>
      <c r="P6327" s="26"/>
    </row>
    <row r="6328" spans="7:16">
      <c r="G6328" s="27"/>
      <c r="H6328" s="27"/>
      <c r="P6328" s="26"/>
    </row>
    <row r="6329" spans="7:16">
      <c r="G6329" s="27"/>
      <c r="H6329" s="27"/>
      <c r="P6329" s="26"/>
    </row>
    <row r="6330" spans="7:16">
      <c r="G6330" s="27"/>
      <c r="H6330" s="27"/>
      <c r="P6330" s="26"/>
    </row>
    <row r="6331" spans="7:16">
      <c r="G6331" s="27"/>
      <c r="H6331" s="27"/>
      <c r="P6331" s="26"/>
    </row>
    <row r="6332" spans="7:16">
      <c r="G6332" s="27"/>
      <c r="H6332" s="27"/>
      <c r="P6332" s="26"/>
    </row>
    <row r="6333" spans="7:16">
      <c r="G6333" s="27"/>
      <c r="H6333" s="27"/>
      <c r="P6333" s="26"/>
    </row>
    <row r="6334" spans="7:16">
      <c r="G6334" s="27"/>
      <c r="H6334" s="27"/>
      <c r="P6334" s="26"/>
    </row>
    <row r="6335" spans="7:16">
      <c r="G6335" s="27"/>
      <c r="H6335" s="27"/>
      <c r="P6335" s="26"/>
    </row>
    <row r="6336" spans="7:16">
      <c r="G6336" s="27"/>
      <c r="H6336" s="27"/>
      <c r="P6336" s="26"/>
    </row>
    <row r="6337" spans="7:16">
      <c r="G6337" s="27"/>
      <c r="H6337" s="27"/>
      <c r="P6337" s="26"/>
    </row>
    <row r="6338" spans="7:16">
      <c r="G6338" s="27"/>
      <c r="H6338" s="27"/>
      <c r="P6338" s="26"/>
    </row>
    <row r="6339" spans="7:16">
      <c r="G6339" s="27"/>
      <c r="H6339" s="27"/>
      <c r="P6339" s="26"/>
    </row>
    <row r="6340" spans="7:16">
      <c r="G6340" s="27"/>
      <c r="H6340" s="27"/>
      <c r="P6340" s="26"/>
    </row>
    <row r="6341" spans="7:16">
      <c r="G6341" s="27"/>
      <c r="H6341" s="27"/>
      <c r="P6341" s="26"/>
    </row>
    <row r="6342" spans="7:16">
      <c r="G6342" s="27"/>
      <c r="H6342" s="27"/>
      <c r="P6342" s="26"/>
    </row>
    <row r="6343" spans="7:16">
      <c r="G6343" s="27"/>
      <c r="H6343" s="27"/>
      <c r="P6343" s="26"/>
    </row>
    <row r="6344" spans="7:16">
      <c r="G6344" s="27"/>
      <c r="H6344" s="27"/>
      <c r="P6344" s="26"/>
    </row>
    <row r="6345" spans="7:16">
      <c r="G6345" s="27"/>
      <c r="H6345" s="27"/>
      <c r="P6345" s="26"/>
    </row>
    <row r="6346" spans="7:16">
      <c r="G6346" s="27"/>
      <c r="H6346" s="27"/>
      <c r="P6346" s="26"/>
    </row>
    <row r="6347" spans="7:16">
      <c r="G6347" s="27"/>
      <c r="H6347" s="27"/>
      <c r="P6347" s="26"/>
    </row>
    <row r="6348" spans="7:16">
      <c r="G6348" s="27"/>
      <c r="H6348" s="27"/>
      <c r="P6348" s="26"/>
    </row>
    <row r="6349" spans="7:16">
      <c r="G6349" s="27"/>
      <c r="H6349" s="27"/>
      <c r="P6349" s="26"/>
    </row>
    <row r="6350" spans="7:16">
      <c r="G6350" s="27"/>
      <c r="H6350" s="27"/>
      <c r="P6350" s="26"/>
    </row>
    <row r="6351" spans="7:16">
      <c r="G6351" s="27"/>
      <c r="H6351" s="27"/>
      <c r="P6351" s="26"/>
    </row>
    <row r="6352" spans="7:16">
      <c r="G6352" s="27"/>
      <c r="H6352" s="27"/>
      <c r="P6352" s="26"/>
    </row>
    <row r="6353" spans="7:16">
      <c r="G6353" s="27"/>
      <c r="H6353" s="27"/>
      <c r="P6353" s="26"/>
    </row>
    <row r="6354" spans="7:16">
      <c r="G6354" s="27"/>
      <c r="H6354" s="27"/>
      <c r="P6354" s="26"/>
    </row>
    <row r="6355" spans="7:16">
      <c r="G6355" s="27"/>
      <c r="H6355" s="27"/>
      <c r="P6355" s="26"/>
    </row>
    <row r="6356" spans="7:16">
      <c r="G6356" s="27"/>
      <c r="H6356" s="27"/>
      <c r="P6356" s="26"/>
    </row>
    <row r="6357" spans="7:16">
      <c r="G6357" s="27"/>
      <c r="H6357" s="27"/>
      <c r="P6357" s="26"/>
    </row>
    <row r="6358" spans="7:16">
      <c r="G6358" s="27"/>
      <c r="H6358" s="27"/>
      <c r="P6358" s="26"/>
    </row>
    <row r="6359" spans="7:16">
      <c r="G6359" s="27"/>
      <c r="H6359" s="27"/>
      <c r="P6359" s="26"/>
    </row>
    <row r="6360" spans="7:16">
      <c r="G6360" s="27"/>
      <c r="H6360" s="27"/>
      <c r="P6360" s="26"/>
    </row>
    <row r="6361" spans="7:16">
      <c r="G6361" s="27"/>
      <c r="H6361" s="27"/>
      <c r="P6361" s="26"/>
    </row>
    <row r="6362" spans="7:16">
      <c r="G6362" s="27"/>
      <c r="H6362" s="27"/>
      <c r="P6362" s="26"/>
    </row>
    <row r="6363" spans="7:16">
      <c r="G6363" s="27"/>
      <c r="H6363" s="27"/>
      <c r="P6363" s="26"/>
    </row>
    <row r="6364" spans="7:16">
      <c r="G6364" s="27"/>
      <c r="H6364" s="27"/>
      <c r="P6364" s="26"/>
    </row>
    <row r="6365" spans="7:16">
      <c r="G6365" s="27"/>
      <c r="H6365" s="27"/>
      <c r="P6365" s="26"/>
    </row>
    <row r="6366" spans="7:16">
      <c r="G6366" s="27"/>
      <c r="H6366" s="27"/>
      <c r="P6366" s="26"/>
    </row>
    <row r="6367" spans="7:16">
      <c r="G6367" s="27"/>
      <c r="H6367" s="27"/>
      <c r="P6367" s="26"/>
    </row>
    <row r="6368" spans="7:16">
      <c r="G6368" s="27"/>
      <c r="H6368" s="27"/>
      <c r="P6368" s="26"/>
    </row>
    <row r="6369" spans="7:16">
      <c r="G6369" s="27"/>
      <c r="H6369" s="27"/>
      <c r="P6369" s="26"/>
    </row>
    <row r="6370" spans="7:16">
      <c r="G6370" s="27"/>
      <c r="H6370" s="27"/>
      <c r="P6370" s="26"/>
    </row>
    <row r="6371" spans="7:16">
      <c r="G6371" s="27"/>
      <c r="H6371" s="27"/>
      <c r="P6371" s="26"/>
    </row>
    <row r="6372" spans="7:16">
      <c r="G6372" s="27"/>
      <c r="H6372" s="27"/>
      <c r="P6372" s="26"/>
    </row>
    <row r="6373" spans="7:16">
      <c r="G6373" s="27"/>
      <c r="H6373" s="27"/>
      <c r="P6373" s="26"/>
    </row>
    <row r="6374" spans="7:16">
      <c r="G6374" s="27"/>
      <c r="H6374" s="27"/>
      <c r="P6374" s="26"/>
    </row>
    <row r="6375" spans="7:16">
      <c r="G6375" s="27"/>
      <c r="H6375" s="27"/>
      <c r="P6375" s="26"/>
    </row>
    <row r="6376" spans="7:16">
      <c r="G6376" s="27"/>
      <c r="H6376" s="27"/>
      <c r="P6376" s="26"/>
    </row>
    <row r="6377" spans="7:16">
      <c r="G6377" s="27"/>
      <c r="H6377" s="27"/>
      <c r="P6377" s="26"/>
    </row>
    <row r="6378" spans="7:16">
      <c r="G6378" s="27"/>
      <c r="H6378" s="27"/>
      <c r="P6378" s="26"/>
    </row>
    <row r="6379" spans="7:16">
      <c r="G6379" s="27"/>
      <c r="H6379" s="27"/>
      <c r="P6379" s="26"/>
    </row>
    <row r="6380" spans="7:16">
      <c r="G6380" s="27"/>
      <c r="H6380" s="27"/>
      <c r="P6380" s="26"/>
    </row>
    <row r="6381" spans="7:16">
      <c r="G6381" s="27"/>
      <c r="H6381" s="27"/>
      <c r="P6381" s="26"/>
    </row>
    <row r="6382" spans="7:16">
      <c r="G6382" s="27"/>
      <c r="H6382" s="27"/>
      <c r="P6382" s="26"/>
    </row>
    <row r="6383" spans="7:16">
      <c r="G6383" s="27"/>
      <c r="H6383" s="27"/>
      <c r="P6383" s="26"/>
    </row>
    <row r="6384" spans="7:16">
      <c r="G6384" s="27"/>
      <c r="H6384" s="27"/>
      <c r="P6384" s="26"/>
    </row>
    <row r="6385" spans="7:16">
      <c r="G6385" s="27"/>
      <c r="H6385" s="27"/>
      <c r="P6385" s="26"/>
    </row>
    <row r="6386" spans="7:16">
      <c r="G6386" s="27"/>
      <c r="H6386" s="27"/>
      <c r="P6386" s="26"/>
    </row>
    <row r="6387" spans="7:16">
      <c r="G6387" s="27"/>
      <c r="H6387" s="27"/>
      <c r="P6387" s="26"/>
    </row>
    <row r="6388" spans="7:16">
      <c r="G6388" s="27"/>
      <c r="H6388" s="27"/>
      <c r="P6388" s="26"/>
    </row>
    <row r="6389" spans="7:16">
      <c r="G6389" s="27"/>
      <c r="H6389" s="27"/>
      <c r="P6389" s="26"/>
    </row>
    <row r="6390" spans="7:16">
      <c r="G6390" s="27"/>
      <c r="H6390" s="27"/>
      <c r="P6390" s="26"/>
    </row>
    <row r="6391" spans="7:16">
      <c r="H6391" s="27"/>
      <c r="P6391" s="26"/>
    </row>
    <row r="6392" spans="7:16">
      <c r="H6392" s="27"/>
      <c r="P6392" s="26"/>
    </row>
    <row r="6393" spans="7:16">
      <c r="G6393" s="27"/>
      <c r="H6393" s="27"/>
      <c r="P6393" s="26"/>
    </row>
    <row r="6394" spans="7:16">
      <c r="G6394" s="27"/>
      <c r="H6394" s="27"/>
      <c r="P6394" s="26"/>
    </row>
    <row r="6395" spans="7:16">
      <c r="G6395" s="27"/>
      <c r="H6395" s="27"/>
      <c r="P6395" s="26"/>
    </row>
    <row r="6396" spans="7:16">
      <c r="G6396" s="27"/>
      <c r="H6396" s="27"/>
      <c r="P6396" s="26"/>
    </row>
    <row r="6397" spans="7:16">
      <c r="G6397" s="27"/>
      <c r="H6397" s="27"/>
      <c r="P6397" s="26"/>
    </row>
    <row r="6398" spans="7:16">
      <c r="G6398" s="27"/>
      <c r="H6398" s="27"/>
      <c r="P6398" s="26"/>
    </row>
    <row r="6399" spans="7:16">
      <c r="G6399" s="27"/>
      <c r="H6399" s="27"/>
      <c r="P6399" s="26"/>
    </row>
    <row r="6400" spans="7:16">
      <c r="G6400" s="27"/>
      <c r="H6400" s="27"/>
      <c r="P6400" s="26"/>
    </row>
    <row r="6401" spans="7:16">
      <c r="G6401" s="27"/>
      <c r="H6401" s="27"/>
      <c r="P6401" s="26"/>
    </row>
    <row r="6402" spans="7:16">
      <c r="G6402" s="27"/>
      <c r="H6402" s="27"/>
      <c r="P6402" s="26"/>
    </row>
    <row r="6403" spans="7:16">
      <c r="G6403" s="27"/>
      <c r="H6403" s="27"/>
      <c r="P6403" s="26"/>
    </row>
    <row r="6404" spans="7:16">
      <c r="G6404" s="27"/>
      <c r="H6404" s="27"/>
      <c r="P6404" s="26"/>
    </row>
    <row r="6405" spans="7:16">
      <c r="G6405" s="27"/>
      <c r="H6405" s="27"/>
      <c r="P6405" s="26"/>
    </row>
    <row r="6406" spans="7:16">
      <c r="G6406" s="27"/>
      <c r="H6406" s="27"/>
      <c r="P6406" s="26"/>
    </row>
    <row r="6407" spans="7:16">
      <c r="G6407" s="27"/>
      <c r="H6407" s="27"/>
      <c r="P6407" s="26"/>
    </row>
    <row r="6408" spans="7:16">
      <c r="G6408" s="27"/>
      <c r="H6408" s="27"/>
      <c r="P6408" s="26"/>
    </row>
    <row r="6409" spans="7:16">
      <c r="G6409" s="27"/>
      <c r="H6409" s="27"/>
      <c r="P6409" s="26"/>
    </row>
    <row r="6410" spans="7:16">
      <c r="G6410" s="27"/>
      <c r="H6410" s="27"/>
      <c r="P6410" s="26"/>
    </row>
    <row r="6411" spans="7:16">
      <c r="G6411" s="27"/>
      <c r="H6411" s="27"/>
      <c r="P6411" s="26"/>
    </row>
    <row r="6412" spans="7:16">
      <c r="G6412" s="27"/>
      <c r="H6412" s="27"/>
      <c r="P6412" s="26"/>
    </row>
    <row r="6413" spans="7:16">
      <c r="G6413" s="27"/>
      <c r="H6413" s="27"/>
      <c r="P6413" s="26"/>
    </row>
    <row r="6414" spans="7:16">
      <c r="G6414" s="27"/>
      <c r="H6414" s="27"/>
      <c r="P6414" s="26"/>
    </row>
    <row r="6415" spans="7:16">
      <c r="G6415" s="27"/>
      <c r="H6415" s="27"/>
      <c r="P6415" s="26"/>
    </row>
    <row r="6416" spans="7:16">
      <c r="G6416" s="27"/>
      <c r="H6416" s="27"/>
      <c r="P6416" s="26"/>
    </row>
    <row r="6417" spans="7:16">
      <c r="G6417" s="27"/>
      <c r="H6417" s="27"/>
      <c r="P6417" s="26"/>
    </row>
    <row r="6418" spans="7:16">
      <c r="G6418" s="27"/>
      <c r="H6418" s="27"/>
      <c r="P6418" s="26"/>
    </row>
    <row r="6419" spans="7:16">
      <c r="G6419" s="27"/>
      <c r="H6419" s="27"/>
      <c r="P6419" s="26"/>
    </row>
    <row r="6420" spans="7:16">
      <c r="G6420" s="27"/>
      <c r="H6420" s="27"/>
      <c r="P6420" s="26"/>
    </row>
    <row r="6421" spans="7:16">
      <c r="G6421" s="27"/>
      <c r="H6421" s="27"/>
      <c r="P6421" s="26"/>
    </row>
    <row r="6422" spans="7:16">
      <c r="G6422" s="27"/>
      <c r="H6422" s="27"/>
      <c r="P6422" s="26"/>
    </row>
    <row r="6423" spans="7:16">
      <c r="G6423" s="27"/>
      <c r="H6423" s="27"/>
      <c r="P6423" s="26"/>
    </row>
    <row r="6424" spans="7:16">
      <c r="G6424" s="27"/>
      <c r="H6424" s="27"/>
      <c r="P6424" s="26"/>
    </row>
    <row r="6425" spans="7:16">
      <c r="G6425" s="27"/>
      <c r="H6425" s="27"/>
      <c r="P6425" s="26"/>
    </row>
    <row r="6426" spans="7:16">
      <c r="G6426" s="27"/>
      <c r="H6426" s="27"/>
      <c r="P6426" s="26"/>
    </row>
    <row r="6427" spans="7:16">
      <c r="G6427" s="27"/>
      <c r="H6427" s="27"/>
      <c r="P6427" s="26"/>
    </row>
    <row r="6428" spans="7:16">
      <c r="G6428" s="27"/>
      <c r="H6428" s="27"/>
      <c r="P6428" s="26"/>
    </row>
    <row r="6429" spans="7:16">
      <c r="G6429" s="27"/>
      <c r="H6429" s="27"/>
      <c r="P6429" s="26"/>
    </row>
    <row r="6430" spans="7:16">
      <c r="G6430" s="27"/>
      <c r="H6430" s="27"/>
      <c r="P6430" s="26"/>
    </row>
    <row r="6431" spans="7:16">
      <c r="G6431" s="27"/>
      <c r="H6431" s="27"/>
      <c r="P6431" s="26"/>
    </row>
    <row r="6432" spans="7:16">
      <c r="G6432" s="27"/>
      <c r="H6432" s="27"/>
      <c r="P6432" s="26"/>
    </row>
    <row r="6433" spans="7:16">
      <c r="G6433" s="27"/>
      <c r="H6433" s="27"/>
      <c r="P6433" s="26"/>
    </row>
    <row r="6434" spans="7:16">
      <c r="G6434" s="27"/>
      <c r="H6434" s="27"/>
      <c r="P6434" s="26"/>
    </row>
    <row r="6435" spans="7:16">
      <c r="G6435" s="27"/>
      <c r="H6435" s="27"/>
      <c r="P6435" s="26"/>
    </row>
    <row r="6436" spans="7:16">
      <c r="G6436" s="27"/>
      <c r="H6436" s="27"/>
      <c r="P6436" s="26"/>
    </row>
    <row r="6437" spans="7:16">
      <c r="G6437" s="27"/>
      <c r="H6437" s="27"/>
      <c r="P6437" s="26"/>
    </row>
    <row r="6438" spans="7:16">
      <c r="G6438" s="27"/>
      <c r="H6438" s="27"/>
      <c r="P6438" s="26"/>
    </row>
    <row r="6439" spans="7:16">
      <c r="G6439" s="27"/>
      <c r="H6439" s="27"/>
      <c r="P6439" s="26"/>
    </row>
    <row r="6440" spans="7:16">
      <c r="G6440" s="27"/>
      <c r="H6440" s="27"/>
      <c r="P6440" s="26"/>
    </row>
    <row r="6441" spans="7:16">
      <c r="G6441" s="27"/>
      <c r="H6441" s="27"/>
      <c r="P6441" s="26"/>
    </row>
    <row r="6442" spans="7:16">
      <c r="G6442" s="27"/>
      <c r="H6442" s="27"/>
      <c r="P6442" s="26"/>
    </row>
    <row r="6443" spans="7:16">
      <c r="G6443" s="27"/>
      <c r="H6443" s="27"/>
      <c r="P6443" s="26"/>
    </row>
    <row r="6444" spans="7:16">
      <c r="G6444" s="27"/>
      <c r="H6444" s="27"/>
      <c r="P6444" s="26"/>
    </row>
    <row r="6445" spans="7:16">
      <c r="G6445" s="27"/>
      <c r="H6445" s="27"/>
      <c r="P6445" s="26"/>
    </row>
    <row r="6446" spans="7:16">
      <c r="G6446" s="27"/>
      <c r="H6446" s="27"/>
      <c r="P6446" s="26"/>
    </row>
    <row r="6447" spans="7:16">
      <c r="G6447" s="27"/>
      <c r="H6447" s="27"/>
      <c r="P6447" s="26"/>
    </row>
    <row r="6448" spans="7:16">
      <c r="G6448" s="27"/>
      <c r="H6448" s="27"/>
      <c r="P6448" s="26"/>
    </row>
    <row r="6449" spans="7:16">
      <c r="G6449" s="27"/>
      <c r="H6449" s="27"/>
      <c r="P6449" s="26"/>
    </row>
    <row r="6450" spans="7:16">
      <c r="G6450" s="27"/>
      <c r="H6450" s="27"/>
      <c r="P6450" s="26"/>
    </row>
    <row r="6451" spans="7:16">
      <c r="G6451" s="27"/>
      <c r="H6451" s="27"/>
      <c r="P6451" s="26"/>
    </row>
    <row r="6452" spans="7:16">
      <c r="G6452" s="27"/>
      <c r="H6452" s="27"/>
      <c r="P6452" s="26"/>
    </row>
    <row r="6453" spans="7:16">
      <c r="G6453" s="27"/>
      <c r="H6453" s="27"/>
      <c r="P6453" s="26"/>
    </row>
    <row r="6454" spans="7:16">
      <c r="G6454" s="27"/>
      <c r="H6454" s="27"/>
      <c r="P6454" s="26"/>
    </row>
    <row r="6455" spans="7:16">
      <c r="G6455" s="27"/>
      <c r="H6455" s="27"/>
      <c r="P6455" s="26"/>
    </row>
    <row r="6456" spans="7:16">
      <c r="G6456" s="27"/>
      <c r="H6456" s="27"/>
      <c r="P6456" s="26"/>
    </row>
    <row r="6457" spans="7:16">
      <c r="G6457" s="27"/>
      <c r="H6457" s="27"/>
      <c r="P6457" s="26"/>
    </row>
    <row r="6458" spans="7:16">
      <c r="G6458" s="27"/>
      <c r="H6458" s="27"/>
      <c r="P6458" s="26"/>
    </row>
    <row r="6459" spans="7:16">
      <c r="G6459" s="27"/>
      <c r="H6459" s="27"/>
      <c r="P6459" s="26"/>
    </row>
    <row r="6460" spans="7:16">
      <c r="G6460" s="27"/>
      <c r="H6460" s="27"/>
      <c r="P6460" s="26"/>
    </row>
    <row r="6461" spans="7:16">
      <c r="G6461" s="27"/>
      <c r="H6461" s="27"/>
      <c r="P6461" s="26"/>
    </row>
    <row r="6462" spans="7:16">
      <c r="G6462" s="27"/>
      <c r="H6462" s="27"/>
      <c r="P6462" s="26"/>
    </row>
    <row r="6463" spans="7:16">
      <c r="G6463" s="27"/>
      <c r="H6463" s="27"/>
      <c r="P6463" s="26"/>
    </row>
    <row r="6464" spans="7:16">
      <c r="G6464" s="27"/>
      <c r="H6464" s="27"/>
      <c r="P6464" s="26"/>
    </row>
    <row r="6465" spans="7:16">
      <c r="G6465" s="27"/>
      <c r="H6465" s="27"/>
      <c r="P6465" s="26"/>
    </row>
    <row r="6466" spans="7:16">
      <c r="G6466" s="27"/>
      <c r="H6466" s="27"/>
      <c r="P6466" s="26"/>
    </row>
    <row r="6467" spans="7:16">
      <c r="G6467" s="27"/>
      <c r="H6467" s="27"/>
      <c r="P6467" s="26"/>
    </row>
    <row r="6468" spans="7:16">
      <c r="G6468" s="27"/>
      <c r="H6468" s="27"/>
      <c r="P6468" s="26"/>
    </row>
    <row r="6469" spans="7:16">
      <c r="G6469" s="27"/>
      <c r="H6469" s="27"/>
      <c r="P6469" s="26"/>
    </row>
    <row r="6470" spans="7:16">
      <c r="G6470" s="27"/>
      <c r="H6470" s="27"/>
      <c r="P6470" s="26"/>
    </row>
    <row r="6471" spans="7:16">
      <c r="G6471" s="27"/>
      <c r="H6471" s="27"/>
      <c r="P6471" s="26"/>
    </row>
    <row r="6472" spans="7:16">
      <c r="G6472" s="27"/>
      <c r="H6472" s="27"/>
      <c r="P6472" s="26"/>
    </row>
    <row r="6473" spans="7:16">
      <c r="G6473" s="27"/>
      <c r="H6473" s="27"/>
      <c r="P6473" s="26"/>
    </row>
    <row r="6474" spans="7:16">
      <c r="G6474" s="27"/>
      <c r="H6474" s="27"/>
      <c r="P6474" s="26"/>
    </row>
    <row r="6475" spans="7:16">
      <c r="G6475" s="27"/>
      <c r="H6475" s="27"/>
      <c r="P6475" s="26"/>
    </row>
    <row r="6476" spans="7:16">
      <c r="G6476" s="27"/>
      <c r="H6476" s="27"/>
      <c r="P6476" s="26"/>
    </row>
    <row r="6477" spans="7:16">
      <c r="G6477" s="27"/>
      <c r="H6477" s="27"/>
      <c r="P6477" s="26"/>
    </row>
    <row r="6478" spans="7:16">
      <c r="G6478" s="27"/>
      <c r="H6478" s="27"/>
      <c r="P6478" s="26"/>
    </row>
    <row r="6479" spans="7:16">
      <c r="G6479" s="27"/>
      <c r="H6479" s="27"/>
      <c r="P6479" s="26"/>
    </row>
    <row r="6480" spans="7:16">
      <c r="G6480" s="27"/>
      <c r="H6480" s="27"/>
      <c r="P6480" s="26"/>
    </row>
    <row r="6481" spans="7:16">
      <c r="G6481" s="27"/>
      <c r="H6481" s="27"/>
      <c r="P6481" s="26"/>
    </row>
    <row r="6482" spans="7:16">
      <c r="G6482" s="27"/>
      <c r="H6482" s="27"/>
      <c r="P6482" s="26"/>
    </row>
    <row r="6483" spans="7:16">
      <c r="G6483" s="27"/>
      <c r="H6483" s="27"/>
      <c r="P6483" s="26"/>
    </row>
    <row r="6484" spans="7:16">
      <c r="G6484" s="27"/>
      <c r="H6484" s="27"/>
      <c r="P6484" s="26"/>
    </row>
    <row r="6485" spans="7:16">
      <c r="G6485" s="27"/>
      <c r="H6485" s="27"/>
      <c r="P6485" s="26"/>
    </row>
    <row r="6486" spans="7:16">
      <c r="G6486" s="27"/>
      <c r="H6486" s="27"/>
      <c r="P6486" s="26"/>
    </row>
    <row r="6487" spans="7:16">
      <c r="G6487" s="27"/>
      <c r="H6487" s="27"/>
      <c r="P6487" s="26"/>
    </row>
    <row r="6488" spans="7:16">
      <c r="G6488" s="27"/>
      <c r="H6488" s="27"/>
      <c r="P6488" s="26"/>
    </row>
    <row r="6489" spans="7:16">
      <c r="G6489" s="27"/>
      <c r="H6489" s="27"/>
      <c r="P6489" s="26"/>
    </row>
    <row r="6490" spans="7:16">
      <c r="G6490" s="27"/>
      <c r="H6490" s="27"/>
      <c r="P6490" s="26"/>
    </row>
    <row r="6491" spans="7:16">
      <c r="G6491" s="27"/>
      <c r="H6491" s="27"/>
      <c r="P6491" s="26"/>
    </row>
    <row r="6492" spans="7:16">
      <c r="G6492" s="27"/>
      <c r="H6492" s="27"/>
      <c r="P6492" s="26"/>
    </row>
    <row r="6493" spans="7:16">
      <c r="G6493" s="27"/>
      <c r="H6493" s="27"/>
      <c r="P6493" s="26"/>
    </row>
    <row r="6494" spans="7:16">
      <c r="G6494" s="27"/>
      <c r="H6494" s="27"/>
      <c r="P6494" s="26"/>
    </row>
    <row r="6495" spans="7:16">
      <c r="G6495" s="27"/>
      <c r="H6495" s="27"/>
      <c r="P6495" s="26"/>
    </row>
    <row r="6496" spans="7:16">
      <c r="G6496" s="27"/>
      <c r="H6496" s="27"/>
      <c r="P6496" s="26"/>
    </row>
    <row r="6497" spans="7:16">
      <c r="G6497" s="27"/>
      <c r="H6497" s="27"/>
      <c r="P6497" s="26"/>
    </row>
    <row r="6498" spans="7:16">
      <c r="G6498" s="27"/>
      <c r="H6498" s="27"/>
      <c r="P6498" s="26"/>
    </row>
    <row r="6499" spans="7:16">
      <c r="G6499" s="27"/>
      <c r="H6499" s="27"/>
      <c r="P6499" s="26"/>
    </row>
    <row r="6500" spans="7:16">
      <c r="G6500" s="27"/>
      <c r="H6500" s="27"/>
      <c r="P6500" s="26"/>
    </row>
    <row r="6501" spans="7:16">
      <c r="G6501" s="27"/>
      <c r="H6501" s="27"/>
      <c r="P6501" s="26"/>
    </row>
    <row r="6502" spans="7:16">
      <c r="G6502" s="27"/>
      <c r="H6502" s="27"/>
      <c r="P6502" s="26"/>
    </row>
    <row r="6503" spans="7:16">
      <c r="G6503" s="27"/>
      <c r="H6503" s="27"/>
      <c r="P6503" s="26"/>
    </row>
    <row r="6504" spans="7:16">
      <c r="G6504" s="27"/>
      <c r="H6504" s="27"/>
      <c r="P6504" s="26"/>
    </row>
    <row r="6505" spans="7:16">
      <c r="G6505" s="27"/>
      <c r="H6505" s="27"/>
      <c r="P6505" s="26"/>
    </row>
    <row r="6506" spans="7:16">
      <c r="G6506" s="27"/>
      <c r="H6506" s="27"/>
      <c r="P6506" s="26"/>
    </row>
    <row r="6507" spans="7:16">
      <c r="G6507" s="27"/>
      <c r="H6507" s="27"/>
      <c r="P6507" s="26"/>
    </row>
    <row r="6508" spans="7:16">
      <c r="G6508" s="27"/>
      <c r="H6508" s="27"/>
      <c r="P6508" s="26"/>
    </row>
    <row r="6509" spans="7:16">
      <c r="G6509" s="27"/>
      <c r="H6509" s="27"/>
      <c r="P6509" s="26"/>
    </row>
    <row r="6510" spans="7:16">
      <c r="G6510" s="27"/>
      <c r="H6510" s="27"/>
      <c r="P6510" s="26"/>
    </row>
    <row r="6511" spans="7:16">
      <c r="G6511" s="27"/>
      <c r="H6511" s="27"/>
      <c r="P6511" s="26"/>
    </row>
    <row r="6512" spans="7:16">
      <c r="G6512" s="27"/>
      <c r="H6512" s="27"/>
      <c r="P6512" s="26"/>
    </row>
    <row r="6513" spans="7:16">
      <c r="G6513" s="27"/>
      <c r="H6513" s="27"/>
      <c r="P6513" s="26"/>
    </row>
    <row r="6514" spans="7:16">
      <c r="G6514" s="27"/>
      <c r="H6514" s="27"/>
      <c r="P6514" s="26"/>
    </row>
    <row r="6515" spans="7:16">
      <c r="G6515" s="27"/>
      <c r="H6515" s="27"/>
      <c r="P6515" s="26"/>
    </row>
    <row r="6516" spans="7:16">
      <c r="G6516" s="27"/>
      <c r="H6516" s="27"/>
      <c r="P6516" s="26"/>
    </row>
    <row r="6517" spans="7:16">
      <c r="G6517" s="27"/>
      <c r="H6517" s="27"/>
      <c r="P6517" s="26"/>
    </row>
    <row r="6518" spans="7:16">
      <c r="G6518" s="27"/>
      <c r="H6518" s="27"/>
      <c r="P6518" s="26"/>
    </row>
    <row r="6519" spans="7:16">
      <c r="G6519" s="27"/>
      <c r="H6519" s="27"/>
      <c r="P6519" s="26"/>
    </row>
    <row r="6520" spans="7:16">
      <c r="G6520" s="27"/>
      <c r="H6520" s="27"/>
      <c r="P6520" s="26"/>
    </row>
    <row r="6521" spans="7:16">
      <c r="G6521" s="27"/>
      <c r="H6521" s="27"/>
      <c r="P6521" s="26"/>
    </row>
    <row r="6522" spans="7:16">
      <c r="G6522" s="27"/>
      <c r="H6522" s="27"/>
      <c r="P6522" s="26"/>
    </row>
    <row r="6523" spans="7:16">
      <c r="H6523" s="27"/>
      <c r="P6523" s="26"/>
    </row>
    <row r="6524" spans="7:16">
      <c r="H6524" s="27"/>
      <c r="P6524" s="26"/>
    </row>
    <row r="6525" spans="7:16">
      <c r="H6525" s="27"/>
      <c r="P6525" s="26"/>
    </row>
    <row r="6526" spans="7:16">
      <c r="H6526" s="27"/>
      <c r="P6526" s="26"/>
    </row>
    <row r="6527" spans="7:16">
      <c r="P6527" s="26"/>
    </row>
    <row r="6528" spans="7:16">
      <c r="P6528" s="26"/>
    </row>
    <row r="6529" spans="16:16">
      <c r="P6529" s="26"/>
    </row>
    <row r="6530" spans="16:16">
      <c r="P6530" s="26"/>
    </row>
    <row r="6531" spans="16:16">
      <c r="P6531" s="26"/>
    </row>
    <row r="6532" spans="16:16">
      <c r="P6532" s="26"/>
    </row>
    <row r="6533" spans="16:16">
      <c r="P6533" s="26"/>
    </row>
    <row r="6534" spans="16:16">
      <c r="P6534" s="26"/>
    </row>
    <row r="6535" spans="16:16">
      <c r="P6535" s="26"/>
    </row>
    <row r="6536" spans="16:16">
      <c r="P6536" s="26"/>
    </row>
    <row r="6537" spans="16:16">
      <c r="P6537" s="26"/>
    </row>
    <row r="6538" spans="16:16">
      <c r="P6538" s="26"/>
    </row>
    <row r="6539" spans="16:16">
      <c r="P6539" s="26"/>
    </row>
    <row r="6540" spans="16:16">
      <c r="P6540" s="26"/>
    </row>
    <row r="6541" spans="16:16">
      <c r="P6541" s="26"/>
    </row>
    <row r="6542" spans="16:16">
      <c r="P6542" s="26"/>
    </row>
    <row r="6543" spans="16:16">
      <c r="P6543" s="26"/>
    </row>
    <row r="6544" spans="16:16">
      <c r="P6544" s="26"/>
    </row>
    <row r="6545" spans="7:16">
      <c r="P6545" s="26"/>
    </row>
    <row r="6546" spans="7:16">
      <c r="P6546" s="26"/>
    </row>
    <row r="6547" spans="7:16">
      <c r="G6547" s="27"/>
      <c r="P6547" s="26"/>
    </row>
    <row r="6548" spans="7:16">
      <c r="G6548" s="27"/>
      <c r="P6548" s="26"/>
    </row>
    <row r="6549" spans="7:16">
      <c r="G6549" s="27"/>
      <c r="P6549" s="26"/>
    </row>
    <row r="6550" spans="7:16">
      <c r="G6550" s="27"/>
      <c r="P6550" s="26"/>
    </row>
    <row r="6551" spans="7:16">
      <c r="G6551" s="27"/>
      <c r="H6551" s="27"/>
      <c r="P6551" s="26"/>
    </row>
    <row r="6552" spans="7:16">
      <c r="H6552" s="27"/>
      <c r="P6552" s="26"/>
    </row>
    <row r="6553" spans="7:16">
      <c r="G6553" s="27"/>
      <c r="H6553" s="27"/>
      <c r="P6553" s="26"/>
    </row>
    <row r="6554" spans="7:16">
      <c r="G6554" s="27"/>
      <c r="H6554" s="27"/>
      <c r="P6554" s="26"/>
    </row>
    <row r="6555" spans="7:16">
      <c r="G6555" s="27"/>
      <c r="H6555" s="27"/>
      <c r="P6555" s="26"/>
    </row>
    <row r="6556" spans="7:16">
      <c r="G6556" s="27"/>
      <c r="H6556" s="27"/>
      <c r="P6556" s="26"/>
    </row>
    <row r="6557" spans="7:16">
      <c r="G6557" s="27"/>
      <c r="H6557" s="27"/>
      <c r="P6557" s="26"/>
    </row>
    <row r="6558" spans="7:16">
      <c r="H6558" s="27"/>
      <c r="P6558" s="26"/>
    </row>
    <row r="6559" spans="7:16">
      <c r="G6559" s="27"/>
      <c r="H6559" s="27"/>
      <c r="P6559" s="26"/>
    </row>
    <row r="6560" spans="7:16">
      <c r="G6560" s="27"/>
      <c r="H6560" s="27"/>
      <c r="P6560" s="26"/>
    </row>
    <row r="6561" spans="7:16">
      <c r="G6561" s="27"/>
      <c r="H6561" s="27"/>
      <c r="P6561" s="26"/>
    </row>
    <row r="6562" spans="7:16">
      <c r="G6562" s="27"/>
      <c r="H6562" s="27"/>
      <c r="P6562" s="26"/>
    </row>
    <row r="6563" spans="7:16">
      <c r="G6563" s="27"/>
      <c r="H6563" s="27"/>
      <c r="P6563" s="26"/>
    </row>
    <row r="6564" spans="7:16">
      <c r="G6564" s="27"/>
      <c r="H6564" s="27"/>
      <c r="P6564" s="26"/>
    </row>
    <row r="6565" spans="7:16">
      <c r="G6565" s="27"/>
      <c r="H6565" s="27"/>
      <c r="P6565" s="26"/>
    </row>
    <row r="6566" spans="7:16">
      <c r="G6566" s="27"/>
      <c r="H6566" s="27"/>
      <c r="P6566" s="26"/>
    </row>
    <row r="6567" spans="7:16">
      <c r="G6567" s="27"/>
      <c r="H6567" s="27"/>
      <c r="P6567" s="26"/>
    </row>
    <row r="6568" spans="7:16">
      <c r="G6568" s="27"/>
      <c r="H6568" s="27"/>
      <c r="P6568" s="26"/>
    </row>
    <row r="6569" spans="7:16">
      <c r="G6569" s="27"/>
      <c r="H6569" s="27"/>
      <c r="P6569" s="26"/>
    </row>
    <row r="6570" spans="7:16">
      <c r="G6570" s="27"/>
      <c r="H6570" s="27"/>
      <c r="P6570" s="26"/>
    </row>
    <row r="6571" spans="7:16">
      <c r="G6571" s="27"/>
      <c r="H6571" s="27"/>
      <c r="P6571" s="26"/>
    </row>
    <row r="6572" spans="7:16">
      <c r="G6572" s="27"/>
      <c r="H6572" s="27"/>
      <c r="P6572" s="26"/>
    </row>
    <row r="6573" spans="7:16">
      <c r="G6573" s="27"/>
      <c r="H6573" s="27"/>
      <c r="P6573" s="26"/>
    </row>
    <row r="6574" spans="7:16">
      <c r="G6574" s="27"/>
      <c r="H6574" s="27"/>
      <c r="P6574" s="26"/>
    </row>
    <row r="6575" spans="7:16">
      <c r="G6575" s="27"/>
      <c r="H6575" s="27"/>
      <c r="P6575" s="26"/>
    </row>
    <row r="6576" spans="7:16">
      <c r="G6576" s="27"/>
      <c r="H6576" s="27"/>
      <c r="P6576" s="26"/>
    </row>
    <row r="6577" spans="7:16">
      <c r="G6577" s="27"/>
      <c r="H6577" s="27"/>
      <c r="P6577" s="26"/>
    </row>
    <row r="6578" spans="7:16">
      <c r="G6578" s="27"/>
      <c r="H6578" s="27"/>
      <c r="P6578" s="26"/>
    </row>
    <row r="6579" spans="7:16">
      <c r="G6579" s="27"/>
      <c r="H6579" s="27"/>
      <c r="P6579" s="26"/>
    </row>
    <row r="6580" spans="7:16">
      <c r="G6580" s="27"/>
      <c r="H6580" s="27"/>
      <c r="P6580" s="26"/>
    </row>
    <row r="6581" spans="7:16">
      <c r="G6581" s="27"/>
      <c r="H6581" s="27"/>
      <c r="P6581" s="26"/>
    </row>
    <row r="6582" spans="7:16">
      <c r="G6582" s="27"/>
      <c r="H6582" s="27"/>
      <c r="P6582" s="26"/>
    </row>
    <row r="6583" spans="7:16">
      <c r="G6583" s="27"/>
      <c r="H6583" s="27"/>
      <c r="P6583" s="26"/>
    </row>
    <row r="6584" spans="7:16">
      <c r="G6584" s="27"/>
      <c r="H6584" s="27"/>
      <c r="P6584" s="26"/>
    </row>
    <row r="6585" spans="7:16">
      <c r="G6585" s="27"/>
      <c r="H6585" s="27"/>
      <c r="P6585" s="26"/>
    </row>
    <row r="6586" spans="7:16">
      <c r="G6586" s="27"/>
      <c r="H6586" s="27"/>
      <c r="P6586" s="26"/>
    </row>
    <row r="6587" spans="7:16">
      <c r="G6587" s="27"/>
      <c r="H6587" s="27"/>
      <c r="P6587" s="26"/>
    </row>
    <row r="6588" spans="7:16">
      <c r="G6588" s="27"/>
      <c r="H6588" s="27"/>
      <c r="P6588" s="26"/>
    </row>
    <row r="6589" spans="7:16">
      <c r="G6589" s="27"/>
      <c r="H6589" s="27"/>
      <c r="P6589" s="26"/>
    </row>
    <row r="6590" spans="7:16">
      <c r="G6590" s="27"/>
      <c r="H6590" s="27"/>
      <c r="P6590" s="26"/>
    </row>
    <row r="6591" spans="7:16">
      <c r="G6591" s="27"/>
      <c r="H6591" s="27"/>
      <c r="P6591" s="26"/>
    </row>
    <row r="6592" spans="7:16">
      <c r="G6592" s="27"/>
      <c r="H6592" s="27"/>
      <c r="P6592" s="26"/>
    </row>
    <row r="6593" spans="7:16">
      <c r="G6593" s="27"/>
      <c r="H6593" s="27"/>
      <c r="P6593" s="26"/>
    </row>
    <row r="6594" spans="7:16">
      <c r="G6594" s="27"/>
      <c r="H6594" s="27"/>
      <c r="P6594" s="26"/>
    </row>
    <row r="6595" spans="7:16">
      <c r="G6595" s="27"/>
      <c r="H6595" s="27"/>
      <c r="P6595" s="26"/>
    </row>
    <row r="6596" spans="7:16">
      <c r="G6596" s="27"/>
      <c r="H6596" s="27"/>
      <c r="P6596" s="26"/>
    </row>
    <row r="6597" spans="7:16">
      <c r="G6597" s="27"/>
      <c r="H6597" s="27"/>
      <c r="P6597" s="26"/>
    </row>
    <row r="6598" spans="7:16">
      <c r="G6598" s="27"/>
      <c r="H6598" s="27"/>
      <c r="P6598" s="26"/>
    </row>
    <row r="6599" spans="7:16">
      <c r="G6599" s="27"/>
      <c r="H6599" s="27"/>
      <c r="P6599" s="26"/>
    </row>
    <row r="6600" spans="7:16">
      <c r="G6600" s="27"/>
      <c r="H6600" s="27"/>
      <c r="P6600" s="26"/>
    </row>
    <row r="6601" spans="7:16">
      <c r="G6601" s="27"/>
      <c r="H6601" s="27"/>
      <c r="P6601" s="26"/>
    </row>
    <row r="6602" spans="7:16">
      <c r="G6602" s="27"/>
      <c r="H6602" s="27"/>
      <c r="P6602" s="26"/>
    </row>
    <row r="6603" spans="7:16">
      <c r="G6603" s="27"/>
      <c r="H6603" s="27"/>
      <c r="P6603" s="26"/>
    </row>
    <row r="6604" spans="7:16">
      <c r="G6604" s="27"/>
      <c r="H6604" s="27"/>
      <c r="P6604" s="26"/>
    </row>
    <row r="6605" spans="7:16">
      <c r="G6605" s="27"/>
      <c r="H6605" s="27"/>
      <c r="P6605" s="26"/>
    </row>
    <row r="6606" spans="7:16">
      <c r="G6606" s="27"/>
      <c r="H6606" s="27"/>
      <c r="P6606" s="26"/>
    </row>
    <row r="6607" spans="7:16">
      <c r="G6607" s="27"/>
      <c r="H6607" s="27"/>
      <c r="P6607" s="26"/>
    </row>
    <row r="6608" spans="7:16">
      <c r="G6608" s="27"/>
      <c r="H6608" s="27"/>
      <c r="P6608" s="26"/>
    </row>
    <row r="6609" spans="7:16">
      <c r="G6609" s="27"/>
      <c r="H6609" s="27"/>
      <c r="P6609" s="26"/>
    </row>
    <row r="6610" spans="7:16">
      <c r="G6610" s="27"/>
      <c r="H6610" s="27"/>
      <c r="P6610" s="26"/>
    </row>
    <row r="6611" spans="7:16">
      <c r="G6611" s="27"/>
      <c r="H6611" s="27"/>
      <c r="P6611" s="26"/>
    </row>
    <row r="6612" spans="7:16">
      <c r="G6612" s="27"/>
      <c r="H6612" s="27"/>
      <c r="P6612" s="26"/>
    </row>
    <row r="6613" spans="7:16">
      <c r="G6613" s="27"/>
      <c r="H6613" s="27"/>
      <c r="P6613" s="26"/>
    </row>
    <row r="6614" spans="7:16">
      <c r="G6614" s="27"/>
      <c r="H6614" s="27"/>
      <c r="P6614" s="26"/>
    </row>
    <row r="6615" spans="7:16">
      <c r="G6615" s="27"/>
      <c r="H6615" s="27"/>
      <c r="P6615" s="26"/>
    </row>
    <row r="6616" spans="7:16">
      <c r="G6616" s="27"/>
      <c r="H6616" s="27"/>
      <c r="P6616" s="26"/>
    </row>
    <row r="6617" spans="7:16">
      <c r="G6617" s="27"/>
      <c r="H6617" s="27"/>
      <c r="P6617" s="26"/>
    </row>
    <row r="6618" spans="7:16">
      <c r="G6618" s="27"/>
      <c r="H6618" s="27"/>
      <c r="P6618" s="26"/>
    </row>
    <row r="6619" spans="7:16">
      <c r="G6619" s="27"/>
      <c r="H6619" s="27"/>
      <c r="P6619" s="26"/>
    </row>
    <row r="6620" spans="7:16">
      <c r="G6620" s="27"/>
      <c r="H6620" s="27"/>
      <c r="P6620" s="26"/>
    </row>
    <row r="6621" spans="7:16">
      <c r="G6621" s="27"/>
      <c r="H6621" s="27"/>
      <c r="P6621" s="26"/>
    </row>
    <row r="6622" spans="7:16">
      <c r="G6622" s="27"/>
      <c r="H6622" s="27"/>
      <c r="P6622" s="26"/>
    </row>
    <row r="6623" spans="7:16">
      <c r="G6623" s="27"/>
      <c r="H6623" s="27"/>
      <c r="P6623" s="26"/>
    </row>
    <row r="6624" spans="7:16">
      <c r="G6624" s="27"/>
      <c r="H6624" s="27"/>
      <c r="P6624" s="26"/>
    </row>
    <row r="6625" spans="7:16">
      <c r="G6625" s="27"/>
      <c r="H6625" s="27"/>
      <c r="P6625" s="26"/>
    </row>
    <row r="6626" spans="7:16">
      <c r="G6626" s="27"/>
      <c r="H6626" s="27"/>
      <c r="P6626" s="26"/>
    </row>
    <row r="6627" spans="7:16">
      <c r="G6627" s="27"/>
      <c r="H6627" s="27"/>
      <c r="P6627" s="26"/>
    </row>
    <row r="6628" spans="7:16">
      <c r="G6628" s="27"/>
      <c r="H6628" s="27"/>
      <c r="P6628" s="26"/>
    </row>
    <row r="6629" spans="7:16">
      <c r="G6629" s="27"/>
      <c r="H6629" s="27"/>
      <c r="P6629" s="26"/>
    </row>
    <row r="6630" spans="7:16">
      <c r="G6630" s="27"/>
      <c r="H6630" s="27"/>
      <c r="P6630" s="26"/>
    </row>
    <row r="6631" spans="7:16">
      <c r="G6631" s="27"/>
      <c r="H6631" s="27"/>
      <c r="P6631" s="26"/>
    </row>
    <row r="6632" spans="7:16">
      <c r="G6632" s="27"/>
      <c r="H6632" s="27"/>
      <c r="P6632" s="26"/>
    </row>
    <row r="6633" spans="7:16">
      <c r="G6633" s="27"/>
      <c r="H6633" s="27"/>
      <c r="P6633" s="26"/>
    </row>
    <row r="6634" spans="7:16">
      <c r="G6634" s="27"/>
      <c r="H6634" s="27"/>
      <c r="P6634" s="26"/>
    </row>
    <row r="6635" spans="7:16">
      <c r="G6635" s="27"/>
      <c r="H6635" s="27"/>
      <c r="P6635" s="26"/>
    </row>
    <row r="6636" spans="7:16">
      <c r="G6636" s="27"/>
      <c r="H6636" s="27"/>
      <c r="P6636" s="26"/>
    </row>
    <row r="6637" spans="7:16">
      <c r="G6637" s="27"/>
      <c r="H6637" s="27"/>
      <c r="P6637" s="26"/>
    </row>
    <row r="6638" spans="7:16">
      <c r="G6638" s="27"/>
      <c r="H6638" s="27"/>
      <c r="P6638" s="26"/>
    </row>
    <row r="6639" spans="7:16">
      <c r="G6639" s="27"/>
      <c r="H6639" s="27"/>
      <c r="P6639" s="26"/>
    </row>
    <row r="6640" spans="7:16">
      <c r="G6640" s="27"/>
      <c r="H6640" s="27"/>
      <c r="P6640" s="26"/>
    </row>
    <row r="6641" spans="7:16">
      <c r="G6641" s="27"/>
      <c r="H6641" s="27"/>
      <c r="P6641" s="26"/>
    </row>
    <row r="6642" spans="7:16">
      <c r="G6642" s="27"/>
      <c r="H6642" s="27"/>
      <c r="P6642" s="26"/>
    </row>
    <row r="6643" spans="7:16">
      <c r="G6643" s="27"/>
      <c r="H6643" s="27"/>
      <c r="P6643" s="26"/>
    </row>
    <row r="6644" spans="7:16">
      <c r="G6644" s="27"/>
      <c r="H6644" s="27"/>
      <c r="P6644" s="26"/>
    </row>
    <row r="6645" spans="7:16">
      <c r="G6645" s="27"/>
      <c r="H6645" s="27"/>
      <c r="P6645" s="26"/>
    </row>
    <row r="6646" spans="7:16">
      <c r="G6646" s="27"/>
      <c r="H6646" s="27"/>
      <c r="P6646" s="26"/>
    </row>
    <row r="6647" spans="7:16">
      <c r="G6647" s="27"/>
      <c r="H6647" s="27"/>
      <c r="P6647" s="26"/>
    </row>
    <row r="6648" spans="7:16">
      <c r="G6648" s="27"/>
      <c r="H6648" s="27"/>
      <c r="P6648" s="26"/>
    </row>
    <row r="6649" spans="7:16">
      <c r="G6649" s="27"/>
      <c r="H6649" s="27"/>
      <c r="P6649" s="26"/>
    </row>
    <row r="6650" spans="7:16">
      <c r="G6650" s="27"/>
      <c r="H6650" s="27"/>
      <c r="P6650" s="26"/>
    </row>
    <row r="6651" spans="7:16">
      <c r="G6651" s="27"/>
      <c r="H6651" s="27"/>
      <c r="P6651" s="26"/>
    </row>
    <row r="6652" spans="7:16">
      <c r="G6652" s="27"/>
      <c r="H6652" s="27"/>
      <c r="P6652" s="26"/>
    </row>
    <row r="6653" spans="7:16">
      <c r="G6653" s="27"/>
      <c r="H6653" s="27"/>
      <c r="P6653" s="26"/>
    </row>
    <row r="6654" spans="7:16">
      <c r="G6654" s="27"/>
      <c r="H6654" s="27"/>
      <c r="P6654" s="26"/>
    </row>
    <row r="6655" spans="7:16">
      <c r="G6655" s="27"/>
      <c r="H6655" s="27"/>
      <c r="P6655" s="26"/>
    </row>
    <row r="6656" spans="7:16">
      <c r="G6656" s="27"/>
      <c r="H6656" s="27"/>
      <c r="P6656" s="26"/>
    </row>
    <row r="6657" spans="7:16">
      <c r="G6657" s="27"/>
      <c r="H6657" s="27"/>
      <c r="P6657" s="26"/>
    </row>
    <row r="6658" spans="7:16">
      <c r="G6658" s="27"/>
      <c r="H6658" s="27"/>
      <c r="P6658" s="26"/>
    </row>
    <row r="6659" spans="7:16">
      <c r="G6659" s="27"/>
      <c r="H6659" s="27"/>
      <c r="P6659" s="26"/>
    </row>
    <row r="6660" spans="7:16">
      <c r="G6660" s="27"/>
      <c r="H6660" s="27"/>
      <c r="P6660" s="26"/>
    </row>
    <row r="6661" spans="7:16">
      <c r="G6661" s="27"/>
      <c r="H6661" s="27"/>
      <c r="P6661" s="26"/>
    </row>
    <row r="6662" spans="7:16">
      <c r="G6662" s="27"/>
      <c r="H6662" s="27"/>
      <c r="P6662" s="26"/>
    </row>
    <row r="6663" spans="7:16">
      <c r="G6663" s="27"/>
      <c r="H6663" s="27"/>
      <c r="P6663" s="26"/>
    </row>
    <row r="6664" spans="7:16">
      <c r="G6664" s="27"/>
      <c r="H6664" s="27"/>
      <c r="P6664" s="26"/>
    </row>
    <row r="6665" spans="7:16">
      <c r="G6665" s="27"/>
      <c r="H6665" s="27"/>
      <c r="P6665" s="26"/>
    </row>
    <row r="6666" spans="7:16">
      <c r="G6666" s="27"/>
      <c r="H6666" s="27"/>
      <c r="P6666" s="26"/>
    </row>
    <row r="6667" spans="7:16">
      <c r="G6667" s="27"/>
      <c r="H6667" s="27"/>
      <c r="P6667" s="26"/>
    </row>
    <row r="6668" spans="7:16">
      <c r="G6668" s="27"/>
      <c r="H6668" s="27"/>
      <c r="P6668" s="26"/>
    </row>
    <row r="6669" spans="7:16">
      <c r="G6669" s="27"/>
      <c r="H6669" s="27"/>
      <c r="P6669" s="26"/>
    </row>
    <row r="6670" spans="7:16">
      <c r="G6670" s="27"/>
      <c r="H6670" s="27"/>
      <c r="P6670" s="26"/>
    </row>
    <row r="6671" spans="7:16">
      <c r="G6671" s="27"/>
      <c r="H6671" s="27"/>
      <c r="P6671" s="26"/>
    </row>
    <row r="6672" spans="7:16">
      <c r="G6672" s="27"/>
      <c r="H6672" s="27"/>
      <c r="P6672" s="26"/>
    </row>
    <row r="6673" spans="7:16">
      <c r="G6673" s="27"/>
      <c r="H6673" s="27"/>
      <c r="P6673" s="26"/>
    </row>
    <row r="6674" spans="7:16">
      <c r="G6674" s="27"/>
      <c r="H6674" s="27"/>
      <c r="P6674" s="26"/>
    </row>
    <row r="6675" spans="7:16">
      <c r="G6675" s="27"/>
      <c r="H6675" s="27"/>
      <c r="P6675" s="26"/>
    </row>
    <row r="6676" spans="7:16">
      <c r="G6676" s="27"/>
      <c r="H6676" s="27"/>
      <c r="P6676" s="26"/>
    </row>
    <row r="6677" spans="7:16">
      <c r="G6677" s="27"/>
      <c r="H6677" s="27"/>
      <c r="P6677" s="26"/>
    </row>
    <row r="6678" spans="7:16">
      <c r="G6678" s="27"/>
      <c r="H6678" s="27"/>
      <c r="P6678" s="26"/>
    </row>
    <row r="6679" spans="7:16">
      <c r="G6679" s="27"/>
      <c r="H6679" s="27"/>
      <c r="P6679" s="26"/>
    </row>
    <row r="6680" spans="7:16">
      <c r="G6680" s="27"/>
      <c r="H6680" s="27"/>
      <c r="P6680" s="26"/>
    </row>
    <row r="6681" spans="7:16">
      <c r="G6681" s="27"/>
      <c r="H6681" s="27"/>
      <c r="P6681" s="26"/>
    </row>
    <row r="6682" spans="7:16">
      <c r="G6682" s="27"/>
      <c r="H6682" s="27"/>
      <c r="P6682" s="26"/>
    </row>
    <row r="6683" spans="7:16">
      <c r="G6683" s="27"/>
      <c r="H6683" s="27"/>
      <c r="P6683" s="26"/>
    </row>
    <row r="6684" spans="7:16">
      <c r="G6684" s="27"/>
      <c r="H6684" s="27"/>
      <c r="P6684" s="26"/>
    </row>
    <row r="6685" spans="7:16">
      <c r="G6685" s="27"/>
      <c r="H6685" s="27"/>
      <c r="P6685" s="26"/>
    </row>
    <row r="6686" spans="7:16">
      <c r="G6686" s="27"/>
      <c r="H6686" s="27"/>
      <c r="P6686" s="26"/>
    </row>
    <row r="6687" spans="7:16">
      <c r="G6687" s="27"/>
      <c r="H6687" s="27"/>
      <c r="P6687" s="26"/>
    </row>
    <row r="6688" spans="7:16">
      <c r="G6688" s="27"/>
      <c r="H6688" s="27"/>
      <c r="P6688" s="26"/>
    </row>
    <row r="6689" spans="7:16">
      <c r="G6689" s="27"/>
      <c r="H6689" s="27"/>
      <c r="P6689" s="26"/>
    </row>
    <row r="6690" spans="7:16">
      <c r="G6690" s="27"/>
      <c r="H6690" s="27"/>
      <c r="P6690" s="26"/>
    </row>
    <row r="6691" spans="7:16">
      <c r="G6691" s="27"/>
      <c r="H6691" s="27"/>
      <c r="P6691" s="26"/>
    </row>
    <row r="6692" spans="7:16">
      <c r="G6692" s="27"/>
      <c r="H6692" s="27"/>
      <c r="P6692" s="26"/>
    </row>
    <row r="6693" spans="7:16">
      <c r="G6693" s="27"/>
      <c r="H6693" s="27"/>
      <c r="P6693" s="26"/>
    </row>
    <row r="6694" spans="7:16">
      <c r="G6694" s="27"/>
      <c r="H6694" s="27"/>
      <c r="P6694" s="26"/>
    </row>
    <row r="6695" spans="7:16">
      <c r="G6695" s="27"/>
      <c r="H6695" s="27"/>
      <c r="P6695" s="26"/>
    </row>
    <row r="6696" spans="7:16">
      <c r="G6696" s="27"/>
      <c r="H6696" s="27"/>
      <c r="P6696" s="26"/>
    </row>
    <row r="6697" spans="7:16">
      <c r="G6697" s="27"/>
      <c r="H6697" s="27"/>
      <c r="P6697" s="26"/>
    </row>
    <row r="6698" spans="7:16">
      <c r="G6698" s="27"/>
      <c r="H6698" s="27"/>
      <c r="P6698" s="26"/>
    </row>
    <row r="6699" spans="7:16">
      <c r="G6699" s="27"/>
      <c r="H6699" s="27"/>
      <c r="P6699" s="26"/>
    </row>
    <row r="6700" spans="7:16">
      <c r="G6700" s="27"/>
      <c r="H6700" s="27"/>
      <c r="P6700" s="26"/>
    </row>
    <row r="6701" spans="7:16">
      <c r="G6701" s="27"/>
      <c r="H6701" s="27"/>
      <c r="P6701" s="26"/>
    </row>
    <row r="6702" spans="7:16">
      <c r="G6702" s="27"/>
      <c r="H6702" s="27"/>
      <c r="P6702" s="26"/>
    </row>
    <row r="6703" spans="7:16">
      <c r="G6703" s="27"/>
      <c r="H6703" s="27"/>
      <c r="P6703" s="26"/>
    </row>
    <row r="6704" spans="7:16">
      <c r="G6704" s="27"/>
      <c r="H6704" s="27"/>
      <c r="P6704" s="26"/>
    </row>
    <row r="6705" spans="7:16">
      <c r="G6705" s="27"/>
      <c r="H6705" s="27"/>
      <c r="P6705" s="26"/>
    </row>
    <row r="6706" spans="7:16">
      <c r="G6706" s="27"/>
      <c r="H6706" s="27"/>
      <c r="P6706" s="26"/>
    </row>
    <row r="6707" spans="7:16">
      <c r="G6707" s="27"/>
      <c r="H6707" s="27"/>
      <c r="P6707" s="26"/>
    </row>
    <row r="6708" spans="7:16">
      <c r="G6708" s="27"/>
      <c r="H6708" s="27"/>
      <c r="P6708" s="26"/>
    </row>
    <row r="6709" spans="7:16">
      <c r="G6709" s="27"/>
      <c r="H6709" s="27"/>
      <c r="P6709" s="26"/>
    </row>
    <row r="6710" spans="7:16">
      <c r="G6710" s="27"/>
      <c r="H6710" s="27"/>
      <c r="P6710" s="26"/>
    </row>
    <row r="6711" spans="7:16">
      <c r="G6711" s="27"/>
      <c r="H6711" s="27"/>
      <c r="P6711" s="26"/>
    </row>
    <row r="6712" spans="7:16">
      <c r="G6712" s="27"/>
      <c r="H6712" s="27"/>
      <c r="P6712" s="26"/>
    </row>
    <row r="6713" spans="7:16">
      <c r="G6713" s="27"/>
      <c r="H6713" s="27"/>
      <c r="P6713" s="26"/>
    </row>
    <row r="6714" spans="7:16">
      <c r="H6714" s="27"/>
      <c r="P6714" s="26"/>
    </row>
    <row r="6715" spans="7:16">
      <c r="H6715" s="27"/>
      <c r="P6715" s="26"/>
    </row>
    <row r="6716" spans="7:16">
      <c r="H6716" s="27"/>
      <c r="P6716" s="26"/>
    </row>
    <row r="6717" spans="7:16">
      <c r="H6717" s="27"/>
      <c r="P6717" s="26"/>
    </row>
    <row r="6718" spans="7:16">
      <c r="P6718" s="26"/>
    </row>
    <row r="6719" spans="7:16">
      <c r="P6719" s="26"/>
    </row>
    <row r="6720" spans="7:16">
      <c r="P6720" s="26"/>
    </row>
    <row r="6721" spans="16:16">
      <c r="P6721" s="26"/>
    </row>
    <row r="6722" spans="16:16">
      <c r="P6722" s="26"/>
    </row>
    <row r="6723" spans="16:16">
      <c r="P6723" s="26"/>
    </row>
    <row r="6724" spans="16:16">
      <c r="P6724" s="26"/>
    </row>
    <row r="6725" spans="16:16">
      <c r="P6725" s="26"/>
    </row>
    <row r="6726" spans="16:16">
      <c r="P6726" s="26"/>
    </row>
    <row r="6727" spans="16:16">
      <c r="P6727" s="26"/>
    </row>
    <row r="6728" spans="16:16">
      <c r="P6728" s="26"/>
    </row>
    <row r="6729" spans="16:16">
      <c r="P6729" s="26"/>
    </row>
    <row r="6730" spans="16:16">
      <c r="P6730" s="26"/>
    </row>
    <row r="6731" spans="16:16">
      <c r="P6731" s="26"/>
    </row>
    <row r="6732" spans="16:16">
      <c r="P6732" s="26"/>
    </row>
    <row r="6733" spans="16:16">
      <c r="P6733" s="26"/>
    </row>
    <row r="6734" spans="16:16">
      <c r="P6734" s="26"/>
    </row>
    <row r="6735" spans="16:16">
      <c r="P6735" s="26"/>
    </row>
    <row r="6736" spans="16:16">
      <c r="P6736" s="26"/>
    </row>
    <row r="6737" spans="7:16">
      <c r="P6737" s="26"/>
    </row>
    <row r="6738" spans="7:16">
      <c r="P6738" s="26"/>
    </row>
    <row r="6739" spans="7:16">
      <c r="P6739" s="26"/>
    </row>
    <row r="6740" spans="7:16">
      <c r="G6740" s="27"/>
      <c r="P6740" s="26"/>
    </row>
    <row r="6741" spans="7:16">
      <c r="G6741" s="27"/>
      <c r="P6741" s="26"/>
    </row>
    <row r="6742" spans="7:16">
      <c r="G6742" s="27"/>
      <c r="P6742" s="26"/>
    </row>
    <row r="6743" spans="7:16">
      <c r="G6743" s="27"/>
      <c r="P6743" s="26"/>
    </row>
    <row r="6744" spans="7:16">
      <c r="G6744" s="27"/>
      <c r="H6744" s="27"/>
      <c r="P6744" s="26"/>
    </row>
    <row r="6745" spans="7:16">
      <c r="G6745" s="27"/>
      <c r="H6745" s="27"/>
      <c r="P6745" s="26"/>
    </row>
    <row r="6746" spans="7:16">
      <c r="G6746" s="27"/>
      <c r="H6746" s="27"/>
      <c r="P6746" s="26"/>
    </row>
    <row r="6747" spans="7:16">
      <c r="G6747" s="27"/>
      <c r="H6747" s="27"/>
      <c r="P6747" s="26"/>
    </row>
    <row r="6748" spans="7:16">
      <c r="G6748" s="27"/>
      <c r="H6748" s="27"/>
      <c r="P6748" s="26"/>
    </row>
    <row r="6749" spans="7:16">
      <c r="G6749" s="27"/>
      <c r="H6749" s="27"/>
      <c r="P6749" s="26"/>
    </row>
    <row r="6750" spans="7:16">
      <c r="G6750" s="27"/>
      <c r="H6750" s="27"/>
      <c r="P6750" s="26"/>
    </row>
    <row r="6751" spans="7:16">
      <c r="G6751" s="27"/>
      <c r="H6751" s="27"/>
      <c r="P6751" s="26"/>
    </row>
    <row r="6752" spans="7:16">
      <c r="G6752" s="27"/>
      <c r="H6752" s="27"/>
      <c r="P6752" s="26"/>
    </row>
    <row r="6753" spans="7:16">
      <c r="G6753" s="27"/>
      <c r="H6753" s="27"/>
      <c r="P6753" s="26"/>
    </row>
    <row r="6754" spans="7:16">
      <c r="G6754" s="27"/>
      <c r="H6754" s="27"/>
      <c r="P6754" s="26"/>
    </row>
    <row r="6755" spans="7:16">
      <c r="G6755" s="27"/>
      <c r="H6755" s="27"/>
      <c r="P6755" s="26"/>
    </row>
    <row r="6756" spans="7:16">
      <c r="G6756" s="27"/>
      <c r="H6756" s="27"/>
      <c r="P6756" s="26"/>
    </row>
    <row r="6757" spans="7:16">
      <c r="G6757" s="27"/>
      <c r="H6757" s="27"/>
      <c r="P6757" s="26"/>
    </row>
    <row r="6758" spans="7:16">
      <c r="G6758" s="27"/>
      <c r="H6758" s="27"/>
      <c r="P6758" s="26"/>
    </row>
    <row r="6759" spans="7:16">
      <c r="G6759" s="27"/>
      <c r="H6759" s="27"/>
      <c r="P6759" s="26"/>
    </row>
    <row r="6760" spans="7:16">
      <c r="G6760" s="27"/>
      <c r="H6760" s="27"/>
      <c r="P6760" s="26"/>
    </row>
    <row r="6761" spans="7:16">
      <c r="G6761" s="27"/>
      <c r="H6761" s="27"/>
      <c r="P6761" s="26"/>
    </row>
    <row r="6762" spans="7:16">
      <c r="G6762" s="27"/>
      <c r="H6762" s="27"/>
      <c r="P6762" s="26"/>
    </row>
    <row r="6763" spans="7:16">
      <c r="G6763" s="27"/>
      <c r="H6763" s="27"/>
      <c r="P6763" s="26"/>
    </row>
    <row r="6764" spans="7:16">
      <c r="G6764" s="27"/>
      <c r="H6764" s="27"/>
      <c r="P6764" s="26"/>
    </row>
    <row r="6765" spans="7:16">
      <c r="G6765" s="27"/>
      <c r="H6765" s="27"/>
      <c r="P6765" s="26"/>
    </row>
    <row r="6766" spans="7:16">
      <c r="G6766" s="27"/>
      <c r="H6766" s="27"/>
      <c r="P6766" s="26"/>
    </row>
    <row r="6767" spans="7:16">
      <c r="G6767" s="27"/>
      <c r="H6767" s="27"/>
      <c r="P6767" s="26"/>
    </row>
    <row r="6768" spans="7:16">
      <c r="G6768" s="27"/>
      <c r="H6768" s="27"/>
      <c r="P6768" s="26"/>
    </row>
    <row r="6769" spans="7:16">
      <c r="G6769" s="27"/>
      <c r="H6769" s="27"/>
      <c r="P6769" s="26"/>
    </row>
    <row r="6770" spans="7:16">
      <c r="G6770" s="27"/>
      <c r="H6770" s="27"/>
      <c r="P6770" s="26"/>
    </row>
    <row r="6771" spans="7:16">
      <c r="G6771" s="27"/>
      <c r="H6771" s="27"/>
      <c r="P6771" s="26"/>
    </row>
    <row r="6772" spans="7:16">
      <c r="G6772" s="27"/>
      <c r="H6772" s="27"/>
      <c r="P6772" s="26"/>
    </row>
    <row r="6773" spans="7:16">
      <c r="G6773" s="27"/>
      <c r="H6773" s="27"/>
      <c r="P6773" s="26"/>
    </row>
    <row r="6774" spans="7:16">
      <c r="G6774" s="27"/>
      <c r="H6774" s="27"/>
      <c r="P6774" s="26"/>
    </row>
    <row r="6775" spans="7:16">
      <c r="G6775" s="27"/>
      <c r="H6775" s="27"/>
      <c r="P6775" s="26"/>
    </row>
    <row r="6776" spans="7:16">
      <c r="G6776" s="27"/>
      <c r="H6776" s="27"/>
      <c r="P6776" s="26"/>
    </row>
    <row r="6777" spans="7:16">
      <c r="G6777" s="27"/>
      <c r="H6777" s="27"/>
      <c r="P6777" s="26"/>
    </row>
    <row r="6778" spans="7:16">
      <c r="G6778" s="27"/>
      <c r="H6778" s="27"/>
      <c r="P6778" s="26"/>
    </row>
    <row r="6779" spans="7:16">
      <c r="G6779" s="27"/>
      <c r="H6779" s="27"/>
      <c r="P6779" s="26"/>
    </row>
    <row r="6780" spans="7:16">
      <c r="G6780" s="27"/>
      <c r="H6780" s="27"/>
      <c r="P6780" s="26"/>
    </row>
    <row r="6781" spans="7:16">
      <c r="G6781" s="27"/>
      <c r="H6781" s="27"/>
      <c r="P6781" s="26"/>
    </row>
    <row r="6782" spans="7:16">
      <c r="G6782" s="27"/>
      <c r="H6782" s="27"/>
      <c r="P6782" s="26"/>
    </row>
    <row r="6783" spans="7:16">
      <c r="G6783" s="27"/>
      <c r="H6783" s="27"/>
      <c r="P6783" s="26"/>
    </row>
    <row r="6784" spans="7:16">
      <c r="G6784" s="27"/>
      <c r="H6784" s="27"/>
      <c r="P6784" s="26"/>
    </row>
    <row r="6785" spans="7:16">
      <c r="G6785" s="27"/>
      <c r="H6785" s="27"/>
      <c r="P6785" s="26"/>
    </row>
    <row r="6786" spans="7:16">
      <c r="G6786" s="27"/>
      <c r="H6786" s="27"/>
      <c r="P6786" s="26"/>
    </row>
    <row r="6787" spans="7:16">
      <c r="G6787" s="27"/>
      <c r="H6787" s="27"/>
      <c r="P6787" s="26"/>
    </row>
    <row r="6788" spans="7:16">
      <c r="G6788" s="27"/>
      <c r="H6788" s="27"/>
      <c r="P6788" s="26"/>
    </row>
    <row r="6789" spans="7:16">
      <c r="G6789" s="27"/>
      <c r="H6789" s="27"/>
      <c r="P6789" s="26"/>
    </row>
    <row r="6790" spans="7:16">
      <c r="G6790" s="27"/>
      <c r="H6790" s="27"/>
      <c r="P6790" s="26"/>
    </row>
    <row r="6791" spans="7:16">
      <c r="G6791" s="27"/>
      <c r="H6791" s="27"/>
      <c r="P6791" s="26"/>
    </row>
    <row r="6792" spans="7:16">
      <c r="G6792" s="27"/>
      <c r="H6792" s="27"/>
      <c r="P6792" s="26"/>
    </row>
    <row r="6793" spans="7:16">
      <c r="G6793" s="27"/>
      <c r="H6793" s="27"/>
      <c r="P6793" s="26"/>
    </row>
    <row r="6794" spans="7:16">
      <c r="G6794" s="27"/>
      <c r="H6794" s="27"/>
      <c r="P6794" s="26"/>
    </row>
    <row r="6795" spans="7:16">
      <c r="G6795" s="27"/>
      <c r="H6795" s="27"/>
      <c r="P6795" s="26"/>
    </row>
    <row r="6796" spans="7:16">
      <c r="G6796" s="27"/>
      <c r="H6796" s="27"/>
      <c r="P6796" s="26"/>
    </row>
    <row r="6797" spans="7:16">
      <c r="G6797" s="27"/>
      <c r="H6797" s="27"/>
      <c r="P6797" s="26"/>
    </row>
    <row r="6798" spans="7:16">
      <c r="G6798" s="27"/>
      <c r="H6798" s="27"/>
      <c r="P6798" s="26"/>
    </row>
    <row r="6799" spans="7:16">
      <c r="G6799" s="27"/>
      <c r="H6799" s="27"/>
      <c r="P6799" s="26"/>
    </row>
    <row r="6800" spans="7:16">
      <c r="G6800" s="27"/>
      <c r="H6800" s="27"/>
      <c r="P6800" s="26"/>
    </row>
    <row r="6801" spans="7:16">
      <c r="G6801" s="27"/>
      <c r="H6801" s="27"/>
      <c r="P6801" s="26"/>
    </row>
    <row r="6802" spans="7:16">
      <c r="G6802" s="27"/>
      <c r="H6802" s="27"/>
      <c r="P6802" s="26"/>
    </row>
    <row r="6803" spans="7:16">
      <c r="G6803" s="27"/>
      <c r="H6803" s="27"/>
      <c r="P6803" s="26"/>
    </row>
    <row r="6804" spans="7:16">
      <c r="G6804" s="27"/>
      <c r="H6804" s="27"/>
      <c r="P6804" s="26"/>
    </row>
    <row r="6805" spans="7:16">
      <c r="G6805" s="27"/>
      <c r="H6805" s="27"/>
      <c r="P6805" s="26"/>
    </row>
    <row r="6806" spans="7:16">
      <c r="G6806" s="27"/>
      <c r="H6806" s="27"/>
      <c r="P6806" s="26"/>
    </row>
    <row r="6807" spans="7:16">
      <c r="G6807" s="27"/>
      <c r="H6807" s="27"/>
      <c r="P6807" s="26"/>
    </row>
    <row r="6808" spans="7:16">
      <c r="G6808" s="27"/>
      <c r="H6808" s="27"/>
      <c r="P6808" s="26"/>
    </row>
    <row r="6809" spans="7:16">
      <c r="G6809" s="27"/>
      <c r="H6809" s="27"/>
      <c r="P6809" s="26"/>
    </row>
    <row r="6810" spans="7:16">
      <c r="G6810" s="27"/>
      <c r="H6810" s="27"/>
      <c r="P6810" s="26"/>
    </row>
    <row r="6811" spans="7:16">
      <c r="G6811" s="27"/>
      <c r="H6811" s="27"/>
      <c r="P6811" s="26"/>
    </row>
    <row r="6812" spans="7:16">
      <c r="G6812" s="27"/>
      <c r="H6812" s="27"/>
      <c r="P6812" s="26"/>
    </row>
    <row r="6813" spans="7:16">
      <c r="G6813" s="27"/>
      <c r="H6813" s="27"/>
      <c r="P6813" s="26"/>
    </row>
    <row r="6814" spans="7:16">
      <c r="G6814" s="27"/>
      <c r="H6814" s="27"/>
      <c r="P6814" s="26"/>
    </row>
    <row r="6815" spans="7:16">
      <c r="G6815" s="27"/>
      <c r="H6815" s="27"/>
      <c r="P6815" s="26"/>
    </row>
    <row r="6816" spans="7:16">
      <c r="G6816" s="27"/>
      <c r="H6816" s="27"/>
      <c r="P6816" s="26"/>
    </row>
    <row r="6817" spans="7:16">
      <c r="G6817" s="27"/>
      <c r="H6817" s="27"/>
      <c r="P6817" s="26"/>
    </row>
    <row r="6818" spans="7:16">
      <c r="G6818" s="27"/>
      <c r="H6818" s="27"/>
      <c r="P6818" s="26"/>
    </row>
    <row r="6819" spans="7:16">
      <c r="G6819" s="27"/>
      <c r="H6819" s="27"/>
      <c r="P6819" s="26"/>
    </row>
    <row r="6820" spans="7:16">
      <c r="G6820" s="27"/>
      <c r="H6820" s="27"/>
      <c r="P6820" s="26"/>
    </row>
    <row r="6821" spans="7:16">
      <c r="G6821" s="27"/>
      <c r="H6821" s="27"/>
      <c r="P6821" s="26"/>
    </row>
    <row r="6822" spans="7:16">
      <c r="G6822" s="27"/>
      <c r="H6822" s="27"/>
      <c r="P6822" s="26"/>
    </row>
    <row r="6823" spans="7:16">
      <c r="G6823" s="27"/>
      <c r="H6823" s="27"/>
      <c r="P6823" s="26"/>
    </row>
    <row r="6824" spans="7:16">
      <c r="G6824" s="27"/>
      <c r="H6824" s="27"/>
      <c r="P6824" s="26"/>
    </row>
    <row r="6825" spans="7:16">
      <c r="G6825" s="27"/>
      <c r="H6825" s="27"/>
      <c r="P6825" s="26"/>
    </row>
    <row r="6826" spans="7:16">
      <c r="G6826" s="27"/>
      <c r="H6826" s="27"/>
      <c r="P6826" s="26"/>
    </row>
    <row r="6827" spans="7:16">
      <c r="G6827" s="27"/>
      <c r="H6827" s="27"/>
      <c r="P6827" s="26"/>
    </row>
    <row r="6828" spans="7:16">
      <c r="G6828" s="27"/>
      <c r="H6828" s="27"/>
      <c r="P6828" s="26"/>
    </row>
    <row r="6829" spans="7:16">
      <c r="G6829" s="27"/>
      <c r="H6829" s="27"/>
      <c r="P6829" s="26"/>
    </row>
    <row r="6830" spans="7:16">
      <c r="G6830" s="27"/>
      <c r="H6830" s="27"/>
      <c r="P6830" s="26"/>
    </row>
    <row r="6831" spans="7:16">
      <c r="G6831" s="27"/>
      <c r="H6831" s="27"/>
      <c r="P6831" s="26"/>
    </row>
    <row r="6832" spans="7:16">
      <c r="G6832" s="27"/>
      <c r="H6832" s="27"/>
      <c r="P6832" s="26"/>
    </row>
    <row r="6833" spans="7:16">
      <c r="G6833" s="27"/>
      <c r="H6833" s="27"/>
      <c r="P6833" s="26"/>
    </row>
    <row r="6834" spans="7:16">
      <c r="G6834" s="27"/>
      <c r="H6834" s="27"/>
      <c r="P6834" s="26"/>
    </row>
    <row r="6835" spans="7:16">
      <c r="G6835" s="27"/>
      <c r="H6835" s="27"/>
      <c r="P6835" s="26"/>
    </row>
    <row r="6836" spans="7:16">
      <c r="G6836" s="27"/>
      <c r="H6836" s="27"/>
      <c r="P6836" s="26"/>
    </row>
    <row r="6837" spans="7:16">
      <c r="G6837" s="27"/>
      <c r="H6837" s="27"/>
      <c r="P6837" s="26"/>
    </row>
    <row r="6838" spans="7:16">
      <c r="G6838" s="27"/>
      <c r="H6838" s="27"/>
      <c r="P6838" s="26"/>
    </row>
    <row r="6839" spans="7:16">
      <c r="G6839" s="27"/>
      <c r="H6839" s="27"/>
      <c r="P6839" s="26"/>
    </row>
    <row r="6840" spans="7:16">
      <c r="G6840" s="27"/>
      <c r="H6840" s="27"/>
      <c r="P6840" s="26"/>
    </row>
    <row r="6841" spans="7:16">
      <c r="G6841" s="27"/>
      <c r="H6841" s="27"/>
      <c r="P6841" s="26"/>
    </row>
    <row r="6842" spans="7:16">
      <c r="G6842" s="27"/>
      <c r="H6842" s="27"/>
      <c r="P6842" s="26"/>
    </row>
    <row r="6843" spans="7:16">
      <c r="G6843" s="27"/>
      <c r="H6843" s="27"/>
      <c r="P6843" s="26"/>
    </row>
    <row r="6844" spans="7:16">
      <c r="G6844" s="27"/>
      <c r="H6844" s="27"/>
      <c r="P6844" s="26"/>
    </row>
    <row r="6845" spans="7:16">
      <c r="G6845" s="27"/>
      <c r="H6845" s="27"/>
      <c r="P6845" s="26"/>
    </row>
    <row r="6846" spans="7:16">
      <c r="G6846" s="27"/>
      <c r="H6846" s="27"/>
      <c r="P6846" s="26"/>
    </row>
    <row r="6847" spans="7:16">
      <c r="G6847" s="27"/>
      <c r="H6847" s="27"/>
      <c r="P6847" s="26"/>
    </row>
    <row r="6848" spans="7:16">
      <c r="G6848" s="27"/>
      <c r="H6848" s="27"/>
      <c r="P6848" s="26"/>
    </row>
    <row r="6849" spans="7:16">
      <c r="G6849" s="27"/>
      <c r="H6849" s="27"/>
      <c r="P6849" s="26"/>
    </row>
    <row r="6850" spans="7:16">
      <c r="G6850" s="27"/>
      <c r="H6850" s="27"/>
      <c r="P6850" s="26"/>
    </row>
    <row r="6851" spans="7:16">
      <c r="G6851" s="27"/>
      <c r="H6851" s="27"/>
      <c r="P6851" s="26"/>
    </row>
    <row r="6852" spans="7:16">
      <c r="G6852" s="27"/>
      <c r="H6852" s="27"/>
      <c r="P6852" s="26"/>
    </row>
    <row r="6853" spans="7:16">
      <c r="G6853" s="27"/>
      <c r="H6853" s="27"/>
      <c r="P6853" s="26"/>
    </row>
    <row r="6854" spans="7:16">
      <c r="G6854" s="27"/>
      <c r="H6854" s="27"/>
      <c r="P6854" s="26"/>
    </row>
    <row r="6855" spans="7:16">
      <c r="G6855" s="27"/>
      <c r="H6855" s="27"/>
      <c r="P6855" s="26"/>
    </row>
    <row r="6856" spans="7:16">
      <c r="G6856" s="27"/>
      <c r="H6856" s="27"/>
      <c r="P6856" s="26"/>
    </row>
    <row r="6857" spans="7:16">
      <c r="G6857" s="27"/>
      <c r="H6857" s="27"/>
      <c r="P6857" s="26"/>
    </row>
    <row r="6858" spans="7:16">
      <c r="G6858" s="27"/>
      <c r="H6858" s="27"/>
      <c r="P6858" s="26"/>
    </row>
    <row r="6859" spans="7:16">
      <c r="G6859" s="27"/>
      <c r="H6859" s="27"/>
      <c r="P6859" s="26"/>
    </row>
    <row r="6860" spans="7:16">
      <c r="G6860" s="27"/>
      <c r="H6860" s="27"/>
      <c r="P6860" s="26"/>
    </row>
    <row r="6861" spans="7:16">
      <c r="G6861" s="27"/>
      <c r="H6861" s="27"/>
      <c r="P6861" s="26"/>
    </row>
    <row r="6862" spans="7:16">
      <c r="G6862" s="27"/>
      <c r="H6862" s="27"/>
      <c r="P6862" s="26"/>
    </row>
    <row r="6863" spans="7:16">
      <c r="G6863" s="27"/>
      <c r="H6863" s="27"/>
      <c r="P6863" s="26"/>
    </row>
    <row r="6864" spans="7:16">
      <c r="G6864" s="27"/>
      <c r="H6864" s="27"/>
      <c r="P6864" s="26"/>
    </row>
    <row r="6865" spans="7:16">
      <c r="G6865" s="27"/>
      <c r="H6865" s="27"/>
      <c r="P6865" s="26"/>
    </row>
    <row r="6866" spans="7:16">
      <c r="G6866" s="27"/>
      <c r="H6866" s="27"/>
      <c r="P6866" s="26"/>
    </row>
    <row r="6867" spans="7:16">
      <c r="G6867" s="27"/>
      <c r="H6867" s="27"/>
      <c r="P6867" s="26"/>
    </row>
    <row r="6868" spans="7:16">
      <c r="G6868" s="27"/>
      <c r="H6868" s="27"/>
      <c r="P6868" s="26"/>
    </row>
    <row r="6869" spans="7:16">
      <c r="G6869" s="27"/>
      <c r="H6869" s="27"/>
      <c r="P6869" s="26"/>
    </row>
    <row r="6870" spans="7:16">
      <c r="G6870" s="27"/>
      <c r="H6870" s="27"/>
      <c r="P6870" s="26"/>
    </row>
    <row r="6871" spans="7:16">
      <c r="G6871" s="27"/>
      <c r="H6871" s="27"/>
      <c r="P6871" s="26"/>
    </row>
    <row r="6872" spans="7:16">
      <c r="G6872" s="27"/>
      <c r="H6872" s="27"/>
      <c r="P6872" s="26"/>
    </row>
    <row r="6873" spans="7:16">
      <c r="G6873" s="27"/>
      <c r="H6873" s="27"/>
      <c r="P6873" s="26"/>
    </row>
    <row r="6874" spans="7:16">
      <c r="G6874" s="27"/>
      <c r="H6874" s="27"/>
      <c r="P6874" s="26"/>
    </row>
    <row r="6875" spans="7:16">
      <c r="G6875" s="27"/>
      <c r="H6875" s="27"/>
      <c r="P6875" s="26"/>
    </row>
    <row r="6876" spans="7:16">
      <c r="G6876" s="27"/>
      <c r="H6876" s="27"/>
      <c r="P6876" s="26"/>
    </row>
    <row r="6877" spans="7:16">
      <c r="G6877" s="27"/>
      <c r="H6877" s="27"/>
      <c r="P6877" s="26"/>
    </row>
    <row r="6878" spans="7:16">
      <c r="G6878" s="27"/>
      <c r="H6878" s="27"/>
      <c r="P6878" s="26"/>
    </row>
    <row r="6879" spans="7:16">
      <c r="G6879" s="27"/>
      <c r="H6879" s="27"/>
      <c r="P6879" s="26"/>
    </row>
    <row r="6880" spans="7:16">
      <c r="G6880" s="27"/>
      <c r="H6880" s="27"/>
      <c r="P6880" s="26"/>
    </row>
    <row r="6881" spans="7:16">
      <c r="G6881" s="27"/>
      <c r="H6881" s="27"/>
      <c r="P6881" s="26"/>
    </row>
    <row r="6882" spans="7:16">
      <c r="G6882" s="27"/>
      <c r="H6882" s="27"/>
      <c r="P6882" s="26"/>
    </row>
    <row r="6883" spans="7:16">
      <c r="G6883" s="27"/>
      <c r="H6883" s="27"/>
      <c r="P6883" s="26"/>
    </row>
    <row r="6884" spans="7:16">
      <c r="G6884" s="27"/>
      <c r="H6884" s="27"/>
      <c r="P6884" s="26"/>
    </row>
    <row r="6885" spans="7:16">
      <c r="G6885" s="27"/>
      <c r="H6885" s="27"/>
      <c r="P6885" s="26"/>
    </row>
    <row r="6886" spans="7:16">
      <c r="G6886" s="27"/>
      <c r="H6886" s="27"/>
      <c r="P6886" s="26"/>
    </row>
    <row r="6887" spans="7:16">
      <c r="G6887" s="27"/>
      <c r="H6887" s="27"/>
      <c r="P6887" s="26"/>
    </row>
    <row r="6888" spans="7:16">
      <c r="G6888" s="27"/>
      <c r="H6888" s="27"/>
      <c r="P6888" s="26"/>
    </row>
    <row r="6889" spans="7:16">
      <c r="G6889" s="27"/>
      <c r="H6889" s="27"/>
      <c r="P6889" s="26"/>
    </row>
    <row r="6890" spans="7:16">
      <c r="G6890" s="27"/>
      <c r="H6890" s="27"/>
      <c r="P6890" s="26"/>
    </row>
    <row r="6891" spans="7:16">
      <c r="G6891" s="27"/>
      <c r="H6891" s="27"/>
      <c r="P6891" s="26"/>
    </row>
    <row r="6892" spans="7:16">
      <c r="G6892" s="27"/>
      <c r="H6892" s="27"/>
      <c r="P6892" s="26"/>
    </row>
    <row r="6893" spans="7:16">
      <c r="G6893" s="27"/>
      <c r="H6893" s="27"/>
      <c r="P6893" s="26"/>
    </row>
    <row r="6894" spans="7:16">
      <c r="G6894" s="27"/>
      <c r="H6894" s="27"/>
      <c r="P6894" s="26"/>
    </row>
    <row r="6895" spans="7:16">
      <c r="G6895" s="27"/>
      <c r="H6895" s="27"/>
      <c r="P6895" s="26"/>
    </row>
    <row r="6896" spans="7:16">
      <c r="G6896" s="27"/>
      <c r="H6896" s="27"/>
      <c r="P6896" s="26"/>
    </row>
    <row r="6897" spans="7:16">
      <c r="G6897" s="27"/>
      <c r="H6897" s="27"/>
      <c r="P6897" s="26"/>
    </row>
    <row r="6898" spans="7:16">
      <c r="G6898" s="27"/>
      <c r="H6898" s="27"/>
      <c r="P6898" s="26"/>
    </row>
    <row r="6899" spans="7:16">
      <c r="G6899" s="27"/>
      <c r="H6899" s="27"/>
      <c r="P6899" s="26"/>
    </row>
    <row r="6900" spans="7:16">
      <c r="G6900" s="27"/>
      <c r="H6900" s="27"/>
      <c r="P6900" s="26"/>
    </row>
    <row r="6901" spans="7:16">
      <c r="G6901" s="27"/>
      <c r="H6901" s="27"/>
      <c r="P6901" s="26"/>
    </row>
    <row r="6902" spans="7:16">
      <c r="G6902" s="27"/>
      <c r="H6902" s="27"/>
      <c r="P6902" s="26"/>
    </row>
    <row r="6903" spans="7:16">
      <c r="G6903" s="27"/>
      <c r="H6903" s="27"/>
      <c r="P6903" s="26"/>
    </row>
    <row r="6904" spans="7:16">
      <c r="G6904" s="27"/>
      <c r="H6904" s="27"/>
      <c r="P6904" s="26"/>
    </row>
    <row r="6905" spans="7:16">
      <c r="G6905" s="27"/>
      <c r="H6905" s="27"/>
      <c r="P6905" s="26"/>
    </row>
    <row r="6906" spans="7:16">
      <c r="G6906" s="27"/>
      <c r="H6906" s="27"/>
      <c r="P6906" s="26"/>
    </row>
    <row r="6907" spans="7:16">
      <c r="G6907" s="27"/>
      <c r="H6907" s="27"/>
      <c r="P6907" s="26"/>
    </row>
    <row r="6908" spans="7:16">
      <c r="G6908" s="27"/>
      <c r="H6908" s="27"/>
      <c r="P6908" s="26"/>
    </row>
    <row r="6909" spans="7:16">
      <c r="G6909" s="27"/>
      <c r="H6909" s="27"/>
      <c r="P6909" s="26"/>
    </row>
    <row r="6910" spans="7:16">
      <c r="G6910" s="27"/>
      <c r="H6910" s="27"/>
      <c r="P6910" s="26"/>
    </row>
    <row r="6911" spans="7:16">
      <c r="G6911" s="27"/>
      <c r="H6911" s="27"/>
      <c r="P6911" s="26"/>
    </row>
    <row r="6912" spans="7:16">
      <c r="G6912" s="27"/>
      <c r="H6912" s="27"/>
      <c r="P6912" s="26"/>
    </row>
    <row r="6913" spans="7:16">
      <c r="G6913" s="27"/>
      <c r="H6913" s="27"/>
      <c r="P6913" s="26"/>
    </row>
    <row r="6914" spans="7:16">
      <c r="G6914" s="27"/>
      <c r="H6914" s="27"/>
      <c r="P6914" s="26"/>
    </row>
    <row r="6915" spans="7:16">
      <c r="G6915" s="27"/>
      <c r="H6915" s="27"/>
      <c r="P6915" s="26"/>
    </row>
    <row r="6916" spans="7:16">
      <c r="G6916" s="27"/>
      <c r="H6916" s="27"/>
      <c r="P6916" s="26"/>
    </row>
    <row r="6917" spans="7:16">
      <c r="G6917" s="27"/>
      <c r="H6917" s="27"/>
      <c r="P6917" s="26"/>
    </row>
    <row r="6918" spans="7:16">
      <c r="G6918" s="27"/>
      <c r="H6918" s="27"/>
      <c r="P6918" s="26"/>
    </row>
    <row r="6919" spans="7:16">
      <c r="G6919" s="27"/>
      <c r="H6919" s="27"/>
      <c r="P6919" s="26"/>
    </row>
    <row r="6920" spans="7:16">
      <c r="G6920" s="27"/>
      <c r="H6920" s="27"/>
      <c r="P6920" s="26"/>
    </row>
    <row r="6921" spans="7:16">
      <c r="G6921" s="27"/>
      <c r="H6921" s="27"/>
      <c r="P6921" s="26"/>
    </row>
    <row r="6922" spans="7:16">
      <c r="G6922" s="27"/>
      <c r="H6922" s="27"/>
      <c r="P6922" s="26"/>
    </row>
    <row r="6923" spans="7:16">
      <c r="G6923" s="27"/>
      <c r="H6923" s="27"/>
      <c r="P6923" s="26"/>
    </row>
    <row r="6924" spans="7:16">
      <c r="G6924" s="27"/>
      <c r="H6924" s="27"/>
      <c r="P6924" s="26"/>
    </row>
    <row r="6925" spans="7:16">
      <c r="G6925" s="27"/>
      <c r="H6925" s="27"/>
      <c r="P6925" s="26"/>
    </row>
    <row r="6926" spans="7:16">
      <c r="G6926" s="27"/>
      <c r="H6926" s="27"/>
      <c r="P6926" s="26"/>
    </row>
    <row r="6927" spans="7:16">
      <c r="H6927" s="27"/>
      <c r="P6927" s="26"/>
    </row>
    <row r="6928" spans="7:16">
      <c r="H6928" s="27"/>
      <c r="P6928" s="26"/>
    </row>
    <row r="6929" spans="8:16">
      <c r="H6929" s="27"/>
      <c r="P6929" s="26"/>
    </row>
    <row r="6930" spans="8:16">
      <c r="H6930" s="27"/>
      <c r="P6930" s="26"/>
    </row>
    <row r="6931" spans="8:16">
      <c r="P6931" s="26"/>
    </row>
    <row r="6932" spans="8:16">
      <c r="P6932" s="26"/>
    </row>
    <row r="6933" spans="8:16">
      <c r="P6933" s="26"/>
    </row>
    <row r="6934" spans="8:16">
      <c r="P6934" s="26"/>
    </row>
    <row r="6935" spans="8:16">
      <c r="P6935" s="26"/>
    </row>
    <row r="6936" spans="8:16">
      <c r="P6936" s="26"/>
    </row>
    <row r="6937" spans="8:16">
      <c r="P6937" s="26"/>
    </row>
    <row r="6938" spans="8:16">
      <c r="P6938" s="26"/>
    </row>
    <row r="6939" spans="8:16">
      <c r="P6939" s="26"/>
    </row>
    <row r="6940" spans="8:16">
      <c r="P6940" s="26"/>
    </row>
    <row r="6941" spans="8:16">
      <c r="P6941" s="26"/>
    </row>
    <row r="6942" spans="8:16">
      <c r="P6942" s="26"/>
    </row>
    <row r="6943" spans="8:16">
      <c r="P6943" s="26"/>
    </row>
    <row r="6944" spans="8:16">
      <c r="P6944" s="26"/>
    </row>
    <row r="6945" spans="16:16">
      <c r="P6945" s="26"/>
    </row>
    <row r="6946" spans="16:16">
      <c r="P6946" s="26"/>
    </row>
    <row r="6947" spans="16:16">
      <c r="P6947" s="26"/>
    </row>
    <row r="6948" spans="16:16">
      <c r="P6948" s="26"/>
    </row>
    <row r="6949" spans="16:16">
      <c r="P6949" s="26"/>
    </row>
    <row r="6950" spans="16:16">
      <c r="P6950" s="26"/>
    </row>
    <row r="6951" spans="16:16">
      <c r="P6951" s="26"/>
    </row>
    <row r="6952" spans="16:16">
      <c r="P6952" s="26"/>
    </row>
    <row r="6953" spans="16:16">
      <c r="P6953" s="26"/>
    </row>
    <row r="6954" spans="16:16">
      <c r="P6954" s="26"/>
    </row>
    <row r="6955" spans="16:16">
      <c r="P6955" s="26"/>
    </row>
    <row r="6956" spans="16:16">
      <c r="P6956" s="26"/>
    </row>
    <row r="6957" spans="16:16">
      <c r="P6957" s="26"/>
    </row>
    <row r="6958" spans="16:16">
      <c r="P6958" s="26"/>
    </row>
    <row r="6959" spans="16:16">
      <c r="P6959" s="26"/>
    </row>
    <row r="6960" spans="16:16">
      <c r="P6960" s="26"/>
    </row>
    <row r="6961" spans="16:16">
      <c r="P6961" s="26"/>
    </row>
    <row r="6962" spans="16:16">
      <c r="P6962" s="26"/>
    </row>
    <row r="6963" spans="16:16">
      <c r="P6963" s="26"/>
    </row>
    <row r="6964" spans="16:16">
      <c r="P6964" s="26"/>
    </row>
    <row r="6965" spans="16:16">
      <c r="P6965" s="26"/>
    </row>
    <row r="6966" spans="16:16">
      <c r="P6966" s="26"/>
    </row>
    <row r="6967" spans="16:16">
      <c r="P6967" s="26"/>
    </row>
    <row r="6968" spans="16:16">
      <c r="P6968" s="26"/>
    </row>
    <row r="6969" spans="16:16">
      <c r="P6969" s="26"/>
    </row>
    <row r="6970" spans="16:16">
      <c r="P6970" s="26"/>
    </row>
    <row r="6971" spans="16:16">
      <c r="P6971" s="26"/>
    </row>
    <row r="6972" spans="16:16">
      <c r="P6972" s="26"/>
    </row>
    <row r="6973" spans="16:16">
      <c r="P6973" s="26"/>
    </row>
    <row r="6974" spans="16:16">
      <c r="P6974" s="26"/>
    </row>
    <row r="6975" spans="16:16">
      <c r="P6975" s="26"/>
    </row>
    <row r="6976" spans="16:16">
      <c r="P6976" s="26"/>
    </row>
    <row r="6977" spans="7:16">
      <c r="P6977" s="26"/>
    </row>
    <row r="6978" spans="7:16">
      <c r="P6978" s="26"/>
    </row>
    <row r="6979" spans="7:16">
      <c r="P6979" s="26"/>
    </row>
    <row r="6980" spans="7:16">
      <c r="P6980" s="26"/>
    </row>
    <row r="6981" spans="7:16">
      <c r="P6981" s="26"/>
    </row>
    <row r="6982" spans="7:16">
      <c r="G6982" s="27"/>
      <c r="P6982" s="26"/>
    </row>
    <row r="6983" spans="7:16">
      <c r="G6983" s="27"/>
      <c r="P6983" s="26"/>
    </row>
    <row r="6984" spans="7:16">
      <c r="G6984" s="27"/>
      <c r="P6984" s="26"/>
    </row>
    <row r="6985" spans="7:16">
      <c r="G6985" s="27"/>
      <c r="P6985" s="26"/>
    </row>
    <row r="6986" spans="7:16">
      <c r="G6986" s="27"/>
      <c r="H6986" s="27"/>
      <c r="P6986" s="26"/>
    </row>
    <row r="6987" spans="7:16">
      <c r="G6987" s="27"/>
      <c r="H6987" s="27"/>
      <c r="P6987" s="26"/>
    </row>
    <row r="6988" spans="7:16">
      <c r="G6988" s="27"/>
      <c r="H6988" s="27"/>
      <c r="P6988" s="26"/>
    </row>
    <row r="6989" spans="7:16">
      <c r="G6989" s="27"/>
      <c r="H6989" s="27"/>
      <c r="P6989" s="26"/>
    </row>
    <row r="6990" spans="7:16">
      <c r="G6990" s="27"/>
      <c r="H6990" s="27"/>
      <c r="P6990" s="26"/>
    </row>
    <row r="6991" spans="7:16">
      <c r="G6991" s="27"/>
      <c r="H6991" s="27"/>
      <c r="P6991" s="26"/>
    </row>
    <row r="6992" spans="7:16">
      <c r="G6992" s="27"/>
      <c r="H6992" s="27"/>
      <c r="P6992" s="26"/>
    </row>
    <row r="6993" spans="7:16">
      <c r="G6993" s="27"/>
      <c r="H6993" s="27"/>
      <c r="P6993" s="26"/>
    </row>
    <row r="6994" spans="7:16">
      <c r="G6994" s="27"/>
      <c r="H6994" s="27"/>
      <c r="P6994" s="26"/>
    </row>
    <row r="6995" spans="7:16">
      <c r="G6995" s="27"/>
      <c r="H6995" s="27"/>
      <c r="P6995" s="26"/>
    </row>
    <row r="6996" spans="7:16">
      <c r="G6996" s="27"/>
      <c r="H6996" s="27"/>
      <c r="P6996" s="26"/>
    </row>
    <row r="6997" spans="7:16">
      <c r="G6997" s="27"/>
      <c r="H6997" s="27"/>
      <c r="P6997" s="26"/>
    </row>
    <row r="6998" spans="7:16">
      <c r="G6998" s="27"/>
      <c r="H6998" s="27"/>
      <c r="P6998" s="26"/>
    </row>
    <row r="6999" spans="7:16">
      <c r="G6999" s="27"/>
      <c r="H6999" s="27"/>
      <c r="P6999" s="26"/>
    </row>
    <row r="7000" spans="7:16">
      <c r="G7000" s="27"/>
      <c r="H7000" s="27"/>
      <c r="P7000" s="26"/>
    </row>
    <row r="7001" spans="7:16">
      <c r="G7001" s="27"/>
      <c r="H7001" s="27"/>
      <c r="P7001" s="26"/>
    </row>
    <row r="7002" spans="7:16">
      <c r="G7002" s="27"/>
      <c r="H7002" s="27"/>
      <c r="P7002" s="26"/>
    </row>
    <row r="7003" spans="7:16">
      <c r="G7003" s="27"/>
      <c r="H7003" s="27"/>
      <c r="P7003" s="26"/>
    </row>
    <row r="7004" spans="7:16">
      <c r="G7004" s="27"/>
      <c r="H7004" s="27"/>
      <c r="P7004" s="26"/>
    </row>
    <row r="7005" spans="7:16">
      <c r="G7005" s="27"/>
      <c r="H7005" s="27"/>
      <c r="P7005" s="26"/>
    </row>
    <row r="7006" spans="7:16">
      <c r="G7006" s="27"/>
      <c r="H7006" s="27"/>
      <c r="P7006" s="26"/>
    </row>
    <row r="7007" spans="7:16">
      <c r="G7007" s="27"/>
      <c r="H7007" s="27"/>
      <c r="P7007" s="26"/>
    </row>
    <row r="7008" spans="7:16">
      <c r="G7008" s="27"/>
      <c r="H7008" s="27"/>
      <c r="P7008" s="26"/>
    </row>
    <row r="7009" spans="7:16">
      <c r="G7009" s="27"/>
      <c r="H7009" s="27"/>
      <c r="P7009" s="26"/>
    </row>
    <row r="7010" spans="7:16">
      <c r="G7010" s="27"/>
      <c r="H7010" s="27"/>
      <c r="P7010" s="26"/>
    </row>
    <row r="7011" spans="7:16">
      <c r="G7011" s="27"/>
      <c r="H7011" s="27"/>
      <c r="P7011" s="26"/>
    </row>
    <row r="7012" spans="7:16">
      <c r="G7012" s="27"/>
      <c r="H7012" s="27"/>
      <c r="P7012" s="26"/>
    </row>
    <row r="7013" spans="7:16">
      <c r="G7013" s="27"/>
      <c r="H7013" s="27"/>
      <c r="P7013" s="26"/>
    </row>
    <row r="7014" spans="7:16">
      <c r="G7014" s="27"/>
      <c r="H7014" s="27"/>
      <c r="P7014" s="26"/>
    </row>
    <row r="7015" spans="7:16">
      <c r="G7015" s="27"/>
      <c r="H7015" s="27"/>
      <c r="P7015" s="26"/>
    </row>
    <row r="7016" spans="7:16">
      <c r="G7016" s="27"/>
      <c r="H7016" s="27"/>
      <c r="P7016" s="26"/>
    </row>
    <row r="7017" spans="7:16">
      <c r="G7017" s="27"/>
      <c r="H7017" s="27"/>
      <c r="P7017" s="26"/>
    </row>
    <row r="7018" spans="7:16">
      <c r="G7018" s="27"/>
      <c r="H7018" s="27"/>
      <c r="P7018" s="26"/>
    </row>
    <row r="7019" spans="7:16">
      <c r="G7019" s="27"/>
      <c r="H7019" s="27"/>
      <c r="P7019" s="26"/>
    </row>
    <row r="7020" spans="7:16">
      <c r="G7020" s="27"/>
      <c r="H7020" s="27"/>
      <c r="P7020" s="26"/>
    </row>
    <row r="7021" spans="7:16">
      <c r="G7021" s="27"/>
      <c r="H7021" s="27"/>
      <c r="P7021" s="26"/>
    </row>
    <row r="7022" spans="7:16">
      <c r="G7022" s="27"/>
      <c r="H7022" s="27"/>
      <c r="P7022" s="26"/>
    </row>
    <row r="7023" spans="7:16">
      <c r="G7023" s="27"/>
      <c r="H7023" s="27"/>
      <c r="P7023" s="26"/>
    </row>
    <row r="7024" spans="7:16">
      <c r="G7024" s="27"/>
      <c r="H7024" s="27"/>
      <c r="P7024" s="26"/>
    </row>
    <row r="7025" spans="7:16">
      <c r="G7025" s="27"/>
      <c r="H7025" s="27"/>
      <c r="P7025" s="26"/>
    </row>
    <row r="7026" spans="7:16">
      <c r="G7026" s="27"/>
      <c r="H7026" s="27"/>
      <c r="P7026" s="26"/>
    </row>
    <row r="7027" spans="7:16">
      <c r="G7027" s="27"/>
      <c r="H7027" s="27"/>
      <c r="P7027" s="26"/>
    </row>
    <row r="7028" spans="7:16">
      <c r="G7028" s="27"/>
      <c r="H7028" s="27"/>
      <c r="P7028" s="26"/>
    </row>
    <row r="7029" spans="7:16">
      <c r="G7029" s="27"/>
      <c r="H7029" s="27"/>
      <c r="P7029" s="26"/>
    </row>
    <row r="7030" spans="7:16">
      <c r="G7030" s="27"/>
      <c r="H7030" s="27"/>
      <c r="P7030" s="26"/>
    </row>
    <row r="7031" spans="7:16">
      <c r="G7031" s="27"/>
      <c r="H7031" s="27"/>
      <c r="P7031" s="26"/>
    </row>
    <row r="7032" spans="7:16">
      <c r="G7032" s="27"/>
      <c r="H7032" s="27"/>
      <c r="P7032" s="26"/>
    </row>
    <row r="7033" spans="7:16">
      <c r="G7033" s="27"/>
      <c r="H7033" s="27"/>
      <c r="P7033" s="26"/>
    </row>
    <row r="7034" spans="7:16">
      <c r="G7034" s="27"/>
      <c r="H7034" s="27"/>
      <c r="P7034" s="26"/>
    </row>
    <row r="7035" spans="7:16">
      <c r="G7035" s="27"/>
      <c r="H7035" s="27"/>
      <c r="P7035" s="26"/>
    </row>
    <row r="7036" spans="7:16">
      <c r="G7036" s="27"/>
      <c r="H7036" s="27"/>
      <c r="P7036" s="26"/>
    </row>
    <row r="7037" spans="7:16">
      <c r="G7037" s="27"/>
      <c r="H7037" s="27"/>
      <c r="P7037" s="26"/>
    </row>
    <row r="7038" spans="7:16">
      <c r="G7038" s="27"/>
      <c r="H7038" s="27"/>
      <c r="P7038" s="26"/>
    </row>
    <row r="7039" spans="7:16">
      <c r="G7039" s="27"/>
      <c r="H7039" s="27"/>
      <c r="P7039" s="26"/>
    </row>
    <row r="7040" spans="7:16">
      <c r="G7040" s="27"/>
      <c r="H7040" s="27"/>
      <c r="P7040" s="26"/>
    </row>
    <row r="7041" spans="7:16">
      <c r="G7041" s="27"/>
      <c r="H7041" s="27"/>
      <c r="P7041" s="26"/>
    </row>
    <row r="7042" spans="7:16">
      <c r="G7042" s="27"/>
      <c r="H7042" s="27"/>
      <c r="P7042" s="26"/>
    </row>
    <row r="7043" spans="7:16">
      <c r="G7043" s="27"/>
      <c r="H7043" s="27"/>
      <c r="P7043" s="26"/>
    </row>
    <row r="7044" spans="7:16">
      <c r="G7044" s="27"/>
      <c r="H7044" s="27"/>
      <c r="P7044" s="26"/>
    </row>
    <row r="7045" spans="7:16">
      <c r="G7045" s="27"/>
      <c r="H7045" s="27"/>
      <c r="P7045" s="26"/>
    </row>
    <row r="7046" spans="7:16">
      <c r="G7046" s="27"/>
      <c r="H7046" s="27"/>
      <c r="P7046" s="26"/>
    </row>
    <row r="7047" spans="7:16">
      <c r="G7047" s="27"/>
      <c r="H7047" s="27"/>
      <c r="P7047" s="26"/>
    </row>
    <row r="7048" spans="7:16">
      <c r="G7048" s="27"/>
      <c r="H7048" s="27"/>
      <c r="P7048" s="26"/>
    </row>
    <row r="7049" spans="7:16">
      <c r="G7049" s="27"/>
      <c r="H7049" s="27"/>
      <c r="P7049" s="26"/>
    </row>
    <row r="7050" spans="7:16">
      <c r="G7050" s="27"/>
      <c r="H7050" s="27"/>
      <c r="P7050" s="26"/>
    </row>
    <row r="7051" spans="7:16">
      <c r="G7051" s="27"/>
      <c r="H7051" s="27"/>
      <c r="P7051" s="26"/>
    </row>
    <row r="7052" spans="7:16">
      <c r="G7052" s="27"/>
      <c r="H7052" s="27"/>
      <c r="P7052" s="26"/>
    </row>
    <row r="7053" spans="7:16">
      <c r="G7053" s="27"/>
      <c r="H7053" s="27"/>
      <c r="P7053" s="26"/>
    </row>
    <row r="7054" spans="7:16">
      <c r="G7054" s="27"/>
      <c r="H7054" s="27"/>
      <c r="P7054" s="26"/>
    </row>
    <row r="7055" spans="7:16">
      <c r="G7055" s="27"/>
      <c r="H7055" s="27"/>
      <c r="P7055" s="26"/>
    </row>
    <row r="7056" spans="7:16">
      <c r="G7056" s="27"/>
      <c r="H7056" s="27"/>
      <c r="P7056" s="26"/>
    </row>
    <row r="7057" spans="7:16">
      <c r="G7057" s="27"/>
      <c r="H7057" s="27"/>
      <c r="P7057" s="26"/>
    </row>
    <row r="7058" spans="7:16">
      <c r="G7058" s="27"/>
      <c r="H7058" s="27"/>
      <c r="P7058" s="26"/>
    </row>
    <row r="7059" spans="7:16">
      <c r="G7059" s="27"/>
      <c r="H7059" s="27"/>
      <c r="P7059" s="26"/>
    </row>
    <row r="7060" spans="7:16">
      <c r="G7060" s="27"/>
      <c r="H7060" s="27"/>
      <c r="P7060" s="26"/>
    </row>
    <row r="7061" spans="7:16">
      <c r="G7061" s="27"/>
      <c r="H7061" s="27"/>
      <c r="P7061" s="26"/>
    </row>
    <row r="7062" spans="7:16">
      <c r="G7062" s="27"/>
      <c r="H7062" s="27"/>
      <c r="P7062" s="26"/>
    </row>
    <row r="7063" spans="7:16">
      <c r="G7063" s="27"/>
      <c r="H7063" s="27"/>
      <c r="P7063" s="26"/>
    </row>
    <row r="7064" spans="7:16">
      <c r="G7064" s="27"/>
      <c r="H7064" s="27"/>
      <c r="P7064" s="26"/>
    </row>
    <row r="7065" spans="7:16">
      <c r="G7065" s="27"/>
      <c r="H7065" s="27"/>
      <c r="P7065" s="26"/>
    </row>
    <row r="7066" spans="7:16">
      <c r="G7066" s="27"/>
      <c r="H7066" s="27"/>
      <c r="P7066" s="26"/>
    </row>
    <row r="7067" spans="7:16">
      <c r="G7067" s="27"/>
      <c r="H7067" s="27"/>
      <c r="P7067" s="26"/>
    </row>
    <row r="7068" spans="7:16">
      <c r="G7068" s="27"/>
      <c r="H7068" s="27"/>
      <c r="P7068" s="26"/>
    </row>
    <row r="7069" spans="7:16">
      <c r="G7069" s="27"/>
      <c r="H7069" s="27"/>
      <c r="P7069" s="26"/>
    </row>
    <row r="7070" spans="7:16">
      <c r="G7070" s="27"/>
      <c r="H7070" s="27"/>
      <c r="P7070" s="26"/>
    </row>
    <row r="7071" spans="7:16">
      <c r="G7071" s="27"/>
      <c r="H7071" s="27"/>
      <c r="P7071" s="26"/>
    </row>
    <row r="7072" spans="7:16">
      <c r="G7072" s="27"/>
      <c r="H7072" s="27"/>
      <c r="P7072" s="26"/>
    </row>
    <row r="7073" spans="7:16">
      <c r="G7073" s="27"/>
      <c r="H7073" s="27"/>
      <c r="P7073" s="26"/>
    </row>
    <row r="7074" spans="7:16">
      <c r="G7074" s="27"/>
      <c r="H7074" s="27"/>
      <c r="P7074" s="26"/>
    </row>
    <row r="7075" spans="7:16">
      <c r="G7075" s="27"/>
      <c r="H7075" s="27"/>
      <c r="P7075" s="26"/>
    </row>
    <row r="7076" spans="7:16">
      <c r="G7076" s="27"/>
      <c r="H7076" s="27"/>
      <c r="P7076" s="26"/>
    </row>
    <row r="7077" spans="7:16">
      <c r="G7077" s="27"/>
      <c r="H7077" s="27"/>
      <c r="P7077" s="26"/>
    </row>
    <row r="7078" spans="7:16">
      <c r="G7078" s="27"/>
      <c r="H7078" s="27"/>
      <c r="P7078" s="26"/>
    </row>
    <row r="7079" spans="7:16">
      <c r="G7079" s="27"/>
      <c r="H7079" s="27"/>
      <c r="P7079" s="26"/>
    </row>
    <row r="7080" spans="7:16">
      <c r="G7080" s="27"/>
      <c r="H7080" s="27"/>
      <c r="P7080" s="26"/>
    </row>
    <row r="7081" spans="7:16">
      <c r="G7081" s="27"/>
      <c r="H7081" s="27"/>
      <c r="P7081" s="26"/>
    </row>
    <row r="7082" spans="7:16">
      <c r="G7082" s="27"/>
      <c r="H7082" s="27"/>
      <c r="P7082" s="26"/>
    </row>
    <row r="7083" spans="7:16">
      <c r="G7083" s="27"/>
      <c r="H7083" s="27"/>
      <c r="P7083" s="26"/>
    </row>
    <row r="7084" spans="7:16">
      <c r="G7084" s="27"/>
      <c r="H7084" s="27"/>
      <c r="P7084" s="26"/>
    </row>
    <row r="7085" spans="7:16">
      <c r="G7085" s="27"/>
      <c r="H7085" s="27"/>
      <c r="P7085" s="26"/>
    </row>
    <row r="7086" spans="7:16">
      <c r="G7086" s="27"/>
      <c r="H7086" s="27"/>
      <c r="P7086" s="26"/>
    </row>
    <row r="7087" spans="7:16">
      <c r="G7087" s="27"/>
      <c r="H7087" s="27"/>
      <c r="P7087" s="26"/>
    </row>
    <row r="7088" spans="7:16">
      <c r="G7088" s="27"/>
      <c r="H7088" s="27"/>
      <c r="P7088" s="26"/>
    </row>
    <row r="7089" spans="7:16">
      <c r="G7089" s="27"/>
      <c r="H7089" s="27"/>
      <c r="P7089" s="26"/>
    </row>
    <row r="7090" spans="7:16">
      <c r="G7090" s="27"/>
      <c r="H7090" s="27"/>
      <c r="P7090" s="26"/>
    </row>
    <row r="7091" spans="7:16">
      <c r="G7091" s="27"/>
      <c r="H7091" s="27"/>
      <c r="P7091" s="26"/>
    </row>
    <row r="7092" spans="7:16">
      <c r="G7092" s="27"/>
      <c r="H7092" s="27"/>
      <c r="P7092" s="26"/>
    </row>
    <row r="7093" spans="7:16">
      <c r="G7093" s="27"/>
      <c r="H7093" s="27"/>
      <c r="P7093" s="26"/>
    </row>
    <row r="7094" spans="7:16">
      <c r="G7094" s="27"/>
      <c r="H7094" s="27"/>
      <c r="P7094" s="26"/>
    </row>
    <row r="7095" spans="7:16">
      <c r="G7095" s="27"/>
      <c r="H7095" s="27"/>
      <c r="P7095" s="26"/>
    </row>
    <row r="7096" spans="7:16">
      <c r="G7096" s="27"/>
      <c r="H7096" s="27"/>
      <c r="P7096" s="26"/>
    </row>
    <row r="7097" spans="7:16">
      <c r="G7097" s="27"/>
      <c r="H7097" s="27"/>
      <c r="P7097" s="26"/>
    </row>
    <row r="7098" spans="7:16">
      <c r="G7098" s="27"/>
      <c r="H7098" s="27"/>
      <c r="P7098" s="26"/>
    </row>
    <row r="7099" spans="7:16">
      <c r="G7099" s="27"/>
      <c r="H7099" s="27"/>
      <c r="P7099" s="26"/>
    </row>
    <row r="7100" spans="7:16">
      <c r="G7100" s="27"/>
      <c r="H7100" s="27"/>
      <c r="P7100" s="26"/>
    </row>
    <row r="7101" spans="7:16">
      <c r="G7101" s="27"/>
      <c r="H7101" s="27"/>
      <c r="P7101" s="26"/>
    </row>
    <row r="7102" spans="7:16">
      <c r="G7102" s="27"/>
      <c r="H7102" s="27"/>
      <c r="P7102" s="26"/>
    </row>
    <row r="7103" spans="7:16">
      <c r="G7103" s="27"/>
      <c r="H7103" s="27"/>
      <c r="P7103" s="26"/>
    </row>
    <row r="7104" spans="7:16">
      <c r="G7104" s="27"/>
      <c r="H7104" s="27"/>
      <c r="P7104" s="26"/>
    </row>
    <row r="7105" spans="7:16">
      <c r="G7105" s="27"/>
      <c r="H7105" s="27"/>
      <c r="P7105" s="26"/>
    </row>
    <row r="7106" spans="7:16">
      <c r="G7106" s="27"/>
      <c r="H7106" s="27"/>
      <c r="P7106" s="26"/>
    </row>
    <row r="7107" spans="7:16">
      <c r="G7107" s="27"/>
      <c r="H7107" s="27"/>
      <c r="P7107" s="26"/>
    </row>
    <row r="7108" spans="7:16">
      <c r="G7108" s="27"/>
      <c r="H7108" s="27"/>
      <c r="P7108" s="26"/>
    </row>
    <row r="7109" spans="7:16">
      <c r="G7109" s="27"/>
      <c r="H7109" s="27"/>
      <c r="P7109" s="26"/>
    </row>
    <row r="7110" spans="7:16">
      <c r="G7110" s="27"/>
      <c r="H7110" s="27"/>
      <c r="P7110" s="26"/>
    </row>
    <row r="7111" spans="7:16">
      <c r="G7111" s="27"/>
      <c r="H7111" s="27"/>
      <c r="P7111" s="26"/>
    </row>
    <row r="7112" spans="7:16">
      <c r="G7112" s="27"/>
      <c r="H7112" s="27"/>
      <c r="P7112" s="26"/>
    </row>
    <row r="7113" spans="7:16">
      <c r="G7113" s="27"/>
      <c r="H7113" s="27"/>
      <c r="P7113" s="26"/>
    </row>
    <row r="7114" spans="7:16">
      <c r="G7114" s="27"/>
      <c r="H7114" s="27"/>
      <c r="P7114" s="26"/>
    </row>
    <row r="7115" spans="7:16">
      <c r="G7115" s="27"/>
      <c r="H7115" s="27"/>
      <c r="P7115" s="26"/>
    </row>
    <row r="7116" spans="7:16">
      <c r="G7116" s="27"/>
      <c r="H7116" s="27"/>
      <c r="P7116" s="26"/>
    </row>
    <row r="7117" spans="7:16">
      <c r="G7117" s="27"/>
      <c r="H7117" s="27"/>
      <c r="P7117" s="26"/>
    </row>
    <row r="7118" spans="7:16">
      <c r="G7118" s="27"/>
      <c r="H7118" s="27"/>
      <c r="P7118" s="26"/>
    </row>
    <row r="7119" spans="7:16">
      <c r="G7119" s="27"/>
      <c r="H7119" s="27"/>
      <c r="P7119" s="26"/>
    </row>
    <row r="7120" spans="7:16">
      <c r="G7120" s="27"/>
      <c r="H7120" s="27"/>
      <c r="P7120" s="26"/>
    </row>
    <row r="7121" spans="7:16">
      <c r="G7121" s="27"/>
      <c r="H7121" s="27"/>
      <c r="P7121" s="26"/>
    </row>
    <row r="7122" spans="7:16">
      <c r="G7122" s="27"/>
      <c r="H7122" s="27"/>
      <c r="P7122" s="26"/>
    </row>
    <row r="7123" spans="7:16">
      <c r="G7123" s="27"/>
      <c r="H7123" s="27"/>
      <c r="P7123" s="26"/>
    </row>
    <row r="7124" spans="7:16">
      <c r="G7124" s="27"/>
      <c r="H7124" s="27"/>
      <c r="P7124" s="26"/>
    </row>
    <row r="7125" spans="7:16">
      <c r="G7125" s="27"/>
      <c r="H7125" s="27"/>
      <c r="P7125" s="26"/>
    </row>
    <row r="7126" spans="7:16">
      <c r="G7126" s="27"/>
      <c r="H7126" s="27"/>
      <c r="P7126" s="26"/>
    </row>
    <row r="7127" spans="7:16">
      <c r="G7127" s="27"/>
      <c r="H7127" s="27"/>
      <c r="P7127" s="26"/>
    </row>
    <row r="7128" spans="7:16">
      <c r="G7128" s="27"/>
      <c r="H7128" s="27"/>
      <c r="P7128" s="26"/>
    </row>
    <row r="7129" spans="7:16">
      <c r="G7129" s="27"/>
      <c r="H7129" s="27"/>
      <c r="P7129" s="26"/>
    </row>
    <row r="7130" spans="7:16">
      <c r="G7130" s="27"/>
      <c r="H7130" s="27"/>
      <c r="P7130" s="26"/>
    </row>
    <row r="7131" spans="7:16">
      <c r="G7131" s="27"/>
      <c r="H7131" s="27"/>
      <c r="P7131" s="26"/>
    </row>
    <row r="7132" spans="7:16">
      <c r="G7132" s="27"/>
      <c r="H7132" s="27"/>
      <c r="P7132" s="26"/>
    </row>
    <row r="7133" spans="7:16">
      <c r="G7133" s="27"/>
      <c r="H7133" s="27"/>
      <c r="P7133" s="26"/>
    </row>
    <row r="7134" spans="7:16">
      <c r="G7134" s="27"/>
      <c r="H7134" s="27"/>
      <c r="P7134" s="26"/>
    </row>
    <row r="7135" spans="7:16">
      <c r="G7135" s="27"/>
      <c r="H7135" s="27"/>
      <c r="P7135" s="26"/>
    </row>
    <row r="7136" spans="7:16">
      <c r="G7136" s="27"/>
      <c r="H7136" s="27"/>
      <c r="P7136" s="26"/>
    </row>
    <row r="7137" spans="7:16">
      <c r="G7137" s="27"/>
      <c r="H7137" s="27"/>
      <c r="P7137" s="26"/>
    </row>
    <row r="7138" spans="7:16">
      <c r="G7138" s="27"/>
      <c r="H7138" s="27"/>
      <c r="P7138" s="26"/>
    </row>
    <row r="7139" spans="7:16">
      <c r="G7139" s="27"/>
      <c r="H7139" s="27"/>
      <c r="P7139" s="26"/>
    </row>
    <row r="7140" spans="7:16">
      <c r="G7140" s="27"/>
      <c r="H7140" s="27"/>
      <c r="P7140" s="26"/>
    </row>
    <row r="7141" spans="7:16">
      <c r="G7141" s="27"/>
      <c r="H7141" s="27"/>
      <c r="P7141" s="26"/>
    </row>
    <row r="7142" spans="7:16">
      <c r="G7142" s="27"/>
      <c r="H7142" s="27"/>
      <c r="P7142" s="26"/>
    </row>
    <row r="7143" spans="7:16">
      <c r="G7143" s="27"/>
      <c r="H7143" s="27"/>
      <c r="P7143" s="26"/>
    </row>
    <row r="7144" spans="7:16">
      <c r="G7144" s="27"/>
      <c r="H7144" s="27"/>
      <c r="P7144" s="26"/>
    </row>
    <row r="7145" spans="7:16">
      <c r="G7145" s="27"/>
      <c r="H7145" s="27"/>
      <c r="P7145" s="26"/>
    </row>
    <row r="7146" spans="7:16">
      <c r="G7146" s="27"/>
      <c r="H7146" s="27"/>
      <c r="P7146" s="26"/>
    </row>
    <row r="7147" spans="7:16">
      <c r="G7147" s="27"/>
      <c r="H7147" s="27"/>
      <c r="P7147" s="26"/>
    </row>
    <row r="7148" spans="7:16">
      <c r="G7148" s="27"/>
      <c r="H7148" s="27"/>
      <c r="P7148" s="26"/>
    </row>
    <row r="7149" spans="7:16">
      <c r="G7149" s="27"/>
      <c r="H7149" s="27"/>
      <c r="P7149" s="26"/>
    </row>
    <row r="7150" spans="7:16">
      <c r="G7150" s="27"/>
      <c r="H7150" s="27"/>
      <c r="P7150" s="26"/>
    </row>
    <row r="7151" spans="7:16">
      <c r="G7151" s="27"/>
      <c r="H7151" s="27"/>
      <c r="P7151" s="26"/>
    </row>
    <row r="7152" spans="7:16">
      <c r="G7152" s="27"/>
      <c r="H7152" s="27"/>
      <c r="P7152" s="26"/>
    </row>
    <row r="7153" spans="7:16">
      <c r="G7153" s="27"/>
      <c r="H7153" s="27"/>
      <c r="P7153" s="26"/>
    </row>
    <row r="7154" spans="7:16">
      <c r="G7154" s="27"/>
      <c r="H7154" s="27"/>
      <c r="P7154" s="26"/>
    </row>
    <row r="7155" spans="7:16">
      <c r="G7155" s="27"/>
      <c r="H7155" s="27"/>
      <c r="P7155" s="26"/>
    </row>
    <row r="7156" spans="7:16">
      <c r="G7156" s="27"/>
      <c r="H7156" s="27"/>
      <c r="P7156" s="26"/>
    </row>
    <row r="7157" spans="7:16">
      <c r="G7157" s="27"/>
      <c r="H7157" s="27"/>
      <c r="P7157" s="26"/>
    </row>
    <row r="7158" spans="7:16">
      <c r="G7158" s="27"/>
      <c r="H7158" s="27"/>
      <c r="P7158" s="26"/>
    </row>
    <row r="7159" spans="7:16">
      <c r="G7159" s="27"/>
      <c r="H7159" s="27"/>
      <c r="P7159" s="26"/>
    </row>
    <row r="7160" spans="7:16">
      <c r="G7160" s="27"/>
      <c r="H7160" s="27"/>
      <c r="P7160" s="26"/>
    </row>
    <row r="7161" spans="7:16">
      <c r="G7161" s="27"/>
      <c r="H7161" s="27"/>
      <c r="P7161" s="26"/>
    </row>
    <row r="7162" spans="7:16">
      <c r="G7162" s="27"/>
      <c r="H7162" s="27"/>
      <c r="P7162" s="26"/>
    </row>
    <row r="7163" spans="7:16">
      <c r="G7163" s="27"/>
      <c r="H7163" s="27"/>
      <c r="P7163" s="26"/>
    </row>
    <row r="7164" spans="7:16">
      <c r="G7164" s="27"/>
      <c r="H7164" s="27"/>
      <c r="P7164" s="26"/>
    </row>
    <row r="7165" spans="7:16">
      <c r="G7165" s="27"/>
      <c r="H7165" s="27"/>
      <c r="P7165" s="26"/>
    </row>
    <row r="7166" spans="7:16">
      <c r="G7166" s="27"/>
      <c r="H7166" s="27"/>
      <c r="P7166" s="26"/>
    </row>
    <row r="7167" spans="7:16">
      <c r="G7167" s="27"/>
      <c r="H7167" s="27"/>
      <c r="P7167" s="26"/>
    </row>
    <row r="7168" spans="7:16">
      <c r="G7168" s="27"/>
      <c r="H7168" s="27"/>
      <c r="P7168" s="26"/>
    </row>
    <row r="7169" spans="7:16">
      <c r="G7169" s="27"/>
      <c r="H7169" s="27"/>
      <c r="P7169" s="26"/>
    </row>
    <row r="7170" spans="7:16">
      <c r="G7170" s="27"/>
      <c r="H7170" s="27"/>
      <c r="P7170" s="26"/>
    </row>
    <row r="7171" spans="7:16">
      <c r="G7171" s="27"/>
      <c r="H7171" s="27"/>
      <c r="P7171" s="26"/>
    </row>
    <row r="7172" spans="7:16">
      <c r="G7172" s="27"/>
      <c r="H7172" s="27"/>
      <c r="P7172" s="26"/>
    </row>
    <row r="7173" spans="7:16">
      <c r="G7173" s="27"/>
      <c r="H7173" s="27"/>
      <c r="P7173" s="26"/>
    </row>
    <row r="7174" spans="7:16">
      <c r="G7174" s="27"/>
      <c r="H7174" s="27"/>
      <c r="P7174" s="26"/>
    </row>
    <row r="7175" spans="7:16">
      <c r="G7175" s="27"/>
      <c r="H7175" s="27"/>
      <c r="P7175" s="26"/>
    </row>
    <row r="7176" spans="7:16">
      <c r="G7176" s="27"/>
      <c r="H7176" s="27"/>
      <c r="P7176" s="26"/>
    </row>
    <row r="7177" spans="7:16">
      <c r="G7177" s="27"/>
      <c r="H7177" s="27"/>
      <c r="P7177" s="26"/>
    </row>
    <row r="7178" spans="7:16">
      <c r="G7178" s="27"/>
      <c r="H7178" s="27"/>
      <c r="P7178" s="26"/>
    </row>
    <row r="7179" spans="7:16">
      <c r="G7179" s="27"/>
      <c r="H7179" s="27"/>
      <c r="P7179" s="26"/>
    </row>
    <row r="7180" spans="7:16">
      <c r="G7180" s="27"/>
      <c r="H7180" s="27"/>
      <c r="P7180" s="26"/>
    </row>
    <row r="7181" spans="7:16">
      <c r="G7181" s="27"/>
      <c r="H7181" s="27"/>
      <c r="P7181" s="26"/>
    </row>
    <row r="7182" spans="7:16">
      <c r="G7182" s="27"/>
      <c r="H7182" s="27"/>
      <c r="P7182" s="26"/>
    </row>
    <row r="7183" spans="7:16">
      <c r="G7183" s="27"/>
      <c r="H7183" s="27"/>
      <c r="P7183" s="26"/>
    </row>
    <row r="7184" spans="7:16">
      <c r="G7184" s="27"/>
      <c r="H7184" s="27"/>
      <c r="P7184" s="26"/>
    </row>
    <row r="7185" spans="7:16">
      <c r="G7185" s="27"/>
      <c r="H7185" s="27"/>
      <c r="P7185" s="26"/>
    </row>
    <row r="7186" spans="7:16">
      <c r="G7186" s="27"/>
      <c r="H7186" s="27"/>
      <c r="P7186" s="26"/>
    </row>
    <row r="7187" spans="7:16">
      <c r="G7187" s="27"/>
      <c r="H7187" s="27"/>
      <c r="P7187" s="26"/>
    </row>
    <row r="7188" spans="7:16">
      <c r="G7188" s="27"/>
      <c r="H7188" s="27"/>
      <c r="P7188" s="26"/>
    </row>
    <row r="7189" spans="7:16">
      <c r="G7189" s="27"/>
      <c r="H7189" s="27"/>
      <c r="P7189" s="26"/>
    </row>
    <row r="7190" spans="7:16">
      <c r="G7190" s="27"/>
      <c r="H7190" s="27"/>
      <c r="P7190" s="26"/>
    </row>
    <row r="7191" spans="7:16">
      <c r="G7191" s="27"/>
      <c r="H7191" s="27"/>
      <c r="P7191" s="26"/>
    </row>
    <row r="7192" spans="7:16">
      <c r="G7192" s="27"/>
      <c r="H7192" s="27"/>
      <c r="P7192" s="26"/>
    </row>
    <row r="7193" spans="7:16">
      <c r="G7193" s="27"/>
      <c r="H7193" s="27"/>
      <c r="P7193" s="26"/>
    </row>
    <row r="7194" spans="7:16">
      <c r="G7194" s="27"/>
      <c r="H7194" s="27"/>
      <c r="P7194" s="26"/>
    </row>
    <row r="7195" spans="7:16">
      <c r="G7195" s="27"/>
      <c r="H7195" s="27"/>
      <c r="P7195" s="26"/>
    </row>
    <row r="7196" spans="7:16">
      <c r="G7196" s="27"/>
      <c r="H7196" s="27"/>
      <c r="P7196" s="26"/>
    </row>
    <row r="7197" spans="7:16">
      <c r="G7197" s="27"/>
      <c r="H7197" s="27"/>
      <c r="P7197" s="26"/>
    </row>
    <row r="7198" spans="7:16">
      <c r="G7198" s="27"/>
      <c r="H7198" s="27"/>
      <c r="P7198" s="26"/>
    </row>
    <row r="7199" spans="7:16">
      <c r="G7199" s="27"/>
      <c r="H7199" s="27"/>
      <c r="P7199" s="26"/>
    </row>
    <row r="7200" spans="7:16">
      <c r="G7200" s="27"/>
      <c r="H7200" s="27"/>
      <c r="P7200" s="26"/>
    </row>
    <row r="7201" spans="7:16">
      <c r="G7201" s="27"/>
      <c r="H7201" s="27"/>
      <c r="P7201" s="26"/>
    </row>
    <row r="7202" spans="7:16">
      <c r="G7202" s="27"/>
      <c r="H7202" s="27"/>
      <c r="P7202" s="26"/>
    </row>
    <row r="7203" spans="7:16">
      <c r="G7203" s="27"/>
      <c r="H7203" s="27"/>
      <c r="P7203" s="26"/>
    </row>
    <row r="7204" spans="7:16">
      <c r="G7204" s="27"/>
      <c r="H7204" s="27"/>
      <c r="P7204" s="26"/>
    </row>
    <row r="7205" spans="7:16">
      <c r="G7205" s="27"/>
      <c r="H7205" s="27"/>
      <c r="P7205" s="26"/>
    </row>
    <row r="7206" spans="7:16">
      <c r="G7206" s="27"/>
      <c r="H7206" s="27"/>
      <c r="P7206" s="26"/>
    </row>
    <row r="7207" spans="7:16">
      <c r="G7207" s="27"/>
      <c r="H7207" s="27"/>
      <c r="P7207" s="26"/>
    </row>
    <row r="7208" spans="7:16">
      <c r="G7208" s="27"/>
      <c r="H7208" s="27"/>
      <c r="P7208" s="26"/>
    </row>
    <row r="7209" spans="7:16">
      <c r="G7209" s="27"/>
      <c r="H7209" s="27"/>
      <c r="P7209" s="26"/>
    </row>
    <row r="7210" spans="7:16">
      <c r="G7210" s="27"/>
      <c r="H7210" s="27"/>
      <c r="P7210" s="26"/>
    </row>
    <row r="7211" spans="7:16">
      <c r="G7211" s="27"/>
      <c r="H7211" s="27"/>
      <c r="P7211" s="26"/>
    </row>
    <row r="7212" spans="7:16">
      <c r="G7212" s="27"/>
      <c r="H7212" s="27"/>
      <c r="P7212" s="26"/>
    </row>
    <row r="7213" spans="7:16">
      <c r="G7213" s="27"/>
      <c r="H7213" s="27"/>
      <c r="P7213" s="26"/>
    </row>
    <row r="7214" spans="7:16">
      <c r="G7214" s="27"/>
      <c r="H7214" s="27"/>
      <c r="P7214" s="26"/>
    </row>
    <row r="7215" spans="7:16">
      <c r="G7215" s="27"/>
      <c r="H7215" s="27"/>
      <c r="P7215" s="26"/>
    </row>
    <row r="7216" spans="7:16">
      <c r="G7216" s="27"/>
      <c r="H7216" s="27"/>
      <c r="P7216" s="26"/>
    </row>
    <row r="7217" spans="7:16">
      <c r="G7217" s="27"/>
      <c r="H7217" s="27"/>
      <c r="P7217" s="26"/>
    </row>
    <row r="7218" spans="7:16">
      <c r="G7218" s="27"/>
      <c r="H7218" s="27"/>
      <c r="P7218" s="26"/>
    </row>
    <row r="7219" spans="7:16">
      <c r="G7219" s="27"/>
      <c r="H7219" s="27"/>
      <c r="P7219" s="26"/>
    </row>
    <row r="7220" spans="7:16">
      <c r="G7220" s="27"/>
      <c r="H7220" s="27"/>
      <c r="P7220" s="26"/>
    </row>
    <row r="7221" spans="7:16">
      <c r="G7221" s="27"/>
      <c r="H7221" s="27"/>
      <c r="P7221" s="26"/>
    </row>
    <row r="7222" spans="7:16">
      <c r="G7222" s="27"/>
      <c r="H7222" s="27"/>
      <c r="P7222" s="26"/>
    </row>
    <row r="7223" spans="7:16">
      <c r="G7223" s="27"/>
      <c r="H7223" s="27"/>
      <c r="P7223" s="26"/>
    </row>
    <row r="7224" spans="7:16">
      <c r="G7224" s="27"/>
      <c r="H7224" s="27"/>
      <c r="P7224" s="26"/>
    </row>
    <row r="7225" spans="7:16">
      <c r="G7225" s="27"/>
      <c r="H7225" s="27"/>
      <c r="P7225" s="26"/>
    </row>
    <row r="7226" spans="7:16">
      <c r="G7226" s="27"/>
      <c r="H7226" s="27"/>
      <c r="P7226" s="26"/>
    </row>
    <row r="7227" spans="7:16">
      <c r="G7227" s="27"/>
      <c r="H7227" s="27"/>
      <c r="P7227" s="26"/>
    </row>
    <row r="7228" spans="7:16">
      <c r="G7228" s="27"/>
      <c r="H7228" s="27"/>
      <c r="P7228" s="26"/>
    </row>
    <row r="7229" spans="7:16">
      <c r="G7229" s="27"/>
      <c r="H7229" s="27"/>
      <c r="P7229" s="26"/>
    </row>
    <row r="7230" spans="7:16">
      <c r="G7230" s="27"/>
      <c r="H7230" s="27"/>
      <c r="P7230" s="26"/>
    </row>
    <row r="7231" spans="7:16">
      <c r="G7231" s="27"/>
      <c r="H7231" s="27"/>
      <c r="P7231" s="26"/>
    </row>
    <row r="7232" spans="7:16">
      <c r="G7232" s="27"/>
      <c r="H7232" s="27"/>
      <c r="P7232" s="26"/>
    </row>
    <row r="7233" spans="7:16">
      <c r="G7233" s="27"/>
      <c r="H7233" s="27"/>
      <c r="P7233" s="26"/>
    </row>
    <row r="7234" spans="7:16">
      <c r="G7234" s="27"/>
      <c r="H7234" s="27"/>
      <c r="P7234" s="26"/>
    </row>
    <row r="7235" spans="7:16">
      <c r="G7235" s="27"/>
      <c r="H7235" s="27"/>
      <c r="P7235" s="26"/>
    </row>
    <row r="7236" spans="7:16">
      <c r="G7236" s="27"/>
      <c r="H7236" s="27"/>
      <c r="P7236" s="26"/>
    </row>
    <row r="7237" spans="7:16">
      <c r="G7237" s="27"/>
      <c r="H7237" s="27"/>
      <c r="P7237" s="26"/>
    </row>
    <row r="7238" spans="7:16">
      <c r="G7238" s="27"/>
      <c r="H7238" s="27"/>
      <c r="P7238" s="26"/>
    </row>
    <row r="7239" spans="7:16">
      <c r="G7239" s="27"/>
      <c r="H7239" s="27"/>
      <c r="P7239" s="26"/>
    </row>
    <row r="7240" spans="7:16">
      <c r="G7240" s="27"/>
      <c r="H7240" s="27"/>
      <c r="P7240" s="26"/>
    </row>
    <row r="7241" spans="7:16">
      <c r="G7241" s="27"/>
      <c r="H7241" s="27"/>
      <c r="P7241" s="26"/>
    </row>
    <row r="7242" spans="7:16">
      <c r="G7242" s="27"/>
      <c r="H7242" s="27"/>
      <c r="P7242" s="26"/>
    </row>
    <row r="7243" spans="7:16">
      <c r="G7243" s="27"/>
      <c r="H7243" s="27"/>
      <c r="P7243" s="26"/>
    </row>
    <row r="7244" spans="7:16">
      <c r="G7244" s="27"/>
      <c r="H7244" s="27"/>
      <c r="P7244" s="26"/>
    </row>
    <row r="7245" spans="7:16">
      <c r="G7245" s="27"/>
      <c r="H7245" s="27"/>
      <c r="P7245" s="26"/>
    </row>
    <row r="7246" spans="7:16">
      <c r="G7246" s="27"/>
      <c r="H7246" s="27"/>
      <c r="P7246" s="26"/>
    </row>
    <row r="7247" spans="7:16">
      <c r="G7247" s="27"/>
      <c r="H7247" s="27"/>
      <c r="P7247" s="26"/>
    </row>
    <row r="7248" spans="7:16">
      <c r="G7248" s="27"/>
      <c r="H7248" s="27"/>
      <c r="P7248" s="26"/>
    </row>
    <row r="7249" spans="7:16">
      <c r="G7249" s="27"/>
      <c r="H7249" s="27"/>
      <c r="P7249" s="26"/>
    </row>
    <row r="7250" spans="7:16">
      <c r="G7250" s="27"/>
      <c r="H7250" s="27"/>
      <c r="P7250" s="26"/>
    </row>
    <row r="7251" spans="7:16">
      <c r="G7251" s="27"/>
      <c r="H7251" s="27"/>
      <c r="P7251" s="26"/>
    </row>
    <row r="7252" spans="7:16">
      <c r="G7252" s="27"/>
      <c r="H7252" s="27"/>
      <c r="P7252" s="26"/>
    </row>
    <row r="7253" spans="7:16">
      <c r="G7253" s="27"/>
      <c r="H7253" s="27"/>
      <c r="P7253" s="26"/>
    </row>
    <row r="7254" spans="7:16">
      <c r="G7254" s="27"/>
      <c r="H7254" s="27"/>
      <c r="P7254" s="26"/>
    </row>
    <row r="7255" spans="7:16">
      <c r="G7255" s="27"/>
      <c r="H7255" s="27"/>
      <c r="P7255" s="26"/>
    </row>
    <row r="7256" spans="7:16">
      <c r="G7256" s="27"/>
      <c r="H7256" s="27"/>
      <c r="P7256" s="26"/>
    </row>
    <row r="7257" spans="7:16">
      <c r="G7257" s="27"/>
      <c r="H7257" s="27"/>
      <c r="P7257" s="26"/>
    </row>
    <row r="7258" spans="7:16">
      <c r="G7258" s="27"/>
      <c r="H7258" s="27"/>
      <c r="P7258" s="26"/>
    </row>
    <row r="7259" spans="7:16">
      <c r="G7259" s="27"/>
      <c r="H7259" s="27"/>
      <c r="P7259" s="26"/>
    </row>
    <row r="7260" spans="7:16">
      <c r="G7260" s="27"/>
      <c r="H7260" s="27"/>
      <c r="P7260" s="26"/>
    </row>
    <row r="7261" spans="7:16">
      <c r="G7261" s="27"/>
      <c r="H7261" s="27"/>
      <c r="P7261" s="26"/>
    </row>
    <row r="7262" spans="7:16">
      <c r="G7262" s="27"/>
      <c r="H7262" s="27"/>
      <c r="P7262" s="26"/>
    </row>
    <row r="7263" spans="7:16">
      <c r="G7263" s="27"/>
      <c r="H7263" s="27"/>
      <c r="P7263" s="26"/>
    </row>
    <row r="7264" spans="7:16">
      <c r="G7264" s="27"/>
      <c r="H7264" s="27"/>
      <c r="P7264" s="26"/>
    </row>
    <row r="7265" spans="7:16">
      <c r="G7265" s="27"/>
      <c r="H7265" s="27"/>
      <c r="P7265" s="26"/>
    </row>
    <row r="7266" spans="7:16">
      <c r="G7266" s="27"/>
      <c r="H7266" s="27"/>
      <c r="P7266" s="26"/>
    </row>
    <row r="7267" spans="7:16">
      <c r="G7267" s="27"/>
      <c r="H7267" s="27"/>
      <c r="P7267" s="26"/>
    </row>
    <row r="7268" spans="7:16">
      <c r="G7268" s="27"/>
      <c r="H7268" s="27"/>
      <c r="P7268" s="26"/>
    </row>
    <row r="7269" spans="7:16">
      <c r="G7269" s="27"/>
      <c r="H7269" s="27"/>
      <c r="P7269" s="26"/>
    </row>
    <row r="7270" spans="7:16">
      <c r="G7270" s="27"/>
      <c r="H7270" s="27"/>
      <c r="P7270" s="26"/>
    </row>
    <row r="7271" spans="7:16">
      <c r="G7271" s="27"/>
      <c r="H7271" s="27"/>
      <c r="P7271" s="26"/>
    </row>
    <row r="7272" spans="7:16">
      <c r="G7272" s="27"/>
      <c r="H7272" s="27"/>
      <c r="P7272" s="26"/>
    </row>
    <row r="7273" spans="7:16">
      <c r="G7273" s="27"/>
      <c r="H7273" s="27"/>
      <c r="P7273" s="26"/>
    </row>
    <row r="7274" spans="7:16">
      <c r="G7274" s="27"/>
      <c r="H7274" s="27"/>
      <c r="P7274" s="26"/>
    </row>
    <row r="7275" spans="7:16">
      <c r="G7275" s="27"/>
      <c r="H7275" s="27"/>
      <c r="P7275" s="26"/>
    </row>
    <row r="7276" spans="7:16">
      <c r="G7276" s="27"/>
      <c r="H7276" s="27"/>
      <c r="P7276" s="26"/>
    </row>
    <row r="7277" spans="7:16">
      <c r="G7277" s="27"/>
      <c r="H7277" s="27"/>
      <c r="P7277" s="26"/>
    </row>
    <row r="7278" spans="7:16">
      <c r="G7278" s="27"/>
      <c r="H7278" s="27"/>
      <c r="P7278" s="26"/>
    </row>
    <row r="7279" spans="7:16">
      <c r="G7279" s="27"/>
      <c r="H7279" s="27"/>
      <c r="P7279" s="26"/>
    </row>
    <row r="7280" spans="7:16">
      <c r="G7280" s="27"/>
      <c r="H7280" s="27"/>
      <c r="P7280" s="26"/>
    </row>
    <row r="7281" spans="7:16">
      <c r="G7281" s="27"/>
      <c r="H7281" s="27"/>
      <c r="P7281" s="26"/>
    </row>
    <row r="7282" spans="7:16">
      <c r="G7282" s="27"/>
      <c r="H7282" s="27"/>
      <c r="P7282" s="26"/>
    </row>
    <row r="7283" spans="7:16">
      <c r="G7283" s="27"/>
      <c r="H7283" s="27"/>
      <c r="P7283" s="26"/>
    </row>
    <row r="7284" spans="7:16">
      <c r="G7284" s="27"/>
      <c r="H7284" s="27"/>
      <c r="P7284" s="26"/>
    </row>
    <row r="7285" spans="7:16">
      <c r="G7285" s="27"/>
      <c r="H7285" s="27"/>
      <c r="P7285" s="26"/>
    </row>
    <row r="7286" spans="7:16">
      <c r="G7286" s="27"/>
      <c r="H7286" s="27"/>
      <c r="P7286" s="26"/>
    </row>
    <row r="7287" spans="7:16">
      <c r="G7287" s="27"/>
      <c r="H7287" s="27"/>
      <c r="P7287" s="26"/>
    </row>
    <row r="7288" spans="7:16">
      <c r="G7288" s="27"/>
      <c r="H7288" s="27"/>
      <c r="P7288" s="26"/>
    </row>
    <row r="7289" spans="7:16">
      <c r="G7289" s="27"/>
      <c r="H7289" s="27"/>
      <c r="P7289" s="26"/>
    </row>
    <row r="7290" spans="7:16">
      <c r="G7290" s="27"/>
      <c r="H7290" s="27"/>
      <c r="P7290" s="26"/>
    </row>
    <row r="7291" spans="7:16">
      <c r="G7291" s="27"/>
      <c r="H7291" s="27"/>
      <c r="P7291" s="26"/>
    </row>
    <row r="7292" spans="7:16">
      <c r="G7292" s="27"/>
      <c r="H7292" s="27"/>
      <c r="P7292" s="26"/>
    </row>
    <row r="7293" spans="7:16">
      <c r="G7293" s="27"/>
      <c r="H7293" s="27"/>
      <c r="P7293" s="26"/>
    </row>
    <row r="7294" spans="7:16">
      <c r="G7294" s="27"/>
      <c r="H7294" s="27"/>
      <c r="P7294" s="26"/>
    </row>
    <row r="7295" spans="7:16">
      <c r="G7295" s="27"/>
      <c r="H7295" s="27"/>
      <c r="P7295" s="26"/>
    </row>
    <row r="7296" spans="7:16">
      <c r="G7296" s="27"/>
      <c r="H7296" s="27"/>
      <c r="P7296" s="26"/>
    </row>
    <row r="7297" spans="7:16">
      <c r="G7297" s="27"/>
      <c r="H7297" s="27"/>
      <c r="P7297" s="26"/>
    </row>
    <row r="7298" spans="7:16">
      <c r="G7298" s="27"/>
      <c r="H7298" s="27"/>
      <c r="P7298" s="26"/>
    </row>
    <row r="7299" spans="7:16">
      <c r="G7299" s="27"/>
      <c r="H7299" s="27"/>
      <c r="P7299" s="26"/>
    </row>
    <row r="7300" spans="7:16">
      <c r="G7300" s="27"/>
      <c r="H7300" s="27"/>
      <c r="P7300" s="26"/>
    </row>
    <row r="7301" spans="7:16">
      <c r="G7301" s="27"/>
      <c r="H7301" s="27"/>
      <c r="P7301" s="26"/>
    </row>
    <row r="7302" spans="7:16">
      <c r="G7302" s="27"/>
      <c r="H7302" s="27"/>
      <c r="P7302" s="26"/>
    </row>
    <row r="7303" spans="7:16">
      <c r="G7303" s="27"/>
      <c r="H7303" s="27"/>
      <c r="P7303" s="26"/>
    </row>
    <row r="7304" spans="7:16">
      <c r="G7304" s="27"/>
      <c r="H7304" s="27"/>
      <c r="P7304" s="26"/>
    </row>
    <row r="7305" spans="7:16">
      <c r="G7305" s="27"/>
      <c r="H7305" s="27"/>
      <c r="P7305" s="26"/>
    </row>
    <row r="7306" spans="7:16">
      <c r="G7306" s="27"/>
      <c r="H7306" s="27"/>
      <c r="P7306" s="26"/>
    </row>
    <row r="7307" spans="7:16">
      <c r="G7307" s="27"/>
      <c r="H7307" s="27"/>
      <c r="P7307" s="26"/>
    </row>
    <row r="7308" spans="7:16">
      <c r="G7308" s="27"/>
      <c r="H7308" s="27"/>
      <c r="P7308" s="26"/>
    </row>
    <row r="7309" spans="7:16">
      <c r="G7309" s="27"/>
      <c r="H7309" s="27"/>
      <c r="P7309" s="26"/>
    </row>
    <row r="7310" spans="7:16">
      <c r="G7310" s="27"/>
      <c r="H7310" s="27"/>
      <c r="P7310" s="26"/>
    </row>
    <row r="7311" spans="7:16">
      <c r="G7311" s="27"/>
      <c r="H7311" s="27"/>
      <c r="P7311" s="26"/>
    </row>
    <row r="7312" spans="7:16">
      <c r="G7312" s="27"/>
      <c r="H7312" s="27"/>
      <c r="P7312" s="26"/>
    </row>
    <row r="7313" spans="7:16">
      <c r="G7313" s="27"/>
      <c r="H7313" s="27"/>
      <c r="P7313" s="26"/>
    </row>
    <row r="7314" spans="7:16">
      <c r="G7314" s="27"/>
      <c r="H7314" s="27"/>
      <c r="P7314" s="26"/>
    </row>
    <row r="7315" spans="7:16">
      <c r="G7315" s="27"/>
      <c r="H7315" s="27"/>
      <c r="P7315" s="26"/>
    </row>
    <row r="7316" spans="7:16">
      <c r="G7316" s="27"/>
      <c r="H7316" s="27"/>
      <c r="P7316" s="26"/>
    </row>
    <row r="7317" spans="7:16">
      <c r="G7317" s="27"/>
      <c r="H7317" s="27"/>
      <c r="P7317" s="26"/>
    </row>
    <row r="7318" spans="7:16">
      <c r="G7318" s="27"/>
      <c r="H7318" s="27"/>
      <c r="P7318" s="26"/>
    </row>
    <row r="7319" spans="7:16">
      <c r="G7319" s="27"/>
      <c r="H7319" s="27"/>
      <c r="P7319" s="26"/>
    </row>
    <row r="7320" spans="7:16">
      <c r="G7320" s="27"/>
      <c r="H7320" s="27"/>
      <c r="P7320" s="26"/>
    </row>
    <row r="7321" spans="7:16">
      <c r="G7321" s="27"/>
      <c r="H7321" s="27"/>
      <c r="P7321" s="26"/>
    </row>
    <row r="7322" spans="7:16">
      <c r="G7322" s="27"/>
      <c r="H7322" s="27"/>
      <c r="P7322" s="26"/>
    </row>
    <row r="7323" spans="7:16">
      <c r="G7323" s="27"/>
      <c r="H7323" s="27"/>
      <c r="P7323" s="26"/>
    </row>
    <row r="7324" spans="7:16">
      <c r="G7324" s="27"/>
      <c r="H7324" s="27"/>
      <c r="P7324" s="26"/>
    </row>
    <row r="7325" spans="7:16">
      <c r="G7325" s="27"/>
      <c r="H7325" s="27"/>
      <c r="P7325" s="26"/>
    </row>
    <row r="7326" spans="7:16">
      <c r="G7326" s="27"/>
      <c r="H7326" s="27"/>
      <c r="P7326" s="26"/>
    </row>
    <row r="7327" spans="7:16">
      <c r="G7327" s="27"/>
      <c r="H7327" s="27"/>
      <c r="P7327" s="26"/>
    </row>
    <row r="7328" spans="7:16">
      <c r="G7328" s="27"/>
      <c r="H7328" s="27"/>
      <c r="P7328" s="26"/>
    </row>
    <row r="7329" spans="7:16">
      <c r="G7329" s="27"/>
      <c r="H7329" s="27"/>
      <c r="P7329" s="26"/>
    </row>
    <row r="7330" spans="7:16">
      <c r="G7330" s="27"/>
      <c r="H7330" s="27"/>
      <c r="P7330" s="26"/>
    </row>
    <row r="7331" spans="7:16">
      <c r="G7331" s="27"/>
      <c r="H7331" s="27"/>
      <c r="P7331" s="26"/>
    </row>
    <row r="7332" spans="7:16">
      <c r="G7332" s="27"/>
      <c r="H7332" s="27"/>
      <c r="P7332" s="26"/>
    </row>
    <row r="7333" spans="7:16">
      <c r="G7333" s="27"/>
      <c r="H7333" s="27"/>
      <c r="P7333" s="26"/>
    </row>
    <row r="7334" spans="7:16">
      <c r="G7334" s="27"/>
      <c r="H7334" s="27"/>
      <c r="P7334" s="26"/>
    </row>
    <row r="7335" spans="7:16">
      <c r="G7335" s="27"/>
      <c r="H7335" s="27"/>
      <c r="P7335" s="26"/>
    </row>
    <row r="7336" spans="7:16">
      <c r="G7336" s="27"/>
      <c r="H7336" s="27"/>
      <c r="P7336" s="26"/>
    </row>
    <row r="7337" spans="7:16">
      <c r="G7337" s="27"/>
      <c r="H7337" s="27"/>
      <c r="P7337" s="26"/>
    </row>
    <row r="7338" spans="7:16">
      <c r="G7338" s="27"/>
      <c r="H7338" s="27"/>
      <c r="P7338" s="26"/>
    </row>
    <row r="7339" spans="7:16">
      <c r="G7339" s="27"/>
      <c r="H7339" s="27"/>
      <c r="P7339" s="26"/>
    </row>
    <row r="7340" spans="7:16">
      <c r="G7340" s="27"/>
      <c r="H7340" s="27"/>
      <c r="P7340" s="26"/>
    </row>
    <row r="7341" spans="7:16">
      <c r="G7341" s="27"/>
      <c r="H7341" s="27"/>
      <c r="P7341" s="26"/>
    </row>
    <row r="7342" spans="7:16">
      <c r="G7342" s="27"/>
      <c r="H7342" s="27"/>
      <c r="P7342" s="26"/>
    </row>
    <row r="7343" spans="7:16">
      <c r="G7343" s="27"/>
      <c r="H7343" s="27"/>
      <c r="P7343" s="26"/>
    </row>
    <row r="7344" spans="7:16">
      <c r="G7344" s="27"/>
      <c r="H7344" s="27"/>
      <c r="P7344" s="26"/>
    </row>
    <row r="7345" spans="7:16">
      <c r="G7345" s="27"/>
      <c r="H7345" s="27"/>
      <c r="P7345" s="26"/>
    </row>
    <row r="7346" spans="7:16">
      <c r="G7346" s="27"/>
      <c r="H7346" s="27"/>
      <c r="P7346" s="26"/>
    </row>
    <row r="7347" spans="7:16">
      <c r="G7347" s="27"/>
      <c r="H7347" s="27"/>
      <c r="P7347" s="26"/>
    </row>
    <row r="7348" spans="7:16">
      <c r="G7348" s="27"/>
      <c r="H7348" s="27"/>
      <c r="P7348" s="26"/>
    </row>
    <row r="7349" spans="7:16">
      <c r="G7349" s="27"/>
      <c r="H7349" s="27"/>
      <c r="P7349" s="26"/>
    </row>
    <row r="7350" spans="7:16">
      <c r="G7350" s="27"/>
      <c r="H7350" s="27"/>
      <c r="P7350" s="26"/>
    </row>
    <row r="7351" spans="7:16">
      <c r="G7351" s="27"/>
      <c r="H7351" s="27"/>
      <c r="P7351" s="26"/>
    </row>
    <row r="7352" spans="7:16">
      <c r="G7352" s="27"/>
      <c r="H7352" s="27"/>
      <c r="P7352" s="26"/>
    </row>
    <row r="7353" spans="7:16">
      <c r="G7353" s="27"/>
      <c r="H7353" s="27"/>
      <c r="P7353" s="26"/>
    </row>
    <row r="7354" spans="7:16">
      <c r="G7354" s="27"/>
      <c r="H7354" s="27"/>
      <c r="P7354" s="26"/>
    </row>
    <row r="7355" spans="7:16">
      <c r="G7355" s="27"/>
      <c r="H7355" s="27"/>
      <c r="P7355" s="26"/>
    </row>
    <row r="7356" spans="7:16">
      <c r="G7356" s="27"/>
      <c r="H7356" s="27"/>
      <c r="P7356" s="26"/>
    </row>
    <row r="7357" spans="7:16">
      <c r="G7357" s="27"/>
      <c r="H7357" s="27"/>
      <c r="P7357" s="26"/>
    </row>
    <row r="7358" spans="7:16">
      <c r="G7358" s="27"/>
      <c r="H7358" s="27"/>
      <c r="P7358" s="26"/>
    </row>
    <row r="7359" spans="7:16">
      <c r="G7359" s="27"/>
      <c r="H7359" s="27"/>
      <c r="P7359" s="26"/>
    </row>
    <row r="7360" spans="7:16">
      <c r="G7360" s="27"/>
      <c r="H7360" s="27"/>
      <c r="P7360" s="26"/>
    </row>
    <row r="7361" spans="7:16">
      <c r="G7361" s="27"/>
      <c r="H7361" s="27"/>
      <c r="P7361" s="26"/>
    </row>
    <row r="7362" spans="7:16">
      <c r="G7362" s="27"/>
      <c r="H7362" s="27"/>
      <c r="P7362" s="26"/>
    </row>
    <row r="7363" spans="7:16">
      <c r="G7363" s="27"/>
      <c r="H7363" s="27"/>
      <c r="P7363" s="26"/>
    </row>
    <row r="7364" spans="7:16">
      <c r="G7364" s="27"/>
      <c r="H7364" s="27"/>
      <c r="P7364" s="26"/>
    </row>
    <row r="7365" spans="7:16">
      <c r="G7365" s="27"/>
      <c r="H7365" s="27"/>
      <c r="P7365" s="26"/>
    </row>
    <row r="7366" spans="7:16">
      <c r="G7366" s="27"/>
      <c r="H7366" s="27"/>
      <c r="P7366" s="26"/>
    </row>
    <row r="7367" spans="7:16">
      <c r="G7367" s="27"/>
      <c r="H7367" s="27"/>
      <c r="P7367" s="26"/>
    </row>
    <row r="7368" spans="7:16">
      <c r="G7368" s="27"/>
      <c r="H7368" s="27"/>
      <c r="P7368" s="26"/>
    </row>
    <row r="7369" spans="7:16">
      <c r="G7369" s="27"/>
      <c r="H7369" s="27"/>
      <c r="P7369" s="26"/>
    </row>
    <row r="7370" spans="7:16">
      <c r="G7370" s="27"/>
      <c r="H7370" s="27"/>
      <c r="P7370" s="26"/>
    </row>
    <row r="7371" spans="7:16">
      <c r="G7371" s="27"/>
      <c r="H7371" s="27"/>
      <c r="P7371" s="26"/>
    </row>
    <row r="7372" spans="7:16">
      <c r="G7372" s="27"/>
      <c r="H7372" s="27"/>
      <c r="P7372" s="26"/>
    </row>
    <row r="7373" spans="7:16">
      <c r="G7373" s="27"/>
      <c r="H7373" s="27"/>
      <c r="P7373" s="26"/>
    </row>
    <row r="7374" spans="7:16">
      <c r="G7374" s="27"/>
      <c r="H7374" s="27"/>
      <c r="P7374" s="26"/>
    </row>
    <row r="7375" spans="7:16">
      <c r="G7375" s="27"/>
      <c r="H7375" s="27"/>
      <c r="P7375" s="26"/>
    </row>
    <row r="7376" spans="7:16">
      <c r="G7376" s="27"/>
      <c r="H7376" s="27"/>
      <c r="P7376" s="26"/>
    </row>
    <row r="7377" spans="7:16">
      <c r="G7377" s="27"/>
      <c r="H7377" s="27"/>
      <c r="P7377" s="26"/>
    </row>
    <row r="7378" spans="7:16">
      <c r="G7378" s="27"/>
      <c r="H7378" s="27"/>
      <c r="P7378" s="26"/>
    </row>
    <row r="7379" spans="7:16">
      <c r="G7379" s="27"/>
      <c r="H7379" s="27"/>
      <c r="P7379" s="26"/>
    </row>
    <row r="7380" spans="7:16">
      <c r="G7380" s="27"/>
      <c r="H7380" s="27"/>
      <c r="P7380" s="26"/>
    </row>
    <row r="7381" spans="7:16">
      <c r="G7381" s="27"/>
      <c r="H7381" s="27"/>
      <c r="P7381" s="26"/>
    </row>
    <row r="7382" spans="7:16">
      <c r="G7382" s="27"/>
      <c r="H7382" s="27"/>
      <c r="P7382" s="26"/>
    </row>
    <row r="7383" spans="7:16">
      <c r="G7383" s="27"/>
      <c r="H7383" s="27"/>
      <c r="P7383" s="26"/>
    </row>
    <row r="7384" spans="7:16">
      <c r="G7384" s="27"/>
      <c r="H7384" s="27"/>
      <c r="P7384" s="26"/>
    </row>
    <row r="7385" spans="7:16">
      <c r="G7385" s="27"/>
      <c r="H7385" s="27"/>
      <c r="P7385" s="26"/>
    </row>
    <row r="7386" spans="7:16">
      <c r="G7386" s="27"/>
      <c r="H7386" s="27"/>
      <c r="P7386" s="26"/>
    </row>
    <row r="7387" spans="7:16">
      <c r="G7387" s="27"/>
      <c r="H7387" s="27"/>
      <c r="P7387" s="26"/>
    </row>
    <row r="7388" spans="7:16">
      <c r="G7388" s="27"/>
      <c r="H7388" s="27"/>
      <c r="P7388" s="26"/>
    </row>
    <row r="7389" spans="7:16">
      <c r="G7389" s="27"/>
      <c r="H7389" s="27"/>
      <c r="P7389" s="26"/>
    </row>
    <row r="7390" spans="7:16">
      <c r="G7390" s="27"/>
      <c r="H7390" s="27"/>
      <c r="P7390" s="26"/>
    </row>
    <row r="7391" spans="7:16">
      <c r="G7391" s="27"/>
      <c r="H7391" s="27"/>
      <c r="P7391" s="26"/>
    </row>
    <row r="7392" spans="7:16">
      <c r="G7392" s="27"/>
      <c r="H7392" s="27"/>
      <c r="P7392" s="26"/>
    </row>
    <row r="7393" spans="7:16">
      <c r="G7393" s="27"/>
      <c r="H7393" s="27"/>
      <c r="P7393" s="26"/>
    </row>
    <row r="7394" spans="7:16">
      <c r="G7394" s="27"/>
      <c r="H7394" s="27"/>
      <c r="P7394" s="26"/>
    </row>
    <row r="7395" spans="7:16">
      <c r="G7395" s="27"/>
      <c r="H7395" s="27"/>
      <c r="P7395" s="26"/>
    </row>
    <row r="7396" spans="7:16">
      <c r="G7396" s="27"/>
      <c r="H7396" s="27"/>
      <c r="P7396" s="26"/>
    </row>
    <row r="7397" spans="7:16">
      <c r="G7397" s="27"/>
      <c r="H7397" s="27"/>
      <c r="P7397" s="26"/>
    </row>
    <row r="7398" spans="7:16">
      <c r="G7398" s="27"/>
      <c r="H7398" s="27"/>
      <c r="P7398" s="26"/>
    </row>
    <row r="7399" spans="7:16">
      <c r="G7399" s="27"/>
      <c r="H7399" s="27"/>
      <c r="P7399" s="26"/>
    </row>
    <row r="7400" spans="7:16">
      <c r="G7400" s="27"/>
      <c r="H7400" s="27"/>
      <c r="P7400" s="26"/>
    </row>
    <row r="7401" spans="7:16">
      <c r="G7401" s="27"/>
      <c r="H7401" s="27"/>
      <c r="P7401" s="26"/>
    </row>
    <row r="7402" spans="7:16">
      <c r="G7402" s="27"/>
      <c r="H7402" s="27"/>
      <c r="P7402" s="26"/>
    </row>
    <row r="7403" spans="7:16">
      <c r="G7403" s="27"/>
      <c r="H7403" s="27"/>
      <c r="P7403" s="26"/>
    </row>
    <row r="7404" spans="7:16">
      <c r="G7404" s="27"/>
      <c r="H7404" s="27"/>
      <c r="P7404" s="26"/>
    </row>
    <row r="7405" spans="7:16">
      <c r="G7405" s="27"/>
      <c r="H7405" s="27"/>
      <c r="P7405" s="26"/>
    </row>
    <row r="7406" spans="7:16">
      <c r="G7406" s="27"/>
      <c r="H7406" s="27"/>
      <c r="P7406" s="26"/>
    </row>
    <row r="7407" spans="7:16">
      <c r="G7407" s="27"/>
      <c r="H7407" s="27"/>
      <c r="P7407" s="26"/>
    </row>
    <row r="7408" spans="7:16">
      <c r="G7408" s="27"/>
      <c r="H7408" s="27"/>
      <c r="P7408" s="26"/>
    </row>
    <row r="7409" spans="7:16">
      <c r="G7409" s="27"/>
      <c r="H7409" s="27"/>
      <c r="P7409" s="26"/>
    </row>
    <row r="7410" spans="7:16">
      <c r="H7410" s="27"/>
      <c r="P7410" s="26"/>
    </row>
    <row r="7411" spans="7:16">
      <c r="G7411" s="27"/>
      <c r="H7411" s="27"/>
      <c r="P7411" s="26"/>
    </row>
    <row r="7412" spans="7:16">
      <c r="G7412" s="27"/>
      <c r="H7412" s="27"/>
      <c r="P7412" s="26"/>
    </row>
    <row r="7413" spans="7:16">
      <c r="G7413" s="27"/>
      <c r="H7413" s="27"/>
      <c r="P7413" s="26"/>
    </row>
    <row r="7414" spans="7:16">
      <c r="G7414" s="27"/>
      <c r="H7414" s="27"/>
      <c r="P7414" s="26"/>
    </row>
    <row r="7415" spans="7:16">
      <c r="G7415" s="27"/>
      <c r="H7415" s="27"/>
      <c r="P7415" s="26"/>
    </row>
    <row r="7416" spans="7:16">
      <c r="G7416" s="27"/>
      <c r="H7416" s="27"/>
      <c r="P7416" s="26"/>
    </row>
    <row r="7417" spans="7:16">
      <c r="G7417" s="27"/>
      <c r="H7417" s="27"/>
      <c r="P7417" s="26"/>
    </row>
    <row r="7418" spans="7:16">
      <c r="H7418" s="27"/>
      <c r="P7418" s="26"/>
    </row>
    <row r="7419" spans="7:16">
      <c r="G7419" s="27"/>
      <c r="H7419" s="27"/>
      <c r="P7419" s="26"/>
    </row>
    <row r="7420" spans="7:16">
      <c r="G7420" s="27"/>
      <c r="H7420" s="27"/>
      <c r="P7420" s="26"/>
    </row>
    <row r="7421" spans="7:16">
      <c r="H7421" s="27"/>
      <c r="P7421" s="26"/>
    </row>
    <row r="7422" spans="7:16">
      <c r="H7422" s="27"/>
      <c r="P7422" s="26"/>
    </row>
    <row r="7423" spans="7:16">
      <c r="H7423" s="27"/>
      <c r="P7423" s="26"/>
    </row>
    <row r="7424" spans="7:16">
      <c r="G7424" s="27"/>
      <c r="H7424" s="27"/>
      <c r="P7424" s="26"/>
    </row>
    <row r="7425" spans="7:16">
      <c r="G7425" s="27"/>
      <c r="H7425" s="27"/>
      <c r="P7425" s="26"/>
    </row>
    <row r="7426" spans="7:16">
      <c r="G7426" s="27"/>
      <c r="H7426" s="27"/>
      <c r="P7426" s="26"/>
    </row>
    <row r="7427" spans="7:16">
      <c r="G7427" s="27"/>
      <c r="H7427" s="27"/>
      <c r="P7427" s="26"/>
    </row>
    <row r="7428" spans="7:16">
      <c r="G7428" s="27"/>
      <c r="H7428" s="27"/>
      <c r="P7428" s="26"/>
    </row>
    <row r="7429" spans="7:16">
      <c r="H7429" s="27"/>
      <c r="P7429" s="26"/>
    </row>
    <row r="7430" spans="7:16">
      <c r="G7430" s="27"/>
      <c r="H7430" s="27"/>
      <c r="P7430" s="26"/>
    </row>
    <row r="7431" spans="7:16">
      <c r="G7431" s="27"/>
      <c r="H7431" s="27"/>
      <c r="P7431" s="26"/>
    </row>
    <row r="7432" spans="7:16">
      <c r="G7432" s="27"/>
      <c r="H7432" s="27"/>
      <c r="P7432" s="26"/>
    </row>
    <row r="7433" spans="7:16">
      <c r="G7433" s="27"/>
      <c r="H7433" s="27"/>
      <c r="P7433" s="26"/>
    </row>
    <row r="7434" spans="7:16">
      <c r="G7434" s="27"/>
      <c r="H7434" s="27"/>
      <c r="P7434" s="26"/>
    </row>
    <row r="7435" spans="7:16">
      <c r="G7435" s="27"/>
      <c r="H7435" s="27"/>
      <c r="P7435" s="26"/>
    </row>
    <row r="7436" spans="7:16">
      <c r="G7436" s="27"/>
      <c r="H7436" s="27"/>
      <c r="P7436" s="26"/>
    </row>
    <row r="7437" spans="7:16">
      <c r="G7437" s="27"/>
      <c r="H7437" s="27"/>
      <c r="P7437" s="26"/>
    </row>
    <row r="7438" spans="7:16">
      <c r="G7438" s="27"/>
      <c r="H7438" s="27"/>
      <c r="P7438" s="26"/>
    </row>
    <row r="7439" spans="7:16">
      <c r="G7439" s="27"/>
      <c r="H7439" s="27"/>
      <c r="P7439" s="26"/>
    </row>
    <row r="7440" spans="7:16">
      <c r="G7440" s="27"/>
      <c r="H7440" s="27"/>
      <c r="P7440" s="26"/>
    </row>
    <row r="7441" spans="7:16">
      <c r="G7441" s="27"/>
      <c r="H7441" s="27"/>
      <c r="P7441" s="26"/>
    </row>
    <row r="7442" spans="7:16">
      <c r="G7442" s="27"/>
      <c r="H7442" s="27"/>
      <c r="P7442" s="26"/>
    </row>
    <row r="7443" spans="7:16">
      <c r="G7443" s="27"/>
      <c r="H7443" s="27"/>
      <c r="P7443" s="26"/>
    </row>
    <row r="7444" spans="7:16">
      <c r="G7444" s="27"/>
      <c r="H7444" s="27"/>
      <c r="P7444" s="26"/>
    </row>
    <row r="7445" spans="7:16">
      <c r="G7445" s="27"/>
      <c r="H7445" s="27"/>
      <c r="P7445" s="26"/>
    </row>
    <row r="7446" spans="7:16">
      <c r="G7446" s="27"/>
      <c r="H7446" s="27"/>
      <c r="P7446" s="26"/>
    </row>
    <row r="7447" spans="7:16">
      <c r="G7447" s="27"/>
      <c r="H7447" s="27"/>
      <c r="P7447" s="26"/>
    </row>
    <row r="7448" spans="7:16">
      <c r="G7448" s="27"/>
      <c r="H7448" s="27"/>
      <c r="P7448" s="26"/>
    </row>
    <row r="7449" spans="7:16">
      <c r="G7449" s="27"/>
      <c r="H7449" s="27"/>
      <c r="P7449" s="26"/>
    </row>
    <row r="7450" spans="7:16">
      <c r="G7450" s="27"/>
      <c r="H7450" s="27"/>
      <c r="P7450" s="26"/>
    </row>
    <row r="7451" spans="7:16">
      <c r="G7451" s="27"/>
      <c r="H7451" s="27"/>
      <c r="P7451" s="26"/>
    </row>
    <row r="7452" spans="7:16">
      <c r="G7452" s="27"/>
      <c r="H7452" s="27"/>
      <c r="P7452" s="26"/>
    </row>
    <row r="7453" spans="7:16">
      <c r="G7453" s="27"/>
      <c r="H7453" s="27"/>
      <c r="P7453" s="26"/>
    </row>
    <row r="7454" spans="7:16">
      <c r="G7454" s="27"/>
      <c r="H7454" s="27"/>
      <c r="P7454" s="26"/>
    </row>
    <row r="7455" spans="7:16">
      <c r="G7455" s="27"/>
      <c r="H7455" s="27"/>
      <c r="P7455" s="26"/>
    </row>
    <row r="7456" spans="7:16">
      <c r="G7456" s="27"/>
      <c r="H7456" s="27"/>
      <c r="P7456" s="26"/>
    </row>
    <row r="7457" spans="7:16">
      <c r="G7457" s="27"/>
      <c r="H7457" s="27"/>
      <c r="P7457" s="26"/>
    </row>
    <row r="7458" spans="7:16">
      <c r="G7458" s="27"/>
      <c r="H7458" s="27"/>
      <c r="P7458" s="26"/>
    </row>
    <row r="7459" spans="7:16">
      <c r="G7459" s="27"/>
      <c r="H7459" s="27"/>
      <c r="P7459" s="26"/>
    </row>
    <row r="7460" spans="7:16">
      <c r="G7460" s="27"/>
      <c r="H7460" s="27"/>
      <c r="P7460" s="26"/>
    </row>
    <row r="7461" spans="7:16">
      <c r="G7461" s="27"/>
      <c r="H7461" s="27"/>
      <c r="P7461" s="26"/>
    </row>
    <row r="7462" spans="7:16">
      <c r="G7462" s="27"/>
      <c r="H7462" s="27"/>
      <c r="P7462" s="26"/>
    </row>
    <row r="7463" spans="7:16">
      <c r="G7463" s="27"/>
      <c r="H7463" s="27"/>
      <c r="P7463" s="26"/>
    </row>
    <row r="7464" spans="7:16">
      <c r="G7464" s="27"/>
      <c r="H7464" s="27"/>
      <c r="P7464" s="26"/>
    </row>
    <row r="7465" spans="7:16">
      <c r="G7465" s="27"/>
      <c r="H7465" s="27"/>
      <c r="P7465" s="26"/>
    </row>
    <row r="7466" spans="7:16">
      <c r="G7466" s="27"/>
      <c r="H7466" s="27"/>
      <c r="P7466" s="26"/>
    </row>
    <row r="7467" spans="7:16">
      <c r="G7467" s="27"/>
      <c r="H7467" s="27"/>
      <c r="P7467" s="26"/>
    </row>
    <row r="7468" spans="7:16">
      <c r="G7468" s="27"/>
      <c r="H7468" s="27"/>
      <c r="P7468" s="26"/>
    </row>
    <row r="7469" spans="7:16">
      <c r="G7469" s="27"/>
      <c r="H7469" s="27"/>
      <c r="P7469" s="26"/>
    </row>
    <row r="7470" spans="7:16">
      <c r="G7470" s="27"/>
      <c r="H7470" s="27"/>
      <c r="P7470" s="26"/>
    </row>
    <row r="7471" spans="7:16">
      <c r="G7471" s="27"/>
      <c r="H7471" s="27"/>
      <c r="P7471" s="26"/>
    </row>
    <row r="7472" spans="7:16">
      <c r="G7472" s="27"/>
      <c r="H7472" s="27"/>
      <c r="P7472" s="26"/>
    </row>
    <row r="7473" spans="7:16">
      <c r="G7473" s="27"/>
      <c r="H7473" s="27"/>
      <c r="P7473" s="26"/>
    </row>
    <row r="7474" spans="7:16">
      <c r="G7474" s="27"/>
      <c r="H7474" s="27"/>
      <c r="P7474" s="26"/>
    </row>
    <row r="7475" spans="7:16">
      <c r="G7475" s="27"/>
      <c r="H7475" s="27"/>
      <c r="P7475" s="26"/>
    </row>
    <row r="7476" spans="7:16">
      <c r="G7476" s="27"/>
      <c r="H7476" s="27"/>
      <c r="P7476" s="26"/>
    </row>
    <row r="7477" spans="7:16">
      <c r="H7477" s="27"/>
      <c r="P7477" s="26"/>
    </row>
    <row r="7478" spans="7:16">
      <c r="H7478" s="27"/>
      <c r="P7478" s="26"/>
    </row>
    <row r="7479" spans="7:16">
      <c r="H7479" s="27"/>
      <c r="P7479" s="26"/>
    </row>
    <row r="7480" spans="7:16">
      <c r="H7480" s="27"/>
      <c r="P7480" s="26"/>
    </row>
    <row r="7481" spans="7:16">
      <c r="P7481" s="26"/>
    </row>
    <row r="7482" spans="7:16">
      <c r="P7482" s="26"/>
    </row>
    <row r="7483" spans="7:16">
      <c r="P7483" s="26"/>
    </row>
    <row r="7484" spans="7:16">
      <c r="P7484" s="26"/>
    </row>
    <row r="7485" spans="7:16">
      <c r="P7485" s="26"/>
    </row>
    <row r="7486" spans="7:16">
      <c r="P7486" s="26"/>
    </row>
    <row r="7487" spans="7:16">
      <c r="P7487" s="26"/>
    </row>
    <row r="7488" spans="7:16">
      <c r="P7488" s="26"/>
    </row>
    <row r="7489" spans="16:16">
      <c r="P7489" s="26"/>
    </row>
    <row r="7490" spans="16:16">
      <c r="P7490" s="26"/>
    </row>
    <row r="7491" spans="16:16">
      <c r="P7491" s="26"/>
    </row>
    <row r="7492" spans="16:16">
      <c r="P7492" s="26"/>
    </row>
    <row r="7493" spans="16:16">
      <c r="P7493" s="26"/>
    </row>
    <row r="7494" spans="16:16">
      <c r="P7494" s="26"/>
    </row>
    <row r="7495" spans="16:16">
      <c r="P7495" s="26"/>
    </row>
    <row r="7496" spans="16:16">
      <c r="P7496" s="26"/>
    </row>
    <row r="7497" spans="16:16">
      <c r="P7497" s="26"/>
    </row>
    <row r="7498" spans="16:16">
      <c r="P7498" s="26"/>
    </row>
    <row r="7499" spans="16:16">
      <c r="P7499" s="26"/>
    </row>
    <row r="7500" spans="16:16">
      <c r="P7500" s="26"/>
    </row>
    <row r="7501" spans="16:16">
      <c r="P7501" s="26"/>
    </row>
    <row r="7502" spans="16:16">
      <c r="P7502" s="26"/>
    </row>
    <row r="7503" spans="16:16">
      <c r="P7503" s="26"/>
    </row>
    <row r="7504" spans="16:16">
      <c r="P7504" s="26"/>
    </row>
    <row r="7505" spans="7:16">
      <c r="P7505" s="26"/>
    </row>
    <row r="7506" spans="7:16">
      <c r="P7506" s="26"/>
    </row>
    <row r="7507" spans="7:16">
      <c r="G7507" s="27"/>
      <c r="P7507" s="26"/>
    </row>
    <row r="7508" spans="7:16">
      <c r="G7508" s="27"/>
      <c r="P7508" s="26"/>
    </row>
    <row r="7509" spans="7:16">
      <c r="G7509" s="27"/>
      <c r="P7509" s="26"/>
    </row>
    <row r="7510" spans="7:16">
      <c r="G7510" s="27"/>
      <c r="P7510" s="26"/>
    </row>
    <row r="7511" spans="7:16">
      <c r="G7511" s="27"/>
      <c r="H7511" s="27"/>
      <c r="P7511" s="26"/>
    </row>
    <row r="7512" spans="7:16">
      <c r="G7512" s="27"/>
      <c r="H7512" s="27"/>
      <c r="P7512" s="26"/>
    </row>
    <row r="7513" spans="7:16">
      <c r="G7513" s="27"/>
      <c r="H7513" s="27"/>
      <c r="P7513" s="26"/>
    </row>
    <row r="7514" spans="7:16">
      <c r="G7514" s="27"/>
      <c r="H7514" s="27"/>
      <c r="P7514" s="26"/>
    </row>
    <row r="7515" spans="7:16">
      <c r="G7515" s="27"/>
      <c r="H7515" s="27"/>
      <c r="P7515" s="26"/>
    </row>
    <row r="7516" spans="7:16">
      <c r="G7516" s="27"/>
      <c r="H7516" s="27"/>
      <c r="P7516" s="26"/>
    </row>
    <row r="7517" spans="7:16">
      <c r="G7517" s="27"/>
      <c r="H7517" s="27"/>
      <c r="P7517" s="26"/>
    </row>
    <row r="7518" spans="7:16">
      <c r="G7518" s="27"/>
      <c r="H7518" s="27"/>
      <c r="P7518" s="26"/>
    </row>
    <row r="7519" spans="7:16">
      <c r="G7519" s="27"/>
      <c r="H7519" s="27"/>
      <c r="P7519" s="26"/>
    </row>
    <row r="7520" spans="7:16">
      <c r="G7520" s="27"/>
      <c r="H7520" s="27"/>
      <c r="P7520" s="26"/>
    </row>
    <row r="7521" spans="7:16">
      <c r="G7521" s="27"/>
      <c r="H7521" s="27"/>
      <c r="P7521" s="26"/>
    </row>
    <row r="7522" spans="7:16">
      <c r="G7522" s="27"/>
      <c r="H7522" s="27"/>
      <c r="P7522" s="26"/>
    </row>
    <row r="7523" spans="7:16">
      <c r="G7523" s="27"/>
      <c r="H7523" s="27"/>
      <c r="P7523" s="26"/>
    </row>
    <row r="7524" spans="7:16">
      <c r="G7524" s="27"/>
      <c r="H7524" s="27"/>
      <c r="P7524" s="26"/>
    </row>
    <row r="7525" spans="7:16">
      <c r="G7525" s="27"/>
      <c r="H7525" s="27"/>
      <c r="P7525" s="26"/>
    </row>
    <row r="7526" spans="7:16">
      <c r="G7526" s="27"/>
      <c r="H7526" s="27"/>
      <c r="P7526" s="26"/>
    </row>
    <row r="7527" spans="7:16">
      <c r="G7527" s="27"/>
      <c r="H7527" s="27"/>
      <c r="P7527" s="26"/>
    </row>
    <row r="7528" spans="7:16">
      <c r="G7528" s="27"/>
      <c r="H7528" s="27"/>
      <c r="P7528" s="26"/>
    </row>
    <row r="7529" spans="7:16">
      <c r="G7529" s="27"/>
      <c r="H7529" s="27"/>
      <c r="P7529" s="26"/>
    </row>
    <row r="7530" spans="7:16">
      <c r="G7530" s="27"/>
      <c r="H7530" s="27"/>
      <c r="P7530" s="26"/>
    </row>
    <row r="7531" spans="7:16">
      <c r="G7531" s="27"/>
      <c r="H7531" s="27"/>
      <c r="P7531" s="26"/>
    </row>
    <row r="7532" spans="7:16">
      <c r="G7532" s="27"/>
      <c r="H7532" s="27"/>
      <c r="P7532" s="26"/>
    </row>
    <row r="7533" spans="7:16">
      <c r="G7533" s="27"/>
      <c r="H7533" s="27"/>
      <c r="P7533" s="26"/>
    </row>
    <row r="7534" spans="7:16">
      <c r="G7534" s="27"/>
      <c r="H7534" s="27"/>
      <c r="P7534" s="26"/>
    </row>
    <row r="7535" spans="7:16">
      <c r="G7535" s="27"/>
      <c r="H7535" s="27"/>
      <c r="P7535" s="26"/>
    </row>
    <row r="7536" spans="7:16">
      <c r="G7536" s="27"/>
      <c r="H7536" s="27"/>
      <c r="P7536" s="26"/>
    </row>
    <row r="7537" spans="7:16">
      <c r="G7537" s="27"/>
      <c r="H7537" s="27"/>
      <c r="P7537" s="26"/>
    </row>
    <row r="7538" spans="7:16">
      <c r="G7538" s="27"/>
      <c r="H7538" s="27"/>
      <c r="P7538" s="26"/>
    </row>
    <row r="7539" spans="7:16">
      <c r="G7539" s="27"/>
      <c r="H7539" s="27"/>
      <c r="P7539" s="26"/>
    </row>
    <row r="7540" spans="7:16">
      <c r="G7540" s="27"/>
      <c r="H7540" s="27"/>
      <c r="P7540" s="26"/>
    </row>
    <row r="7541" spans="7:16">
      <c r="G7541" s="27"/>
      <c r="H7541" s="27"/>
      <c r="P7541" s="26"/>
    </row>
    <row r="7542" spans="7:16">
      <c r="G7542" s="27"/>
      <c r="H7542" s="27"/>
      <c r="P7542" s="26"/>
    </row>
    <row r="7543" spans="7:16">
      <c r="G7543" s="27"/>
      <c r="H7543" s="27"/>
      <c r="P7543" s="26"/>
    </row>
    <row r="7544" spans="7:16">
      <c r="G7544" s="27"/>
      <c r="H7544" s="27"/>
      <c r="P7544" s="26"/>
    </row>
    <row r="7545" spans="7:16">
      <c r="G7545" s="27"/>
      <c r="H7545" s="27"/>
      <c r="P7545" s="26"/>
    </row>
    <row r="7546" spans="7:16">
      <c r="G7546" s="27"/>
      <c r="H7546" s="27"/>
      <c r="P7546" s="26"/>
    </row>
    <row r="7547" spans="7:16">
      <c r="G7547" s="27"/>
      <c r="H7547" s="27"/>
      <c r="P7547" s="26"/>
    </row>
    <row r="7548" spans="7:16">
      <c r="G7548" s="27"/>
      <c r="H7548" s="27"/>
      <c r="P7548" s="26"/>
    </row>
    <row r="7549" spans="7:16">
      <c r="G7549" s="27"/>
      <c r="H7549" s="27"/>
      <c r="P7549" s="26"/>
    </row>
    <row r="7550" spans="7:16">
      <c r="G7550" s="27"/>
      <c r="H7550" s="27"/>
      <c r="P7550" s="26"/>
    </row>
    <row r="7551" spans="7:16">
      <c r="G7551" s="27"/>
      <c r="H7551" s="27"/>
      <c r="P7551" s="26"/>
    </row>
    <row r="7552" spans="7:16">
      <c r="G7552" s="27"/>
      <c r="H7552" s="27"/>
      <c r="P7552" s="26"/>
    </row>
    <row r="7553" spans="7:16">
      <c r="G7553" s="27"/>
      <c r="H7553" s="27"/>
      <c r="P7553" s="26"/>
    </row>
    <row r="7554" spans="7:16">
      <c r="G7554" s="27"/>
      <c r="H7554" s="27"/>
      <c r="P7554" s="26"/>
    </row>
    <row r="7555" spans="7:16">
      <c r="G7555" s="27"/>
      <c r="H7555" s="27"/>
      <c r="P7555" s="26"/>
    </row>
    <row r="7556" spans="7:16">
      <c r="G7556" s="27"/>
      <c r="H7556" s="27"/>
      <c r="P7556" s="26"/>
    </row>
    <row r="7557" spans="7:16">
      <c r="G7557" s="27"/>
      <c r="H7557" s="27"/>
      <c r="P7557" s="26"/>
    </row>
    <row r="7558" spans="7:16">
      <c r="G7558" s="27"/>
      <c r="H7558" s="27"/>
      <c r="P7558" s="26"/>
    </row>
    <row r="7559" spans="7:16">
      <c r="G7559" s="27"/>
      <c r="H7559" s="27"/>
      <c r="P7559" s="26"/>
    </row>
    <row r="7560" spans="7:16">
      <c r="G7560" s="27"/>
      <c r="H7560" s="27"/>
      <c r="P7560" s="26"/>
    </row>
    <row r="7561" spans="7:16">
      <c r="G7561" s="27"/>
      <c r="H7561" s="27"/>
      <c r="P7561" s="26"/>
    </row>
    <row r="7562" spans="7:16">
      <c r="G7562" s="27"/>
      <c r="H7562" s="27"/>
      <c r="P7562" s="26"/>
    </row>
    <row r="7563" spans="7:16">
      <c r="G7563" s="27"/>
      <c r="H7563" s="27"/>
      <c r="P7563" s="26"/>
    </row>
    <row r="7564" spans="7:16">
      <c r="G7564" s="27"/>
      <c r="H7564" s="27"/>
      <c r="P7564" s="26"/>
    </row>
    <row r="7565" spans="7:16">
      <c r="G7565" s="27"/>
      <c r="H7565" s="27"/>
      <c r="P7565" s="26"/>
    </row>
    <row r="7566" spans="7:16">
      <c r="G7566" s="27"/>
      <c r="H7566" s="27"/>
      <c r="P7566" s="26"/>
    </row>
    <row r="7567" spans="7:16">
      <c r="G7567" s="27"/>
      <c r="H7567" s="27"/>
      <c r="P7567" s="26"/>
    </row>
    <row r="7568" spans="7:16">
      <c r="G7568" s="27"/>
      <c r="H7568" s="27"/>
      <c r="P7568" s="26"/>
    </row>
    <row r="7569" spans="7:16">
      <c r="G7569" s="27"/>
      <c r="H7569" s="27"/>
      <c r="P7569" s="26"/>
    </row>
    <row r="7570" spans="7:16">
      <c r="G7570" s="27"/>
      <c r="H7570" s="27"/>
      <c r="P7570" s="26"/>
    </row>
    <row r="7571" spans="7:16">
      <c r="G7571" s="27"/>
      <c r="H7571" s="27"/>
      <c r="P7571" s="26"/>
    </row>
    <row r="7572" spans="7:16">
      <c r="G7572" s="27"/>
      <c r="H7572" s="27"/>
      <c r="P7572" s="26"/>
    </row>
    <row r="7573" spans="7:16">
      <c r="G7573" s="27"/>
      <c r="H7573" s="27"/>
      <c r="P7573" s="26"/>
    </row>
    <row r="7574" spans="7:16">
      <c r="G7574" s="27"/>
      <c r="H7574" s="27"/>
      <c r="P7574" s="26"/>
    </row>
    <row r="7575" spans="7:16">
      <c r="G7575" s="27"/>
      <c r="H7575" s="27"/>
      <c r="P7575" s="26"/>
    </row>
    <row r="7576" spans="7:16">
      <c r="G7576" s="27"/>
      <c r="H7576" s="27"/>
      <c r="P7576" s="26"/>
    </row>
    <row r="7577" spans="7:16">
      <c r="G7577" s="27"/>
      <c r="H7577" s="27"/>
      <c r="P7577" s="26"/>
    </row>
    <row r="7578" spans="7:16">
      <c r="G7578" s="27"/>
      <c r="H7578" s="27"/>
      <c r="P7578" s="26"/>
    </row>
    <row r="7579" spans="7:16">
      <c r="G7579" s="27"/>
      <c r="H7579" s="27"/>
      <c r="P7579" s="26"/>
    </row>
    <row r="7580" spans="7:16">
      <c r="G7580" s="27"/>
      <c r="H7580" s="27"/>
      <c r="P7580" s="26"/>
    </row>
    <row r="7581" spans="7:16">
      <c r="G7581" s="27"/>
      <c r="H7581" s="27"/>
      <c r="P7581" s="26"/>
    </row>
    <row r="7582" spans="7:16">
      <c r="G7582" s="27"/>
      <c r="H7582" s="27"/>
      <c r="P7582" s="26"/>
    </row>
    <row r="7583" spans="7:16">
      <c r="G7583" s="27"/>
      <c r="H7583" s="27"/>
      <c r="P7583" s="26"/>
    </row>
    <row r="7584" spans="7:16">
      <c r="G7584" s="27"/>
      <c r="H7584" s="27"/>
      <c r="P7584" s="26"/>
    </row>
    <row r="7585" spans="7:16">
      <c r="G7585" s="27"/>
      <c r="H7585" s="27"/>
      <c r="P7585" s="26"/>
    </row>
    <row r="7586" spans="7:16">
      <c r="G7586" s="27"/>
      <c r="H7586" s="27"/>
      <c r="P7586" s="26"/>
    </row>
    <row r="7587" spans="7:16">
      <c r="G7587" s="27"/>
      <c r="H7587" s="27"/>
      <c r="P7587" s="26"/>
    </row>
    <row r="7588" spans="7:16">
      <c r="G7588" s="27"/>
      <c r="H7588" s="27"/>
      <c r="P7588" s="26"/>
    </row>
    <row r="7589" spans="7:16">
      <c r="G7589" s="27"/>
      <c r="H7589" s="27"/>
      <c r="P7589" s="26"/>
    </row>
    <row r="7590" spans="7:16">
      <c r="G7590" s="27"/>
      <c r="H7590" s="27"/>
      <c r="P7590" s="26"/>
    </row>
    <row r="7591" spans="7:16">
      <c r="G7591" s="27"/>
      <c r="H7591" s="27"/>
      <c r="P7591" s="26"/>
    </row>
    <row r="7592" spans="7:16">
      <c r="G7592" s="27"/>
      <c r="H7592" s="27"/>
      <c r="P7592" s="26"/>
    </row>
    <row r="7593" spans="7:16">
      <c r="G7593" s="27"/>
      <c r="H7593" s="27"/>
      <c r="P7593" s="26"/>
    </row>
    <row r="7594" spans="7:16">
      <c r="G7594" s="27"/>
      <c r="H7594" s="27"/>
      <c r="P7594" s="26"/>
    </row>
    <row r="7595" spans="7:16">
      <c r="G7595" s="27"/>
      <c r="H7595" s="27"/>
      <c r="P7595" s="26"/>
    </row>
    <row r="7596" spans="7:16">
      <c r="G7596" s="27"/>
      <c r="H7596" s="27"/>
      <c r="P7596" s="26"/>
    </row>
    <row r="7597" spans="7:16">
      <c r="G7597" s="27"/>
      <c r="H7597" s="27"/>
      <c r="P7597" s="26"/>
    </row>
    <row r="7598" spans="7:16">
      <c r="G7598" s="27"/>
      <c r="H7598" s="27"/>
      <c r="P7598" s="26"/>
    </row>
    <row r="7599" spans="7:16">
      <c r="G7599" s="27"/>
      <c r="H7599" s="27"/>
      <c r="P7599" s="26"/>
    </row>
    <row r="7600" spans="7:16">
      <c r="G7600" s="27"/>
      <c r="H7600" s="27"/>
      <c r="P7600" s="26"/>
    </row>
    <row r="7601" spans="7:16">
      <c r="G7601" s="27"/>
      <c r="H7601" s="27"/>
      <c r="P7601" s="26"/>
    </row>
    <row r="7602" spans="7:16">
      <c r="G7602" s="27"/>
      <c r="H7602" s="27"/>
      <c r="P7602" s="26"/>
    </row>
    <row r="7603" spans="7:16">
      <c r="G7603" s="27"/>
      <c r="H7603" s="27"/>
      <c r="P7603" s="26"/>
    </row>
    <row r="7604" spans="7:16">
      <c r="G7604" s="27"/>
      <c r="H7604" s="27"/>
      <c r="P7604" s="26"/>
    </row>
    <row r="7605" spans="7:16">
      <c r="G7605" s="27"/>
      <c r="H7605" s="27"/>
      <c r="P7605" s="26"/>
    </row>
    <row r="7606" spans="7:16">
      <c r="G7606" s="27"/>
      <c r="H7606" s="27"/>
      <c r="P7606" s="26"/>
    </row>
    <row r="7607" spans="7:16">
      <c r="G7607" s="27"/>
      <c r="H7607" s="27"/>
      <c r="P7607" s="26"/>
    </row>
    <row r="7608" spans="7:16">
      <c r="G7608" s="27"/>
      <c r="H7608" s="27"/>
      <c r="P7608" s="26"/>
    </row>
    <row r="7609" spans="7:16">
      <c r="G7609" s="27"/>
      <c r="H7609" s="27"/>
      <c r="P7609" s="26"/>
    </row>
    <row r="7610" spans="7:16">
      <c r="G7610" s="27"/>
      <c r="H7610" s="27"/>
      <c r="P7610" s="26"/>
    </row>
    <row r="7611" spans="7:16">
      <c r="G7611" s="27"/>
      <c r="H7611" s="27"/>
      <c r="P7611" s="26"/>
    </row>
    <row r="7612" spans="7:16">
      <c r="G7612" s="27"/>
      <c r="H7612" s="27"/>
      <c r="P7612" s="26"/>
    </row>
    <row r="7613" spans="7:16">
      <c r="G7613" s="27"/>
      <c r="H7613" s="27"/>
      <c r="P7613" s="26"/>
    </row>
    <row r="7614" spans="7:16">
      <c r="G7614" s="27"/>
      <c r="H7614" s="27"/>
      <c r="P7614" s="26"/>
    </row>
    <row r="7615" spans="7:16">
      <c r="G7615" s="27"/>
      <c r="H7615" s="27"/>
      <c r="P7615" s="26"/>
    </row>
    <row r="7616" spans="7:16">
      <c r="G7616" s="27"/>
      <c r="H7616" s="27"/>
      <c r="P7616" s="26"/>
    </row>
    <row r="7617" spans="7:16">
      <c r="G7617" s="27"/>
      <c r="H7617" s="27"/>
      <c r="P7617" s="26"/>
    </row>
    <row r="7618" spans="7:16">
      <c r="G7618" s="27"/>
      <c r="H7618" s="27"/>
      <c r="P7618" s="26"/>
    </row>
    <row r="7619" spans="7:16">
      <c r="G7619" s="27"/>
      <c r="H7619" s="27"/>
      <c r="P7619" s="26"/>
    </row>
    <row r="7620" spans="7:16">
      <c r="G7620" s="27"/>
      <c r="H7620" s="27"/>
      <c r="P7620" s="26"/>
    </row>
    <row r="7621" spans="7:16">
      <c r="G7621" s="27"/>
      <c r="H7621" s="27"/>
      <c r="P7621" s="26"/>
    </row>
    <row r="7622" spans="7:16">
      <c r="G7622" s="27"/>
      <c r="H7622" s="27"/>
      <c r="P7622" s="26"/>
    </row>
    <row r="7623" spans="7:16">
      <c r="G7623" s="27"/>
      <c r="H7623" s="27"/>
      <c r="P7623" s="26"/>
    </row>
    <row r="7624" spans="7:16">
      <c r="G7624" s="27"/>
      <c r="H7624" s="27"/>
      <c r="P7624" s="26"/>
    </row>
    <row r="7625" spans="7:16">
      <c r="G7625" s="27"/>
      <c r="H7625" s="27"/>
      <c r="P7625" s="26"/>
    </row>
    <row r="7626" spans="7:16">
      <c r="G7626" s="27"/>
      <c r="H7626" s="27"/>
      <c r="P7626" s="26"/>
    </row>
    <row r="7627" spans="7:16">
      <c r="G7627" s="27"/>
      <c r="H7627" s="27"/>
      <c r="P7627" s="26"/>
    </row>
    <row r="7628" spans="7:16">
      <c r="G7628" s="27"/>
      <c r="H7628" s="27"/>
      <c r="P7628" s="26"/>
    </row>
    <row r="7629" spans="7:16">
      <c r="G7629" s="27"/>
      <c r="H7629" s="27"/>
      <c r="P7629" s="26"/>
    </row>
    <row r="7630" spans="7:16">
      <c r="G7630" s="27"/>
      <c r="H7630" s="27"/>
      <c r="P7630" s="26"/>
    </row>
    <row r="7631" spans="7:16">
      <c r="G7631" s="27"/>
      <c r="H7631" s="27"/>
      <c r="P7631" s="26"/>
    </row>
    <row r="7632" spans="7:16">
      <c r="H7632" s="27"/>
      <c r="P7632" s="26"/>
    </row>
    <row r="7633" spans="8:16">
      <c r="H7633" s="27"/>
      <c r="P7633" s="26"/>
    </row>
    <row r="7634" spans="8:16">
      <c r="H7634" s="27"/>
      <c r="P7634" s="26"/>
    </row>
    <row r="7635" spans="8:16">
      <c r="H7635" s="27"/>
      <c r="P7635" s="26"/>
    </row>
    <row r="7636" spans="8:16">
      <c r="P7636" s="26"/>
    </row>
    <row r="7637" spans="8:16">
      <c r="P7637" s="26"/>
    </row>
    <row r="7638" spans="8:16">
      <c r="P7638" s="26"/>
    </row>
    <row r="7639" spans="8:16">
      <c r="P7639" s="26"/>
    </row>
    <row r="7640" spans="8:16">
      <c r="P7640" s="26"/>
    </row>
    <row r="7641" spans="8:16">
      <c r="P7641" s="26"/>
    </row>
    <row r="7642" spans="8:16">
      <c r="P7642" s="26"/>
    </row>
    <row r="7643" spans="8:16">
      <c r="P7643" s="26"/>
    </row>
    <row r="7644" spans="8:16">
      <c r="P7644" s="26"/>
    </row>
    <row r="7645" spans="8:16">
      <c r="P7645" s="26"/>
    </row>
    <row r="7646" spans="8:16">
      <c r="P7646" s="26"/>
    </row>
    <row r="7647" spans="8:16">
      <c r="P7647" s="26"/>
    </row>
    <row r="7648" spans="8:16">
      <c r="P7648" s="26"/>
    </row>
    <row r="7649" spans="7:16">
      <c r="P7649" s="26"/>
    </row>
    <row r="7650" spans="7:16">
      <c r="P7650" s="26"/>
    </row>
    <row r="7651" spans="7:16">
      <c r="P7651" s="26"/>
    </row>
    <row r="7652" spans="7:16">
      <c r="P7652" s="26"/>
    </row>
    <row r="7653" spans="7:16">
      <c r="P7653" s="26"/>
    </row>
    <row r="7654" spans="7:16">
      <c r="P7654" s="26"/>
    </row>
    <row r="7655" spans="7:16">
      <c r="P7655" s="26"/>
    </row>
    <row r="7656" spans="7:16">
      <c r="P7656" s="26"/>
    </row>
    <row r="7657" spans="7:16">
      <c r="P7657" s="26"/>
    </row>
    <row r="7658" spans="7:16">
      <c r="P7658" s="26"/>
    </row>
    <row r="7659" spans="7:16">
      <c r="P7659" s="26"/>
    </row>
    <row r="7660" spans="7:16">
      <c r="P7660" s="26"/>
    </row>
    <row r="7661" spans="7:16">
      <c r="G7661" s="27"/>
      <c r="P7661" s="26"/>
    </row>
    <row r="7662" spans="7:16">
      <c r="G7662" s="27"/>
      <c r="P7662" s="26"/>
    </row>
    <row r="7663" spans="7:16">
      <c r="G7663" s="27"/>
      <c r="P7663" s="26"/>
    </row>
    <row r="7664" spans="7:16">
      <c r="G7664" s="27"/>
      <c r="P7664" s="26"/>
    </row>
    <row r="7665" spans="7:16">
      <c r="G7665" s="27"/>
      <c r="H7665" s="27"/>
      <c r="P7665" s="26"/>
    </row>
    <row r="7666" spans="7:16">
      <c r="G7666" s="27"/>
      <c r="H7666" s="27"/>
      <c r="P7666" s="26"/>
    </row>
    <row r="7667" spans="7:16">
      <c r="G7667" s="27"/>
      <c r="H7667" s="27"/>
      <c r="P7667" s="26"/>
    </row>
    <row r="7668" spans="7:16">
      <c r="G7668" s="27"/>
      <c r="H7668" s="27"/>
      <c r="P7668" s="26"/>
    </row>
    <row r="7669" spans="7:16">
      <c r="G7669" s="27"/>
      <c r="H7669" s="27"/>
      <c r="P7669" s="26"/>
    </row>
    <row r="7670" spans="7:16">
      <c r="G7670" s="27"/>
      <c r="H7670" s="27"/>
      <c r="P7670" s="26"/>
    </row>
    <row r="7671" spans="7:16">
      <c r="G7671" s="27"/>
      <c r="H7671" s="27"/>
      <c r="P7671" s="26"/>
    </row>
    <row r="7672" spans="7:16">
      <c r="G7672" s="27"/>
      <c r="H7672" s="27"/>
      <c r="P7672" s="26"/>
    </row>
    <row r="7673" spans="7:16">
      <c r="G7673" s="27"/>
      <c r="H7673" s="27"/>
      <c r="P7673" s="26"/>
    </row>
    <row r="7674" spans="7:16">
      <c r="G7674" s="27"/>
      <c r="H7674" s="27"/>
      <c r="P7674" s="26"/>
    </row>
    <row r="7675" spans="7:16">
      <c r="G7675" s="27"/>
      <c r="H7675" s="27"/>
      <c r="P7675" s="26"/>
    </row>
    <row r="7676" spans="7:16">
      <c r="G7676" s="27"/>
      <c r="H7676" s="27"/>
      <c r="P7676" s="26"/>
    </row>
    <row r="7677" spans="7:16">
      <c r="G7677" s="27"/>
      <c r="H7677" s="27"/>
      <c r="P7677" s="26"/>
    </row>
    <row r="7678" spans="7:16">
      <c r="G7678" s="27"/>
      <c r="H7678" s="27"/>
      <c r="P7678" s="26"/>
    </row>
    <row r="7679" spans="7:16">
      <c r="G7679" s="27"/>
      <c r="H7679" s="27"/>
      <c r="P7679" s="26"/>
    </row>
    <row r="7680" spans="7:16">
      <c r="G7680" s="27"/>
      <c r="H7680" s="27"/>
      <c r="P7680" s="26"/>
    </row>
    <row r="7681" spans="7:16">
      <c r="G7681" s="27"/>
      <c r="H7681" s="27"/>
      <c r="P7681" s="26"/>
    </row>
    <row r="7682" spans="7:16">
      <c r="G7682" s="27"/>
      <c r="H7682" s="27"/>
      <c r="P7682" s="26"/>
    </row>
    <row r="7683" spans="7:16">
      <c r="G7683" s="27"/>
      <c r="H7683" s="27"/>
      <c r="P7683" s="26"/>
    </row>
    <row r="7684" spans="7:16">
      <c r="G7684" s="27"/>
      <c r="H7684" s="27"/>
      <c r="P7684" s="26"/>
    </row>
    <row r="7685" spans="7:16">
      <c r="G7685" s="27"/>
      <c r="H7685" s="27"/>
      <c r="P7685" s="26"/>
    </row>
    <row r="7686" spans="7:16">
      <c r="G7686" s="27"/>
      <c r="H7686" s="27"/>
      <c r="P7686" s="26"/>
    </row>
    <row r="7687" spans="7:16">
      <c r="G7687" s="27"/>
      <c r="H7687" s="27"/>
      <c r="P7687" s="26"/>
    </row>
    <row r="7688" spans="7:16">
      <c r="G7688" s="27"/>
      <c r="H7688" s="27"/>
      <c r="P7688" s="26"/>
    </row>
    <row r="7689" spans="7:16">
      <c r="G7689" s="27"/>
      <c r="H7689" s="27"/>
      <c r="P7689" s="26"/>
    </row>
    <row r="7690" spans="7:16">
      <c r="G7690" s="27"/>
      <c r="H7690" s="27"/>
      <c r="P7690" s="26"/>
    </row>
    <row r="7691" spans="7:16">
      <c r="G7691" s="27"/>
      <c r="H7691" s="27"/>
      <c r="P7691" s="26"/>
    </row>
    <row r="7692" spans="7:16">
      <c r="G7692" s="27"/>
      <c r="H7692" s="27"/>
      <c r="P7692" s="26"/>
    </row>
    <row r="7693" spans="7:16">
      <c r="G7693" s="27"/>
      <c r="H7693" s="27"/>
      <c r="P7693" s="26"/>
    </row>
    <row r="7694" spans="7:16">
      <c r="G7694" s="27"/>
      <c r="H7694" s="27"/>
      <c r="P7694" s="26"/>
    </row>
    <row r="7695" spans="7:16">
      <c r="G7695" s="27"/>
      <c r="H7695" s="27"/>
      <c r="P7695" s="26"/>
    </row>
    <row r="7696" spans="7:16">
      <c r="G7696" s="27"/>
      <c r="H7696" s="27"/>
      <c r="P7696" s="26"/>
    </row>
    <row r="7697" spans="7:16">
      <c r="G7697" s="27"/>
      <c r="H7697" s="27"/>
      <c r="P7697" s="26"/>
    </row>
    <row r="7698" spans="7:16">
      <c r="G7698" s="27"/>
      <c r="H7698" s="27"/>
      <c r="P7698" s="26"/>
    </row>
    <row r="7699" spans="7:16">
      <c r="G7699" s="27"/>
      <c r="H7699" s="27"/>
      <c r="P7699" s="26"/>
    </row>
    <row r="7700" spans="7:16">
      <c r="G7700" s="27"/>
      <c r="H7700" s="27"/>
      <c r="P7700" s="26"/>
    </row>
    <row r="7701" spans="7:16">
      <c r="G7701" s="27"/>
      <c r="H7701" s="27"/>
      <c r="P7701" s="26"/>
    </row>
    <row r="7702" spans="7:16">
      <c r="G7702" s="27"/>
      <c r="H7702" s="27"/>
      <c r="P7702" s="26"/>
    </row>
    <row r="7703" spans="7:16">
      <c r="G7703" s="27"/>
      <c r="H7703" s="27"/>
      <c r="P7703" s="26"/>
    </row>
    <row r="7704" spans="7:16">
      <c r="G7704" s="27"/>
      <c r="H7704" s="27"/>
      <c r="P7704" s="26"/>
    </row>
    <row r="7705" spans="7:16">
      <c r="G7705" s="27"/>
      <c r="H7705" s="27"/>
      <c r="P7705" s="26"/>
    </row>
    <row r="7706" spans="7:16">
      <c r="G7706" s="27"/>
      <c r="H7706" s="27"/>
      <c r="P7706" s="26"/>
    </row>
    <row r="7707" spans="7:16">
      <c r="H7707" s="27"/>
      <c r="P7707" s="26"/>
    </row>
    <row r="7708" spans="7:16">
      <c r="H7708" s="27"/>
      <c r="P7708" s="26"/>
    </row>
    <row r="7709" spans="7:16">
      <c r="H7709" s="27"/>
      <c r="P7709" s="26"/>
    </row>
    <row r="7710" spans="7:16">
      <c r="H7710" s="27"/>
      <c r="P7710" s="26"/>
    </row>
    <row r="7711" spans="7:16">
      <c r="P7711" s="26"/>
    </row>
    <row r="7712" spans="7:16">
      <c r="P7712" s="26"/>
    </row>
    <row r="7713" spans="7:16">
      <c r="P7713" s="26"/>
    </row>
    <row r="7714" spans="7:16">
      <c r="P7714" s="26"/>
    </row>
    <row r="7715" spans="7:16">
      <c r="P7715" s="26"/>
    </row>
    <row r="7716" spans="7:16">
      <c r="P7716" s="26"/>
    </row>
    <row r="7717" spans="7:16">
      <c r="P7717" s="26"/>
    </row>
    <row r="7718" spans="7:16">
      <c r="P7718" s="26"/>
    </row>
    <row r="7719" spans="7:16">
      <c r="P7719" s="26"/>
    </row>
    <row r="7720" spans="7:16">
      <c r="P7720" s="26"/>
    </row>
    <row r="7721" spans="7:16">
      <c r="P7721" s="26"/>
    </row>
    <row r="7722" spans="7:16">
      <c r="P7722" s="26"/>
    </row>
    <row r="7723" spans="7:16">
      <c r="P7723" s="26"/>
    </row>
    <row r="7724" spans="7:16">
      <c r="P7724" s="26"/>
    </row>
    <row r="7725" spans="7:16">
      <c r="P7725" s="26"/>
    </row>
    <row r="7726" spans="7:16">
      <c r="P7726" s="26"/>
    </row>
    <row r="7727" spans="7:16">
      <c r="G7727" s="27"/>
      <c r="P7727" s="26"/>
    </row>
    <row r="7728" spans="7:16">
      <c r="G7728" s="27"/>
      <c r="P7728" s="26"/>
    </row>
    <row r="7729" spans="7:16">
      <c r="G7729" s="27"/>
      <c r="P7729" s="26"/>
    </row>
    <row r="7730" spans="7:16">
      <c r="G7730" s="27"/>
      <c r="P7730" s="26"/>
    </row>
    <row r="7731" spans="7:16">
      <c r="G7731" s="27"/>
      <c r="H7731" s="27"/>
      <c r="P7731" s="26"/>
    </row>
    <row r="7732" spans="7:16">
      <c r="G7732" s="27"/>
      <c r="H7732" s="27"/>
      <c r="P7732" s="26"/>
    </row>
    <row r="7733" spans="7:16">
      <c r="G7733" s="27"/>
      <c r="H7733" s="27"/>
      <c r="P7733" s="26"/>
    </row>
    <row r="7734" spans="7:16">
      <c r="G7734" s="27"/>
      <c r="H7734" s="27"/>
      <c r="P7734" s="26"/>
    </row>
    <row r="7735" spans="7:16">
      <c r="G7735" s="27"/>
      <c r="H7735" s="27"/>
      <c r="P7735" s="26"/>
    </row>
    <row r="7736" spans="7:16">
      <c r="G7736" s="27"/>
      <c r="H7736" s="27"/>
      <c r="P7736" s="26"/>
    </row>
    <row r="7737" spans="7:16">
      <c r="G7737" s="27"/>
      <c r="H7737" s="27"/>
      <c r="P7737" s="26"/>
    </row>
    <row r="7738" spans="7:16">
      <c r="G7738" s="27"/>
      <c r="H7738" s="27"/>
      <c r="P7738" s="26"/>
    </row>
    <row r="7739" spans="7:16">
      <c r="G7739" s="27"/>
      <c r="H7739" s="27"/>
      <c r="P7739" s="26"/>
    </row>
    <row r="7740" spans="7:16">
      <c r="G7740" s="27"/>
      <c r="H7740" s="27"/>
      <c r="P7740" s="26"/>
    </row>
    <row r="7741" spans="7:16">
      <c r="G7741" s="27"/>
      <c r="H7741" s="27"/>
      <c r="P7741" s="26"/>
    </row>
    <row r="7742" spans="7:16">
      <c r="G7742" s="27"/>
      <c r="H7742" s="27"/>
      <c r="P7742" s="26"/>
    </row>
    <row r="7743" spans="7:16">
      <c r="G7743" s="27"/>
      <c r="H7743" s="27"/>
      <c r="P7743" s="26"/>
    </row>
    <row r="7744" spans="7:16">
      <c r="G7744" s="27"/>
      <c r="H7744" s="27"/>
      <c r="P7744" s="26"/>
    </row>
    <row r="7745" spans="7:16">
      <c r="G7745" s="27"/>
      <c r="H7745" s="27"/>
      <c r="P7745" s="26"/>
    </row>
    <row r="7746" spans="7:16">
      <c r="G7746" s="27"/>
      <c r="H7746" s="27"/>
      <c r="P7746" s="26"/>
    </row>
    <row r="7747" spans="7:16">
      <c r="G7747" s="27"/>
      <c r="H7747" s="27"/>
      <c r="P7747" s="26"/>
    </row>
    <row r="7748" spans="7:16">
      <c r="G7748" s="27"/>
      <c r="H7748" s="27"/>
      <c r="P7748" s="26"/>
    </row>
    <row r="7749" spans="7:16">
      <c r="G7749" s="27"/>
      <c r="H7749" s="27"/>
      <c r="P7749" s="26"/>
    </row>
    <row r="7750" spans="7:16">
      <c r="G7750" s="27"/>
      <c r="H7750" s="27"/>
      <c r="P7750" s="26"/>
    </row>
    <row r="7751" spans="7:16">
      <c r="G7751" s="27"/>
      <c r="H7751" s="27"/>
      <c r="P7751" s="26"/>
    </row>
    <row r="7752" spans="7:16">
      <c r="G7752" s="27"/>
      <c r="H7752" s="27"/>
      <c r="P7752" s="26"/>
    </row>
    <row r="7753" spans="7:16">
      <c r="G7753" s="27"/>
      <c r="H7753" s="27"/>
      <c r="P7753" s="26"/>
    </row>
    <row r="7754" spans="7:16">
      <c r="G7754" s="27"/>
      <c r="H7754" s="27"/>
      <c r="P7754" s="26"/>
    </row>
    <row r="7755" spans="7:16">
      <c r="G7755" s="27"/>
      <c r="H7755" s="27"/>
      <c r="P7755" s="26"/>
    </row>
    <row r="7756" spans="7:16">
      <c r="G7756" s="27"/>
      <c r="H7756" s="27"/>
      <c r="P7756" s="26"/>
    </row>
    <row r="7757" spans="7:16">
      <c r="G7757" s="27"/>
      <c r="H7757" s="27"/>
      <c r="P7757" s="26"/>
    </row>
    <row r="7758" spans="7:16">
      <c r="G7758" s="27"/>
      <c r="H7758" s="27"/>
      <c r="P7758" s="26"/>
    </row>
    <row r="7759" spans="7:16">
      <c r="G7759" s="27"/>
      <c r="H7759" s="27"/>
      <c r="P7759" s="26"/>
    </row>
    <row r="7760" spans="7:16">
      <c r="G7760" s="27"/>
      <c r="H7760" s="27"/>
      <c r="P7760" s="26"/>
    </row>
    <row r="7761" spans="7:16">
      <c r="G7761" s="27"/>
      <c r="H7761" s="27"/>
      <c r="P7761" s="26"/>
    </row>
    <row r="7762" spans="7:16">
      <c r="G7762" s="27"/>
      <c r="H7762" s="27"/>
      <c r="P7762" s="26"/>
    </row>
    <row r="7763" spans="7:16">
      <c r="G7763" s="27"/>
      <c r="H7763" s="27"/>
      <c r="P7763" s="26"/>
    </row>
    <row r="7764" spans="7:16">
      <c r="G7764" s="27"/>
      <c r="H7764" s="27"/>
      <c r="P7764" s="26"/>
    </row>
    <row r="7765" spans="7:16">
      <c r="G7765" s="27"/>
      <c r="H7765" s="27"/>
      <c r="P7765" s="26"/>
    </row>
    <row r="7766" spans="7:16">
      <c r="G7766" s="27"/>
      <c r="H7766" s="27"/>
      <c r="P7766" s="26"/>
    </row>
    <row r="7767" spans="7:16">
      <c r="G7767" s="27"/>
      <c r="H7767" s="27"/>
      <c r="P7767" s="26"/>
    </row>
    <row r="7768" spans="7:16">
      <c r="G7768" s="27"/>
      <c r="H7768" s="27"/>
      <c r="P7768" s="26"/>
    </row>
    <row r="7769" spans="7:16">
      <c r="G7769" s="27"/>
      <c r="H7769" s="27"/>
      <c r="P7769" s="26"/>
    </row>
    <row r="7770" spans="7:16">
      <c r="G7770" s="27"/>
      <c r="H7770" s="27"/>
      <c r="P7770" s="26"/>
    </row>
    <row r="7771" spans="7:16">
      <c r="G7771" s="27"/>
      <c r="H7771" s="27"/>
      <c r="P7771" s="26"/>
    </row>
    <row r="7772" spans="7:16">
      <c r="G7772" s="27"/>
      <c r="H7772" s="27"/>
      <c r="P7772" s="26"/>
    </row>
    <row r="7773" spans="7:16">
      <c r="G7773" s="27"/>
      <c r="H7773" s="27"/>
      <c r="P7773" s="26"/>
    </row>
    <row r="7774" spans="7:16">
      <c r="G7774" s="27"/>
      <c r="H7774" s="27"/>
      <c r="P7774" s="26"/>
    </row>
    <row r="7775" spans="7:16">
      <c r="G7775" s="27"/>
      <c r="H7775" s="27"/>
      <c r="P7775" s="26"/>
    </row>
    <row r="7776" spans="7:16">
      <c r="G7776" s="27"/>
      <c r="H7776" s="27"/>
      <c r="P7776" s="26"/>
    </row>
    <row r="7777" spans="7:16">
      <c r="G7777" s="27"/>
      <c r="H7777" s="27"/>
      <c r="P7777" s="26"/>
    </row>
    <row r="7778" spans="7:16">
      <c r="G7778" s="27"/>
      <c r="H7778" s="27"/>
      <c r="P7778" s="26"/>
    </row>
    <row r="7779" spans="7:16">
      <c r="G7779" s="27"/>
      <c r="H7779" s="27"/>
      <c r="P7779" s="26"/>
    </row>
    <row r="7780" spans="7:16">
      <c r="G7780" s="27"/>
      <c r="H7780" s="27"/>
      <c r="P7780" s="26"/>
    </row>
    <row r="7781" spans="7:16">
      <c r="G7781" s="27"/>
      <c r="H7781" s="27"/>
      <c r="P7781" s="26"/>
    </row>
    <row r="7782" spans="7:16">
      <c r="G7782" s="27"/>
      <c r="H7782" s="27"/>
      <c r="P7782" s="26"/>
    </row>
    <row r="7783" spans="7:16">
      <c r="G7783" s="27"/>
      <c r="H7783" s="27"/>
      <c r="P7783" s="26"/>
    </row>
    <row r="7784" spans="7:16">
      <c r="G7784" s="27"/>
      <c r="H7784" s="27"/>
      <c r="P7784" s="26"/>
    </row>
    <row r="7785" spans="7:16">
      <c r="G7785" s="27"/>
      <c r="H7785" s="27"/>
      <c r="P7785" s="26"/>
    </row>
    <row r="7786" spans="7:16">
      <c r="G7786" s="27"/>
      <c r="H7786" s="27"/>
      <c r="P7786" s="26"/>
    </row>
    <row r="7787" spans="7:16">
      <c r="G7787" s="27"/>
      <c r="H7787" s="27"/>
      <c r="P7787" s="26"/>
    </row>
    <row r="7788" spans="7:16">
      <c r="G7788" s="27"/>
      <c r="H7788" s="27"/>
      <c r="P7788" s="26"/>
    </row>
    <row r="7789" spans="7:16">
      <c r="G7789" s="27"/>
      <c r="H7789" s="27"/>
      <c r="P7789" s="26"/>
    </row>
    <row r="7790" spans="7:16">
      <c r="G7790" s="27"/>
      <c r="H7790" s="27"/>
      <c r="P7790" s="26"/>
    </row>
    <row r="7791" spans="7:16">
      <c r="G7791" s="27"/>
      <c r="H7791" s="27"/>
      <c r="P7791" s="26"/>
    </row>
    <row r="7792" spans="7:16">
      <c r="G7792" s="27"/>
      <c r="H7792" s="27"/>
      <c r="P7792" s="26"/>
    </row>
    <row r="7793" spans="7:16">
      <c r="G7793" s="27"/>
      <c r="H7793" s="27"/>
      <c r="P7793" s="26"/>
    </row>
    <row r="7794" spans="7:16">
      <c r="G7794" s="27"/>
      <c r="H7794" s="27"/>
      <c r="P7794" s="26"/>
    </row>
    <row r="7795" spans="7:16">
      <c r="G7795" s="27"/>
      <c r="H7795" s="27"/>
      <c r="P7795" s="26"/>
    </row>
    <row r="7796" spans="7:16">
      <c r="G7796" s="27"/>
      <c r="H7796" s="27"/>
      <c r="P7796" s="26"/>
    </row>
    <row r="7797" spans="7:16">
      <c r="G7797" s="27"/>
      <c r="H7797" s="27"/>
      <c r="P7797" s="26"/>
    </row>
    <row r="7798" spans="7:16">
      <c r="G7798" s="27"/>
      <c r="H7798" s="27"/>
      <c r="P7798" s="26"/>
    </row>
    <row r="7799" spans="7:16">
      <c r="G7799" s="27"/>
      <c r="H7799" s="27"/>
      <c r="P7799" s="26"/>
    </row>
    <row r="7800" spans="7:16">
      <c r="G7800" s="27"/>
      <c r="H7800" s="27"/>
      <c r="P7800" s="26"/>
    </row>
    <row r="7801" spans="7:16">
      <c r="G7801" s="27"/>
      <c r="H7801" s="27"/>
      <c r="P7801" s="26"/>
    </row>
    <row r="7802" spans="7:16">
      <c r="G7802" s="27"/>
      <c r="H7802" s="27"/>
      <c r="P7802" s="26"/>
    </row>
    <row r="7803" spans="7:16">
      <c r="G7803" s="27"/>
      <c r="H7803" s="27"/>
      <c r="P7803" s="26"/>
    </row>
    <row r="7804" spans="7:16">
      <c r="G7804" s="27"/>
      <c r="H7804" s="27"/>
      <c r="P7804" s="26"/>
    </row>
    <row r="7805" spans="7:16">
      <c r="G7805" s="27"/>
      <c r="H7805" s="27"/>
      <c r="P7805" s="26"/>
    </row>
    <row r="7806" spans="7:16">
      <c r="G7806" s="27"/>
      <c r="H7806" s="27"/>
      <c r="P7806" s="26"/>
    </row>
    <row r="7807" spans="7:16">
      <c r="G7807" s="27"/>
      <c r="H7807" s="27"/>
      <c r="P7807" s="26"/>
    </row>
    <row r="7808" spans="7:16">
      <c r="G7808" s="27"/>
      <c r="H7808" s="27"/>
      <c r="P7808" s="26"/>
    </row>
    <row r="7809" spans="7:16">
      <c r="G7809" s="27"/>
      <c r="H7809" s="27"/>
      <c r="P7809" s="26"/>
    </row>
    <row r="7810" spans="7:16">
      <c r="H7810" s="27"/>
      <c r="P7810" s="26"/>
    </row>
    <row r="7811" spans="7:16">
      <c r="G7811" s="27"/>
      <c r="H7811" s="27"/>
      <c r="P7811" s="26"/>
    </row>
    <row r="7812" spans="7:16">
      <c r="G7812" s="27"/>
      <c r="H7812" s="27"/>
      <c r="P7812" s="26"/>
    </row>
    <row r="7813" spans="7:16">
      <c r="G7813" s="27"/>
      <c r="H7813" s="27"/>
      <c r="P7813" s="26"/>
    </row>
    <row r="7814" spans="7:16">
      <c r="G7814" s="27"/>
      <c r="H7814" s="27"/>
      <c r="P7814" s="26"/>
    </row>
    <row r="7815" spans="7:16">
      <c r="G7815" s="27"/>
      <c r="H7815" s="27"/>
      <c r="P7815" s="26"/>
    </row>
    <row r="7816" spans="7:16">
      <c r="G7816" s="27"/>
      <c r="H7816" s="27"/>
      <c r="P7816" s="26"/>
    </row>
    <row r="7817" spans="7:16">
      <c r="G7817" s="27"/>
      <c r="H7817" s="27"/>
      <c r="P7817" s="26"/>
    </row>
    <row r="7818" spans="7:16">
      <c r="G7818" s="27"/>
      <c r="H7818" s="27"/>
      <c r="P7818" s="26"/>
    </row>
    <row r="7819" spans="7:16">
      <c r="G7819" s="27"/>
      <c r="H7819" s="27"/>
      <c r="P7819" s="26"/>
    </row>
    <row r="7820" spans="7:16">
      <c r="G7820" s="27"/>
      <c r="H7820" s="27"/>
      <c r="P7820" s="26"/>
    </row>
    <row r="7821" spans="7:16">
      <c r="G7821" s="27"/>
      <c r="H7821" s="27"/>
      <c r="P7821" s="26"/>
    </row>
    <row r="7822" spans="7:16">
      <c r="G7822" s="27"/>
      <c r="H7822" s="27"/>
      <c r="P7822" s="26"/>
    </row>
    <row r="7823" spans="7:16">
      <c r="G7823" s="27"/>
      <c r="H7823" s="27"/>
      <c r="P7823" s="26"/>
    </row>
    <row r="7824" spans="7:16">
      <c r="G7824" s="27"/>
      <c r="H7824" s="27"/>
      <c r="P7824" s="26"/>
    </row>
    <row r="7825" spans="7:16">
      <c r="G7825" s="27"/>
      <c r="H7825" s="27"/>
      <c r="P7825" s="26"/>
    </row>
    <row r="7826" spans="7:16">
      <c r="G7826" s="27"/>
      <c r="H7826" s="27"/>
      <c r="P7826" s="26"/>
    </row>
    <row r="7827" spans="7:16">
      <c r="G7827" s="27"/>
      <c r="H7827" s="27"/>
      <c r="P7827" s="26"/>
    </row>
    <row r="7828" spans="7:16">
      <c r="G7828" s="27"/>
      <c r="H7828" s="27"/>
      <c r="P7828" s="26"/>
    </row>
    <row r="7829" spans="7:16">
      <c r="G7829" s="27"/>
      <c r="H7829" s="27"/>
      <c r="P7829" s="26"/>
    </row>
    <row r="7830" spans="7:16">
      <c r="G7830" s="27"/>
      <c r="H7830" s="27"/>
      <c r="P7830" s="26"/>
    </row>
    <row r="7831" spans="7:16">
      <c r="G7831" s="27"/>
      <c r="H7831" s="27"/>
      <c r="P7831" s="26"/>
    </row>
    <row r="7832" spans="7:16">
      <c r="G7832" s="27"/>
      <c r="H7832" s="27"/>
      <c r="P7832" s="26"/>
    </row>
    <row r="7833" spans="7:16">
      <c r="G7833" s="27"/>
      <c r="H7833" s="27"/>
      <c r="P7833" s="26"/>
    </row>
    <row r="7834" spans="7:16">
      <c r="G7834" s="27"/>
      <c r="H7834" s="27"/>
      <c r="P7834" s="26"/>
    </row>
    <row r="7835" spans="7:16">
      <c r="G7835" s="27"/>
      <c r="H7835" s="27"/>
      <c r="P7835" s="26"/>
    </row>
    <row r="7836" spans="7:16">
      <c r="G7836" s="27"/>
      <c r="H7836" s="27"/>
      <c r="P7836" s="26"/>
    </row>
    <row r="7837" spans="7:16">
      <c r="H7837" s="27"/>
      <c r="P7837" s="26"/>
    </row>
    <row r="7838" spans="7:16">
      <c r="G7838" s="27"/>
      <c r="H7838" s="27"/>
      <c r="P7838" s="26"/>
    </row>
    <row r="7839" spans="7:16">
      <c r="G7839" s="27"/>
      <c r="H7839" s="27"/>
      <c r="P7839" s="26"/>
    </row>
    <row r="7840" spans="7:16">
      <c r="G7840" s="27"/>
      <c r="H7840" s="27"/>
      <c r="P7840" s="26"/>
    </row>
    <row r="7841" spans="7:16">
      <c r="G7841" s="27"/>
      <c r="H7841" s="27"/>
      <c r="P7841" s="26"/>
    </row>
    <row r="7842" spans="7:16">
      <c r="G7842" s="27"/>
      <c r="H7842" s="27"/>
      <c r="P7842" s="26"/>
    </row>
    <row r="7843" spans="7:16">
      <c r="G7843" s="27"/>
      <c r="H7843" s="27"/>
      <c r="P7843" s="26"/>
    </row>
    <row r="7844" spans="7:16">
      <c r="G7844" s="27"/>
      <c r="H7844" s="27"/>
      <c r="P7844" s="26"/>
    </row>
    <row r="7845" spans="7:16">
      <c r="G7845" s="27"/>
      <c r="H7845" s="27"/>
      <c r="P7845" s="26"/>
    </row>
    <row r="7846" spans="7:16">
      <c r="G7846" s="27"/>
      <c r="H7846" s="27"/>
      <c r="P7846" s="26"/>
    </row>
    <row r="7847" spans="7:16">
      <c r="G7847" s="27"/>
      <c r="H7847" s="27"/>
      <c r="P7847" s="26"/>
    </row>
    <row r="7848" spans="7:16">
      <c r="G7848" s="27"/>
      <c r="H7848" s="27"/>
      <c r="P7848" s="26"/>
    </row>
    <row r="7849" spans="7:16">
      <c r="H7849" s="27"/>
      <c r="P7849" s="26"/>
    </row>
    <row r="7850" spans="7:16">
      <c r="G7850" s="27"/>
      <c r="H7850" s="27"/>
      <c r="P7850" s="26"/>
    </row>
    <row r="7851" spans="7:16">
      <c r="G7851" s="27"/>
      <c r="H7851" s="27"/>
      <c r="P7851" s="26"/>
    </row>
    <row r="7852" spans="7:16">
      <c r="G7852" s="27"/>
      <c r="H7852" s="27"/>
      <c r="P7852" s="26"/>
    </row>
    <row r="7853" spans="7:16">
      <c r="G7853" s="27"/>
      <c r="H7853" s="27"/>
      <c r="P7853" s="26"/>
    </row>
    <row r="7854" spans="7:16">
      <c r="G7854" s="27"/>
      <c r="H7854" s="27"/>
      <c r="P7854" s="26"/>
    </row>
    <row r="7855" spans="7:16">
      <c r="G7855" s="27"/>
      <c r="H7855" s="27"/>
      <c r="P7855" s="26"/>
    </row>
    <row r="7856" spans="7:16">
      <c r="G7856" s="27"/>
      <c r="H7856" s="27"/>
      <c r="P7856" s="26"/>
    </row>
    <row r="7857" spans="7:16">
      <c r="G7857" s="27"/>
      <c r="H7857" s="27"/>
      <c r="P7857" s="26"/>
    </row>
    <row r="7858" spans="7:16">
      <c r="G7858" s="27"/>
      <c r="H7858" s="27"/>
      <c r="P7858" s="26"/>
    </row>
    <row r="7859" spans="7:16">
      <c r="G7859" s="27"/>
      <c r="H7859" s="27"/>
      <c r="P7859" s="26"/>
    </row>
    <row r="7860" spans="7:16">
      <c r="G7860" s="27"/>
      <c r="H7860" s="27"/>
      <c r="P7860" s="26"/>
    </row>
    <row r="7861" spans="7:16">
      <c r="G7861" s="27"/>
      <c r="H7861" s="27"/>
      <c r="P7861" s="26"/>
    </row>
    <row r="7862" spans="7:16">
      <c r="G7862" s="27"/>
      <c r="H7862" s="27"/>
      <c r="P7862" s="26"/>
    </row>
    <row r="7863" spans="7:16">
      <c r="G7863" s="27"/>
      <c r="H7863" s="27"/>
      <c r="P7863" s="26"/>
    </row>
    <row r="7864" spans="7:16">
      <c r="G7864" s="27"/>
      <c r="H7864" s="27"/>
      <c r="P7864" s="26"/>
    </row>
    <row r="7865" spans="7:16">
      <c r="G7865" s="27"/>
      <c r="H7865" s="27"/>
      <c r="P7865" s="26"/>
    </row>
    <row r="7866" spans="7:16">
      <c r="G7866" s="27"/>
      <c r="H7866" s="27"/>
      <c r="P7866" s="26"/>
    </row>
    <row r="7867" spans="7:16">
      <c r="G7867" s="27"/>
      <c r="H7867" s="27"/>
      <c r="P7867" s="26"/>
    </row>
    <row r="7868" spans="7:16">
      <c r="G7868" s="27"/>
      <c r="H7868" s="27"/>
      <c r="P7868" s="26"/>
    </row>
    <row r="7869" spans="7:16">
      <c r="G7869" s="27"/>
      <c r="H7869" s="27"/>
      <c r="P7869" s="26"/>
    </row>
    <row r="7870" spans="7:16">
      <c r="G7870" s="27"/>
      <c r="H7870" s="27"/>
      <c r="P7870" s="26"/>
    </row>
    <row r="7871" spans="7:16">
      <c r="G7871" s="27"/>
      <c r="H7871" s="27"/>
      <c r="P7871" s="26"/>
    </row>
    <row r="7872" spans="7:16">
      <c r="G7872" s="27"/>
      <c r="H7872" s="27"/>
      <c r="P7872" s="26"/>
    </row>
    <row r="7873" spans="7:16">
      <c r="G7873" s="27"/>
      <c r="H7873" s="27"/>
      <c r="P7873" s="26"/>
    </row>
    <row r="7874" spans="7:16">
      <c r="G7874" s="27"/>
      <c r="H7874" s="27"/>
      <c r="P7874" s="26"/>
    </row>
    <row r="7875" spans="7:16">
      <c r="G7875" s="27"/>
      <c r="H7875" s="27"/>
      <c r="P7875" s="26"/>
    </row>
    <row r="7876" spans="7:16">
      <c r="G7876" s="27"/>
      <c r="H7876" s="27"/>
      <c r="P7876" s="26"/>
    </row>
    <row r="7877" spans="7:16">
      <c r="G7877" s="27"/>
      <c r="H7877" s="27"/>
      <c r="P7877" s="26"/>
    </row>
    <row r="7878" spans="7:16">
      <c r="G7878" s="27"/>
      <c r="H7878" s="27"/>
      <c r="P7878" s="26"/>
    </row>
    <row r="7879" spans="7:16">
      <c r="G7879" s="27"/>
      <c r="H7879" s="27"/>
      <c r="P7879" s="26"/>
    </row>
    <row r="7880" spans="7:16">
      <c r="G7880" s="27"/>
      <c r="H7880" s="27"/>
      <c r="P7880" s="26"/>
    </row>
    <row r="7881" spans="7:16">
      <c r="G7881" s="27"/>
      <c r="H7881" s="27"/>
      <c r="P7881" s="26"/>
    </row>
    <row r="7882" spans="7:16">
      <c r="G7882" s="27"/>
      <c r="H7882" s="27"/>
      <c r="P7882" s="26"/>
    </row>
    <row r="7883" spans="7:16">
      <c r="G7883" s="27"/>
      <c r="H7883" s="27"/>
      <c r="P7883" s="26"/>
    </row>
    <row r="7884" spans="7:16">
      <c r="G7884" s="27"/>
      <c r="H7884" s="27"/>
      <c r="P7884" s="26"/>
    </row>
    <row r="7885" spans="7:16">
      <c r="G7885" s="27"/>
      <c r="H7885" s="27"/>
      <c r="P7885" s="26"/>
    </row>
    <row r="7886" spans="7:16">
      <c r="G7886" s="27"/>
      <c r="H7886" s="27"/>
      <c r="P7886" s="26"/>
    </row>
    <row r="7887" spans="7:16">
      <c r="G7887" s="27"/>
      <c r="H7887" s="27"/>
      <c r="P7887" s="26"/>
    </row>
    <row r="7888" spans="7:16">
      <c r="G7888" s="27"/>
      <c r="H7888" s="27"/>
      <c r="P7888" s="26"/>
    </row>
    <row r="7889" spans="7:16">
      <c r="G7889" s="27"/>
      <c r="H7889" s="27"/>
      <c r="P7889" s="26"/>
    </row>
    <row r="7890" spans="7:16">
      <c r="G7890" s="27"/>
      <c r="H7890" s="27"/>
      <c r="P7890" s="26"/>
    </row>
    <row r="7891" spans="7:16">
      <c r="G7891" s="27"/>
      <c r="H7891" s="27"/>
      <c r="P7891" s="26"/>
    </row>
    <row r="7892" spans="7:16">
      <c r="G7892" s="27"/>
      <c r="H7892" s="27"/>
      <c r="P7892" s="26"/>
    </row>
    <row r="7893" spans="7:16">
      <c r="G7893" s="27"/>
      <c r="H7893" s="27"/>
      <c r="P7893" s="26"/>
    </row>
    <row r="7894" spans="7:16">
      <c r="G7894" s="27"/>
      <c r="H7894" s="27"/>
      <c r="P7894" s="26"/>
    </row>
    <row r="7895" spans="7:16">
      <c r="G7895" s="27"/>
      <c r="H7895" s="27"/>
      <c r="P7895" s="26"/>
    </row>
    <row r="7896" spans="7:16">
      <c r="G7896" s="27"/>
      <c r="H7896" s="27"/>
      <c r="P7896" s="26"/>
    </row>
    <row r="7897" spans="7:16">
      <c r="G7897" s="27"/>
      <c r="H7897" s="27"/>
      <c r="P7897" s="26"/>
    </row>
    <row r="7898" spans="7:16">
      <c r="G7898" s="27"/>
      <c r="H7898" s="27"/>
      <c r="P7898" s="26"/>
    </row>
    <row r="7899" spans="7:16">
      <c r="G7899" s="27"/>
      <c r="H7899" s="27"/>
      <c r="P7899" s="26"/>
    </row>
    <row r="7900" spans="7:16">
      <c r="G7900" s="27"/>
      <c r="H7900" s="27"/>
      <c r="P7900" s="26"/>
    </row>
    <row r="7901" spans="7:16">
      <c r="G7901" s="27"/>
      <c r="H7901" s="27"/>
      <c r="P7901" s="26"/>
    </row>
    <row r="7902" spans="7:16">
      <c r="G7902" s="27"/>
      <c r="H7902" s="27"/>
      <c r="P7902" s="26"/>
    </row>
    <row r="7903" spans="7:16">
      <c r="G7903" s="27"/>
      <c r="H7903" s="27"/>
      <c r="P7903" s="26"/>
    </row>
    <row r="7904" spans="7:16">
      <c r="G7904" s="27"/>
      <c r="H7904" s="27"/>
      <c r="P7904" s="26"/>
    </row>
    <row r="7905" spans="7:16">
      <c r="G7905" s="27"/>
      <c r="H7905" s="27"/>
      <c r="P7905" s="26"/>
    </row>
    <row r="7906" spans="7:16">
      <c r="G7906" s="27"/>
      <c r="H7906" s="27"/>
      <c r="P7906" s="26"/>
    </row>
    <row r="7907" spans="7:16">
      <c r="G7907" s="27"/>
      <c r="H7907" s="27"/>
      <c r="P7907" s="26"/>
    </row>
    <row r="7908" spans="7:16">
      <c r="G7908" s="27"/>
      <c r="H7908" s="27"/>
      <c r="P7908" s="26"/>
    </row>
    <row r="7909" spans="7:16">
      <c r="G7909" s="27"/>
      <c r="H7909" s="27"/>
      <c r="P7909" s="26"/>
    </row>
    <row r="7910" spans="7:16">
      <c r="G7910" s="27"/>
      <c r="H7910" s="27"/>
      <c r="P7910" s="26"/>
    </row>
    <row r="7911" spans="7:16">
      <c r="G7911" s="27"/>
      <c r="H7911" s="27"/>
      <c r="P7911" s="26"/>
    </row>
    <row r="7912" spans="7:16">
      <c r="G7912" s="27"/>
      <c r="H7912" s="27"/>
      <c r="P7912" s="26"/>
    </row>
    <row r="7913" spans="7:16">
      <c r="G7913" s="27"/>
      <c r="H7913" s="27"/>
      <c r="P7913" s="26"/>
    </row>
    <row r="7914" spans="7:16">
      <c r="G7914" s="27"/>
      <c r="H7914" s="27"/>
      <c r="P7914" s="26"/>
    </row>
    <row r="7915" spans="7:16">
      <c r="G7915" s="27"/>
      <c r="H7915" s="27"/>
      <c r="P7915" s="26"/>
    </row>
    <row r="7916" spans="7:16">
      <c r="G7916" s="27"/>
      <c r="H7916" s="27"/>
      <c r="P7916" s="26"/>
    </row>
    <row r="7917" spans="7:16">
      <c r="G7917" s="27"/>
      <c r="H7917" s="27"/>
      <c r="P7917" s="26"/>
    </row>
    <row r="7918" spans="7:16">
      <c r="G7918" s="27"/>
      <c r="H7918" s="27"/>
      <c r="P7918" s="26"/>
    </row>
    <row r="7919" spans="7:16">
      <c r="G7919" s="27"/>
      <c r="H7919" s="27"/>
      <c r="P7919" s="26"/>
    </row>
    <row r="7920" spans="7:16">
      <c r="G7920" s="27"/>
      <c r="H7920" s="27"/>
      <c r="P7920" s="26"/>
    </row>
    <row r="7921" spans="7:16">
      <c r="G7921" s="27"/>
      <c r="H7921" s="27"/>
      <c r="P7921" s="26"/>
    </row>
    <row r="7922" spans="7:16">
      <c r="G7922" s="27"/>
      <c r="H7922" s="27"/>
      <c r="P7922" s="26"/>
    </row>
    <row r="7923" spans="7:16">
      <c r="G7923" s="27"/>
      <c r="H7923" s="27"/>
      <c r="P7923" s="26"/>
    </row>
    <row r="7924" spans="7:16">
      <c r="G7924" s="27"/>
      <c r="H7924" s="27"/>
      <c r="P7924" s="26"/>
    </row>
    <row r="7925" spans="7:16">
      <c r="G7925" s="27"/>
      <c r="H7925" s="27"/>
      <c r="P7925" s="26"/>
    </row>
    <row r="7926" spans="7:16">
      <c r="G7926" s="27"/>
      <c r="H7926" s="27"/>
      <c r="P7926" s="26"/>
    </row>
    <row r="7927" spans="7:16">
      <c r="G7927" s="27"/>
      <c r="H7927" s="27"/>
      <c r="P7927" s="26"/>
    </row>
    <row r="7928" spans="7:16">
      <c r="G7928" s="27"/>
      <c r="H7928" s="27"/>
      <c r="P7928" s="26"/>
    </row>
    <row r="7929" spans="7:16">
      <c r="G7929" s="27"/>
      <c r="H7929" s="27"/>
      <c r="P7929" s="26"/>
    </row>
    <row r="7930" spans="7:16">
      <c r="G7930" s="27"/>
      <c r="H7930" s="27"/>
      <c r="P7930" s="26"/>
    </row>
    <row r="7931" spans="7:16">
      <c r="G7931" s="27"/>
      <c r="H7931" s="27"/>
      <c r="P7931" s="26"/>
    </row>
    <row r="7932" spans="7:16">
      <c r="G7932" s="27"/>
      <c r="H7932" s="27"/>
      <c r="P7932" s="26"/>
    </row>
    <row r="7933" spans="7:16">
      <c r="G7933" s="27"/>
      <c r="H7933" s="27"/>
      <c r="P7933" s="26"/>
    </row>
    <row r="7934" spans="7:16">
      <c r="G7934" s="27"/>
      <c r="H7934" s="27"/>
      <c r="P7934" s="26"/>
    </row>
    <row r="7935" spans="7:16">
      <c r="G7935" s="27"/>
      <c r="H7935" s="27"/>
      <c r="P7935" s="26"/>
    </row>
    <row r="7936" spans="7:16">
      <c r="G7936" s="27"/>
      <c r="H7936" s="27"/>
      <c r="P7936" s="26"/>
    </row>
    <row r="7937" spans="7:16">
      <c r="G7937" s="27"/>
      <c r="H7937" s="27"/>
      <c r="P7937" s="26"/>
    </row>
    <row r="7938" spans="7:16">
      <c r="G7938" s="27"/>
      <c r="H7938" s="27"/>
      <c r="P7938" s="26"/>
    </row>
    <row r="7939" spans="7:16">
      <c r="G7939" s="27"/>
      <c r="H7939" s="27"/>
      <c r="P7939" s="26"/>
    </row>
    <row r="7940" spans="7:16">
      <c r="G7940" s="27"/>
      <c r="H7940" s="27"/>
      <c r="P7940" s="26"/>
    </row>
    <row r="7941" spans="7:16">
      <c r="G7941" s="27"/>
      <c r="H7941" s="27"/>
      <c r="P7941" s="26"/>
    </row>
    <row r="7942" spans="7:16">
      <c r="G7942" s="27"/>
      <c r="H7942" s="27"/>
      <c r="P7942" s="26"/>
    </row>
    <row r="7943" spans="7:16">
      <c r="G7943" s="27"/>
      <c r="H7943" s="27"/>
      <c r="P7943" s="26"/>
    </row>
    <row r="7944" spans="7:16">
      <c r="G7944" s="27"/>
      <c r="H7944" s="27"/>
      <c r="P7944" s="26"/>
    </row>
    <row r="7945" spans="7:16">
      <c r="G7945" s="27"/>
      <c r="H7945" s="27"/>
      <c r="P7945" s="26"/>
    </row>
    <row r="7946" spans="7:16">
      <c r="G7946" s="27"/>
      <c r="H7946" s="27"/>
      <c r="P7946" s="26"/>
    </row>
    <row r="7947" spans="7:16">
      <c r="G7947" s="27"/>
      <c r="H7947" s="27"/>
      <c r="P7947" s="26"/>
    </row>
    <row r="7948" spans="7:16">
      <c r="G7948" s="27"/>
      <c r="H7948" s="27"/>
      <c r="P7948" s="26"/>
    </row>
    <row r="7949" spans="7:16">
      <c r="G7949" s="27"/>
      <c r="H7949" s="27"/>
      <c r="P7949" s="26"/>
    </row>
    <row r="7950" spans="7:16">
      <c r="G7950" s="27"/>
      <c r="H7950" s="27"/>
      <c r="P7950" s="26"/>
    </row>
    <row r="7951" spans="7:16">
      <c r="G7951" s="27"/>
      <c r="H7951" s="27"/>
      <c r="P7951" s="26"/>
    </row>
    <row r="7952" spans="7:16">
      <c r="G7952" s="27"/>
      <c r="H7952" s="27"/>
      <c r="P7952" s="26"/>
    </row>
    <row r="7953" spans="7:16">
      <c r="G7953" s="27"/>
      <c r="H7953" s="27"/>
      <c r="P7953" s="26"/>
    </row>
    <row r="7954" spans="7:16">
      <c r="G7954" s="27"/>
      <c r="H7954" s="27"/>
      <c r="P7954" s="26"/>
    </row>
    <row r="7955" spans="7:16">
      <c r="H7955" s="27"/>
      <c r="P7955" s="26"/>
    </row>
    <row r="7956" spans="7:16">
      <c r="H7956" s="27"/>
      <c r="P7956" s="26"/>
    </row>
    <row r="7957" spans="7:16">
      <c r="H7957" s="27"/>
      <c r="P7957" s="26"/>
    </row>
    <row r="7958" spans="7:16">
      <c r="H7958" s="27"/>
      <c r="P7958" s="26"/>
    </row>
    <row r="7959" spans="7:16">
      <c r="P7959" s="26"/>
    </row>
    <row r="7960" spans="7:16">
      <c r="P7960" s="26"/>
    </row>
    <row r="7961" spans="7:16">
      <c r="P7961" s="26"/>
    </row>
    <row r="7962" spans="7:16">
      <c r="P7962" s="26"/>
    </row>
    <row r="7963" spans="7:16">
      <c r="P7963" s="26"/>
    </row>
    <row r="7964" spans="7:16">
      <c r="P7964" s="26"/>
    </row>
    <row r="7965" spans="7:16">
      <c r="P7965" s="26"/>
    </row>
    <row r="7966" spans="7:16">
      <c r="P7966" s="26"/>
    </row>
    <row r="7967" spans="7:16">
      <c r="P7967" s="26"/>
    </row>
    <row r="7968" spans="7:16">
      <c r="P7968" s="26"/>
    </row>
    <row r="7969" spans="16:16">
      <c r="P7969" s="26"/>
    </row>
    <row r="7970" spans="16:16">
      <c r="P7970" s="26"/>
    </row>
    <row r="7971" spans="16:16">
      <c r="P7971" s="26"/>
    </row>
    <row r="7972" spans="16:16">
      <c r="P7972" s="26"/>
    </row>
    <row r="7973" spans="16:16">
      <c r="P7973" s="26"/>
    </row>
    <row r="7974" spans="16:16">
      <c r="P7974" s="26"/>
    </row>
    <row r="7975" spans="16:16">
      <c r="P7975" s="26"/>
    </row>
    <row r="7976" spans="16:16">
      <c r="P7976" s="26"/>
    </row>
    <row r="7977" spans="16:16">
      <c r="P7977" s="26"/>
    </row>
    <row r="7978" spans="16:16">
      <c r="P7978" s="26"/>
    </row>
    <row r="7979" spans="16:16">
      <c r="P7979" s="26"/>
    </row>
    <row r="7980" spans="16:16">
      <c r="P7980" s="26"/>
    </row>
    <row r="7981" spans="16:16">
      <c r="P7981" s="26"/>
    </row>
    <row r="7982" spans="16:16">
      <c r="P7982" s="26"/>
    </row>
    <row r="7983" spans="16:16">
      <c r="P7983" s="26"/>
    </row>
    <row r="7984" spans="16:16">
      <c r="P7984" s="26"/>
    </row>
    <row r="7985" spans="7:16">
      <c r="G7985" s="27"/>
      <c r="P7985" s="26"/>
    </row>
    <row r="7986" spans="7:16">
      <c r="G7986" s="27"/>
      <c r="P7986" s="26"/>
    </row>
    <row r="7987" spans="7:16">
      <c r="G7987" s="27"/>
      <c r="P7987" s="26"/>
    </row>
    <row r="7988" spans="7:16">
      <c r="G7988" s="27"/>
      <c r="P7988" s="26"/>
    </row>
    <row r="7989" spans="7:16">
      <c r="G7989" s="27"/>
      <c r="H7989" s="27"/>
      <c r="P7989" s="26"/>
    </row>
    <row r="7990" spans="7:16">
      <c r="G7990" s="27"/>
      <c r="H7990" s="27"/>
      <c r="P7990" s="26"/>
    </row>
    <row r="7991" spans="7:16">
      <c r="G7991" s="27"/>
      <c r="H7991" s="27"/>
      <c r="P7991" s="26"/>
    </row>
    <row r="7992" spans="7:16">
      <c r="G7992" s="27"/>
      <c r="H7992" s="27"/>
      <c r="P7992" s="26"/>
    </row>
    <row r="7993" spans="7:16">
      <c r="G7993" s="27"/>
      <c r="H7993" s="27"/>
      <c r="P7993" s="26"/>
    </row>
    <row r="7994" spans="7:16">
      <c r="G7994" s="27"/>
      <c r="H7994" s="27"/>
      <c r="P7994" s="26"/>
    </row>
    <row r="7995" spans="7:16">
      <c r="G7995" s="27"/>
      <c r="H7995" s="27"/>
      <c r="P7995" s="26"/>
    </row>
    <row r="7996" spans="7:16">
      <c r="G7996" s="27"/>
      <c r="H7996" s="27"/>
      <c r="P7996" s="26"/>
    </row>
    <row r="7997" spans="7:16">
      <c r="G7997" s="27"/>
      <c r="H7997" s="27"/>
      <c r="P7997" s="26"/>
    </row>
    <row r="7998" spans="7:16">
      <c r="G7998" s="27"/>
      <c r="H7998" s="27"/>
      <c r="P7998" s="26"/>
    </row>
    <row r="7999" spans="7:16">
      <c r="G7999" s="27"/>
      <c r="H7999" s="27"/>
      <c r="P7999" s="26"/>
    </row>
    <row r="8000" spans="7:16">
      <c r="G8000" s="27"/>
      <c r="H8000" s="27"/>
      <c r="P8000" s="26"/>
    </row>
    <row r="8001" spans="7:16">
      <c r="G8001" s="27"/>
      <c r="H8001" s="27"/>
      <c r="P8001" s="26"/>
    </row>
    <row r="8002" spans="7:16">
      <c r="G8002" s="27"/>
      <c r="H8002" s="27"/>
      <c r="P8002" s="26"/>
    </row>
    <row r="8003" spans="7:16">
      <c r="G8003" s="27"/>
      <c r="H8003" s="27"/>
      <c r="P8003" s="26"/>
    </row>
    <row r="8004" spans="7:16">
      <c r="G8004" s="27"/>
      <c r="H8004" s="27"/>
      <c r="P8004" s="26"/>
    </row>
    <row r="8005" spans="7:16">
      <c r="G8005" s="27"/>
      <c r="H8005" s="27"/>
      <c r="P8005" s="26"/>
    </row>
    <row r="8006" spans="7:16">
      <c r="G8006" s="27"/>
      <c r="H8006" s="27"/>
      <c r="P8006" s="26"/>
    </row>
    <row r="8007" spans="7:16">
      <c r="G8007" s="27"/>
      <c r="H8007" s="27"/>
      <c r="P8007" s="26"/>
    </row>
    <row r="8008" spans="7:16">
      <c r="G8008" s="27"/>
      <c r="H8008" s="27"/>
      <c r="P8008" s="26"/>
    </row>
    <row r="8009" spans="7:16">
      <c r="G8009" s="27"/>
      <c r="H8009" s="27"/>
      <c r="P8009" s="26"/>
    </row>
    <row r="8010" spans="7:16">
      <c r="G8010" s="27"/>
      <c r="H8010" s="27"/>
      <c r="P8010" s="26"/>
    </row>
    <row r="8011" spans="7:16">
      <c r="G8011" s="27"/>
      <c r="H8011" s="27"/>
      <c r="P8011" s="26"/>
    </row>
    <row r="8012" spans="7:16">
      <c r="G8012" s="27"/>
      <c r="H8012" s="27"/>
      <c r="P8012" s="26"/>
    </row>
    <row r="8013" spans="7:16">
      <c r="G8013" s="27"/>
      <c r="H8013" s="27"/>
      <c r="P8013" s="26"/>
    </row>
    <row r="8014" spans="7:16">
      <c r="G8014" s="27"/>
      <c r="H8014" s="27"/>
      <c r="P8014" s="26"/>
    </row>
    <row r="8015" spans="7:16">
      <c r="G8015" s="27"/>
      <c r="H8015" s="27"/>
      <c r="P8015" s="26"/>
    </row>
    <row r="8016" spans="7:16">
      <c r="G8016" s="27"/>
      <c r="H8016" s="27"/>
      <c r="P8016" s="26"/>
    </row>
    <row r="8017" spans="7:16">
      <c r="G8017" s="27"/>
      <c r="H8017" s="27"/>
      <c r="P8017" s="26"/>
    </row>
    <row r="8018" spans="7:16">
      <c r="G8018" s="27"/>
      <c r="H8018" s="27"/>
      <c r="P8018" s="26"/>
    </row>
    <row r="8019" spans="7:16">
      <c r="G8019" s="27"/>
      <c r="H8019" s="27"/>
      <c r="P8019" s="26"/>
    </row>
    <row r="8020" spans="7:16">
      <c r="G8020" s="27"/>
      <c r="H8020" s="27"/>
      <c r="P8020" s="26"/>
    </row>
    <row r="8021" spans="7:16">
      <c r="G8021" s="27"/>
      <c r="H8021" s="27"/>
      <c r="P8021" s="26"/>
    </row>
    <row r="8022" spans="7:16">
      <c r="G8022" s="27"/>
      <c r="H8022" s="27"/>
      <c r="P8022" s="26"/>
    </row>
    <row r="8023" spans="7:16">
      <c r="G8023" s="27"/>
      <c r="H8023" s="27"/>
      <c r="P8023" s="26"/>
    </row>
    <row r="8024" spans="7:16">
      <c r="G8024" s="27"/>
      <c r="H8024" s="27"/>
      <c r="P8024" s="26"/>
    </row>
    <row r="8025" spans="7:16">
      <c r="G8025" s="27"/>
      <c r="H8025" s="27"/>
      <c r="P8025" s="26"/>
    </row>
    <row r="8026" spans="7:16">
      <c r="G8026" s="27"/>
      <c r="H8026" s="27"/>
      <c r="P8026" s="26"/>
    </row>
    <row r="8027" spans="7:16">
      <c r="G8027" s="27"/>
      <c r="H8027" s="27"/>
      <c r="P8027" s="26"/>
    </row>
    <row r="8028" spans="7:16">
      <c r="G8028" s="27"/>
      <c r="H8028" s="27"/>
      <c r="P8028" s="26"/>
    </row>
    <row r="8029" spans="7:16">
      <c r="G8029" s="27"/>
      <c r="H8029" s="27"/>
      <c r="P8029" s="26"/>
    </row>
    <row r="8030" spans="7:16">
      <c r="G8030" s="27"/>
      <c r="H8030" s="27"/>
      <c r="P8030" s="26"/>
    </row>
    <row r="8031" spans="7:16">
      <c r="G8031" s="27"/>
      <c r="H8031" s="27"/>
      <c r="P8031" s="26"/>
    </row>
    <row r="8032" spans="7:16">
      <c r="G8032" s="27"/>
      <c r="H8032" s="27"/>
      <c r="P8032" s="26"/>
    </row>
    <row r="8033" spans="7:16">
      <c r="G8033" s="27"/>
      <c r="H8033" s="27"/>
      <c r="P8033" s="26"/>
    </row>
    <row r="8034" spans="7:16">
      <c r="G8034" s="27"/>
      <c r="H8034" s="27"/>
      <c r="P8034" s="26"/>
    </row>
    <row r="8035" spans="7:16">
      <c r="H8035" s="27"/>
      <c r="P8035" s="26"/>
    </row>
    <row r="8036" spans="7:16">
      <c r="G8036" s="27"/>
      <c r="H8036" s="27"/>
      <c r="P8036" s="26"/>
    </row>
    <row r="8037" spans="7:16">
      <c r="G8037" s="27"/>
      <c r="H8037" s="27"/>
      <c r="P8037" s="26"/>
    </row>
    <row r="8038" spans="7:16">
      <c r="G8038" s="27"/>
      <c r="H8038" s="27"/>
      <c r="P8038" s="26"/>
    </row>
    <row r="8039" spans="7:16">
      <c r="G8039" s="27"/>
      <c r="H8039" s="27"/>
      <c r="P8039" s="26"/>
    </row>
    <row r="8040" spans="7:16">
      <c r="G8040" s="27"/>
      <c r="H8040" s="27"/>
      <c r="P8040" s="26"/>
    </row>
    <row r="8041" spans="7:16">
      <c r="G8041" s="27"/>
      <c r="H8041" s="27"/>
      <c r="P8041" s="26"/>
    </row>
    <row r="8042" spans="7:16">
      <c r="G8042" s="27"/>
      <c r="H8042" s="27"/>
      <c r="P8042" s="26"/>
    </row>
    <row r="8043" spans="7:16">
      <c r="G8043" s="27"/>
      <c r="H8043" s="27"/>
      <c r="P8043" s="26"/>
    </row>
    <row r="8044" spans="7:16">
      <c r="G8044" s="27"/>
      <c r="H8044" s="27"/>
      <c r="P8044" s="26"/>
    </row>
    <row r="8045" spans="7:16">
      <c r="G8045" s="27"/>
      <c r="H8045" s="27"/>
      <c r="P8045" s="26"/>
    </row>
    <row r="8046" spans="7:16">
      <c r="G8046" s="27"/>
      <c r="H8046" s="27"/>
      <c r="P8046" s="26"/>
    </row>
    <row r="8047" spans="7:16">
      <c r="G8047" s="27"/>
      <c r="H8047" s="27"/>
      <c r="P8047" s="26"/>
    </row>
    <row r="8048" spans="7:16">
      <c r="G8048" s="27"/>
      <c r="H8048" s="27"/>
      <c r="P8048" s="26"/>
    </row>
    <row r="8049" spans="7:16">
      <c r="G8049" s="27"/>
      <c r="H8049" s="27"/>
      <c r="P8049" s="26"/>
    </row>
    <row r="8050" spans="7:16">
      <c r="G8050" s="27"/>
      <c r="H8050" s="27"/>
      <c r="P8050" s="26"/>
    </row>
    <row r="8051" spans="7:16">
      <c r="G8051" s="27"/>
      <c r="H8051" s="27"/>
      <c r="P8051" s="26"/>
    </row>
    <row r="8052" spans="7:16">
      <c r="G8052" s="27"/>
      <c r="H8052" s="27"/>
      <c r="P8052" s="26"/>
    </row>
    <row r="8053" spans="7:16">
      <c r="G8053" s="27"/>
      <c r="H8053" s="27"/>
      <c r="P8053" s="26"/>
    </row>
    <row r="8054" spans="7:16">
      <c r="G8054" s="27"/>
      <c r="H8054" s="27"/>
      <c r="P8054" s="26"/>
    </row>
    <row r="8055" spans="7:16">
      <c r="G8055" s="27"/>
      <c r="H8055" s="27"/>
      <c r="P8055" s="26"/>
    </row>
    <row r="8056" spans="7:16">
      <c r="G8056" s="27"/>
      <c r="H8056" s="27"/>
      <c r="P8056" s="26"/>
    </row>
    <row r="8057" spans="7:16">
      <c r="G8057" s="27"/>
      <c r="H8057" s="27"/>
      <c r="P8057" s="26"/>
    </row>
    <row r="8058" spans="7:16">
      <c r="G8058" s="27"/>
      <c r="H8058" s="27"/>
      <c r="P8058" s="26"/>
    </row>
    <row r="8059" spans="7:16">
      <c r="G8059" s="27"/>
      <c r="H8059" s="27"/>
      <c r="P8059" s="26"/>
    </row>
    <row r="8060" spans="7:16">
      <c r="G8060" s="27"/>
      <c r="H8060" s="27"/>
      <c r="P8060" s="26"/>
    </row>
    <row r="8061" spans="7:16">
      <c r="G8061" s="27"/>
      <c r="H8061" s="27"/>
      <c r="P8061" s="26"/>
    </row>
    <row r="8062" spans="7:16">
      <c r="G8062" s="27"/>
      <c r="H8062" s="27"/>
      <c r="P8062" s="26"/>
    </row>
    <row r="8063" spans="7:16">
      <c r="G8063" s="27"/>
      <c r="H8063" s="27"/>
      <c r="P8063" s="26"/>
    </row>
    <row r="8064" spans="7:16">
      <c r="G8064" s="27"/>
      <c r="H8064" s="27"/>
      <c r="P8064" s="26"/>
    </row>
    <row r="8065" spans="7:16">
      <c r="G8065" s="27"/>
      <c r="H8065" s="27"/>
      <c r="P8065" s="26"/>
    </row>
    <row r="8066" spans="7:16">
      <c r="G8066" s="27"/>
      <c r="H8066" s="27"/>
      <c r="P8066" s="26"/>
    </row>
    <row r="8067" spans="7:16">
      <c r="H8067" s="27"/>
      <c r="P8067" s="26"/>
    </row>
    <row r="8068" spans="7:16">
      <c r="G8068" s="27"/>
      <c r="H8068" s="27"/>
      <c r="P8068" s="26"/>
    </row>
    <row r="8069" spans="7:16">
      <c r="G8069" s="27"/>
      <c r="H8069" s="27"/>
      <c r="P8069" s="26"/>
    </row>
    <row r="8070" spans="7:16">
      <c r="H8070" s="27"/>
      <c r="P8070" s="26"/>
    </row>
    <row r="8071" spans="7:16">
      <c r="H8071" s="27"/>
      <c r="P8071" s="26"/>
    </row>
    <row r="8072" spans="7:16">
      <c r="G8072" s="27"/>
      <c r="H8072" s="27"/>
      <c r="P8072" s="26"/>
    </row>
    <row r="8073" spans="7:16">
      <c r="H8073" s="27"/>
      <c r="P8073" s="26"/>
    </row>
    <row r="8074" spans="7:16">
      <c r="H8074" s="27"/>
      <c r="P8074" s="26"/>
    </row>
    <row r="8075" spans="7:16">
      <c r="G8075" s="27"/>
      <c r="H8075" s="27"/>
      <c r="P8075" s="26"/>
    </row>
    <row r="8076" spans="7:16">
      <c r="G8076" s="27"/>
      <c r="H8076" s="27"/>
      <c r="P8076" s="26"/>
    </row>
    <row r="8077" spans="7:16">
      <c r="H8077" s="27"/>
      <c r="P8077" s="26"/>
    </row>
    <row r="8078" spans="7:16">
      <c r="G8078" s="27"/>
      <c r="H8078" s="27"/>
      <c r="P8078" s="26"/>
    </row>
    <row r="8079" spans="7:16">
      <c r="H8079" s="27"/>
      <c r="P8079" s="26"/>
    </row>
    <row r="8080" spans="7:16">
      <c r="G8080" s="27"/>
      <c r="H8080" s="27"/>
      <c r="P8080" s="26"/>
    </row>
    <row r="8081" spans="7:16">
      <c r="G8081" s="27"/>
      <c r="H8081" s="27"/>
      <c r="P8081" s="26"/>
    </row>
    <row r="8082" spans="7:16">
      <c r="G8082" s="27"/>
      <c r="H8082" s="27"/>
      <c r="P8082" s="26"/>
    </row>
    <row r="8083" spans="7:16">
      <c r="G8083" s="27"/>
      <c r="H8083" s="27"/>
      <c r="P8083" s="26"/>
    </row>
    <row r="8084" spans="7:16">
      <c r="G8084" s="27"/>
      <c r="H8084" s="27"/>
      <c r="P8084" s="26"/>
    </row>
    <row r="8085" spans="7:16">
      <c r="H8085" s="27"/>
      <c r="P8085" s="26"/>
    </row>
    <row r="8086" spans="7:16">
      <c r="H8086" s="27"/>
      <c r="P8086" s="26"/>
    </row>
    <row r="8087" spans="7:16">
      <c r="G8087" s="27"/>
      <c r="H8087" s="27"/>
      <c r="P8087" s="26"/>
    </row>
    <row r="8088" spans="7:16">
      <c r="G8088" s="27"/>
      <c r="H8088" s="27"/>
      <c r="P8088" s="26"/>
    </row>
    <row r="8089" spans="7:16">
      <c r="G8089" s="27"/>
      <c r="H8089" s="27"/>
      <c r="P8089" s="26"/>
    </row>
    <row r="8090" spans="7:16">
      <c r="G8090" s="27"/>
      <c r="H8090" s="27"/>
      <c r="P8090" s="26"/>
    </row>
    <row r="8091" spans="7:16">
      <c r="G8091" s="27"/>
      <c r="H8091" s="27"/>
      <c r="P8091" s="26"/>
    </row>
    <row r="8092" spans="7:16">
      <c r="G8092" s="27"/>
      <c r="H8092" s="27"/>
      <c r="P8092" s="26"/>
    </row>
    <row r="8093" spans="7:16">
      <c r="G8093" s="27"/>
      <c r="H8093" s="27"/>
      <c r="P8093" s="26"/>
    </row>
    <row r="8094" spans="7:16">
      <c r="G8094" s="27"/>
      <c r="H8094" s="27"/>
      <c r="P8094" s="26"/>
    </row>
    <row r="8095" spans="7:16">
      <c r="G8095" s="27"/>
      <c r="H8095" s="27"/>
      <c r="P8095" s="26"/>
    </row>
    <row r="8096" spans="7:16">
      <c r="G8096" s="27"/>
      <c r="H8096" s="27"/>
      <c r="P8096" s="26"/>
    </row>
    <row r="8097" spans="7:16">
      <c r="G8097" s="27"/>
      <c r="H8097" s="27"/>
      <c r="P8097" s="26"/>
    </row>
    <row r="8098" spans="7:16">
      <c r="G8098" s="27"/>
      <c r="H8098" s="27"/>
      <c r="P8098" s="26"/>
    </row>
    <row r="8099" spans="7:16">
      <c r="G8099" s="27"/>
      <c r="H8099" s="27"/>
      <c r="P8099" s="26"/>
    </row>
    <row r="8100" spans="7:16">
      <c r="G8100" s="27"/>
      <c r="H8100" s="27"/>
      <c r="P8100" s="26"/>
    </row>
    <row r="8101" spans="7:16">
      <c r="G8101" s="27"/>
      <c r="H8101" s="27"/>
      <c r="P8101" s="26"/>
    </row>
    <row r="8102" spans="7:16">
      <c r="G8102" s="27"/>
      <c r="H8102" s="27"/>
      <c r="P8102" s="26"/>
    </row>
    <row r="8103" spans="7:16">
      <c r="G8103" s="27"/>
      <c r="H8103" s="27"/>
      <c r="P8103" s="26"/>
    </row>
    <row r="8104" spans="7:16">
      <c r="G8104" s="27"/>
      <c r="H8104" s="27"/>
      <c r="P8104" s="26"/>
    </row>
    <row r="8105" spans="7:16">
      <c r="G8105" s="27"/>
      <c r="H8105" s="27"/>
      <c r="P8105" s="26"/>
    </row>
    <row r="8106" spans="7:16">
      <c r="G8106" s="27"/>
      <c r="H8106" s="27"/>
      <c r="P8106" s="26"/>
    </row>
    <row r="8107" spans="7:16">
      <c r="G8107" s="27"/>
      <c r="H8107" s="27"/>
      <c r="P8107" s="26"/>
    </row>
    <row r="8108" spans="7:16">
      <c r="G8108" s="27"/>
      <c r="H8108" s="27"/>
      <c r="P8108" s="26"/>
    </row>
    <row r="8109" spans="7:16">
      <c r="G8109" s="27"/>
      <c r="H8109" s="27"/>
      <c r="P8109" s="26"/>
    </row>
    <row r="8110" spans="7:16">
      <c r="G8110" s="27"/>
      <c r="H8110" s="27"/>
      <c r="P8110" s="26"/>
    </row>
    <row r="8111" spans="7:16">
      <c r="G8111" s="27"/>
      <c r="H8111" s="27"/>
      <c r="P8111" s="26"/>
    </row>
    <row r="8112" spans="7:16">
      <c r="G8112" s="27"/>
      <c r="H8112" s="27"/>
      <c r="P8112" s="26"/>
    </row>
    <row r="8113" spans="7:16">
      <c r="G8113" s="27"/>
      <c r="H8113" s="27"/>
      <c r="P8113" s="26"/>
    </row>
    <row r="8114" spans="7:16">
      <c r="G8114" s="27"/>
      <c r="H8114" s="27"/>
      <c r="P8114" s="26"/>
    </row>
    <row r="8115" spans="7:16">
      <c r="G8115" s="27"/>
      <c r="H8115" s="27"/>
      <c r="P8115" s="26"/>
    </row>
    <row r="8116" spans="7:16">
      <c r="G8116" s="27"/>
      <c r="H8116" s="27"/>
      <c r="P8116" s="26"/>
    </row>
    <row r="8117" spans="7:16">
      <c r="G8117" s="27"/>
      <c r="H8117" s="27"/>
      <c r="P8117" s="26"/>
    </row>
    <row r="8118" spans="7:16">
      <c r="G8118" s="27"/>
      <c r="H8118" s="27"/>
      <c r="P8118" s="26"/>
    </row>
    <row r="8119" spans="7:16">
      <c r="G8119" s="27"/>
      <c r="H8119" s="27"/>
      <c r="P8119" s="26"/>
    </row>
    <row r="8120" spans="7:16">
      <c r="G8120" s="27"/>
      <c r="H8120" s="27"/>
      <c r="P8120" s="26"/>
    </row>
    <row r="8121" spans="7:16">
      <c r="G8121" s="27"/>
      <c r="H8121" s="27"/>
      <c r="P8121" s="26"/>
    </row>
    <row r="8122" spans="7:16">
      <c r="G8122" s="27"/>
      <c r="H8122" s="27"/>
      <c r="P8122" s="26"/>
    </row>
    <row r="8123" spans="7:16">
      <c r="G8123" s="27"/>
      <c r="H8123" s="27"/>
      <c r="P8123" s="26"/>
    </row>
    <row r="8124" spans="7:16">
      <c r="G8124" s="27"/>
      <c r="H8124" s="27"/>
      <c r="P8124" s="26"/>
    </row>
    <row r="8125" spans="7:16">
      <c r="G8125" s="27"/>
      <c r="H8125" s="27"/>
      <c r="P8125" s="26"/>
    </row>
    <row r="8126" spans="7:16">
      <c r="G8126" s="27"/>
      <c r="H8126" s="27"/>
      <c r="P8126" s="26"/>
    </row>
    <row r="8127" spans="7:16">
      <c r="G8127" s="27"/>
      <c r="H8127" s="27"/>
      <c r="P8127" s="26"/>
    </row>
    <row r="8128" spans="7:16">
      <c r="G8128" s="27"/>
      <c r="H8128" s="27"/>
      <c r="P8128" s="26"/>
    </row>
    <row r="8129" spans="7:16">
      <c r="G8129" s="27"/>
      <c r="H8129" s="27"/>
      <c r="P8129" s="26"/>
    </row>
    <row r="8130" spans="7:16">
      <c r="G8130" s="27"/>
      <c r="H8130" s="27"/>
      <c r="P8130" s="26"/>
    </row>
    <row r="8131" spans="7:16">
      <c r="G8131" s="27"/>
      <c r="H8131" s="27"/>
      <c r="P8131" s="26"/>
    </row>
    <row r="8132" spans="7:16">
      <c r="G8132" s="27"/>
      <c r="H8132" s="27"/>
      <c r="P8132" s="26"/>
    </row>
    <row r="8133" spans="7:16">
      <c r="G8133" s="27"/>
      <c r="H8133" s="27"/>
      <c r="P8133" s="26"/>
    </row>
    <row r="8134" spans="7:16">
      <c r="G8134" s="27"/>
      <c r="H8134" s="27"/>
      <c r="P8134" s="26"/>
    </row>
    <row r="8135" spans="7:16">
      <c r="G8135" s="27"/>
      <c r="H8135" s="27"/>
      <c r="P8135" s="26"/>
    </row>
    <row r="8136" spans="7:16">
      <c r="G8136" s="27"/>
      <c r="H8136" s="27"/>
      <c r="P8136" s="26"/>
    </row>
    <row r="8137" spans="7:16">
      <c r="G8137" s="27"/>
      <c r="H8137" s="27"/>
      <c r="P8137" s="26"/>
    </row>
    <row r="8138" spans="7:16">
      <c r="G8138" s="27"/>
      <c r="H8138" s="27"/>
      <c r="P8138" s="26"/>
    </row>
    <row r="8139" spans="7:16">
      <c r="G8139" s="27"/>
      <c r="H8139" s="27"/>
      <c r="P8139" s="26"/>
    </row>
    <row r="8140" spans="7:16">
      <c r="G8140" s="27"/>
      <c r="H8140" s="27"/>
      <c r="P8140" s="26"/>
    </row>
    <row r="8141" spans="7:16">
      <c r="G8141" s="27"/>
      <c r="H8141" s="27"/>
      <c r="P8141" s="26"/>
    </row>
    <row r="8142" spans="7:16">
      <c r="G8142" s="27"/>
      <c r="H8142" s="27"/>
      <c r="P8142" s="26"/>
    </row>
    <row r="8143" spans="7:16">
      <c r="G8143" s="27"/>
      <c r="H8143" s="27"/>
      <c r="P8143" s="26"/>
    </row>
    <row r="8144" spans="7:16">
      <c r="G8144" s="27"/>
      <c r="H8144" s="27"/>
      <c r="P8144" s="26"/>
    </row>
    <row r="8145" spans="7:16">
      <c r="G8145" s="27"/>
      <c r="H8145" s="27"/>
      <c r="P8145" s="26"/>
    </row>
    <row r="8146" spans="7:16">
      <c r="G8146" s="27"/>
      <c r="H8146" s="27"/>
      <c r="P8146" s="26"/>
    </row>
    <row r="8147" spans="7:16">
      <c r="G8147" s="27"/>
      <c r="H8147" s="27"/>
      <c r="P8147" s="26"/>
    </row>
    <row r="8148" spans="7:16">
      <c r="G8148" s="27"/>
      <c r="H8148" s="27"/>
      <c r="P8148" s="26"/>
    </row>
    <row r="8149" spans="7:16">
      <c r="G8149" s="27"/>
      <c r="H8149" s="27"/>
      <c r="P8149" s="26"/>
    </row>
    <row r="8150" spans="7:16">
      <c r="G8150" s="27"/>
      <c r="H8150" s="27"/>
      <c r="P8150" s="26"/>
    </row>
    <row r="8151" spans="7:16">
      <c r="G8151" s="27"/>
      <c r="H8151" s="27"/>
      <c r="P8151" s="26"/>
    </row>
    <row r="8152" spans="7:16">
      <c r="G8152" s="27"/>
      <c r="H8152" s="27"/>
      <c r="P8152" s="26"/>
    </row>
    <row r="8153" spans="7:16">
      <c r="G8153" s="27"/>
      <c r="H8153" s="27"/>
      <c r="P8153" s="26"/>
    </row>
    <row r="8154" spans="7:16">
      <c r="G8154" s="27"/>
      <c r="H8154" s="27"/>
      <c r="P8154" s="26"/>
    </row>
    <row r="8155" spans="7:16">
      <c r="G8155" s="27"/>
      <c r="H8155" s="27"/>
      <c r="P8155" s="26"/>
    </row>
    <row r="8156" spans="7:16">
      <c r="G8156" s="27"/>
      <c r="H8156" s="27"/>
      <c r="P8156" s="26"/>
    </row>
    <row r="8157" spans="7:16">
      <c r="G8157" s="27"/>
      <c r="H8157" s="27"/>
      <c r="P8157" s="26"/>
    </row>
    <row r="8158" spans="7:16">
      <c r="G8158" s="27"/>
      <c r="H8158" s="27"/>
      <c r="P8158" s="26"/>
    </row>
    <row r="8159" spans="7:16">
      <c r="G8159" s="27"/>
      <c r="H8159" s="27"/>
      <c r="P8159" s="26"/>
    </row>
    <row r="8160" spans="7:16">
      <c r="G8160" s="27"/>
      <c r="H8160" s="27"/>
      <c r="P8160" s="26"/>
    </row>
    <row r="8161" spans="7:16">
      <c r="G8161" s="27"/>
      <c r="H8161" s="27"/>
      <c r="P8161" s="26"/>
    </row>
    <row r="8162" spans="7:16">
      <c r="G8162" s="27"/>
      <c r="H8162" s="27"/>
      <c r="P8162" s="26"/>
    </row>
    <row r="8163" spans="7:16">
      <c r="G8163" s="27"/>
      <c r="H8163" s="27"/>
      <c r="P8163" s="26"/>
    </row>
    <row r="8164" spans="7:16">
      <c r="G8164" s="27"/>
      <c r="H8164" s="27"/>
      <c r="P8164" s="26"/>
    </row>
    <row r="8165" spans="7:16">
      <c r="G8165" s="27"/>
      <c r="H8165" s="27"/>
      <c r="P8165" s="26"/>
    </row>
    <row r="8166" spans="7:16">
      <c r="G8166" s="27"/>
      <c r="H8166" s="27"/>
      <c r="P8166" s="26"/>
    </row>
    <row r="8167" spans="7:16">
      <c r="G8167" s="27"/>
      <c r="H8167" s="27"/>
      <c r="P8167" s="26"/>
    </row>
    <row r="8168" spans="7:16">
      <c r="G8168" s="27"/>
      <c r="H8168" s="27"/>
      <c r="P8168" s="26"/>
    </row>
    <row r="8169" spans="7:16">
      <c r="G8169" s="27"/>
      <c r="H8169" s="27"/>
      <c r="P8169" s="26"/>
    </row>
    <row r="8170" spans="7:16">
      <c r="G8170" s="27"/>
      <c r="H8170" s="27"/>
      <c r="P8170" s="26"/>
    </row>
    <row r="8171" spans="7:16">
      <c r="G8171" s="27"/>
      <c r="H8171" s="27"/>
      <c r="P8171" s="26"/>
    </row>
    <row r="8172" spans="7:16">
      <c r="G8172" s="27"/>
      <c r="H8172" s="27"/>
      <c r="P8172" s="26"/>
    </row>
    <row r="8173" spans="7:16">
      <c r="G8173" s="27"/>
      <c r="H8173" s="27"/>
      <c r="P8173" s="26"/>
    </row>
    <row r="8174" spans="7:16">
      <c r="G8174" s="27"/>
      <c r="H8174" s="27"/>
      <c r="P8174" s="26"/>
    </row>
    <row r="8175" spans="7:16">
      <c r="G8175" s="27"/>
      <c r="H8175" s="27"/>
      <c r="P8175" s="26"/>
    </row>
    <row r="8176" spans="7:16">
      <c r="G8176" s="27"/>
      <c r="H8176" s="27"/>
      <c r="P8176" s="26"/>
    </row>
    <row r="8177" spans="7:16">
      <c r="G8177" s="27"/>
      <c r="H8177" s="27"/>
      <c r="P8177" s="26"/>
    </row>
    <row r="8178" spans="7:16">
      <c r="G8178" s="27"/>
      <c r="H8178" s="27"/>
      <c r="P8178" s="26"/>
    </row>
    <row r="8179" spans="7:16">
      <c r="G8179" s="27"/>
      <c r="H8179" s="27"/>
      <c r="P8179" s="26"/>
    </row>
    <row r="8180" spans="7:16">
      <c r="G8180" s="27"/>
      <c r="H8180" s="27"/>
      <c r="P8180" s="26"/>
    </row>
    <row r="8181" spans="7:16">
      <c r="G8181" s="27"/>
      <c r="H8181" s="27"/>
      <c r="P8181" s="26"/>
    </row>
    <row r="8182" spans="7:16">
      <c r="G8182" s="27"/>
      <c r="H8182" s="27"/>
      <c r="P8182" s="26"/>
    </row>
    <row r="8183" spans="7:16">
      <c r="G8183" s="27"/>
      <c r="H8183" s="27"/>
      <c r="P8183" s="26"/>
    </row>
    <row r="8184" spans="7:16">
      <c r="G8184" s="27"/>
      <c r="H8184" s="27"/>
      <c r="P8184" s="26"/>
    </row>
    <row r="8185" spans="7:16">
      <c r="G8185" s="27"/>
      <c r="H8185" s="27"/>
      <c r="P8185" s="26"/>
    </row>
    <row r="8186" spans="7:16">
      <c r="G8186" s="27"/>
      <c r="H8186" s="27"/>
      <c r="P8186" s="26"/>
    </row>
    <row r="8187" spans="7:16">
      <c r="G8187" s="27"/>
      <c r="H8187" s="27"/>
      <c r="P8187" s="26"/>
    </row>
    <row r="8188" spans="7:16">
      <c r="G8188" s="27"/>
      <c r="H8188" s="27"/>
      <c r="P8188" s="26"/>
    </row>
    <row r="8189" spans="7:16">
      <c r="G8189" s="27"/>
      <c r="H8189" s="27"/>
      <c r="P8189" s="26"/>
    </row>
    <row r="8190" spans="7:16">
      <c r="G8190" s="27"/>
      <c r="H8190" s="27"/>
      <c r="P8190" s="26"/>
    </row>
    <row r="8191" spans="7:16">
      <c r="G8191" s="27"/>
      <c r="H8191" s="27"/>
      <c r="P8191" s="26"/>
    </row>
    <row r="8192" spans="7:16">
      <c r="G8192" s="27"/>
      <c r="H8192" s="27"/>
      <c r="P8192" s="26"/>
    </row>
    <row r="8193" spans="7:16">
      <c r="G8193" s="27"/>
      <c r="H8193" s="27"/>
      <c r="P8193" s="26"/>
    </row>
    <row r="8194" spans="7:16">
      <c r="G8194" s="27"/>
      <c r="H8194" s="27"/>
      <c r="P8194" s="26"/>
    </row>
    <row r="8195" spans="7:16">
      <c r="G8195" s="27"/>
      <c r="H8195" s="27"/>
      <c r="P8195" s="26"/>
    </row>
    <row r="8196" spans="7:16">
      <c r="G8196" s="27"/>
      <c r="H8196" s="27"/>
      <c r="P8196" s="26"/>
    </row>
    <row r="8197" spans="7:16">
      <c r="G8197" s="27"/>
      <c r="H8197" s="27"/>
      <c r="P8197" s="26"/>
    </row>
    <row r="8198" spans="7:16">
      <c r="G8198" s="27"/>
      <c r="H8198" s="27"/>
      <c r="P8198" s="26"/>
    </row>
    <row r="8199" spans="7:16">
      <c r="G8199" s="27"/>
      <c r="H8199" s="27"/>
      <c r="P8199" s="26"/>
    </row>
    <row r="8200" spans="7:16">
      <c r="G8200" s="27"/>
      <c r="H8200" s="27"/>
      <c r="P8200" s="26"/>
    </row>
    <row r="8201" spans="7:16">
      <c r="G8201" s="27"/>
      <c r="H8201" s="27"/>
      <c r="P8201" s="26"/>
    </row>
    <row r="8202" spans="7:16">
      <c r="G8202" s="27"/>
      <c r="H8202" s="27"/>
      <c r="P8202" s="26"/>
    </row>
    <row r="8203" spans="7:16">
      <c r="G8203" s="27"/>
      <c r="H8203" s="27"/>
      <c r="P8203" s="26"/>
    </row>
    <row r="8204" spans="7:16">
      <c r="G8204" s="27"/>
      <c r="H8204" s="27"/>
      <c r="P8204" s="26"/>
    </row>
    <row r="8205" spans="7:16">
      <c r="G8205" s="27"/>
      <c r="H8205" s="27"/>
      <c r="P8205" s="26"/>
    </row>
    <row r="8206" spans="7:16">
      <c r="G8206" s="27"/>
      <c r="H8206" s="27"/>
      <c r="P8206" s="26"/>
    </row>
    <row r="8207" spans="7:16">
      <c r="G8207" s="27"/>
      <c r="H8207" s="27"/>
      <c r="P8207" s="26"/>
    </row>
    <row r="8208" spans="7:16">
      <c r="G8208" s="27"/>
      <c r="H8208" s="27"/>
      <c r="P8208" s="26"/>
    </row>
    <row r="8209" spans="7:16">
      <c r="G8209" s="27"/>
      <c r="H8209" s="27"/>
      <c r="P8209" s="26"/>
    </row>
    <row r="8210" spans="7:16">
      <c r="G8210" s="27"/>
      <c r="H8210" s="27"/>
      <c r="P8210" s="26"/>
    </row>
    <row r="8211" spans="7:16">
      <c r="G8211" s="27"/>
      <c r="H8211" s="27"/>
      <c r="P8211" s="26"/>
    </row>
    <row r="8212" spans="7:16">
      <c r="G8212" s="27"/>
      <c r="H8212" s="27"/>
      <c r="P8212" s="26"/>
    </row>
    <row r="8213" spans="7:16">
      <c r="G8213" s="27"/>
      <c r="H8213" s="27"/>
      <c r="P8213" s="26"/>
    </row>
    <row r="8214" spans="7:16">
      <c r="G8214" s="27"/>
      <c r="H8214" s="27"/>
      <c r="P8214" s="26"/>
    </row>
    <row r="8215" spans="7:16">
      <c r="G8215" s="27"/>
      <c r="H8215" s="27"/>
      <c r="P8215" s="26"/>
    </row>
    <row r="8216" spans="7:16">
      <c r="G8216" s="27"/>
      <c r="H8216" s="27"/>
      <c r="P8216" s="26"/>
    </row>
    <row r="8217" spans="7:16">
      <c r="G8217" s="27"/>
      <c r="H8217" s="27"/>
      <c r="P8217" s="26"/>
    </row>
    <row r="8218" spans="7:16">
      <c r="G8218" s="27"/>
      <c r="H8218" s="27"/>
      <c r="P8218" s="26"/>
    </row>
    <row r="8219" spans="7:16">
      <c r="G8219" s="27"/>
      <c r="H8219" s="27"/>
      <c r="P8219" s="26"/>
    </row>
    <row r="8220" spans="7:16">
      <c r="G8220" s="27"/>
      <c r="H8220" s="27"/>
      <c r="P8220" s="26"/>
    </row>
    <row r="8221" spans="7:16">
      <c r="G8221" s="27"/>
      <c r="H8221" s="27"/>
      <c r="P8221" s="26"/>
    </row>
    <row r="8222" spans="7:16">
      <c r="G8222" s="27"/>
      <c r="H8222" s="27"/>
      <c r="P8222" s="26"/>
    </row>
    <row r="8223" spans="7:16">
      <c r="G8223" s="27"/>
      <c r="H8223" s="27"/>
      <c r="P8223" s="26"/>
    </row>
    <row r="8224" spans="7:16">
      <c r="G8224" s="27"/>
      <c r="H8224" s="27"/>
      <c r="P8224" s="26"/>
    </row>
    <row r="8225" spans="7:16">
      <c r="G8225" s="27"/>
      <c r="H8225" s="27"/>
      <c r="P8225" s="26"/>
    </row>
    <row r="8226" spans="7:16">
      <c r="G8226" s="27"/>
      <c r="H8226" s="27"/>
      <c r="P8226" s="26"/>
    </row>
    <row r="8227" spans="7:16">
      <c r="G8227" s="27"/>
      <c r="H8227" s="27"/>
      <c r="P8227" s="26"/>
    </row>
    <row r="8228" spans="7:16">
      <c r="G8228" s="27"/>
      <c r="H8228" s="27"/>
      <c r="P8228" s="26"/>
    </row>
    <row r="8229" spans="7:16">
      <c r="G8229" s="27"/>
      <c r="H8229" s="27"/>
      <c r="P8229" s="26"/>
    </row>
    <row r="8230" spans="7:16">
      <c r="G8230" s="27"/>
      <c r="H8230" s="27"/>
      <c r="P8230" s="26"/>
    </row>
    <row r="8231" spans="7:16">
      <c r="G8231" s="27"/>
      <c r="H8231" s="27"/>
      <c r="P8231" s="26"/>
    </row>
    <row r="8232" spans="7:16">
      <c r="G8232" s="27"/>
      <c r="H8232" s="27"/>
      <c r="P8232" s="26"/>
    </row>
    <row r="8233" spans="7:16">
      <c r="G8233" s="27"/>
      <c r="H8233" s="27"/>
      <c r="P8233" s="26"/>
    </row>
    <row r="8234" spans="7:16">
      <c r="G8234" s="27"/>
      <c r="H8234" s="27"/>
      <c r="P8234" s="26"/>
    </row>
    <row r="8235" spans="7:16">
      <c r="G8235" s="27"/>
      <c r="H8235" s="27"/>
      <c r="P8235" s="26"/>
    </row>
    <row r="8236" spans="7:16">
      <c r="G8236" s="27"/>
      <c r="H8236" s="27"/>
      <c r="P8236" s="26"/>
    </row>
    <row r="8237" spans="7:16">
      <c r="G8237" s="27"/>
      <c r="H8237" s="27"/>
      <c r="P8237" s="26"/>
    </row>
    <row r="8238" spans="7:16">
      <c r="G8238" s="27"/>
      <c r="H8238" s="27"/>
      <c r="P8238" s="26"/>
    </row>
    <row r="8239" spans="7:16">
      <c r="G8239" s="27"/>
      <c r="H8239" s="27"/>
      <c r="P8239" s="26"/>
    </row>
    <row r="8240" spans="7:16">
      <c r="G8240" s="27"/>
      <c r="H8240" s="27"/>
      <c r="P8240" s="26"/>
    </row>
    <row r="8241" spans="7:16">
      <c r="G8241" s="27"/>
      <c r="H8241" s="27"/>
      <c r="P8241" s="26"/>
    </row>
    <row r="8242" spans="7:16">
      <c r="G8242" s="27"/>
      <c r="H8242" s="27"/>
      <c r="P8242" s="26"/>
    </row>
    <row r="8243" spans="7:16">
      <c r="G8243" s="27"/>
      <c r="H8243" s="27"/>
      <c r="P8243" s="26"/>
    </row>
    <row r="8244" spans="7:16">
      <c r="G8244" s="27"/>
      <c r="H8244" s="27"/>
      <c r="P8244" s="26"/>
    </row>
    <row r="8245" spans="7:16">
      <c r="G8245" s="27"/>
      <c r="H8245" s="27"/>
      <c r="P8245" s="26"/>
    </row>
    <row r="8246" spans="7:16">
      <c r="G8246" s="27"/>
      <c r="H8246" s="27"/>
      <c r="P8246" s="26"/>
    </row>
    <row r="8247" spans="7:16">
      <c r="G8247" s="27"/>
      <c r="H8247" s="27"/>
      <c r="P8247" s="26"/>
    </row>
    <row r="8248" spans="7:16">
      <c r="G8248" s="27"/>
      <c r="H8248" s="27"/>
      <c r="P8248" s="26"/>
    </row>
    <row r="8249" spans="7:16">
      <c r="G8249" s="27"/>
      <c r="H8249" s="27"/>
      <c r="P8249" s="26"/>
    </row>
    <row r="8250" spans="7:16">
      <c r="G8250" s="27"/>
      <c r="H8250" s="27"/>
      <c r="P8250" s="26"/>
    </row>
    <row r="8251" spans="7:16">
      <c r="G8251" s="27"/>
      <c r="H8251" s="27"/>
      <c r="P8251" s="26"/>
    </row>
    <row r="8252" spans="7:16">
      <c r="G8252" s="27"/>
      <c r="H8252" s="27"/>
      <c r="P8252" s="26"/>
    </row>
    <row r="8253" spans="7:16">
      <c r="G8253" s="27"/>
      <c r="H8253" s="27"/>
      <c r="P8253" s="26"/>
    </row>
    <row r="8254" spans="7:16">
      <c r="G8254" s="27"/>
      <c r="H8254" s="27"/>
      <c r="P8254" s="26"/>
    </row>
    <row r="8255" spans="7:16">
      <c r="G8255" s="27"/>
      <c r="H8255" s="27"/>
      <c r="P8255" s="26"/>
    </row>
    <row r="8256" spans="7:16">
      <c r="G8256" s="27"/>
      <c r="H8256" s="27"/>
      <c r="P8256" s="26"/>
    </row>
    <row r="8257" spans="7:16">
      <c r="G8257" s="27"/>
      <c r="H8257" s="27"/>
      <c r="P8257" s="26"/>
    </row>
    <row r="8258" spans="7:16">
      <c r="G8258" s="27"/>
      <c r="H8258" s="27"/>
      <c r="P8258" s="26"/>
    </row>
    <row r="8259" spans="7:16">
      <c r="G8259" s="27"/>
      <c r="H8259" s="27"/>
      <c r="P8259" s="26"/>
    </row>
    <row r="8260" spans="7:16">
      <c r="G8260" s="27"/>
      <c r="H8260" s="27"/>
      <c r="P8260" s="26"/>
    </row>
    <row r="8261" spans="7:16">
      <c r="G8261" s="27"/>
      <c r="H8261" s="27"/>
      <c r="P8261" s="26"/>
    </row>
    <row r="8262" spans="7:16">
      <c r="G8262" s="27"/>
      <c r="H8262" s="27"/>
      <c r="P8262" s="26"/>
    </row>
    <row r="8263" spans="7:16">
      <c r="G8263" s="27"/>
      <c r="H8263" s="27"/>
      <c r="P8263" s="26"/>
    </row>
    <row r="8264" spans="7:16">
      <c r="G8264" s="27"/>
      <c r="H8264" s="27"/>
      <c r="P8264" s="26"/>
    </row>
    <row r="8265" spans="7:16">
      <c r="G8265" s="27"/>
      <c r="H8265" s="27"/>
      <c r="P8265" s="26"/>
    </row>
    <row r="8266" spans="7:16">
      <c r="G8266" s="27"/>
      <c r="H8266" s="27"/>
      <c r="P8266" s="26"/>
    </row>
    <row r="8267" spans="7:16">
      <c r="G8267" s="27"/>
      <c r="H8267" s="27"/>
      <c r="P8267" s="26"/>
    </row>
    <row r="8268" spans="7:16">
      <c r="G8268" s="27"/>
      <c r="H8268" s="27"/>
      <c r="P8268" s="26"/>
    </row>
    <row r="8269" spans="7:16">
      <c r="G8269" s="27"/>
      <c r="H8269" s="27"/>
      <c r="P8269" s="26"/>
    </row>
    <row r="8270" spans="7:16">
      <c r="G8270" s="27"/>
      <c r="H8270" s="27"/>
      <c r="P8270" s="26"/>
    </row>
    <row r="8271" spans="7:16">
      <c r="G8271" s="27"/>
      <c r="H8271" s="27"/>
      <c r="P8271" s="26"/>
    </row>
    <row r="8272" spans="7:16">
      <c r="G8272" s="27"/>
      <c r="H8272" s="27"/>
      <c r="P8272" s="26"/>
    </row>
    <row r="8273" spans="7:16">
      <c r="G8273" s="27"/>
      <c r="H8273" s="27"/>
      <c r="P8273" s="26"/>
    </row>
    <row r="8274" spans="7:16">
      <c r="G8274" s="27"/>
      <c r="H8274" s="27"/>
      <c r="P8274" s="26"/>
    </row>
    <row r="8275" spans="7:16">
      <c r="G8275" s="27"/>
      <c r="H8275" s="27"/>
      <c r="P8275" s="26"/>
    </row>
    <row r="8276" spans="7:16">
      <c r="G8276" s="27"/>
      <c r="H8276" s="27"/>
      <c r="P8276" s="26"/>
    </row>
    <row r="8277" spans="7:16">
      <c r="G8277" s="27"/>
      <c r="H8277" s="27"/>
      <c r="P8277" s="26"/>
    </row>
    <row r="8278" spans="7:16">
      <c r="G8278" s="27"/>
      <c r="H8278" s="27"/>
      <c r="P8278" s="26"/>
    </row>
    <row r="8279" spans="7:16">
      <c r="G8279" s="27"/>
      <c r="H8279" s="27"/>
      <c r="P8279" s="26"/>
    </row>
    <row r="8280" spans="7:16">
      <c r="G8280" s="27"/>
      <c r="H8280" s="27"/>
      <c r="P8280" s="26"/>
    </row>
    <row r="8281" spans="7:16">
      <c r="G8281" s="27"/>
      <c r="H8281" s="27"/>
      <c r="P8281" s="26"/>
    </row>
    <row r="8282" spans="7:16">
      <c r="G8282" s="27"/>
      <c r="H8282" s="27"/>
      <c r="P8282" s="26"/>
    </row>
    <row r="8283" spans="7:16">
      <c r="G8283" s="27"/>
      <c r="H8283" s="27"/>
      <c r="P8283" s="26"/>
    </row>
    <row r="8284" spans="7:16">
      <c r="G8284" s="27"/>
      <c r="H8284" s="27"/>
      <c r="P8284" s="26"/>
    </row>
    <row r="8285" spans="7:16">
      <c r="G8285" s="27"/>
      <c r="H8285" s="27"/>
      <c r="P8285" s="26"/>
    </row>
    <row r="8286" spans="7:16">
      <c r="G8286" s="27"/>
      <c r="H8286" s="27"/>
      <c r="P8286" s="26"/>
    </row>
    <row r="8287" spans="7:16">
      <c r="G8287" s="27"/>
      <c r="H8287" s="27"/>
      <c r="P8287" s="26"/>
    </row>
    <row r="8288" spans="7:16">
      <c r="G8288" s="27"/>
      <c r="H8288" s="27"/>
      <c r="P8288" s="26"/>
    </row>
    <row r="8289" spans="7:16">
      <c r="G8289" s="27"/>
      <c r="H8289" s="27"/>
      <c r="P8289" s="26"/>
    </row>
    <row r="8290" spans="7:16">
      <c r="G8290" s="27"/>
      <c r="H8290" s="27"/>
      <c r="P8290" s="26"/>
    </row>
    <row r="8291" spans="7:16">
      <c r="G8291" s="27"/>
      <c r="H8291" s="27"/>
      <c r="P8291" s="26"/>
    </row>
    <row r="8292" spans="7:16">
      <c r="G8292" s="27"/>
      <c r="H8292" s="27"/>
      <c r="P8292" s="26"/>
    </row>
    <row r="8293" spans="7:16">
      <c r="G8293" s="27"/>
      <c r="H8293" s="27"/>
      <c r="P8293" s="26"/>
    </row>
    <row r="8294" spans="7:16">
      <c r="G8294" s="27"/>
      <c r="H8294" s="27"/>
      <c r="P8294" s="26"/>
    </row>
    <row r="8295" spans="7:16">
      <c r="G8295" s="27"/>
      <c r="H8295" s="27"/>
      <c r="P8295" s="26"/>
    </row>
    <row r="8296" spans="7:16">
      <c r="G8296" s="27"/>
      <c r="H8296" s="27"/>
      <c r="P8296" s="26"/>
    </row>
    <row r="8297" spans="7:16">
      <c r="G8297" s="27"/>
      <c r="H8297" s="27"/>
      <c r="P8297" s="26"/>
    </row>
    <row r="8298" spans="7:16">
      <c r="G8298" s="27"/>
      <c r="H8298" s="27"/>
      <c r="P8298" s="26"/>
    </row>
    <row r="8299" spans="7:16">
      <c r="G8299" s="27"/>
      <c r="H8299" s="27"/>
      <c r="P8299" s="26"/>
    </row>
    <row r="8300" spans="7:16">
      <c r="G8300" s="27"/>
      <c r="H8300" s="27"/>
      <c r="P8300" s="26"/>
    </row>
    <row r="8301" spans="7:16">
      <c r="G8301" s="27"/>
      <c r="H8301" s="27"/>
      <c r="P8301" s="26"/>
    </row>
    <row r="8302" spans="7:16">
      <c r="G8302" s="27"/>
      <c r="H8302" s="27"/>
      <c r="P8302" s="26"/>
    </row>
    <row r="8303" spans="7:16">
      <c r="G8303" s="27"/>
      <c r="H8303" s="27"/>
      <c r="P8303" s="26"/>
    </row>
    <row r="8304" spans="7:16">
      <c r="G8304" s="27"/>
      <c r="H8304" s="27"/>
      <c r="P8304" s="26"/>
    </row>
    <row r="8305" spans="7:16">
      <c r="G8305" s="27"/>
      <c r="H8305" s="27"/>
      <c r="P8305" s="26"/>
    </row>
    <row r="8306" spans="7:16">
      <c r="G8306" s="27"/>
      <c r="H8306" s="27"/>
      <c r="P8306" s="26"/>
    </row>
    <row r="8307" spans="7:16">
      <c r="G8307" s="27"/>
      <c r="H8307" s="27"/>
      <c r="P8307" s="26"/>
    </row>
    <row r="8308" spans="7:16">
      <c r="G8308" s="27"/>
      <c r="H8308" s="27"/>
      <c r="P8308" s="26"/>
    </row>
    <row r="8309" spans="7:16">
      <c r="G8309" s="27"/>
      <c r="H8309" s="27"/>
      <c r="P8309" s="26"/>
    </row>
    <row r="8310" spans="7:16">
      <c r="G8310" s="27"/>
      <c r="H8310" s="27"/>
      <c r="P8310" s="26"/>
    </row>
    <row r="8311" spans="7:16">
      <c r="G8311" s="27"/>
      <c r="H8311" s="27"/>
      <c r="P8311" s="26"/>
    </row>
    <row r="8312" spans="7:16">
      <c r="G8312" s="27"/>
      <c r="H8312" s="27"/>
      <c r="P8312" s="26"/>
    </row>
    <row r="8313" spans="7:16">
      <c r="G8313" s="27"/>
      <c r="H8313" s="27"/>
      <c r="P8313" s="26"/>
    </row>
    <row r="8314" spans="7:16">
      <c r="G8314" s="27"/>
      <c r="H8314" s="27"/>
      <c r="P8314" s="26"/>
    </row>
    <row r="8315" spans="7:16">
      <c r="G8315" s="27"/>
      <c r="H8315" s="27"/>
      <c r="P8315" s="26"/>
    </row>
    <row r="8316" spans="7:16">
      <c r="G8316" s="27"/>
      <c r="H8316" s="27"/>
      <c r="P8316" s="26"/>
    </row>
    <row r="8317" spans="7:16">
      <c r="G8317" s="27"/>
      <c r="H8317" s="27"/>
      <c r="P8317" s="26"/>
    </row>
    <row r="8318" spans="7:16">
      <c r="G8318" s="27"/>
      <c r="H8318" s="27"/>
      <c r="P8318" s="26"/>
    </row>
    <row r="8319" spans="7:16">
      <c r="G8319" s="27"/>
      <c r="H8319" s="27"/>
      <c r="P8319" s="26"/>
    </row>
    <row r="8320" spans="7:16">
      <c r="G8320" s="27"/>
      <c r="H8320" s="27"/>
      <c r="P8320" s="26"/>
    </row>
    <row r="8321" spans="7:16">
      <c r="G8321" s="27"/>
      <c r="H8321" s="27"/>
      <c r="P8321" s="26"/>
    </row>
    <row r="8322" spans="7:16">
      <c r="G8322" s="27"/>
      <c r="H8322" s="27"/>
      <c r="P8322" s="26"/>
    </row>
    <row r="8323" spans="7:16">
      <c r="G8323" s="27"/>
      <c r="H8323" s="27"/>
      <c r="P8323" s="26"/>
    </row>
    <row r="8324" spans="7:16">
      <c r="G8324" s="27"/>
      <c r="H8324" s="27"/>
      <c r="P8324" s="26"/>
    </row>
    <row r="8325" spans="7:16">
      <c r="G8325" s="27"/>
      <c r="H8325" s="27"/>
      <c r="P8325" s="26"/>
    </row>
    <row r="8326" spans="7:16">
      <c r="G8326" s="27"/>
      <c r="H8326" s="27"/>
      <c r="P8326" s="26"/>
    </row>
    <row r="8327" spans="7:16">
      <c r="G8327" s="27"/>
      <c r="H8327" s="27"/>
      <c r="P8327" s="26"/>
    </row>
    <row r="8328" spans="7:16">
      <c r="G8328" s="27"/>
      <c r="H8328" s="27"/>
      <c r="P8328" s="26"/>
    </row>
    <row r="8329" spans="7:16">
      <c r="G8329" s="27"/>
      <c r="H8329" s="27"/>
      <c r="P8329" s="26"/>
    </row>
    <row r="8330" spans="7:16">
      <c r="G8330" s="27"/>
      <c r="H8330" s="27"/>
      <c r="P8330" s="26"/>
    </row>
    <row r="8331" spans="7:16">
      <c r="G8331" s="27"/>
      <c r="H8331" s="27"/>
      <c r="P8331" s="26"/>
    </row>
    <row r="8332" spans="7:16">
      <c r="G8332" s="27"/>
      <c r="H8332" s="27"/>
      <c r="P8332" s="26"/>
    </row>
    <row r="8333" spans="7:16">
      <c r="G8333" s="27"/>
      <c r="H8333" s="27"/>
      <c r="P8333" s="26"/>
    </row>
    <row r="8334" spans="7:16">
      <c r="G8334" s="27"/>
      <c r="H8334" s="27"/>
      <c r="P8334" s="26"/>
    </row>
    <row r="8335" spans="7:16">
      <c r="G8335" s="27"/>
      <c r="H8335" s="27"/>
      <c r="P8335" s="26"/>
    </row>
    <row r="8336" spans="7:16">
      <c r="G8336" s="27"/>
      <c r="H8336" s="27"/>
      <c r="P8336" s="26"/>
    </row>
    <row r="8337" spans="7:16">
      <c r="G8337" s="27"/>
      <c r="H8337" s="27"/>
      <c r="P8337" s="26"/>
    </row>
    <row r="8338" spans="7:16">
      <c r="G8338" s="27"/>
      <c r="H8338" s="27"/>
      <c r="P8338" s="26"/>
    </row>
    <row r="8339" spans="7:16">
      <c r="G8339" s="27"/>
      <c r="H8339" s="27"/>
      <c r="P8339" s="26"/>
    </row>
    <row r="8340" spans="7:16">
      <c r="G8340" s="27"/>
      <c r="H8340" s="27"/>
      <c r="P8340" s="26"/>
    </row>
    <row r="8341" spans="7:16">
      <c r="G8341" s="27"/>
      <c r="H8341" s="27"/>
      <c r="P8341" s="26"/>
    </row>
    <row r="8342" spans="7:16">
      <c r="G8342" s="27"/>
      <c r="H8342" s="27"/>
      <c r="P8342" s="26"/>
    </row>
    <row r="8343" spans="7:16">
      <c r="G8343" s="27"/>
      <c r="H8343" s="27"/>
      <c r="P8343" s="26"/>
    </row>
    <row r="8344" spans="7:16">
      <c r="G8344" s="27"/>
      <c r="H8344" s="27"/>
      <c r="P8344" s="26"/>
    </row>
    <row r="8345" spans="7:16">
      <c r="G8345" s="27"/>
      <c r="H8345" s="27"/>
      <c r="P8345" s="26"/>
    </row>
    <row r="8346" spans="7:16">
      <c r="G8346" s="27"/>
      <c r="H8346" s="27"/>
      <c r="P8346" s="26"/>
    </row>
    <row r="8347" spans="7:16">
      <c r="G8347" s="27"/>
      <c r="H8347" s="27"/>
      <c r="P8347" s="26"/>
    </row>
    <row r="8348" spans="7:16">
      <c r="H8348" s="27"/>
      <c r="P8348" s="26"/>
    </row>
    <row r="8349" spans="7:16">
      <c r="H8349" s="27"/>
      <c r="P8349" s="26"/>
    </row>
    <row r="8350" spans="7:16">
      <c r="H8350" s="27"/>
      <c r="P8350" s="26"/>
    </row>
    <row r="8351" spans="7:16">
      <c r="H8351" s="27"/>
      <c r="P8351" s="26"/>
    </row>
    <row r="8352" spans="7:16">
      <c r="P8352" s="26"/>
    </row>
    <row r="8353" spans="16:16">
      <c r="P8353" s="26"/>
    </row>
    <row r="8354" spans="16:16">
      <c r="P8354" s="26"/>
    </row>
    <row r="8355" spans="16:16">
      <c r="P8355" s="26"/>
    </row>
    <row r="8356" spans="16:16">
      <c r="P8356" s="26"/>
    </row>
    <row r="8357" spans="16:16">
      <c r="P8357" s="26"/>
    </row>
    <row r="8358" spans="16:16">
      <c r="P8358" s="26"/>
    </row>
    <row r="8359" spans="16:16">
      <c r="P8359" s="26"/>
    </row>
    <row r="8360" spans="16:16">
      <c r="P8360" s="26"/>
    </row>
    <row r="8361" spans="16:16">
      <c r="P8361" s="26"/>
    </row>
    <row r="8362" spans="16:16">
      <c r="P8362" s="26"/>
    </row>
    <row r="8363" spans="16:16">
      <c r="P8363" s="26"/>
    </row>
    <row r="8364" spans="16:16">
      <c r="P8364" s="26"/>
    </row>
    <row r="8365" spans="16:16">
      <c r="P8365" s="26"/>
    </row>
    <row r="8366" spans="16:16">
      <c r="P8366" s="26"/>
    </row>
    <row r="8367" spans="16:16">
      <c r="P8367" s="26"/>
    </row>
    <row r="8368" spans="16:16">
      <c r="P8368" s="26"/>
    </row>
    <row r="8369" spans="7:16">
      <c r="P8369" s="26"/>
    </row>
    <row r="8370" spans="7:16">
      <c r="P8370" s="26"/>
    </row>
    <row r="8371" spans="7:16">
      <c r="P8371" s="26"/>
    </row>
    <row r="8372" spans="7:16">
      <c r="P8372" s="26"/>
    </row>
    <row r="8373" spans="7:16">
      <c r="P8373" s="26"/>
    </row>
    <row r="8374" spans="7:16">
      <c r="G8374" s="27"/>
      <c r="P8374" s="26"/>
    </row>
    <row r="8375" spans="7:16">
      <c r="G8375" s="27"/>
      <c r="P8375" s="26"/>
    </row>
    <row r="8376" spans="7:16">
      <c r="G8376" s="27"/>
      <c r="P8376" s="26"/>
    </row>
    <row r="8377" spans="7:16">
      <c r="G8377" s="27"/>
      <c r="P8377" s="26"/>
    </row>
    <row r="8378" spans="7:16">
      <c r="G8378" s="27"/>
      <c r="H8378" s="27"/>
      <c r="P8378" s="26"/>
    </row>
    <row r="8379" spans="7:16">
      <c r="G8379" s="27"/>
      <c r="H8379" s="27"/>
      <c r="P8379" s="26"/>
    </row>
    <row r="8380" spans="7:16">
      <c r="G8380" s="27"/>
      <c r="H8380" s="27"/>
      <c r="P8380" s="26"/>
    </row>
    <row r="8381" spans="7:16">
      <c r="G8381" s="27"/>
      <c r="H8381" s="27"/>
      <c r="P8381" s="26"/>
    </row>
    <row r="8382" spans="7:16">
      <c r="G8382" s="27"/>
      <c r="H8382" s="27"/>
      <c r="P8382" s="26"/>
    </row>
    <row r="8383" spans="7:16">
      <c r="G8383" s="27"/>
      <c r="H8383" s="27"/>
      <c r="P8383" s="26"/>
    </row>
    <row r="8384" spans="7:16">
      <c r="G8384" s="27"/>
      <c r="H8384" s="27"/>
      <c r="P8384" s="26"/>
    </row>
    <row r="8385" spans="7:16">
      <c r="G8385" s="27"/>
      <c r="H8385" s="27"/>
      <c r="P8385" s="26"/>
    </row>
    <row r="8386" spans="7:16">
      <c r="G8386" s="27"/>
      <c r="H8386" s="27"/>
      <c r="P8386" s="26"/>
    </row>
    <row r="8387" spans="7:16">
      <c r="G8387" s="27"/>
      <c r="H8387" s="27"/>
      <c r="P8387" s="26"/>
    </row>
    <row r="8388" spans="7:16">
      <c r="G8388" s="27"/>
      <c r="H8388" s="27"/>
      <c r="P8388" s="26"/>
    </row>
    <row r="8389" spans="7:16">
      <c r="G8389" s="27"/>
      <c r="H8389" s="27"/>
      <c r="P8389" s="26"/>
    </row>
    <row r="8390" spans="7:16">
      <c r="G8390" s="27"/>
      <c r="H8390" s="27"/>
      <c r="P8390" s="26"/>
    </row>
    <row r="8391" spans="7:16">
      <c r="G8391" s="27"/>
      <c r="H8391" s="27"/>
      <c r="P8391" s="26"/>
    </row>
    <row r="8392" spans="7:16">
      <c r="G8392" s="27"/>
      <c r="H8392" s="27"/>
      <c r="P8392" s="26"/>
    </row>
    <row r="8393" spans="7:16">
      <c r="G8393" s="27"/>
      <c r="H8393" s="27"/>
      <c r="P8393" s="26"/>
    </row>
    <row r="8394" spans="7:16">
      <c r="G8394" s="27"/>
      <c r="H8394" s="27"/>
      <c r="P8394" s="26"/>
    </row>
    <row r="8395" spans="7:16">
      <c r="G8395" s="27"/>
      <c r="H8395" s="27"/>
      <c r="P8395" s="26"/>
    </row>
    <row r="8396" spans="7:16">
      <c r="G8396" s="27"/>
      <c r="H8396" s="27"/>
      <c r="P8396" s="26"/>
    </row>
    <row r="8397" spans="7:16">
      <c r="G8397" s="27"/>
      <c r="H8397" s="27"/>
      <c r="P8397" s="26"/>
    </row>
    <row r="8398" spans="7:16">
      <c r="G8398" s="27"/>
      <c r="H8398" s="27"/>
      <c r="P8398" s="26"/>
    </row>
    <row r="8399" spans="7:16">
      <c r="G8399" s="27"/>
      <c r="H8399" s="27"/>
      <c r="P8399" s="26"/>
    </row>
    <row r="8400" spans="7:16">
      <c r="G8400" s="27"/>
      <c r="H8400" s="27"/>
      <c r="P8400" s="26"/>
    </row>
    <row r="8401" spans="7:16">
      <c r="G8401" s="27"/>
      <c r="H8401" s="27"/>
      <c r="P8401" s="26"/>
    </row>
    <row r="8402" spans="7:16">
      <c r="G8402" s="27"/>
      <c r="H8402" s="27"/>
      <c r="P8402" s="26"/>
    </row>
    <row r="8403" spans="7:16">
      <c r="G8403" s="27"/>
      <c r="H8403" s="27"/>
      <c r="P8403" s="26"/>
    </row>
    <row r="8404" spans="7:16">
      <c r="G8404" s="27"/>
      <c r="H8404" s="27"/>
      <c r="P8404" s="26"/>
    </row>
    <row r="8405" spans="7:16">
      <c r="G8405" s="27"/>
      <c r="H8405" s="27"/>
      <c r="P8405" s="26"/>
    </row>
    <row r="8406" spans="7:16">
      <c r="G8406" s="27"/>
      <c r="H8406" s="27"/>
      <c r="P8406" s="26"/>
    </row>
    <row r="8407" spans="7:16">
      <c r="G8407" s="27"/>
      <c r="H8407" s="27"/>
      <c r="P8407" s="26"/>
    </row>
    <row r="8408" spans="7:16">
      <c r="G8408" s="27"/>
      <c r="H8408" s="27"/>
      <c r="P8408" s="26"/>
    </row>
    <row r="8409" spans="7:16">
      <c r="G8409" s="27"/>
      <c r="H8409" s="27"/>
      <c r="P8409" s="26"/>
    </row>
    <row r="8410" spans="7:16">
      <c r="G8410" s="27"/>
      <c r="H8410" s="27"/>
      <c r="P8410" s="26"/>
    </row>
    <row r="8411" spans="7:16">
      <c r="G8411" s="27"/>
      <c r="H8411" s="27"/>
      <c r="P8411" s="26"/>
    </row>
    <row r="8412" spans="7:16">
      <c r="G8412" s="27"/>
      <c r="H8412" s="27"/>
      <c r="P8412" s="26"/>
    </row>
    <row r="8413" spans="7:16">
      <c r="G8413" s="27"/>
      <c r="H8413" s="27"/>
      <c r="P8413" s="26"/>
    </row>
    <row r="8414" spans="7:16">
      <c r="G8414" s="27"/>
      <c r="H8414" s="27"/>
      <c r="P8414" s="26"/>
    </row>
    <row r="8415" spans="7:16">
      <c r="G8415" s="27"/>
      <c r="H8415" s="27"/>
      <c r="P8415" s="26"/>
    </row>
    <row r="8416" spans="7:16">
      <c r="G8416" s="27"/>
      <c r="H8416" s="27"/>
      <c r="P8416" s="26"/>
    </row>
    <row r="8417" spans="7:16">
      <c r="G8417" s="27"/>
      <c r="H8417" s="27"/>
      <c r="P8417" s="26"/>
    </row>
    <row r="8418" spans="7:16">
      <c r="G8418" s="27"/>
      <c r="H8418" s="27"/>
      <c r="P8418" s="26"/>
    </row>
    <row r="8419" spans="7:16">
      <c r="G8419" s="27"/>
      <c r="H8419" s="27"/>
      <c r="P8419" s="26"/>
    </row>
    <row r="8420" spans="7:16">
      <c r="G8420" s="27"/>
      <c r="H8420" s="27"/>
      <c r="P8420" s="26"/>
    </row>
    <row r="8421" spans="7:16">
      <c r="G8421" s="27"/>
      <c r="H8421" s="27"/>
      <c r="P8421" s="26"/>
    </row>
    <row r="8422" spans="7:16">
      <c r="G8422" s="27"/>
      <c r="H8422" s="27"/>
      <c r="P8422" s="26"/>
    </row>
    <row r="8423" spans="7:16">
      <c r="G8423" s="27"/>
      <c r="H8423" s="27"/>
      <c r="P8423" s="26"/>
    </row>
    <row r="8424" spans="7:16">
      <c r="G8424" s="27"/>
      <c r="H8424" s="27"/>
      <c r="P8424" s="26"/>
    </row>
    <row r="8425" spans="7:16">
      <c r="G8425" s="27"/>
      <c r="H8425" s="27"/>
      <c r="P8425" s="26"/>
    </row>
    <row r="8426" spans="7:16">
      <c r="G8426" s="27"/>
      <c r="H8426" s="27"/>
      <c r="P8426" s="26"/>
    </row>
    <row r="8427" spans="7:16">
      <c r="H8427" s="27"/>
      <c r="P8427" s="26"/>
    </row>
    <row r="8428" spans="7:16">
      <c r="G8428" s="27"/>
      <c r="H8428" s="27"/>
      <c r="P8428" s="26"/>
    </row>
    <row r="8429" spans="7:16">
      <c r="G8429" s="27"/>
      <c r="H8429" s="27"/>
      <c r="P8429" s="26"/>
    </row>
    <row r="8430" spans="7:16">
      <c r="G8430" s="27"/>
      <c r="H8430" s="27"/>
      <c r="P8430" s="26"/>
    </row>
    <row r="8431" spans="7:16">
      <c r="G8431" s="27"/>
      <c r="H8431" s="27"/>
      <c r="P8431" s="26"/>
    </row>
    <row r="8432" spans="7:16">
      <c r="G8432" s="27"/>
      <c r="H8432" s="27"/>
      <c r="P8432" s="26"/>
    </row>
    <row r="8433" spans="7:16">
      <c r="G8433" s="27"/>
      <c r="H8433" s="27"/>
      <c r="P8433" s="26"/>
    </row>
    <row r="8434" spans="7:16">
      <c r="G8434" s="27"/>
      <c r="H8434" s="27"/>
      <c r="P8434" s="26"/>
    </row>
    <row r="8435" spans="7:16">
      <c r="G8435" s="27"/>
      <c r="H8435" s="27"/>
      <c r="P8435" s="26"/>
    </row>
    <row r="8436" spans="7:16">
      <c r="G8436" s="27"/>
      <c r="H8436" s="27"/>
      <c r="P8436" s="26"/>
    </row>
    <row r="8437" spans="7:16">
      <c r="G8437" s="27"/>
      <c r="H8437" s="27"/>
      <c r="P8437" s="26"/>
    </row>
    <row r="8438" spans="7:16">
      <c r="G8438" s="27"/>
      <c r="H8438" s="27"/>
      <c r="P8438" s="26"/>
    </row>
    <row r="8439" spans="7:16">
      <c r="G8439" s="27"/>
      <c r="H8439" s="27"/>
      <c r="P8439" s="26"/>
    </row>
    <row r="8440" spans="7:16">
      <c r="G8440" s="27"/>
      <c r="H8440" s="27"/>
      <c r="P8440" s="26"/>
    </row>
    <row r="8441" spans="7:16">
      <c r="G8441" s="27"/>
      <c r="H8441" s="27"/>
      <c r="P8441" s="26"/>
    </row>
    <row r="8442" spans="7:16">
      <c r="G8442" s="27"/>
      <c r="H8442" s="27"/>
      <c r="P8442" s="26"/>
    </row>
    <row r="8443" spans="7:16">
      <c r="G8443" s="27"/>
      <c r="H8443" s="27"/>
      <c r="P8443" s="26"/>
    </row>
    <row r="8444" spans="7:16">
      <c r="G8444" s="27"/>
      <c r="H8444" s="27"/>
      <c r="P8444" s="26"/>
    </row>
    <row r="8445" spans="7:16">
      <c r="G8445" s="27"/>
      <c r="H8445" s="27"/>
      <c r="P8445" s="26"/>
    </row>
    <row r="8446" spans="7:16">
      <c r="G8446" s="27"/>
      <c r="H8446" s="27"/>
      <c r="P8446" s="26"/>
    </row>
    <row r="8447" spans="7:16">
      <c r="G8447" s="27"/>
      <c r="H8447" s="27"/>
      <c r="P8447" s="26"/>
    </row>
    <row r="8448" spans="7:16">
      <c r="G8448" s="27"/>
      <c r="H8448" s="27"/>
      <c r="P8448" s="26"/>
    </row>
    <row r="8449" spans="7:16">
      <c r="G8449" s="27"/>
      <c r="H8449" s="27"/>
      <c r="P8449" s="26"/>
    </row>
    <row r="8450" spans="7:16">
      <c r="G8450" s="27"/>
      <c r="H8450" s="27"/>
      <c r="P8450" s="26"/>
    </row>
    <row r="8451" spans="7:16">
      <c r="G8451" s="27"/>
      <c r="H8451" s="27"/>
      <c r="P8451" s="26"/>
    </row>
    <row r="8452" spans="7:16">
      <c r="G8452" s="27"/>
      <c r="H8452" s="27"/>
      <c r="P8452" s="26"/>
    </row>
    <row r="8453" spans="7:16">
      <c r="G8453" s="27"/>
      <c r="H8453" s="27"/>
      <c r="P8453" s="26"/>
    </row>
    <row r="8454" spans="7:16">
      <c r="G8454" s="27"/>
      <c r="H8454" s="27"/>
      <c r="P8454" s="26"/>
    </row>
    <row r="8455" spans="7:16">
      <c r="G8455" s="27"/>
      <c r="H8455" s="27"/>
      <c r="P8455" s="26"/>
    </row>
    <row r="8456" spans="7:16">
      <c r="G8456" s="27"/>
      <c r="H8456" s="27"/>
      <c r="P8456" s="26"/>
    </row>
    <row r="8457" spans="7:16">
      <c r="G8457" s="27"/>
      <c r="H8457" s="27"/>
      <c r="P8457" s="26"/>
    </row>
    <row r="8458" spans="7:16">
      <c r="G8458" s="27"/>
      <c r="H8458" s="27"/>
      <c r="P8458" s="26"/>
    </row>
    <row r="8459" spans="7:16">
      <c r="G8459" s="27"/>
      <c r="H8459" s="27"/>
      <c r="P8459" s="26"/>
    </row>
    <row r="8460" spans="7:16">
      <c r="G8460" s="27"/>
      <c r="H8460" s="27"/>
      <c r="P8460" s="26"/>
    </row>
    <row r="8461" spans="7:16">
      <c r="G8461" s="27"/>
      <c r="H8461" s="27"/>
      <c r="P8461" s="26"/>
    </row>
    <row r="8462" spans="7:16">
      <c r="G8462" s="27"/>
      <c r="H8462" s="27"/>
      <c r="P8462" s="26"/>
    </row>
    <row r="8463" spans="7:16">
      <c r="G8463" s="27"/>
      <c r="H8463" s="27"/>
      <c r="P8463" s="26"/>
    </row>
    <row r="8464" spans="7:16">
      <c r="G8464" s="27"/>
      <c r="H8464" s="27"/>
      <c r="P8464" s="26"/>
    </row>
    <row r="8465" spans="7:16">
      <c r="G8465" s="27"/>
      <c r="H8465" s="27"/>
      <c r="P8465" s="26"/>
    </row>
    <row r="8466" spans="7:16">
      <c r="G8466" s="27"/>
      <c r="H8466" s="27"/>
      <c r="P8466" s="26"/>
    </row>
    <row r="8467" spans="7:16">
      <c r="G8467" s="27"/>
      <c r="H8467" s="27"/>
      <c r="P8467" s="26"/>
    </row>
    <row r="8468" spans="7:16">
      <c r="G8468" s="27"/>
      <c r="H8468" s="27"/>
      <c r="P8468" s="26"/>
    </row>
    <row r="8469" spans="7:16">
      <c r="G8469" s="27"/>
      <c r="H8469" s="27"/>
      <c r="P8469" s="26"/>
    </row>
    <row r="8470" spans="7:16">
      <c r="G8470" s="27"/>
      <c r="H8470" s="27"/>
      <c r="P8470" s="26"/>
    </row>
    <row r="8471" spans="7:16">
      <c r="G8471" s="27"/>
      <c r="H8471" s="27"/>
      <c r="P8471" s="26"/>
    </row>
    <row r="8472" spans="7:16">
      <c r="G8472" s="27"/>
      <c r="H8472" s="27"/>
      <c r="P8472" s="26"/>
    </row>
    <row r="8473" spans="7:16">
      <c r="G8473" s="27"/>
      <c r="H8473" s="27"/>
      <c r="P8473" s="26"/>
    </row>
    <row r="8474" spans="7:16">
      <c r="G8474" s="27"/>
      <c r="H8474" s="27"/>
      <c r="P8474" s="26"/>
    </row>
    <row r="8475" spans="7:16">
      <c r="G8475" s="27"/>
      <c r="H8475" s="27"/>
      <c r="P8475" s="26"/>
    </row>
    <row r="8476" spans="7:16">
      <c r="G8476" s="27"/>
      <c r="H8476" s="27"/>
      <c r="P8476" s="26"/>
    </row>
    <row r="8477" spans="7:16">
      <c r="G8477" s="27"/>
      <c r="H8477" s="27"/>
      <c r="P8477" s="26"/>
    </row>
    <row r="8478" spans="7:16">
      <c r="G8478" s="27"/>
      <c r="H8478" s="27"/>
      <c r="P8478" s="26"/>
    </row>
    <row r="8479" spans="7:16">
      <c r="G8479" s="27"/>
      <c r="H8479" s="27"/>
      <c r="P8479" s="26"/>
    </row>
    <row r="8480" spans="7:16">
      <c r="G8480" s="27"/>
      <c r="H8480" s="27"/>
      <c r="P8480" s="26"/>
    </row>
    <row r="8481" spans="7:16">
      <c r="G8481" s="27"/>
      <c r="H8481" s="27"/>
      <c r="P8481" s="26"/>
    </row>
    <row r="8482" spans="7:16">
      <c r="G8482" s="27"/>
      <c r="H8482" s="27"/>
      <c r="P8482" s="26"/>
    </row>
    <row r="8483" spans="7:16">
      <c r="G8483" s="27"/>
      <c r="H8483" s="27"/>
      <c r="P8483" s="26"/>
    </row>
    <row r="8484" spans="7:16">
      <c r="G8484" s="27"/>
      <c r="H8484" s="27"/>
      <c r="P8484" s="26"/>
    </row>
    <row r="8485" spans="7:16">
      <c r="G8485" s="27"/>
      <c r="H8485" s="27"/>
      <c r="P8485" s="26"/>
    </row>
    <row r="8486" spans="7:16">
      <c r="G8486" s="27"/>
      <c r="H8486" s="27"/>
      <c r="P8486" s="26"/>
    </row>
    <row r="8487" spans="7:16">
      <c r="G8487" s="27"/>
      <c r="H8487" s="27"/>
      <c r="P8487" s="26"/>
    </row>
    <row r="8488" spans="7:16">
      <c r="G8488" s="27"/>
      <c r="H8488" s="27"/>
      <c r="P8488" s="26"/>
    </row>
    <row r="8489" spans="7:16">
      <c r="G8489" s="27"/>
      <c r="H8489" s="27"/>
      <c r="P8489" s="26"/>
    </row>
    <row r="8490" spans="7:16">
      <c r="G8490" s="27"/>
      <c r="H8490" s="27"/>
      <c r="P8490" s="26"/>
    </row>
    <row r="8491" spans="7:16">
      <c r="G8491" s="27"/>
      <c r="H8491" s="27"/>
      <c r="P8491" s="26"/>
    </row>
    <row r="8492" spans="7:16">
      <c r="G8492" s="27"/>
      <c r="H8492" s="27"/>
      <c r="P8492" s="26"/>
    </row>
    <row r="8493" spans="7:16">
      <c r="G8493" s="27"/>
      <c r="H8493" s="27"/>
      <c r="P8493" s="26"/>
    </row>
    <row r="8494" spans="7:16">
      <c r="G8494" s="27"/>
      <c r="H8494" s="27"/>
      <c r="P8494" s="26"/>
    </row>
    <row r="8495" spans="7:16">
      <c r="G8495" s="27"/>
      <c r="H8495" s="27"/>
      <c r="P8495" s="26"/>
    </row>
    <row r="8496" spans="7:16">
      <c r="G8496" s="27"/>
      <c r="H8496" s="27"/>
      <c r="P8496" s="26"/>
    </row>
    <row r="8497" spans="7:16">
      <c r="G8497" s="27"/>
      <c r="H8497" s="27"/>
      <c r="P8497" s="26"/>
    </row>
    <row r="8498" spans="7:16">
      <c r="G8498" s="27"/>
      <c r="H8498" s="27"/>
      <c r="P8498" s="26"/>
    </row>
    <row r="8499" spans="7:16">
      <c r="G8499" s="27"/>
      <c r="H8499" s="27"/>
      <c r="P8499" s="26"/>
    </row>
    <row r="8500" spans="7:16">
      <c r="G8500" s="27"/>
      <c r="H8500" s="27"/>
      <c r="P8500" s="26"/>
    </row>
    <row r="8501" spans="7:16">
      <c r="G8501" s="27"/>
      <c r="H8501" s="27"/>
      <c r="P8501" s="26"/>
    </row>
    <row r="8502" spans="7:16">
      <c r="G8502" s="27"/>
      <c r="H8502" s="27"/>
      <c r="P8502" s="26"/>
    </row>
    <row r="8503" spans="7:16">
      <c r="G8503" s="27"/>
      <c r="H8503" s="27"/>
      <c r="P8503" s="26"/>
    </row>
    <row r="8504" spans="7:16">
      <c r="G8504" s="27"/>
      <c r="H8504" s="27"/>
      <c r="P8504" s="26"/>
    </row>
    <row r="8505" spans="7:16">
      <c r="G8505" s="27"/>
      <c r="H8505" s="27"/>
      <c r="P8505" s="26"/>
    </row>
    <row r="8506" spans="7:16">
      <c r="G8506" s="27"/>
      <c r="H8506" s="27"/>
      <c r="P8506" s="26"/>
    </row>
    <row r="8507" spans="7:16">
      <c r="G8507" s="27"/>
      <c r="H8507" s="27"/>
      <c r="P8507" s="26"/>
    </row>
    <row r="8508" spans="7:16">
      <c r="G8508" s="27"/>
      <c r="H8508" s="27"/>
      <c r="P8508" s="26"/>
    </row>
    <row r="8509" spans="7:16">
      <c r="G8509" s="27"/>
      <c r="H8509" s="27"/>
      <c r="P8509" s="26"/>
    </row>
    <row r="8510" spans="7:16">
      <c r="G8510" s="27"/>
      <c r="H8510" s="27"/>
      <c r="P8510" s="26"/>
    </row>
    <row r="8511" spans="7:16">
      <c r="G8511" s="27"/>
      <c r="H8511" s="27"/>
      <c r="P8511" s="26"/>
    </row>
    <row r="8512" spans="7:16">
      <c r="G8512" s="27"/>
      <c r="H8512" s="27"/>
      <c r="P8512" s="26"/>
    </row>
    <row r="8513" spans="7:16">
      <c r="G8513" s="27"/>
      <c r="H8513" s="27"/>
      <c r="P8513" s="26"/>
    </row>
    <row r="8514" spans="7:16">
      <c r="G8514" s="27"/>
      <c r="H8514" s="27"/>
      <c r="P8514" s="26"/>
    </row>
    <row r="8515" spans="7:16">
      <c r="G8515" s="27"/>
      <c r="H8515" s="27"/>
      <c r="P8515" s="26"/>
    </row>
    <row r="8516" spans="7:16">
      <c r="G8516" s="27"/>
      <c r="H8516" s="27"/>
      <c r="P8516" s="26"/>
    </row>
    <row r="8517" spans="7:16">
      <c r="G8517" s="27"/>
      <c r="H8517" s="27"/>
      <c r="P8517" s="26"/>
    </row>
    <row r="8518" spans="7:16">
      <c r="G8518" s="27"/>
      <c r="H8518" s="27"/>
      <c r="P8518" s="26"/>
    </row>
    <row r="8519" spans="7:16">
      <c r="H8519" s="27"/>
      <c r="P8519" s="26"/>
    </row>
    <row r="8520" spans="7:16">
      <c r="G8520" s="27"/>
      <c r="H8520" s="27"/>
      <c r="P8520" s="26"/>
    </row>
    <row r="8521" spans="7:16">
      <c r="G8521" s="27"/>
      <c r="H8521" s="27"/>
      <c r="P8521" s="26"/>
    </row>
    <row r="8522" spans="7:16">
      <c r="H8522" s="27"/>
      <c r="P8522" s="26"/>
    </row>
    <row r="8523" spans="7:16">
      <c r="G8523" s="27"/>
      <c r="H8523" s="27"/>
      <c r="P8523" s="26"/>
    </row>
    <row r="8524" spans="7:16">
      <c r="G8524" s="27"/>
      <c r="H8524" s="27"/>
      <c r="P8524" s="26"/>
    </row>
    <row r="8525" spans="7:16">
      <c r="G8525" s="27"/>
      <c r="H8525" s="27"/>
      <c r="P8525" s="26"/>
    </row>
    <row r="8526" spans="7:16">
      <c r="G8526" s="27"/>
      <c r="H8526" s="27"/>
      <c r="P8526" s="26"/>
    </row>
    <row r="8527" spans="7:16">
      <c r="G8527" s="27"/>
      <c r="H8527" s="27"/>
      <c r="P8527" s="26"/>
    </row>
    <row r="8528" spans="7:16">
      <c r="G8528" s="27"/>
      <c r="H8528" s="27"/>
      <c r="P8528" s="26"/>
    </row>
    <row r="8529" spans="7:16">
      <c r="G8529" s="27"/>
      <c r="H8529" s="27"/>
      <c r="P8529" s="26"/>
    </row>
    <row r="8530" spans="7:16">
      <c r="G8530" s="27"/>
      <c r="H8530" s="27"/>
      <c r="P8530" s="26"/>
    </row>
    <row r="8531" spans="7:16">
      <c r="G8531" s="27"/>
      <c r="H8531" s="27"/>
      <c r="P8531" s="26"/>
    </row>
    <row r="8532" spans="7:16">
      <c r="G8532" s="27"/>
      <c r="H8532" s="27"/>
      <c r="P8532" s="26"/>
    </row>
    <row r="8533" spans="7:16">
      <c r="G8533" s="27"/>
      <c r="H8533" s="27"/>
      <c r="P8533" s="26"/>
    </row>
    <row r="8534" spans="7:16">
      <c r="G8534" s="27"/>
      <c r="H8534" s="27"/>
      <c r="P8534" s="26"/>
    </row>
    <row r="8535" spans="7:16">
      <c r="G8535" s="27"/>
      <c r="H8535" s="27"/>
      <c r="P8535" s="26"/>
    </row>
    <row r="8536" spans="7:16">
      <c r="G8536" s="27"/>
      <c r="H8536" s="27"/>
      <c r="P8536" s="26"/>
    </row>
    <row r="8537" spans="7:16">
      <c r="G8537" s="27"/>
      <c r="H8537" s="27"/>
      <c r="P8537" s="26"/>
    </row>
    <row r="8538" spans="7:16">
      <c r="G8538" s="27"/>
      <c r="H8538" s="27"/>
      <c r="P8538" s="26"/>
    </row>
    <row r="8539" spans="7:16">
      <c r="G8539" s="27"/>
      <c r="H8539" s="27"/>
      <c r="P8539" s="26"/>
    </row>
    <row r="8540" spans="7:16">
      <c r="G8540" s="27"/>
      <c r="H8540" s="27"/>
      <c r="P8540" s="26"/>
    </row>
    <row r="8541" spans="7:16">
      <c r="G8541" s="27"/>
      <c r="H8541" s="27"/>
      <c r="P8541" s="26"/>
    </row>
    <row r="8542" spans="7:16">
      <c r="G8542" s="27"/>
      <c r="H8542" s="27"/>
      <c r="P8542" s="26"/>
    </row>
    <row r="8543" spans="7:16">
      <c r="G8543" s="27"/>
      <c r="H8543" s="27"/>
      <c r="P8543" s="26"/>
    </row>
    <row r="8544" spans="7:16">
      <c r="G8544" s="27"/>
      <c r="H8544" s="27"/>
      <c r="P8544" s="26"/>
    </row>
    <row r="8545" spans="7:16">
      <c r="G8545" s="27"/>
      <c r="H8545" s="27"/>
      <c r="P8545" s="26"/>
    </row>
    <row r="8546" spans="7:16">
      <c r="G8546" s="27"/>
      <c r="H8546" s="27"/>
      <c r="P8546" s="26"/>
    </row>
    <row r="8547" spans="7:16">
      <c r="G8547" s="27"/>
      <c r="H8547" s="27"/>
      <c r="P8547" s="26"/>
    </row>
    <row r="8548" spans="7:16">
      <c r="G8548" s="27"/>
      <c r="H8548" s="27"/>
      <c r="P8548" s="26"/>
    </row>
    <row r="8549" spans="7:16">
      <c r="G8549" s="27"/>
      <c r="H8549" s="27"/>
      <c r="P8549" s="26"/>
    </row>
    <row r="8550" spans="7:16">
      <c r="G8550" s="27"/>
      <c r="H8550" s="27"/>
      <c r="P8550" s="26"/>
    </row>
    <row r="8551" spans="7:16">
      <c r="G8551" s="27"/>
      <c r="H8551" s="27"/>
      <c r="P8551" s="26"/>
    </row>
    <row r="8552" spans="7:16">
      <c r="G8552" s="27"/>
      <c r="H8552" s="27"/>
      <c r="P8552" s="26"/>
    </row>
    <row r="8553" spans="7:16">
      <c r="G8553" s="27"/>
      <c r="H8553" s="27"/>
      <c r="P8553" s="26"/>
    </row>
    <row r="8554" spans="7:16">
      <c r="G8554" s="27"/>
      <c r="H8554" s="27"/>
      <c r="P8554" s="26"/>
    </row>
    <row r="8555" spans="7:16">
      <c r="G8555" s="27"/>
      <c r="H8555" s="27"/>
      <c r="P8555" s="26"/>
    </row>
    <row r="8556" spans="7:16">
      <c r="G8556" s="27"/>
      <c r="H8556" s="27"/>
      <c r="P8556" s="26"/>
    </row>
    <row r="8557" spans="7:16">
      <c r="G8557" s="27"/>
      <c r="H8557" s="27"/>
      <c r="P8557" s="26"/>
    </row>
    <row r="8558" spans="7:16">
      <c r="G8558" s="27"/>
      <c r="H8558" s="27"/>
      <c r="P8558" s="26"/>
    </row>
    <row r="8559" spans="7:16">
      <c r="G8559" s="27"/>
      <c r="H8559" s="27"/>
      <c r="P8559" s="26"/>
    </row>
    <row r="8560" spans="7:16">
      <c r="G8560" s="27"/>
      <c r="H8560" s="27"/>
      <c r="P8560" s="26"/>
    </row>
    <row r="8561" spans="7:16">
      <c r="G8561" s="27"/>
      <c r="H8561" s="27"/>
      <c r="P8561" s="26"/>
    </row>
    <row r="8562" spans="7:16">
      <c r="G8562" s="27"/>
      <c r="H8562" s="27"/>
      <c r="P8562" s="26"/>
    </row>
    <row r="8563" spans="7:16">
      <c r="G8563" s="27"/>
      <c r="H8563" s="27"/>
      <c r="P8563" s="26"/>
    </row>
    <row r="8564" spans="7:16">
      <c r="G8564" s="27"/>
      <c r="H8564" s="27"/>
      <c r="P8564" s="26"/>
    </row>
    <row r="8565" spans="7:16">
      <c r="G8565" s="27"/>
      <c r="H8565" s="27"/>
      <c r="P8565" s="26"/>
    </row>
    <row r="8566" spans="7:16">
      <c r="G8566" s="27"/>
      <c r="H8566" s="27"/>
      <c r="P8566" s="26"/>
    </row>
    <row r="8567" spans="7:16">
      <c r="G8567" s="27"/>
      <c r="H8567" s="27"/>
      <c r="P8567" s="26"/>
    </row>
    <row r="8568" spans="7:16">
      <c r="G8568" s="27"/>
      <c r="H8568" s="27"/>
      <c r="P8568" s="26"/>
    </row>
    <row r="8569" spans="7:16">
      <c r="G8569" s="27"/>
      <c r="H8569" s="27"/>
      <c r="P8569" s="26"/>
    </row>
    <row r="8570" spans="7:16">
      <c r="G8570" s="27"/>
      <c r="H8570" s="27"/>
      <c r="P8570" s="26"/>
    </row>
    <row r="8571" spans="7:16">
      <c r="G8571" s="27"/>
      <c r="H8571" s="27"/>
      <c r="P8571" s="26"/>
    </row>
    <row r="8572" spans="7:16">
      <c r="G8572" s="27"/>
      <c r="H8572" s="27"/>
      <c r="P8572" s="26"/>
    </row>
    <row r="8573" spans="7:16">
      <c r="G8573" s="27"/>
      <c r="H8573" s="27"/>
      <c r="P8573" s="26"/>
    </row>
    <row r="8574" spans="7:16">
      <c r="G8574" s="27"/>
      <c r="H8574" s="27"/>
      <c r="P8574" s="26"/>
    </row>
    <row r="8575" spans="7:16">
      <c r="G8575" s="27"/>
      <c r="H8575" s="27"/>
      <c r="P8575" s="26"/>
    </row>
    <row r="8576" spans="7:16">
      <c r="G8576" s="27"/>
      <c r="H8576" s="27"/>
      <c r="P8576" s="26"/>
    </row>
    <row r="8577" spans="7:16">
      <c r="G8577" s="27"/>
      <c r="H8577" s="27"/>
      <c r="P8577" s="26"/>
    </row>
    <row r="8578" spans="7:16">
      <c r="G8578" s="27"/>
      <c r="H8578" s="27"/>
      <c r="P8578" s="26"/>
    </row>
    <row r="8579" spans="7:16">
      <c r="G8579" s="27"/>
      <c r="H8579" s="27"/>
      <c r="P8579" s="26"/>
    </row>
    <row r="8580" spans="7:16">
      <c r="G8580" s="27"/>
      <c r="H8580" s="27"/>
      <c r="P8580" s="26"/>
    </row>
    <row r="8581" spans="7:16">
      <c r="G8581" s="27"/>
      <c r="H8581" s="27"/>
      <c r="P8581" s="26"/>
    </row>
    <row r="8582" spans="7:16">
      <c r="G8582" s="27"/>
      <c r="H8582" s="27"/>
      <c r="P8582" s="26"/>
    </row>
    <row r="8583" spans="7:16">
      <c r="G8583" s="27"/>
      <c r="H8583" s="27"/>
      <c r="P8583" s="26"/>
    </row>
    <row r="8584" spans="7:16">
      <c r="G8584" s="27"/>
      <c r="H8584" s="27"/>
      <c r="P8584" s="26"/>
    </row>
    <row r="8585" spans="7:16">
      <c r="G8585" s="27"/>
      <c r="H8585" s="27"/>
      <c r="P8585" s="26"/>
    </row>
    <row r="8586" spans="7:16">
      <c r="G8586" s="27"/>
      <c r="H8586" s="27"/>
      <c r="P8586" s="26"/>
    </row>
    <row r="8587" spans="7:16">
      <c r="G8587" s="27"/>
      <c r="H8587" s="27"/>
      <c r="P8587" s="26"/>
    </row>
    <row r="8588" spans="7:16">
      <c r="G8588" s="27"/>
      <c r="H8588" s="27"/>
      <c r="P8588" s="26"/>
    </row>
    <row r="8589" spans="7:16">
      <c r="G8589" s="27"/>
      <c r="H8589" s="27"/>
      <c r="P8589" s="26"/>
    </row>
    <row r="8590" spans="7:16">
      <c r="G8590" s="27"/>
      <c r="H8590" s="27"/>
      <c r="P8590" s="26"/>
    </row>
    <row r="8591" spans="7:16">
      <c r="G8591" s="27"/>
      <c r="H8591" s="27"/>
      <c r="P8591" s="26"/>
    </row>
    <row r="8592" spans="7:16">
      <c r="G8592" s="27"/>
      <c r="H8592" s="27"/>
      <c r="P8592" s="26"/>
    </row>
    <row r="8593" spans="7:16">
      <c r="G8593" s="27"/>
      <c r="H8593" s="27"/>
      <c r="P8593" s="26"/>
    </row>
    <row r="8594" spans="7:16">
      <c r="G8594" s="27"/>
      <c r="H8594" s="27"/>
      <c r="P8594" s="26"/>
    </row>
    <row r="8595" spans="7:16">
      <c r="G8595" s="27"/>
      <c r="H8595" s="27"/>
      <c r="P8595" s="26"/>
    </row>
    <row r="8596" spans="7:16">
      <c r="H8596" s="27"/>
      <c r="P8596" s="26"/>
    </row>
    <row r="8597" spans="7:16">
      <c r="H8597" s="27"/>
      <c r="P8597" s="26"/>
    </row>
    <row r="8598" spans="7:16">
      <c r="H8598" s="27"/>
      <c r="P8598" s="26"/>
    </row>
    <row r="8599" spans="7:16">
      <c r="H8599" s="27"/>
      <c r="P8599" s="26"/>
    </row>
    <row r="8600" spans="7:16">
      <c r="P8600" s="26"/>
    </row>
    <row r="8601" spans="7:16">
      <c r="P8601" s="26"/>
    </row>
    <row r="8602" spans="7:16">
      <c r="P8602" s="26"/>
    </row>
    <row r="8603" spans="7:16">
      <c r="P8603" s="26"/>
    </row>
    <row r="8604" spans="7:16">
      <c r="P8604" s="26"/>
    </row>
    <row r="8605" spans="7:16">
      <c r="P8605" s="26"/>
    </row>
    <row r="8606" spans="7:16">
      <c r="P8606" s="26"/>
    </row>
    <row r="8607" spans="7:16">
      <c r="P8607" s="26"/>
    </row>
    <row r="8608" spans="7:16">
      <c r="P8608" s="26"/>
    </row>
    <row r="8609" spans="16:16">
      <c r="P8609" s="26"/>
    </row>
    <row r="8610" spans="16:16">
      <c r="P8610" s="26"/>
    </row>
    <row r="8611" spans="16:16">
      <c r="P8611" s="26"/>
    </row>
    <row r="8612" spans="16:16">
      <c r="P8612" s="26"/>
    </row>
    <row r="8613" spans="16:16">
      <c r="P8613" s="26"/>
    </row>
    <row r="8614" spans="16:16">
      <c r="P8614" s="26"/>
    </row>
    <row r="8615" spans="16:16">
      <c r="P8615" s="26"/>
    </row>
    <row r="8616" spans="16:16">
      <c r="P8616" s="26"/>
    </row>
    <row r="8617" spans="16:16">
      <c r="P8617" s="26"/>
    </row>
    <row r="8618" spans="16:16">
      <c r="P8618" s="26"/>
    </row>
    <row r="8619" spans="16:16">
      <c r="P8619" s="26"/>
    </row>
    <row r="8620" spans="16:16">
      <c r="P8620" s="26"/>
    </row>
    <row r="8621" spans="16:16">
      <c r="P8621" s="26"/>
    </row>
    <row r="8622" spans="16:16">
      <c r="P8622" s="26"/>
    </row>
    <row r="8623" spans="16:16">
      <c r="P8623" s="26"/>
    </row>
    <row r="8624" spans="16:16">
      <c r="P8624" s="26"/>
    </row>
    <row r="8625" spans="7:16">
      <c r="P8625" s="26"/>
    </row>
    <row r="8626" spans="7:16">
      <c r="G8626" s="27"/>
      <c r="P8626" s="26"/>
    </row>
    <row r="8627" spans="7:16">
      <c r="G8627" s="27"/>
      <c r="P8627" s="26"/>
    </row>
    <row r="8628" spans="7:16">
      <c r="G8628" s="27"/>
      <c r="P8628" s="26"/>
    </row>
    <row r="8629" spans="7:16">
      <c r="G8629" s="27"/>
      <c r="P8629" s="26"/>
    </row>
    <row r="8630" spans="7:16">
      <c r="G8630" s="27"/>
      <c r="H8630" s="27"/>
      <c r="P8630" s="26"/>
    </row>
    <row r="8631" spans="7:16">
      <c r="G8631" s="27"/>
      <c r="H8631" s="27"/>
      <c r="P8631" s="26"/>
    </row>
    <row r="8632" spans="7:16">
      <c r="G8632" s="27"/>
      <c r="H8632" s="27"/>
      <c r="P8632" s="26"/>
    </row>
    <row r="8633" spans="7:16">
      <c r="G8633" s="27"/>
      <c r="H8633" s="27"/>
      <c r="P8633" s="26"/>
    </row>
    <row r="8634" spans="7:16">
      <c r="G8634" s="27"/>
      <c r="H8634" s="27"/>
      <c r="P8634" s="26"/>
    </row>
    <row r="8635" spans="7:16">
      <c r="G8635" s="27"/>
      <c r="H8635" s="27"/>
      <c r="P8635" s="26"/>
    </row>
    <row r="8636" spans="7:16">
      <c r="G8636" s="27"/>
      <c r="H8636" s="27"/>
      <c r="P8636" s="26"/>
    </row>
    <row r="8637" spans="7:16">
      <c r="G8637" s="27"/>
      <c r="H8637" s="27"/>
      <c r="P8637" s="26"/>
    </row>
    <row r="8638" spans="7:16">
      <c r="G8638" s="27"/>
      <c r="H8638" s="27"/>
      <c r="P8638" s="26"/>
    </row>
    <row r="8639" spans="7:16">
      <c r="G8639" s="27"/>
      <c r="H8639" s="27"/>
      <c r="P8639" s="26"/>
    </row>
    <row r="8640" spans="7:16">
      <c r="G8640" s="27"/>
      <c r="H8640" s="27"/>
      <c r="P8640" s="26"/>
    </row>
    <row r="8641" spans="7:16">
      <c r="G8641" s="27"/>
      <c r="H8641" s="27"/>
      <c r="P8641" s="26"/>
    </row>
    <row r="8642" spans="7:16">
      <c r="G8642" s="27"/>
      <c r="H8642" s="27"/>
      <c r="P8642" s="26"/>
    </row>
    <row r="8643" spans="7:16">
      <c r="G8643" s="27"/>
      <c r="H8643" s="27"/>
      <c r="P8643" s="26"/>
    </row>
    <row r="8644" spans="7:16">
      <c r="G8644" s="27"/>
      <c r="H8644" s="27"/>
      <c r="P8644" s="26"/>
    </row>
    <row r="8645" spans="7:16">
      <c r="G8645" s="27"/>
      <c r="H8645" s="27"/>
      <c r="P8645" s="26"/>
    </row>
    <row r="8646" spans="7:16">
      <c r="G8646" s="27"/>
      <c r="H8646" s="27"/>
      <c r="P8646" s="26"/>
    </row>
    <row r="8647" spans="7:16">
      <c r="G8647" s="27"/>
      <c r="H8647" s="27"/>
      <c r="P8647" s="26"/>
    </row>
    <row r="8648" spans="7:16">
      <c r="G8648" s="27"/>
      <c r="H8648" s="27"/>
      <c r="P8648" s="26"/>
    </row>
    <row r="8649" spans="7:16">
      <c r="G8649" s="27"/>
      <c r="H8649" s="27"/>
      <c r="P8649" s="26"/>
    </row>
    <row r="8650" spans="7:16">
      <c r="G8650" s="27"/>
      <c r="H8650" s="27"/>
      <c r="P8650" s="26"/>
    </row>
    <row r="8651" spans="7:16">
      <c r="G8651" s="27"/>
      <c r="H8651" s="27"/>
      <c r="P8651" s="26"/>
    </row>
    <row r="8652" spans="7:16">
      <c r="G8652" s="27"/>
      <c r="H8652" s="27"/>
      <c r="P8652" s="26"/>
    </row>
    <row r="8653" spans="7:16">
      <c r="G8653" s="27"/>
      <c r="H8653" s="27"/>
      <c r="P8653" s="26"/>
    </row>
    <row r="8654" spans="7:16">
      <c r="G8654" s="27"/>
      <c r="H8654" s="27"/>
      <c r="P8654" s="26"/>
    </row>
    <row r="8655" spans="7:16">
      <c r="G8655" s="27"/>
      <c r="H8655" s="27"/>
      <c r="P8655" s="26"/>
    </row>
    <row r="8656" spans="7:16">
      <c r="G8656" s="27"/>
      <c r="H8656" s="27"/>
      <c r="P8656" s="26"/>
    </row>
    <row r="8657" spans="7:16">
      <c r="G8657" s="27"/>
      <c r="H8657" s="27"/>
      <c r="P8657" s="26"/>
    </row>
    <row r="8658" spans="7:16">
      <c r="G8658" s="27"/>
      <c r="H8658" s="27"/>
      <c r="P8658" s="26"/>
    </row>
    <row r="8659" spans="7:16">
      <c r="G8659" s="27"/>
      <c r="H8659" s="27"/>
      <c r="P8659" s="26"/>
    </row>
    <row r="8660" spans="7:16">
      <c r="G8660" s="27"/>
      <c r="H8660" s="27"/>
      <c r="P8660" s="26"/>
    </row>
    <row r="8661" spans="7:16">
      <c r="G8661" s="27"/>
      <c r="H8661" s="27"/>
      <c r="P8661" s="26"/>
    </row>
    <row r="8662" spans="7:16">
      <c r="G8662" s="27"/>
      <c r="H8662" s="27"/>
      <c r="P8662" s="26"/>
    </row>
    <row r="8663" spans="7:16">
      <c r="G8663" s="27"/>
      <c r="H8663" s="27"/>
      <c r="P8663" s="26"/>
    </row>
    <row r="8664" spans="7:16">
      <c r="G8664" s="27"/>
      <c r="H8664" s="27"/>
      <c r="P8664" s="26"/>
    </row>
    <row r="8665" spans="7:16">
      <c r="G8665" s="27"/>
      <c r="H8665" s="27"/>
      <c r="P8665" s="26"/>
    </row>
    <row r="8666" spans="7:16">
      <c r="G8666" s="27"/>
      <c r="H8666" s="27"/>
      <c r="P8666" s="26"/>
    </row>
    <row r="8667" spans="7:16">
      <c r="G8667" s="27"/>
      <c r="H8667" s="27"/>
      <c r="P8667" s="26"/>
    </row>
    <row r="8668" spans="7:16">
      <c r="G8668" s="27"/>
      <c r="H8668" s="27"/>
      <c r="P8668" s="26"/>
    </row>
    <row r="8669" spans="7:16">
      <c r="G8669" s="27"/>
      <c r="H8669" s="27"/>
      <c r="P8669" s="26"/>
    </row>
    <row r="8670" spans="7:16">
      <c r="G8670" s="27"/>
      <c r="H8670" s="27"/>
      <c r="P8670" s="26"/>
    </row>
    <row r="8671" spans="7:16">
      <c r="G8671" s="27"/>
      <c r="H8671" s="27"/>
      <c r="P8671" s="26"/>
    </row>
    <row r="8672" spans="7:16">
      <c r="G8672" s="27"/>
      <c r="H8672" s="27"/>
      <c r="P8672" s="26"/>
    </row>
    <row r="8673" spans="7:16">
      <c r="G8673" s="27"/>
      <c r="H8673" s="27"/>
      <c r="P8673" s="26"/>
    </row>
    <row r="8674" spans="7:16">
      <c r="G8674" s="27"/>
      <c r="H8674" s="27"/>
      <c r="P8674" s="26"/>
    </row>
    <row r="8675" spans="7:16">
      <c r="G8675" s="27"/>
      <c r="H8675" s="27"/>
      <c r="P8675" s="26"/>
    </row>
    <row r="8676" spans="7:16">
      <c r="G8676" s="27"/>
      <c r="H8676" s="27"/>
      <c r="P8676" s="26"/>
    </row>
    <row r="8677" spans="7:16">
      <c r="G8677" s="27"/>
      <c r="H8677" s="27"/>
      <c r="P8677" s="26"/>
    </row>
    <row r="8678" spans="7:16">
      <c r="G8678" s="27"/>
      <c r="H8678" s="27"/>
      <c r="P8678" s="26"/>
    </row>
    <row r="8679" spans="7:16">
      <c r="G8679" s="27"/>
      <c r="H8679" s="27"/>
      <c r="P8679" s="26"/>
    </row>
    <row r="8680" spans="7:16">
      <c r="G8680" s="27"/>
      <c r="H8680" s="27"/>
      <c r="P8680" s="26"/>
    </row>
    <row r="8681" spans="7:16">
      <c r="G8681" s="27"/>
      <c r="H8681" s="27"/>
      <c r="P8681" s="26"/>
    </row>
    <row r="8682" spans="7:16">
      <c r="G8682" s="27"/>
      <c r="H8682" s="27"/>
      <c r="P8682" s="26"/>
    </row>
    <row r="8683" spans="7:16">
      <c r="G8683" s="27"/>
      <c r="H8683" s="27"/>
      <c r="P8683" s="26"/>
    </row>
    <row r="8684" spans="7:16">
      <c r="G8684" s="27"/>
      <c r="H8684" s="27"/>
      <c r="P8684" s="26"/>
    </row>
    <row r="8685" spans="7:16">
      <c r="G8685" s="27"/>
      <c r="H8685" s="27"/>
      <c r="P8685" s="26"/>
    </row>
    <row r="8686" spans="7:16">
      <c r="G8686" s="27"/>
      <c r="H8686" s="27"/>
      <c r="P8686" s="26"/>
    </row>
    <row r="8687" spans="7:16">
      <c r="G8687" s="27"/>
      <c r="H8687" s="27"/>
      <c r="P8687" s="26"/>
    </row>
    <row r="8688" spans="7:16">
      <c r="G8688" s="27"/>
      <c r="H8688" s="27"/>
      <c r="P8688" s="26"/>
    </row>
    <row r="8689" spans="7:16">
      <c r="G8689" s="27"/>
      <c r="H8689" s="27"/>
      <c r="P8689" s="26"/>
    </row>
    <row r="8690" spans="7:16">
      <c r="G8690" s="27"/>
      <c r="H8690" s="27"/>
      <c r="P8690" s="26"/>
    </row>
    <row r="8691" spans="7:16">
      <c r="G8691" s="27"/>
      <c r="H8691" s="27"/>
      <c r="P8691" s="26"/>
    </row>
    <row r="8692" spans="7:16">
      <c r="G8692" s="27"/>
      <c r="H8692" s="27"/>
      <c r="P8692" s="26"/>
    </row>
    <row r="8693" spans="7:16">
      <c r="G8693" s="27"/>
      <c r="H8693" s="27"/>
      <c r="P8693" s="26"/>
    </row>
    <row r="8694" spans="7:16">
      <c r="G8694" s="27"/>
      <c r="H8694" s="27"/>
      <c r="P8694" s="26"/>
    </row>
    <row r="8695" spans="7:16">
      <c r="G8695" s="27"/>
      <c r="H8695" s="27"/>
      <c r="P8695" s="26"/>
    </row>
    <row r="8696" spans="7:16">
      <c r="G8696" s="27"/>
      <c r="H8696" s="27"/>
      <c r="P8696" s="26"/>
    </row>
    <row r="8697" spans="7:16">
      <c r="G8697" s="27"/>
      <c r="H8697" s="27"/>
      <c r="P8697" s="26"/>
    </row>
    <row r="8698" spans="7:16">
      <c r="G8698" s="27"/>
      <c r="H8698" s="27"/>
      <c r="P8698" s="26"/>
    </row>
    <row r="8699" spans="7:16">
      <c r="G8699" s="27"/>
      <c r="H8699" s="27"/>
      <c r="P8699" s="26"/>
    </row>
    <row r="8700" spans="7:16">
      <c r="G8700" s="27"/>
      <c r="H8700" s="27"/>
      <c r="P8700" s="26"/>
    </row>
    <row r="8701" spans="7:16">
      <c r="G8701" s="27"/>
      <c r="H8701" s="27"/>
      <c r="P8701" s="26"/>
    </row>
    <row r="8702" spans="7:16">
      <c r="G8702" s="27"/>
      <c r="H8702" s="27"/>
      <c r="P8702" s="26"/>
    </row>
    <row r="8703" spans="7:16">
      <c r="G8703" s="27"/>
      <c r="H8703" s="27"/>
      <c r="P8703" s="26"/>
    </row>
    <row r="8704" spans="7:16">
      <c r="G8704" s="27"/>
      <c r="H8704" s="27"/>
      <c r="P8704" s="26"/>
    </row>
    <row r="8705" spans="7:16">
      <c r="G8705" s="27"/>
      <c r="H8705" s="27"/>
      <c r="P8705" s="26"/>
    </row>
    <row r="8706" spans="7:16">
      <c r="G8706" s="27"/>
      <c r="H8706" s="27"/>
      <c r="P8706" s="26"/>
    </row>
    <row r="8707" spans="7:16">
      <c r="G8707" s="27"/>
      <c r="H8707" s="27"/>
      <c r="P8707" s="26"/>
    </row>
    <row r="8708" spans="7:16">
      <c r="G8708" s="27"/>
      <c r="H8708" s="27"/>
      <c r="P8708" s="26"/>
    </row>
    <row r="8709" spans="7:16">
      <c r="G8709" s="27"/>
      <c r="H8709" s="27"/>
      <c r="P8709" s="26"/>
    </row>
    <row r="8710" spans="7:16">
      <c r="G8710" s="27"/>
      <c r="H8710" s="27"/>
      <c r="P8710" s="26"/>
    </row>
    <row r="8711" spans="7:16">
      <c r="G8711" s="27"/>
      <c r="H8711" s="27"/>
      <c r="P8711" s="26"/>
    </row>
    <row r="8712" spans="7:16">
      <c r="G8712" s="27"/>
      <c r="H8712" s="27"/>
      <c r="P8712" s="26"/>
    </row>
    <row r="8713" spans="7:16">
      <c r="G8713" s="27"/>
      <c r="H8713" s="27"/>
      <c r="P8713" s="26"/>
    </row>
    <row r="8714" spans="7:16">
      <c r="G8714" s="27"/>
      <c r="H8714" s="27"/>
      <c r="P8714" s="26"/>
    </row>
    <row r="8715" spans="7:16">
      <c r="G8715" s="27"/>
      <c r="H8715" s="27"/>
      <c r="P8715" s="26"/>
    </row>
    <row r="8716" spans="7:16">
      <c r="G8716" s="27"/>
      <c r="H8716" s="27"/>
      <c r="P8716" s="26"/>
    </row>
    <row r="8717" spans="7:16">
      <c r="G8717" s="27"/>
      <c r="H8717" s="27"/>
      <c r="P8717" s="26"/>
    </row>
    <row r="8718" spans="7:16">
      <c r="G8718" s="27"/>
      <c r="H8718" s="27"/>
      <c r="P8718" s="26"/>
    </row>
    <row r="8719" spans="7:16">
      <c r="G8719" s="27"/>
      <c r="H8719" s="27"/>
      <c r="P8719" s="26"/>
    </row>
    <row r="8720" spans="7:16">
      <c r="G8720" s="27"/>
      <c r="H8720" s="27"/>
      <c r="P8720" s="26"/>
    </row>
    <row r="8721" spans="7:16">
      <c r="G8721" s="27"/>
      <c r="H8721" s="27"/>
      <c r="P8721" s="26"/>
    </row>
    <row r="8722" spans="7:16">
      <c r="G8722" s="27"/>
      <c r="H8722" s="27"/>
      <c r="P8722" s="26"/>
    </row>
    <row r="8723" spans="7:16">
      <c r="G8723" s="27"/>
      <c r="H8723" s="27"/>
      <c r="P8723" s="26"/>
    </row>
    <row r="8724" spans="7:16">
      <c r="G8724" s="27"/>
      <c r="H8724" s="27"/>
      <c r="P8724" s="26"/>
    </row>
    <row r="8725" spans="7:16">
      <c r="G8725" s="27"/>
      <c r="H8725" s="27"/>
      <c r="P8725" s="26"/>
    </row>
    <row r="8726" spans="7:16">
      <c r="G8726" s="27"/>
      <c r="H8726" s="27"/>
      <c r="P8726" s="26"/>
    </row>
    <row r="8727" spans="7:16">
      <c r="G8727" s="27"/>
      <c r="H8727" s="27"/>
      <c r="P8727" s="26"/>
    </row>
    <row r="8728" spans="7:16">
      <c r="G8728" s="27"/>
      <c r="H8728" s="27"/>
      <c r="P8728" s="26"/>
    </row>
    <row r="8729" spans="7:16">
      <c r="G8729" s="27"/>
      <c r="H8729" s="27"/>
      <c r="P8729" s="26"/>
    </row>
    <row r="8730" spans="7:16">
      <c r="G8730" s="27"/>
      <c r="H8730" s="27"/>
      <c r="P8730" s="26"/>
    </row>
    <row r="8731" spans="7:16">
      <c r="G8731" s="27"/>
      <c r="H8731" s="27"/>
      <c r="P8731" s="26"/>
    </row>
    <row r="8732" spans="7:16">
      <c r="G8732" s="27"/>
      <c r="H8732" s="27"/>
      <c r="P8732" s="26"/>
    </row>
    <row r="8733" spans="7:16">
      <c r="G8733" s="27"/>
      <c r="H8733" s="27"/>
      <c r="P8733" s="26"/>
    </row>
    <row r="8734" spans="7:16">
      <c r="G8734" s="27"/>
      <c r="H8734" s="27"/>
      <c r="P8734" s="26"/>
    </row>
    <row r="8735" spans="7:16">
      <c r="G8735" s="27"/>
      <c r="H8735" s="27"/>
      <c r="P8735" s="26"/>
    </row>
    <row r="8736" spans="7:16">
      <c r="G8736" s="27"/>
      <c r="H8736" s="27"/>
      <c r="P8736" s="26"/>
    </row>
    <row r="8737" spans="7:16">
      <c r="G8737" s="27"/>
      <c r="H8737" s="27"/>
      <c r="P8737" s="26"/>
    </row>
    <row r="8738" spans="7:16">
      <c r="G8738" s="27"/>
      <c r="H8738" s="27"/>
      <c r="P8738" s="26"/>
    </row>
    <row r="8739" spans="7:16">
      <c r="G8739" s="27"/>
      <c r="H8739" s="27"/>
      <c r="P8739" s="26"/>
    </row>
    <row r="8740" spans="7:16">
      <c r="G8740" s="27"/>
      <c r="H8740" s="27"/>
      <c r="P8740" s="26"/>
    </row>
    <row r="8741" spans="7:16">
      <c r="G8741" s="27"/>
      <c r="H8741" s="27"/>
      <c r="P8741" s="26"/>
    </row>
    <row r="8742" spans="7:16">
      <c r="G8742" s="27"/>
      <c r="H8742" s="27"/>
      <c r="P8742" s="26"/>
    </row>
    <row r="8743" spans="7:16">
      <c r="G8743" s="27"/>
      <c r="H8743" s="27"/>
      <c r="P8743" s="26"/>
    </row>
    <row r="8744" spans="7:16">
      <c r="G8744" s="27"/>
      <c r="H8744" s="27"/>
      <c r="P8744" s="26"/>
    </row>
    <row r="8745" spans="7:16">
      <c r="G8745" s="27"/>
      <c r="H8745" s="27"/>
      <c r="P8745" s="26"/>
    </row>
    <row r="8746" spans="7:16">
      <c r="G8746" s="27"/>
      <c r="H8746" s="27"/>
      <c r="P8746" s="26"/>
    </row>
    <row r="8747" spans="7:16">
      <c r="G8747" s="27"/>
      <c r="H8747" s="27"/>
      <c r="P8747" s="26"/>
    </row>
    <row r="8748" spans="7:16">
      <c r="G8748" s="27"/>
      <c r="H8748" s="27"/>
      <c r="P8748" s="26"/>
    </row>
    <row r="8749" spans="7:16">
      <c r="G8749" s="27"/>
      <c r="H8749" s="27"/>
      <c r="P8749" s="26"/>
    </row>
    <row r="8750" spans="7:16">
      <c r="G8750" s="27"/>
      <c r="H8750" s="27"/>
      <c r="P8750" s="26"/>
    </row>
    <row r="8751" spans="7:16">
      <c r="G8751" s="27"/>
      <c r="H8751" s="27"/>
      <c r="P8751" s="26"/>
    </row>
    <row r="8752" spans="7:16">
      <c r="G8752" s="27"/>
      <c r="H8752" s="27"/>
      <c r="P8752" s="26"/>
    </row>
    <row r="8753" spans="7:16">
      <c r="G8753" s="27"/>
      <c r="H8753" s="27"/>
      <c r="P8753" s="26"/>
    </row>
    <row r="8754" spans="7:16">
      <c r="G8754" s="27"/>
      <c r="H8754" s="27"/>
      <c r="P8754" s="26"/>
    </row>
    <row r="8755" spans="7:16">
      <c r="G8755" s="27"/>
      <c r="H8755" s="27"/>
      <c r="P8755" s="26"/>
    </row>
    <row r="8756" spans="7:16">
      <c r="G8756" s="27"/>
      <c r="H8756" s="27"/>
      <c r="P8756" s="26"/>
    </row>
    <row r="8757" spans="7:16">
      <c r="G8757" s="27"/>
      <c r="H8757" s="27"/>
      <c r="P8757" s="26"/>
    </row>
    <row r="8758" spans="7:16">
      <c r="G8758" s="27"/>
      <c r="H8758" s="27"/>
      <c r="P8758" s="26"/>
    </row>
    <row r="8759" spans="7:16">
      <c r="G8759" s="27"/>
      <c r="H8759" s="27"/>
      <c r="P8759" s="26"/>
    </row>
    <row r="8760" spans="7:16">
      <c r="G8760" s="27"/>
      <c r="H8760" s="27"/>
      <c r="P8760" s="26"/>
    </row>
    <row r="8761" spans="7:16">
      <c r="G8761" s="27"/>
      <c r="H8761" s="27"/>
      <c r="P8761" s="26"/>
    </row>
    <row r="8762" spans="7:16">
      <c r="G8762" s="27"/>
      <c r="H8762" s="27"/>
      <c r="P8762" s="26"/>
    </row>
    <row r="8763" spans="7:16">
      <c r="G8763" s="27"/>
      <c r="H8763" s="27"/>
      <c r="P8763" s="26"/>
    </row>
    <row r="8764" spans="7:16">
      <c r="G8764" s="27"/>
      <c r="H8764" s="27"/>
      <c r="P8764" s="26"/>
    </row>
    <row r="8765" spans="7:16">
      <c r="G8765" s="27"/>
      <c r="H8765" s="27"/>
      <c r="P8765" s="26"/>
    </row>
    <row r="8766" spans="7:16">
      <c r="G8766" s="27"/>
      <c r="H8766" s="27"/>
      <c r="P8766" s="26"/>
    </row>
    <row r="8767" spans="7:16">
      <c r="G8767" s="27"/>
      <c r="H8767" s="27"/>
      <c r="P8767" s="26"/>
    </row>
    <row r="8768" spans="7:16">
      <c r="G8768" s="27"/>
      <c r="H8768" s="27"/>
      <c r="P8768" s="26"/>
    </row>
    <row r="8769" spans="7:16">
      <c r="G8769" s="27"/>
      <c r="H8769" s="27"/>
      <c r="P8769" s="26"/>
    </row>
    <row r="8770" spans="7:16">
      <c r="G8770" s="27"/>
      <c r="H8770" s="27"/>
      <c r="P8770" s="26"/>
    </row>
    <row r="8771" spans="7:16">
      <c r="G8771" s="27"/>
      <c r="H8771" s="27"/>
      <c r="P8771" s="26"/>
    </row>
    <row r="8772" spans="7:16">
      <c r="G8772" s="27"/>
      <c r="H8772" s="27"/>
      <c r="P8772" s="26"/>
    </row>
    <row r="8773" spans="7:16">
      <c r="G8773" s="27"/>
      <c r="H8773" s="27"/>
      <c r="P8773" s="26"/>
    </row>
    <row r="8774" spans="7:16">
      <c r="G8774" s="27"/>
      <c r="H8774" s="27"/>
      <c r="P8774" s="26"/>
    </row>
    <row r="8775" spans="7:16">
      <c r="G8775" s="27"/>
      <c r="H8775" s="27"/>
      <c r="P8775" s="26"/>
    </row>
    <row r="8776" spans="7:16">
      <c r="G8776" s="27"/>
      <c r="H8776" s="27"/>
      <c r="P8776" s="26"/>
    </row>
    <row r="8777" spans="7:16">
      <c r="G8777" s="27"/>
      <c r="H8777" s="27"/>
      <c r="P8777" s="26"/>
    </row>
    <row r="8778" spans="7:16">
      <c r="G8778" s="27"/>
      <c r="H8778" s="27"/>
      <c r="P8778" s="26"/>
    </row>
    <row r="8779" spans="7:16">
      <c r="G8779" s="27"/>
      <c r="H8779" s="27"/>
      <c r="P8779" s="26"/>
    </row>
    <row r="8780" spans="7:16">
      <c r="G8780" s="27"/>
      <c r="H8780" s="27"/>
      <c r="P8780" s="26"/>
    </row>
    <row r="8781" spans="7:16">
      <c r="G8781" s="27"/>
      <c r="H8781" s="27"/>
      <c r="P8781" s="26"/>
    </row>
    <row r="8782" spans="7:16">
      <c r="G8782" s="27"/>
      <c r="H8782" s="27"/>
      <c r="P8782" s="26"/>
    </row>
    <row r="8783" spans="7:16">
      <c r="G8783" s="27"/>
      <c r="H8783" s="27"/>
      <c r="P8783" s="26"/>
    </row>
    <row r="8784" spans="7:16">
      <c r="G8784" s="27"/>
      <c r="H8784" s="27"/>
      <c r="P8784" s="26"/>
    </row>
    <row r="8785" spans="7:16">
      <c r="G8785" s="27"/>
      <c r="H8785" s="27"/>
      <c r="P8785" s="26"/>
    </row>
    <row r="8786" spans="7:16">
      <c r="G8786" s="27"/>
      <c r="H8786" s="27"/>
      <c r="P8786" s="26"/>
    </row>
    <row r="8787" spans="7:16">
      <c r="G8787" s="27"/>
      <c r="H8787" s="27"/>
      <c r="P8787" s="26"/>
    </row>
    <row r="8788" spans="7:16">
      <c r="G8788" s="27"/>
      <c r="H8788" s="27"/>
      <c r="P8788" s="26"/>
    </row>
    <row r="8789" spans="7:16">
      <c r="G8789" s="27"/>
      <c r="H8789" s="27"/>
      <c r="P8789" s="26"/>
    </row>
    <row r="8790" spans="7:16">
      <c r="G8790" s="27"/>
      <c r="H8790" s="27"/>
      <c r="P8790" s="26"/>
    </row>
    <row r="8791" spans="7:16">
      <c r="G8791" s="27"/>
      <c r="H8791" s="27"/>
      <c r="P8791" s="26"/>
    </row>
    <row r="8792" spans="7:16">
      <c r="G8792" s="27"/>
      <c r="H8792" s="27"/>
      <c r="P8792" s="26"/>
    </row>
    <row r="8793" spans="7:16">
      <c r="G8793" s="27"/>
      <c r="H8793" s="27"/>
      <c r="P8793" s="26"/>
    </row>
    <row r="8794" spans="7:16">
      <c r="G8794" s="27"/>
      <c r="H8794" s="27"/>
      <c r="P8794" s="26"/>
    </row>
    <row r="8795" spans="7:16">
      <c r="G8795" s="27"/>
      <c r="H8795" s="27"/>
      <c r="P8795" s="26"/>
    </row>
    <row r="8796" spans="7:16">
      <c r="G8796" s="27"/>
      <c r="H8796" s="27"/>
      <c r="P8796" s="26"/>
    </row>
    <row r="8797" spans="7:16">
      <c r="G8797" s="27"/>
      <c r="H8797" s="27"/>
      <c r="P8797" s="26"/>
    </row>
    <row r="8798" spans="7:16">
      <c r="H8798" s="27"/>
      <c r="P8798" s="26"/>
    </row>
    <row r="8799" spans="7:16">
      <c r="G8799" s="27"/>
      <c r="H8799" s="27"/>
      <c r="P8799" s="26"/>
    </row>
    <row r="8800" spans="7:16">
      <c r="G8800" s="27"/>
      <c r="H8800" s="27"/>
      <c r="P8800" s="26"/>
    </row>
    <row r="8801" spans="7:16">
      <c r="G8801" s="27"/>
      <c r="H8801" s="27"/>
      <c r="P8801" s="26"/>
    </row>
    <row r="8802" spans="7:16">
      <c r="G8802" s="27"/>
      <c r="H8802" s="27"/>
      <c r="P8802" s="26"/>
    </row>
    <row r="8803" spans="7:16">
      <c r="G8803" s="27"/>
      <c r="H8803" s="27"/>
      <c r="P8803" s="26"/>
    </row>
    <row r="8804" spans="7:16">
      <c r="G8804" s="27"/>
      <c r="H8804" s="27"/>
      <c r="P8804" s="26"/>
    </row>
    <row r="8805" spans="7:16">
      <c r="G8805" s="27"/>
      <c r="H8805" s="27"/>
      <c r="P8805" s="26"/>
    </row>
    <row r="8806" spans="7:16">
      <c r="G8806" s="27"/>
      <c r="H8806" s="27"/>
      <c r="P8806" s="26"/>
    </row>
    <row r="8807" spans="7:16">
      <c r="G8807" s="27"/>
      <c r="H8807" s="27"/>
      <c r="P8807" s="26"/>
    </row>
    <row r="8808" spans="7:16">
      <c r="G8808" s="27"/>
      <c r="H8808" s="27"/>
      <c r="P8808" s="26"/>
    </row>
    <row r="8809" spans="7:16">
      <c r="G8809" s="27"/>
      <c r="H8809" s="27"/>
      <c r="P8809" s="26"/>
    </row>
    <row r="8810" spans="7:16">
      <c r="G8810" s="27"/>
      <c r="H8810" s="27"/>
      <c r="P8810" s="26"/>
    </row>
    <row r="8811" spans="7:16">
      <c r="G8811" s="27"/>
      <c r="H8811" s="27"/>
      <c r="P8811" s="26"/>
    </row>
    <row r="8812" spans="7:16">
      <c r="G8812" s="27"/>
      <c r="H8812" s="27"/>
      <c r="P8812" s="26"/>
    </row>
    <row r="8813" spans="7:16">
      <c r="G8813" s="27"/>
      <c r="H8813" s="27"/>
      <c r="P8813" s="26"/>
    </row>
    <row r="8814" spans="7:16">
      <c r="G8814" s="27"/>
      <c r="H8814" s="27"/>
      <c r="P8814" s="26"/>
    </row>
    <row r="8815" spans="7:16">
      <c r="G8815" s="27"/>
      <c r="H8815" s="27"/>
      <c r="P8815" s="26"/>
    </row>
    <row r="8816" spans="7:16">
      <c r="G8816" s="27"/>
      <c r="H8816" s="27"/>
      <c r="P8816" s="26"/>
    </row>
    <row r="8817" spans="7:16">
      <c r="G8817" s="27"/>
      <c r="H8817" s="27"/>
      <c r="P8817" s="26"/>
    </row>
    <row r="8818" spans="7:16">
      <c r="G8818" s="27"/>
      <c r="H8818" s="27"/>
      <c r="P8818" s="26"/>
    </row>
    <row r="8819" spans="7:16">
      <c r="G8819" s="27"/>
      <c r="H8819" s="27"/>
      <c r="P8819" s="26"/>
    </row>
    <row r="8820" spans="7:16">
      <c r="G8820" s="27"/>
      <c r="H8820" s="27"/>
      <c r="P8820" s="26"/>
    </row>
    <row r="8821" spans="7:16">
      <c r="G8821" s="27"/>
      <c r="H8821" s="27"/>
      <c r="P8821" s="26"/>
    </row>
    <row r="8822" spans="7:16">
      <c r="G8822" s="27"/>
      <c r="H8822" s="27"/>
      <c r="P8822" s="26"/>
    </row>
    <row r="8823" spans="7:16">
      <c r="G8823" s="27"/>
      <c r="H8823" s="27"/>
      <c r="P8823" s="26"/>
    </row>
    <row r="8824" spans="7:16">
      <c r="G8824" s="27"/>
      <c r="H8824" s="27"/>
      <c r="P8824" s="26"/>
    </row>
    <row r="8825" spans="7:16">
      <c r="G8825" s="27"/>
      <c r="H8825" s="27"/>
      <c r="P8825" s="26"/>
    </row>
    <row r="8826" spans="7:16">
      <c r="G8826" s="27"/>
      <c r="H8826" s="27"/>
      <c r="P8826" s="26"/>
    </row>
    <row r="8827" spans="7:16">
      <c r="G8827" s="27"/>
      <c r="H8827" s="27"/>
      <c r="P8827" s="26"/>
    </row>
    <row r="8828" spans="7:16">
      <c r="G8828" s="27"/>
      <c r="H8828" s="27"/>
      <c r="P8828" s="26"/>
    </row>
    <row r="8829" spans="7:16">
      <c r="G8829" s="27"/>
      <c r="H8829" s="27"/>
      <c r="P8829" s="26"/>
    </row>
    <row r="8830" spans="7:16">
      <c r="G8830" s="27"/>
      <c r="H8830" s="27"/>
      <c r="P8830" s="26"/>
    </row>
    <row r="8831" spans="7:16">
      <c r="G8831" s="27"/>
      <c r="H8831" s="27"/>
      <c r="P8831" s="26"/>
    </row>
    <row r="8832" spans="7:16">
      <c r="G8832" s="27"/>
      <c r="H8832" s="27"/>
      <c r="P8832" s="26"/>
    </row>
    <row r="8833" spans="7:16">
      <c r="G8833" s="27"/>
      <c r="H8833" s="27"/>
      <c r="P8833" s="26"/>
    </row>
    <row r="8834" spans="7:16">
      <c r="G8834" s="27"/>
      <c r="H8834" s="27"/>
      <c r="P8834" s="26"/>
    </row>
    <row r="8835" spans="7:16">
      <c r="G8835" s="27"/>
      <c r="H8835" s="27"/>
      <c r="P8835" s="26"/>
    </row>
    <row r="8836" spans="7:16">
      <c r="G8836" s="27"/>
      <c r="H8836" s="27"/>
      <c r="P8836" s="26"/>
    </row>
    <row r="8837" spans="7:16">
      <c r="G8837" s="27"/>
      <c r="H8837" s="27"/>
      <c r="P8837" s="26"/>
    </row>
    <row r="8838" spans="7:16">
      <c r="G8838" s="27"/>
      <c r="H8838" s="27"/>
      <c r="P8838" s="26"/>
    </row>
    <row r="8839" spans="7:16">
      <c r="G8839" s="27"/>
      <c r="H8839" s="27"/>
      <c r="P8839" s="26"/>
    </row>
    <row r="8840" spans="7:16">
      <c r="G8840" s="27"/>
      <c r="H8840" s="27"/>
      <c r="P8840" s="26"/>
    </row>
    <row r="8841" spans="7:16">
      <c r="G8841" s="27"/>
      <c r="H8841" s="27"/>
      <c r="P8841" s="26"/>
    </row>
    <row r="8842" spans="7:16">
      <c r="G8842" s="27"/>
      <c r="H8842" s="27"/>
      <c r="P8842" s="26"/>
    </row>
    <row r="8843" spans="7:16">
      <c r="G8843" s="27"/>
      <c r="H8843" s="27"/>
      <c r="P8843" s="26"/>
    </row>
    <row r="8844" spans="7:16">
      <c r="G8844" s="27"/>
      <c r="H8844" s="27"/>
      <c r="P8844" s="26"/>
    </row>
    <row r="8845" spans="7:16">
      <c r="G8845" s="27"/>
      <c r="H8845" s="27"/>
      <c r="P8845" s="26"/>
    </row>
    <row r="8846" spans="7:16">
      <c r="G8846" s="27"/>
      <c r="H8846" s="27"/>
      <c r="P8846" s="26"/>
    </row>
    <row r="8847" spans="7:16">
      <c r="G8847" s="27"/>
      <c r="H8847" s="27"/>
      <c r="P8847" s="26"/>
    </row>
    <row r="8848" spans="7:16">
      <c r="G8848" s="27"/>
      <c r="H8848" s="27"/>
      <c r="P8848" s="26"/>
    </row>
    <row r="8849" spans="7:16">
      <c r="G8849" s="27"/>
      <c r="H8849" s="27"/>
      <c r="P8849" s="26"/>
    </row>
    <row r="8850" spans="7:16">
      <c r="G8850" s="27"/>
      <c r="H8850" s="27"/>
      <c r="P8850" s="26"/>
    </row>
    <row r="8851" spans="7:16">
      <c r="G8851" s="27"/>
      <c r="H8851" s="27"/>
      <c r="P8851" s="26"/>
    </row>
    <row r="8852" spans="7:16">
      <c r="G8852" s="27"/>
      <c r="H8852" s="27"/>
      <c r="P8852" s="26"/>
    </row>
    <row r="8853" spans="7:16">
      <c r="G8853" s="27"/>
      <c r="H8853" s="27"/>
      <c r="P8853" s="26"/>
    </row>
    <row r="8854" spans="7:16">
      <c r="G8854" s="27"/>
      <c r="H8854" s="27"/>
      <c r="P8854" s="26"/>
    </row>
    <row r="8855" spans="7:16">
      <c r="G8855" s="27"/>
      <c r="H8855" s="27"/>
      <c r="P8855" s="26"/>
    </row>
    <row r="8856" spans="7:16">
      <c r="G8856" s="27"/>
      <c r="H8856" s="27"/>
      <c r="P8856" s="26"/>
    </row>
    <row r="8857" spans="7:16">
      <c r="G8857" s="27"/>
      <c r="H8857" s="27"/>
      <c r="P8857" s="26"/>
    </row>
    <row r="8858" spans="7:16">
      <c r="G8858" s="27"/>
      <c r="H8858" s="27"/>
      <c r="P8858" s="26"/>
    </row>
    <row r="8859" spans="7:16">
      <c r="G8859" s="27"/>
      <c r="H8859" s="27"/>
      <c r="P8859" s="26"/>
    </row>
    <row r="8860" spans="7:16">
      <c r="G8860" s="27"/>
      <c r="H8860" s="27"/>
      <c r="P8860" s="26"/>
    </row>
    <row r="8861" spans="7:16">
      <c r="G8861" s="27"/>
      <c r="H8861" s="27"/>
      <c r="P8861" s="26"/>
    </row>
    <row r="8862" spans="7:16">
      <c r="G8862" s="27"/>
      <c r="H8862" s="27"/>
      <c r="P8862" s="26"/>
    </row>
    <row r="8863" spans="7:16">
      <c r="G8863" s="27"/>
      <c r="H8863" s="27"/>
      <c r="P8863" s="26"/>
    </row>
    <row r="8864" spans="7:16">
      <c r="G8864" s="27"/>
      <c r="H8864" s="27"/>
      <c r="P8864" s="26"/>
    </row>
    <row r="8865" spans="7:16">
      <c r="G8865" s="27"/>
      <c r="H8865" s="27"/>
      <c r="P8865" s="26"/>
    </row>
    <row r="8866" spans="7:16">
      <c r="G8866" s="27"/>
      <c r="H8866" s="27"/>
      <c r="P8866" s="26"/>
    </row>
    <row r="8867" spans="7:16">
      <c r="G8867" s="27"/>
      <c r="H8867" s="27"/>
      <c r="P8867" s="26"/>
    </row>
    <row r="8868" spans="7:16">
      <c r="G8868" s="27"/>
      <c r="H8868" s="27"/>
      <c r="P8868" s="26"/>
    </row>
    <row r="8869" spans="7:16">
      <c r="G8869" s="27"/>
      <c r="H8869" s="27"/>
      <c r="P8869" s="26"/>
    </row>
    <row r="8870" spans="7:16">
      <c r="G8870" s="27"/>
      <c r="H8870" s="27"/>
      <c r="P8870" s="26"/>
    </row>
    <row r="8871" spans="7:16">
      <c r="G8871" s="27"/>
      <c r="H8871" s="27"/>
      <c r="P8871" s="26"/>
    </row>
    <row r="8872" spans="7:16">
      <c r="G8872" s="27"/>
      <c r="H8872" s="27"/>
      <c r="P8872" s="26"/>
    </row>
    <row r="8873" spans="7:16">
      <c r="G8873" s="27"/>
      <c r="H8873" s="27"/>
      <c r="P8873" s="26"/>
    </row>
    <row r="8874" spans="7:16">
      <c r="G8874" s="27"/>
      <c r="H8874" s="27"/>
      <c r="P8874" s="26"/>
    </row>
    <row r="8875" spans="7:16">
      <c r="G8875" s="27"/>
      <c r="H8875" s="27"/>
      <c r="P8875" s="26"/>
    </row>
    <row r="8876" spans="7:16">
      <c r="G8876" s="27"/>
      <c r="H8876" s="27"/>
      <c r="P8876" s="26"/>
    </row>
    <row r="8877" spans="7:16">
      <c r="G8877" s="27"/>
      <c r="H8877" s="27"/>
      <c r="P8877" s="26"/>
    </row>
    <row r="8878" spans="7:16">
      <c r="G8878" s="27"/>
      <c r="H8878" s="27"/>
      <c r="P8878" s="26"/>
    </row>
    <row r="8879" spans="7:16">
      <c r="G8879" s="27"/>
      <c r="H8879" s="27"/>
      <c r="P8879" s="26"/>
    </row>
    <row r="8880" spans="7:16">
      <c r="G8880" s="27"/>
      <c r="H8880" s="27"/>
      <c r="P8880" s="26"/>
    </row>
    <row r="8881" spans="7:16">
      <c r="G8881" s="27"/>
      <c r="H8881" s="27"/>
      <c r="P8881" s="26"/>
    </row>
    <row r="8882" spans="7:16">
      <c r="G8882" s="27"/>
      <c r="H8882" s="27"/>
      <c r="P8882" s="26"/>
    </row>
    <row r="8883" spans="7:16">
      <c r="G8883" s="27"/>
      <c r="H8883" s="27"/>
      <c r="P8883" s="26"/>
    </row>
    <row r="8884" spans="7:16">
      <c r="G8884" s="27"/>
      <c r="H8884" s="27"/>
      <c r="P8884" s="26"/>
    </row>
    <row r="8885" spans="7:16">
      <c r="G8885" s="27"/>
      <c r="H8885" s="27"/>
      <c r="P8885" s="26"/>
    </row>
    <row r="8886" spans="7:16">
      <c r="G8886" s="27"/>
      <c r="H8886" s="27"/>
      <c r="P8886" s="26"/>
    </row>
    <row r="8887" spans="7:16">
      <c r="G8887" s="27"/>
      <c r="H8887" s="27"/>
      <c r="P8887" s="26"/>
    </row>
    <row r="8888" spans="7:16">
      <c r="G8888" s="27"/>
      <c r="H8888" s="27"/>
      <c r="P8888" s="26"/>
    </row>
    <row r="8889" spans="7:16">
      <c r="G8889" s="27"/>
      <c r="H8889" s="27"/>
      <c r="P8889" s="26"/>
    </row>
    <row r="8890" spans="7:16">
      <c r="G8890" s="27"/>
      <c r="H8890" s="27"/>
      <c r="P8890" s="26"/>
    </row>
    <row r="8891" spans="7:16">
      <c r="G8891" s="27"/>
      <c r="H8891" s="27"/>
      <c r="P8891" s="26"/>
    </row>
    <row r="8892" spans="7:16">
      <c r="G8892" s="27"/>
      <c r="H8892" s="27"/>
      <c r="P8892" s="26"/>
    </row>
    <row r="8893" spans="7:16">
      <c r="G8893" s="27"/>
      <c r="H8893" s="27"/>
      <c r="P8893" s="26"/>
    </row>
    <row r="8894" spans="7:16">
      <c r="G8894" s="27"/>
      <c r="H8894" s="27"/>
      <c r="P8894" s="26"/>
    </row>
    <row r="8895" spans="7:16">
      <c r="H8895" s="27"/>
      <c r="P8895" s="26"/>
    </row>
    <row r="8896" spans="7:16">
      <c r="G8896" s="27"/>
      <c r="H8896" s="27"/>
      <c r="P8896" s="26"/>
    </row>
    <row r="8897" spans="7:16">
      <c r="G8897" s="27"/>
      <c r="H8897" s="27"/>
      <c r="P8897" s="26"/>
    </row>
    <row r="8898" spans="7:16">
      <c r="G8898" s="27"/>
      <c r="H8898" s="27"/>
      <c r="P8898" s="26"/>
    </row>
    <row r="8899" spans="7:16">
      <c r="G8899" s="27"/>
      <c r="H8899" s="27"/>
      <c r="P8899" s="26"/>
    </row>
    <row r="8900" spans="7:16">
      <c r="G8900" s="27"/>
      <c r="H8900" s="27"/>
      <c r="P8900" s="26"/>
    </row>
    <row r="8901" spans="7:16">
      <c r="G8901" s="27"/>
      <c r="H8901" s="27"/>
      <c r="P8901" s="26"/>
    </row>
    <row r="8902" spans="7:16">
      <c r="G8902" s="27"/>
      <c r="H8902" s="27"/>
      <c r="P8902" s="26"/>
    </row>
    <row r="8903" spans="7:16">
      <c r="G8903" s="27"/>
      <c r="H8903" s="27"/>
      <c r="P8903" s="26"/>
    </row>
    <row r="8904" spans="7:16">
      <c r="G8904" s="27"/>
      <c r="H8904" s="27"/>
      <c r="P8904" s="26"/>
    </row>
    <row r="8905" spans="7:16">
      <c r="G8905" s="27"/>
      <c r="H8905" s="27"/>
      <c r="P8905" s="26"/>
    </row>
    <row r="8906" spans="7:16">
      <c r="G8906" s="27"/>
      <c r="H8906" s="27"/>
      <c r="P8906" s="26"/>
    </row>
    <row r="8907" spans="7:16">
      <c r="G8907" s="27"/>
      <c r="H8907" s="27"/>
      <c r="P8907" s="26"/>
    </row>
    <row r="8908" spans="7:16">
      <c r="G8908" s="27"/>
      <c r="H8908" s="27"/>
      <c r="P8908" s="26"/>
    </row>
    <row r="8909" spans="7:16">
      <c r="G8909" s="27"/>
      <c r="H8909" s="27"/>
      <c r="P8909" s="26"/>
    </row>
    <row r="8910" spans="7:16">
      <c r="G8910" s="27"/>
      <c r="H8910" s="27"/>
      <c r="P8910" s="26"/>
    </row>
    <row r="8911" spans="7:16">
      <c r="G8911" s="27"/>
      <c r="H8911" s="27"/>
      <c r="P8911" s="26"/>
    </row>
    <row r="8912" spans="7:16">
      <c r="G8912" s="27"/>
      <c r="H8912" s="27"/>
      <c r="P8912" s="26"/>
    </row>
    <row r="8913" spans="7:16">
      <c r="G8913" s="27"/>
      <c r="H8913" s="27"/>
      <c r="P8913" s="26"/>
    </row>
    <row r="8914" spans="7:16">
      <c r="G8914" s="27"/>
      <c r="H8914" s="27"/>
      <c r="P8914" s="26"/>
    </row>
    <row r="8915" spans="7:16">
      <c r="G8915" s="27"/>
      <c r="H8915" s="27"/>
      <c r="P8915" s="26"/>
    </row>
    <row r="8916" spans="7:16">
      <c r="G8916" s="27"/>
      <c r="H8916" s="27"/>
      <c r="P8916" s="26"/>
    </row>
    <row r="8917" spans="7:16">
      <c r="G8917" s="27"/>
      <c r="H8917" s="27"/>
      <c r="P8917" s="26"/>
    </row>
    <row r="8918" spans="7:16">
      <c r="G8918" s="27"/>
      <c r="H8918" s="27"/>
      <c r="P8918" s="26"/>
    </row>
    <row r="8919" spans="7:16">
      <c r="G8919" s="27"/>
      <c r="H8919" s="27"/>
      <c r="P8919" s="26"/>
    </row>
    <row r="8920" spans="7:16">
      <c r="G8920" s="27"/>
      <c r="H8920" s="27"/>
      <c r="P8920" s="26"/>
    </row>
    <row r="8921" spans="7:16">
      <c r="G8921" s="27"/>
      <c r="H8921" s="27"/>
      <c r="P8921" s="26"/>
    </row>
    <row r="8922" spans="7:16">
      <c r="G8922" s="27"/>
      <c r="H8922" s="27"/>
      <c r="P8922" s="26"/>
    </row>
    <row r="8923" spans="7:16">
      <c r="G8923" s="27"/>
      <c r="H8923" s="27"/>
      <c r="P8923" s="26"/>
    </row>
    <row r="8924" spans="7:16">
      <c r="G8924" s="27"/>
      <c r="H8924" s="27"/>
      <c r="P8924" s="26"/>
    </row>
    <row r="8925" spans="7:16">
      <c r="G8925" s="27"/>
      <c r="H8925" s="27"/>
      <c r="P8925" s="26"/>
    </row>
    <row r="8926" spans="7:16">
      <c r="G8926" s="27"/>
      <c r="H8926" s="27"/>
      <c r="P8926" s="26"/>
    </row>
    <row r="8927" spans="7:16">
      <c r="G8927" s="27"/>
      <c r="H8927" s="27"/>
      <c r="P8927" s="26"/>
    </row>
    <row r="8928" spans="7:16">
      <c r="G8928" s="27"/>
      <c r="H8928" s="27"/>
      <c r="P8928" s="26"/>
    </row>
    <row r="8929" spans="7:16">
      <c r="G8929" s="27"/>
      <c r="H8929" s="27"/>
      <c r="P8929" s="26"/>
    </row>
    <row r="8930" spans="7:16">
      <c r="G8930" s="27"/>
      <c r="H8930" s="27"/>
      <c r="P8930" s="26"/>
    </row>
    <row r="8931" spans="7:16">
      <c r="G8931" s="27"/>
      <c r="H8931" s="27"/>
      <c r="P8931" s="26"/>
    </row>
    <row r="8932" spans="7:16">
      <c r="G8932" s="27"/>
      <c r="H8932" s="27"/>
      <c r="P8932" s="26"/>
    </row>
    <row r="8933" spans="7:16">
      <c r="G8933" s="27"/>
      <c r="H8933" s="27"/>
      <c r="P8933" s="26"/>
    </row>
    <row r="8934" spans="7:16">
      <c r="G8934" s="27"/>
      <c r="H8934" s="27"/>
      <c r="P8934" s="26"/>
    </row>
    <row r="8935" spans="7:16">
      <c r="G8935" s="27"/>
      <c r="H8935" s="27"/>
      <c r="P8935" s="26"/>
    </row>
    <row r="8936" spans="7:16">
      <c r="G8936" s="27"/>
      <c r="H8936" s="27"/>
      <c r="P8936" s="26"/>
    </row>
    <row r="8937" spans="7:16">
      <c r="G8937" s="27"/>
      <c r="H8937" s="27"/>
      <c r="P8937" s="26"/>
    </row>
    <row r="8938" spans="7:16">
      <c r="G8938" s="27"/>
      <c r="H8938" s="27"/>
      <c r="P8938" s="26"/>
    </row>
    <row r="8939" spans="7:16">
      <c r="G8939" s="27"/>
      <c r="H8939" s="27"/>
      <c r="P8939" s="26"/>
    </row>
    <row r="8940" spans="7:16">
      <c r="G8940" s="27"/>
      <c r="H8940" s="27"/>
      <c r="P8940" s="26"/>
    </row>
    <row r="8941" spans="7:16">
      <c r="G8941" s="27"/>
      <c r="H8941" s="27"/>
      <c r="P8941" s="26"/>
    </row>
    <row r="8942" spans="7:16">
      <c r="G8942" s="27"/>
      <c r="H8942" s="27"/>
      <c r="P8942" s="26"/>
    </row>
    <row r="8943" spans="7:16">
      <c r="G8943" s="27"/>
      <c r="H8943" s="27"/>
      <c r="P8943" s="26"/>
    </row>
    <row r="8944" spans="7:16">
      <c r="G8944" s="27"/>
      <c r="H8944" s="27"/>
      <c r="P8944" s="26"/>
    </row>
    <row r="8945" spans="7:16">
      <c r="G8945" s="27"/>
      <c r="H8945" s="27"/>
      <c r="P8945" s="26"/>
    </row>
    <row r="8946" spans="7:16">
      <c r="G8946" s="27"/>
      <c r="H8946" s="27"/>
      <c r="P8946" s="26"/>
    </row>
    <row r="8947" spans="7:16">
      <c r="G8947" s="27"/>
      <c r="H8947" s="27"/>
      <c r="P8947" s="26"/>
    </row>
    <row r="8948" spans="7:16">
      <c r="G8948" s="27"/>
      <c r="H8948" s="27"/>
      <c r="P8948" s="26"/>
    </row>
    <row r="8949" spans="7:16">
      <c r="G8949" s="27"/>
      <c r="H8949" s="27"/>
      <c r="P8949" s="26"/>
    </row>
    <row r="8950" spans="7:16">
      <c r="G8950" s="27"/>
      <c r="H8950" s="27"/>
      <c r="P8950" s="26"/>
    </row>
    <row r="8951" spans="7:16">
      <c r="G8951" s="27"/>
      <c r="H8951" s="27"/>
      <c r="P8951" s="26"/>
    </row>
    <row r="8952" spans="7:16">
      <c r="G8952" s="27"/>
      <c r="H8952" s="27"/>
      <c r="P8952" s="26"/>
    </row>
    <row r="8953" spans="7:16">
      <c r="G8953" s="27"/>
      <c r="H8953" s="27"/>
      <c r="P8953" s="26"/>
    </row>
    <row r="8954" spans="7:16">
      <c r="G8954" s="27"/>
      <c r="H8954" s="27"/>
      <c r="P8954" s="26"/>
    </row>
    <row r="8955" spans="7:16">
      <c r="G8955" s="27"/>
      <c r="H8955" s="27"/>
      <c r="P8955" s="26"/>
    </row>
    <row r="8956" spans="7:16">
      <c r="G8956" s="27"/>
      <c r="H8956" s="27"/>
      <c r="P8956" s="26"/>
    </row>
    <row r="8957" spans="7:16">
      <c r="G8957" s="27"/>
      <c r="H8957" s="27"/>
      <c r="P8957" s="26"/>
    </row>
    <row r="8958" spans="7:16">
      <c r="G8958" s="27"/>
      <c r="H8958" s="27"/>
      <c r="P8958" s="26"/>
    </row>
    <row r="8959" spans="7:16">
      <c r="G8959" s="27"/>
      <c r="H8959" s="27"/>
      <c r="P8959" s="26"/>
    </row>
    <row r="8960" spans="7:16">
      <c r="G8960" s="27"/>
      <c r="H8960" s="27"/>
      <c r="P8960" s="26"/>
    </row>
    <row r="8961" spans="7:16">
      <c r="G8961" s="27"/>
      <c r="H8961" s="27"/>
      <c r="P8961" s="26"/>
    </row>
    <row r="8962" spans="7:16">
      <c r="G8962" s="27"/>
      <c r="H8962" s="27"/>
      <c r="P8962" s="26"/>
    </row>
    <row r="8963" spans="7:16">
      <c r="G8963" s="27"/>
      <c r="H8963" s="27"/>
      <c r="P8963" s="26"/>
    </row>
    <row r="8964" spans="7:16">
      <c r="G8964" s="27"/>
      <c r="H8964" s="27"/>
      <c r="P8964" s="26"/>
    </row>
    <row r="8965" spans="7:16">
      <c r="G8965" s="27"/>
      <c r="H8965" s="27"/>
      <c r="P8965" s="26"/>
    </row>
    <row r="8966" spans="7:16">
      <c r="G8966" s="27"/>
      <c r="H8966" s="27"/>
      <c r="P8966" s="26"/>
    </row>
    <row r="8967" spans="7:16">
      <c r="G8967" s="27"/>
      <c r="H8967" s="27"/>
      <c r="P8967" s="26"/>
    </row>
    <row r="8968" spans="7:16">
      <c r="G8968" s="27"/>
      <c r="H8968" s="27"/>
      <c r="P8968" s="26"/>
    </row>
    <row r="8969" spans="7:16">
      <c r="G8969" s="27"/>
      <c r="H8969" s="27"/>
      <c r="P8969" s="26"/>
    </row>
    <row r="8970" spans="7:16">
      <c r="G8970" s="27"/>
      <c r="H8970" s="27"/>
      <c r="P8970" s="26"/>
    </row>
    <row r="8971" spans="7:16">
      <c r="G8971" s="27"/>
      <c r="H8971" s="27"/>
      <c r="P8971" s="26"/>
    </row>
    <row r="8972" spans="7:16">
      <c r="G8972" s="27"/>
      <c r="H8972" s="27"/>
      <c r="P8972" s="26"/>
    </row>
    <row r="8973" spans="7:16">
      <c r="G8973" s="27"/>
      <c r="H8973" s="27"/>
      <c r="P8973" s="26"/>
    </row>
    <row r="8974" spans="7:16">
      <c r="G8974" s="27"/>
      <c r="H8974" s="27"/>
      <c r="P8974" s="26"/>
    </row>
    <row r="8975" spans="7:16">
      <c r="H8975" s="27"/>
      <c r="P8975" s="26"/>
    </row>
    <row r="8976" spans="7:16">
      <c r="H8976" s="27"/>
      <c r="P8976" s="26"/>
    </row>
    <row r="8977" spans="8:16">
      <c r="H8977" s="27"/>
      <c r="P8977" s="26"/>
    </row>
    <row r="8978" spans="8:16">
      <c r="H8978" s="27"/>
      <c r="P8978" s="26"/>
    </row>
    <row r="8979" spans="8:16">
      <c r="P8979" s="26"/>
    </row>
    <row r="8980" spans="8:16">
      <c r="P8980" s="26"/>
    </row>
    <row r="8981" spans="8:16">
      <c r="P8981" s="26"/>
    </row>
    <row r="8982" spans="8:16">
      <c r="P8982" s="26"/>
    </row>
    <row r="8983" spans="8:16">
      <c r="P8983" s="26"/>
    </row>
    <row r="8984" spans="8:16">
      <c r="P8984" s="26"/>
    </row>
    <row r="8985" spans="8:16">
      <c r="P8985" s="26"/>
    </row>
    <row r="8986" spans="8:16">
      <c r="P8986" s="26"/>
    </row>
    <row r="8987" spans="8:16">
      <c r="P8987" s="26"/>
    </row>
    <row r="8988" spans="8:16">
      <c r="P8988" s="26"/>
    </row>
    <row r="8989" spans="8:16">
      <c r="P8989" s="26"/>
    </row>
    <row r="8990" spans="8:16">
      <c r="P8990" s="26"/>
    </row>
    <row r="8991" spans="8:16">
      <c r="P8991" s="26"/>
    </row>
    <row r="8992" spans="8:16">
      <c r="P8992" s="26"/>
    </row>
    <row r="8993" spans="7:16">
      <c r="P8993" s="26"/>
    </row>
    <row r="8994" spans="7:16">
      <c r="P8994" s="26"/>
    </row>
    <row r="8995" spans="7:16">
      <c r="G8995" s="27"/>
      <c r="P8995" s="26"/>
    </row>
    <row r="8996" spans="7:16">
      <c r="G8996" s="27"/>
      <c r="P8996" s="26"/>
    </row>
    <row r="8997" spans="7:16">
      <c r="G8997" s="27"/>
      <c r="P8997" s="26"/>
    </row>
    <row r="8998" spans="7:16">
      <c r="G8998" s="27"/>
      <c r="P8998" s="26"/>
    </row>
    <row r="8999" spans="7:16">
      <c r="G8999" s="27"/>
      <c r="H8999" s="27"/>
      <c r="P8999" s="26"/>
    </row>
    <row r="9000" spans="7:16">
      <c r="G9000" s="27"/>
      <c r="H9000" s="27"/>
      <c r="P9000" s="26"/>
    </row>
    <row r="9001" spans="7:16">
      <c r="G9001" s="27"/>
      <c r="H9001" s="27"/>
      <c r="P9001" s="26"/>
    </row>
    <row r="9002" spans="7:16">
      <c r="G9002" s="27"/>
      <c r="H9002" s="27"/>
      <c r="P9002" s="26"/>
    </row>
    <row r="9003" spans="7:16">
      <c r="G9003" s="27"/>
      <c r="H9003" s="27"/>
      <c r="P9003" s="26"/>
    </row>
    <row r="9004" spans="7:16">
      <c r="G9004" s="27"/>
      <c r="H9004" s="27"/>
      <c r="P9004" s="26"/>
    </row>
    <row r="9005" spans="7:16">
      <c r="G9005" s="27"/>
      <c r="H9005" s="27"/>
      <c r="P9005" s="26"/>
    </row>
    <row r="9006" spans="7:16">
      <c r="G9006" s="27"/>
      <c r="H9006" s="27"/>
      <c r="P9006" s="26"/>
    </row>
    <row r="9007" spans="7:16">
      <c r="G9007" s="27"/>
      <c r="H9007" s="27"/>
      <c r="P9007" s="26"/>
    </row>
    <row r="9008" spans="7:16">
      <c r="G9008" s="27"/>
      <c r="H9008" s="27"/>
      <c r="P9008" s="26"/>
    </row>
    <row r="9009" spans="7:16">
      <c r="G9009" s="27"/>
      <c r="H9009" s="27"/>
      <c r="P9009" s="26"/>
    </row>
    <row r="9010" spans="7:16">
      <c r="G9010" s="27"/>
      <c r="H9010" s="27"/>
      <c r="P9010" s="26"/>
    </row>
    <row r="9011" spans="7:16">
      <c r="G9011" s="27"/>
      <c r="H9011" s="27"/>
      <c r="P9011" s="26"/>
    </row>
    <row r="9012" spans="7:16">
      <c r="G9012" s="27"/>
      <c r="H9012" s="27"/>
      <c r="P9012" s="26"/>
    </row>
    <row r="9013" spans="7:16">
      <c r="G9013" s="27"/>
      <c r="H9013" s="27"/>
      <c r="P9013" s="26"/>
    </row>
    <row r="9014" spans="7:16">
      <c r="G9014" s="27"/>
      <c r="H9014" s="27"/>
      <c r="P9014" s="26"/>
    </row>
    <row r="9015" spans="7:16">
      <c r="G9015" s="27"/>
      <c r="H9015" s="27"/>
      <c r="P9015" s="26"/>
    </row>
    <row r="9016" spans="7:16">
      <c r="G9016" s="27"/>
      <c r="H9016" s="27"/>
      <c r="P9016" s="26"/>
    </row>
    <row r="9017" spans="7:16">
      <c r="G9017" s="27"/>
      <c r="H9017" s="27"/>
      <c r="P9017" s="26"/>
    </row>
    <row r="9018" spans="7:16">
      <c r="G9018" s="27"/>
      <c r="H9018" s="27"/>
      <c r="P9018" s="26"/>
    </row>
    <row r="9019" spans="7:16">
      <c r="G9019" s="27"/>
      <c r="H9019" s="27"/>
      <c r="P9019" s="26"/>
    </row>
    <row r="9020" spans="7:16">
      <c r="G9020" s="27"/>
      <c r="H9020" s="27"/>
      <c r="P9020" s="26"/>
    </row>
    <row r="9021" spans="7:16">
      <c r="G9021" s="27"/>
      <c r="H9021" s="27"/>
      <c r="P9021" s="26"/>
    </row>
    <row r="9022" spans="7:16">
      <c r="G9022" s="27"/>
      <c r="H9022" s="27"/>
      <c r="P9022" s="26"/>
    </row>
    <row r="9023" spans="7:16">
      <c r="G9023" s="27"/>
      <c r="H9023" s="27"/>
      <c r="P9023" s="26"/>
    </row>
    <row r="9024" spans="7:16">
      <c r="G9024" s="27"/>
      <c r="H9024" s="27"/>
      <c r="P9024" s="26"/>
    </row>
    <row r="9025" spans="7:16">
      <c r="G9025" s="27"/>
      <c r="H9025" s="27"/>
      <c r="P9025" s="26"/>
    </row>
    <row r="9026" spans="7:16">
      <c r="G9026" s="27"/>
      <c r="H9026" s="27"/>
      <c r="P9026" s="26"/>
    </row>
    <row r="9027" spans="7:16">
      <c r="G9027" s="27"/>
      <c r="H9027" s="27"/>
      <c r="P9027" s="26"/>
    </row>
    <row r="9028" spans="7:16">
      <c r="G9028" s="27"/>
      <c r="H9028" s="27"/>
      <c r="P9028" s="26"/>
    </row>
    <row r="9029" spans="7:16">
      <c r="G9029" s="27"/>
      <c r="H9029" s="27"/>
      <c r="P9029" s="26"/>
    </row>
    <row r="9030" spans="7:16">
      <c r="H9030" s="27"/>
      <c r="P9030" s="26"/>
    </row>
    <row r="9031" spans="7:16">
      <c r="G9031" s="27"/>
      <c r="H9031" s="27"/>
      <c r="P9031" s="26"/>
    </row>
    <row r="9032" spans="7:16">
      <c r="G9032" s="27"/>
      <c r="H9032" s="27"/>
      <c r="P9032" s="26"/>
    </row>
    <row r="9033" spans="7:16">
      <c r="G9033" s="27"/>
      <c r="H9033" s="27"/>
      <c r="P9033" s="26"/>
    </row>
    <row r="9034" spans="7:16">
      <c r="G9034" s="27"/>
      <c r="H9034" s="27"/>
      <c r="P9034" s="26"/>
    </row>
    <row r="9035" spans="7:16">
      <c r="G9035" s="27"/>
      <c r="H9035" s="27"/>
      <c r="P9035" s="26"/>
    </row>
    <row r="9036" spans="7:16">
      <c r="G9036" s="27"/>
      <c r="H9036" s="27"/>
      <c r="P9036" s="26"/>
    </row>
    <row r="9037" spans="7:16">
      <c r="G9037" s="27"/>
      <c r="H9037" s="27"/>
      <c r="P9037" s="26"/>
    </row>
    <row r="9038" spans="7:16">
      <c r="G9038" s="27"/>
      <c r="H9038" s="27"/>
      <c r="P9038" s="26"/>
    </row>
    <row r="9039" spans="7:16">
      <c r="G9039" s="27"/>
      <c r="H9039" s="27"/>
      <c r="P9039" s="26"/>
    </row>
    <row r="9040" spans="7:16">
      <c r="G9040" s="27"/>
      <c r="H9040" s="27"/>
      <c r="P9040" s="26"/>
    </row>
    <row r="9041" spans="7:16">
      <c r="G9041" s="27"/>
      <c r="H9041" s="27"/>
      <c r="P9041" s="26"/>
    </row>
    <row r="9042" spans="7:16">
      <c r="G9042" s="27"/>
      <c r="H9042" s="27"/>
      <c r="P9042" s="26"/>
    </row>
    <row r="9043" spans="7:16">
      <c r="G9043" s="27"/>
      <c r="H9043" s="27"/>
      <c r="P9043" s="26"/>
    </row>
    <row r="9044" spans="7:16">
      <c r="G9044" s="27"/>
      <c r="H9044" s="27"/>
      <c r="P9044" s="26"/>
    </row>
    <row r="9045" spans="7:16">
      <c r="G9045" s="27"/>
      <c r="H9045" s="27"/>
      <c r="P9045" s="26"/>
    </row>
    <row r="9046" spans="7:16">
      <c r="G9046" s="27"/>
      <c r="H9046" s="27"/>
      <c r="P9046" s="26"/>
    </row>
    <row r="9047" spans="7:16">
      <c r="G9047" s="27"/>
      <c r="H9047" s="27"/>
      <c r="P9047" s="26"/>
    </row>
    <row r="9048" spans="7:16">
      <c r="G9048" s="27"/>
      <c r="H9048" s="27"/>
      <c r="P9048" s="26"/>
    </row>
    <row r="9049" spans="7:16">
      <c r="G9049" s="27"/>
      <c r="H9049" s="27"/>
      <c r="P9049" s="26"/>
    </row>
    <row r="9050" spans="7:16">
      <c r="G9050" s="27"/>
      <c r="H9050" s="27"/>
      <c r="P9050" s="26"/>
    </row>
    <row r="9051" spans="7:16">
      <c r="G9051" s="27"/>
      <c r="H9051" s="27"/>
      <c r="P9051" s="26"/>
    </row>
    <row r="9052" spans="7:16">
      <c r="G9052" s="27"/>
      <c r="H9052" s="27"/>
      <c r="P9052" s="26"/>
    </row>
    <row r="9053" spans="7:16">
      <c r="G9053" s="27"/>
      <c r="H9053" s="27"/>
      <c r="P9053" s="26"/>
    </row>
    <row r="9054" spans="7:16">
      <c r="G9054" s="27"/>
      <c r="H9054" s="27"/>
      <c r="P9054" s="26"/>
    </row>
    <row r="9055" spans="7:16">
      <c r="G9055" s="27"/>
      <c r="H9055" s="27"/>
      <c r="P9055" s="26"/>
    </row>
    <row r="9056" spans="7:16">
      <c r="G9056" s="27"/>
      <c r="H9056" s="27"/>
      <c r="P9056" s="26"/>
    </row>
    <row r="9057" spans="7:16">
      <c r="G9057" s="27"/>
      <c r="H9057" s="27"/>
      <c r="P9057" s="26"/>
    </row>
    <row r="9058" spans="7:16">
      <c r="G9058" s="27"/>
      <c r="H9058" s="27"/>
      <c r="P9058" s="26"/>
    </row>
    <row r="9059" spans="7:16">
      <c r="G9059" s="27"/>
      <c r="H9059" s="27"/>
      <c r="P9059" s="26"/>
    </row>
    <row r="9060" spans="7:16">
      <c r="G9060" s="27"/>
      <c r="H9060" s="27"/>
      <c r="P9060" s="26"/>
    </row>
    <row r="9061" spans="7:16">
      <c r="G9061" s="27"/>
      <c r="H9061" s="27"/>
      <c r="P9061" s="26"/>
    </row>
    <row r="9062" spans="7:16">
      <c r="G9062" s="27"/>
      <c r="H9062" s="27"/>
      <c r="P9062" s="26"/>
    </row>
    <row r="9063" spans="7:16">
      <c r="G9063" s="27"/>
      <c r="H9063" s="27"/>
      <c r="P9063" s="26"/>
    </row>
    <row r="9064" spans="7:16">
      <c r="G9064" s="27"/>
      <c r="H9064" s="27"/>
      <c r="P9064" s="26"/>
    </row>
    <row r="9065" spans="7:16">
      <c r="G9065" s="27"/>
      <c r="H9065" s="27"/>
      <c r="P9065" s="26"/>
    </row>
    <row r="9066" spans="7:16">
      <c r="G9066" s="27"/>
      <c r="H9066" s="27"/>
      <c r="P9066" s="26"/>
    </row>
    <row r="9067" spans="7:16">
      <c r="G9067" s="27"/>
      <c r="H9067" s="27"/>
      <c r="P9067" s="26"/>
    </row>
    <row r="9068" spans="7:16">
      <c r="G9068" s="27"/>
      <c r="H9068" s="27"/>
      <c r="P9068" s="26"/>
    </row>
    <row r="9069" spans="7:16">
      <c r="G9069" s="27"/>
      <c r="H9069" s="27"/>
      <c r="P9069" s="26"/>
    </row>
    <row r="9070" spans="7:16">
      <c r="G9070" s="27"/>
      <c r="H9070" s="27"/>
      <c r="P9070" s="26"/>
    </row>
    <row r="9071" spans="7:16">
      <c r="G9071" s="27"/>
      <c r="H9071" s="27"/>
      <c r="P9071" s="26"/>
    </row>
    <row r="9072" spans="7:16">
      <c r="G9072" s="27"/>
      <c r="H9072" s="27"/>
      <c r="P9072" s="26"/>
    </row>
    <row r="9073" spans="7:16">
      <c r="G9073" s="27"/>
      <c r="H9073" s="27"/>
      <c r="P9073" s="26"/>
    </row>
    <row r="9074" spans="7:16">
      <c r="G9074" s="27"/>
      <c r="H9074" s="27"/>
      <c r="P9074" s="26"/>
    </row>
    <row r="9075" spans="7:16">
      <c r="G9075" s="27"/>
      <c r="H9075" s="27"/>
      <c r="P9075" s="26"/>
    </row>
    <row r="9076" spans="7:16">
      <c r="G9076" s="27"/>
      <c r="H9076" s="27"/>
      <c r="P9076" s="26"/>
    </row>
    <row r="9077" spans="7:16">
      <c r="G9077" s="27"/>
      <c r="H9077" s="27"/>
      <c r="P9077" s="26"/>
    </row>
    <row r="9078" spans="7:16">
      <c r="G9078" s="27"/>
      <c r="H9078" s="27"/>
      <c r="P9078" s="26"/>
    </row>
    <row r="9079" spans="7:16">
      <c r="G9079" s="27"/>
      <c r="H9079" s="27"/>
      <c r="P9079" s="26"/>
    </row>
    <row r="9080" spans="7:16">
      <c r="G9080" s="27"/>
      <c r="H9080" s="27"/>
      <c r="P9080" s="26"/>
    </row>
    <row r="9081" spans="7:16">
      <c r="G9081" s="27"/>
      <c r="H9081" s="27"/>
      <c r="P9081" s="26"/>
    </row>
    <row r="9082" spans="7:16">
      <c r="G9082" s="27"/>
      <c r="H9082" s="27"/>
      <c r="P9082" s="26"/>
    </row>
    <row r="9083" spans="7:16">
      <c r="G9083" s="27"/>
      <c r="H9083" s="27"/>
      <c r="P9083" s="26"/>
    </row>
    <row r="9084" spans="7:16">
      <c r="G9084" s="27"/>
      <c r="H9084" s="27"/>
      <c r="P9084" s="26"/>
    </row>
    <row r="9085" spans="7:16">
      <c r="G9085" s="27"/>
      <c r="H9085" s="27"/>
      <c r="P9085" s="26"/>
    </row>
    <row r="9086" spans="7:16">
      <c r="G9086" s="27"/>
      <c r="H9086" s="27"/>
      <c r="P9086" s="26"/>
    </row>
    <row r="9087" spans="7:16">
      <c r="G9087" s="27"/>
      <c r="H9087" s="27"/>
      <c r="P9087" s="26"/>
    </row>
    <row r="9088" spans="7:16">
      <c r="G9088" s="27"/>
      <c r="H9088" s="27"/>
      <c r="P9088" s="26"/>
    </row>
    <row r="9089" spans="7:16">
      <c r="G9089" s="27"/>
      <c r="H9089" s="27"/>
      <c r="P9089" s="26"/>
    </row>
    <row r="9090" spans="7:16">
      <c r="G9090" s="27"/>
      <c r="H9090" s="27"/>
      <c r="P9090" s="26"/>
    </row>
    <row r="9091" spans="7:16">
      <c r="G9091" s="27"/>
      <c r="H9091" s="27"/>
      <c r="P9091" s="26"/>
    </row>
    <row r="9092" spans="7:16">
      <c r="G9092" s="27"/>
      <c r="H9092" s="27"/>
      <c r="P9092" s="26"/>
    </row>
    <row r="9093" spans="7:16">
      <c r="G9093" s="27"/>
      <c r="H9093" s="27"/>
      <c r="P9093" s="26"/>
    </row>
    <row r="9094" spans="7:16">
      <c r="G9094" s="27"/>
      <c r="H9094" s="27"/>
      <c r="P9094" s="26"/>
    </row>
    <row r="9095" spans="7:16">
      <c r="G9095" s="27"/>
      <c r="H9095" s="27"/>
      <c r="P9095" s="26"/>
    </row>
    <row r="9096" spans="7:16">
      <c r="G9096" s="27"/>
      <c r="H9096" s="27"/>
      <c r="P9096" s="26"/>
    </row>
    <row r="9097" spans="7:16">
      <c r="G9097" s="27"/>
      <c r="H9097" s="27"/>
      <c r="P9097" s="26"/>
    </row>
    <row r="9098" spans="7:16">
      <c r="G9098" s="27"/>
      <c r="H9098" s="27"/>
      <c r="P9098" s="26"/>
    </row>
    <row r="9099" spans="7:16">
      <c r="G9099" s="27"/>
      <c r="H9099" s="27"/>
      <c r="P9099" s="26"/>
    </row>
    <row r="9100" spans="7:16">
      <c r="G9100" s="27"/>
      <c r="H9100" s="27"/>
      <c r="P9100" s="26"/>
    </row>
    <row r="9101" spans="7:16">
      <c r="G9101" s="27"/>
      <c r="H9101" s="27"/>
      <c r="P9101" s="26"/>
    </row>
    <row r="9102" spans="7:16">
      <c r="G9102" s="27"/>
      <c r="H9102" s="27"/>
      <c r="P9102" s="26"/>
    </row>
    <row r="9103" spans="7:16">
      <c r="G9103" s="27"/>
      <c r="H9103" s="27"/>
      <c r="P9103" s="26"/>
    </row>
    <row r="9104" spans="7:16">
      <c r="G9104" s="27"/>
      <c r="H9104" s="27"/>
      <c r="P9104" s="26"/>
    </row>
    <row r="9105" spans="7:16">
      <c r="G9105" s="27"/>
      <c r="H9105" s="27"/>
      <c r="P9105" s="26"/>
    </row>
    <row r="9106" spans="7:16">
      <c r="G9106" s="27"/>
      <c r="H9106" s="27"/>
      <c r="P9106" s="26"/>
    </row>
    <row r="9107" spans="7:16">
      <c r="G9107" s="27"/>
      <c r="H9107" s="27"/>
      <c r="P9107" s="26"/>
    </row>
    <row r="9108" spans="7:16">
      <c r="G9108" s="27"/>
      <c r="H9108" s="27"/>
      <c r="P9108" s="26"/>
    </row>
    <row r="9109" spans="7:16">
      <c r="G9109" s="27"/>
      <c r="H9109" s="27"/>
      <c r="P9109" s="26"/>
    </row>
    <row r="9110" spans="7:16">
      <c r="G9110" s="27"/>
      <c r="H9110" s="27"/>
      <c r="P9110" s="26"/>
    </row>
    <row r="9111" spans="7:16">
      <c r="G9111" s="27"/>
      <c r="H9111" s="27"/>
      <c r="P9111" s="26"/>
    </row>
    <row r="9112" spans="7:16">
      <c r="G9112" s="27"/>
      <c r="H9112" s="27"/>
      <c r="P9112" s="26"/>
    </row>
    <row r="9113" spans="7:16">
      <c r="G9113" s="27"/>
      <c r="H9113" s="27"/>
      <c r="P9113" s="26"/>
    </row>
    <row r="9114" spans="7:16">
      <c r="G9114" s="27"/>
      <c r="H9114" s="27"/>
      <c r="P9114" s="26"/>
    </row>
    <row r="9115" spans="7:16">
      <c r="G9115" s="27"/>
      <c r="H9115" s="27"/>
      <c r="P9115" s="26"/>
    </row>
    <row r="9116" spans="7:16">
      <c r="G9116" s="27"/>
      <c r="H9116" s="27"/>
      <c r="P9116" s="26"/>
    </row>
    <row r="9117" spans="7:16">
      <c r="G9117" s="27"/>
      <c r="H9117" s="27"/>
      <c r="P9117" s="26"/>
    </row>
    <row r="9118" spans="7:16">
      <c r="G9118" s="27"/>
      <c r="H9118" s="27"/>
      <c r="P9118" s="26"/>
    </row>
    <row r="9119" spans="7:16">
      <c r="G9119" s="27"/>
      <c r="H9119" s="27"/>
      <c r="P9119" s="26"/>
    </row>
    <row r="9120" spans="7:16">
      <c r="G9120" s="27"/>
      <c r="H9120" s="27"/>
      <c r="P9120" s="26"/>
    </row>
    <row r="9121" spans="7:16">
      <c r="G9121" s="27"/>
      <c r="H9121" s="27"/>
      <c r="P9121" s="26"/>
    </row>
    <row r="9122" spans="7:16">
      <c r="G9122" s="27"/>
      <c r="H9122" s="27"/>
      <c r="P9122" s="26"/>
    </row>
    <row r="9123" spans="7:16">
      <c r="G9123" s="27"/>
      <c r="H9123" s="27"/>
      <c r="P9123" s="26"/>
    </row>
    <row r="9124" spans="7:16">
      <c r="G9124" s="27"/>
      <c r="H9124" s="27"/>
      <c r="P9124" s="26"/>
    </row>
    <row r="9125" spans="7:16">
      <c r="G9125" s="27"/>
      <c r="H9125" s="27"/>
      <c r="P9125" s="26"/>
    </row>
    <row r="9126" spans="7:16">
      <c r="G9126" s="27"/>
      <c r="H9126" s="27"/>
      <c r="P9126" s="26"/>
    </row>
    <row r="9127" spans="7:16">
      <c r="G9127" s="27"/>
      <c r="H9127" s="27"/>
      <c r="P9127" s="26"/>
    </row>
    <row r="9128" spans="7:16">
      <c r="G9128" s="27"/>
      <c r="H9128" s="27"/>
      <c r="P9128" s="26"/>
    </row>
    <row r="9129" spans="7:16">
      <c r="G9129" s="27"/>
      <c r="H9129" s="27"/>
      <c r="P9129" s="26"/>
    </row>
    <row r="9130" spans="7:16">
      <c r="G9130" s="27"/>
      <c r="H9130" s="27"/>
      <c r="P9130" s="26"/>
    </row>
    <row r="9131" spans="7:16">
      <c r="G9131" s="27"/>
      <c r="H9131" s="27"/>
      <c r="P9131" s="26"/>
    </row>
    <row r="9132" spans="7:16">
      <c r="G9132" s="27"/>
      <c r="H9132" s="27"/>
      <c r="P9132" s="26"/>
    </row>
    <row r="9133" spans="7:16">
      <c r="G9133" s="27"/>
      <c r="H9133" s="27"/>
      <c r="P9133" s="26"/>
    </row>
    <row r="9134" spans="7:16">
      <c r="G9134" s="27"/>
      <c r="H9134" s="27"/>
      <c r="P9134" s="26"/>
    </row>
    <row r="9135" spans="7:16">
      <c r="G9135" s="27"/>
      <c r="H9135" s="27"/>
      <c r="P9135" s="26"/>
    </row>
    <row r="9136" spans="7:16">
      <c r="G9136" s="27"/>
      <c r="H9136" s="27"/>
      <c r="P9136" s="26"/>
    </row>
    <row r="9137" spans="7:16">
      <c r="G9137" s="27"/>
      <c r="H9137" s="27"/>
      <c r="P9137" s="26"/>
    </row>
    <row r="9138" spans="7:16">
      <c r="G9138" s="27"/>
      <c r="H9138" s="27"/>
      <c r="P9138" s="26"/>
    </row>
    <row r="9139" spans="7:16">
      <c r="G9139" s="27"/>
      <c r="H9139" s="27"/>
      <c r="P9139" s="26"/>
    </row>
    <row r="9140" spans="7:16">
      <c r="G9140" s="27"/>
      <c r="H9140" s="27"/>
      <c r="P9140" s="26"/>
    </row>
    <row r="9141" spans="7:16">
      <c r="G9141" s="27"/>
      <c r="H9141" s="27"/>
      <c r="P9141" s="26"/>
    </row>
    <row r="9142" spans="7:16">
      <c r="G9142" s="27"/>
      <c r="H9142" s="27"/>
      <c r="P9142" s="26"/>
    </row>
    <row r="9143" spans="7:16">
      <c r="G9143" s="27"/>
      <c r="H9143" s="27"/>
      <c r="P9143" s="26"/>
    </row>
    <row r="9144" spans="7:16">
      <c r="G9144" s="27"/>
      <c r="H9144" s="27"/>
      <c r="P9144" s="26"/>
    </row>
    <row r="9145" spans="7:16">
      <c r="G9145" s="27"/>
      <c r="H9145" s="27"/>
      <c r="P9145" s="26"/>
    </row>
    <row r="9146" spans="7:16">
      <c r="H9146" s="27"/>
      <c r="P9146" s="26"/>
    </row>
    <row r="9147" spans="7:16">
      <c r="H9147" s="27"/>
      <c r="P9147" s="26"/>
    </row>
    <row r="9148" spans="7:16">
      <c r="H9148" s="27"/>
      <c r="P9148" s="26"/>
    </row>
    <row r="9149" spans="7:16">
      <c r="H9149" s="27"/>
      <c r="P9149" s="26"/>
    </row>
    <row r="9150" spans="7:16">
      <c r="P9150" s="26"/>
    </row>
    <row r="9151" spans="7:16">
      <c r="P9151" s="26"/>
    </row>
    <row r="9152" spans="7:16">
      <c r="P9152" s="26"/>
    </row>
    <row r="9153" spans="16:16">
      <c r="P9153" s="26"/>
    </row>
    <row r="9154" spans="16:16">
      <c r="P9154" s="26"/>
    </row>
    <row r="9155" spans="16:16">
      <c r="P9155" s="26"/>
    </row>
    <row r="9156" spans="16:16">
      <c r="P9156" s="26"/>
    </row>
    <row r="9157" spans="16:16">
      <c r="P9157" s="26"/>
    </row>
    <row r="9158" spans="16:16">
      <c r="P9158" s="26"/>
    </row>
    <row r="9159" spans="16:16">
      <c r="P9159" s="26"/>
    </row>
    <row r="9160" spans="16:16">
      <c r="P9160" s="26"/>
    </row>
    <row r="9161" spans="16:16">
      <c r="P9161" s="26"/>
    </row>
    <row r="9162" spans="16:16">
      <c r="P9162" s="26"/>
    </row>
    <row r="9163" spans="16:16">
      <c r="P9163" s="26"/>
    </row>
    <row r="9164" spans="16:16">
      <c r="P9164" s="26"/>
    </row>
    <row r="9165" spans="16:16">
      <c r="P9165" s="26"/>
    </row>
    <row r="9166" spans="16:16">
      <c r="P9166" s="26"/>
    </row>
    <row r="9167" spans="16:16">
      <c r="P9167" s="26"/>
    </row>
    <row r="9168" spans="16:16">
      <c r="P9168" s="26"/>
    </row>
    <row r="9169" spans="7:16">
      <c r="P9169" s="26"/>
    </row>
    <row r="9170" spans="7:16">
      <c r="P9170" s="26"/>
    </row>
    <row r="9171" spans="7:16">
      <c r="P9171" s="26"/>
    </row>
    <row r="9172" spans="7:16">
      <c r="P9172" s="26"/>
    </row>
    <row r="9173" spans="7:16">
      <c r="G9173" s="27"/>
      <c r="P9173" s="26"/>
    </row>
    <row r="9174" spans="7:16">
      <c r="G9174" s="27"/>
      <c r="P9174" s="26"/>
    </row>
    <row r="9175" spans="7:16">
      <c r="G9175" s="27"/>
      <c r="P9175" s="26"/>
    </row>
    <row r="9176" spans="7:16">
      <c r="G9176" s="27"/>
      <c r="P9176" s="26"/>
    </row>
    <row r="9177" spans="7:16">
      <c r="G9177" s="27"/>
      <c r="H9177" s="27"/>
      <c r="P9177" s="26"/>
    </row>
    <row r="9178" spans="7:16">
      <c r="G9178" s="27"/>
      <c r="H9178" s="27"/>
      <c r="P9178" s="26"/>
    </row>
    <row r="9179" spans="7:16">
      <c r="G9179" s="27"/>
      <c r="H9179" s="27"/>
      <c r="P9179" s="26"/>
    </row>
    <row r="9180" spans="7:16">
      <c r="G9180" s="27"/>
      <c r="H9180" s="27"/>
      <c r="P9180" s="26"/>
    </row>
    <row r="9181" spans="7:16">
      <c r="G9181" s="27"/>
      <c r="H9181" s="27"/>
      <c r="P9181" s="26"/>
    </row>
    <row r="9182" spans="7:16">
      <c r="G9182" s="27"/>
      <c r="H9182" s="27"/>
      <c r="P9182" s="26"/>
    </row>
    <row r="9183" spans="7:16">
      <c r="G9183" s="27"/>
      <c r="H9183" s="27"/>
      <c r="P9183" s="26"/>
    </row>
    <row r="9184" spans="7:16">
      <c r="G9184" s="27"/>
      <c r="H9184" s="27"/>
      <c r="P9184" s="26"/>
    </row>
    <row r="9185" spans="7:16">
      <c r="G9185" s="27"/>
      <c r="H9185" s="27"/>
      <c r="P9185" s="26"/>
    </row>
    <row r="9186" spans="7:16">
      <c r="G9186" s="27"/>
      <c r="H9186" s="27"/>
      <c r="P9186" s="26"/>
    </row>
    <row r="9187" spans="7:16">
      <c r="G9187" s="27"/>
      <c r="H9187" s="27"/>
      <c r="P9187" s="26"/>
    </row>
    <row r="9188" spans="7:16">
      <c r="G9188" s="27"/>
      <c r="H9188" s="27"/>
      <c r="P9188" s="26"/>
    </row>
    <row r="9189" spans="7:16">
      <c r="G9189" s="27"/>
      <c r="H9189" s="27"/>
      <c r="P9189" s="26"/>
    </row>
    <row r="9190" spans="7:16">
      <c r="G9190" s="27"/>
      <c r="H9190" s="27"/>
      <c r="P9190" s="26"/>
    </row>
    <row r="9191" spans="7:16">
      <c r="G9191" s="27"/>
      <c r="H9191" s="27"/>
      <c r="P9191" s="26"/>
    </row>
    <row r="9192" spans="7:16">
      <c r="G9192" s="27"/>
      <c r="H9192" s="27"/>
      <c r="P9192" s="26"/>
    </row>
    <row r="9193" spans="7:16">
      <c r="G9193" s="27"/>
      <c r="H9193" s="27"/>
      <c r="P9193" s="26"/>
    </row>
    <row r="9194" spans="7:16">
      <c r="G9194" s="27"/>
      <c r="H9194" s="27"/>
      <c r="P9194" s="26"/>
    </row>
    <row r="9195" spans="7:16">
      <c r="G9195" s="27"/>
      <c r="H9195" s="27"/>
      <c r="P9195" s="26"/>
    </row>
    <row r="9196" spans="7:16">
      <c r="G9196" s="27"/>
      <c r="H9196" s="27"/>
      <c r="P9196" s="26"/>
    </row>
    <row r="9197" spans="7:16">
      <c r="G9197" s="27"/>
      <c r="H9197" s="27"/>
      <c r="P9197" s="26"/>
    </row>
    <row r="9198" spans="7:16">
      <c r="G9198" s="27"/>
      <c r="H9198" s="27"/>
      <c r="P9198" s="26"/>
    </row>
    <row r="9199" spans="7:16">
      <c r="G9199" s="27"/>
      <c r="H9199" s="27"/>
      <c r="P9199" s="26"/>
    </row>
    <row r="9200" spans="7:16">
      <c r="G9200" s="27"/>
      <c r="H9200" s="27"/>
      <c r="P9200" s="26"/>
    </row>
    <row r="9201" spans="7:16">
      <c r="G9201" s="27"/>
      <c r="H9201" s="27"/>
      <c r="P9201" s="26"/>
    </row>
    <row r="9202" spans="7:16">
      <c r="G9202" s="27"/>
      <c r="H9202" s="27"/>
      <c r="P9202" s="26"/>
    </row>
    <row r="9203" spans="7:16">
      <c r="G9203" s="27"/>
      <c r="H9203" s="27"/>
      <c r="P9203" s="26"/>
    </row>
    <row r="9204" spans="7:16">
      <c r="G9204" s="27"/>
      <c r="H9204" s="27"/>
      <c r="P9204" s="26"/>
    </row>
    <row r="9205" spans="7:16">
      <c r="G9205" s="27"/>
      <c r="H9205" s="27"/>
      <c r="P9205" s="26"/>
    </row>
    <row r="9206" spans="7:16">
      <c r="G9206" s="27"/>
      <c r="H9206" s="27"/>
      <c r="P9206" s="26"/>
    </row>
    <row r="9207" spans="7:16">
      <c r="G9207" s="27"/>
      <c r="H9207" s="27"/>
      <c r="P9207" s="26"/>
    </row>
    <row r="9208" spans="7:16">
      <c r="G9208" s="27"/>
      <c r="H9208" s="27"/>
      <c r="P9208" s="26"/>
    </row>
    <row r="9209" spans="7:16">
      <c r="G9209" s="27"/>
      <c r="H9209" s="27"/>
      <c r="P9209" s="26"/>
    </row>
    <row r="9210" spans="7:16">
      <c r="G9210" s="27"/>
      <c r="H9210" s="27"/>
      <c r="P9210" s="26"/>
    </row>
    <row r="9211" spans="7:16">
      <c r="G9211" s="27"/>
      <c r="H9211" s="27"/>
      <c r="P9211" s="26"/>
    </row>
    <row r="9212" spans="7:16">
      <c r="G9212" s="27"/>
      <c r="H9212" s="27"/>
      <c r="P9212" s="26"/>
    </row>
    <row r="9213" spans="7:16">
      <c r="G9213" s="27"/>
      <c r="H9213" s="27"/>
      <c r="P9213" s="26"/>
    </row>
    <row r="9214" spans="7:16">
      <c r="G9214" s="27"/>
      <c r="H9214" s="27"/>
      <c r="P9214" s="26"/>
    </row>
    <row r="9215" spans="7:16">
      <c r="G9215" s="27"/>
      <c r="H9215" s="27"/>
      <c r="P9215" s="26"/>
    </row>
    <row r="9216" spans="7:16">
      <c r="G9216" s="27"/>
      <c r="H9216" s="27"/>
      <c r="P9216" s="26"/>
    </row>
    <row r="9217" spans="7:16">
      <c r="G9217" s="27"/>
      <c r="H9217" s="27"/>
      <c r="P9217" s="26"/>
    </row>
    <row r="9218" spans="7:16">
      <c r="G9218" s="27"/>
      <c r="H9218" s="27"/>
      <c r="P9218" s="26"/>
    </row>
    <row r="9219" spans="7:16">
      <c r="G9219" s="27"/>
      <c r="H9219" s="27"/>
      <c r="P9219" s="26"/>
    </row>
    <row r="9220" spans="7:16">
      <c r="G9220" s="27"/>
      <c r="H9220" s="27"/>
      <c r="P9220" s="26"/>
    </row>
    <row r="9221" spans="7:16">
      <c r="G9221" s="27"/>
      <c r="H9221" s="27"/>
      <c r="P9221" s="26"/>
    </row>
    <row r="9222" spans="7:16">
      <c r="G9222" s="27"/>
      <c r="H9222" s="27"/>
      <c r="P9222" s="26"/>
    </row>
    <row r="9223" spans="7:16">
      <c r="G9223" s="27"/>
      <c r="H9223" s="27"/>
      <c r="P9223" s="26"/>
    </row>
    <row r="9224" spans="7:16">
      <c r="G9224" s="27"/>
      <c r="H9224" s="27"/>
      <c r="P9224" s="26"/>
    </row>
    <row r="9225" spans="7:16">
      <c r="G9225" s="27"/>
      <c r="H9225" s="27"/>
      <c r="P9225" s="26"/>
    </row>
    <row r="9226" spans="7:16">
      <c r="H9226" s="27"/>
      <c r="P9226" s="26"/>
    </row>
    <row r="9227" spans="7:16">
      <c r="H9227" s="27"/>
      <c r="P9227" s="26"/>
    </row>
    <row r="9228" spans="7:16">
      <c r="H9228" s="27"/>
      <c r="P9228" s="26"/>
    </row>
    <row r="9229" spans="7:16">
      <c r="H9229" s="27"/>
      <c r="P9229" s="26"/>
    </row>
    <row r="9230" spans="7:16">
      <c r="P9230" s="26"/>
    </row>
    <row r="9231" spans="7:16">
      <c r="P9231" s="26"/>
    </row>
    <row r="9232" spans="7:16">
      <c r="P9232" s="26"/>
    </row>
    <row r="9233" spans="7:16">
      <c r="P9233" s="26"/>
    </row>
    <row r="9234" spans="7:16">
      <c r="P9234" s="26"/>
    </row>
    <row r="9235" spans="7:16">
      <c r="P9235" s="26"/>
    </row>
    <row r="9236" spans="7:16">
      <c r="P9236" s="26"/>
    </row>
    <row r="9237" spans="7:16">
      <c r="P9237" s="26"/>
    </row>
    <row r="9238" spans="7:16">
      <c r="P9238" s="26"/>
    </row>
    <row r="9239" spans="7:16">
      <c r="P9239" s="26"/>
    </row>
    <row r="9240" spans="7:16">
      <c r="P9240" s="26"/>
    </row>
    <row r="9241" spans="7:16">
      <c r="P9241" s="26"/>
    </row>
    <row r="9242" spans="7:16">
      <c r="P9242" s="26"/>
    </row>
    <row r="9243" spans="7:16">
      <c r="P9243" s="26"/>
    </row>
    <row r="9244" spans="7:16">
      <c r="P9244" s="26"/>
    </row>
    <row r="9245" spans="7:16">
      <c r="P9245" s="26"/>
    </row>
    <row r="9246" spans="7:16">
      <c r="P9246" s="26"/>
    </row>
    <row r="9247" spans="7:16">
      <c r="G9247" s="27"/>
      <c r="P9247" s="26"/>
    </row>
    <row r="9248" spans="7:16">
      <c r="G9248" s="27"/>
      <c r="P9248" s="26"/>
    </row>
    <row r="9249" spans="7:16">
      <c r="G9249" s="27"/>
      <c r="P9249" s="26"/>
    </row>
    <row r="9250" spans="7:16">
      <c r="G9250" s="27"/>
      <c r="P9250" s="26"/>
    </row>
    <row r="9251" spans="7:16">
      <c r="G9251" s="27"/>
      <c r="H9251" s="27"/>
      <c r="P9251" s="26"/>
    </row>
    <row r="9252" spans="7:16">
      <c r="G9252" s="27"/>
      <c r="H9252" s="27"/>
      <c r="P9252" s="26"/>
    </row>
    <row r="9253" spans="7:16">
      <c r="G9253" s="27"/>
      <c r="H9253" s="27"/>
      <c r="P9253" s="26"/>
    </row>
    <row r="9254" spans="7:16">
      <c r="G9254" s="27"/>
      <c r="H9254" s="27"/>
      <c r="P9254" s="26"/>
    </row>
    <row r="9255" spans="7:16">
      <c r="G9255" s="27"/>
      <c r="H9255" s="27"/>
      <c r="P9255" s="26"/>
    </row>
    <row r="9256" spans="7:16">
      <c r="G9256" s="27"/>
      <c r="H9256" s="27"/>
      <c r="P9256" s="26"/>
    </row>
    <row r="9257" spans="7:16">
      <c r="G9257" s="27"/>
      <c r="H9257" s="27"/>
      <c r="P9257" s="26"/>
    </row>
    <row r="9258" spans="7:16">
      <c r="G9258" s="27"/>
      <c r="H9258" s="27"/>
      <c r="P9258" s="26"/>
    </row>
    <row r="9259" spans="7:16">
      <c r="G9259" s="27"/>
      <c r="H9259" s="27"/>
      <c r="P9259" s="26"/>
    </row>
    <row r="9260" spans="7:16">
      <c r="G9260" s="27"/>
      <c r="H9260" s="27"/>
      <c r="P9260" s="26"/>
    </row>
    <row r="9261" spans="7:16">
      <c r="G9261" s="27"/>
      <c r="H9261" s="27"/>
      <c r="P9261" s="26"/>
    </row>
    <row r="9262" spans="7:16">
      <c r="G9262" s="27"/>
      <c r="H9262" s="27"/>
      <c r="P9262" s="26"/>
    </row>
    <row r="9263" spans="7:16">
      <c r="G9263" s="27"/>
      <c r="H9263" s="27"/>
      <c r="P9263" s="26"/>
    </row>
    <row r="9264" spans="7:16">
      <c r="G9264" s="27"/>
      <c r="H9264" s="27"/>
      <c r="P9264" s="26"/>
    </row>
    <row r="9265" spans="7:16">
      <c r="G9265" s="27"/>
      <c r="H9265" s="27"/>
      <c r="P9265" s="26"/>
    </row>
    <row r="9266" spans="7:16">
      <c r="G9266" s="27"/>
      <c r="H9266" s="27"/>
      <c r="P9266" s="26"/>
    </row>
    <row r="9267" spans="7:16">
      <c r="G9267" s="27"/>
      <c r="H9267" s="27"/>
      <c r="P9267" s="26"/>
    </row>
    <row r="9268" spans="7:16">
      <c r="G9268" s="27"/>
      <c r="H9268" s="27"/>
      <c r="P9268" s="26"/>
    </row>
    <row r="9269" spans="7:16">
      <c r="G9269" s="27"/>
      <c r="H9269" s="27"/>
      <c r="P9269" s="26"/>
    </row>
    <row r="9270" spans="7:16">
      <c r="G9270" s="27"/>
      <c r="H9270" s="27"/>
      <c r="P9270" s="26"/>
    </row>
    <row r="9271" spans="7:16">
      <c r="G9271" s="27"/>
      <c r="H9271" s="27"/>
      <c r="P9271" s="26"/>
    </row>
    <row r="9272" spans="7:16">
      <c r="G9272" s="27"/>
      <c r="H9272" s="27"/>
      <c r="P9272" s="26"/>
    </row>
    <row r="9273" spans="7:16">
      <c r="G9273" s="27"/>
      <c r="H9273" s="27"/>
      <c r="P9273" s="26"/>
    </row>
    <row r="9274" spans="7:16">
      <c r="G9274" s="27"/>
      <c r="H9274" s="27"/>
      <c r="P9274" s="26"/>
    </row>
    <row r="9275" spans="7:16">
      <c r="G9275" s="27"/>
      <c r="H9275" s="27"/>
      <c r="P9275" s="26"/>
    </row>
    <row r="9276" spans="7:16">
      <c r="G9276" s="27"/>
      <c r="H9276" s="27"/>
      <c r="P9276" s="26"/>
    </row>
    <row r="9277" spans="7:16">
      <c r="G9277" s="27"/>
      <c r="H9277" s="27"/>
      <c r="P9277" s="26"/>
    </row>
    <row r="9278" spans="7:16">
      <c r="G9278" s="27"/>
      <c r="H9278" s="27"/>
      <c r="P9278" s="26"/>
    </row>
    <row r="9279" spans="7:16">
      <c r="G9279" s="27"/>
      <c r="H9279" s="27"/>
      <c r="P9279" s="26"/>
    </row>
    <row r="9280" spans="7:16">
      <c r="G9280" s="27"/>
      <c r="H9280" s="27"/>
      <c r="P9280" s="26"/>
    </row>
    <row r="9281" spans="7:16">
      <c r="G9281" s="27"/>
      <c r="H9281" s="27"/>
      <c r="P9281" s="26"/>
    </row>
    <row r="9282" spans="7:16">
      <c r="G9282" s="27"/>
      <c r="H9282" s="27"/>
      <c r="P9282" s="26"/>
    </row>
    <row r="9283" spans="7:16">
      <c r="G9283" s="27"/>
      <c r="H9283" s="27"/>
      <c r="P9283" s="26"/>
    </row>
    <row r="9284" spans="7:16">
      <c r="G9284" s="27"/>
      <c r="H9284" s="27"/>
      <c r="P9284" s="26"/>
    </row>
    <row r="9285" spans="7:16">
      <c r="G9285" s="27"/>
      <c r="H9285" s="27"/>
      <c r="P9285" s="26"/>
    </row>
    <row r="9286" spans="7:16">
      <c r="G9286" s="27"/>
      <c r="H9286" s="27"/>
      <c r="P9286" s="26"/>
    </row>
    <row r="9287" spans="7:16">
      <c r="G9287" s="27"/>
      <c r="H9287" s="27"/>
      <c r="P9287" s="26"/>
    </row>
    <row r="9288" spans="7:16">
      <c r="G9288" s="27"/>
      <c r="H9288" s="27"/>
      <c r="P9288" s="26"/>
    </row>
    <row r="9289" spans="7:16">
      <c r="G9289" s="27"/>
      <c r="H9289" s="27"/>
      <c r="P9289" s="26"/>
    </row>
    <row r="9290" spans="7:16">
      <c r="G9290" s="27"/>
      <c r="H9290" s="27"/>
      <c r="P9290" s="26"/>
    </row>
    <row r="9291" spans="7:16">
      <c r="G9291" s="27"/>
      <c r="H9291" s="27"/>
      <c r="P9291" s="26"/>
    </row>
    <row r="9292" spans="7:16">
      <c r="G9292" s="27"/>
      <c r="H9292" s="27"/>
      <c r="P9292" s="26"/>
    </row>
    <row r="9293" spans="7:16">
      <c r="G9293" s="27"/>
      <c r="H9293" s="27"/>
      <c r="P9293" s="26"/>
    </row>
    <row r="9294" spans="7:16">
      <c r="G9294" s="27"/>
      <c r="H9294" s="27"/>
      <c r="P9294" s="26"/>
    </row>
    <row r="9295" spans="7:16">
      <c r="G9295" s="27"/>
      <c r="H9295" s="27"/>
      <c r="P9295" s="26"/>
    </row>
    <row r="9296" spans="7:16">
      <c r="G9296" s="27"/>
      <c r="H9296" s="27"/>
      <c r="P9296" s="26"/>
    </row>
    <row r="9297" spans="7:16">
      <c r="G9297" s="27"/>
      <c r="H9297" s="27"/>
      <c r="P9297" s="26"/>
    </row>
    <row r="9298" spans="7:16">
      <c r="G9298" s="27"/>
      <c r="H9298" s="27"/>
      <c r="P9298" s="26"/>
    </row>
    <row r="9299" spans="7:16">
      <c r="G9299" s="27"/>
      <c r="H9299" s="27"/>
      <c r="P9299" s="26"/>
    </row>
    <row r="9300" spans="7:16">
      <c r="G9300" s="27"/>
      <c r="H9300" s="27"/>
      <c r="P9300" s="26"/>
    </row>
    <row r="9301" spans="7:16">
      <c r="G9301" s="27"/>
      <c r="H9301" s="27"/>
      <c r="P9301" s="26"/>
    </row>
    <row r="9302" spans="7:16">
      <c r="G9302" s="27"/>
      <c r="H9302" s="27"/>
      <c r="P9302" s="26"/>
    </row>
    <row r="9303" spans="7:16">
      <c r="G9303" s="27"/>
      <c r="H9303" s="27"/>
      <c r="P9303" s="26"/>
    </row>
    <row r="9304" spans="7:16">
      <c r="G9304" s="27"/>
      <c r="H9304" s="27"/>
      <c r="P9304" s="26"/>
    </row>
    <row r="9305" spans="7:16">
      <c r="G9305" s="27"/>
      <c r="H9305" s="27"/>
      <c r="P9305" s="26"/>
    </row>
    <row r="9306" spans="7:16">
      <c r="G9306" s="27"/>
      <c r="H9306" s="27"/>
      <c r="P9306" s="26"/>
    </row>
    <row r="9307" spans="7:16">
      <c r="G9307" s="27"/>
      <c r="H9307" s="27"/>
      <c r="P9307" s="26"/>
    </row>
    <row r="9308" spans="7:16">
      <c r="G9308" s="27"/>
      <c r="H9308" s="27"/>
      <c r="P9308" s="26"/>
    </row>
    <row r="9309" spans="7:16">
      <c r="G9309" s="27"/>
      <c r="H9309" s="27"/>
      <c r="P9309" s="26"/>
    </row>
    <row r="9310" spans="7:16">
      <c r="G9310" s="27"/>
      <c r="H9310" s="27"/>
      <c r="P9310" s="26"/>
    </row>
    <row r="9311" spans="7:16">
      <c r="G9311" s="27"/>
      <c r="H9311" s="27"/>
      <c r="P9311" s="26"/>
    </row>
    <row r="9312" spans="7:16">
      <c r="G9312" s="27"/>
      <c r="H9312" s="27"/>
      <c r="P9312" s="26"/>
    </row>
    <row r="9313" spans="7:16">
      <c r="G9313" s="27"/>
      <c r="H9313" s="27"/>
      <c r="P9313" s="26"/>
    </row>
    <row r="9314" spans="7:16">
      <c r="G9314" s="27"/>
      <c r="H9314" s="27"/>
      <c r="P9314" s="26"/>
    </row>
    <row r="9315" spans="7:16">
      <c r="G9315" s="27"/>
      <c r="H9315" s="27"/>
      <c r="P9315" s="26"/>
    </row>
    <row r="9316" spans="7:16">
      <c r="G9316" s="27"/>
      <c r="H9316" s="27"/>
      <c r="P9316" s="26"/>
    </row>
    <row r="9317" spans="7:16">
      <c r="G9317" s="27"/>
      <c r="H9317" s="27"/>
      <c r="P9317" s="26"/>
    </row>
    <row r="9318" spans="7:16">
      <c r="G9318" s="27"/>
      <c r="H9318" s="27"/>
      <c r="P9318" s="26"/>
    </row>
    <row r="9319" spans="7:16">
      <c r="G9319" s="27"/>
      <c r="H9319" s="27"/>
      <c r="P9319" s="26"/>
    </row>
    <row r="9320" spans="7:16">
      <c r="G9320" s="27"/>
      <c r="H9320" s="27"/>
      <c r="P9320" s="26"/>
    </row>
    <row r="9321" spans="7:16">
      <c r="G9321" s="27"/>
      <c r="H9321" s="27"/>
      <c r="P9321" s="26"/>
    </row>
    <row r="9322" spans="7:16">
      <c r="G9322" s="27"/>
      <c r="H9322" s="27"/>
      <c r="P9322" s="26"/>
    </row>
    <row r="9323" spans="7:16">
      <c r="G9323" s="27"/>
      <c r="H9323" s="27"/>
      <c r="P9323" s="26"/>
    </row>
    <row r="9324" spans="7:16">
      <c r="G9324" s="27"/>
      <c r="H9324" s="27"/>
      <c r="P9324" s="26"/>
    </row>
    <row r="9325" spans="7:16">
      <c r="G9325" s="27"/>
      <c r="H9325" s="27"/>
      <c r="P9325" s="26"/>
    </row>
    <row r="9326" spans="7:16">
      <c r="G9326" s="27"/>
      <c r="H9326" s="27"/>
      <c r="P9326" s="26"/>
    </row>
    <row r="9327" spans="7:16">
      <c r="G9327" s="27"/>
      <c r="H9327" s="27"/>
      <c r="P9327" s="26"/>
    </row>
    <row r="9328" spans="7:16">
      <c r="G9328" s="27"/>
      <c r="H9328" s="27"/>
      <c r="P9328" s="26"/>
    </row>
    <row r="9329" spans="7:16">
      <c r="G9329" s="27"/>
      <c r="H9329" s="27"/>
      <c r="P9329" s="26"/>
    </row>
    <row r="9330" spans="7:16">
      <c r="G9330" s="27"/>
      <c r="H9330" s="27"/>
      <c r="P9330" s="26"/>
    </row>
    <row r="9331" spans="7:16">
      <c r="G9331" s="27"/>
      <c r="H9331" s="27"/>
      <c r="P9331" s="26"/>
    </row>
    <row r="9332" spans="7:16">
      <c r="G9332" s="27"/>
      <c r="H9332" s="27"/>
      <c r="P9332" s="26"/>
    </row>
    <row r="9333" spans="7:16">
      <c r="G9333" s="27"/>
      <c r="H9333" s="27"/>
      <c r="P9333" s="26"/>
    </row>
    <row r="9334" spans="7:16">
      <c r="G9334" s="27"/>
      <c r="H9334" s="27"/>
      <c r="P9334" s="26"/>
    </row>
    <row r="9335" spans="7:16">
      <c r="G9335" s="27"/>
      <c r="H9335" s="27"/>
      <c r="P9335" s="26"/>
    </row>
    <row r="9336" spans="7:16">
      <c r="G9336" s="27"/>
      <c r="H9336" s="27"/>
      <c r="P9336" s="26"/>
    </row>
    <row r="9337" spans="7:16">
      <c r="G9337" s="27"/>
      <c r="H9337" s="27"/>
      <c r="P9337" s="26"/>
    </row>
    <row r="9338" spans="7:16">
      <c r="G9338" s="27"/>
      <c r="H9338" s="27"/>
      <c r="P9338" s="26"/>
    </row>
    <row r="9339" spans="7:16">
      <c r="G9339" s="27"/>
      <c r="H9339" s="27"/>
      <c r="P9339" s="26"/>
    </row>
    <row r="9340" spans="7:16">
      <c r="G9340" s="27"/>
      <c r="H9340" s="27"/>
      <c r="P9340" s="26"/>
    </row>
    <row r="9341" spans="7:16">
      <c r="G9341" s="27"/>
      <c r="H9341" s="27"/>
      <c r="P9341" s="26"/>
    </row>
    <row r="9342" spans="7:16">
      <c r="G9342" s="27"/>
      <c r="H9342" s="27"/>
      <c r="P9342" s="26"/>
    </row>
    <row r="9343" spans="7:16">
      <c r="G9343" s="27"/>
      <c r="H9343" s="27"/>
      <c r="P9343" s="26"/>
    </row>
    <row r="9344" spans="7:16">
      <c r="G9344" s="27"/>
      <c r="H9344" s="27"/>
      <c r="P9344" s="26"/>
    </row>
    <row r="9345" spans="7:16">
      <c r="G9345" s="27"/>
      <c r="H9345" s="27"/>
      <c r="P9345" s="26"/>
    </row>
    <row r="9346" spans="7:16">
      <c r="G9346" s="27"/>
      <c r="H9346" s="27"/>
      <c r="P9346" s="26"/>
    </row>
    <row r="9347" spans="7:16">
      <c r="H9347" s="27"/>
      <c r="P9347" s="26"/>
    </row>
    <row r="9348" spans="7:16">
      <c r="H9348" s="27"/>
      <c r="P9348" s="26"/>
    </row>
    <row r="9349" spans="7:16">
      <c r="H9349" s="27"/>
      <c r="P9349" s="26"/>
    </row>
    <row r="9350" spans="7:16">
      <c r="H9350" s="27"/>
      <c r="P9350" s="26"/>
    </row>
    <row r="9351" spans="7:16">
      <c r="P9351" s="26"/>
    </row>
    <row r="9352" spans="7:16">
      <c r="P9352" s="26"/>
    </row>
    <row r="9353" spans="7:16">
      <c r="P9353" s="26"/>
    </row>
    <row r="9354" spans="7:16">
      <c r="P9354" s="26"/>
    </row>
    <row r="9355" spans="7:16">
      <c r="P9355" s="26"/>
    </row>
    <row r="9356" spans="7:16">
      <c r="P9356" s="26"/>
    </row>
    <row r="9357" spans="7:16">
      <c r="P9357" s="26"/>
    </row>
    <row r="9358" spans="7:16">
      <c r="P9358" s="26"/>
    </row>
    <row r="9359" spans="7:16">
      <c r="P9359" s="26"/>
    </row>
    <row r="9360" spans="7:16">
      <c r="P9360" s="26"/>
    </row>
    <row r="9361" spans="16:16">
      <c r="P9361" s="26"/>
    </row>
    <row r="9362" spans="16:16">
      <c r="P9362" s="26"/>
    </row>
    <row r="9363" spans="16:16">
      <c r="P9363" s="26"/>
    </row>
    <row r="9364" spans="16:16">
      <c r="P9364" s="26"/>
    </row>
    <row r="9365" spans="16:16">
      <c r="P9365" s="26"/>
    </row>
    <row r="9366" spans="16:16">
      <c r="P9366" s="26"/>
    </row>
    <row r="9367" spans="16:16">
      <c r="P9367" s="26"/>
    </row>
    <row r="9368" spans="16:16">
      <c r="P9368" s="26"/>
    </row>
    <row r="9369" spans="16:16">
      <c r="P9369" s="26"/>
    </row>
    <row r="9370" spans="16:16">
      <c r="P9370" s="26"/>
    </row>
    <row r="9371" spans="16:16">
      <c r="P9371" s="26"/>
    </row>
    <row r="9372" spans="16:16">
      <c r="P9372" s="26"/>
    </row>
    <row r="9373" spans="16:16">
      <c r="P9373" s="26"/>
    </row>
    <row r="9374" spans="16:16">
      <c r="P9374" s="26"/>
    </row>
    <row r="9375" spans="16:16">
      <c r="P9375" s="26"/>
    </row>
    <row r="9376" spans="16:16">
      <c r="P9376" s="26"/>
    </row>
    <row r="9377" spans="16:16">
      <c r="P9377" s="26"/>
    </row>
    <row r="9378" spans="16:16">
      <c r="P9378" s="26"/>
    </row>
    <row r="9379" spans="16:16">
      <c r="P9379" s="26"/>
    </row>
    <row r="9380" spans="16:16">
      <c r="P9380" s="26"/>
    </row>
    <row r="9381" spans="16:16">
      <c r="P9381" s="26"/>
    </row>
    <row r="9382" spans="16:16">
      <c r="P9382" s="26"/>
    </row>
    <row r="9383" spans="16:16">
      <c r="P9383" s="26"/>
    </row>
    <row r="9384" spans="16:16">
      <c r="P9384" s="26"/>
    </row>
    <row r="9385" spans="16:16">
      <c r="P9385" s="26"/>
    </row>
    <row r="9386" spans="16:16">
      <c r="P9386" s="26"/>
    </row>
    <row r="9387" spans="16:16">
      <c r="P9387" s="26"/>
    </row>
    <row r="9388" spans="16:16">
      <c r="P9388" s="26"/>
    </row>
    <row r="9389" spans="16:16">
      <c r="P9389" s="26"/>
    </row>
    <row r="9390" spans="16:16">
      <c r="P9390" s="26"/>
    </row>
    <row r="9391" spans="16:16">
      <c r="P9391" s="26"/>
    </row>
    <row r="9392" spans="16:16">
      <c r="P9392" s="26"/>
    </row>
    <row r="9393" spans="7:16">
      <c r="P9393" s="26"/>
    </row>
    <row r="9394" spans="7:16">
      <c r="P9394" s="26"/>
    </row>
    <row r="9395" spans="7:16">
      <c r="P9395" s="26"/>
    </row>
    <row r="9396" spans="7:16">
      <c r="P9396" s="26"/>
    </row>
    <row r="9397" spans="7:16">
      <c r="P9397" s="26"/>
    </row>
    <row r="9398" spans="7:16">
      <c r="P9398" s="26"/>
    </row>
    <row r="9399" spans="7:16">
      <c r="P9399" s="26"/>
    </row>
    <row r="9400" spans="7:16">
      <c r="P9400" s="26"/>
    </row>
    <row r="9401" spans="7:16">
      <c r="G9401" s="27"/>
      <c r="P9401" s="26"/>
    </row>
    <row r="9402" spans="7:16">
      <c r="G9402" s="27"/>
      <c r="P9402" s="26"/>
    </row>
    <row r="9403" spans="7:16">
      <c r="G9403" s="27"/>
      <c r="P9403" s="26"/>
    </row>
    <row r="9404" spans="7:16">
      <c r="G9404" s="27"/>
      <c r="P9404" s="26"/>
    </row>
    <row r="9405" spans="7:16">
      <c r="G9405" s="27"/>
      <c r="H9405" s="27"/>
      <c r="P9405" s="26"/>
    </row>
    <row r="9406" spans="7:16">
      <c r="G9406" s="27"/>
      <c r="H9406" s="27"/>
      <c r="P9406" s="26"/>
    </row>
    <row r="9407" spans="7:16">
      <c r="G9407" s="27"/>
      <c r="H9407" s="27"/>
      <c r="P9407" s="26"/>
    </row>
    <row r="9408" spans="7:16">
      <c r="G9408" s="27"/>
      <c r="H9408" s="27"/>
      <c r="P9408" s="26"/>
    </row>
    <row r="9409" spans="7:16">
      <c r="G9409" s="27"/>
      <c r="H9409" s="27"/>
      <c r="P9409" s="26"/>
    </row>
    <row r="9410" spans="7:16">
      <c r="G9410" s="27"/>
      <c r="H9410" s="27"/>
      <c r="P9410" s="26"/>
    </row>
    <row r="9411" spans="7:16">
      <c r="G9411" s="27"/>
      <c r="H9411" s="27"/>
      <c r="P9411" s="26"/>
    </row>
    <row r="9412" spans="7:16">
      <c r="G9412" s="27"/>
      <c r="H9412" s="27"/>
      <c r="P9412" s="26"/>
    </row>
    <row r="9413" spans="7:16">
      <c r="G9413" s="27"/>
      <c r="H9413" s="27"/>
      <c r="P9413" s="26"/>
    </row>
    <row r="9414" spans="7:16">
      <c r="G9414" s="27"/>
      <c r="H9414" s="27"/>
      <c r="P9414" s="26"/>
    </row>
    <row r="9415" spans="7:16">
      <c r="G9415" s="27"/>
      <c r="H9415" s="27"/>
      <c r="P9415" s="26"/>
    </row>
    <row r="9416" spans="7:16">
      <c r="G9416" s="27"/>
      <c r="H9416" s="27"/>
      <c r="P9416" s="26"/>
    </row>
    <row r="9417" spans="7:16">
      <c r="G9417" s="27"/>
      <c r="H9417" s="27"/>
      <c r="P9417" s="26"/>
    </row>
    <row r="9418" spans="7:16">
      <c r="G9418" s="27"/>
      <c r="H9418" s="27"/>
      <c r="P9418" s="26"/>
    </row>
    <row r="9419" spans="7:16">
      <c r="G9419" s="27"/>
      <c r="H9419" s="27"/>
      <c r="P9419" s="26"/>
    </row>
    <row r="9420" spans="7:16">
      <c r="G9420" s="27"/>
      <c r="H9420" s="27"/>
      <c r="P9420" s="26"/>
    </row>
    <row r="9421" spans="7:16">
      <c r="G9421" s="27"/>
      <c r="H9421" s="27"/>
      <c r="P9421" s="26"/>
    </row>
    <row r="9422" spans="7:16">
      <c r="G9422" s="27"/>
      <c r="H9422" s="27"/>
      <c r="P9422" s="26"/>
    </row>
    <row r="9423" spans="7:16">
      <c r="G9423" s="27"/>
      <c r="H9423" s="27"/>
      <c r="P9423" s="26"/>
    </row>
    <row r="9424" spans="7:16">
      <c r="G9424" s="27"/>
      <c r="H9424" s="27"/>
      <c r="P9424" s="26"/>
    </row>
    <row r="9425" spans="7:16">
      <c r="G9425" s="27"/>
      <c r="H9425" s="27"/>
      <c r="P9425" s="26"/>
    </row>
    <row r="9426" spans="7:16">
      <c r="G9426" s="27"/>
      <c r="H9426" s="27"/>
      <c r="P9426" s="26"/>
    </row>
    <row r="9427" spans="7:16">
      <c r="G9427" s="27"/>
      <c r="H9427" s="27"/>
      <c r="P9427" s="26"/>
    </row>
    <row r="9428" spans="7:16">
      <c r="G9428" s="27"/>
      <c r="H9428" s="27"/>
      <c r="P9428" s="26"/>
    </row>
    <row r="9429" spans="7:16">
      <c r="G9429" s="27"/>
      <c r="H9429" s="27"/>
      <c r="P9429" s="26"/>
    </row>
    <row r="9430" spans="7:16">
      <c r="G9430" s="27"/>
      <c r="H9430" s="27"/>
      <c r="P9430" s="26"/>
    </row>
    <row r="9431" spans="7:16">
      <c r="G9431" s="27"/>
      <c r="H9431" s="27"/>
      <c r="P9431" s="26"/>
    </row>
    <row r="9432" spans="7:16">
      <c r="G9432" s="27"/>
      <c r="H9432" s="27"/>
      <c r="P9432" s="26"/>
    </row>
    <row r="9433" spans="7:16">
      <c r="G9433" s="27"/>
      <c r="H9433" s="27"/>
      <c r="P9433" s="26"/>
    </row>
    <row r="9434" spans="7:16">
      <c r="G9434" s="27"/>
      <c r="H9434" s="27"/>
      <c r="P9434" s="26"/>
    </row>
    <row r="9435" spans="7:16">
      <c r="G9435" s="27"/>
      <c r="H9435" s="27"/>
      <c r="P9435" s="26"/>
    </row>
    <row r="9436" spans="7:16">
      <c r="G9436" s="27"/>
      <c r="H9436" s="27"/>
      <c r="P9436" s="26"/>
    </row>
    <row r="9437" spans="7:16">
      <c r="G9437" s="27"/>
      <c r="H9437" s="27"/>
      <c r="P9437" s="26"/>
    </row>
    <row r="9438" spans="7:16">
      <c r="G9438" s="27"/>
      <c r="H9438" s="27"/>
      <c r="P9438" s="26"/>
    </row>
    <row r="9439" spans="7:16">
      <c r="G9439" s="27"/>
      <c r="H9439" s="27"/>
      <c r="P9439" s="26"/>
    </row>
    <row r="9440" spans="7:16">
      <c r="G9440" s="27"/>
      <c r="H9440" s="27"/>
      <c r="P9440" s="26"/>
    </row>
    <row r="9441" spans="7:16">
      <c r="G9441" s="27"/>
      <c r="H9441" s="27"/>
      <c r="P9441" s="26"/>
    </row>
    <row r="9442" spans="7:16">
      <c r="G9442" s="27"/>
      <c r="H9442" s="27"/>
      <c r="P9442" s="26"/>
    </row>
    <row r="9443" spans="7:16">
      <c r="G9443" s="27"/>
      <c r="H9443" s="27"/>
      <c r="P9443" s="26"/>
    </row>
    <row r="9444" spans="7:16">
      <c r="G9444" s="27"/>
      <c r="H9444" s="27"/>
      <c r="P9444" s="26"/>
    </row>
    <row r="9445" spans="7:16">
      <c r="G9445" s="27"/>
      <c r="H9445" s="27"/>
      <c r="P9445" s="26"/>
    </row>
    <row r="9446" spans="7:16">
      <c r="G9446" s="27"/>
      <c r="H9446" s="27"/>
      <c r="P9446" s="26"/>
    </row>
    <row r="9447" spans="7:16">
      <c r="G9447" s="27"/>
      <c r="H9447" s="27"/>
      <c r="P9447" s="26"/>
    </row>
    <row r="9448" spans="7:16">
      <c r="G9448" s="27"/>
      <c r="H9448" s="27"/>
      <c r="P9448" s="26"/>
    </row>
    <row r="9449" spans="7:16">
      <c r="G9449" s="27"/>
      <c r="H9449" s="27"/>
      <c r="P9449" s="26"/>
    </row>
    <row r="9450" spans="7:16">
      <c r="G9450" s="27"/>
      <c r="H9450" s="27"/>
      <c r="P9450" s="26"/>
    </row>
    <row r="9451" spans="7:16">
      <c r="G9451" s="27"/>
      <c r="H9451" s="27"/>
      <c r="P9451" s="26"/>
    </row>
    <row r="9452" spans="7:16">
      <c r="G9452" s="27"/>
      <c r="H9452" s="27"/>
      <c r="P9452" s="26"/>
    </row>
    <row r="9453" spans="7:16">
      <c r="G9453" s="27"/>
      <c r="H9453" s="27"/>
      <c r="P9453" s="26"/>
    </row>
    <row r="9454" spans="7:16">
      <c r="G9454" s="27"/>
      <c r="H9454" s="27"/>
      <c r="P9454" s="26"/>
    </row>
    <row r="9455" spans="7:16">
      <c r="G9455" s="27"/>
      <c r="H9455" s="27"/>
      <c r="P9455" s="26"/>
    </row>
    <row r="9456" spans="7:16">
      <c r="G9456" s="27"/>
      <c r="H9456" s="27"/>
      <c r="P9456" s="26"/>
    </row>
    <row r="9457" spans="7:16">
      <c r="G9457" s="27"/>
      <c r="H9457" s="27"/>
      <c r="P9457" s="26"/>
    </row>
    <row r="9458" spans="7:16">
      <c r="G9458" s="27"/>
      <c r="H9458" s="27"/>
      <c r="P9458" s="26"/>
    </row>
    <row r="9459" spans="7:16">
      <c r="G9459" s="27"/>
      <c r="H9459" s="27"/>
      <c r="P9459" s="26"/>
    </row>
    <row r="9460" spans="7:16">
      <c r="G9460" s="27"/>
      <c r="H9460" s="27"/>
      <c r="P9460" s="26"/>
    </row>
    <row r="9461" spans="7:16">
      <c r="G9461" s="27"/>
      <c r="H9461" s="27"/>
      <c r="P9461" s="26"/>
    </row>
    <row r="9462" spans="7:16">
      <c r="G9462" s="27"/>
      <c r="H9462" s="27"/>
      <c r="P9462" s="26"/>
    </row>
    <row r="9463" spans="7:16">
      <c r="G9463" s="27"/>
      <c r="H9463" s="27"/>
      <c r="P9463" s="26"/>
    </row>
    <row r="9464" spans="7:16">
      <c r="G9464" s="27"/>
      <c r="H9464" s="27"/>
      <c r="P9464" s="26"/>
    </row>
    <row r="9465" spans="7:16">
      <c r="G9465" s="27"/>
      <c r="H9465" s="27"/>
      <c r="P9465" s="26"/>
    </row>
    <row r="9466" spans="7:16">
      <c r="G9466" s="27"/>
      <c r="H9466" s="27"/>
      <c r="P9466" s="26"/>
    </row>
    <row r="9467" spans="7:16">
      <c r="G9467" s="27"/>
      <c r="H9467" s="27"/>
      <c r="P9467" s="26"/>
    </row>
    <row r="9468" spans="7:16">
      <c r="G9468" s="27"/>
      <c r="H9468" s="27"/>
      <c r="P9468" s="26"/>
    </row>
    <row r="9469" spans="7:16">
      <c r="G9469" s="27"/>
      <c r="H9469" s="27"/>
      <c r="P9469" s="26"/>
    </row>
    <row r="9470" spans="7:16">
      <c r="G9470" s="27"/>
      <c r="H9470" s="27"/>
      <c r="P9470" s="26"/>
    </row>
    <row r="9471" spans="7:16">
      <c r="G9471" s="27"/>
      <c r="H9471" s="27"/>
      <c r="P9471" s="26"/>
    </row>
    <row r="9472" spans="7:16">
      <c r="G9472" s="27"/>
      <c r="H9472" s="27"/>
      <c r="P9472" s="26"/>
    </row>
    <row r="9473" spans="7:16">
      <c r="G9473" s="27"/>
      <c r="H9473" s="27"/>
      <c r="P9473" s="26"/>
    </row>
    <row r="9474" spans="7:16">
      <c r="G9474" s="27"/>
      <c r="H9474" s="27"/>
      <c r="P9474" s="26"/>
    </row>
    <row r="9475" spans="7:16">
      <c r="G9475" s="27"/>
      <c r="H9475" s="27"/>
      <c r="P9475" s="26"/>
    </row>
    <row r="9476" spans="7:16">
      <c r="G9476" s="27"/>
      <c r="H9476" s="27"/>
      <c r="P9476" s="26"/>
    </row>
    <row r="9477" spans="7:16">
      <c r="G9477" s="27"/>
      <c r="H9477" s="27"/>
      <c r="P9477" s="26"/>
    </row>
    <row r="9478" spans="7:16">
      <c r="G9478" s="27"/>
      <c r="H9478" s="27"/>
      <c r="P9478" s="26"/>
    </row>
    <row r="9479" spans="7:16">
      <c r="G9479" s="27"/>
      <c r="H9479" s="27"/>
      <c r="P9479" s="26"/>
    </row>
    <row r="9480" spans="7:16">
      <c r="G9480" s="27"/>
      <c r="H9480" s="27"/>
      <c r="P9480" s="26"/>
    </row>
    <row r="9481" spans="7:16">
      <c r="G9481" s="27"/>
      <c r="H9481" s="27"/>
      <c r="P9481" s="26"/>
    </row>
    <row r="9482" spans="7:16">
      <c r="G9482" s="27"/>
      <c r="H9482" s="27"/>
      <c r="P9482" s="26"/>
    </row>
    <row r="9483" spans="7:16">
      <c r="G9483" s="27"/>
      <c r="H9483" s="27"/>
      <c r="P9483" s="26"/>
    </row>
    <row r="9484" spans="7:16">
      <c r="G9484" s="27"/>
      <c r="H9484" s="27"/>
      <c r="P9484" s="26"/>
    </row>
    <row r="9485" spans="7:16">
      <c r="G9485" s="27"/>
      <c r="H9485" s="27"/>
      <c r="P9485" s="26"/>
    </row>
    <row r="9486" spans="7:16">
      <c r="G9486" s="27"/>
      <c r="H9486" s="27"/>
      <c r="P9486" s="26"/>
    </row>
    <row r="9487" spans="7:16">
      <c r="G9487" s="27"/>
      <c r="H9487" s="27"/>
      <c r="P9487" s="26"/>
    </row>
    <row r="9488" spans="7:16">
      <c r="G9488" s="27"/>
      <c r="H9488" s="27"/>
      <c r="P9488" s="26"/>
    </row>
    <row r="9489" spans="7:16">
      <c r="G9489" s="27"/>
      <c r="H9489" s="27"/>
      <c r="P9489" s="26"/>
    </row>
    <row r="9490" spans="7:16">
      <c r="G9490" s="27"/>
      <c r="H9490" s="27"/>
      <c r="P9490" s="26"/>
    </row>
    <row r="9491" spans="7:16">
      <c r="G9491" s="27"/>
      <c r="H9491" s="27"/>
      <c r="P9491" s="26"/>
    </row>
    <row r="9492" spans="7:16">
      <c r="G9492" s="27"/>
      <c r="H9492" s="27"/>
      <c r="P9492" s="26"/>
    </row>
    <row r="9493" spans="7:16">
      <c r="G9493" s="27"/>
      <c r="H9493" s="27"/>
      <c r="P9493" s="26"/>
    </row>
    <row r="9494" spans="7:16">
      <c r="G9494" s="27"/>
      <c r="H9494" s="27"/>
      <c r="P9494" s="26"/>
    </row>
    <row r="9495" spans="7:16">
      <c r="G9495" s="27"/>
      <c r="H9495" s="27"/>
      <c r="P9495" s="26"/>
    </row>
    <row r="9496" spans="7:16">
      <c r="G9496" s="27"/>
      <c r="H9496" s="27"/>
      <c r="P9496" s="26"/>
    </row>
    <row r="9497" spans="7:16">
      <c r="G9497" s="27"/>
      <c r="H9497" s="27"/>
      <c r="P9497" s="26"/>
    </row>
    <row r="9498" spans="7:16">
      <c r="G9498" s="27"/>
      <c r="H9498" s="27"/>
      <c r="P9498" s="26"/>
    </row>
    <row r="9499" spans="7:16">
      <c r="G9499" s="27"/>
      <c r="H9499" s="27"/>
      <c r="P9499" s="26"/>
    </row>
    <row r="9500" spans="7:16">
      <c r="G9500" s="27"/>
      <c r="H9500" s="27"/>
      <c r="P9500" s="26"/>
    </row>
    <row r="9501" spans="7:16">
      <c r="G9501" s="27"/>
      <c r="H9501" s="27"/>
      <c r="P9501" s="26"/>
    </row>
    <row r="9502" spans="7:16">
      <c r="G9502" s="27"/>
      <c r="H9502" s="27"/>
      <c r="P9502" s="26"/>
    </row>
    <row r="9503" spans="7:16">
      <c r="G9503" s="27"/>
      <c r="H9503" s="27"/>
      <c r="P9503" s="26"/>
    </row>
    <row r="9504" spans="7:16">
      <c r="G9504" s="27"/>
      <c r="H9504" s="27"/>
      <c r="P9504" s="26"/>
    </row>
    <row r="9505" spans="7:16">
      <c r="G9505" s="27"/>
      <c r="H9505" s="27"/>
      <c r="P9505" s="26"/>
    </row>
    <row r="9506" spans="7:16">
      <c r="G9506" s="27"/>
      <c r="H9506" s="27"/>
      <c r="P9506" s="26"/>
    </row>
    <row r="9507" spans="7:16">
      <c r="G9507" s="27"/>
      <c r="H9507" s="27"/>
      <c r="P9507" s="26"/>
    </row>
    <row r="9508" spans="7:16">
      <c r="G9508" s="27"/>
      <c r="H9508" s="27"/>
      <c r="P9508" s="26"/>
    </row>
    <row r="9509" spans="7:16">
      <c r="G9509" s="27"/>
      <c r="H9509" s="27"/>
      <c r="P9509" s="26"/>
    </row>
    <row r="9510" spans="7:16">
      <c r="G9510" s="27"/>
      <c r="H9510" s="27"/>
      <c r="P9510" s="26"/>
    </row>
    <row r="9511" spans="7:16">
      <c r="G9511" s="27"/>
      <c r="H9511" s="27"/>
      <c r="P9511" s="26"/>
    </row>
    <row r="9512" spans="7:16">
      <c r="G9512" s="27"/>
      <c r="H9512" s="27"/>
      <c r="P9512" s="26"/>
    </row>
    <row r="9513" spans="7:16">
      <c r="H9513" s="27"/>
      <c r="P9513" s="26"/>
    </row>
    <row r="9514" spans="7:16">
      <c r="G9514" s="27"/>
      <c r="H9514" s="27"/>
      <c r="P9514" s="26"/>
    </row>
    <row r="9515" spans="7:16">
      <c r="G9515" s="27"/>
      <c r="H9515" s="27"/>
      <c r="P9515" s="26"/>
    </row>
    <row r="9516" spans="7:16">
      <c r="G9516" s="27"/>
      <c r="H9516" s="27"/>
      <c r="P9516" s="26"/>
    </row>
    <row r="9517" spans="7:16">
      <c r="G9517" s="27"/>
      <c r="H9517" s="27"/>
      <c r="P9517" s="26"/>
    </row>
    <row r="9518" spans="7:16">
      <c r="G9518" s="27"/>
      <c r="H9518" s="27"/>
      <c r="P9518" s="26"/>
    </row>
    <row r="9519" spans="7:16">
      <c r="G9519" s="27"/>
      <c r="H9519" s="27"/>
      <c r="P9519" s="26"/>
    </row>
    <row r="9520" spans="7:16">
      <c r="G9520" s="27"/>
      <c r="H9520" s="27"/>
      <c r="P9520" s="26"/>
    </row>
    <row r="9521" spans="7:16">
      <c r="G9521" s="27"/>
      <c r="H9521" s="27"/>
      <c r="P9521" s="26"/>
    </row>
    <row r="9522" spans="7:16">
      <c r="G9522" s="27"/>
      <c r="H9522" s="27"/>
      <c r="P9522" s="26"/>
    </row>
    <row r="9523" spans="7:16">
      <c r="G9523" s="27"/>
      <c r="H9523" s="27"/>
      <c r="P9523" s="26"/>
    </row>
    <row r="9524" spans="7:16">
      <c r="G9524" s="27"/>
      <c r="H9524" s="27"/>
      <c r="P9524" s="26"/>
    </row>
    <row r="9525" spans="7:16">
      <c r="G9525" s="27"/>
      <c r="H9525" s="27"/>
      <c r="P9525" s="26"/>
    </row>
    <row r="9526" spans="7:16">
      <c r="G9526" s="27"/>
      <c r="H9526" s="27"/>
      <c r="P9526" s="26"/>
    </row>
    <row r="9527" spans="7:16">
      <c r="G9527" s="27"/>
      <c r="H9527" s="27"/>
      <c r="P9527" s="26"/>
    </row>
    <row r="9528" spans="7:16">
      <c r="G9528" s="27"/>
      <c r="H9528" s="27"/>
      <c r="P9528" s="26"/>
    </row>
    <row r="9529" spans="7:16">
      <c r="G9529" s="27"/>
      <c r="H9529" s="27"/>
      <c r="P9529" s="26"/>
    </row>
    <row r="9530" spans="7:16">
      <c r="G9530" s="27"/>
      <c r="H9530" s="27"/>
      <c r="P9530" s="26"/>
    </row>
    <row r="9531" spans="7:16">
      <c r="G9531" s="27"/>
      <c r="H9531" s="27"/>
      <c r="P9531" s="26"/>
    </row>
    <row r="9532" spans="7:16">
      <c r="G9532" s="27"/>
      <c r="H9532" s="27"/>
      <c r="P9532" s="26"/>
    </row>
    <row r="9533" spans="7:16">
      <c r="G9533" s="27"/>
      <c r="H9533" s="27"/>
      <c r="P9533" s="26"/>
    </row>
    <row r="9534" spans="7:16">
      <c r="G9534" s="27"/>
      <c r="H9534" s="27"/>
      <c r="P9534" s="26"/>
    </row>
    <row r="9535" spans="7:16">
      <c r="G9535" s="27"/>
      <c r="H9535" s="27"/>
      <c r="P9535" s="26"/>
    </row>
    <row r="9536" spans="7:16">
      <c r="G9536" s="27"/>
      <c r="H9536" s="27"/>
      <c r="P9536" s="26"/>
    </row>
    <row r="9537" spans="7:16">
      <c r="G9537" s="27"/>
      <c r="H9537" s="27"/>
      <c r="P9537" s="26"/>
    </row>
    <row r="9538" spans="7:16">
      <c r="G9538" s="27"/>
      <c r="H9538" s="27"/>
      <c r="P9538" s="26"/>
    </row>
    <row r="9539" spans="7:16">
      <c r="G9539" s="27"/>
      <c r="H9539" s="27"/>
      <c r="P9539" s="26"/>
    </row>
    <row r="9540" spans="7:16">
      <c r="G9540" s="27"/>
      <c r="H9540" s="27"/>
      <c r="P9540" s="26"/>
    </row>
    <row r="9541" spans="7:16">
      <c r="G9541" s="27"/>
      <c r="H9541" s="27"/>
      <c r="P9541" s="26"/>
    </row>
    <row r="9542" spans="7:16">
      <c r="G9542" s="27"/>
      <c r="H9542" s="27"/>
      <c r="P9542" s="26"/>
    </row>
    <row r="9543" spans="7:16">
      <c r="G9543" s="27"/>
      <c r="H9543" s="27"/>
      <c r="P9543" s="26"/>
    </row>
    <row r="9544" spans="7:16">
      <c r="G9544" s="27"/>
      <c r="H9544" s="27"/>
      <c r="P9544" s="26"/>
    </row>
    <row r="9545" spans="7:16">
      <c r="G9545" s="27"/>
      <c r="H9545" s="27"/>
      <c r="P9545" s="26"/>
    </row>
    <row r="9546" spans="7:16">
      <c r="G9546" s="27"/>
      <c r="H9546" s="27"/>
      <c r="P9546" s="26"/>
    </row>
    <row r="9547" spans="7:16">
      <c r="G9547" s="27"/>
      <c r="H9547" s="27"/>
      <c r="P9547" s="26"/>
    </row>
    <row r="9548" spans="7:16">
      <c r="G9548" s="27"/>
      <c r="H9548" s="27"/>
      <c r="P9548" s="26"/>
    </row>
    <row r="9549" spans="7:16">
      <c r="G9549" s="27"/>
      <c r="H9549" s="27"/>
      <c r="P9549" s="26"/>
    </row>
    <row r="9550" spans="7:16">
      <c r="G9550" s="27"/>
      <c r="H9550" s="27"/>
      <c r="P9550" s="26"/>
    </row>
    <row r="9551" spans="7:16">
      <c r="G9551" s="27"/>
      <c r="H9551" s="27"/>
      <c r="P9551" s="26"/>
    </row>
    <row r="9552" spans="7:16">
      <c r="G9552" s="27"/>
      <c r="H9552" s="27"/>
      <c r="P9552" s="26"/>
    </row>
    <row r="9553" spans="7:16">
      <c r="G9553" s="27"/>
      <c r="H9553" s="27"/>
      <c r="P9553" s="26"/>
    </row>
    <row r="9554" spans="7:16">
      <c r="G9554" s="27"/>
      <c r="H9554" s="27"/>
      <c r="P9554" s="26"/>
    </row>
    <row r="9555" spans="7:16">
      <c r="G9555" s="27"/>
      <c r="H9555" s="27"/>
      <c r="P9555" s="26"/>
    </row>
    <row r="9556" spans="7:16">
      <c r="G9556" s="27"/>
      <c r="H9556" s="27"/>
      <c r="P9556" s="26"/>
    </row>
    <row r="9557" spans="7:16">
      <c r="G9557" s="27"/>
      <c r="H9557" s="27"/>
      <c r="P9557" s="26"/>
    </row>
    <row r="9558" spans="7:16">
      <c r="G9558" s="27"/>
      <c r="H9558" s="27"/>
      <c r="P9558" s="26"/>
    </row>
    <row r="9559" spans="7:16">
      <c r="G9559" s="27"/>
      <c r="H9559" s="27"/>
      <c r="P9559" s="26"/>
    </row>
    <row r="9560" spans="7:16">
      <c r="G9560" s="27"/>
      <c r="H9560" s="27"/>
      <c r="P9560" s="26"/>
    </row>
    <row r="9561" spans="7:16">
      <c r="G9561" s="27"/>
      <c r="H9561" s="27"/>
      <c r="P9561" s="26"/>
    </row>
    <row r="9562" spans="7:16">
      <c r="G9562" s="27"/>
      <c r="H9562" s="27"/>
      <c r="P9562" s="26"/>
    </row>
    <row r="9563" spans="7:16">
      <c r="G9563" s="27"/>
      <c r="H9563" s="27"/>
      <c r="P9563" s="26"/>
    </row>
    <row r="9564" spans="7:16">
      <c r="G9564" s="27"/>
      <c r="H9564" s="27"/>
      <c r="P9564" s="26"/>
    </row>
    <row r="9565" spans="7:16">
      <c r="G9565" s="27"/>
      <c r="H9565" s="27"/>
      <c r="P9565" s="26"/>
    </row>
    <row r="9566" spans="7:16">
      <c r="G9566" s="27"/>
      <c r="H9566" s="27"/>
      <c r="P9566" s="26"/>
    </row>
    <row r="9567" spans="7:16">
      <c r="G9567" s="27"/>
      <c r="H9567" s="27"/>
      <c r="P9567" s="26"/>
    </row>
    <row r="9568" spans="7:16">
      <c r="G9568" s="27"/>
      <c r="H9568" s="27"/>
      <c r="P9568" s="26"/>
    </row>
    <row r="9569" spans="7:16">
      <c r="G9569" s="27"/>
      <c r="H9569" s="27"/>
      <c r="P9569" s="26"/>
    </row>
    <row r="9570" spans="7:16">
      <c r="G9570" s="27"/>
      <c r="H9570" s="27"/>
      <c r="P9570" s="26"/>
    </row>
    <row r="9571" spans="7:16">
      <c r="G9571" s="27"/>
      <c r="H9571" s="27"/>
      <c r="P9571" s="26"/>
    </row>
    <row r="9572" spans="7:16">
      <c r="G9572" s="27"/>
      <c r="H9572" s="27"/>
      <c r="P9572" s="26"/>
    </row>
    <row r="9573" spans="7:16">
      <c r="G9573" s="27"/>
      <c r="H9573" s="27"/>
      <c r="P9573" s="26"/>
    </row>
    <row r="9574" spans="7:16">
      <c r="G9574" s="27"/>
      <c r="H9574" s="27"/>
      <c r="P9574" s="26"/>
    </row>
    <row r="9575" spans="7:16">
      <c r="G9575" s="27"/>
      <c r="H9575" s="27"/>
      <c r="P9575" s="26"/>
    </row>
    <row r="9576" spans="7:16">
      <c r="G9576" s="27"/>
      <c r="H9576" s="27"/>
      <c r="P9576" s="26"/>
    </row>
    <row r="9577" spans="7:16">
      <c r="G9577" s="27"/>
      <c r="H9577" s="27"/>
      <c r="P9577" s="26"/>
    </row>
    <row r="9578" spans="7:16">
      <c r="G9578" s="27"/>
      <c r="H9578" s="27"/>
      <c r="P9578" s="26"/>
    </row>
    <row r="9579" spans="7:16">
      <c r="G9579" s="27"/>
      <c r="H9579" s="27"/>
      <c r="P9579" s="26"/>
    </row>
    <row r="9580" spans="7:16">
      <c r="G9580" s="27"/>
      <c r="H9580" s="27"/>
      <c r="P9580" s="26"/>
    </row>
    <row r="9581" spans="7:16">
      <c r="G9581" s="27"/>
      <c r="H9581" s="27"/>
      <c r="P9581" s="26"/>
    </row>
    <row r="9582" spans="7:16">
      <c r="G9582" s="27"/>
      <c r="H9582" s="27"/>
      <c r="P9582" s="26"/>
    </row>
    <row r="9583" spans="7:16">
      <c r="G9583" s="27"/>
      <c r="H9583" s="27"/>
      <c r="P9583" s="26"/>
    </row>
    <row r="9584" spans="7:16">
      <c r="G9584" s="27"/>
      <c r="H9584" s="27"/>
      <c r="P9584" s="26"/>
    </row>
    <row r="9585" spans="7:16">
      <c r="G9585" s="27"/>
      <c r="H9585" s="27"/>
      <c r="P9585" s="26"/>
    </row>
    <row r="9586" spans="7:16">
      <c r="G9586" s="27"/>
      <c r="H9586" s="27"/>
      <c r="P9586" s="26"/>
    </row>
    <row r="9587" spans="7:16">
      <c r="G9587" s="27"/>
      <c r="H9587" s="27"/>
      <c r="P9587" s="26"/>
    </row>
    <row r="9588" spans="7:16">
      <c r="G9588" s="27"/>
      <c r="H9588" s="27"/>
      <c r="P9588" s="26"/>
    </row>
    <row r="9589" spans="7:16">
      <c r="G9589" s="27"/>
      <c r="H9589" s="27"/>
      <c r="P9589" s="26"/>
    </row>
    <row r="9590" spans="7:16">
      <c r="G9590" s="27"/>
      <c r="H9590" s="27"/>
      <c r="P9590" s="26"/>
    </row>
    <row r="9591" spans="7:16">
      <c r="G9591" s="27"/>
      <c r="H9591" s="27"/>
      <c r="P9591" s="26"/>
    </row>
    <row r="9592" spans="7:16">
      <c r="G9592" s="27"/>
      <c r="H9592" s="27"/>
      <c r="P9592" s="26"/>
    </row>
    <row r="9593" spans="7:16">
      <c r="G9593" s="27"/>
      <c r="H9593" s="27"/>
      <c r="P9593" s="26"/>
    </row>
    <row r="9594" spans="7:16">
      <c r="G9594" s="27"/>
      <c r="H9594" s="27"/>
      <c r="P9594" s="26"/>
    </row>
    <row r="9595" spans="7:16">
      <c r="G9595" s="27"/>
      <c r="H9595" s="27"/>
      <c r="P9595" s="26"/>
    </row>
    <row r="9596" spans="7:16">
      <c r="G9596" s="27"/>
      <c r="H9596" s="27"/>
      <c r="P9596" s="26"/>
    </row>
    <row r="9597" spans="7:16">
      <c r="G9597" s="27"/>
      <c r="H9597" s="27"/>
      <c r="P9597" s="26"/>
    </row>
    <row r="9598" spans="7:16">
      <c r="G9598" s="27"/>
      <c r="H9598" s="27"/>
      <c r="P9598" s="26"/>
    </row>
    <row r="9599" spans="7:16">
      <c r="G9599" s="27"/>
      <c r="H9599" s="27"/>
      <c r="P9599" s="26"/>
    </row>
    <row r="9600" spans="7:16">
      <c r="G9600" s="27"/>
      <c r="H9600" s="27"/>
      <c r="P9600" s="26"/>
    </row>
    <row r="9601" spans="7:16">
      <c r="G9601" s="27"/>
      <c r="H9601" s="27"/>
      <c r="P9601" s="26"/>
    </row>
    <row r="9602" spans="7:16">
      <c r="G9602" s="27"/>
      <c r="H9602" s="27"/>
      <c r="P9602" s="26"/>
    </row>
    <row r="9603" spans="7:16">
      <c r="G9603" s="27"/>
      <c r="H9603" s="27"/>
      <c r="P9603" s="26"/>
    </row>
    <row r="9604" spans="7:16">
      <c r="G9604" s="27"/>
      <c r="H9604" s="27"/>
      <c r="P9604" s="26"/>
    </row>
    <row r="9605" spans="7:16">
      <c r="G9605" s="27"/>
      <c r="H9605" s="27"/>
      <c r="P9605" s="26"/>
    </row>
    <row r="9606" spans="7:16">
      <c r="G9606" s="27"/>
      <c r="H9606" s="27"/>
      <c r="P9606" s="26"/>
    </row>
    <row r="9607" spans="7:16">
      <c r="G9607" s="27"/>
      <c r="H9607" s="27"/>
      <c r="P9607" s="26"/>
    </row>
    <row r="9608" spans="7:16">
      <c r="G9608" s="27"/>
      <c r="H9608" s="27"/>
      <c r="P9608" s="26"/>
    </row>
    <row r="9609" spans="7:16">
      <c r="G9609" s="27"/>
      <c r="H9609" s="27"/>
      <c r="P9609" s="26"/>
    </row>
    <row r="9610" spans="7:16">
      <c r="G9610" s="27"/>
      <c r="H9610" s="27"/>
      <c r="P9610" s="26"/>
    </row>
    <row r="9611" spans="7:16">
      <c r="G9611" s="27"/>
      <c r="H9611" s="27"/>
      <c r="P9611" s="26"/>
    </row>
    <row r="9612" spans="7:16">
      <c r="G9612" s="27"/>
      <c r="H9612" s="27"/>
      <c r="P9612" s="26"/>
    </row>
    <row r="9613" spans="7:16">
      <c r="G9613" s="27"/>
      <c r="H9613" s="27"/>
      <c r="P9613" s="26"/>
    </row>
    <row r="9614" spans="7:16">
      <c r="G9614" s="27"/>
      <c r="H9614" s="27"/>
      <c r="P9614" s="26"/>
    </row>
    <row r="9615" spans="7:16">
      <c r="G9615" s="27"/>
      <c r="H9615" s="27"/>
      <c r="P9615" s="26"/>
    </row>
    <row r="9616" spans="7:16">
      <c r="G9616" s="27"/>
      <c r="H9616" s="27"/>
      <c r="P9616" s="26"/>
    </row>
    <row r="9617" spans="7:16">
      <c r="G9617" s="27"/>
      <c r="H9617" s="27"/>
      <c r="P9617" s="26"/>
    </row>
    <row r="9618" spans="7:16">
      <c r="G9618" s="27"/>
      <c r="H9618" s="27"/>
      <c r="P9618" s="26"/>
    </row>
    <row r="9619" spans="7:16">
      <c r="G9619" s="27"/>
      <c r="H9619" s="27"/>
      <c r="P9619" s="26"/>
    </row>
    <row r="9620" spans="7:16">
      <c r="G9620" s="27"/>
      <c r="H9620" s="27"/>
      <c r="P9620" s="26"/>
    </row>
    <row r="9621" spans="7:16">
      <c r="G9621" s="27"/>
      <c r="H9621" s="27"/>
      <c r="P9621" s="26"/>
    </row>
    <row r="9622" spans="7:16">
      <c r="G9622" s="27"/>
      <c r="H9622" s="27"/>
      <c r="P9622" s="26"/>
    </row>
    <row r="9623" spans="7:16">
      <c r="G9623" s="27"/>
      <c r="H9623" s="27"/>
      <c r="P9623" s="26"/>
    </row>
    <row r="9624" spans="7:16">
      <c r="G9624" s="27"/>
      <c r="H9624" s="27"/>
      <c r="P9624" s="26"/>
    </row>
    <row r="9625" spans="7:16">
      <c r="G9625" s="27"/>
      <c r="H9625" s="27"/>
      <c r="P9625" s="26"/>
    </row>
    <row r="9626" spans="7:16">
      <c r="G9626" s="27"/>
      <c r="H9626" s="27"/>
      <c r="P9626" s="26"/>
    </row>
    <row r="9627" spans="7:16">
      <c r="G9627" s="27"/>
      <c r="H9627" s="27"/>
      <c r="P9627" s="26"/>
    </row>
    <row r="9628" spans="7:16">
      <c r="G9628" s="27"/>
      <c r="H9628" s="27"/>
      <c r="P9628" s="26"/>
    </row>
    <row r="9629" spans="7:16">
      <c r="G9629" s="27"/>
      <c r="H9629" s="27"/>
      <c r="P9629" s="26"/>
    </row>
    <row r="9630" spans="7:16">
      <c r="G9630" s="27"/>
      <c r="H9630" s="27"/>
      <c r="P9630" s="26"/>
    </row>
    <row r="9631" spans="7:16">
      <c r="G9631" s="27"/>
      <c r="H9631" s="27"/>
      <c r="P9631" s="26"/>
    </row>
    <row r="9632" spans="7:16">
      <c r="G9632" s="27"/>
      <c r="H9632" s="27"/>
      <c r="P9632" s="26"/>
    </row>
    <row r="9633" spans="7:16">
      <c r="G9633" s="27"/>
      <c r="H9633" s="27"/>
      <c r="P9633" s="26"/>
    </row>
    <row r="9634" spans="7:16">
      <c r="G9634" s="27"/>
      <c r="H9634" s="27"/>
      <c r="P9634" s="26"/>
    </row>
    <row r="9635" spans="7:16">
      <c r="G9635" s="27"/>
      <c r="H9635" s="27"/>
      <c r="P9635" s="26"/>
    </row>
    <row r="9636" spans="7:16">
      <c r="G9636" s="27"/>
      <c r="H9636" s="27"/>
      <c r="P9636" s="26"/>
    </row>
    <row r="9637" spans="7:16">
      <c r="G9637" s="27"/>
      <c r="H9637" s="27"/>
      <c r="P9637" s="26"/>
    </row>
    <row r="9638" spans="7:16">
      <c r="G9638" s="27"/>
      <c r="H9638" s="27"/>
      <c r="P9638" s="26"/>
    </row>
    <row r="9639" spans="7:16">
      <c r="G9639" s="27"/>
      <c r="H9639" s="27"/>
      <c r="P9639" s="26"/>
    </row>
    <row r="9640" spans="7:16">
      <c r="G9640" s="27"/>
      <c r="H9640" s="27"/>
      <c r="P9640" s="26"/>
    </row>
    <row r="9641" spans="7:16">
      <c r="G9641" s="27"/>
      <c r="H9641" s="27"/>
      <c r="P9641" s="26"/>
    </row>
    <row r="9642" spans="7:16">
      <c r="G9642" s="27"/>
      <c r="H9642" s="27"/>
      <c r="P9642" s="26"/>
    </row>
    <row r="9643" spans="7:16">
      <c r="G9643" s="27"/>
      <c r="H9643" s="27"/>
      <c r="P9643" s="26"/>
    </row>
    <row r="9644" spans="7:16">
      <c r="G9644" s="27"/>
      <c r="H9644" s="27"/>
      <c r="P9644" s="26"/>
    </row>
    <row r="9645" spans="7:16">
      <c r="H9645" s="27"/>
      <c r="P9645" s="26"/>
    </row>
    <row r="9646" spans="7:16">
      <c r="H9646" s="27"/>
      <c r="P9646" s="26"/>
    </row>
    <row r="9647" spans="7:16">
      <c r="H9647" s="27"/>
      <c r="P9647" s="26"/>
    </row>
    <row r="9648" spans="7:16">
      <c r="H9648" s="27"/>
      <c r="P9648" s="26"/>
    </row>
    <row r="9649" spans="16:16">
      <c r="P9649" s="26"/>
    </row>
    <row r="9650" spans="16:16">
      <c r="P9650" s="26"/>
    </row>
    <row r="9651" spans="16:16">
      <c r="P9651" s="26"/>
    </row>
    <row r="9652" spans="16:16">
      <c r="P9652" s="26"/>
    </row>
    <row r="9653" spans="16:16">
      <c r="P9653" s="26"/>
    </row>
    <row r="9654" spans="16:16">
      <c r="P9654" s="26"/>
    </row>
    <row r="9655" spans="16:16">
      <c r="P9655" s="26"/>
    </row>
    <row r="9656" spans="16:16">
      <c r="P9656" s="26"/>
    </row>
    <row r="9657" spans="16:16">
      <c r="P9657" s="26"/>
    </row>
    <row r="9658" spans="16:16">
      <c r="P9658" s="26"/>
    </row>
    <row r="9659" spans="16:16">
      <c r="P9659" s="26"/>
    </row>
    <row r="9660" spans="16:16">
      <c r="P9660" s="26"/>
    </row>
    <row r="9661" spans="16:16">
      <c r="P9661" s="26"/>
    </row>
    <row r="9662" spans="16:16">
      <c r="P9662" s="26"/>
    </row>
    <row r="9663" spans="16:16">
      <c r="P9663" s="26"/>
    </row>
    <row r="9664" spans="16:16">
      <c r="P9664" s="26"/>
    </row>
    <row r="9665" spans="7:16">
      <c r="P9665" s="26"/>
    </row>
    <row r="9666" spans="7:16">
      <c r="P9666" s="26"/>
    </row>
    <row r="9667" spans="7:16">
      <c r="P9667" s="26"/>
    </row>
    <row r="9668" spans="7:16">
      <c r="P9668" s="26"/>
    </row>
    <row r="9669" spans="7:16">
      <c r="P9669" s="26"/>
    </row>
    <row r="9670" spans="7:16">
      <c r="P9670" s="26"/>
    </row>
    <row r="9671" spans="7:16">
      <c r="P9671" s="26"/>
    </row>
    <row r="9672" spans="7:16">
      <c r="P9672" s="26"/>
    </row>
    <row r="9673" spans="7:16">
      <c r="P9673" s="26"/>
    </row>
    <row r="9674" spans="7:16">
      <c r="G9674" s="27"/>
      <c r="P9674" s="26"/>
    </row>
    <row r="9675" spans="7:16">
      <c r="G9675" s="27"/>
      <c r="P9675" s="26"/>
    </row>
    <row r="9676" spans="7:16">
      <c r="G9676" s="27"/>
      <c r="P9676" s="26"/>
    </row>
    <row r="9677" spans="7:16">
      <c r="G9677" s="27"/>
      <c r="P9677" s="26"/>
    </row>
    <row r="9678" spans="7:16">
      <c r="G9678" s="27"/>
      <c r="H9678" s="27"/>
      <c r="P9678" s="26"/>
    </row>
    <row r="9679" spans="7:16">
      <c r="G9679" s="27"/>
      <c r="H9679" s="27"/>
      <c r="P9679" s="26"/>
    </row>
    <row r="9680" spans="7:16">
      <c r="G9680" s="27"/>
      <c r="H9680" s="27"/>
      <c r="P9680" s="26"/>
    </row>
    <row r="9681" spans="7:16">
      <c r="G9681" s="27"/>
      <c r="H9681" s="27"/>
      <c r="P9681" s="26"/>
    </row>
    <row r="9682" spans="7:16">
      <c r="G9682" s="27"/>
      <c r="H9682" s="27"/>
      <c r="P9682" s="26"/>
    </row>
    <row r="9683" spans="7:16">
      <c r="G9683" s="27"/>
      <c r="H9683" s="27"/>
      <c r="P9683" s="26"/>
    </row>
    <row r="9684" spans="7:16">
      <c r="G9684" s="27"/>
      <c r="H9684" s="27"/>
      <c r="P9684" s="26"/>
    </row>
    <row r="9685" spans="7:16">
      <c r="G9685" s="27"/>
      <c r="H9685" s="27"/>
      <c r="P9685" s="26"/>
    </row>
    <row r="9686" spans="7:16">
      <c r="G9686" s="27"/>
      <c r="H9686" s="27"/>
      <c r="P9686" s="26"/>
    </row>
    <row r="9687" spans="7:16">
      <c r="G9687" s="27"/>
      <c r="H9687" s="27"/>
      <c r="P9687" s="26"/>
    </row>
    <row r="9688" spans="7:16">
      <c r="G9688" s="27"/>
      <c r="H9688" s="27"/>
      <c r="P9688" s="26"/>
    </row>
    <row r="9689" spans="7:16">
      <c r="G9689" s="27"/>
      <c r="H9689" s="27"/>
      <c r="P9689" s="26"/>
    </row>
    <row r="9690" spans="7:16">
      <c r="G9690" s="27"/>
      <c r="H9690" s="27"/>
      <c r="P9690" s="26"/>
    </row>
    <row r="9691" spans="7:16">
      <c r="G9691" s="27"/>
      <c r="H9691" s="27"/>
      <c r="P9691" s="26"/>
    </row>
    <row r="9692" spans="7:16">
      <c r="G9692" s="27"/>
      <c r="H9692" s="27"/>
      <c r="P9692" s="26"/>
    </row>
    <row r="9693" spans="7:16">
      <c r="G9693" s="27"/>
      <c r="H9693" s="27"/>
      <c r="P9693" s="26"/>
    </row>
    <row r="9694" spans="7:16">
      <c r="G9694" s="27"/>
      <c r="H9694" s="27"/>
      <c r="P9694" s="26"/>
    </row>
    <row r="9695" spans="7:16">
      <c r="G9695" s="27"/>
      <c r="H9695" s="27"/>
      <c r="P9695" s="26"/>
    </row>
    <row r="9696" spans="7:16">
      <c r="G9696" s="27"/>
      <c r="H9696" s="27"/>
      <c r="P9696" s="26"/>
    </row>
    <row r="9697" spans="7:16">
      <c r="G9697" s="27"/>
      <c r="H9697" s="27"/>
      <c r="P9697" s="26"/>
    </row>
    <row r="9698" spans="7:16">
      <c r="G9698" s="27"/>
      <c r="H9698" s="27"/>
      <c r="P9698" s="26"/>
    </row>
    <row r="9699" spans="7:16">
      <c r="G9699" s="27"/>
      <c r="H9699" s="27"/>
      <c r="P9699" s="26"/>
    </row>
    <row r="9700" spans="7:16">
      <c r="G9700" s="27"/>
      <c r="H9700" s="27"/>
      <c r="P9700" s="26"/>
    </row>
    <row r="9701" spans="7:16">
      <c r="G9701" s="27"/>
      <c r="H9701" s="27"/>
      <c r="P9701" s="26"/>
    </row>
    <row r="9702" spans="7:16">
      <c r="G9702" s="27"/>
      <c r="H9702" s="27"/>
      <c r="P9702" s="26"/>
    </row>
    <row r="9703" spans="7:16">
      <c r="G9703" s="27"/>
      <c r="H9703" s="27"/>
      <c r="P9703" s="26"/>
    </row>
    <row r="9704" spans="7:16">
      <c r="G9704" s="27"/>
      <c r="H9704" s="27"/>
      <c r="P9704" s="26"/>
    </row>
    <row r="9705" spans="7:16">
      <c r="G9705" s="27"/>
      <c r="H9705" s="27"/>
      <c r="P9705" s="26"/>
    </row>
    <row r="9706" spans="7:16">
      <c r="G9706" s="27"/>
      <c r="H9706" s="27"/>
      <c r="P9706" s="26"/>
    </row>
    <row r="9707" spans="7:16">
      <c r="G9707" s="27"/>
      <c r="H9707" s="27"/>
      <c r="P9707" s="26"/>
    </row>
    <row r="9708" spans="7:16">
      <c r="G9708" s="27"/>
      <c r="H9708" s="27"/>
      <c r="P9708" s="26"/>
    </row>
    <row r="9709" spans="7:16">
      <c r="G9709" s="27"/>
      <c r="H9709" s="27"/>
      <c r="P9709" s="26"/>
    </row>
    <row r="9710" spans="7:16">
      <c r="G9710" s="27"/>
      <c r="H9710" s="27"/>
      <c r="P9710" s="26"/>
    </row>
    <row r="9711" spans="7:16">
      <c r="G9711" s="27"/>
      <c r="H9711" s="27"/>
      <c r="P9711" s="26"/>
    </row>
    <row r="9712" spans="7:16">
      <c r="G9712" s="27"/>
      <c r="H9712" s="27"/>
      <c r="P9712" s="26"/>
    </row>
    <row r="9713" spans="7:16">
      <c r="G9713" s="27"/>
      <c r="H9713" s="27"/>
      <c r="P9713" s="26"/>
    </row>
    <row r="9714" spans="7:16">
      <c r="G9714" s="27"/>
      <c r="H9714" s="27"/>
      <c r="P9714" s="26"/>
    </row>
    <row r="9715" spans="7:16">
      <c r="G9715" s="27"/>
      <c r="H9715" s="27"/>
      <c r="P9715" s="26"/>
    </row>
    <row r="9716" spans="7:16">
      <c r="G9716" s="27"/>
      <c r="H9716" s="27"/>
      <c r="P9716" s="26"/>
    </row>
    <row r="9717" spans="7:16">
      <c r="G9717" s="27"/>
      <c r="H9717" s="27"/>
      <c r="P9717" s="26"/>
    </row>
    <row r="9718" spans="7:16">
      <c r="G9718" s="27"/>
      <c r="H9718" s="27"/>
      <c r="P9718" s="26"/>
    </row>
    <row r="9719" spans="7:16">
      <c r="G9719" s="27"/>
      <c r="H9719" s="27"/>
      <c r="P9719" s="26"/>
    </row>
    <row r="9720" spans="7:16">
      <c r="G9720" s="27"/>
      <c r="H9720" s="27"/>
      <c r="P9720" s="26"/>
    </row>
    <row r="9721" spans="7:16">
      <c r="G9721" s="27"/>
      <c r="H9721" s="27"/>
      <c r="P9721" s="26"/>
    </row>
    <row r="9722" spans="7:16">
      <c r="G9722" s="27"/>
      <c r="H9722" s="27"/>
      <c r="P9722" s="26"/>
    </row>
    <row r="9723" spans="7:16">
      <c r="G9723" s="27"/>
      <c r="H9723" s="27"/>
      <c r="P9723" s="26"/>
    </row>
    <row r="9724" spans="7:16">
      <c r="G9724" s="27"/>
      <c r="H9724" s="27"/>
      <c r="P9724" s="26"/>
    </row>
    <row r="9725" spans="7:16">
      <c r="G9725" s="27"/>
      <c r="H9725" s="27"/>
      <c r="P9725" s="26"/>
    </row>
    <row r="9726" spans="7:16">
      <c r="G9726" s="27"/>
      <c r="H9726" s="27"/>
      <c r="P9726" s="26"/>
    </row>
    <row r="9727" spans="7:16">
      <c r="G9727" s="27"/>
      <c r="H9727" s="27"/>
      <c r="P9727" s="26"/>
    </row>
    <row r="9728" spans="7:16">
      <c r="G9728" s="27"/>
      <c r="H9728" s="27"/>
      <c r="P9728" s="26"/>
    </row>
    <row r="9729" spans="7:16">
      <c r="G9729" s="27"/>
      <c r="H9729" s="27"/>
      <c r="P9729" s="26"/>
    </row>
    <row r="9730" spans="7:16">
      <c r="G9730" s="27"/>
      <c r="H9730" s="27"/>
      <c r="P9730" s="26"/>
    </row>
    <row r="9731" spans="7:16">
      <c r="G9731" s="27"/>
      <c r="H9731" s="27"/>
      <c r="P9731" s="26"/>
    </row>
    <row r="9732" spans="7:16">
      <c r="G9732" s="27"/>
      <c r="H9732" s="27"/>
      <c r="P9732" s="26"/>
    </row>
    <row r="9733" spans="7:16">
      <c r="G9733" s="27"/>
      <c r="H9733" s="27"/>
      <c r="P9733" s="26"/>
    </row>
    <row r="9734" spans="7:16">
      <c r="G9734" s="27"/>
      <c r="H9734" s="27"/>
      <c r="P9734" s="26"/>
    </row>
    <row r="9735" spans="7:16">
      <c r="G9735" s="27"/>
      <c r="H9735" s="27"/>
      <c r="P9735" s="26"/>
    </row>
    <row r="9736" spans="7:16">
      <c r="G9736" s="27"/>
      <c r="H9736" s="27"/>
      <c r="P9736" s="26"/>
    </row>
    <row r="9737" spans="7:16">
      <c r="G9737" s="27"/>
      <c r="H9737" s="27"/>
      <c r="P9737" s="26"/>
    </row>
    <row r="9738" spans="7:16">
      <c r="G9738" s="27"/>
      <c r="H9738" s="27"/>
      <c r="P9738" s="26"/>
    </row>
    <row r="9739" spans="7:16">
      <c r="G9739" s="27"/>
      <c r="H9739" s="27"/>
      <c r="P9739" s="26"/>
    </row>
    <row r="9740" spans="7:16">
      <c r="G9740" s="27"/>
      <c r="H9740" s="27"/>
      <c r="P9740" s="26"/>
    </row>
    <row r="9741" spans="7:16">
      <c r="G9741" s="27"/>
      <c r="H9741" s="27"/>
      <c r="P9741" s="26"/>
    </row>
    <row r="9742" spans="7:16">
      <c r="G9742" s="27"/>
      <c r="H9742" s="27"/>
      <c r="P9742" s="26"/>
    </row>
    <row r="9743" spans="7:16">
      <c r="G9743" s="27"/>
      <c r="H9743" s="27"/>
      <c r="P9743" s="26"/>
    </row>
    <row r="9744" spans="7:16">
      <c r="G9744" s="27"/>
      <c r="H9744" s="27"/>
      <c r="P9744" s="26"/>
    </row>
    <row r="9745" spans="7:16">
      <c r="G9745" s="27"/>
      <c r="H9745" s="27"/>
      <c r="P9745" s="26"/>
    </row>
    <row r="9746" spans="7:16">
      <c r="G9746" s="27"/>
      <c r="H9746" s="27"/>
      <c r="P9746" s="26"/>
    </row>
    <row r="9747" spans="7:16">
      <c r="G9747" s="27"/>
      <c r="H9747" s="27"/>
      <c r="P9747" s="26"/>
    </row>
    <row r="9748" spans="7:16">
      <c r="G9748" s="27"/>
      <c r="H9748" s="27"/>
      <c r="P9748" s="26"/>
    </row>
    <row r="9749" spans="7:16">
      <c r="G9749" s="27"/>
      <c r="H9749" s="27"/>
      <c r="P9749" s="26"/>
    </row>
    <row r="9750" spans="7:16">
      <c r="G9750" s="27"/>
      <c r="H9750" s="27"/>
      <c r="P9750" s="26"/>
    </row>
    <row r="9751" spans="7:16">
      <c r="G9751" s="27"/>
      <c r="H9751" s="27"/>
      <c r="P9751" s="26"/>
    </row>
    <row r="9752" spans="7:16">
      <c r="G9752" s="27"/>
      <c r="H9752" s="27"/>
      <c r="P9752" s="26"/>
    </row>
    <row r="9753" spans="7:16">
      <c r="G9753" s="27"/>
      <c r="H9753" s="27"/>
      <c r="P9753" s="26"/>
    </row>
    <row r="9754" spans="7:16">
      <c r="G9754" s="27"/>
      <c r="H9754" s="27"/>
      <c r="P9754" s="26"/>
    </row>
    <row r="9755" spans="7:16">
      <c r="G9755" s="27"/>
      <c r="H9755" s="27"/>
      <c r="P9755" s="26"/>
    </row>
    <row r="9756" spans="7:16">
      <c r="G9756" s="27"/>
      <c r="H9756" s="27"/>
      <c r="P9756" s="26"/>
    </row>
    <row r="9757" spans="7:16">
      <c r="G9757" s="27"/>
      <c r="H9757" s="27"/>
      <c r="P9757" s="26"/>
    </row>
    <row r="9758" spans="7:16">
      <c r="G9758" s="27"/>
      <c r="H9758" s="27"/>
      <c r="P9758" s="26"/>
    </row>
    <row r="9759" spans="7:16">
      <c r="G9759" s="27"/>
      <c r="H9759" s="27"/>
      <c r="P9759" s="26"/>
    </row>
    <row r="9760" spans="7:16">
      <c r="G9760" s="27"/>
      <c r="H9760" s="27"/>
      <c r="P9760" s="26"/>
    </row>
    <row r="9761" spans="7:16">
      <c r="G9761" s="27"/>
      <c r="H9761" s="27"/>
      <c r="P9761" s="26"/>
    </row>
    <row r="9762" spans="7:16">
      <c r="G9762" s="27"/>
      <c r="H9762" s="27"/>
      <c r="P9762" s="26"/>
    </row>
    <row r="9763" spans="7:16">
      <c r="G9763" s="27"/>
      <c r="H9763" s="27"/>
      <c r="P9763" s="26"/>
    </row>
    <row r="9764" spans="7:16">
      <c r="G9764" s="27"/>
      <c r="H9764" s="27"/>
      <c r="P9764" s="26"/>
    </row>
    <row r="9765" spans="7:16">
      <c r="G9765" s="27"/>
      <c r="H9765" s="27"/>
      <c r="P9765" s="26"/>
    </row>
    <row r="9766" spans="7:16">
      <c r="G9766" s="27"/>
      <c r="H9766" s="27"/>
      <c r="P9766" s="26"/>
    </row>
    <row r="9767" spans="7:16">
      <c r="G9767" s="27"/>
      <c r="H9767" s="27"/>
      <c r="P9767" s="26"/>
    </row>
    <row r="9768" spans="7:16">
      <c r="G9768" s="27"/>
      <c r="H9768" s="27"/>
      <c r="P9768" s="26"/>
    </row>
    <row r="9769" spans="7:16">
      <c r="G9769" s="27"/>
      <c r="H9769" s="27"/>
      <c r="P9769" s="26"/>
    </row>
    <row r="9770" spans="7:16">
      <c r="G9770" s="27"/>
      <c r="H9770" s="27"/>
      <c r="P9770" s="26"/>
    </row>
    <row r="9771" spans="7:16">
      <c r="G9771" s="27"/>
      <c r="H9771" s="27"/>
      <c r="P9771" s="26"/>
    </row>
    <row r="9772" spans="7:16">
      <c r="G9772" s="27"/>
      <c r="H9772" s="27"/>
      <c r="P9772" s="26"/>
    </row>
    <row r="9773" spans="7:16">
      <c r="G9773" s="27"/>
      <c r="H9773" s="27"/>
      <c r="P9773" s="26"/>
    </row>
    <row r="9774" spans="7:16">
      <c r="G9774" s="27"/>
      <c r="H9774" s="27"/>
      <c r="P9774" s="26"/>
    </row>
    <row r="9775" spans="7:16">
      <c r="G9775" s="27"/>
      <c r="H9775" s="27"/>
      <c r="P9775" s="26"/>
    </row>
    <row r="9776" spans="7:16">
      <c r="G9776" s="27"/>
      <c r="H9776" s="27"/>
      <c r="P9776" s="26"/>
    </row>
    <row r="9777" spans="7:16">
      <c r="G9777" s="27"/>
      <c r="H9777" s="27"/>
      <c r="P9777" s="26"/>
    </row>
    <row r="9778" spans="7:16">
      <c r="G9778" s="27"/>
      <c r="H9778" s="27"/>
      <c r="P9778" s="26"/>
    </row>
    <row r="9779" spans="7:16">
      <c r="G9779" s="27"/>
      <c r="H9779" s="27"/>
      <c r="P9779" s="26"/>
    </row>
    <row r="9780" spans="7:16">
      <c r="G9780" s="27"/>
      <c r="H9780" s="27"/>
      <c r="P9780" s="26"/>
    </row>
    <row r="9781" spans="7:16">
      <c r="G9781" s="27"/>
      <c r="H9781" s="27"/>
      <c r="P9781" s="26"/>
    </row>
    <row r="9782" spans="7:16">
      <c r="G9782" s="27"/>
      <c r="H9782" s="27"/>
      <c r="P9782" s="26"/>
    </row>
    <row r="9783" spans="7:16">
      <c r="G9783" s="27"/>
      <c r="H9783" s="27"/>
      <c r="P9783" s="26"/>
    </row>
    <row r="9784" spans="7:16">
      <c r="G9784" s="27"/>
      <c r="H9784" s="27"/>
      <c r="P9784" s="26"/>
    </row>
    <row r="9785" spans="7:16">
      <c r="G9785" s="27"/>
      <c r="H9785" s="27"/>
      <c r="P9785" s="26"/>
    </row>
    <row r="9786" spans="7:16">
      <c r="G9786" s="27"/>
      <c r="H9786" s="27"/>
      <c r="P9786" s="26"/>
    </row>
    <row r="9787" spans="7:16">
      <c r="G9787" s="27"/>
      <c r="H9787" s="27"/>
      <c r="P9787" s="26"/>
    </row>
    <row r="9788" spans="7:16">
      <c r="G9788" s="27"/>
      <c r="H9788" s="27"/>
      <c r="P9788" s="26"/>
    </row>
    <row r="9789" spans="7:16">
      <c r="G9789" s="27"/>
      <c r="H9789" s="27"/>
      <c r="P9789" s="26"/>
    </row>
    <row r="9790" spans="7:16">
      <c r="G9790" s="27"/>
      <c r="H9790" s="27"/>
      <c r="P9790" s="26"/>
    </row>
    <row r="9791" spans="7:16">
      <c r="G9791" s="27"/>
      <c r="H9791" s="27"/>
      <c r="P9791" s="26"/>
    </row>
    <row r="9792" spans="7:16">
      <c r="G9792" s="27"/>
      <c r="H9792" s="27"/>
      <c r="P9792" s="26"/>
    </row>
    <row r="9793" spans="7:16">
      <c r="G9793" s="27"/>
      <c r="H9793" s="27"/>
      <c r="P9793" s="26"/>
    </row>
    <row r="9794" spans="7:16">
      <c r="G9794" s="27"/>
      <c r="H9794" s="27"/>
      <c r="P9794" s="26"/>
    </row>
    <row r="9795" spans="7:16">
      <c r="G9795" s="27"/>
      <c r="H9795" s="27"/>
      <c r="P9795" s="26"/>
    </row>
    <row r="9796" spans="7:16">
      <c r="G9796" s="27"/>
      <c r="H9796" s="27"/>
      <c r="P9796" s="26"/>
    </row>
    <row r="9797" spans="7:16">
      <c r="G9797" s="27"/>
      <c r="H9797" s="27"/>
      <c r="P9797" s="26"/>
    </row>
    <row r="9798" spans="7:16">
      <c r="G9798" s="27"/>
      <c r="H9798" s="27"/>
      <c r="P9798" s="26"/>
    </row>
    <row r="9799" spans="7:16">
      <c r="G9799" s="27"/>
      <c r="H9799" s="27"/>
      <c r="P9799" s="26"/>
    </row>
    <row r="9800" spans="7:16">
      <c r="G9800" s="27"/>
      <c r="H9800" s="27"/>
      <c r="P9800" s="26"/>
    </row>
    <row r="9801" spans="7:16">
      <c r="G9801" s="27"/>
      <c r="H9801" s="27"/>
      <c r="P9801" s="26"/>
    </row>
    <row r="9802" spans="7:16">
      <c r="G9802" s="27"/>
      <c r="H9802" s="27"/>
      <c r="P9802" s="26"/>
    </row>
    <row r="9803" spans="7:16">
      <c r="G9803" s="27"/>
      <c r="H9803" s="27"/>
      <c r="P9803" s="26"/>
    </row>
    <row r="9804" spans="7:16">
      <c r="G9804" s="27"/>
      <c r="H9804" s="27"/>
      <c r="P9804" s="26"/>
    </row>
    <row r="9805" spans="7:16">
      <c r="G9805" s="27"/>
      <c r="H9805" s="27"/>
      <c r="P9805" s="26"/>
    </row>
    <row r="9806" spans="7:16">
      <c r="G9806" s="27"/>
      <c r="H9806" s="27"/>
      <c r="P9806" s="26"/>
    </row>
    <row r="9807" spans="7:16">
      <c r="G9807" s="27"/>
      <c r="H9807" s="27"/>
      <c r="P9807" s="26"/>
    </row>
    <row r="9808" spans="7:16">
      <c r="G9808" s="27"/>
      <c r="H9808" s="27"/>
      <c r="P9808" s="26"/>
    </row>
    <row r="9809" spans="7:16">
      <c r="G9809" s="27"/>
      <c r="H9809" s="27"/>
      <c r="P9809" s="26"/>
    </row>
    <row r="9810" spans="7:16">
      <c r="G9810" s="27"/>
      <c r="H9810" s="27"/>
      <c r="P9810" s="26"/>
    </row>
    <row r="9811" spans="7:16">
      <c r="G9811" s="27"/>
      <c r="H9811" s="27"/>
      <c r="P9811" s="26"/>
    </row>
    <row r="9812" spans="7:16">
      <c r="G9812" s="27"/>
      <c r="H9812" s="27"/>
      <c r="P9812" s="26"/>
    </row>
    <row r="9813" spans="7:16">
      <c r="G9813" s="27"/>
      <c r="H9813" s="27"/>
      <c r="P9813" s="26"/>
    </row>
    <row r="9814" spans="7:16">
      <c r="G9814" s="27"/>
      <c r="H9814" s="27"/>
      <c r="P9814" s="26"/>
    </row>
    <row r="9815" spans="7:16">
      <c r="G9815" s="27"/>
      <c r="H9815" s="27"/>
      <c r="P9815" s="26"/>
    </row>
    <row r="9816" spans="7:16">
      <c r="G9816" s="27"/>
      <c r="H9816" s="27"/>
      <c r="P9816" s="26"/>
    </row>
    <row r="9817" spans="7:16">
      <c r="G9817" s="27"/>
      <c r="H9817" s="27"/>
      <c r="P9817" s="26"/>
    </row>
    <row r="9818" spans="7:16">
      <c r="G9818" s="27"/>
      <c r="H9818" s="27"/>
      <c r="P9818" s="26"/>
    </row>
    <row r="9819" spans="7:16">
      <c r="G9819" s="27"/>
      <c r="H9819" s="27"/>
      <c r="P9819" s="26"/>
    </row>
    <row r="9820" spans="7:16">
      <c r="G9820" s="27"/>
      <c r="H9820" s="27"/>
      <c r="P9820" s="26"/>
    </row>
    <row r="9821" spans="7:16">
      <c r="G9821" s="27"/>
      <c r="H9821" s="27"/>
      <c r="P9821" s="26"/>
    </row>
    <row r="9822" spans="7:16">
      <c r="G9822" s="27"/>
      <c r="H9822" s="27"/>
      <c r="P9822" s="26"/>
    </row>
    <row r="9823" spans="7:16">
      <c r="G9823" s="27"/>
      <c r="H9823" s="27"/>
      <c r="P9823" s="26"/>
    </row>
    <row r="9824" spans="7:16">
      <c r="G9824" s="27"/>
      <c r="H9824" s="27"/>
      <c r="P9824" s="26"/>
    </row>
    <row r="9825" spans="7:16">
      <c r="G9825" s="27"/>
      <c r="H9825" s="27"/>
      <c r="P9825" s="26"/>
    </row>
    <row r="9826" spans="7:16">
      <c r="G9826" s="27"/>
      <c r="H9826" s="27"/>
      <c r="P9826" s="26"/>
    </row>
    <row r="9827" spans="7:16">
      <c r="G9827" s="27"/>
      <c r="H9827" s="27"/>
      <c r="P9827" s="26"/>
    </row>
    <row r="9828" spans="7:16">
      <c r="G9828" s="27"/>
      <c r="H9828" s="27"/>
      <c r="P9828" s="26"/>
    </row>
    <row r="9829" spans="7:16">
      <c r="G9829" s="27"/>
      <c r="H9829" s="27"/>
      <c r="P9829" s="26"/>
    </row>
    <row r="9830" spans="7:16">
      <c r="G9830" s="27"/>
      <c r="H9830" s="27"/>
      <c r="P9830" s="26"/>
    </row>
    <row r="9831" spans="7:16">
      <c r="G9831" s="27"/>
      <c r="H9831" s="27"/>
      <c r="P9831" s="26"/>
    </row>
    <row r="9832" spans="7:16">
      <c r="G9832" s="27"/>
      <c r="H9832" s="27"/>
      <c r="P9832" s="26"/>
    </row>
    <row r="9833" spans="7:16">
      <c r="G9833" s="27"/>
      <c r="H9833" s="27"/>
      <c r="P9833" s="26"/>
    </row>
    <row r="9834" spans="7:16">
      <c r="G9834" s="27"/>
      <c r="H9834" s="27"/>
      <c r="P9834" s="26"/>
    </row>
    <row r="9835" spans="7:16">
      <c r="G9835" s="27"/>
      <c r="H9835" s="27"/>
      <c r="P9835" s="26"/>
    </row>
    <row r="9836" spans="7:16">
      <c r="G9836" s="27"/>
      <c r="H9836" s="27"/>
      <c r="P9836" s="26"/>
    </row>
    <row r="9837" spans="7:16">
      <c r="G9837" s="27"/>
      <c r="H9837" s="27"/>
      <c r="P9837" s="26"/>
    </row>
    <row r="9838" spans="7:16">
      <c r="G9838" s="27"/>
      <c r="H9838" s="27"/>
      <c r="P9838" s="26"/>
    </row>
    <row r="9839" spans="7:16">
      <c r="G9839" s="27"/>
      <c r="H9839" s="27"/>
      <c r="P9839" s="26"/>
    </row>
    <row r="9840" spans="7:16">
      <c r="G9840" s="27"/>
      <c r="H9840" s="27"/>
      <c r="I9840" s="12"/>
      <c r="P9840" s="26"/>
    </row>
    <row r="9841" spans="7:16">
      <c r="G9841" s="27"/>
      <c r="H9841" s="27"/>
      <c r="P9841" s="26"/>
    </row>
    <row r="9842" spans="7:16">
      <c r="G9842" s="27"/>
      <c r="H9842" s="27"/>
      <c r="P9842" s="26"/>
    </row>
    <row r="9843" spans="7:16">
      <c r="G9843" s="27"/>
      <c r="H9843" s="27"/>
      <c r="P9843" s="26"/>
    </row>
    <row r="9844" spans="7:16">
      <c r="G9844" s="27"/>
      <c r="H9844" s="27"/>
      <c r="P9844" s="26"/>
    </row>
    <row r="9845" spans="7:16">
      <c r="G9845" s="27"/>
      <c r="H9845" s="27"/>
      <c r="P9845" s="26"/>
    </row>
    <row r="9846" spans="7:16">
      <c r="G9846" s="27"/>
      <c r="H9846" s="27"/>
      <c r="P9846" s="26"/>
    </row>
    <row r="9847" spans="7:16">
      <c r="G9847" s="27"/>
      <c r="H9847" s="27"/>
      <c r="P9847" s="26"/>
    </row>
    <row r="9848" spans="7:16">
      <c r="G9848" s="27"/>
      <c r="H9848" s="27"/>
      <c r="P9848" s="26"/>
    </row>
    <row r="9849" spans="7:16">
      <c r="G9849" s="27"/>
      <c r="H9849" s="27"/>
      <c r="P9849" s="26"/>
    </row>
    <row r="9850" spans="7:16">
      <c r="G9850" s="27"/>
      <c r="H9850" s="27"/>
      <c r="P9850" s="26"/>
    </row>
    <row r="9851" spans="7:16">
      <c r="G9851" s="27"/>
      <c r="H9851" s="27"/>
      <c r="P9851" s="26"/>
    </row>
    <row r="9852" spans="7:16">
      <c r="G9852" s="27"/>
      <c r="H9852" s="27"/>
      <c r="P9852" s="26"/>
    </row>
    <row r="9853" spans="7:16">
      <c r="G9853" s="27"/>
      <c r="H9853" s="27"/>
      <c r="P9853" s="26"/>
    </row>
    <row r="9854" spans="7:16">
      <c r="G9854" s="27"/>
      <c r="H9854" s="27"/>
      <c r="P9854" s="26"/>
    </row>
    <row r="9855" spans="7:16">
      <c r="G9855" s="27"/>
      <c r="H9855" s="27"/>
      <c r="P9855" s="26"/>
    </row>
    <row r="9856" spans="7:16">
      <c r="G9856" s="27"/>
      <c r="H9856" s="27"/>
      <c r="P9856" s="26"/>
    </row>
    <row r="9857" spans="8:16">
      <c r="H9857" s="27"/>
      <c r="P9857" s="26"/>
    </row>
    <row r="9858" spans="8:16">
      <c r="H9858" s="27"/>
      <c r="P9858" s="26"/>
    </row>
    <row r="9859" spans="8:16">
      <c r="H9859" s="27"/>
      <c r="P9859" s="26"/>
    </row>
    <row r="9860" spans="8:16">
      <c r="H9860" s="27"/>
      <c r="P9860" s="26"/>
    </row>
    <row r="9861" spans="8:16">
      <c r="P9861" s="26"/>
    </row>
    <row r="9862" spans="8:16">
      <c r="P9862" s="26"/>
    </row>
    <row r="9863" spans="8:16">
      <c r="P9863" s="26"/>
    </row>
    <row r="9864" spans="8:16">
      <c r="P9864" s="26"/>
    </row>
    <row r="9865" spans="8:16">
      <c r="P9865" s="26"/>
    </row>
    <row r="9866" spans="8:16">
      <c r="P9866" s="26"/>
    </row>
    <row r="9867" spans="8:16">
      <c r="P9867" s="26"/>
    </row>
    <row r="9868" spans="8:16">
      <c r="P9868" s="26"/>
    </row>
    <row r="9869" spans="8:16">
      <c r="P9869" s="26"/>
    </row>
    <row r="9870" spans="8:16">
      <c r="P9870" s="26"/>
    </row>
    <row r="9871" spans="8:16">
      <c r="P9871" s="26"/>
    </row>
    <row r="9872" spans="8:16">
      <c r="P9872" s="26"/>
    </row>
    <row r="9873" spans="7:16">
      <c r="P9873" s="26"/>
    </row>
    <row r="9874" spans="7:16">
      <c r="P9874" s="26"/>
    </row>
    <row r="9875" spans="7:16">
      <c r="P9875" s="26"/>
    </row>
    <row r="9876" spans="7:16">
      <c r="P9876" s="26"/>
    </row>
    <row r="9877" spans="7:16">
      <c r="P9877" s="26"/>
    </row>
    <row r="9878" spans="7:16">
      <c r="P9878" s="26"/>
    </row>
    <row r="9879" spans="7:16">
      <c r="P9879" s="26"/>
    </row>
    <row r="9880" spans="7:16">
      <c r="P9880" s="26"/>
    </row>
    <row r="9881" spans="7:16">
      <c r="P9881" s="26"/>
    </row>
    <row r="9882" spans="7:16">
      <c r="P9882" s="26"/>
    </row>
    <row r="9883" spans="7:16">
      <c r="P9883" s="26"/>
    </row>
    <row r="9884" spans="7:16">
      <c r="P9884" s="26"/>
    </row>
    <row r="9885" spans="7:16">
      <c r="P9885" s="26"/>
    </row>
    <row r="9886" spans="7:16">
      <c r="G9886" s="27"/>
      <c r="P9886" s="26"/>
    </row>
    <row r="9887" spans="7:16">
      <c r="G9887" s="27"/>
      <c r="P9887" s="26"/>
    </row>
    <row r="9888" spans="7:16">
      <c r="G9888" s="27"/>
      <c r="P9888" s="26"/>
    </row>
    <row r="9889" spans="7:16">
      <c r="G9889" s="27"/>
      <c r="P9889" s="26"/>
    </row>
    <row r="9890" spans="7:16">
      <c r="G9890" s="27"/>
      <c r="H9890" s="27"/>
      <c r="P9890" s="26"/>
    </row>
    <row r="9891" spans="7:16">
      <c r="G9891" s="27"/>
      <c r="H9891" s="27"/>
      <c r="P9891" s="26"/>
    </row>
    <row r="9892" spans="7:16">
      <c r="G9892" s="27"/>
      <c r="H9892" s="27"/>
      <c r="P9892" s="26"/>
    </row>
    <row r="9893" spans="7:16">
      <c r="G9893" s="27"/>
      <c r="H9893" s="27"/>
      <c r="P9893" s="26"/>
    </row>
    <row r="9894" spans="7:16">
      <c r="G9894" s="27"/>
      <c r="H9894" s="27"/>
      <c r="P9894" s="26"/>
    </row>
    <row r="9895" spans="7:16">
      <c r="G9895" s="27"/>
      <c r="H9895" s="27"/>
      <c r="P9895" s="26"/>
    </row>
    <row r="9896" spans="7:16">
      <c r="G9896" s="27"/>
      <c r="H9896" s="27"/>
      <c r="P9896" s="26"/>
    </row>
    <row r="9897" spans="7:16">
      <c r="G9897" s="27"/>
      <c r="H9897" s="27"/>
      <c r="P9897" s="26"/>
    </row>
    <row r="9898" spans="7:16">
      <c r="G9898" s="27"/>
      <c r="H9898" s="27"/>
      <c r="P9898" s="26"/>
    </row>
    <row r="9899" spans="7:16">
      <c r="G9899" s="27"/>
      <c r="H9899" s="27"/>
      <c r="P9899" s="26"/>
    </row>
    <row r="9900" spans="7:16">
      <c r="G9900" s="27"/>
      <c r="H9900" s="27"/>
      <c r="P9900" s="26"/>
    </row>
    <row r="9901" spans="7:16">
      <c r="G9901" s="27"/>
      <c r="H9901" s="27"/>
      <c r="P9901" s="26"/>
    </row>
    <row r="9902" spans="7:16">
      <c r="G9902" s="27"/>
      <c r="H9902" s="27"/>
      <c r="P9902" s="26"/>
    </row>
    <row r="9903" spans="7:16">
      <c r="G9903" s="27"/>
      <c r="H9903" s="27"/>
      <c r="P9903" s="26"/>
    </row>
    <row r="9904" spans="7:16">
      <c r="G9904" s="27"/>
      <c r="H9904" s="27"/>
      <c r="P9904" s="26"/>
    </row>
    <row r="9905" spans="7:16">
      <c r="G9905" s="27"/>
      <c r="H9905" s="27"/>
      <c r="P9905" s="26"/>
    </row>
    <row r="9906" spans="7:16">
      <c r="G9906" s="27"/>
      <c r="H9906" s="27"/>
      <c r="P9906" s="26"/>
    </row>
    <row r="9907" spans="7:16">
      <c r="G9907" s="27"/>
      <c r="H9907" s="27"/>
      <c r="P9907" s="26"/>
    </row>
    <row r="9908" spans="7:16">
      <c r="G9908" s="27"/>
      <c r="H9908" s="27"/>
      <c r="P9908" s="26"/>
    </row>
    <row r="9909" spans="7:16">
      <c r="G9909" s="27"/>
      <c r="H9909" s="27"/>
      <c r="P9909" s="26"/>
    </row>
    <row r="9910" spans="7:16">
      <c r="G9910" s="27"/>
      <c r="H9910" s="27"/>
      <c r="P9910" s="26"/>
    </row>
    <row r="9911" spans="7:16">
      <c r="G9911" s="27"/>
      <c r="H9911" s="27"/>
      <c r="P9911" s="26"/>
    </row>
    <row r="9912" spans="7:16">
      <c r="G9912" s="27"/>
      <c r="H9912" s="27"/>
      <c r="P9912" s="26"/>
    </row>
    <row r="9913" spans="7:16">
      <c r="G9913" s="27"/>
      <c r="H9913" s="27"/>
      <c r="P9913" s="26"/>
    </row>
    <row r="9914" spans="7:16">
      <c r="G9914" s="27"/>
      <c r="H9914" s="27"/>
      <c r="P9914" s="26"/>
    </row>
    <row r="9915" spans="7:16">
      <c r="G9915" s="27"/>
      <c r="H9915" s="27"/>
      <c r="P9915" s="26"/>
    </row>
    <row r="9916" spans="7:16">
      <c r="G9916" s="27"/>
      <c r="H9916" s="27"/>
      <c r="P9916" s="26"/>
    </row>
    <row r="9917" spans="7:16">
      <c r="G9917" s="27"/>
      <c r="H9917" s="27"/>
      <c r="P9917" s="26"/>
    </row>
    <row r="9918" spans="7:16">
      <c r="G9918" s="27"/>
      <c r="H9918" s="27"/>
      <c r="P9918" s="26"/>
    </row>
    <row r="9919" spans="7:16">
      <c r="G9919" s="27"/>
      <c r="H9919" s="27"/>
      <c r="P9919" s="26"/>
    </row>
    <row r="9920" spans="7:16">
      <c r="G9920" s="27"/>
      <c r="H9920" s="27"/>
      <c r="P9920" s="26"/>
    </row>
    <row r="9921" spans="7:16">
      <c r="G9921" s="27"/>
      <c r="H9921" s="27"/>
      <c r="P9921" s="26"/>
    </row>
    <row r="9922" spans="7:16">
      <c r="G9922" s="27"/>
      <c r="H9922" s="27"/>
      <c r="P9922" s="26"/>
    </row>
    <row r="9923" spans="7:16">
      <c r="G9923" s="27"/>
      <c r="H9923" s="27"/>
      <c r="P9923" s="26"/>
    </row>
    <row r="9924" spans="7:16">
      <c r="G9924" s="27"/>
      <c r="H9924" s="27"/>
      <c r="P9924" s="26"/>
    </row>
    <row r="9925" spans="7:16">
      <c r="G9925" s="27"/>
      <c r="H9925" s="27"/>
      <c r="P9925" s="26"/>
    </row>
    <row r="9926" spans="7:16">
      <c r="G9926" s="27"/>
      <c r="H9926" s="27"/>
      <c r="P9926" s="26"/>
    </row>
    <row r="9927" spans="7:16">
      <c r="G9927" s="27"/>
      <c r="H9927" s="27"/>
      <c r="P9927" s="26"/>
    </row>
    <row r="9928" spans="7:16">
      <c r="G9928" s="27"/>
      <c r="H9928" s="27"/>
      <c r="P9928" s="26"/>
    </row>
    <row r="9929" spans="7:16">
      <c r="G9929" s="27"/>
      <c r="H9929" s="27"/>
      <c r="P9929" s="26"/>
    </row>
    <row r="9930" spans="7:16">
      <c r="G9930" s="27"/>
      <c r="H9930" s="27"/>
      <c r="P9930" s="26"/>
    </row>
    <row r="9931" spans="7:16">
      <c r="G9931" s="27"/>
      <c r="H9931" s="27"/>
      <c r="P9931" s="26"/>
    </row>
    <row r="9932" spans="7:16">
      <c r="G9932" s="27"/>
      <c r="H9932" s="27"/>
      <c r="P9932" s="26"/>
    </row>
    <row r="9933" spans="7:16">
      <c r="G9933" s="27"/>
      <c r="H9933" s="27"/>
      <c r="P9933" s="26"/>
    </row>
    <row r="9934" spans="7:16">
      <c r="G9934" s="27"/>
      <c r="H9934" s="27"/>
      <c r="P9934" s="26"/>
    </row>
    <row r="9935" spans="7:16">
      <c r="H9935" s="27"/>
      <c r="P9935" s="26"/>
    </row>
    <row r="9936" spans="7:16">
      <c r="H9936" s="27"/>
      <c r="P9936" s="26"/>
    </row>
    <row r="9937" spans="8:16">
      <c r="H9937" s="27"/>
      <c r="P9937" s="26"/>
    </row>
    <row r="9938" spans="8:16">
      <c r="H9938" s="27"/>
      <c r="P9938" s="26"/>
    </row>
    <row r="9939" spans="8:16">
      <c r="P9939" s="26"/>
    </row>
    <row r="9940" spans="8:16">
      <c r="P9940" s="26"/>
    </row>
    <row r="9941" spans="8:16">
      <c r="P9941" s="26"/>
    </row>
    <row r="9942" spans="8:16">
      <c r="P9942" s="26"/>
    </row>
    <row r="9943" spans="8:16">
      <c r="P9943" s="26"/>
    </row>
    <row r="9944" spans="8:16">
      <c r="P9944" s="26"/>
    </row>
    <row r="9945" spans="8:16">
      <c r="P9945" s="26"/>
    </row>
    <row r="9946" spans="8:16">
      <c r="P9946" s="26"/>
    </row>
    <row r="9947" spans="8:16">
      <c r="P9947" s="26"/>
    </row>
    <row r="9948" spans="8:16">
      <c r="P9948" s="26"/>
    </row>
    <row r="9949" spans="8:16">
      <c r="P9949" s="26"/>
    </row>
    <row r="9950" spans="8:16">
      <c r="P9950" s="26"/>
    </row>
    <row r="9951" spans="8:16">
      <c r="P9951" s="26"/>
    </row>
    <row r="9952" spans="8:16">
      <c r="P9952" s="26"/>
    </row>
    <row r="9953" spans="7:16">
      <c r="P9953" s="26"/>
    </row>
    <row r="9954" spans="7:16">
      <c r="P9954" s="26"/>
    </row>
    <row r="9955" spans="7:16">
      <c r="P9955" s="26"/>
    </row>
    <row r="9956" spans="7:16">
      <c r="P9956" s="26"/>
    </row>
    <row r="9957" spans="7:16">
      <c r="P9957" s="26"/>
    </row>
    <row r="9958" spans="7:16">
      <c r="P9958" s="26"/>
    </row>
    <row r="9959" spans="7:16">
      <c r="P9959" s="26"/>
    </row>
    <row r="9960" spans="7:16">
      <c r="P9960" s="26"/>
    </row>
    <row r="9961" spans="7:16">
      <c r="P9961" s="26"/>
    </row>
    <row r="9962" spans="7:16">
      <c r="P9962" s="26"/>
    </row>
    <row r="9963" spans="7:16">
      <c r="P9963" s="26"/>
    </row>
    <row r="9964" spans="7:16">
      <c r="G9964" s="27"/>
      <c r="P9964" s="26"/>
    </row>
    <row r="9965" spans="7:16">
      <c r="G9965" s="27"/>
      <c r="P9965" s="26"/>
    </row>
    <row r="9966" spans="7:16">
      <c r="G9966" s="27"/>
      <c r="P9966" s="26"/>
    </row>
    <row r="9967" spans="7:16">
      <c r="G9967" s="27"/>
      <c r="P9967" s="26"/>
    </row>
    <row r="9968" spans="7:16">
      <c r="G9968" s="27"/>
      <c r="H9968" s="27"/>
      <c r="P9968" s="26"/>
    </row>
    <row r="9969" spans="7:16">
      <c r="G9969" s="27"/>
      <c r="H9969" s="27"/>
      <c r="P9969" s="26"/>
    </row>
    <row r="9970" spans="7:16">
      <c r="G9970" s="27"/>
      <c r="H9970" s="27"/>
      <c r="P9970" s="26"/>
    </row>
    <row r="9971" spans="7:16">
      <c r="G9971" s="27"/>
      <c r="H9971" s="27"/>
      <c r="P9971" s="26"/>
    </row>
    <row r="9972" spans="7:16">
      <c r="G9972" s="27"/>
      <c r="H9972" s="27"/>
      <c r="P9972" s="26"/>
    </row>
    <row r="9973" spans="7:16">
      <c r="G9973" s="27"/>
      <c r="H9973" s="27"/>
      <c r="P9973" s="26"/>
    </row>
    <row r="9974" spans="7:16">
      <c r="G9974" s="27"/>
      <c r="H9974" s="27"/>
      <c r="P9974" s="26"/>
    </row>
    <row r="9975" spans="7:16">
      <c r="G9975" s="27"/>
      <c r="H9975" s="27"/>
      <c r="P9975" s="26"/>
    </row>
    <row r="9976" spans="7:16">
      <c r="G9976" s="27"/>
      <c r="H9976" s="27"/>
      <c r="P9976" s="26"/>
    </row>
    <row r="9977" spans="7:16">
      <c r="G9977" s="27"/>
      <c r="H9977" s="27"/>
      <c r="P9977" s="26"/>
    </row>
    <row r="9978" spans="7:16">
      <c r="G9978" s="27"/>
      <c r="H9978" s="27"/>
      <c r="P9978" s="26"/>
    </row>
    <row r="9979" spans="7:16">
      <c r="G9979" s="27"/>
      <c r="H9979" s="27"/>
      <c r="P9979" s="26"/>
    </row>
    <row r="9980" spans="7:16">
      <c r="G9980" s="27"/>
      <c r="H9980" s="27"/>
      <c r="P9980" s="26"/>
    </row>
    <row r="9981" spans="7:16">
      <c r="G9981" s="27"/>
      <c r="H9981" s="27"/>
      <c r="P9981" s="26"/>
    </row>
    <row r="9982" spans="7:16">
      <c r="G9982" s="27"/>
      <c r="H9982" s="27"/>
      <c r="P9982" s="26"/>
    </row>
    <row r="9983" spans="7:16">
      <c r="G9983" s="27"/>
      <c r="H9983" s="27"/>
      <c r="P9983" s="26"/>
    </row>
    <row r="9984" spans="7:16">
      <c r="G9984" s="27"/>
      <c r="H9984" s="27"/>
      <c r="P9984" s="26"/>
    </row>
    <row r="9985" spans="7:16">
      <c r="G9985" s="27"/>
      <c r="H9985" s="27"/>
      <c r="P9985" s="26"/>
    </row>
    <row r="9986" spans="7:16">
      <c r="G9986" s="27"/>
      <c r="H9986" s="27"/>
      <c r="P9986" s="26"/>
    </row>
    <row r="9987" spans="7:16">
      <c r="G9987" s="27"/>
      <c r="H9987" s="27"/>
      <c r="P9987" s="26"/>
    </row>
    <row r="9988" spans="7:16">
      <c r="G9988" s="27"/>
      <c r="H9988" s="27"/>
      <c r="P9988" s="26"/>
    </row>
    <row r="9989" spans="7:16">
      <c r="G9989" s="27"/>
      <c r="H9989" s="27"/>
      <c r="P9989" s="26"/>
    </row>
    <row r="9990" spans="7:16">
      <c r="G9990" s="27"/>
      <c r="H9990" s="27"/>
      <c r="P9990" s="26"/>
    </row>
    <row r="9991" spans="7:16">
      <c r="G9991" s="27"/>
      <c r="H9991" s="27"/>
      <c r="P9991" s="26"/>
    </row>
    <row r="9992" spans="7:16">
      <c r="G9992" s="27"/>
      <c r="H9992" s="27"/>
      <c r="P9992" s="26"/>
    </row>
    <row r="9993" spans="7:16">
      <c r="G9993" s="27"/>
      <c r="H9993" s="27"/>
      <c r="P9993" s="26"/>
    </row>
    <row r="9994" spans="7:16">
      <c r="G9994" s="27"/>
      <c r="H9994" s="27"/>
      <c r="P9994" s="26"/>
    </row>
    <row r="9995" spans="7:16">
      <c r="G9995" s="27"/>
      <c r="H9995" s="27"/>
      <c r="P9995" s="26"/>
    </row>
    <row r="9996" spans="7:16">
      <c r="G9996" s="27"/>
      <c r="H9996" s="27"/>
      <c r="P9996" s="26"/>
    </row>
    <row r="9997" spans="7:16">
      <c r="G9997" s="27"/>
      <c r="H9997" s="27"/>
      <c r="P9997" s="26"/>
    </row>
    <row r="9998" spans="7:16">
      <c r="G9998" s="27"/>
      <c r="H9998" s="27"/>
      <c r="P9998" s="26"/>
    </row>
    <row r="9999" spans="7:16">
      <c r="G9999" s="27"/>
      <c r="H9999" s="27"/>
      <c r="P9999" s="26"/>
    </row>
    <row r="10000" spans="7:16">
      <c r="G10000" s="27"/>
      <c r="H10000" s="27"/>
      <c r="P10000" s="26"/>
    </row>
    <row r="10001" spans="7:16">
      <c r="G10001" s="27"/>
      <c r="H10001" s="27"/>
      <c r="P10001" s="26"/>
    </row>
    <row r="10002" spans="7:16">
      <c r="G10002" s="27"/>
      <c r="H10002" s="27"/>
      <c r="P10002" s="26"/>
    </row>
    <row r="10003" spans="7:16">
      <c r="G10003" s="27"/>
      <c r="H10003" s="27"/>
      <c r="P10003" s="26"/>
    </row>
    <row r="10004" spans="7:16">
      <c r="G10004" s="27"/>
      <c r="H10004" s="27"/>
      <c r="P10004" s="26"/>
    </row>
    <row r="10005" spans="7:16">
      <c r="G10005" s="27"/>
      <c r="H10005" s="27"/>
      <c r="P10005" s="26"/>
    </row>
    <row r="10006" spans="7:16">
      <c r="G10006" s="27"/>
      <c r="H10006" s="27"/>
      <c r="P10006" s="26"/>
    </row>
    <row r="10007" spans="7:16">
      <c r="G10007" s="27"/>
      <c r="H10007" s="27"/>
      <c r="P10007" s="26"/>
    </row>
    <row r="10008" spans="7:16">
      <c r="G10008" s="27"/>
      <c r="H10008" s="27"/>
      <c r="P10008" s="26"/>
    </row>
    <row r="10009" spans="7:16">
      <c r="G10009" s="27"/>
      <c r="H10009" s="27"/>
      <c r="P10009" s="26"/>
    </row>
    <row r="10010" spans="7:16">
      <c r="G10010" s="27"/>
      <c r="H10010" s="27"/>
      <c r="P10010" s="26"/>
    </row>
    <row r="10011" spans="7:16">
      <c r="G10011" s="27"/>
      <c r="H10011" s="27"/>
      <c r="P10011" s="26"/>
    </row>
    <row r="10012" spans="7:16">
      <c r="G10012" s="27"/>
      <c r="H10012" s="27"/>
      <c r="P10012" s="26"/>
    </row>
    <row r="10013" spans="7:16">
      <c r="G10013" s="27"/>
      <c r="H10013" s="27"/>
      <c r="P10013" s="26"/>
    </row>
    <row r="10014" spans="7:16">
      <c r="G10014" s="27"/>
      <c r="H10014" s="27"/>
      <c r="P10014" s="26"/>
    </row>
    <row r="10015" spans="7:16">
      <c r="G10015" s="27"/>
      <c r="H10015" s="27"/>
      <c r="P10015" s="26"/>
    </row>
    <row r="10016" spans="7:16">
      <c r="G10016" s="27"/>
      <c r="H10016" s="27"/>
      <c r="P10016" s="26"/>
    </row>
    <row r="10017" spans="7:16">
      <c r="G10017" s="27"/>
      <c r="H10017" s="27"/>
      <c r="P10017" s="26"/>
    </row>
    <row r="10018" spans="7:16">
      <c r="G10018" s="27"/>
      <c r="H10018" s="27"/>
      <c r="P10018" s="26"/>
    </row>
    <row r="10019" spans="7:16">
      <c r="G10019" s="27"/>
      <c r="H10019" s="27"/>
      <c r="P10019" s="26"/>
    </row>
    <row r="10020" spans="7:16">
      <c r="G10020" s="27"/>
      <c r="H10020" s="27"/>
      <c r="P10020" s="26"/>
    </row>
    <row r="10021" spans="7:16">
      <c r="G10021" s="27"/>
      <c r="H10021" s="27"/>
      <c r="P10021" s="26"/>
    </row>
    <row r="10022" spans="7:16">
      <c r="G10022" s="27"/>
      <c r="H10022" s="27"/>
      <c r="P10022" s="26"/>
    </row>
    <row r="10023" spans="7:16">
      <c r="G10023" s="27"/>
      <c r="H10023" s="27"/>
      <c r="P10023" s="26"/>
    </row>
    <row r="10024" spans="7:16">
      <c r="G10024" s="27"/>
      <c r="H10024" s="27"/>
      <c r="P10024" s="26"/>
    </row>
    <row r="10025" spans="7:16">
      <c r="G10025" s="27"/>
      <c r="H10025" s="27"/>
      <c r="P10025" s="26"/>
    </row>
    <row r="10026" spans="7:16">
      <c r="G10026" s="27"/>
      <c r="H10026" s="27"/>
      <c r="P10026" s="26"/>
    </row>
    <row r="10027" spans="7:16">
      <c r="G10027" s="27"/>
      <c r="H10027" s="27"/>
      <c r="P10027" s="26"/>
    </row>
    <row r="10028" spans="7:16">
      <c r="G10028" s="27"/>
      <c r="H10028" s="27"/>
      <c r="P10028" s="26"/>
    </row>
    <row r="10029" spans="7:16">
      <c r="G10029" s="27"/>
      <c r="H10029" s="27"/>
      <c r="P10029" s="26"/>
    </row>
    <row r="10030" spans="7:16">
      <c r="G10030" s="27"/>
      <c r="H10030" s="27"/>
      <c r="P10030" s="26"/>
    </row>
    <row r="10031" spans="7:16">
      <c r="G10031" s="27"/>
      <c r="H10031" s="27"/>
      <c r="P10031" s="26"/>
    </row>
    <row r="10032" spans="7:16">
      <c r="G10032" s="27"/>
      <c r="H10032" s="27"/>
      <c r="P10032" s="26"/>
    </row>
    <row r="10033" spans="7:16">
      <c r="G10033" s="27"/>
      <c r="H10033" s="27"/>
      <c r="P10033" s="26"/>
    </row>
    <row r="10034" spans="7:16">
      <c r="G10034" s="27"/>
      <c r="H10034" s="27"/>
      <c r="P10034" s="26"/>
    </row>
    <row r="10035" spans="7:16">
      <c r="G10035" s="27"/>
      <c r="H10035" s="27"/>
      <c r="P10035" s="26"/>
    </row>
    <row r="10036" spans="7:16">
      <c r="G10036" s="27"/>
      <c r="H10036" s="27"/>
      <c r="P10036" s="26"/>
    </row>
    <row r="10037" spans="7:16">
      <c r="G10037" s="27"/>
      <c r="H10037" s="27"/>
      <c r="P10037" s="26"/>
    </row>
    <row r="10038" spans="7:16">
      <c r="G10038" s="27"/>
      <c r="H10038" s="27"/>
      <c r="P10038" s="26"/>
    </row>
    <row r="10039" spans="7:16">
      <c r="G10039" s="27"/>
      <c r="H10039" s="27"/>
      <c r="P10039" s="26"/>
    </row>
    <row r="10040" spans="7:16">
      <c r="G10040" s="27"/>
      <c r="H10040" s="27"/>
      <c r="P10040" s="26"/>
    </row>
    <row r="10041" spans="7:16">
      <c r="G10041" s="27"/>
      <c r="H10041" s="27"/>
      <c r="P10041" s="26"/>
    </row>
    <row r="10042" spans="7:16">
      <c r="G10042" s="27"/>
      <c r="H10042" s="27"/>
      <c r="P10042" s="26"/>
    </row>
    <row r="10043" spans="7:16">
      <c r="G10043" s="27"/>
      <c r="H10043" s="27"/>
      <c r="P10043" s="26"/>
    </row>
    <row r="10044" spans="7:16">
      <c r="G10044" s="27"/>
      <c r="H10044" s="27"/>
      <c r="P10044" s="26"/>
    </row>
    <row r="10045" spans="7:16">
      <c r="G10045" s="27"/>
      <c r="H10045" s="27"/>
      <c r="P10045" s="26"/>
    </row>
    <row r="10046" spans="7:16">
      <c r="G10046" s="27"/>
      <c r="H10046" s="27"/>
      <c r="P10046" s="26"/>
    </row>
    <row r="10047" spans="7:16">
      <c r="G10047" s="27"/>
      <c r="H10047" s="27"/>
      <c r="P10047" s="26"/>
    </row>
    <row r="10048" spans="7:16">
      <c r="G10048" s="27"/>
      <c r="H10048" s="27"/>
      <c r="P10048" s="26"/>
    </row>
    <row r="10049" spans="7:16">
      <c r="G10049" s="27"/>
      <c r="H10049" s="27"/>
      <c r="P10049" s="26"/>
    </row>
    <row r="10050" spans="7:16">
      <c r="G10050" s="27"/>
      <c r="H10050" s="27"/>
      <c r="P10050" s="26"/>
    </row>
    <row r="10051" spans="7:16">
      <c r="G10051" s="27"/>
      <c r="H10051" s="27"/>
      <c r="P10051" s="26"/>
    </row>
    <row r="10052" spans="7:16">
      <c r="G10052" s="27"/>
      <c r="H10052" s="27"/>
      <c r="P10052" s="26"/>
    </row>
    <row r="10053" spans="7:16">
      <c r="G10053" s="27"/>
      <c r="H10053" s="27"/>
      <c r="P10053" s="26"/>
    </row>
    <row r="10054" spans="7:16">
      <c r="G10054" s="27"/>
      <c r="H10054" s="27"/>
      <c r="P10054" s="26"/>
    </row>
    <row r="10055" spans="7:16">
      <c r="G10055" s="27"/>
      <c r="H10055" s="27"/>
      <c r="P10055" s="26"/>
    </row>
    <row r="10056" spans="7:16">
      <c r="G10056" s="27"/>
      <c r="H10056" s="27"/>
      <c r="P10056" s="26"/>
    </row>
    <row r="10057" spans="7:16">
      <c r="G10057" s="27"/>
      <c r="H10057" s="27"/>
      <c r="P10057" s="26"/>
    </row>
    <row r="10058" spans="7:16">
      <c r="G10058" s="27"/>
      <c r="H10058" s="27"/>
      <c r="P10058" s="26"/>
    </row>
    <row r="10059" spans="7:16">
      <c r="G10059" s="27"/>
      <c r="H10059" s="27"/>
      <c r="P10059" s="26"/>
    </row>
    <row r="10060" spans="7:16">
      <c r="G10060" s="27"/>
      <c r="H10060" s="27"/>
      <c r="P10060" s="26"/>
    </row>
    <row r="10061" spans="7:16">
      <c r="G10061" s="27"/>
      <c r="H10061" s="27"/>
      <c r="P10061" s="26"/>
    </row>
    <row r="10062" spans="7:16">
      <c r="G10062" s="27"/>
      <c r="H10062" s="27"/>
      <c r="P10062" s="26"/>
    </row>
    <row r="10063" spans="7:16">
      <c r="G10063" s="27"/>
      <c r="H10063" s="27"/>
      <c r="P10063" s="26"/>
    </row>
    <row r="10064" spans="7:16">
      <c r="G10064" s="27"/>
      <c r="H10064" s="27"/>
      <c r="P10064" s="26"/>
    </row>
    <row r="10065" spans="7:16">
      <c r="G10065" s="27"/>
      <c r="H10065" s="27"/>
      <c r="P10065" s="26"/>
    </row>
    <row r="10066" spans="7:16">
      <c r="G10066" s="27"/>
      <c r="H10066" s="27"/>
      <c r="P10066" s="26"/>
    </row>
    <row r="10067" spans="7:16">
      <c r="G10067" s="27"/>
      <c r="H10067" s="27"/>
      <c r="P10067" s="26"/>
    </row>
    <row r="10068" spans="7:16">
      <c r="G10068" s="27"/>
      <c r="H10068" s="27"/>
      <c r="P10068" s="26"/>
    </row>
    <row r="10069" spans="7:16">
      <c r="G10069" s="27"/>
      <c r="H10069" s="27"/>
      <c r="P10069" s="26"/>
    </row>
    <row r="10070" spans="7:16">
      <c r="G10070" s="27"/>
      <c r="H10070" s="27"/>
      <c r="P10070" s="26"/>
    </row>
    <row r="10071" spans="7:16">
      <c r="G10071" s="27"/>
      <c r="H10071" s="27"/>
      <c r="P10071" s="26"/>
    </row>
    <row r="10072" spans="7:16">
      <c r="G10072" s="27"/>
      <c r="H10072" s="27"/>
      <c r="P10072" s="26"/>
    </row>
    <row r="10073" spans="7:16">
      <c r="G10073" s="27"/>
      <c r="H10073" s="27"/>
      <c r="P10073" s="26"/>
    </row>
    <row r="10074" spans="7:16">
      <c r="G10074" s="27"/>
      <c r="H10074" s="27"/>
      <c r="P10074" s="26"/>
    </row>
    <row r="10075" spans="7:16">
      <c r="G10075" s="27"/>
      <c r="H10075" s="27"/>
      <c r="P10075" s="26"/>
    </row>
    <row r="10076" spans="7:16">
      <c r="G10076" s="27"/>
      <c r="H10076" s="27"/>
      <c r="P10076" s="26"/>
    </row>
    <row r="10077" spans="7:16">
      <c r="G10077" s="27"/>
      <c r="H10077" s="27"/>
      <c r="P10077" s="26"/>
    </row>
    <row r="10078" spans="7:16">
      <c r="G10078" s="27"/>
      <c r="H10078" s="27"/>
      <c r="P10078" s="26"/>
    </row>
    <row r="10079" spans="7:16">
      <c r="G10079" s="27"/>
      <c r="H10079" s="27"/>
      <c r="P10079" s="26"/>
    </row>
    <row r="10080" spans="7:16">
      <c r="G10080" s="27"/>
      <c r="H10080" s="27"/>
      <c r="P10080" s="26"/>
    </row>
    <row r="10081" spans="7:16">
      <c r="G10081" s="27"/>
      <c r="H10081" s="27"/>
      <c r="P10081" s="26"/>
    </row>
    <row r="10082" spans="7:16">
      <c r="G10082" s="27"/>
      <c r="H10082" s="27"/>
      <c r="P10082" s="26"/>
    </row>
    <row r="10083" spans="7:16">
      <c r="G10083" s="27"/>
      <c r="H10083" s="27"/>
      <c r="P10083" s="26"/>
    </row>
    <row r="10084" spans="7:16">
      <c r="G10084" s="27"/>
      <c r="H10084" s="27"/>
      <c r="P10084" s="26"/>
    </row>
    <row r="10085" spans="7:16">
      <c r="G10085" s="27"/>
      <c r="H10085" s="27"/>
      <c r="P10085" s="26"/>
    </row>
    <row r="10086" spans="7:16">
      <c r="G10086" s="27"/>
      <c r="H10086" s="27"/>
      <c r="P10086" s="26"/>
    </row>
    <row r="10087" spans="7:16">
      <c r="G10087" s="27"/>
      <c r="H10087" s="27"/>
      <c r="P10087" s="26"/>
    </row>
    <row r="10088" spans="7:16">
      <c r="G10088" s="27"/>
      <c r="H10088" s="27"/>
      <c r="P10088" s="26"/>
    </row>
    <row r="10089" spans="7:16">
      <c r="G10089" s="27"/>
      <c r="H10089" s="27"/>
      <c r="P10089" s="26"/>
    </row>
    <row r="10090" spans="7:16">
      <c r="G10090" s="27"/>
      <c r="H10090" s="27"/>
      <c r="P10090" s="26"/>
    </row>
    <row r="10091" spans="7:16">
      <c r="G10091" s="27"/>
      <c r="H10091" s="27"/>
      <c r="P10091" s="26"/>
    </row>
    <row r="10092" spans="7:16">
      <c r="G10092" s="27"/>
      <c r="H10092" s="27"/>
      <c r="P10092" s="26"/>
    </row>
    <row r="10093" spans="7:16">
      <c r="G10093" s="27"/>
      <c r="H10093" s="27"/>
      <c r="P10093" s="26"/>
    </row>
    <row r="10094" spans="7:16">
      <c r="G10094" s="27"/>
      <c r="H10094" s="27"/>
      <c r="P10094" s="26"/>
    </row>
    <row r="10095" spans="7:16">
      <c r="G10095" s="27"/>
      <c r="H10095" s="27"/>
      <c r="P10095" s="26"/>
    </row>
    <row r="10096" spans="7:16">
      <c r="G10096" s="27"/>
      <c r="H10096" s="27"/>
      <c r="P10096" s="26"/>
    </row>
    <row r="10097" spans="7:16">
      <c r="G10097" s="27"/>
      <c r="H10097" s="27"/>
      <c r="P10097" s="26"/>
    </row>
    <row r="10098" spans="7:16">
      <c r="G10098" s="27"/>
      <c r="H10098" s="27"/>
      <c r="P10098" s="26"/>
    </row>
    <row r="10099" spans="7:16">
      <c r="G10099" s="27"/>
      <c r="H10099" s="27"/>
      <c r="P10099" s="26"/>
    </row>
    <row r="10100" spans="7:16">
      <c r="G10100" s="27"/>
      <c r="H10100" s="27"/>
      <c r="P10100" s="26"/>
    </row>
    <row r="10101" spans="7:16">
      <c r="G10101" s="27"/>
      <c r="H10101" s="27"/>
      <c r="P10101" s="26"/>
    </row>
    <row r="10102" spans="7:16">
      <c r="G10102" s="27"/>
      <c r="H10102" s="27"/>
      <c r="P10102" s="26"/>
    </row>
    <row r="10103" spans="7:16">
      <c r="G10103" s="27"/>
      <c r="H10103" s="27"/>
      <c r="P10103" s="26"/>
    </row>
    <row r="10104" spans="7:16">
      <c r="G10104" s="27"/>
      <c r="H10104" s="27"/>
      <c r="P10104" s="26"/>
    </row>
    <row r="10105" spans="7:16">
      <c r="G10105" s="27"/>
      <c r="H10105" s="27"/>
      <c r="P10105" s="26"/>
    </row>
    <row r="10106" spans="7:16">
      <c r="G10106" s="27"/>
      <c r="H10106" s="27"/>
      <c r="P10106" s="26"/>
    </row>
    <row r="10107" spans="7:16">
      <c r="G10107" s="27"/>
      <c r="H10107" s="27"/>
      <c r="P10107" s="26"/>
    </row>
    <row r="10108" spans="7:16">
      <c r="G10108" s="27"/>
      <c r="H10108" s="27"/>
      <c r="P10108" s="26"/>
    </row>
    <row r="10109" spans="7:16">
      <c r="G10109" s="27"/>
      <c r="H10109" s="27"/>
      <c r="P10109" s="26"/>
    </row>
    <row r="10110" spans="7:16">
      <c r="G10110" s="27"/>
      <c r="H10110" s="27"/>
      <c r="P10110" s="26"/>
    </row>
    <row r="10111" spans="7:16">
      <c r="G10111" s="27"/>
      <c r="H10111" s="27"/>
      <c r="P10111" s="26"/>
    </row>
    <row r="10112" spans="7:16">
      <c r="G10112" s="27"/>
      <c r="H10112" s="27"/>
      <c r="P10112" s="26"/>
    </row>
    <row r="10113" spans="7:16">
      <c r="G10113" s="27"/>
      <c r="H10113" s="27"/>
      <c r="P10113" s="26"/>
    </row>
    <row r="10114" spans="7:16">
      <c r="G10114" s="27"/>
      <c r="H10114" s="27"/>
      <c r="P10114" s="26"/>
    </row>
    <row r="10115" spans="7:16">
      <c r="G10115" s="27"/>
      <c r="H10115" s="27"/>
      <c r="P10115" s="26"/>
    </row>
    <row r="10116" spans="7:16">
      <c r="G10116" s="27"/>
      <c r="H10116" s="27"/>
      <c r="P10116" s="26"/>
    </row>
    <row r="10117" spans="7:16">
      <c r="G10117" s="27"/>
      <c r="H10117" s="27"/>
      <c r="P10117" s="26"/>
    </row>
    <row r="10118" spans="7:16">
      <c r="G10118" s="27"/>
      <c r="H10118" s="27"/>
      <c r="P10118" s="26"/>
    </row>
    <row r="10119" spans="7:16">
      <c r="G10119" s="27"/>
      <c r="H10119" s="27"/>
      <c r="P10119" s="26"/>
    </row>
    <row r="10120" spans="7:16">
      <c r="G10120" s="27"/>
      <c r="H10120" s="27"/>
      <c r="P10120" s="26"/>
    </row>
    <row r="10121" spans="7:16">
      <c r="G10121" s="27"/>
      <c r="H10121" s="27"/>
      <c r="P10121" s="26"/>
    </row>
    <row r="10122" spans="7:16">
      <c r="G10122" s="27"/>
      <c r="H10122" s="27"/>
      <c r="P10122" s="26"/>
    </row>
    <row r="10123" spans="7:16">
      <c r="G10123" s="27"/>
      <c r="H10123" s="27"/>
      <c r="P10123" s="26"/>
    </row>
    <row r="10124" spans="7:16">
      <c r="G10124" s="27"/>
      <c r="H10124" s="27"/>
      <c r="P10124" s="26"/>
    </row>
    <row r="10125" spans="7:16">
      <c r="G10125" s="27"/>
      <c r="H10125" s="27"/>
      <c r="P10125" s="26"/>
    </row>
    <row r="10126" spans="7:16">
      <c r="G10126" s="27"/>
      <c r="H10126" s="27"/>
      <c r="P10126" s="26"/>
    </row>
    <row r="10127" spans="7:16">
      <c r="G10127" s="27"/>
      <c r="H10127" s="27"/>
      <c r="P10127" s="26"/>
    </row>
    <row r="10128" spans="7:16">
      <c r="G10128" s="27"/>
      <c r="H10128" s="27"/>
      <c r="P10128" s="26"/>
    </row>
    <row r="10129" spans="7:16">
      <c r="G10129" s="27"/>
      <c r="H10129" s="27"/>
      <c r="P10129" s="26"/>
    </row>
    <row r="10130" spans="7:16">
      <c r="G10130" s="27"/>
      <c r="H10130" s="27"/>
      <c r="P10130" s="26"/>
    </row>
    <row r="10131" spans="7:16">
      <c r="G10131" s="27"/>
      <c r="H10131" s="27"/>
      <c r="P10131" s="26"/>
    </row>
    <row r="10132" spans="7:16">
      <c r="G10132" s="27"/>
      <c r="H10132" s="27"/>
      <c r="P10132" s="26"/>
    </row>
    <row r="10133" spans="7:16">
      <c r="G10133" s="27"/>
      <c r="H10133" s="27"/>
      <c r="P10133" s="26"/>
    </row>
    <row r="10134" spans="7:16">
      <c r="G10134" s="27"/>
      <c r="H10134" s="27"/>
      <c r="P10134" s="26"/>
    </row>
    <row r="10135" spans="7:16">
      <c r="G10135" s="27"/>
      <c r="H10135" s="27"/>
      <c r="P10135" s="26"/>
    </row>
    <row r="10136" spans="7:16">
      <c r="G10136" s="27"/>
      <c r="H10136" s="27"/>
      <c r="P10136" s="26"/>
    </row>
    <row r="10137" spans="7:16">
      <c r="G10137" s="27"/>
      <c r="H10137" s="27"/>
      <c r="P10137" s="26"/>
    </row>
    <row r="10138" spans="7:16">
      <c r="G10138" s="27"/>
      <c r="H10138" s="27"/>
      <c r="P10138" s="26"/>
    </row>
    <row r="10139" spans="7:16">
      <c r="G10139" s="27"/>
      <c r="H10139" s="27"/>
      <c r="P10139" s="26"/>
    </row>
    <row r="10140" spans="7:16">
      <c r="G10140" s="27"/>
      <c r="H10140" s="27"/>
      <c r="P10140" s="26"/>
    </row>
    <row r="10141" spans="7:16">
      <c r="G10141" s="27"/>
      <c r="H10141" s="27"/>
      <c r="P10141" s="26"/>
    </row>
    <row r="10142" spans="7:16">
      <c r="G10142" s="27"/>
      <c r="H10142" s="27"/>
      <c r="P10142" s="26"/>
    </row>
    <row r="10143" spans="7:16">
      <c r="G10143" s="27"/>
      <c r="H10143" s="27"/>
      <c r="P10143" s="26"/>
    </row>
    <row r="10144" spans="7:16">
      <c r="G10144" s="27"/>
      <c r="H10144" s="27"/>
      <c r="P10144" s="26"/>
    </row>
    <row r="10145" spans="7:16">
      <c r="G10145" s="27"/>
      <c r="H10145" s="27"/>
      <c r="P10145" s="26"/>
    </row>
    <row r="10146" spans="7:16">
      <c r="G10146" s="27"/>
      <c r="H10146" s="27"/>
      <c r="P10146" s="26"/>
    </row>
    <row r="10147" spans="7:16">
      <c r="G10147" s="27"/>
      <c r="H10147" s="27"/>
      <c r="P10147" s="26"/>
    </row>
    <row r="10148" spans="7:16">
      <c r="G10148" s="27"/>
      <c r="H10148" s="27"/>
      <c r="P10148" s="26"/>
    </row>
    <row r="10149" spans="7:16">
      <c r="G10149" s="27"/>
      <c r="H10149" s="27"/>
      <c r="P10149" s="26"/>
    </row>
    <row r="10150" spans="7:16">
      <c r="G10150" s="27"/>
      <c r="H10150" s="27"/>
      <c r="P10150" s="26"/>
    </row>
    <row r="10151" spans="7:16">
      <c r="G10151" s="27"/>
      <c r="H10151" s="27"/>
      <c r="P10151" s="26"/>
    </row>
    <row r="10152" spans="7:16">
      <c r="G10152" s="27"/>
      <c r="H10152" s="27"/>
      <c r="P10152" s="26"/>
    </row>
    <row r="10153" spans="7:16">
      <c r="G10153" s="27"/>
      <c r="H10153" s="27"/>
      <c r="P10153" s="26"/>
    </row>
    <row r="10154" spans="7:16">
      <c r="G10154" s="27"/>
      <c r="H10154" s="27"/>
      <c r="P10154" s="26"/>
    </row>
    <row r="10155" spans="7:16">
      <c r="G10155" s="27"/>
      <c r="H10155" s="27"/>
      <c r="P10155" s="26"/>
    </row>
    <row r="10156" spans="7:16">
      <c r="H10156" s="27"/>
      <c r="P10156" s="26"/>
    </row>
    <row r="10157" spans="7:16">
      <c r="G10157" s="27"/>
      <c r="H10157" s="27"/>
      <c r="P10157" s="26"/>
    </row>
    <row r="10158" spans="7:16">
      <c r="G10158" s="27"/>
      <c r="H10158" s="27"/>
      <c r="P10158" s="26"/>
    </row>
    <row r="10159" spans="7:16">
      <c r="G10159" s="27"/>
      <c r="H10159" s="27"/>
      <c r="P10159" s="26"/>
    </row>
    <row r="10160" spans="7:16">
      <c r="G10160" s="27"/>
      <c r="H10160" s="27"/>
      <c r="P10160" s="26"/>
    </row>
    <row r="10161" spans="7:16">
      <c r="G10161" s="27"/>
      <c r="H10161" s="27"/>
      <c r="P10161" s="26"/>
    </row>
    <row r="10162" spans="7:16">
      <c r="G10162" s="27"/>
      <c r="H10162" s="27"/>
      <c r="P10162" s="26"/>
    </row>
    <row r="10163" spans="7:16">
      <c r="G10163" s="27"/>
      <c r="H10163" s="27"/>
      <c r="P10163" s="26"/>
    </row>
    <row r="10164" spans="7:16">
      <c r="G10164" s="27"/>
      <c r="H10164" s="27"/>
      <c r="P10164" s="26"/>
    </row>
    <row r="10165" spans="7:16">
      <c r="G10165" s="27"/>
      <c r="H10165" s="27"/>
      <c r="P10165" s="26"/>
    </row>
    <row r="10166" spans="7:16">
      <c r="G10166" s="27"/>
      <c r="H10166" s="27"/>
      <c r="P10166" s="26"/>
    </row>
    <row r="10167" spans="7:16">
      <c r="G10167" s="27"/>
      <c r="H10167" s="27"/>
      <c r="P10167" s="26"/>
    </row>
    <row r="10168" spans="7:16">
      <c r="G10168" s="27"/>
      <c r="H10168" s="27"/>
      <c r="P10168" s="26"/>
    </row>
    <row r="10169" spans="7:16">
      <c r="G10169" s="27"/>
      <c r="H10169" s="27"/>
      <c r="P10169" s="26"/>
    </row>
    <row r="10170" spans="7:16">
      <c r="G10170" s="27"/>
      <c r="H10170" s="27"/>
      <c r="P10170" s="26"/>
    </row>
    <row r="10171" spans="7:16">
      <c r="G10171" s="27"/>
      <c r="H10171" s="27"/>
      <c r="P10171" s="26"/>
    </row>
    <row r="10172" spans="7:16">
      <c r="G10172" s="27"/>
      <c r="H10172" s="27"/>
      <c r="P10172" s="26"/>
    </row>
    <row r="10173" spans="7:16">
      <c r="G10173" s="27"/>
      <c r="H10173" s="27"/>
      <c r="P10173" s="26"/>
    </row>
    <row r="10174" spans="7:16">
      <c r="G10174" s="27"/>
      <c r="H10174" s="27"/>
      <c r="P10174" s="26"/>
    </row>
    <row r="10175" spans="7:16">
      <c r="G10175" s="27"/>
      <c r="H10175" s="27"/>
      <c r="P10175" s="26"/>
    </row>
    <row r="10176" spans="7:16">
      <c r="G10176" s="27"/>
      <c r="H10176" s="27"/>
      <c r="P10176" s="26"/>
    </row>
    <row r="10177" spans="7:16">
      <c r="G10177" s="27"/>
      <c r="H10177" s="27"/>
      <c r="P10177" s="26"/>
    </row>
    <row r="10178" spans="7:16">
      <c r="G10178" s="27"/>
      <c r="H10178" s="27"/>
      <c r="P10178" s="26"/>
    </row>
    <row r="10179" spans="7:16">
      <c r="G10179" s="27"/>
      <c r="H10179" s="27"/>
      <c r="P10179" s="26"/>
    </row>
    <row r="10180" spans="7:16">
      <c r="G10180" s="27"/>
      <c r="H10180" s="27"/>
      <c r="P10180" s="26"/>
    </row>
    <row r="10181" spans="7:16">
      <c r="G10181" s="27"/>
      <c r="H10181" s="27"/>
      <c r="P10181" s="26"/>
    </row>
    <row r="10182" spans="7:16">
      <c r="G10182" s="27"/>
      <c r="H10182" s="27"/>
      <c r="P10182" s="26"/>
    </row>
    <row r="10183" spans="7:16">
      <c r="G10183" s="27"/>
      <c r="H10183" s="27"/>
      <c r="P10183" s="26"/>
    </row>
    <row r="10184" spans="7:16">
      <c r="G10184" s="27"/>
      <c r="H10184" s="27"/>
      <c r="P10184" s="26"/>
    </row>
    <row r="10185" spans="7:16">
      <c r="G10185" s="27"/>
      <c r="H10185" s="27"/>
      <c r="P10185" s="26"/>
    </row>
    <row r="10186" spans="7:16">
      <c r="G10186" s="27"/>
      <c r="H10186" s="27"/>
      <c r="P10186" s="26"/>
    </row>
    <row r="10187" spans="7:16">
      <c r="G10187" s="27"/>
      <c r="H10187" s="27"/>
      <c r="P10187" s="26"/>
    </row>
    <row r="10188" spans="7:16">
      <c r="G10188" s="27"/>
      <c r="H10188" s="27"/>
      <c r="P10188" s="26"/>
    </row>
    <row r="10189" spans="7:16">
      <c r="G10189" s="27"/>
      <c r="H10189" s="27"/>
      <c r="P10189" s="26"/>
    </row>
    <row r="10190" spans="7:16">
      <c r="G10190" s="27"/>
      <c r="H10190" s="27"/>
      <c r="P10190" s="26"/>
    </row>
    <row r="10191" spans="7:16">
      <c r="G10191" s="27"/>
      <c r="H10191" s="27"/>
      <c r="P10191" s="26"/>
    </row>
    <row r="10192" spans="7:16">
      <c r="G10192" s="27"/>
      <c r="H10192" s="27"/>
      <c r="P10192" s="26"/>
    </row>
    <row r="10193" spans="7:16">
      <c r="G10193" s="27"/>
      <c r="H10193" s="27"/>
      <c r="P10193" s="26"/>
    </row>
    <row r="10194" spans="7:16">
      <c r="G10194" s="27"/>
      <c r="H10194" s="27"/>
      <c r="P10194" s="26"/>
    </row>
    <row r="10195" spans="7:16">
      <c r="G10195" s="27"/>
      <c r="H10195" s="27"/>
      <c r="P10195" s="26"/>
    </row>
    <row r="10196" spans="7:16">
      <c r="G10196" s="27"/>
      <c r="H10196" s="27"/>
      <c r="P10196" s="26"/>
    </row>
    <row r="10197" spans="7:16">
      <c r="G10197" s="27"/>
      <c r="H10197" s="27"/>
      <c r="P10197" s="26"/>
    </row>
    <row r="10198" spans="7:16">
      <c r="G10198" s="27"/>
      <c r="H10198" s="27"/>
      <c r="P10198" s="26"/>
    </row>
    <row r="10199" spans="7:16">
      <c r="G10199" s="27"/>
      <c r="H10199" s="27"/>
      <c r="P10199" s="26"/>
    </row>
    <row r="10200" spans="7:16">
      <c r="G10200" s="27"/>
      <c r="H10200" s="27"/>
      <c r="P10200" s="26"/>
    </row>
    <row r="10201" spans="7:16">
      <c r="G10201" s="27"/>
      <c r="H10201" s="27"/>
      <c r="P10201" s="26"/>
    </row>
    <row r="10202" spans="7:16">
      <c r="G10202" s="27"/>
      <c r="H10202" s="27"/>
      <c r="P10202" s="26"/>
    </row>
    <row r="10203" spans="7:16">
      <c r="G10203" s="27"/>
      <c r="H10203" s="27"/>
      <c r="P10203" s="26"/>
    </row>
    <row r="10204" spans="7:16">
      <c r="G10204" s="27"/>
      <c r="H10204" s="27"/>
      <c r="P10204" s="26"/>
    </row>
    <row r="10205" spans="7:16">
      <c r="G10205" s="27"/>
      <c r="H10205" s="27"/>
      <c r="P10205" s="26"/>
    </row>
    <row r="10206" spans="7:16">
      <c r="G10206" s="27"/>
      <c r="H10206" s="27"/>
      <c r="P10206" s="26"/>
    </row>
    <row r="10207" spans="7:16">
      <c r="G10207" s="27"/>
      <c r="H10207" s="27"/>
      <c r="P10207" s="26"/>
    </row>
    <row r="10208" spans="7:16">
      <c r="G10208" s="27"/>
      <c r="H10208" s="27"/>
      <c r="P10208" s="26"/>
    </row>
    <row r="10209" spans="7:16">
      <c r="G10209" s="27"/>
      <c r="H10209" s="27"/>
      <c r="P10209" s="26"/>
    </row>
    <row r="10210" spans="7:16">
      <c r="G10210" s="27"/>
      <c r="H10210" s="27"/>
      <c r="P10210" s="26"/>
    </row>
    <row r="10211" spans="7:16">
      <c r="G10211" s="27"/>
      <c r="H10211" s="27"/>
      <c r="P10211" s="26"/>
    </row>
    <row r="10212" spans="7:16">
      <c r="G10212" s="27"/>
      <c r="H10212" s="27"/>
      <c r="P10212" s="26"/>
    </row>
    <row r="10213" spans="7:16">
      <c r="G10213" s="27"/>
      <c r="H10213" s="27"/>
      <c r="P10213" s="26"/>
    </row>
    <row r="10214" spans="7:16">
      <c r="G10214" s="27"/>
      <c r="H10214" s="27"/>
      <c r="P10214" s="26"/>
    </row>
    <row r="10215" spans="7:16">
      <c r="G10215" s="27"/>
      <c r="H10215" s="27"/>
      <c r="P10215" s="26"/>
    </row>
    <row r="10216" spans="7:16">
      <c r="G10216" s="27"/>
      <c r="H10216" s="27"/>
      <c r="P10216" s="26"/>
    </row>
    <row r="10217" spans="7:16">
      <c r="G10217" s="27"/>
      <c r="H10217" s="27"/>
      <c r="P10217" s="26"/>
    </row>
    <row r="10218" spans="7:16">
      <c r="G10218" s="27"/>
      <c r="H10218" s="27"/>
      <c r="P10218" s="26"/>
    </row>
    <row r="10219" spans="7:16">
      <c r="G10219" s="27"/>
      <c r="H10219" s="27"/>
      <c r="P10219" s="26"/>
    </row>
    <row r="10220" spans="7:16">
      <c r="G10220" s="27"/>
      <c r="H10220" s="27"/>
      <c r="P10220" s="26"/>
    </row>
    <row r="10221" spans="7:16">
      <c r="G10221" s="27"/>
      <c r="H10221" s="27"/>
      <c r="P10221" s="26"/>
    </row>
    <row r="10222" spans="7:16">
      <c r="G10222" s="27"/>
      <c r="H10222" s="27"/>
      <c r="P10222" s="26"/>
    </row>
    <row r="10223" spans="7:16">
      <c r="G10223" s="27"/>
      <c r="H10223" s="27"/>
      <c r="P10223" s="26"/>
    </row>
    <row r="10224" spans="7:16">
      <c r="G10224" s="27"/>
      <c r="H10224" s="27"/>
      <c r="P10224" s="26"/>
    </row>
    <row r="10225" spans="7:16">
      <c r="G10225" s="27"/>
      <c r="H10225" s="27"/>
      <c r="P10225" s="26"/>
    </row>
    <row r="10226" spans="7:16">
      <c r="G10226" s="27"/>
      <c r="H10226" s="27"/>
      <c r="P10226" s="26"/>
    </row>
    <row r="10227" spans="7:16">
      <c r="G10227" s="27"/>
      <c r="H10227" s="27"/>
      <c r="P10227" s="26"/>
    </row>
    <row r="10228" spans="7:16">
      <c r="G10228" s="27"/>
      <c r="H10228" s="27"/>
      <c r="P10228" s="26"/>
    </row>
    <row r="10229" spans="7:16">
      <c r="G10229" s="27"/>
      <c r="H10229" s="27"/>
      <c r="P10229" s="26"/>
    </row>
    <row r="10230" spans="7:16">
      <c r="G10230" s="27"/>
      <c r="H10230" s="27"/>
      <c r="P10230" s="26"/>
    </row>
    <row r="10231" spans="7:16">
      <c r="G10231" s="27"/>
      <c r="H10231" s="27"/>
      <c r="P10231" s="26"/>
    </row>
    <row r="10232" spans="7:16">
      <c r="G10232" s="27"/>
      <c r="H10232" s="27"/>
      <c r="P10232" s="26"/>
    </row>
    <row r="10233" spans="7:16">
      <c r="G10233" s="27"/>
      <c r="H10233" s="27"/>
      <c r="P10233" s="26"/>
    </row>
    <row r="10234" spans="7:16">
      <c r="G10234" s="27"/>
      <c r="H10234" s="27"/>
      <c r="P10234" s="26"/>
    </row>
    <row r="10235" spans="7:16">
      <c r="G10235" s="27"/>
      <c r="H10235" s="27"/>
      <c r="P10235" s="26"/>
    </row>
    <row r="10236" spans="7:16">
      <c r="G10236" s="27"/>
      <c r="H10236" s="27"/>
      <c r="P10236" s="26"/>
    </row>
    <row r="10237" spans="7:16">
      <c r="G10237" s="27"/>
      <c r="H10237" s="27"/>
      <c r="P10237" s="26"/>
    </row>
    <row r="10238" spans="7:16">
      <c r="G10238" s="27"/>
      <c r="H10238" s="27"/>
      <c r="P10238" s="26"/>
    </row>
    <row r="10239" spans="7:16">
      <c r="G10239" s="27"/>
      <c r="H10239" s="27"/>
      <c r="P10239" s="26"/>
    </row>
    <row r="10240" spans="7:16">
      <c r="G10240" s="27"/>
      <c r="H10240" s="27"/>
      <c r="P10240" s="26"/>
    </row>
    <row r="10241" spans="7:16">
      <c r="G10241" s="27"/>
      <c r="H10241" s="27"/>
      <c r="P10241" s="26"/>
    </row>
    <row r="10242" spans="7:16">
      <c r="G10242" s="27"/>
      <c r="H10242" s="27"/>
      <c r="P10242" s="26"/>
    </row>
    <row r="10243" spans="7:16">
      <c r="G10243" s="27"/>
      <c r="H10243" s="27"/>
      <c r="P10243" s="26"/>
    </row>
    <row r="10244" spans="7:16">
      <c r="G10244" s="27"/>
      <c r="H10244" s="27"/>
      <c r="P10244" s="26"/>
    </row>
    <row r="10245" spans="7:16">
      <c r="G10245" s="27"/>
      <c r="H10245" s="27"/>
      <c r="P10245" s="26"/>
    </row>
    <row r="10246" spans="7:16">
      <c r="G10246" s="27"/>
      <c r="H10246" s="27"/>
      <c r="P10246" s="26"/>
    </row>
    <row r="10247" spans="7:16">
      <c r="G10247" s="27"/>
      <c r="H10247" s="27"/>
      <c r="P10247" s="26"/>
    </row>
    <row r="10248" spans="7:16">
      <c r="G10248" s="27"/>
      <c r="H10248" s="27"/>
      <c r="P10248" s="26"/>
    </row>
    <row r="10249" spans="7:16">
      <c r="G10249" s="27"/>
      <c r="H10249" s="27"/>
      <c r="P10249" s="26"/>
    </row>
    <row r="10250" spans="7:16">
      <c r="G10250" s="27"/>
      <c r="H10250" s="27"/>
      <c r="P10250" s="26"/>
    </row>
    <row r="10251" spans="7:16">
      <c r="G10251" s="27"/>
      <c r="H10251" s="27"/>
      <c r="P10251" s="26"/>
    </row>
    <row r="10252" spans="7:16">
      <c r="G10252" s="27"/>
      <c r="H10252" s="27"/>
      <c r="P10252" s="26"/>
    </row>
    <row r="10253" spans="7:16">
      <c r="G10253" s="27"/>
      <c r="H10253" s="27"/>
      <c r="P10253" s="26"/>
    </row>
    <row r="10254" spans="7:16">
      <c r="G10254" s="27"/>
      <c r="H10254" s="27"/>
      <c r="P10254" s="26"/>
    </row>
    <row r="10255" spans="7:16">
      <c r="G10255" s="27"/>
      <c r="H10255" s="27"/>
      <c r="P10255" s="26"/>
    </row>
    <row r="10256" spans="7:16">
      <c r="G10256" s="27"/>
      <c r="H10256" s="27"/>
      <c r="P10256" s="26"/>
    </row>
    <row r="10257" spans="7:16">
      <c r="G10257" s="27"/>
      <c r="H10257" s="27"/>
      <c r="P10257" s="26"/>
    </row>
    <row r="10258" spans="7:16">
      <c r="G10258" s="27"/>
      <c r="H10258" s="27"/>
      <c r="P10258" s="26"/>
    </row>
    <row r="10259" spans="7:16">
      <c r="G10259" s="27"/>
      <c r="H10259" s="27"/>
      <c r="P10259" s="26"/>
    </row>
    <row r="10260" spans="7:16">
      <c r="G10260" s="27"/>
      <c r="H10260" s="27"/>
      <c r="P10260" s="26"/>
    </row>
    <row r="10261" spans="7:16">
      <c r="G10261" s="27"/>
      <c r="H10261" s="27"/>
      <c r="P10261" s="26"/>
    </row>
    <row r="10262" spans="7:16">
      <c r="G10262" s="27"/>
      <c r="H10262" s="27"/>
      <c r="P10262" s="26"/>
    </row>
    <row r="10263" spans="7:16">
      <c r="G10263" s="27"/>
      <c r="H10263" s="27"/>
      <c r="P10263" s="26"/>
    </row>
    <row r="10264" spans="7:16">
      <c r="G10264" s="27"/>
      <c r="H10264" s="27"/>
      <c r="P10264" s="26"/>
    </row>
    <row r="10265" spans="7:16">
      <c r="G10265" s="27"/>
      <c r="H10265" s="27"/>
      <c r="P10265" s="26"/>
    </row>
    <row r="10266" spans="7:16">
      <c r="G10266" s="27"/>
      <c r="H10266" s="27"/>
      <c r="P10266" s="26"/>
    </row>
    <row r="10267" spans="7:16">
      <c r="G10267" s="27"/>
      <c r="H10267" s="27"/>
      <c r="P10267" s="26"/>
    </row>
    <row r="10268" spans="7:16">
      <c r="G10268" s="27"/>
      <c r="H10268" s="27"/>
      <c r="P10268" s="26"/>
    </row>
    <row r="10269" spans="7:16">
      <c r="G10269" s="27"/>
      <c r="H10269" s="27"/>
      <c r="P10269" s="26"/>
    </row>
    <row r="10270" spans="7:16">
      <c r="G10270" s="27"/>
      <c r="H10270" s="27"/>
      <c r="P10270" s="26"/>
    </row>
    <row r="10271" spans="7:16">
      <c r="G10271" s="27"/>
      <c r="H10271" s="27"/>
      <c r="P10271" s="26"/>
    </row>
    <row r="10272" spans="7:16">
      <c r="G10272" s="27"/>
      <c r="H10272" s="27"/>
      <c r="P10272" s="26"/>
    </row>
    <row r="10273" spans="7:16">
      <c r="G10273" s="27"/>
      <c r="H10273" s="27"/>
      <c r="P10273" s="26"/>
    </row>
    <row r="10274" spans="7:16">
      <c r="G10274" s="27"/>
      <c r="H10274" s="27"/>
      <c r="P10274" s="26"/>
    </row>
    <row r="10275" spans="7:16">
      <c r="G10275" s="27"/>
      <c r="H10275" s="27"/>
      <c r="P10275" s="26"/>
    </row>
    <row r="10276" spans="7:16">
      <c r="G10276" s="27"/>
      <c r="H10276" s="27"/>
      <c r="P10276" s="26"/>
    </row>
    <row r="10277" spans="7:16">
      <c r="G10277" s="27"/>
      <c r="H10277" s="27"/>
      <c r="P10277" s="26"/>
    </row>
    <row r="10278" spans="7:16">
      <c r="G10278" s="27"/>
      <c r="H10278" s="27"/>
      <c r="P10278" s="26"/>
    </row>
    <row r="10279" spans="7:16">
      <c r="G10279" s="27"/>
      <c r="H10279" s="27"/>
      <c r="P10279" s="26"/>
    </row>
    <row r="10280" spans="7:16">
      <c r="G10280" s="27"/>
      <c r="H10280" s="27"/>
      <c r="P10280" s="26"/>
    </row>
    <row r="10281" spans="7:16">
      <c r="G10281" s="27"/>
      <c r="H10281" s="27"/>
      <c r="P10281" s="26"/>
    </row>
    <row r="10282" spans="7:16">
      <c r="G10282" s="27"/>
      <c r="H10282" s="27"/>
      <c r="P10282" s="26"/>
    </row>
    <row r="10283" spans="7:16">
      <c r="G10283" s="27"/>
      <c r="H10283" s="27"/>
      <c r="P10283" s="26"/>
    </row>
    <row r="10284" spans="7:16">
      <c r="G10284" s="27"/>
      <c r="H10284" s="27"/>
      <c r="P10284" s="26"/>
    </row>
    <row r="10285" spans="7:16">
      <c r="G10285" s="27"/>
      <c r="H10285" s="27"/>
      <c r="P10285" s="26"/>
    </row>
    <row r="10286" spans="7:16">
      <c r="G10286" s="27"/>
      <c r="H10286" s="27"/>
      <c r="P10286" s="26"/>
    </row>
    <row r="10287" spans="7:16">
      <c r="G10287" s="27"/>
      <c r="H10287" s="27"/>
      <c r="P10287" s="26"/>
    </row>
    <row r="10288" spans="7:16">
      <c r="H10288" s="27"/>
      <c r="P10288" s="26"/>
    </row>
    <row r="10289" spans="8:16">
      <c r="H10289" s="27"/>
      <c r="P10289" s="26"/>
    </row>
    <row r="10290" spans="8:16">
      <c r="H10290" s="27"/>
      <c r="P10290" s="26"/>
    </row>
    <row r="10291" spans="8:16">
      <c r="H10291" s="27"/>
      <c r="P10291" s="26"/>
    </row>
    <row r="10292" spans="8:16">
      <c r="P10292" s="26"/>
    </row>
    <row r="10293" spans="8:16">
      <c r="P10293" s="26"/>
    </row>
    <row r="10294" spans="8:16">
      <c r="P10294" s="26"/>
    </row>
    <row r="10295" spans="8:16">
      <c r="P10295" s="26"/>
    </row>
    <row r="10296" spans="8:16">
      <c r="P10296" s="26"/>
    </row>
    <row r="10297" spans="8:16">
      <c r="P10297" s="26"/>
    </row>
    <row r="10298" spans="8:16">
      <c r="P10298" s="26"/>
    </row>
    <row r="10299" spans="8:16">
      <c r="P10299" s="26"/>
    </row>
    <row r="10300" spans="8:16">
      <c r="P10300" s="26"/>
    </row>
    <row r="10301" spans="8:16">
      <c r="P10301" s="26"/>
    </row>
    <row r="10302" spans="8:16">
      <c r="P10302" s="26"/>
    </row>
    <row r="10303" spans="8:16">
      <c r="P10303" s="26"/>
    </row>
    <row r="10304" spans="8:16">
      <c r="P10304" s="26"/>
    </row>
    <row r="10305" spans="7:16">
      <c r="P10305" s="26"/>
    </row>
    <row r="10306" spans="7:16">
      <c r="P10306" s="26"/>
    </row>
    <row r="10307" spans="7:16">
      <c r="P10307" s="26"/>
    </row>
    <row r="10308" spans="7:16">
      <c r="P10308" s="26"/>
    </row>
    <row r="10309" spans="7:16">
      <c r="P10309" s="26"/>
    </row>
    <row r="10310" spans="7:16">
      <c r="P10310" s="26"/>
    </row>
    <row r="10311" spans="7:16">
      <c r="P10311" s="26"/>
    </row>
    <row r="10312" spans="7:16">
      <c r="P10312" s="26"/>
    </row>
    <row r="10313" spans="7:16">
      <c r="P10313" s="26"/>
    </row>
    <row r="10314" spans="7:16">
      <c r="P10314" s="26"/>
    </row>
    <row r="10315" spans="7:16">
      <c r="P10315" s="26"/>
    </row>
    <row r="10316" spans="7:16">
      <c r="P10316" s="26"/>
    </row>
    <row r="10317" spans="7:16">
      <c r="G10317" s="27"/>
      <c r="P10317" s="26"/>
    </row>
    <row r="10318" spans="7:16">
      <c r="G10318" s="27"/>
      <c r="P10318" s="26"/>
    </row>
    <row r="10319" spans="7:16">
      <c r="G10319" s="27"/>
      <c r="P10319" s="26"/>
    </row>
    <row r="10320" spans="7:16">
      <c r="G10320" s="27"/>
      <c r="P10320" s="26"/>
    </row>
    <row r="10321" spans="7:16">
      <c r="G10321" s="27"/>
      <c r="H10321" s="27"/>
      <c r="P10321" s="26"/>
    </row>
    <row r="10322" spans="7:16">
      <c r="G10322" s="27"/>
      <c r="H10322" s="27"/>
      <c r="P10322" s="26"/>
    </row>
    <row r="10323" spans="7:16">
      <c r="G10323" s="27"/>
      <c r="H10323" s="27"/>
      <c r="P10323" s="26"/>
    </row>
    <row r="10324" spans="7:16">
      <c r="G10324" s="27"/>
      <c r="H10324" s="27"/>
      <c r="P10324" s="26"/>
    </row>
    <row r="10325" spans="7:16">
      <c r="G10325" s="27"/>
      <c r="H10325" s="27"/>
      <c r="P10325" s="26"/>
    </row>
    <row r="10326" spans="7:16">
      <c r="G10326" s="27"/>
      <c r="H10326" s="27"/>
      <c r="P10326" s="26"/>
    </row>
    <row r="10327" spans="7:16">
      <c r="G10327" s="27"/>
      <c r="H10327" s="27"/>
      <c r="P10327" s="26"/>
    </row>
    <row r="10328" spans="7:16">
      <c r="G10328" s="27"/>
      <c r="H10328" s="27"/>
      <c r="P10328" s="26"/>
    </row>
    <row r="10329" spans="7:16">
      <c r="G10329" s="27"/>
      <c r="H10329" s="27"/>
      <c r="P10329" s="26"/>
    </row>
    <row r="10330" spans="7:16">
      <c r="G10330" s="27"/>
      <c r="H10330" s="27"/>
      <c r="P10330" s="26"/>
    </row>
    <row r="10331" spans="7:16">
      <c r="G10331" s="27"/>
      <c r="H10331" s="27"/>
      <c r="P10331" s="26"/>
    </row>
    <row r="10332" spans="7:16">
      <c r="G10332" s="27"/>
      <c r="H10332" s="27"/>
      <c r="P10332" s="26"/>
    </row>
    <row r="10333" spans="7:16">
      <c r="G10333" s="27"/>
      <c r="H10333" s="27"/>
      <c r="P10333" s="26"/>
    </row>
    <row r="10334" spans="7:16">
      <c r="G10334" s="27"/>
      <c r="H10334" s="27"/>
      <c r="P10334" s="26"/>
    </row>
    <row r="10335" spans="7:16">
      <c r="G10335" s="27"/>
      <c r="H10335" s="27"/>
      <c r="P10335" s="26"/>
    </row>
    <row r="10336" spans="7:16">
      <c r="G10336" s="27"/>
      <c r="H10336" s="27"/>
      <c r="P10336" s="26"/>
    </row>
    <row r="10337" spans="7:16">
      <c r="G10337" s="27"/>
      <c r="H10337" s="27"/>
      <c r="P10337" s="26"/>
    </row>
    <row r="10338" spans="7:16">
      <c r="G10338" s="27"/>
      <c r="H10338" s="27"/>
      <c r="P10338" s="26"/>
    </row>
    <row r="10339" spans="7:16">
      <c r="G10339" s="27"/>
      <c r="H10339" s="27"/>
      <c r="P10339" s="26"/>
    </row>
    <row r="10340" spans="7:16">
      <c r="G10340" s="27"/>
      <c r="H10340" s="27"/>
      <c r="P10340" s="26"/>
    </row>
    <row r="10341" spans="7:16">
      <c r="G10341" s="27"/>
      <c r="H10341" s="27"/>
      <c r="P10341" s="26"/>
    </row>
    <row r="10342" spans="7:16">
      <c r="G10342" s="27"/>
      <c r="H10342" s="27"/>
      <c r="P10342" s="26"/>
    </row>
    <row r="10343" spans="7:16">
      <c r="G10343" s="27"/>
      <c r="H10343" s="27"/>
      <c r="P10343" s="26"/>
    </row>
    <row r="10344" spans="7:16">
      <c r="G10344" s="27"/>
      <c r="H10344" s="27"/>
      <c r="P10344" s="26"/>
    </row>
    <row r="10345" spans="7:16">
      <c r="G10345" s="27"/>
      <c r="H10345" s="27"/>
      <c r="P10345" s="26"/>
    </row>
    <row r="10346" spans="7:16">
      <c r="G10346" s="27"/>
      <c r="H10346" s="27"/>
      <c r="P10346" s="26"/>
    </row>
    <row r="10347" spans="7:16">
      <c r="G10347" s="27"/>
      <c r="H10347" s="27"/>
      <c r="P10347" s="26"/>
    </row>
    <row r="10348" spans="7:16">
      <c r="G10348" s="27"/>
      <c r="H10348" s="27"/>
      <c r="P10348" s="26"/>
    </row>
    <row r="10349" spans="7:16">
      <c r="G10349" s="27"/>
      <c r="H10349" s="27"/>
      <c r="P10349" s="26"/>
    </row>
    <row r="10350" spans="7:16">
      <c r="G10350" s="27"/>
      <c r="H10350" s="27"/>
      <c r="P10350" s="26"/>
    </row>
    <row r="10351" spans="7:16">
      <c r="G10351" s="27"/>
      <c r="H10351" s="27"/>
      <c r="P10351" s="26"/>
    </row>
    <row r="10352" spans="7:16">
      <c r="G10352" s="27"/>
      <c r="H10352" s="27"/>
      <c r="P10352" s="26"/>
    </row>
    <row r="10353" spans="7:16">
      <c r="G10353" s="27"/>
      <c r="H10353" s="27"/>
      <c r="P10353" s="26"/>
    </row>
    <row r="10354" spans="7:16">
      <c r="G10354" s="27"/>
      <c r="H10354" s="27"/>
      <c r="P10354" s="26"/>
    </row>
    <row r="10355" spans="7:16">
      <c r="G10355" s="27"/>
      <c r="H10355" s="27"/>
      <c r="P10355" s="26"/>
    </row>
    <row r="10356" spans="7:16">
      <c r="G10356" s="27"/>
      <c r="H10356" s="27"/>
      <c r="P10356" s="26"/>
    </row>
    <row r="10357" spans="7:16">
      <c r="G10357" s="27"/>
      <c r="H10357" s="27"/>
      <c r="P10357" s="26"/>
    </row>
    <row r="10358" spans="7:16">
      <c r="G10358" s="27"/>
      <c r="H10358" s="27"/>
      <c r="P10358" s="26"/>
    </row>
    <row r="10359" spans="7:16">
      <c r="G10359" s="27"/>
      <c r="H10359" s="27"/>
      <c r="P10359" s="26"/>
    </row>
    <row r="10360" spans="7:16">
      <c r="G10360" s="27"/>
      <c r="H10360" s="27"/>
      <c r="P10360" s="26"/>
    </row>
    <row r="10361" spans="7:16">
      <c r="G10361" s="27"/>
      <c r="H10361" s="27"/>
      <c r="P10361" s="26"/>
    </row>
    <row r="10362" spans="7:16">
      <c r="G10362" s="27"/>
      <c r="H10362" s="27"/>
      <c r="P10362" s="26"/>
    </row>
    <row r="10363" spans="7:16">
      <c r="G10363" s="27"/>
      <c r="H10363" s="27"/>
      <c r="P10363" s="26"/>
    </row>
    <row r="10364" spans="7:16">
      <c r="G10364" s="27"/>
      <c r="H10364" s="27"/>
      <c r="P10364" s="26"/>
    </row>
    <row r="10365" spans="7:16">
      <c r="G10365" s="27"/>
      <c r="H10365" s="27"/>
      <c r="P10365" s="26"/>
    </row>
    <row r="10366" spans="7:16">
      <c r="G10366" s="27"/>
      <c r="H10366" s="27"/>
      <c r="P10366" s="26"/>
    </row>
    <row r="10367" spans="7:16">
      <c r="G10367" s="27"/>
      <c r="H10367" s="27"/>
      <c r="P10367" s="26"/>
    </row>
    <row r="10368" spans="7:16">
      <c r="G10368" s="27"/>
      <c r="H10368" s="27"/>
      <c r="P10368" s="26"/>
    </row>
    <row r="10369" spans="7:16">
      <c r="G10369" s="27"/>
      <c r="H10369" s="27"/>
      <c r="P10369" s="26"/>
    </row>
    <row r="10370" spans="7:16">
      <c r="G10370" s="27"/>
      <c r="H10370" s="27"/>
      <c r="P10370" s="26"/>
    </row>
    <row r="10371" spans="7:16">
      <c r="G10371" s="27"/>
      <c r="H10371" s="27"/>
      <c r="P10371" s="26"/>
    </row>
    <row r="10372" spans="7:16">
      <c r="G10372" s="27"/>
      <c r="H10372" s="27"/>
      <c r="P10372" s="26"/>
    </row>
    <row r="10373" spans="7:16">
      <c r="G10373" s="27"/>
      <c r="H10373" s="27"/>
      <c r="P10373" s="26"/>
    </row>
    <row r="10374" spans="7:16">
      <c r="H10374" s="27"/>
      <c r="P10374" s="26"/>
    </row>
    <row r="10375" spans="7:16">
      <c r="H10375" s="27"/>
      <c r="P10375" s="26"/>
    </row>
    <row r="10376" spans="7:16">
      <c r="H10376" s="27"/>
      <c r="P10376" s="26"/>
    </row>
    <row r="10377" spans="7:16">
      <c r="H10377" s="27"/>
      <c r="P10377" s="26"/>
    </row>
    <row r="10378" spans="7:16">
      <c r="P10378" s="26"/>
    </row>
    <row r="10379" spans="7:16">
      <c r="P10379" s="26"/>
    </row>
    <row r="10380" spans="7:16">
      <c r="P10380" s="26"/>
    </row>
    <row r="10381" spans="7:16">
      <c r="P10381" s="26"/>
    </row>
    <row r="10382" spans="7:16">
      <c r="P10382" s="26"/>
    </row>
    <row r="10383" spans="7:16">
      <c r="P10383" s="26"/>
    </row>
    <row r="10384" spans="7:16">
      <c r="P10384" s="26"/>
    </row>
    <row r="10385" spans="16:16">
      <c r="P10385" s="26"/>
    </row>
    <row r="10386" spans="16:16">
      <c r="P10386" s="26"/>
    </row>
    <row r="10387" spans="16:16">
      <c r="P10387" s="26"/>
    </row>
    <row r="10388" spans="16:16">
      <c r="P10388" s="26"/>
    </row>
    <row r="10389" spans="16:16">
      <c r="P10389" s="26"/>
    </row>
    <row r="10390" spans="16:16">
      <c r="P10390" s="26"/>
    </row>
    <row r="10391" spans="16:16">
      <c r="P10391" s="26"/>
    </row>
    <row r="10392" spans="16:16">
      <c r="P10392" s="26"/>
    </row>
    <row r="10393" spans="16:16">
      <c r="P10393" s="26"/>
    </row>
    <row r="10394" spans="16:16">
      <c r="P10394" s="26"/>
    </row>
    <row r="10395" spans="16:16">
      <c r="P10395" s="26"/>
    </row>
    <row r="10396" spans="16:16">
      <c r="P10396" s="26"/>
    </row>
    <row r="10397" spans="16:16">
      <c r="P10397" s="26"/>
    </row>
    <row r="10398" spans="16:16">
      <c r="P10398" s="26"/>
    </row>
    <row r="10399" spans="16:16">
      <c r="P10399" s="26"/>
    </row>
    <row r="10400" spans="16:16">
      <c r="P10400" s="26"/>
    </row>
    <row r="10401" spans="7:16">
      <c r="P10401" s="26"/>
    </row>
    <row r="10402" spans="7:16">
      <c r="P10402" s="26"/>
    </row>
    <row r="10403" spans="7:16">
      <c r="G10403" s="27"/>
      <c r="P10403" s="26"/>
    </row>
    <row r="10404" spans="7:16">
      <c r="G10404" s="27"/>
      <c r="P10404" s="26"/>
    </row>
    <row r="10405" spans="7:16">
      <c r="G10405" s="27"/>
      <c r="P10405" s="26"/>
    </row>
    <row r="10406" spans="7:16">
      <c r="G10406" s="27"/>
      <c r="P10406" s="26"/>
    </row>
    <row r="10407" spans="7:16">
      <c r="G10407" s="27"/>
      <c r="H10407" s="27"/>
      <c r="P10407" s="26"/>
    </row>
    <row r="10408" spans="7:16">
      <c r="G10408" s="27"/>
      <c r="H10408" s="27"/>
      <c r="P10408" s="26"/>
    </row>
    <row r="10409" spans="7:16">
      <c r="G10409" s="27"/>
      <c r="H10409" s="27"/>
      <c r="P10409" s="26"/>
    </row>
    <row r="10410" spans="7:16">
      <c r="G10410" s="27"/>
      <c r="H10410" s="27"/>
      <c r="P10410" s="26"/>
    </row>
    <row r="10411" spans="7:16">
      <c r="G10411" s="27"/>
      <c r="H10411" s="27"/>
      <c r="P10411" s="26"/>
    </row>
    <row r="10412" spans="7:16">
      <c r="G10412" s="27"/>
      <c r="H10412" s="27"/>
      <c r="P10412" s="26"/>
    </row>
    <row r="10413" spans="7:16">
      <c r="G10413" s="27"/>
      <c r="H10413" s="27"/>
      <c r="P10413" s="26"/>
    </row>
    <row r="10414" spans="7:16">
      <c r="G10414" s="27"/>
      <c r="H10414" s="27"/>
      <c r="P10414" s="26"/>
    </row>
    <row r="10415" spans="7:16">
      <c r="G10415" s="27"/>
      <c r="H10415" s="27"/>
      <c r="P10415" s="26"/>
    </row>
    <row r="10416" spans="7:16">
      <c r="G10416" s="27"/>
      <c r="H10416" s="27"/>
      <c r="P10416" s="26"/>
    </row>
    <row r="10417" spans="7:16">
      <c r="G10417" s="27"/>
      <c r="H10417" s="27"/>
      <c r="P10417" s="26"/>
    </row>
    <row r="10418" spans="7:16">
      <c r="G10418" s="27"/>
      <c r="H10418" s="27"/>
      <c r="P10418" s="26"/>
    </row>
    <row r="10419" spans="7:16">
      <c r="G10419" s="27"/>
      <c r="H10419" s="27"/>
      <c r="P10419" s="26"/>
    </row>
    <row r="10420" spans="7:16">
      <c r="G10420" s="27"/>
      <c r="H10420" s="27"/>
      <c r="P10420" s="26"/>
    </row>
    <row r="10421" spans="7:16">
      <c r="G10421" s="27"/>
      <c r="H10421" s="27"/>
      <c r="P10421" s="26"/>
    </row>
    <row r="10422" spans="7:16">
      <c r="G10422" s="27"/>
      <c r="H10422" s="27"/>
      <c r="P10422" s="26"/>
    </row>
    <row r="10423" spans="7:16">
      <c r="G10423" s="27"/>
      <c r="H10423" s="27"/>
      <c r="P10423" s="26"/>
    </row>
    <row r="10424" spans="7:16">
      <c r="G10424" s="27"/>
      <c r="H10424" s="27"/>
      <c r="P10424" s="26"/>
    </row>
    <row r="10425" spans="7:16">
      <c r="G10425" s="27"/>
      <c r="H10425" s="27"/>
      <c r="P10425" s="26"/>
    </row>
    <row r="10426" spans="7:16">
      <c r="G10426" s="27"/>
      <c r="H10426" s="27"/>
      <c r="P10426" s="26"/>
    </row>
    <row r="10427" spans="7:16">
      <c r="G10427" s="27"/>
      <c r="H10427" s="27"/>
      <c r="P10427" s="26"/>
    </row>
    <row r="10428" spans="7:16">
      <c r="G10428" s="27"/>
      <c r="H10428" s="27"/>
      <c r="P10428" s="26"/>
    </row>
    <row r="10429" spans="7:16">
      <c r="G10429" s="27"/>
      <c r="H10429" s="27"/>
      <c r="P10429" s="26"/>
    </row>
    <row r="10430" spans="7:16">
      <c r="G10430" s="27"/>
      <c r="H10430" s="27"/>
      <c r="P10430" s="26"/>
    </row>
    <row r="10431" spans="7:16">
      <c r="G10431" s="27"/>
      <c r="H10431" s="27"/>
      <c r="P10431" s="26"/>
    </row>
    <row r="10432" spans="7:16">
      <c r="G10432" s="27"/>
      <c r="H10432" s="27"/>
      <c r="P10432" s="26"/>
    </row>
    <row r="10433" spans="7:16">
      <c r="G10433" s="27"/>
      <c r="H10433" s="27"/>
      <c r="P10433" s="26"/>
    </row>
    <row r="10434" spans="7:16">
      <c r="G10434" s="27"/>
      <c r="H10434" s="27"/>
      <c r="P10434" s="26"/>
    </row>
    <row r="10435" spans="7:16">
      <c r="G10435" s="27"/>
      <c r="H10435" s="27"/>
      <c r="P10435" s="26"/>
    </row>
    <row r="10436" spans="7:16">
      <c r="G10436" s="27"/>
      <c r="H10436" s="27"/>
      <c r="P10436" s="26"/>
    </row>
    <row r="10437" spans="7:16">
      <c r="G10437" s="27"/>
      <c r="H10437" s="27"/>
      <c r="P10437" s="26"/>
    </row>
    <row r="10438" spans="7:16">
      <c r="G10438" s="27"/>
      <c r="H10438" s="27"/>
      <c r="P10438" s="26"/>
    </row>
    <row r="10439" spans="7:16">
      <c r="G10439" s="27"/>
      <c r="H10439" s="27"/>
      <c r="P10439" s="26"/>
    </row>
    <row r="10440" spans="7:16">
      <c r="G10440" s="27"/>
      <c r="H10440" s="27"/>
      <c r="P10440" s="26"/>
    </row>
    <row r="10441" spans="7:16">
      <c r="G10441" s="27"/>
      <c r="H10441" s="27"/>
      <c r="P10441" s="26"/>
    </row>
    <row r="10442" spans="7:16">
      <c r="G10442" s="27"/>
      <c r="H10442" s="27"/>
      <c r="P10442" s="26"/>
    </row>
    <row r="10443" spans="7:16">
      <c r="G10443" s="27"/>
      <c r="H10443" s="27"/>
      <c r="P10443" s="26"/>
    </row>
    <row r="10444" spans="7:16">
      <c r="G10444" s="27"/>
      <c r="H10444" s="27"/>
      <c r="P10444" s="26"/>
    </row>
    <row r="10445" spans="7:16">
      <c r="G10445" s="27"/>
      <c r="H10445" s="27"/>
      <c r="P10445" s="26"/>
    </row>
    <row r="10446" spans="7:16">
      <c r="G10446" s="27"/>
      <c r="H10446" s="27"/>
      <c r="P10446" s="26"/>
    </row>
    <row r="10447" spans="7:16">
      <c r="G10447" s="27"/>
      <c r="H10447" s="27"/>
      <c r="P10447" s="26"/>
    </row>
    <row r="10448" spans="7:16">
      <c r="G10448" s="27"/>
      <c r="H10448" s="27"/>
      <c r="P10448" s="26"/>
    </row>
    <row r="10449" spans="7:16">
      <c r="G10449" s="27"/>
      <c r="H10449" s="27"/>
      <c r="P10449" s="26"/>
    </row>
    <row r="10450" spans="7:16">
      <c r="G10450" s="27"/>
      <c r="H10450" s="27"/>
      <c r="P10450" s="26"/>
    </row>
    <row r="10451" spans="7:16">
      <c r="G10451" s="27"/>
      <c r="H10451" s="27"/>
      <c r="P10451" s="26"/>
    </row>
    <row r="10452" spans="7:16">
      <c r="G10452" s="27"/>
      <c r="H10452" s="27"/>
      <c r="P10452" s="26"/>
    </row>
    <row r="10453" spans="7:16">
      <c r="G10453" s="27"/>
      <c r="H10453" s="27"/>
      <c r="P10453" s="26"/>
    </row>
    <row r="10454" spans="7:16">
      <c r="G10454" s="27"/>
      <c r="H10454" s="27"/>
      <c r="P10454" s="26"/>
    </row>
    <row r="10455" spans="7:16">
      <c r="G10455" s="27"/>
      <c r="H10455" s="27"/>
      <c r="P10455" s="26"/>
    </row>
    <row r="10456" spans="7:16">
      <c r="G10456" s="27"/>
      <c r="H10456" s="27"/>
      <c r="P10456" s="26"/>
    </row>
    <row r="10457" spans="7:16">
      <c r="G10457" s="27"/>
      <c r="H10457" s="27"/>
      <c r="P10457" s="26"/>
    </row>
    <row r="10458" spans="7:16">
      <c r="G10458" s="27"/>
      <c r="H10458" s="27"/>
      <c r="P10458" s="26"/>
    </row>
    <row r="10459" spans="7:16">
      <c r="G10459" s="27"/>
      <c r="H10459" s="27"/>
      <c r="P10459" s="26"/>
    </row>
    <row r="10460" spans="7:16">
      <c r="G10460" s="27"/>
      <c r="H10460" s="27"/>
      <c r="P10460" s="26"/>
    </row>
    <row r="10461" spans="7:16">
      <c r="G10461" s="27"/>
      <c r="H10461" s="27"/>
      <c r="P10461" s="26"/>
    </row>
    <row r="10462" spans="7:16">
      <c r="G10462" s="27"/>
      <c r="H10462" s="27"/>
      <c r="P10462" s="26"/>
    </row>
    <row r="10463" spans="7:16">
      <c r="G10463" s="27"/>
      <c r="H10463" s="27"/>
      <c r="P10463" s="26"/>
    </row>
    <row r="10464" spans="7:16">
      <c r="G10464" s="27"/>
      <c r="H10464" s="27"/>
      <c r="P10464" s="26"/>
    </row>
    <row r="10465" spans="7:16">
      <c r="G10465" s="27"/>
      <c r="H10465" s="27"/>
      <c r="P10465" s="26"/>
    </row>
    <row r="10466" spans="7:16">
      <c r="G10466" s="27"/>
      <c r="H10466" s="27"/>
      <c r="P10466" s="26"/>
    </row>
    <row r="10467" spans="7:16">
      <c r="G10467" s="27"/>
      <c r="H10467" s="27"/>
      <c r="P10467" s="26"/>
    </row>
    <row r="10468" spans="7:16">
      <c r="G10468" s="27"/>
      <c r="H10468" s="27"/>
      <c r="P10468" s="26"/>
    </row>
    <row r="10469" spans="7:16">
      <c r="G10469" s="27"/>
      <c r="H10469" s="27"/>
      <c r="P10469" s="26"/>
    </row>
    <row r="10470" spans="7:16">
      <c r="G10470" s="27"/>
      <c r="H10470" s="27"/>
      <c r="P10470" s="26"/>
    </row>
    <row r="10471" spans="7:16">
      <c r="G10471" s="27"/>
      <c r="H10471" s="27"/>
      <c r="P10471" s="26"/>
    </row>
    <row r="10472" spans="7:16">
      <c r="G10472" s="27"/>
      <c r="H10472" s="27"/>
      <c r="P10472" s="26"/>
    </row>
    <row r="10473" spans="7:16">
      <c r="G10473" s="27"/>
      <c r="H10473" s="27"/>
      <c r="P10473" s="26"/>
    </row>
    <row r="10474" spans="7:16">
      <c r="G10474" s="27"/>
      <c r="H10474" s="27"/>
      <c r="P10474" s="26"/>
    </row>
    <row r="10475" spans="7:16">
      <c r="G10475" s="27"/>
      <c r="H10475" s="27"/>
      <c r="P10475" s="26"/>
    </row>
    <row r="10476" spans="7:16">
      <c r="G10476" s="27"/>
      <c r="H10476" s="27"/>
      <c r="P10476" s="26"/>
    </row>
    <row r="10477" spans="7:16">
      <c r="G10477" s="27"/>
      <c r="H10477" s="27"/>
      <c r="P10477" s="26"/>
    </row>
    <row r="10478" spans="7:16">
      <c r="G10478" s="27"/>
      <c r="H10478" s="27"/>
      <c r="P10478" s="26"/>
    </row>
    <row r="10479" spans="7:16">
      <c r="G10479" s="27"/>
      <c r="H10479" s="27"/>
      <c r="P10479" s="26"/>
    </row>
    <row r="10480" spans="7:16">
      <c r="G10480" s="27"/>
      <c r="H10480" s="27"/>
      <c r="P10480" s="26"/>
    </row>
    <row r="10481" spans="7:16">
      <c r="G10481" s="27"/>
      <c r="H10481" s="27"/>
      <c r="P10481" s="26"/>
    </row>
    <row r="10482" spans="7:16">
      <c r="G10482" s="27"/>
      <c r="H10482" s="27"/>
      <c r="P10482" s="26"/>
    </row>
    <row r="10483" spans="7:16">
      <c r="G10483" s="27"/>
      <c r="H10483" s="27"/>
      <c r="P10483" s="26"/>
    </row>
    <row r="10484" spans="7:16">
      <c r="H10484" s="27"/>
      <c r="P10484" s="26"/>
    </row>
    <row r="10485" spans="7:16">
      <c r="H10485" s="27"/>
      <c r="P10485" s="26"/>
    </row>
    <row r="10486" spans="7:16">
      <c r="H10486" s="27"/>
      <c r="P10486" s="26"/>
    </row>
    <row r="10487" spans="7:16">
      <c r="H10487" s="27"/>
      <c r="P10487" s="26"/>
    </row>
    <row r="10488" spans="7:16">
      <c r="P10488" s="26"/>
    </row>
    <row r="10489" spans="7:16">
      <c r="P10489" s="26"/>
    </row>
    <row r="10490" spans="7:16">
      <c r="P10490" s="26"/>
    </row>
    <row r="10491" spans="7:16">
      <c r="P10491" s="26"/>
    </row>
    <row r="10492" spans="7:16">
      <c r="P10492" s="26"/>
    </row>
    <row r="10493" spans="7:16">
      <c r="P10493" s="26"/>
    </row>
    <row r="10494" spans="7:16">
      <c r="P10494" s="26"/>
    </row>
    <row r="10495" spans="7:16">
      <c r="P10495" s="26"/>
    </row>
    <row r="10496" spans="7:16">
      <c r="P10496" s="26"/>
    </row>
    <row r="10497" spans="7:16">
      <c r="P10497" s="26"/>
    </row>
    <row r="10498" spans="7:16">
      <c r="P10498" s="26"/>
    </row>
    <row r="10499" spans="7:16">
      <c r="P10499" s="26"/>
    </row>
    <row r="10500" spans="7:16">
      <c r="P10500" s="26"/>
    </row>
    <row r="10501" spans="7:16">
      <c r="P10501" s="26"/>
    </row>
    <row r="10502" spans="7:16">
      <c r="P10502" s="26"/>
    </row>
    <row r="10503" spans="7:16">
      <c r="P10503" s="26"/>
    </row>
    <row r="10504" spans="7:16">
      <c r="P10504" s="26"/>
    </row>
    <row r="10505" spans="7:16">
      <c r="P10505" s="26"/>
    </row>
    <row r="10506" spans="7:16">
      <c r="P10506" s="26"/>
    </row>
    <row r="10507" spans="7:16">
      <c r="P10507" s="26"/>
    </row>
    <row r="10508" spans="7:16">
      <c r="G10508" s="27"/>
      <c r="P10508" s="26"/>
    </row>
    <row r="10509" spans="7:16">
      <c r="G10509" s="27"/>
      <c r="P10509" s="26"/>
    </row>
    <row r="10510" spans="7:16">
      <c r="G10510" s="27"/>
      <c r="P10510" s="26"/>
    </row>
    <row r="10511" spans="7:16">
      <c r="G10511" s="27"/>
      <c r="P10511" s="26"/>
    </row>
    <row r="10512" spans="7:16">
      <c r="G10512" s="27"/>
      <c r="H10512" s="27"/>
      <c r="P10512" s="26"/>
    </row>
    <row r="10513" spans="7:16">
      <c r="G10513" s="27"/>
      <c r="H10513" s="27"/>
      <c r="P10513" s="26"/>
    </row>
    <row r="10514" spans="7:16">
      <c r="G10514" s="27"/>
      <c r="H10514" s="27"/>
      <c r="P10514" s="26"/>
    </row>
    <row r="10515" spans="7:16">
      <c r="G10515" s="27"/>
      <c r="H10515" s="27"/>
      <c r="P10515" s="26"/>
    </row>
    <row r="10516" spans="7:16">
      <c r="G10516" s="27"/>
      <c r="H10516" s="27"/>
      <c r="P10516" s="26"/>
    </row>
    <row r="10517" spans="7:16">
      <c r="G10517" s="27"/>
      <c r="H10517" s="27"/>
      <c r="P10517" s="26"/>
    </row>
    <row r="10518" spans="7:16">
      <c r="G10518" s="27"/>
      <c r="H10518" s="27"/>
      <c r="P10518" s="26"/>
    </row>
    <row r="10519" spans="7:16">
      <c r="G10519" s="27"/>
      <c r="H10519" s="27"/>
      <c r="P10519" s="26"/>
    </row>
    <row r="10520" spans="7:16">
      <c r="G10520" s="27"/>
      <c r="H10520" s="27"/>
      <c r="P10520" s="26"/>
    </row>
    <row r="10521" spans="7:16">
      <c r="G10521" s="27"/>
      <c r="H10521" s="27"/>
      <c r="P10521" s="26"/>
    </row>
    <row r="10522" spans="7:16">
      <c r="G10522" s="27"/>
      <c r="H10522" s="27"/>
      <c r="P10522" s="26"/>
    </row>
    <row r="10523" spans="7:16">
      <c r="G10523" s="27"/>
      <c r="H10523" s="27"/>
      <c r="P10523" s="26"/>
    </row>
    <row r="10524" spans="7:16">
      <c r="G10524" s="27"/>
      <c r="H10524" s="27"/>
      <c r="P10524" s="26"/>
    </row>
    <row r="10525" spans="7:16">
      <c r="G10525" s="27"/>
      <c r="H10525" s="27"/>
      <c r="P10525" s="26"/>
    </row>
    <row r="10526" spans="7:16">
      <c r="G10526" s="27"/>
      <c r="H10526" s="27"/>
      <c r="P10526" s="26"/>
    </row>
    <row r="10527" spans="7:16">
      <c r="G10527" s="27"/>
      <c r="H10527" s="27"/>
      <c r="P10527" s="26"/>
    </row>
    <row r="10528" spans="7:16">
      <c r="G10528" s="27"/>
      <c r="H10528" s="27"/>
      <c r="P10528" s="26"/>
    </row>
    <row r="10529" spans="7:16">
      <c r="G10529" s="27"/>
      <c r="H10529" s="27"/>
      <c r="P10529" s="26"/>
    </row>
    <row r="10530" spans="7:16">
      <c r="G10530" s="27"/>
      <c r="H10530" s="27"/>
      <c r="P10530" s="26"/>
    </row>
    <row r="10531" spans="7:16">
      <c r="G10531" s="27"/>
      <c r="H10531" s="27"/>
      <c r="P10531" s="26"/>
    </row>
    <row r="10532" spans="7:16">
      <c r="G10532" s="27"/>
      <c r="H10532" s="27"/>
      <c r="P10532" s="26"/>
    </row>
    <row r="10533" spans="7:16">
      <c r="G10533" s="27"/>
      <c r="H10533" s="27"/>
      <c r="P10533" s="26"/>
    </row>
    <row r="10534" spans="7:16">
      <c r="G10534" s="27"/>
      <c r="H10534" s="27"/>
      <c r="P10534" s="26"/>
    </row>
    <row r="10535" spans="7:16">
      <c r="G10535" s="27"/>
      <c r="H10535" s="27"/>
      <c r="P10535" s="26"/>
    </row>
    <row r="10536" spans="7:16">
      <c r="G10536" s="27"/>
      <c r="H10536" s="27"/>
      <c r="P10536" s="26"/>
    </row>
    <row r="10537" spans="7:16">
      <c r="G10537" s="27"/>
      <c r="H10537" s="27"/>
      <c r="P10537" s="26"/>
    </row>
    <row r="10538" spans="7:16">
      <c r="G10538" s="27"/>
      <c r="H10538" s="27"/>
      <c r="P10538" s="26"/>
    </row>
    <row r="10539" spans="7:16">
      <c r="G10539" s="27"/>
      <c r="H10539" s="27"/>
      <c r="P10539" s="26"/>
    </row>
    <row r="10540" spans="7:16">
      <c r="G10540" s="27"/>
      <c r="H10540" s="27"/>
      <c r="P10540" s="26"/>
    </row>
    <row r="10541" spans="7:16">
      <c r="G10541" s="27"/>
      <c r="H10541" s="27"/>
      <c r="P10541" s="26"/>
    </row>
    <row r="10542" spans="7:16">
      <c r="G10542" s="27"/>
      <c r="H10542" s="27"/>
      <c r="P10542" s="26"/>
    </row>
    <row r="10543" spans="7:16">
      <c r="G10543" s="27"/>
      <c r="H10543" s="27"/>
      <c r="P10543" s="26"/>
    </row>
    <row r="10544" spans="7:16">
      <c r="G10544" s="27"/>
      <c r="H10544" s="27"/>
      <c r="P10544" s="26"/>
    </row>
    <row r="10545" spans="7:16">
      <c r="G10545" s="27"/>
      <c r="H10545" s="27"/>
      <c r="P10545" s="26"/>
    </row>
    <row r="10546" spans="7:16">
      <c r="G10546" s="27"/>
      <c r="H10546" s="27"/>
      <c r="P10546" s="26"/>
    </row>
    <row r="10547" spans="7:16">
      <c r="G10547" s="27"/>
      <c r="H10547" s="27"/>
      <c r="P10547" s="26"/>
    </row>
    <row r="10548" spans="7:16">
      <c r="G10548" s="27"/>
      <c r="H10548" s="27"/>
      <c r="P10548" s="26"/>
    </row>
    <row r="10549" spans="7:16">
      <c r="G10549" s="27"/>
      <c r="H10549" s="27"/>
      <c r="P10549" s="26"/>
    </row>
    <row r="10550" spans="7:16">
      <c r="G10550" s="27"/>
      <c r="H10550" s="27"/>
      <c r="P10550" s="26"/>
    </row>
    <row r="10551" spans="7:16">
      <c r="G10551" s="27"/>
      <c r="H10551" s="27"/>
      <c r="P10551" s="26"/>
    </row>
    <row r="10552" spans="7:16">
      <c r="G10552" s="27"/>
      <c r="H10552" s="27"/>
      <c r="P10552" s="26"/>
    </row>
    <row r="10553" spans="7:16">
      <c r="G10553" s="27"/>
      <c r="H10553" s="27"/>
      <c r="P10553" s="26"/>
    </row>
    <row r="10554" spans="7:16">
      <c r="G10554" s="27"/>
      <c r="H10554" s="27"/>
      <c r="P10554" s="26"/>
    </row>
    <row r="10555" spans="7:16">
      <c r="G10555" s="27"/>
      <c r="H10555" s="27"/>
      <c r="P10555" s="26"/>
    </row>
    <row r="10556" spans="7:16">
      <c r="G10556" s="27"/>
      <c r="H10556" s="27"/>
      <c r="P10556" s="26"/>
    </row>
    <row r="10557" spans="7:16">
      <c r="G10557" s="27"/>
      <c r="H10557" s="27"/>
      <c r="P10557" s="26"/>
    </row>
    <row r="10558" spans="7:16">
      <c r="G10558" s="27"/>
      <c r="H10558" s="27"/>
      <c r="P10558" s="26"/>
    </row>
    <row r="10559" spans="7:16">
      <c r="G10559" s="27"/>
      <c r="H10559" s="27"/>
      <c r="P10559" s="26"/>
    </row>
    <row r="10560" spans="7:16">
      <c r="G10560" s="27"/>
      <c r="H10560" s="27"/>
      <c r="P10560" s="26"/>
    </row>
    <row r="10561" spans="7:16">
      <c r="G10561" s="27"/>
      <c r="H10561" s="27"/>
      <c r="P10561" s="26"/>
    </row>
    <row r="10562" spans="7:16">
      <c r="G10562" s="27"/>
      <c r="H10562" s="27"/>
      <c r="P10562" s="26"/>
    </row>
    <row r="10563" spans="7:16">
      <c r="G10563" s="27"/>
      <c r="H10563" s="27"/>
      <c r="P10563" s="26"/>
    </row>
    <row r="10564" spans="7:16">
      <c r="G10564" s="27"/>
      <c r="H10564" s="27"/>
      <c r="P10564" s="26"/>
    </row>
    <row r="10565" spans="7:16">
      <c r="G10565" s="27"/>
      <c r="H10565" s="27"/>
      <c r="P10565" s="26"/>
    </row>
    <row r="10566" spans="7:16">
      <c r="G10566" s="27"/>
      <c r="H10566" s="27"/>
      <c r="P10566" s="26"/>
    </row>
    <row r="10567" spans="7:16">
      <c r="G10567" s="27"/>
      <c r="H10567" s="27"/>
      <c r="P10567" s="26"/>
    </row>
    <row r="10568" spans="7:16">
      <c r="G10568" s="27"/>
      <c r="H10568" s="27"/>
      <c r="P10568" s="26"/>
    </row>
    <row r="10569" spans="7:16">
      <c r="G10569" s="27"/>
      <c r="H10569" s="27"/>
      <c r="P10569" s="26"/>
    </row>
    <row r="10570" spans="7:16">
      <c r="G10570" s="27"/>
      <c r="H10570" s="27"/>
      <c r="P10570" s="26"/>
    </row>
    <row r="10571" spans="7:16">
      <c r="G10571" s="27"/>
      <c r="H10571" s="27"/>
      <c r="P10571" s="26"/>
    </row>
    <row r="10572" spans="7:16">
      <c r="G10572" s="27"/>
      <c r="H10572" s="27"/>
      <c r="P10572" s="26"/>
    </row>
    <row r="10573" spans="7:16">
      <c r="G10573" s="27"/>
      <c r="H10573" s="27"/>
      <c r="P10573" s="26"/>
    </row>
    <row r="10574" spans="7:16">
      <c r="G10574" s="27"/>
      <c r="H10574" s="27"/>
      <c r="P10574" s="26"/>
    </row>
    <row r="10575" spans="7:16">
      <c r="G10575" s="27"/>
      <c r="H10575" s="27"/>
      <c r="P10575" s="26"/>
    </row>
    <row r="10576" spans="7:16">
      <c r="G10576" s="27"/>
      <c r="H10576" s="27"/>
      <c r="P10576" s="26"/>
    </row>
    <row r="10577" spans="7:16">
      <c r="G10577" s="27"/>
      <c r="H10577" s="27"/>
      <c r="P10577" s="26"/>
    </row>
    <row r="10578" spans="7:16">
      <c r="G10578" s="27"/>
      <c r="H10578" s="27"/>
      <c r="P10578" s="26"/>
    </row>
    <row r="10579" spans="7:16">
      <c r="G10579" s="27"/>
      <c r="H10579" s="27"/>
      <c r="P10579" s="26"/>
    </row>
    <row r="10580" spans="7:16">
      <c r="G10580" s="27"/>
      <c r="H10580" s="27"/>
      <c r="P10580" s="26"/>
    </row>
    <row r="10581" spans="7:16">
      <c r="G10581" s="27"/>
      <c r="H10581" s="27"/>
      <c r="P10581" s="26"/>
    </row>
    <row r="10582" spans="7:16">
      <c r="G10582" s="27"/>
      <c r="H10582" s="27"/>
      <c r="P10582" s="26"/>
    </row>
    <row r="10583" spans="7:16">
      <c r="G10583" s="27"/>
      <c r="H10583" s="27"/>
      <c r="P10583" s="26"/>
    </row>
    <row r="10584" spans="7:16">
      <c r="G10584" s="27"/>
      <c r="H10584" s="27"/>
      <c r="P10584" s="26"/>
    </row>
    <row r="10585" spans="7:16">
      <c r="G10585" s="27"/>
      <c r="H10585" s="27"/>
      <c r="P10585" s="26"/>
    </row>
    <row r="10586" spans="7:16">
      <c r="G10586" s="27"/>
      <c r="H10586" s="27"/>
      <c r="P10586" s="26"/>
    </row>
    <row r="10587" spans="7:16">
      <c r="G10587" s="27"/>
      <c r="H10587" s="27"/>
      <c r="P10587" s="26"/>
    </row>
    <row r="10588" spans="7:16">
      <c r="G10588" s="27"/>
      <c r="H10588" s="27"/>
      <c r="P10588" s="26"/>
    </row>
    <row r="10589" spans="7:16">
      <c r="G10589" s="27"/>
      <c r="H10589" s="27"/>
      <c r="P10589" s="26"/>
    </row>
    <row r="10590" spans="7:16">
      <c r="G10590" s="27"/>
      <c r="H10590" s="27"/>
      <c r="P10590" s="26"/>
    </row>
    <row r="10591" spans="7:16">
      <c r="G10591" s="27"/>
      <c r="H10591" s="27"/>
      <c r="P10591" s="26"/>
    </row>
    <row r="10592" spans="7:16">
      <c r="G10592" s="27"/>
      <c r="H10592" s="27"/>
      <c r="P10592" s="26"/>
    </row>
    <row r="10593" spans="7:16">
      <c r="G10593" s="27"/>
      <c r="H10593" s="27"/>
      <c r="P10593" s="26"/>
    </row>
    <row r="10594" spans="7:16">
      <c r="G10594" s="27"/>
      <c r="H10594" s="27"/>
      <c r="P10594" s="26"/>
    </row>
    <row r="10595" spans="7:16">
      <c r="G10595" s="27"/>
      <c r="H10595" s="27"/>
      <c r="P10595" s="26"/>
    </row>
    <row r="10596" spans="7:16">
      <c r="G10596" s="27"/>
      <c r="H10596" s="27"/>
      <c r="P10596" s="26"/>
    </row>
    <row r="10597" spans="7:16">
      <c r="G10597" s="27"/>
      <c r="H10597" s="27"/>
      <c r="P10597" s="26"/>
    </row>
    <row r="10598" spans="7:16">
      <c r="G10598" s="27"/>
      <c r="H10598" s="27"/>
      <c r="P10598" s="26"/>
    </row>
    <row r="10599" spans="7:16">
      <c r="G10599" s="27"/>
      <c r="H10599" s="27"/>
      <c r="P10599" s="26"/>
    </row>
    <row r="10600" spans="7:16">
      <c r="G10600" s="27"/>
      <c r="H10600" s="27"/>
      <c r="P10600" s="26"/>
    </row>
    <row r="10601" spans="7:16">
      <c r="G10601" s="27"/>
      <c r="H10601" s="27"/>
      <c r="P10601" s="26"/>
    </row>
    <row r="10602" spans="7:16">
      <c r="G10602" s="27"/>
      <c r="H10602" s="27"/>
      <c r="P10602" s="26"/>
    </row>
    <row r="10603" spans="7:16">
      <c r="G10603" s="27"/>
      <c r="H10603" s="27"/>
      <c r="P10603" s="26"/>
    </row>
    <row r="10604" spans="7:16">
      <c r="G10604" s="27"/>
      <c r="H10604" s="27"/>
      <c r="P10604" s="26"/>
    </row>
    <row r="10605" spans="7:16">
      <c r="G10605" s="27"/>
      <c r="H10605" s="27"/>
      <c r="P10605" s="26"/>
    </row>
    <row r="10606" spans="7:16">
      <c r="G10606" s="27"/>
      <c r="H10606" s="27"/>
      <c r="P10606" s="26"/>
    </row>
    <row r="10607" spans="7:16">
      <c r="G10607" s="27"/>
      <c r="H10607" s="27"/>
      <c r="P10607" s="26"/>
    </row>
    <row r="10608" spans="7:16">
      <c r="G10608" s="27"/>
      <c r="H10608" s="27"/>
      <c r="P10608" s="26"/>
    </row>
    <row r="10609" spans="7:16">
      <c r="G10609" s="27"/>
      <c r="H10609" s="27"/>
      <c r="P10609" s="26"/>
    </row>
    <row r="10610" spans="7:16">
      <c r="G10610" s="27"/>
      <c r="H10610" s="27"/>
      <c r="P10610" s="26"/>
    </row>
    <row r="10611" spans="7:16">
      <c r="G10611" s="27"/>
      <c r="H10611" s="27"/>
      <c r="P10611" s="26"/>
    </row>
    <row r="10612" spans="7:16">
      <c r="G10612" s="27"/>
      <c r="H10612" s="27"/>
      <c r="P10612" s="26"/>
    </row>
    <row r="10613" spans="7:16">
      <c r="G10613" s="27"/>
      <c r="H10613" s="27"/>
      <c r="P10613" s="26"/>
    </row>
    <row r="10614" spans="7:16">
      <c r="G10614" s="27"/>
      <c r="H10614" s="27"/>
      <c r="P10614" s="26"/>
    </row>
    <row r="10615" spans="7:16">
      <c r="G10615" s="27"/>
      <c r="H10615" s="27"/>
      <c r="P10615" s="26"/>
    </row>
    <row r="10616" spans="7:16">
      <c r="G10616" s="27"/>
      <c r="H10616" s="27"/>
      <c r="P10616" s="26"/>
    </row>
    <row r="10617" spans="7:16">
      <c r="G10617" s="27"/>
      <c r="H10617" s="27"/>
      <c r="P10617" s="26"/>
    </row>
    <row r="10618" spans="7:16">
      <c r="G10618" s="27"/>
      <c r="H10618" s="27"/>
      <c r="P10618" s="26"/>
    </row>
    <row r="10619" spans="7:16">
      <c r="G10619" s="27"/>
      <c r="H10619" s="27"/>
      <c r="P10619" s="26"/>
    </row>
    <row r="10620" spans="7:16">
      <c r="G10620" s="27"/>
      <c r="H10620" s="27"/>
      <c r="P10620" s="26"/>
    </row>
    <row r="10621" spans="7:16">
      <c r="G10621" s="27"/>
      <c r="H10621" s="27"/>
      <c r="P10621" s="26"/>
    </row>
    <row r="10622" spans="7:16">
      <c r="G10622" s="27"/>
      <c r="H10622" s="27"/>
      <c r="P10622" s="26"/>
    </row>
    <row r="10623" spans="7:16">
      <c r="G10623" s="27"/>
      <c r="H10623" s="27"/>
      <c r="P10623" s="26"/>
    </row>
    <row r="10624" spans="7:16">
      <c r="G10624" s="27"/>
      <c r="H10624" s="27"/>
      <c r="P10624" s="26"/>
    </row>
    <row r="10625" spans="8:16">
      <c r="H10625" s="27"/>
      <c r="P10625" s="26"/>
    </row>
    <row r="10626" spans="8:16">
      <c r="H10626" s="27"/>
      <c r="P10626" s="26"/>
    </row>
    <row r="10627" spans="8:16">
      <c r="H10627" s="27"/>
      <c r="P10627" s="26"/>
    </row>
    <row r="10628" spans="8:16">
      <c r="H10628" s="27"/>
      <c r="P10628" s="26"/>
    </row>
    <row r="10629" spans="8:16">
      <c r="P10629" s="26"/>
    </row>
    <row r="10630" spans="8:16">
      <c r="P10630" s="26"/>
    </row>
    <row r="10631" spans="8:16">
      <c r="P10631" s="26"/>
    </row>
    <row r="10632" spans="8:16">
      <c r="P10632" s="26"/>
    </row>
    <row r="10633" spans="8:16">
      <c r="P10633" s="26"/>
    </row>
    <row r="10634" spans="8:16">
      <c r="P10634" s="26"/>
    </row>
    <row r="10635" spans="8:16">
      <c r="P10635" s="26"/>
    </row>
    <row r="10636" spans="8:16">
      <c r="P10636" s="26"/>
    </row>
    <row r="10637" spans="8:16">
      <c r="P10637" s="26"/>
    </row>
    <row r="10638" spans="8:16">
      <c r="P10638" s="26"/>
    </row>
    <row r="10639" spans="8:16">
      <c r="P10639" s="26"/>
    </row>
    <row r="10640" spans="8:16">
      <c r="P10640" s="26"/>
    </row>
    <row r="10641" spans="7:16">
      <c r="P10641" s="26"/>
    </row>
    <row r="10642" spans="7:16">
      <c r="P10642" s="26"/>
    </row>
    <row r="10643" spans="7:16">
      <c r="P10643" s="26"/>
    </row>
    <row r="10644" spans="7:16">
      <c r="P10644" s="26"/>
    </row>
    <row r="10645" spans="7:16">
      <c r="P10645" s="26"/>
    </row>
    <row r="10646" spans="7:16">
      <c r="P10646" s="26"/>
    </row>
    <row r="10647" spans="7:16">
      <c r="P10647" s="26"/>
    </row>
    <row r="10648" spans="7:16">
      <c r="P10648" s="26"/>
    </row>
    <row r="10649" spans="7:16">
      <c r="P10649" s="26"/>
    </row>
    <row r="10650" spans="7:16">
      <c r="P10650" s="26"/>
    </row>
    <row r="10651" spans="7:16">
      <c r="P10651" s="26"/>
    </row>
    <row r="10652" spans="7:16">
      <c r="P10652" s="26"/>
    </row>
    <row r="10653" spans="7:16">
      <c r="G10653" s="27"/>
      <c r="P10653" s="26"/>
    </row>
    <row r="10654" spans="7:16">
      <c r="G10654" s="27"/>
      <c r="P10654" s="26"/>
    </row>
    <row r="10655" spans="7:16">
      <c r="G10655" s="27"/>
      <c r="P10655" s="26"/>
    </row>
    <row r="10656" spans="7:16">
      <c r="G10656" s="27"/>
      <c r="P10656" s="26"/>
    </row>
    <row r="10657" spans="7:16">
      <c r="G10657" s="27"/>
      <c r="H10657" s="27"/>
      <c r="P10657" s="26"/>
    </row>
    <row r="10658" spans="7:16">
      <c r="G10658" s="27"/>
      <c r="H10658" s="27"/>
      <c r="P10658" s="26"/>
    </row>
    <row r="10659" spans="7:16">
      <c r="G10659" s="27"/>
      <c r="H10659" s="27"/>
      <c r="P10659" s="26"/>
    </row>
    <row r="10660" spans="7:16">
      <c r="G10660" s="27"/>
      <c r="H10660" s="27"/>
      <c r="P10660" s="26"/>
    </row>
    <row r="10661" spans="7:16">
      <c r="G10661" s="27"/>
      <c r="H10661" s="27"/>
      <c r="P10661" s="26"/>
    </row>
    <row r="10662" spans="7:16">
      <c r="G10662" s="27"/>
      <c r="H10662" s="27"/>
      <c r="P10662" s="26"/>
    </row>
    <row r="10663" spans="7:16">
      <c r="G10663" s="27"/>
      <c r="H10663" s="27"/>
      <c r="P10663" s="26"/>
    </row>
    <row r="10664" spans="7:16">
      <c r="G10664" s="27"/>
      <c r="H10664" s="27"/>
      <c r="P10664" s="26"/>
    </row>
    <row r="10665" spans="7:16">
      <c r="G10665" s="27"/>
      <c r="H10665" s="27"/>
      <c r="P10665" s="26"/>
    </row>
    <row r="10666" spans="7:16">
      <c r="G10666" s="27"/>
      <c r="H10666" s="27"/>
      <c r="P10666" s="26"/>
    </row>
    <row r="10667" spans="7:16">
      <c r="G10667" s="27"/>
      <c r="H10667" s="27"/>
      <c r="P10667" s="26"/>
    </row>
    <row r="10668" spans="7:16">
      <c r="G10668" s="27"/>
      <c r="H10668" s="27"/>
      <c r="P10668" s="26"/>
    </row>
    <row r="10669" spans="7:16">
      <c r="G10669" s="27"/>
      <c r="H10669" s="27"/>
      <c r="P10669" s="26"/>
    </row>
    <row r="10670" spans="7:16">
      <c r="G10670" s="27"/>
      <c r="H10670" s="27"/>
      <c r="P10670" s="26"/>
    </row>
    <row r="10671" spans="7:16">
      <c r="G10671" s="27"/>
      <c r="H10671" s="27"/>
      <c r="P10671" s="26"/>
    </row>
    <row r="10672" spans="7:16">
      <c r="G10672" s="27"/>
      <c r="H10672" s="27"/>
      <c r="P10672" s="26"/>
    </row>
    <row r="10673" spans="7:16">
      <c r="G10673" s="27"/>
      <c r="H10673" s="27"/>
      <c r="P10673" s="26"/>
    </row>
    <row r="10674" spans="7:16">
      <c r="G10674" s="27"/>
      <c r="H10674" s="27"/>
      <c r="P10674" s="26"/>
    </row>
    <row r="10675" spans="7:16">
      <c r="G10675" s="27"/>
      <c r="H10675" s="27"/>
      <c r="P10675" s="26"/>
    </row>
    <row r="10676" spans="7:16">
      <c r="H10676" s="27"/>
      <c r="P10676" s="26"/>
    </row>
    <row r="10677" spans="7:16">
      <c r="H10677" s="27"/>
      <c r="P10677" s="26"/>
    </row>
    <row r="10678" spans="7:16">
      <c r="H10678" s="27"/>
      <c r="P10678" s="26"/>
    </row>
    <row r="10679" spans="7:16">
      <c r="H10679" s="27"/>
      <c r="P10679" s="26"/>
    </row>
    <row r="10680" spans="7:16">
      <c r="P10680" s="26"/>
    </row>
    <row r="10681" spans="7:16">
      <c r="P10681" s="26"/>
    </row>
    <row r="10682" spans="7:16">
      <c r="P10682" s="26"/>
    </row>
    <row r="10683" spans="7:16">
      <c r="P10683" s="26"/>
    </row>
    <row r="10684" spans="7:16">
      <c r="P10684" s="26"/>
    </row>
    <row r="10685" spans="7:16">
      <c r="P10685" s="26"/>
    </row>
    <row r="10686" spans="7:16">
      <c r="P10686" s="26"/>
    </row>
    <row r="10687" spans="7:16">
      <c r="P10687" s="26"/>
    </row>
    <row r="10688" spans="7:16">
      <c r="P10688" s="26"/>
    </row>
    <row r="10689" spans="16:16">
      <c r="P10689" s="26"/>
    </row>
    <row r="10690" spans="16:16">
      <c r="P10690" s="26"/>
    </row>
    <row r="10691" spans="16:16">
      <c r="P10691" s="26"/>
    </row>
    <row r="10692" spans="16:16">
      <c r="P10692" s="26"/>
    </row>
    <row r="10693" spans="16:16">
      <c r="P10693" s="26"/>
    </row>
    <row r="10694" spans="16:16">
      <c r="P10694" s="26"/>
    </row>
    <row r="10695" spans="16:16">
      <c r="P10695" s="26"/>
    </row>
    <row r="10696" spans="16:16">
      <c r="P10696" s="26"/>
    </row>
    <row r="10697" spans="16:16">
      <c r="P10697" s="26"/>
    </row>
    <row r="10698" spans="16:16">
      <c r="P10698" s="26"/>
    </row>
    <row r="10699" spans="16:16">
      <c r="P10699" s="26"/>
    </row>
    <row r="10700" spans="16:16">
      <c r="P10700" s="26"/>
    </row>
    <row r="10701" spans="16:16">
      <c r="P10701" s="26"/>
    </row>
    <row r="10702" spans="16:16">
      <c r="P10702" s="26"/>
    </row>
    <row r="10703" spans="16:16">
      <c r="P10703" s="26"/>
    </row>
    <row r="10704" spans="16:16">
      <c r="P10704" s="26"/>
    </row>
    <row r="10705" spans="7:16">
      <c r="G10705" s="27"/>
      <c r="P10705" s="26"/>
    </row>
    <row r="10706" spans="7:16">
      <c r="G10706" s="27"/>
      <c r="P10706" s="26"/>
    </row>
    <row r="10707" spans="7:16">
      <c r="G10707" s="27"/>
      <c r="P10707" s="26"/>
    </row>
    <row r="10708" spans="7:16">
      <c r="G10708" s="27"/>
      <c r="P10708" s="26"/>
    </row>
    <row r="10709" spans="7:16">
      <c r="G10709" s="27"/>
      <c r="H10709" s="27"/>
      <c r="P10709" s="26"/>
    </row>
    <row r="10710" spans="7:16">
      <c r="G10710" s="27"/>
      <c r="H10710" s="27"/>
      <c r="P10710" s="26"/>
    </row>
    <row r="10711" spans="7:16">
      <c r="G10711" s="27"/>
      <c r="H10711" s="27"/>
      <c r="P10711" s="26"/>
    </row>
    <row r="10712" spans="7:16">
      <c r="G10712" s="27"/>
      <c r="H10712" s="27"/>
      <c r="P10712" s="26"/>
    </row>
    <row r="10713" spans="7:16">
      <c r="G10713" s="27"/>
      <c r="H10713" s="27"/>
      <c r="P10713" s="26"/>
    </row>
    <row r="10714" spans="7:16">
      <c r="G10714" s="27"/>
      <c r="H10714" s="27"/>
      <c r="P10714" s="26"/>
    </row>
    <row r="10715" spans="7:16">
      <c r="G10715" s="27"/>
      <c r="H10715" s="27"/>
      <c r="P10715" s="26"/>
    </row>
    <row r="10716" spans="7:16">
      <c r="G10716" s="27"/>
      <c r="H10716" s="27"/>
      <c r="P10716" s="26"/>
    </row>
    <row r="10717" spans="7:16">
      <c r="G10717" s="27"/>
      <c r="H10717" s="27"/>
      <c r="P10717" s="26"/>
    </row>
    <row r="10718" spans="7:16">
      <c r="G10718" s="27"/>
      <c r="H10718" s="27"/>
      <c r="P10718" s="26"/>
    </row>
    <row r="10719" spans="7:16">
      <c r="G10719" s="27"/>
      <c r="H10719" s="27"/>
      <c r="P10719" s="26"/>
    </row>
    <row r="10720" spans="7:16">
      <c r="G10720" s="27"/>
      <c r="H10720" s="27"/>
      <c r="P10720" s="26"/>
    </row>
    <row r="10721" spans="7:16">
      <c r="G10721" s="27"/>
      <c r="H10721" s="27"/>
      <c r="P10721" s="26"/>
    </row>
    <row r="10722" spans="7:16">
      <c r="G10722" s="27"/>
      <c r="H10722" s="27"/>
      <c r="P10722" s="26"/>
    </row>
    <row r="10723" spans="7:16">
      <c r="G10723" s="27"/>
      <c r="H10723" s="27"/>
      <c r="P10723" s="26"/>
    </row>
    <row r="10724" spans="7:16">
      <c r="G10724" s="27"/>
      <c r="H10724" s="27"/>
      <c r="P10724" s="26"/>
    </row>
    <row r="10725" spans="7:16">
      <c r="G10725" s="27"/>
      <c r="H10725" s="27"/>
      <c r="P10725" s="26"/>
    </row>
    <row r="10726" spans="7:16">
      <c r="G10726" s="27"/>
      <c r="H10726" s="27"/>
      <c r="P10726" s="26"/>
    </row>
    <row r="10727" spans="7:16">
      <c r="G10727" s="27"/>
      <c r="H10727" s="27"/>
      <c r="P10727" s="26"/>
    </row>
    <row r="10728" spans="7:16">
      <c r="G10728" s="27"/>
      <c r="H10728" s="27"/>
      <c r="P10728" s="26"/>
    </row>
    <row r="10729" spans="7:16">
      <c r="G10729" s="27"/>
      <c r="H10729" s="27"/>
      <c r="P10729" s="26"/>
    </row>
    <row r="10730" spans="7:16">
      <c r="G10730" s="27"/>
      <c r="H10730" s="27"/>
      <c r="P10730" s="26"/>
    </row>
    <row r="10731" spans="7:16">
      <c r="G10731" s="27"/>
      <c r="H10731" s="27"/>
      <c r="P10731" s="26"/>
    </row>
    <row r="10732" spans="7:16">
      <c r="G10732" s="27"/>
      <c r="H10732" s="27"/>
      <c r="P10732" s="26"/>
    </row>
    <row r="10733" spans="7:16">
      <c r="G10733" s="27"/>
      <c r="H10733" s="27"/>
      <c r="P10733" s="26"/>
    </row>
    <row r="10734" spans="7:16">
      <c r="G10734" s="27"/>
      <c r="H10734" s="27"/>
      <c r="P10734" s="26"/>
    </row>
    <row r="10735" spans="7:16">
      <c r="G10735" s="27"/>
      <c r="H10735" s="27"/>
      <c r="P10735" s="26"/>
    </row>
    <row r="10736" spans="7:16">
      <c r="G10736" s="27"/>
      <c r="H10736" s="27"/>
      <c r="P10736" s="26"/>
    </row>
    <row r="10737" spans="7:16">
      <c r="G10737" s="27"/>
      <c r="H10737" s="27"/>
      <c r="P10737" s="26"/>
    </row>
    <row r="10738" spans="7:16">
      <c r="G10738" s="27"/>
      <c r="H10738" s="27"/>
      <c r="P10738" s="26"/>
    </row>
    <row r="10739" spans="7:16">
      <c r="G10739" s="27"/>
      <c r="H10739" s="27"/>
      <c r="P10739" s="26"/>
    </row>
    <row r="10740" spans="7:16">
      <c r="G10740" s="27"/>
      <c r="H10740" s="27"/>
      <c r="P10740" s="26"/>
    </row>
    <row r="10741" spans="7:16">
      <c r="G10741" s="27"/>
      <c r="H10741" s="27"/>
      <c r="P10741" s="26"/>
    </row>
    <row r="10742" spans="7:16">
      <c r="G10742" s="27"/>
      <c r="H10742" s="27"/>
      <c r="P10742" s="26"/>
    </row>
    <row r="10743" spans="7:16">
      <c r="G10743" s="27"/>
      <c r="H10743" s="27"/>
      <c r="P10743" s="26"/>
    </row>
    <row r="10744" spans="7:16">
      <c r="G10744" s="27"/>
      <c r="H10744" s="27"/>
      <c r="P10744" s="26"/>
    </row>
    <row r="10745" spans="7:16">
      <c r="G10745" s="27"/>
      <c r="H10745" s="27"/>
      <c r="P10745" s="26"/>
    </row>
    <row r="10746" spans="7:16">
      <c r="G10746" s="27"/>
      <c r="H10746" s="27"/>
      <c r="P10746" s="26"/>
    </row>
    <row r="10747" spans="7:16">
      <c r="G10747" s="27"/>
      <c r="H10747" s="27"/>
      <c r="P10747" s="26"/>
    </row>
    <row r="10748" spans="7:16">
      <c r="G10748" s="27"/>
      <c r="H10748" s="27"/>
      <c r="P10748" s="26"/>
    </row>
    <row r="10749" spans="7:16">
      <c r="G10749" s="27"/>
      <c r="H10749" s="27"/>
      <c r="P10749" s="26"/>
    </row>
    <row r="10750" spans="7:16">
      <c r="G10750" s="27"/>
      <c r="H10750" s="27"/>
      <c r="P10750" s="26"/>
    </row>
    <row r="10751" spans="7:16">
      <c r="G10751" s="27"/>
      <c r="H10751" s="27"/>
      <c r="P10751" s="26"/>
    </row>
    <row r="10752" spans="7:16">
      <c r="G10752" s="27"/>
      <c r="H10752" s="27"/>
      <c r="P10752" s="26"/>
    </row>
    <row r="10753" spans="7:16">
      <c r="G10753" s="27"/>
      <c r="H10753" s="27"/>
      <c r="P10753" s="26"/>
    </row>
    <row r="10754" spans="7:16">
      <c r="G10754" s="27"/>
      <c r="H10754" s="27"/>
      <c r="P10754" s="26"/>
    </row>
    <row r="10755" spans="7:16">
      <c r="G10755" s="27"/>
      <c r="H10755" s="27"/>
      <c r="P10755" s="26"/>
    </row>
    <row r="10756" spans="7:16">
      <c r="G10756" s="27"/>
      <c r="H10756" s="27"/>
      <c r="P10756" s="26"/>
    </row>
    <row r="10757" spans="7:16">
      <c r="G10757" s="27"/>
      <c r="H10757" s="27"/>
      <c r="P10757" s="26"/>
    </row>
    <row r="10758" spans="7:16">
      <c r="G10758" s="27"/>
      <c r="H10758" s="27"/>
      <c r="P10758" s="26"/>
    </row>
    <row r="10759" spans="7:16">
      <c r="G10759" s="27"/>
      <c r="H10759" s="27"/>
      <c r="P10759" s="26"/>
    </row>
    <row r="10760" spans="7:16">
      <c r="G10760" s="27"/>
      <c r="H10760" s="27"/>
      <c r="P10760" s="26"/>
    </row>
    <row r="10761" spans="7:16">
      <c r="H10761" s="27"/>
      <c r="P10761" s="26"/>
    </row>
    <row r="10762" spans="7:16">
      <c r="H10762" s="27"/>
      <c r="P10762" s="26"/>
    </row>
    <row r="10763" spans="7:16">
      <c r="H10763" s="27"/>
      <c r="P10763" s="26"/>
    </row>
    <row r="10764" spans="7:16">
      <c r="H10764" s="27"/>
      <c r="P10764" s="26"/>
    </row>
    <row r="10765" spans="7:16">
      <c r="P10765" s="26"/>
    </row>
    <row r="10766" spans="7:16">
      <c r="P10766" s="26"/>
    </row>
    <row r="10767" spans="7:16">
      <c r="P10767" s="26"/>
    </row>
    <row r="10768" spans="7:16">
      <c r="P10768" s="26"/>
    </row>
    <row r="10769" spans="16:16">
      <c r="P10769" s="26"/>
    </row>
    <row r="10770" spans="16:16">
      <c r="P10770" s="26"/>
    </row>
    <row r="10771" spans="16:16">
      <c r="P10771" s="26"/>
    </row>
    <row r="10772" spans="16:16">
      <c r="P10772" s="26"/>
    </row>
    <row r="10773" spans="16:16">
      <c r="P10773" s="26"/>
    </row>
    <row r="10774" spans="16:16">
      <c r="P10774" s="26"/>
    </row>
    <row r="10775" spans="16:16">
      <c r="P10775" s="26"/>
    </row>
    <row r="10776" spans="16:16">
      <c r="P10776" s="26"/>
    </row>
    <row r="10777" spans="16:16">
      <c r="P10777" s="26"/>
    </row>
    <row r="10778" spans="16:16">
      <c r="P10778" s="26"/>
    </row>
    <row r="10779" spans="16:16">
      <c r="P10779" s="26"/>
    </row>
    <row r="10780" spans="16:16">
      <c r="P10780" s="26"/>
    </row>
    <row r="10781" spans="16:16">
      <c r="P10781" s="26"/>
    </row>
    <row r="10782" spans="16:16">
      <c r="P10782" s="26"/>
    </row>
    <row r="10783" spans="16:16">
      <c r="P10783" s="26"/>
    </row>
    <row r="10784" spans="16:16">
      <c r="P10784" s="26"/>
    </row>
    <row r="10785" spans="7:16">
      <c r="P10785" s="26"/>
    </row>
    <row r="10786" spans="7:16">
      <c r="P10786" s="26"/>
    </row>
    <row r="10787" spans="7:16">
      <c r="P10787" s="26"/>
    </row>
    <row r="10788" spans="7:16">
      <c r="P10788" s="26"/>
    </row>
    <row r="10789" spans="7:16">
      <c r="P10789" s="26"/>
    </row>
    <row r="10790" spans="7:16">
      <c r="G10790" s="27"/>
      <c r="P10790" s="26"/>
    </row>
    <row r="10791" spans="7:16">
      <c r="G10791" s="27"/>
      <c r="P10791" s="26"/>
    </row>
    <row r="10792" spans="7:16">
      <c r="G10792" s="27"/>
      <c r="P10792" s="26"/>
    </row>
    <row r="10793" spans="7:16">
      <c r="G10793" s="27"/>
      <c r="P10793" s="26"/>
    </row>
    <row r="10794" spans="7:16">
      <c r="G10794" s="27"/>
      <c r="H10794" s="27"/>
      <c r="P10794" s="26"/>
    </row>
    <row r="10795" spans="7:16">
      <c r="G10795" s="27"/>
      <c r="H10795" s="27"/>
      <c r="P10795" s="26"/>
    </row>
    <row r="10796" spans="7:16">
      <c r="G10796" s="27"/>
      <c r="H10796" s="27"/>
      <c r="P10796" s="26"/>
    </row>
    <row r="10797" spans="7:16">
      <c r="G10797" s="27"/>
      <c r="H10797" s="27"/>
      <c r="P10797" s="26"/>
    </row>
    <row r="10798" spans="7:16">
      <c r="G10798" s="27"/>
      <c r="H10798" s="27"/>
      <c r="P10798" s="26"/>
    </row>
    <row r="10799" spans="7:16">
      <c r="G10799" s="27"/>
      <c r="H10799" s="27"/>
      <c r="P10799" s="26"/>
    </row>
    <row r="10800" spans="7:16">
      <c r="G10800" s="27"/>
      <c r="H10800" s="27"/>
      <c r="P10800" s="26"/>
    </row>
    <row r="10801" spans="7:16">
      <c r="G10801" s="27"/>
      <c r="H10801" s="27"/>
      <c r="P10801" s="26"/>
    </row>
    <row r="10802" spans="7:16">
      <c r="G10802" s="27"/>
      <c r="H10802" s="27"/>
      <c r="P10802" s="26"/>
    </row>
    <row r="10803" spans="7:16">
      <c r="G10803" s="27"/>
      <c r="H10803" s="27"/>
      <c r="P10803" s="26"/>
    </row>
    <row r="10804" spans="7:16">
      <c r="G10804" s="27"/>
      <c r="H10804" s="27"/>
      <c r="P10804" s="26"/>
    </row>
    <row r="10805" spans="7:16">
      <c r="G10805" s="27"/>
      <c r="H10805" s="27"/>
      <c r="P10805" s="26"/>
    </row>
    <row r="10806" spans="7:16">
      <c r="G10806" s="27"/>
      <c r="H10806" s="27"/>
      <c r="P10806" s="26"/>
    </row>
    <row r="10807" spans="7:16">
      <c r="G10807" s="27"/>
      <c r="H10807" s="27"/>
      <c r="P10807" s="26"/>
    </row>
    <row r="10808" spans="7:16">
      <c r="G10808" s="27"/>
      <c r="H10808" s="27"/>
      <c r="P10808" s="26"/>
    </row>
    <row r="10809" spans="7:16">
      <c r="G10809" s="27"/>
      <c r="H10809" s="27"/>
      <c r="P10809" s="26"/>
    </row>
    <row r="10810" spans="7:16">
      <c r="G10810" s="27"/>
      <c r="H10810" s="27"/>
      <c r="P10810" s="26"/>
    </row>
    <row r="10811" spans="7:16">
      <c r="G10811" s="27"/>
      <c r="H10811" s="27"/>
      <c r="P10811" s="26"/>
    </row>
    <row r="10812" spans="7:16">
      <c r="G10812" s="27"/>
      <c r="H10812" s="27"/>
      <c r="P10812" s="26"/>
    </row>
    <row r="10813" spans="7:16">
      <c r="G10813" s="27"/>
      <c r="H10813" s="27"/>
      <c r="P10813" s="26"/>
    </row>
    <row r="10814" spans="7:16">
      <c r="G10814" s="27"/>
      <c r="H10814" s="27"/>
      <c r="P10814" s="26"/>
    </row>
    <row r="10815" spans="7:16">
      <c r="G10815" s="27"/>
      <c r="H10815" s="27"/>
      <c r="P10815" s="26"/>
    </row>
    <row r="10816" spans="7:16">
      <c r="G10816" s="27"/>
      <c r="H10816" s="27"/>
      <c r="P10816" s="26"/>
    </row>
    <row r="10817" spans="7:16">
      <c r="G10817" s="27"/>
      <c r="H10817" s="27"/>
      <c r="P10817" s="26"/>
    </row>
    <row r="10818" spans="7:16">
      <c r="G10818" s="27"/>
      <c r="H10818" s="27"/>
      <c r="P10818" s="26"/>
    </row>
    <row r="10819" spans="7:16">
      <c r="G10819" s="27"/>
      <c r="H10819" s="27"/>
      <c r="P10819" s="26"/>
    </row>
    <row r="10820" spans="7:16">
      <c r="G10820" s="27"/>
      <c r="H10820" s="27"/>
      <c r="P10820" s="26"/>
    </row>
    <row r="10821" spans="7:16">
      <c r="G10821" s="27"/>
      <c r="H10821" s="27"/>
      <c r="P10821" s="26"/>
    </row>
    <row r="10822" spans="7:16">
      <c r="G10822" s="27"/>
      <c r="H10822" s="27"/>
      <c r="P10822" s="26"/>
    </row>
    <row r="10823" spans="7:16">
      <c r="G10823" s="27"/>
      <c r="H10823" s="27"/>
      <c r="P10823" s="26"/>
    </row>
    <row r="10824" spans="7:16">
      <c r="G10824" s="27"/>
      <c r="H10824" s="27"/>
      <c r="P10824" s="26"/>
    </row>
    <row r="10825" spans="7:16">
      <c r="G10825" s="27"/>
      <c r="H10825" s="27"/>
      <c r="P10825" s="26"/>
    </row>
    <row r="10826" spans="7:16">
      <c r="G10826" s="27"/>
      <c r="H10826" s="27"/>
      <c r="P10826" s="26"/>
    </row>
    <row r="10827" spans="7:16">
      <c r="G10827" s="27"/>
      <c r="H10827" s="27"/>
      <c r="P10827" s="26"/>
    </row>
    <row r="10828" spans="7:16">
      <c r="G10828" s="27"/>
      <c r="H10828" s="27"/>
      <c r="P10828" s="26"/>
    </row>
    <row r="10829" spans="7:16">
      <c r="G10829" s="27"/>
      <c r="H10829" s="27"/>
      <c r="P10829" s="26"/>
    </row>
    <row r="10830" spans="7:16">
      <c r="G10830" s="27"/>
      <c r="H10830" s="27"/>
      <c r="P10830" s="26"/>
    </row>
    <row r="10831" spans="7:16">
      <c r="G10831" s="27"/>
      <c r="H10831" s="27"/>
      <c r="P10831" s="26"/>
    </row>
    <row r="10832" spans="7:16">
      <c r="G10832" s="27"/>
      <c r="H10832" s="27"/>
      <c r="P10832" s="26"/>
    </row>
    <row r="10833" spans="7:16">
      <c r="G10833" s="27"/>
      <c r="H10833" s="27"/>
      <c r="P10833" s="26"/>
    </row>
    <row r="10834" spans="7:16">
      <c r="G10834" s="27"/>
      <c r="H10834" s="27"/>
      <c r="P10834" s="26"/>
    </row>
    <row r="10835" spans="7:16">
      <c r="G10835" s="27"/>
      <c r="H10835" s="27"/>
      <c r="P10835" s="26"/>
    </row>
    <row r="10836" spans="7:16">
      <c r="G10836" s="27"/>
      <c r="H10836" s="27"/>
      <c r="P10836" s="26"/>
    </row>
    <row r="10837" spans="7:16">
      <c r="G10837" s="27"/>
      <c r="H10837" s="27"/>
      <c r="P10837" s="26"/>
    </row>
    <row r="10838" spans="7:16">
      <c r="G10838" s="27"/>
      <c r="H10838" s="27"/>
      <c r="P10838" s="26"/>
    </row>
    <row r="10839" spans="7:16">
      <c r="G10839" s="27"/>
      <c r="H10839" s="27"/>
      <c r="P10839" s="26"/>
    </row>
    <row r="10840" spans="7:16">
      <c r="G10840" s="27"/>
      <c r="H10840" s="27"/>
      <c r="P10840" s="26"/>
    </row>
    <row r="10841" spans="7:16">
      <c r="G10841" s="27"/>
      <c r="H10841" s="27"/>
      <c r="P10841" s="26"/>
    </row>
    <row r="10842" spans="7:16">
      <c r="G10842" s="27"/>
      <c r="H10842" s="27"/>
      <c r="P10842" s="26"/>
    </row>
    <row r="10843" spans="7:16">
      <c r="G10843" s="27"/>
      <c r="H10843" s="27"/>
      <c r="P10843" s="26"/>
    </row>
    <row r="10844" spans="7:16">
      <c r="G10844" s="27"/>
      <c r="H10844" s="27"/>
      <c r="P10844" s="26"/>
    </row>
    <row r="10845" spans="7:16">
      <c r="G10845" s="27"/>
      <c r="H10845" s="27"/>
      <c r="P10845" s="26"/>
    </row>
    <row r="10846" spans="7:16">
      <c r="H10846" s="27"/>
      <c r="P10846" s="26"/>
    </row>
    <row r="10847" spans="7:16">
      <c r="H10847" s="27"/>
      <c r="P10847" s="26"/>
    </row>
    <row r="10848" spans="7:16">
      <c r="H10848" s="27"/>
      <c r="P10848" s="26"/>
    </row>
    <row r="10849" spans="8:16">
      <c r="H10849" s="27"/>
      <c r="P10849" s="26"/>
    </row>
    <row r="10850" spans="8:16">
      <c r="P10850" s="26"/>
    </row>
    <row r="10851" spans="8:16">
      <c r="P10851" s="26"/>
    </row>
    <row r="10852" spans="8:16">
      <c r="P10852" s="26"/>
    </row>
    <row r="10853" spans="8:16">
      <c r="P10853" s="26"/>
    </row>
    <row r="10854" spans="8:16">
      <c r="P10854" s="26"/>
    </row>
    <row r="10855" spans="8:16">
      <c r="P10855" s="26"/>
    </row>
    <row r="10856" spans="8:16">
      <c r="P10856" s="26"/>
    </row>
    <row r="10857" spans="8:16">
      <c r="P10857" s="26"/>
    </row>
    <row r="10858" spans="8:16">
      <c r="P10858" s="26"/>
    </row>
    <row r="10859" spans="8:16">
      <c r="P10859" s="26"/>
    </row>
    <row r="10860" spans="8:16">
      <c r="P10860" s="26"/>
    </row>
    <row r="10861" spans="8:16">
      <c r="P10861" s="26"/>
    </row>
    <row r="10862" spans="8:16">
      <c r="P10862" s="26"/>
    </row>
    <row r="10863" spans="8:16">
      <c r="P10863" s="26"/>
    </row>
    <row r="10864" spans="8:16">
      <c r="P10864" s="26"/>
    </row>
    <row r="10865" spans="7:16">
      <c r="P10865" s="26"/>
    </row>
    <row r="10866" spans="7:16">
      <c r="P10866" s="26"/>
    </row>
    <row r="10867" spans="7:16">
      <c r="P10867" s="26"/>
    </row>
    <row r="10868" spans="7:16">
      <c r="P10868" s="26"/>
    </row>
    <row r="10869" spans="7:16">
      <c r="P10869" s="26"/>
    </row>
    <row r="10870" spans="7:16">
      <c r="G10870" s="27"/>
      <c r="P10870" s="26"/>
    </row>
    <row r="10871" spans="7:16">
      <c r="G10871" s="27"/>
      <c r="P10871" s="26"/>
    </row>
    <row r="10872" spans="7:16">
      <c r="G10872" s="27"/>
      <c r="P10872" s="26"/>
    </row>
    <row r="10873" spans="7:16">
      <c r="G10873" s="27"/>
      <c r="P10873" s="26"/>
    </row>
    <row r="10874" spans="7:16">
      <c r="G10874" s="27"/>
      <c r="H10874" s="27"/>
      <c r="P10874" s="26"/>
    </row>
    <row r="10875" spans="7:16">
      <c r="H10875" s="27"/>
      <c r="P10875" s="26"/>
    </row>
    <row r="10876" spans="7:16">
      <c r="G10876" s="27"/>
      <c r="H10876" s="27"/>
      <c r="P10876" s="26"/>
    </row>
    <row r="10877" spans="7:16">
      <c r="G10877" s="27"/>
      <c r="H10877" s="27"/>
      <c r="P10877" s="26"/>
    </row>
    <row r="10878" spans="7:16">
      <c r="G10878" s="27"/>
      <c r="H10878" s="27"/>
      <c r="P10878" s="26"/>
    </row>
    <row r="10879" spans="7:16">
      <c r="G10879" s="27"/>
      <c r="H10879" s="27"/>
      <c r="P10879" s="26"/>
    </row>
    <row r="10880" spans="7:16">
      <c r="G10880" s="27"/>
      <c r="H10880" s="27"/>
      <c r="P10880" s="26"/>
    </row>
    <row r="10881" spans="7:16">
      <c r="G10881" s="27"/>
      <c r="H10881" s="27"/>
      <c r="P10881" s="26"/>
    </row>
    <row r="10882" spans="7:16">
      <c r="G10882" s="27"/>
      <c r="H10882" s="27"/>
      <c r="P10882" s="26"/>
    </row>
    <row r="10883" spans="7:16">
      <c r="G10883" s="27"/>
      <c r="H10883" s="27"/>
      <c r="P10883" s="26"/>
    </row>
    <row r="10884" spans="7:16">
      <c r="G10884" s="27"/>
      <c r="H10884" s="27"/>
      <c r="P10884" s="26"/>
    </row>
    <row r="10885" spans="7:16">
      <c r="G10885" s="27"/>
      <c r="H10885" s="27"/>
      <c r="P10885" s="26"/>
    </row>
    <row r="10886" spans="7:16">
      <c r="G10886" s="27"/>
      <c r="H10886" s="27"/>
      <c r="P10886" s="26"/>
    </row>
    <row r="10887" spans="7:16">
      <c r="G10887" s="27"/>
      <c r="H10887" s="27"/>
      <c r="P10887" s="26"/>
    </row>
    <row r="10888" spans="7:16">
      <c r="G10888" s="27"/>
      <c r="H10888" s="27"/>
      <c r="P10888" s="26"/>
    </row>
    <row r="10889" spans="7:16">
      <c r="G10889" s="27"/>
      <c r="H10889" s="27"/>
      <c r="P10889" s="26"/>
    </row>
    <row r="10890" spans="7:16">
      <c r="G10890" s="27"/>
      <c r="H10890" s="27"/>
      <c r="P10890" s="26"/>
    </row>
    <row r="10891" spans="7:16">
      <c r="G10891" s="27"/>
      <c r="H10891" s="27"/>
      <c r="P10891" s="26"/>
    </row>
    <row r="10892" spans="7:16">
      <c r="G10892" s="27"/>
      <c r="H10892" s="27"/>
      <c r="P10892" s="26"/>
    </row>
    <row r="10893" spans="7:16">
      <c r="G10893" s="27"/>
      <c r="H10893" s="27"/>
      <c r="P10893" s="26"/>
    </row>
    <row r="10894" spans="7:16">
      <c r="G10894" s="27"/>
      <c r="H10894" s="27"/>
      <c r="P10894" s="26"/>
    </row>
    <row r="10895" spans="7:16">
      <c r="G10895" s="27"/>
      <c r="H10895" s="27"/>
      <c r="P10895" s="26"/>
    </row>
    <row r="10896" spans="7:16">
      <c r="G10896" s="27"/>
      <c r="H10896" s="27"/>
      <c r="P10896" s="26"/>
    </row>
    <row r="10897" spans="7:16">
      <c r="G10897" s="27"/>
      <c r="H10897" s="27"/>
      <c r="P10897" s="26"/>
    </row>
    <row r="10898" spans="7:16">
      <c r="G10898" s="27"/>
      <c r="H10898" s="27"/>
      <c r="P10898" s="26"/>
    </row>
    <row r="10899" spans="7:16">
      <c r="G10899" s="27"/>
      <c r="H10899" s="27"/>
      <c r="P10899" s="26"/>
    </row>
    <row r="10900" spans="7:16">
      <c r="G10900" s="27"/>
      <c r="H10900" s="27"/>
      <c r="P10900" s="26"/>
    </row>
    <row r="10901" spans="7:16">
      <c r="G10901" s="27"/>
      <c r="H10901" s="27"/>
      <c r="P10901" s="26"/>
    </row>
    <row r="10902" spans="7:16">
      <c r="G10902" s="27"/>
      <c r="H10902" s="27"/>
      <c r="P10902" s="26"/>
    </row>
    <row r="10903" spans="7:16">
      <c r="G10903" s="27"/>
      <c r="H10903" s="27"/>
      <c r="P10903" s="26"/>
    </row>
    <row r="10904" spans="7:16">
      <c r="G10904" s="27"/>
      <c r="H10904" s="27"/>
      <c r="P10904" s="26"/>
    </row>
    <row r="10905" spans="7:16">
      <c r="G10905" s="27"/>
      <c r="H10905" s="27"/>
      <c r="P10905" s="26"/>
    </row>
    <row r="10906" spans="7:16">
      <c r="G10906" s="27"/>
      <c r="H10906" s="27"/>
      <c r="P10906" s="26"/>
    </row>
    <row r="10907" spans="7:16">
      <c r="G10907" s="27"/>
      <c r="H10907" s="27"/>
      <c r="P10907" s="26"/>
    </row>
    <row r="10908" spans="7:16">
      <c r="G10908" s="27"/>
      <c r="H10908" s="27"/>
      <c r="P10908" s="26"/>
    </row>
    <row r="10909" spans="7:16">
      <c r="G10909" s="27"/>
      <c r="H10909" s="27"/>
      <c r="P10909" s="26"/>
    </row>
    <row r="10910" spans="7:16">
      <c r="G10910" s="27"/>
      <c r="H10910" s="27"/>
      <c r="P10910" s="26"/>
    </row>
    <row r="10911" spans="7:16">
      <c r="G10911" s="27"/>
      <c r="H10911" s="27"/>
      <c r="P10911" s="26"/>
    </row>
    <row r="10912" spans="7:16">
      <c r="G10912" s="27"/>
      <c r="H10912" s="27"/>
      <c r="P10912" s="26"/>
    </row>
    <row r="10913" spans="7:16">
      <c r="G10913" s="27"/>
      <c r="H10913" s="27"/>
      <c r="P10913" s="26"/>
    </row>
    <row r="10914" spans="7:16">
      <c r="G10914" s="27"/>
      <c r="H10914" s="27"/>
      <c r="P10914" s="26"/>
    </row>
    <row r="10915" spans="7:16">
      <c r="G10915" s="27"/>
      <c r="H10915" s="27"/>
      <c r="P10915" s="26"/>
    </row>
    <row r="10916" spans="7:16">
      <c r="G10916" s="27"/>
      <c r="H10916" s="27"/>
      <c r="P10916" s="26"/>
    </row>
    <row r="10917" spans="7:16">
      <c r="G10917" s="27"/>
      <c r="H10917" s="27"/>
      <c r="P10917" s="26"/>
    </row>
    <row r="10918" spans="7:16">
      <c r="G10918" s="27"/>
      <c r="H10918" s="27"/>
      <c r="P10918" s="26"/>
    </row>
    <row r="10919" spans="7:16">
      <c r="G10919" s="27"/>
      <c r="H10919" s="27"/>
      <c r="P10919" s="26"/>
    </row>
    <row r="10920" spans="7:16">
      <c r="G10920" s="27"/>
      <c r="H10920" s="27"/>
      <c r="P10920" s="26"/>
    </row>
    <row r="10921" spans="7:16">
      <c r="G10921" s="27"/>
      <c r="H10921" s="27"/>
      <c r="P10921" s="26"/>
    </row>
    <row r="10922" spans="7:16">
      <c r="G10922" s="27"/>
      <c r="H10922" s="27"/>
      <c r="P10922" s="26"/>
    </row>
    <row r="10923" spans="7:16">
      <c r="G10923" s="27"/>
      <c r="H10923" s="27"/>
      <c r="P10923" s="26"/>
    </row>
    <row r="10924" spans="7:16">
      <c r="G10924" s="27"/>
      <c r="H10924" s="27"/>
      <c r="P10924" s="26"/>
    </row>
    <row r="10925" spans="7:16">
      <c r="G10925" s="27"/>
      <c r="H10925" s="27"/>
      <c r="P10925" s="26"/>
    </row>
    <row r="10926" spans="7:16">
      <c r="G10926" s="27"/>
      <c r="H10926" s="27"/>
      <c r="P10926" s="26"/>
    </row>
    <row r="10927" spans="7:16">
      <c r="H10927" s="27"/>
      <c r="P10927" s="26"/>
    </row>
    <row r="10928" spans="7:16">
      <c r="H10928" s="27"/>
      <c r="P10928" s="26"/>
    </row>
    <row r="10929" spans="8:16">
      <c r="H10929" s="27"/>
      <c r="P10929" s="26"/>
    </row>
    <row r="10930" spans="8:16">
      <c r="H10930" s="27"/>
      <c r="P10930" s="26"/>
    </row>
    <row r="10931" spans="8:16">
      <c r="P10931" s="26"/>
    </row>
    <row r="10932" spans="8:16">
      <c r="P10932" s="26"/>
    </row>
    <row r="10933" spans="8:16">
      <c r="P10933" s="26"/>
    </row>
    <row r="10934" spans="8:16">
      <c r="P10934" s="26"/>
    </row>
    <row r="10935" spans="8:16">
      <c r="P10935" s="26"/>
    </row>
    <row r="10936" spans="8:16">
      <c r="P10936" s="26"/>
    </row>
    <row r="10937" spans="8:16">
      <c r="P10937" s="26"/>
    </row>
    <row r="10938" spans="8:16">
      <c r="P10938" s="26"/>
    </row>
    <row r="10939" spans="8:16">
      <c r="P10939" s="26"/>
    </row>
    <row r="10940" spans="8:16">
      <c r="P10940" s="26"/>
    </row>
    <row r="10941" spans="8:16">
      <c r="P10941" s="26"/>
    </row>
    <row r="10942" spans="8:16">
      <c r="P10942" s="26"/>
    </row>
    <row r="10943" spans="8:16">
      <c r="P10943" s="26"/>
    </row>
    <row r="10944" spans="8:16">
      <c r="P10944" s="26"/>
    </row>
    <row r="10945" spans="16:16">
      <c r="P10945" s="26"/>
    </row>
    <row r="10946" spans="16:16">
      <c r="P10946" s="26"/>
    </row>
    <row r="10947" spans="16:16">
      <c r="P10947" s="26"/>
    </row>
    <row r="10948" spans="16:16">
      <c r="P10948" s="26"/>
    </row>
    <row r="10949" spans="16:16">
      <c r="P10949" s="26"/>
    </row>
    <row r="10950" spans="16:16">
      <c r="P10950" s="26"/>
    </row>
    <row r="10951" spans="16:16">
      <c r="P10951" s="26"/>
    </row>
    <row r="10952" spans="16:16">
      <c r="P10952" s="26"/>
    </row>
    <row r="10953" spans="16:16">
      <c r="P10953" s="26"/>
    </row>
    <row r="10954" spans="16:16">
      <c r="P10954" s="26"/>
    </row>
    <row r="10955" spans="16:16">
      <c r="P10955" s="26"/>
    </row>
    <row r="10956" spans="16:16">
      <c r="P10956" s="26"/>
    </row>
    <row r="10957" spans="16:16">
      <c r="P10957" s="26"/>
    </row>
    <row r="10958" spans="16:16">
      <c r="P10958" s="26"/>
    </row>
    <row r="10959" spans="16:16">
      <c r="P10959" s="26"/>
    </row>
    <row r="10960" spans="16:16">
      <c r="P10960" s="26"/>
    </row>
    <row r="10961" spans="16:16">
      <c r="P10961" s="26"/>
    </row>
    <row r="10962" spans="16:16">
      <c r="P10962" s="26"/>
    </row>
    <row r="10963" spans="16:16">
      <c r="P10963" s="26"/>
    </row>
    <row r="10964" spans="16:16">
      <c r="P10964" s="26"/>
    </row>
    <row r="10965" spans="16:16">
      <c r="P10965" s="26"/>
    </row>
    <row r="10966" spans="16:16">
      <c r="P10966" s="26"/>
    </row>
    <row r="10967" spans="16:16">
      <c r="P10967" s="26"/>
    </row>
    <row r="10968" spans="16:16">
      <c r="P10968" s="26"/>
    </row>
    <row r="10969" spans="16:16">
      <c r="P10969" s="26"/>
    </row>
    <row r="10970" spans="16:16">
      <c r="P10970" s="26"/>
    </row>
    <row r="10971" spans="16:16">
      <c r="P10971" s="26"/>
    </row>
    <row r="10972" spans="16:16">
      <c r="P10972" s="26"/>
    </row>
    <row r="10973" spans="16:16">
      <c r="P10973" s="26"/>
    </row>
    <row r="10974" spans="16:16">
      <c r="P10974" s="26"/>
    </row>
    <row r="10975" spans="16:16">
      <c r="P10975" s="26"/>
    </row>
    <row r="10976" spans="16:16">
      <c r="P10976" s="26"/>
    </row>
    <row r="10977" spans="16:16">
      <c r="P10977" s="26"/>
    </row>
    <row r="10978" spans="16:16">
      <c r="P10978" s="26"/>
    </row>
    <row r="10979" spans="16:16">
      <c r="P10979" s="26"/>
    </row>
    <row r="10980" spans="16:16">
      <c r="P10980" s="26"/>
    </row>
    <row r="10981" spans="16:16">
      <c r="P10981" s="26"/>
    </row>
    <row r="10982" spans="16:16">
      <c r="P10982" s="26"/>
    </row>
    <row r="10983" spans="16:16">
      <c r="P10983" s="26"/>
    </row>
    <row r="10984" spans="16:16">
      <c r="P10984" s="26"/>
    </row>
    <row r="10985" spans="16:16">
      <c r="P10985" s="26"/>
    </row>
    <row r="10986" spans="16:16">
      <c r="P10986" s="26"/>
    </row>
    <row r="10987" spans="16:16">
      <c r="P10987" s="26"/>
    </row>
    <row r="10988" spans="16:16">
      <c r="P10988" s="26"/>
    </row>
    <row r="10989" spans="16:16">
      <c r="P10989" s="26"/>
    </row>
    <row r="10990" spans="16:16">
      <c r="P10990" s="26"/>
    </row>
    <row r="10991" spans="16:16">
      <c r="P10991" s="26"/>
    </row>
    <row r="10992" spans="16:16">
      <c r="P10992" s="26"/>
    </row>
    <row r="10993" spans="16:16">
      <c r="P10993" s="26"/>
    </row>
    <row r="10994" spans="16:16">
      <c r="P10994" s="26"/>
    </row>
    <row r="10995" spans="16:16">
      <c r="P10995" s="26"/>
    </row>
    <row r="10996" spans="16:16">
      <c r="P10996" s="26"/>
    </row>
    <row r="10997" spans="16:16">
      <c r="P10997" s="26"/>
    </row>
    <row r="10998" spans="16:16">
      <c r="P10998" s="26"/>
    </row>
    <row r="10999" spans="16:16">
      <c r="P10999" s="26"/>
    </row>
    <row r="11000" spans="16:16">
      <c r="P11000" s="26"/>
    </row>
    <row r="11001" spans="16:16">
      <c r="P11001" s="26"/>
    </row>
    <row r="11002" spans="16:16">
      <c r="P11002" s="26"/>
    </row>
    <row r="11003" spans="16:16">
      <c r="P11003" s="26"/>
    </row>
    <row r="11004" spans="16:16">
      <c r="P11004" s="26"/>
    </row>
    <row r="11005" spans="16:16">
      <c r="P11005" s="26"/>
    </row>
    <row r="11006" spans="16:16">
      <c r="P11006" s="26"/>
    </row>
    <row r="11007" spans="16:16">
      <c r="P11007" s="26"/>
    </row>
    <row r="11008" spans="16:16">
      <c r="P11008" s="26"/>
    </row>
    <row r="11009" spans="7:16">
      <c r="P11009" s="26"/>
    </row>
    <row r="11010" spans="7:16">
      <c r="P11010" s="26"/>
    </row>
    <row r="11011" spans="7:16">
      <c r="P11011" s="26"/>
    </row>
    <row r="11012" spans="7:16">
      <c r="P11012" s="26"/>
    </row>
    <row r="11013" spans="7:16">
      <c r="P11013" s="26"/>
    </row>
    <row r="11014" spans="7:16">
      <c r="G11014" s="27"/>
      <c r="P11014" s="26"/>
    </row>
    <row r="11015" spans="7:16">
      <c r="G11015" s="27"/>
      <c r="P11015" s="26"/>
    </row>
    <row r="11016" spans="7:16">
      <c r="G11016" s="27"/>
      <c r="P11016" s="26"/>
    </row>
    <row r="11017" spans="7:16">
      <c r="G11017" s="27"/>
      <c r="P11017" s="26"/>
    </row>
    <row r="11018" spans="7:16">
      <c r="G11018" s="27"/>
      <c r="H11018" s="27"/>
      <c r="P11018" s="26"/>
    </row>
    <row r="11019" spans="7:16">
      <c r="G11019" s="27"/>
      <c r="H11019" s="27"/>
      <c r="P11019" s="26"/>
    </row>
    <row r="11020" spans="7:16">
      <c r="G11020" s="27"/>
      <c r="H11020" s="27"/>
      <c r="P11020" s="26"/>
    </row>
    <row r="11021" spans="7:16">
      <c r="G11021" s="27"/>
      <c r="H11021" s="27"/>
      <c r="P11021" s="26"/>
    </row>
    <row r="11022" spans="7:16">
      <c r="G11022" s="27"/>
      <c r="H11022" s="27"/>
      <c r="P11022" s="26"/>
    </row>
    <row r="11023" spans="7:16">
      <c r="G11023" s="27"/>
      <c r="H11023" s="27"/>
      <c r="P11023" s="26"/>
    </row>
    <row r="11024" spans="7:16">
      <c r="G11024" s="27"/>
      <c r="H11024" s="27"/>
      <c r="P11024" s="26"/>
    </row>
    <row r="11025" spans="7:16">
      <c r="G11025" s="27"/>
      <c r="H11025" s="27"/>
      <c r="P11025" s="26"/>
    </row>
    <row r="11026" spans="7:16">
      <c r="G11026" s="27"/>
      <c r="H11026" s="27"/>
      <c r="P11026" s="26"/>
    </row>
    <row r="11027" spans="7:16">
      <c r="G11027" s="27"/>
      <c r="H11027" s="27"/>
      <c r="P11027" s="26"/>
    </row>
    <row r="11028" spans="7:16">
      <c r="G11028" s="27"/>
      <c r="H11028" s="27"/>
      <c r="P11028" s="26"/>
    </row>
    <row r="11029" spans="7:16">
      <c r="G11029" s="27"/>
      <c r="H11029" s="27"/>
      <c r="P11029" s="26"/>
    </row>
    <row r="11030" spans="7:16">
      <c r="G11030" s="27"/>
      <c r="H11030" s="27"/>
      <c r="P11030" s="26"/>
    </row>
    <row r="11031" spans="7:16">
      <c r="G11031" s="27"/>
      <c r="H11031" s="27"/>
      <c r="P11031" s="26"/>
    </row>
    <row r="11032" spans="7:16">
      <c r="G11032" s="27"/>
      <c r="H11032" s="27"/>
      <c r="P11032" s="26"/>
    </row>
    <row r="11033" spans="7:16">
      <c r="G11033" s="27"/>
      <c r="H11033" s="27"/>
      <c r="P11033" s="26"/>
    </row>
    <row r="11034" spans="7:16">
      <c r="G11034" s="27"/>
      <c r="H11034" s="27"/>
      <c r="P11034" s="26"/>
    </row>
    <row r="11035" spans="7:16">
      <c r="G11035" s="27"/>
      <c r="H11035" s="27"/>
      <c r="P11035" s="26"/>
    </row>
    <row r="11036" spans="7:16">
      <c r="G11036" s="27"/>
      <c r="H11036" s="27"/>
      <c r="P11036" s="26"/>
    </row>
    <row r="11037" spans="7:16">
      <c r="G11037" s="27"/>
      <c r="H11037" s="27"/>
      <c r="P11037" s="26"/>
    </row>
    <row r="11038" spans="7:16">
      <c r="G11038" s="27"/>
      <c r="H11038" s="27"/>
      <c r="P11038" s="26"/>
    </row>
    <row r="11039" spans="7:16">
      <c r="G11039" s="27"/>
      <c r="H11039" s="27"/>
      <c r="P11039" s="26"/>
    </row>
    <row r="11040" spans="7:16">
      <c r="G11040" s="27"/>
      <c r="H11040" s="27"/>
      <c r="P11040" s="26"/>
    </row>
    <row r="11041" spans="7:16">
      <c r="G11041" s="27"/>
      <c r="H11041" s="27"/>
      <c r="P11041" s="26"/>
    </row>
    <row r="11042" spans="7:16">
      <c r="G11042" s="27"/>
      <c r="H11042" s="27"/>
      <c r="P11042" s="26"/>
    </row>
    <row r="11043" spans="7:16">
      <c r="H11043" s="27"/>
      <c r="P11043" s="26"/>
    </row>
    <row r="11044" spans="7:16">
      <c r="H11044" s="27"/>
      <c r="P11044" s="26"/>
    </row>
    <row r="11045" spans="7:16">
      <c r="H11045" s="27"/>
      <c r="P11045" s="26"/>
    </row>
    <row r="11046" spans="7:16">
      <c r="H11046" s="27"/>
      <c r="P11046" s="26"/>
    </row>
    <row r="11047" spans="7:16">
      <c r="P11047" s="26"/>
    </row>
    <row r="11048" spans="7:16">
      <c r="P11048" s="26"/>
    </row>
    <row r="11049" spans="7:16">
      <c r="P11049" s="26"/>
    </row>
    <row r="11050" spans="7:16">
      <c r="P11050" s="26"/>
    </row>
    <row r="11051" spans="7:16">
      <c r="P11051" s="26"/>
    </row>
    <row r="11052" spans="7:16">
      <c r="P11052" s="26"/>
    </row>
    <row r="11053" spans="7:16">
      <c r="P11053" s="26"/>
    </row>
    <row r="11054" spans="7:16">
      <c r="P11054" s="26"/>
    </row>
    <row r="11055" spans="7:16">
      <c r="P11055" s="26"/>
    </row>
    <row r="11056" spans="7:16">
      <c r="P11056" s="26"/>
    </row>
    <row r="11057" spans="16:16">
      <c r="P11057" s="26"/>
    </row>
    <row r="11058" spans="16:16">
      <c r="P11058" s="26"/>
    </row>
    <row r="11059" spans="16:16">
      <c r="P11059" s="26"/>
    </row>
    <row r="11060" spans="16:16">
      <c r="P11060" s="26"/>
    </row>
    <row r="11061" spans="16:16">
      <c r="P11061" s="26"/>
    </row>
    <row r="11062" spans="16:16">
      <c r="P11062" s="26"/>
    </row>
    <row r="11063" spans="16:16">
      <c r="P11063" s="26"/>
    </row>
    <row r="11064" spans="16:16">
      <c r="P11064" s="26"/>
    </row>
    <row r="11065" spans="16:16">
      <c r="P11065" s="26"/>
    </row>
    <row r="11066" spans="16:16">
      <c r="P11066" s="26"/>
    </row>
    <row r="11067" spans="16:16">
      <c r="P11067" s="26"/>
    </row>
    <row r="11068" spans="16:16">
      <c r="P11068" s="26"/>
    </row>
    <row r="11069" spans="16:16">
      <c r="P11069" s="26"/>
    </row>
    <row r="11070" spans="16:16">
      <c r="P11070" s="26"/>
    </row>
    <row r="11071" spans="16:16">
      <c r="P11071" s="26"/>
    </row>
    <row r="11072" spans="16:16">
      <c r="P11072" s="26"/>
    </row>
    <row r="11073" spans="16:16">
      <c r="P11073" s="26"/>
    </row>
    <row r="11074" spans="16:16">
      <c r="P11074" s="26"/>
    </row>
    <row r="11075" spans="16:16">
      <c r="P11075" s="26"/>
    </row>
    <row r="11076" spans="16:16">
      <c r="P11076" s="26"/>
    </row>
    <row r="11077" spans="16:16">
      <c r="P11077" s="26"/>
    </row>
    <row r="11078" spans="16:16">
      <c r="P11078" s="26"/>
    </row>
    <row r="11079" spans="16:16">
      <c r="P11079" s="26"/>
    </row>
    <row r="11080" spans="16:16">
      <c r="P11080" s="26"/>
    </row>
    <row r="11081" spans="16:16">
      <c r="P11081" s="26"/>
    </row>
    <row r="11082" spans="16:16">
      <c r="P11082" s="26"/>
    </row>
    <row r="11083" spans="16:16">
      <c r="P11083" s="26"/>
    </row>
    <row r="11084" spans="16:16">
      <c r="P11084" s="26"/>
    </row>
    <row r="11085" spans="16:16">
      <c r="P11085" s="26"/>
    </row>
    <row r="11086" spans="16:16">
      <c r="P11086" s="26"/>
    </row>
    <row r="11087" spans="16:16">
      <c r="P11087" s="26"/>
    </row>
    <row r="11088" spans="16:16">
      <c r="P11088" s="26"/>
    </row>
    <row r="11089" spans="7:16">
      <c r="P11089" s="26"/>
    </row>
    <row r="11090" spans="7:16">
      <c r="P11090" s="26"/>
    </row>
    <row r="11091" spans="7:16">
      <c r="P11091" s="26"/>
    </row>
    <row r="11092" spans="7:16">
      <c r="P11092" s="26"/>
    </row>
    <row r="11093" spans="7:16">
      <c r="P11093" s="26"/>
    </row>
    <row r="11094" spans="7:16">
      <c r="P11094" s="26"/>
    </row>
    <row r="11095" spans="7:16">
      <c r="P11095" s="26"/>
    </row>
    <row r="11096" spans="7:16">
      <c r="G11096" s="27"/>
      <c r="P11096" s="26"/>
    </row>
    <row r="11097" spans="7:16">
      <c r="G11097" s="27"/>
      <c r="P11097" s="26"/>
    </row>
    <row r="11098" spans="7:16">
      <c r="G11098" s="27"/>
      <c r="P11098" s="26"/>
    </row>
    <row r="11099" spans="7:16">
      <c r="G11099" s="27"/>
      <c r="P11099" s="26"/>
    </row>
    <row r="11100" spans="7:16">
      <c r="G11100" s="27"/>
      <c r="H11100" s="27"/>
      <c r="P11100" s="26"/>
    </row>
    <row r="11101" spans="7:16">
      <c r="G11101" s="27"/>
      <c r="H11101" s="27"/>
      <c r="P11101" s="26"/>
    </row>
    <row r="11102" spans="7:16">
      <c r="G11102" s="27"/>
      <c r="H11102" s="27"/>
      <c r="P11102" s="26"/>
    </row>
    <row r="11103" spans="7:16">
      <c r="G11103" s="27"/>
      <c r="H11103" s="27"/>
      <c r="P11103" s="26"/>
    </row>
    <row r="11104" spans="7:16">
      <c r="G11104" s="27"/>
      <c r="H11104" s="27"/>
      <c r="P11104" s="26"/>
    </row>
    <row r="11105" spans="7:16">
      <c r="G11105" s="27"/>
      <c r="H11105" s="27"/>
      <c r="P11105" s="26"/>
    </row>
    <row r="11106" spans="7:16">
      <c r="G11106" s="27"/>
      <c r="H11106" s="27"/>
      <c r="P11106" s="26"/>
    </row>
    <row r="11107" spans="7:16">
      <c r="G11107" s="27"/>
      <c r="H11107" s="27"/>
      <c r="P11107" s="26"/>
    </row>
    <row r="11108" spans="7:16">
      <c r="G11108" s="27"/>
      <c r="H11108" s="27"/>
      <c r="P11108" s="26"/>
    </row>
    <row r="11109" spans="7:16">
      <c r="G11109" s="27"/>
      <c r="H11109" s="27"/>
      <c r="P11109" s="26"/>
    </row>
    <row r="11110" spans="7:16">
      <c r="G11110" s="27"/>
      <c r="H11110" s="27"/>
      <c r="P11110" s="26"/>
    </row>
    <row r="11111" spans="7:16">
      <c r="G11111" s="27"/>
      <c r="H11111" s="27"/>
      <c r="P11111" s="26"/>
    </row>
    <row r="11112" spans="7:16">
      <c r="G11112" s="27"/>
      <c r="H11112" s="27"/>
      <c r="P11112" s="26"/>
    </row>
    <row r="11113" spans="7:16">
      <c r="G11113" s="27"/>
      <c r="H11113" s="27"/>
      <c r="P11113" s="26"/>
    </row>
    <row r="11114" spans="7:16">
      <c r="G11114" s="27"/>
      <c r="H11114" s="27"/>
      <c r="P11114" s="26"/>
    </row>
    <row r="11115" spans="7:16">
      <c r="G11115" s="27"/>
      <c r="H11115" s="27"/>
      <c r="P11115" s="26"/>
    </row>
    <row r="11116" spans="7:16">
      <c r="G11116" s="27"/>
      <c r="H11116" s="27"/>
      <c r="P11116" s="26"/>
    </row>
    <row r="11117" spans="7:16">
      <c r="G11117" s="27"/>
      <c r="H11117" s="27"/>
      <c r="P11117" s="26"/>
    </row>
    <row r="11118" spans="7:16">
      <c r="H11118" s="27"/>
      <c r="P11118" s="26"/>
    </row>
    <row r="11119" spans="7:16">
      <c r="H11119" s="27"/>
      <c r="P11119" s="26"/>
    </row>
    <row r="11120" spans="7:16">
      <c r="H11120" s="27"/>
      <c r="P11120" s="26"/>
    </row>
    <row r="11121" spans="8:16">
      <c r="H11121" s="27"/>
      <c r="P11121" s="26"/>
    </row>
    <row r="11122" spans="8:16">
      <c r="P11122" s="26"/>
    </row>
    <row r="11123" spans="8:16">
      <c r="P11123" s="26"/>
    </row>
    <row r="11124" spans="8:16">
      <c r="P11124" s="26"/>
    </row>
    <row r="11125" spans="8:16">
      <c r="P11125" s="26"/>
    </row>
    <row r="11126" spans="8:16">
      <c r="P11126" s="26"/>
    </row>
    <row r="11127" spans="8:16">
      <c r="P11127" s="26"/>
    </row>
    <row r="11128" spans="8:16">
      <c r="P11128" s="26"/>
    </row>
    <row r="11129" spans="8:16">
      <c r="P11129" s="26"/>
    </row>
    <row r="11130" spans="8:16">
      <c r="P11130" s="26"/>
    </row>
    <row r="11131" spans="8:16">
      <c r="P11131" s="26"/>
    </row>
    <row r="11132" spans="8:16">
      <c r="P11132" s="26"/>
    </row>
    <row r="11133" spans="8:16">
      <c r="P11133" s="26"/>
    </row>
    <row r="11134" spans="8:16">
      <c r="P11134" s="26"/>
    </row>
    <row r="11135" spans="8:16">
      <c r="P11135" s="26"/>
    </row>
    <row r="11136" spans="8:16">
      <c r="P11136" s="26"/>
    </row>
    <row r="11137" spans="16:16">
      <c r="P11137" s="26"/>
    </row>
    <row r="11138" spans="16:16">
      <c r="P11138" s="26"/>
    </row>
    <row r="11139" spans="16:16">
      <c r="P11139" s="26"/>
    </row>
    <row r="11140" spans="16:16">
      <c r="P11140" s="26"/>
    </row>
    <row r="11141" spans="16:16">
      <c r="P11141" s="26"/>
    </row>
    <row r="11142" spans="16:16">
      <c r="P11142" s="26"/>
    </row>
    <row r="11143" spans="16:16">
      <c r="P11143" s="26"/>
    </row>
    <row r="11144" spans="16:16">
      <c r="P11144" s="26"/>
    </row>
    <row r="11145" spans="16:16">
      <c r="P11145" s="26"/>
    </row>
    <row r="11146" spans="16:16">
      <c r="P11146" s="26"/>
    </row>
    <row r="11147" spans="16:16">
      <c r="P11147" s="26"/>
    </row>
    <row r="11148" spans="16:16">
      <c r="P11148" s="26"/>
    </row>
    <row r="11149" spans="16:16">
      <c r="P11149" s="26"/>
    </row>
    <row r="11150" spans="16:16">
      <c r="P11150" s="26"/>
    </row>
    <row r="11151" spans="16:16">
      <c r="P11151" s="26"/>
    </row>
    <row r="11152" spans="16:16">
      <c r="P11152" s="26"/>
    </row>
    <row r="11153" spans="7:16">
      <c r="P11153" s="26"/>
    </row>
    <row r="11154" spans="7:16">
      <c r="P11154" s="26"/>
    </row>
    <row r="11155" spans="7:16">
      <c r="P11155" s="26"/>
    </row>
    <row r="11156" spans="7:16">
      <c r="P11156" s="26"/>
    </row>
    <row r="11157" spans="7:16">
      <c r="P11157" s="26"/>
    </row>
    <row r="11158" spans="7:16">
      <c r="P11158" s="26"/>
    </row>
    <row r="11159" spans="7:16">
      <c r="P11159" s="26"/>
    </row>
    <row r="11160" spans="7:16">
      <c r="P11160" s="26"/>
    </row>
    <row r="11161" spans="7:16">
      <c r="P11161" s="26"/>
    </row>
    <row r="11162" spans="7:16">
      <c r="G11162" s="27"/>
      <c r="P11162" s="26"/>
    </row>
    <row r="11163" spans="7:16">
      <c r="G11163" s="27"/>
      <c r="P11163" s="26"/>
    </row>
    <row r="11164" spans="7:16">
      <c r="G11164" s="27"/>
      <c r="P11164" s="26"/>
    </row>
    <row r="11165" spans="7:16">
      <c r="G11165" s="27"/>
      <c r="P11165" s="26"/>
    </row>
    <row r="11166" spans="7:16">
      <c r="G11166" s="27"/>
      <c r="H11166" s="27"/>
      <c r="P11166" s="26"/>
    </row>
    <row r="11167" spans="7:16">
      <c r="G11167" s="27"/>
      <c r="H11167" s="27"/>
      <c r="P11167" s="26"/>
    </row>
    <row r="11168" spans="7:16">
      <c r="G11168" s="27"/>
      <c r="H11168" s="27"/>
      <c r="P11168" s="26"/>
    </row>
    <row r="11169" spans="7:16">
      <c r="G11169" s="27"/>
      <c r="H11169" s="27"/>
      <c r="P11169" s="26"/>
    </row>
    <row r="11170" spans="7:16">
      <c r="G11170" s="27"/>
      <c r="H11170" s="27"/>
      <c r="P11170" s="26"/>
    </row>
    <row r="11171" spans="7:16">
      <c r="G11171" s="27"/>
      <c r="H11171" s="27"/>
      <c r="P11171" s="26"/>
    </row>
    <row r="11172" spans="7:16">
      <c r="G11172" s="27"/>
      <c r="H11172" s="27"/>
      <c r="P11172" s="26"/>
    </row>
    <row r="11173" spans="7:16">
      <c r="G11173" s="27"/>
      <c r="H11173" s="27"/>
      <c r="P11173" s="26"/>
    </row>
    <row r="11174" spans="7:16">
      <c r="G11174" s="27"/>
      <c r="H11174" s="27"/>
      <c r="P11174" s="26"/>
    </row>
    <row r="11175" spans="7:16">
      <c r="G11175" s="27"/>
      <c r="H11175" s="27"/>
      <c r="P11175" s="26"/>
    </row>
    <row r="11176" spans="7:16">
      <c r="G11176" s="27"/>
      <c r="H11176" s="27"/>
      <c r="P11176" s="26"/>
    </row>
    <row r="11177" spans="7:16">
      <c r="G11177" s="27"/>
      <c r="H11177" s="27"/>
      <c r="P11177" s="26"/>
    </row>
    <row r="11178" spans="7:16">
      <c r="G11178" s="27"/>
      <c r="H11178" s="27"/>
      <c r="P11178" s="26"/>
    </row>
    <row r="11179" spans="7:16">
      <c r="G11179" s="27"/>
      <c r="H11179" s="27"/>
      <c r="P11179" s="26"/>
    </row>
    <row r="11180" spans="7:16">
      <c r="G11180" s="27"/>
      <c r="H11180" s="27"/>
      <c r="P11180" s="26"/>
    </row>
    <row r="11181" spans="7:16">
      <c r="G11181" s="27"/>
      <c r="H11181" s="27"/>
      <c r="P11181" s="26"/>
    </row>
    <row r="11182" spans="7:16">
      <c r="G11182" s="27"/>
      <c r="H11182" s="27"/>
      <c r="P11182" s="26"/>
    </row>
    <row r="11183" spans="7:16">
      <c r="H11183" s="27"/>
      <c r="P11183" s="26"/>
    </row>
    <row r="11184" spans="7:16">
      <c r="H11184" s="27"/>
      <c r="P11184" s="26"/>
    </row>
    <row r="11185" spans="8:16">
      <c r="H11185" s="27"/>
      <c r="P11185" s="26"/>
    </row>
    <row r="11186" spans="8:16">
      <c r="H11186" s="27"/>
      <c r="P11186" s="26"/>
    </row>
    <row r="11187" spans="8:16">
      <c r="P11187" s="26"/>
    </row>
    <row r="11188" spans="8:16">
      <c r="P11188" s="26"/>
    </row>
    <row r="11189" spans="8:16">
      <c r="P11189" s="26"/>
    </row>
    <row r="11190" spans="8:16">
      <c r="P11190" s="26"/>
    </row>
    <row r="11191" spans="8:16">
      <c r="P11191" s="26"/>
    </row>
    <row r="11192" spans="8:16">
      <c r="P11192" s="26"/>
    </row>
    <row r="11193" spans="8:16">
      <c r="P11193" s="26"/>
    </row>
    <row r="11194" spans="8:16">
      <c r="P11194" s="26"/>
    </row>
    <row r="11195" spans="8:16">
      <c r="P11195" s="26"/>
    </row>
    <row r="11196" spans="8:16">
      <c r="P11196" s="26"/>
    </row>
    <row r="11197" spans="8:16">
      <c r="P11197" s="26"/>
    </row>
    <row r="11198" spans="8:16">
      <c r="P11198" s="26"/>
    </row>
    <row r="11199" spans="8:16">
      <c r="P11199" s="26"/>
    </row>
    <row r="11200" spans="8:16">
      <c r="P11200" s="26"/>
    </row>
    <row r="11201" spans="16:16">
      <c r="P11201" s="26"/>
    </row>
    <row r="11202" spans="16:16">
      <c r="P11202" s="26"/>
    </row>
    <row r="11203" spans="16:16">
      <c r="P11203" s="26"/>
    </row>
    <row r="11204" spans="16:16">
      <c r="P11204" s="26"/>
    </row>
    <row r="11205" spans="16:16">
      <c r="P11205" s="26"/>
    </row>
    <row r="11206" spans="16:16">
      <c r="P11206" s="26"/>
    </row>
    <row r="11207" spans="16:16">
      <c r="P11207" s="26"/>
    </row>
    <row r="11208" spans="16:16">
      <c r="P11208" s="26"/>
    </row>
    <row r="11209" spans="16:16">
      <c r="P11209" s="26"/>
    </row>
    <row r="11210" spans="16:16">
      <c r="P11210" s="26"/>
    </row>
    <row r="11211" spans="16:16">
      <c r="P11211" s="26"/>
    </row>
    <row r="11212" spans="16:16">
      <c r="P11212" s="26"/>
    </row>
    <row r="11213" spans="16:16">
      <c r="P11213" s="26"/>
    </row>
    <row r="11214" spans="16:16">
      <c r="P11214" s="26"/>
    </row>
    <row r="11215" spans="16:16">
      <c r="P11215" s="26"/>
    </row>
    <row r="11216" spans="16:16">
      <c r="P11216" s="26"/>
    </row>
    <row r="11217" spans="16:16">
      <c r="P11217" s="26"/>
    </row>
    <row r="11218" spans="16:16">
      <c r="P11218" s="26"/>
    </row>
    <row r="11219" spans="16:16">
      <c r="P11219" s="26"/>
    </row>
    <row r="11220" spans="16:16">
      <c r="P11220" s="26"/>
    </row>
    <row r="11221" spans="16:16">
      <c r="P11221" s="26"/>
    </row>
    <row r="11222" spans="16:16">
      <c r="P11222" s="26"/>
    </row>
    <row r="11223" spans="16:16">
      <c r="P11223" s="26"/>
    </row>
    <row r="11224" spans="16:16">
      <c r="P11224" s="26"/>
    </row>
    <row r="11225" spans="16:16">
      <c r="P11225" s="26"/>
    </row>
    <row r="11226" spans="16:16">
      <c r="P11226" s="26"/>
    </row>
    <row r="11227" spans="16:16">
      <c r="P11227" s="26"/>
    </row>
    <row r="11228" spans="16:16">
      <c r="P11228" s="26"/>
    </row>
    <row r="11229" spans="16:16">
      <c r="P11229" s="26"/>
    </row>
    <row r="11230" spans="16:16">
      <c r="P11230" s="26"/>
    </row>
    <row r="11231" spans="16:16">
      <c r="P11231" s="26"/>
    </row>
    <row r="11232" spans="16:16">
      <c r="P11232" s="26"/>
    </row>
    <row r="11233" spans="7:16">
      <c r="P11233" s="26"/>
    </row>
    <row r="11234" spans="7:16">
      <c r="P11234" s="26"/>
    </row>
    <row r="11235" spans="7:16">
      <c r="G11235" s="27"/>
      <c r="P11235" s="26"/>
    </row>
    <row r="11236" spans="7:16">
      <c r="G11236" s="27"/>
      <c r="P11236" s="26"/>
    </row>
    <row r="11237" spans="7:16">
      <c r="G11237" s="27"/>
      <c r="P11237" s="26"/>
    </row>
    <row r="11238" spans="7:16">
      <c r="G11238" s="27"/>
      <c r="P11238" s="26"/>
    </row>
    <row r="11239" spans="7:16">
      <c r="G11239" s="27"/>
      <c r="H11239" s="27"/>
      <c r="P11239" s="26"/>
    </row>
    <row r="11240" spans="7:16">
      <c r="G11240" s="27"/>
      <c r="H11240" s="27"/>
      <c r="P11240" s="26"/>
    </row>
    <row r="11241" spans="7:16">
      <c r="G11241" s="27"/>
      <c r="H11241" s="27"/>
      <c r="P11241" s="26"/>
    </row>
    <row r="11242" spans="7:16">
      <c r="G11242" s="27"/>
      <c r="H11242" s="27"/>
      <c r="P11242" s="26"/>
    </row>
    <row r="11243" spans="7:16">
      <c r="G11243" s="27"/>
      <c r="H11243" s="27"/>
      <c r="P11243" s="26"/>
    </row>
    <row r="11244" spans="7:16">
      <c r="G11244" s="27"/>
      <c r="H11244" s="27"/>
      <c r="P11244" s="26"/>
    </row>
    <row r="11245" spans="7:16">
      <c r="G11245" s="27"/>
      <c r="H11245" s="27"/>
      <c r="P11245" s="26"/>
    </row>
    <row r="11246" spans="7:16">
      <c r="G11246" s="27"/>
      <c r="H11246" s="27"/>
      <c r="P11246" s="26"/>
    </row>
    <row r="11247" spans="7:16">
      <c r="G11247" s="27"/>
      <c r="H11247" s="27"/>
      <c r="P11247" s="26"/>
    </row>
    <row r="11248" spans="7:16">
      <c r="G11248" s="27"/>
      <c r="H11248" s="27"/>
      <c r="P11248" s="26"/>
    </row>
    <row r="11249" spans="7:16">
      <c r="G11249" s="27"/>
      <c r="H11249" s="27"/>
      <c r="P11249" s="26"/>
    </row>
    <row r="11250" spans="7:16">
      <c r="G11250" s="27"/>
      <c r="H11250" s="27"/>
      <c r="P11250" s="26"/>
    </row>
    <row r="11251" spans="7:16">
      <c r="G11251" s="27"/>
      <c r="H11251" s="27"/>
      <c r="P11251" s="26"/>
    </row>
    <row r="11252" spans="7:16">
      <c r="G11252" s="27"/>
      <c r="H11252" s="27"/>
      <c r="P11252" s="26"/>
    </row>
    <row r="11253" spans="7:16">
      <c r="G11253" s="27"/>
      <c r="H11253" s="27"/>
      <c r="P11253" s="26"/>
    </row>
    <row r="11254" spans="7:16">
      <c r="G11254" s="27"/>
      <c r="H11254" s="27"/>
      <c r="P11254" s="26"/>
    </row>
    <row r="11255" spans="7:16">
      <c r="G11255" s="27"/>
      <c r="H11255" s="27"/>
      <c r="P11255" s="26"/>
    </row>
    <row r="11256" spans="7:16">
      <c r="G11256" s="27"/>
      <c r="H11256" s="27"/>
      <c r="P11256" s="26"/>
    </row>
    <row r="11257" spans="7:16">
      <c r="G11257" s="27"/>
      <c r="H11257" s="27"/>
      <c r="P11257" s="26"/>
    </row>
    <row r="11258" spans="7:16">
      <c r="G11258" s="27"/>
      <c r="H11258" s="27"/>
      <c r="P11258" s="26"/>
    </row>
    <row r="11259" spans="7:16">
      <c r="G11259" s="27"/>
      <c r="H11259" s="27"/>
      <c r="P11259" s="26"/>
    </row>
    <row r="11260" spans="7:16">
      <c r="G11260" s="27"/>
      <c r="H11260" s="27"/>
      <c r="P11260" s="26"/>
    </row>
    <row r="11261" spans="7:16">
      <c r="G11261" s="27"/>
      <c r="H11261" s="27"/>
      <c r="P11261" s="26"/>
    </row>
    <row r="11262" spans="7:16">
      <c r="G11262" s="27"/>
      <c r="H11262" s="27"/>
      <c r="P11262" s="26"/>
    </row>
    <row r="11263" spans="7:16">
      <c r="G11263" s="27"/>
      <c r="H11263" s="27"/>
      <c r="P11263" s="26"/>
    </row>
    <row r="11264" spans="7:16">
      <c r="G11264" s="27"/>
      <c r="H11264" s="27"/>
      <c r="P11264" s="26"/>
    </row>
    <row r="11265" spans="7:16">
      <c r="G11265" s="27"/>
      <c r="H11265" s="27"/>
      <c r="P11265" s="26"/>
    </row>
    <row r="11266" spans="7:16">
      <c r="G11266" s="27"/>
      <c r="H11266" s="27"/>
      <c r="P11266" s="26"/>
    </row>
    <row r="11267" spans="7:16">
      <c r="G11267" s="27"/>
      <c r="H11267" s="27"/>
      <c r="P11267" s="26"/>
    </row>
    <row r="11268" spans="7:16">
      <c r="G11268" s="27"/>
      <c r="H11268" s="27"/>
      <c r="P11268" s="26"/>
    </row>
    <row r="11269" spans="7:16">
      <c r="G11269" s="27"/>
      <c r="H11269" s="27"/>
      <c r="P11269" s="26"/>
    </row>
    <row r="11270" spans="7:16">
      <c r="G11270" s="27"/>
      <c r="H11270" s="27"/>
      <c r="P11270" s="26"/>
    </row>
    <row r="11271" spans="7:16">
      <c r="G11271" s="27"/>
      <c r="H11271" s="27"/>
      <c r="P11271" s="26"/>
    </row>
    <row r="11272" spans="7:16">
      <c r="G11272" s="27"/>
      <c r="H11272" s="27"/>
      <c r="P11272" s="26"/>
    </row>
    <row r="11273" spans="7:16">
      <c r="G11273" s="27"/>
      <c r="H11273" s="27"/>
      <c r="P11273" s="26"/>
    </row>
    <row r="11274" spans="7:16">
      <c r="G11274" s="27"/>
      <c r="H11274" s="27"/>
      <c r="P11274" s="26"/>
    </row>
    <row r="11275" spans="7:16">
      <c r="G11275" s="27"/>
      <c r="H11275" s="27"/>
      <c r="P11275" s="26"/>
    </row>
    <row r="11276" spans="7:16">
      <c r="G11276" s="27"/>
      <c r="H11276" s="27"/>
      <c r="P11276" s="26"/>
    </row>
    <row r="11277" spans="7:16">
      <c r="G11277" s="27"/>
      <c r="H11277" s="27"/>
      <c r="P11277" s="26"/>
    </row>
    <row r="11278" spans="7:16">
      <c r="G11278" s="27"/>
      <c r="H11278" s="27"/>
      <c r="P11278" s="26"/>
    </row>
    <row r="11279" spans="7:16">
      <c r="G11279" s="27"/>
      <c r="H11279" s="27"/>
      <c r="P11279" s="26"/>
    </row>
    <row r="11280" spans="7:16">
      <c r="G11280" s="27"/>
      <c r="H11280" s="27"/>
      <c r="P11280" s="26"/>
    </row>
    <row r="11281" spans="7:16">
      <c r="G11281" s="27"/>
      <c r="H11281" s="27"/>
      <c r="P11281" s="26"/>
    </row>
    <row r="11282" spans="7:16">
      <c r="G11282" s="27"/>
      <c r="H11282" s="27"/>
      <c r="P11282" s="26"/>
    </row>
    <row r="11283" spans="7:16">
      <c r="G11283" s="27"/>
      <c r="H11283" s="27"/>
      <c r="P11283" s="26"/>
    </row>
    <row r="11284" spans="7:16">
      <c r="G11284" s="27"/>
      <c r="H11284" s="27"/>
      <c r="P11284" s="26"/>
    </row>
    <row r="11285" spans="7:16">
      <c r="G11285" s="27"/>
      <c r="H11285" s="27"/>
      <c r="P11285" s="26"/>
    </row>
    <row r="11286" spans="7:16">
      <c r="G11286" s="27"/>
      <c r="H11286" s="27"/>
      <c r="P11286" s="26"/>
    </row>
    <row r="11287" spans="7:16">
      <c r="G11287" s="27"/>
      <c r="H11287" s="27"/>
      <c r="P11287" s="26"/>
    </row>
    <row r="11288" spans="7:16">
      <c r="G11288" s="27"/>
      <c r="H11288" s="27"/>
      <c r="P11288" s="26"/>
    </row>
    <row r="11289" spans="7:16">
      <c r="G11289" s="27"/>
      <c r="H11289" s="27"/>
      <c r="P11289" s="26"/>
    </row>
    <row r="11290" spans="7:16">
      <c r="G11290" s="27"/>
      <c r="H11290" s="27"/>
      <c r="P11290" s="26"/>
    </row>
    <row r="11291" spans="7:16">
      <c r="G11291" s="27"/>
      <c r="H11291" s="27"/>
      <c r="P11291" s="26"/>
    </row>
    <row r="11292" spans="7:16">
      <c r="G11292" s="27"/>
      <c r="H11292" s="27"/>
      <c r="P11292" s="26"/>
    </row>
    <row r="11293" spans="7:16">
      <c r="G11293" s="27"/>
      <c r="H11293" s="27"/>
      <c r="P11293" s="26"/>
    </row>
    <row r="11294" spans="7:16">
      <c r="G11294" s="27"/>
      <c r="H11294" s="27"/>
      <c r="P11294" s="26"/>
    </row>
    <row r="11295" spans="7:16">
      <c r="G11295" s="27"/>
      <c r="H11295" s="27"/>
      <c r="P11295" s="26"/>
    </row>
    <row r="11296" spans="7:16">
      <c r="G11296" s="27"/>
      <c r="H11296" s="27"/>
      <c r="P11296" s="26"/>
    </row>
    <row r="11297" spans="7:16">
      <c r="G11297" s="27"/>
      <c r="H11297" s="27"/>
      <c r="P11297" s="26"/>
    </row>
    <row r="11298" spans="7:16">
      <c r="G11298" s="27"/>
      <c r="H11298" s="27"/>
      <c r="P11298" s="26"/>
    </row>
    <row r="11299" spans="7:16">
      <c r="G11299" s="27"/>
      <c r="H11299" s="27"/>
      <c r="P11299" s="26"/>
    </row>
    <row r="11300" spans="7:16">
      <c r="G11300" s="27"/>
      <c r="H11300" s="27"/>
      <c r="P11300" s="26"/>
    </row>
    <row r="11301" spans="7:16">
      <c r="G11301" s="27"/>
      <c r="H11301" s="27"/>
      <c r="P11301" s="26"/>
    </row>
    <row r="11302" spans="7:16">
      <c r="G11302" s="27"/>
      <c r="H11302" s="27"/>
      <c r="P11302" s="26"/>
    </row>
    <row r="11303" spans="7:16">
      <c r="G11303" s="27"/>
      <c r="H11303" s="27"/>
      <c r="P11303" s="26"/>
    </row>
    <row r="11304" spans="7:16">
      <c r="G11304" s="27"/>
      <c r="H11304" s="27"/>
      <c r="P11304" s="26"/>
    </row>
    <row r="11305" spans="7:16">
      <c r="G11305" s="27"/>
      <c r="H11305" s="27"/>
      <c r="P11305" s="26"/>
    </row>
    <row r="11306" spans="7:16">
      <c r="G11306" s="27"/>
      <c r="H11306" s="27"/>
      <c r="P11306" s="26"/>
    </row>
    <row r="11307" spans="7:16">
      <c r="G11307" s="27"/>
      <c r="H11307" s="27"/>
      <c r="P11307" s="26"/>
    </row>
    <row r="11308" spans="7:16">
      <c r="G11308" s="27"/>
      <c r="H11308" s="27"/>
      <c r="P11308" s="26"/>
    </row>
    <row r="11309" spans="7:16">
      <c r="G11309" s="27"/>
      <c r="H11309" s="27"/>
      <c r="P11309" s="26"/>
    </row>
    <row r="11310" spans="7:16">
      <c r="G11310" s="27"/>
      <c r="H11310" s="27"/>
      <c r="P11310" s="26"/>
    </row>
    <row r="11311" spans="7:16">
      <c r="G11311" s="27"/>
      <c r="H11311" s="27"/>
      <c r="P11311" s="26"/>
    </row>
    <row r="11312" spans="7:16">
      <c r="G11312" s="27"/>
      <c r="H11312" s="27"/>
      <c r="P11312" s="26"/>
    </row>
    <row r="11313" spans="7:16">
      <c r="G11313" s="27"/>
      <c r="H11313" s="27"/>
      <c r="P11313" s="26"/>
    </row>
    <row r="11314" spans="7:16">
      <c r="G11314" s="27"/>
      <c r="H11314" s="27"/>
      <c r="P11314" s="26"/>
    </row>
    <row r="11315" spans="7:16">
      <c r="G11315" s="27"/>
      <c r="H11315" s="27"/>
      <c r="P11315" s="26"/>
    </row>
    <row r="11316" spans="7:16">
      <c r="G11316" s="27"/>
      <c r="H11316" s="27"/>
      <c r="P11316" s="26"/>
    </row>
    <row r="11317" spans="7:16">
      <c r="G11317" s="27"/>
      <c r="H11317" s="27"/>
      <c r="P11317" s="26"/>
    </row>
    <row r="11318" spans="7:16">
      <c r="G11318" s="27"/>
      <c r="H11318" s="27"/>
      <c r="P11318" s="26"/>
    </row>
    <row r="11319" spans="7:16">
      <c r="G11319" s="27"/>
      <c r="H11319" s="27"/>
      <c r="P11319" s="26"/>
    </row>
    <row r="11320" spans="7:16">
      <c r="G11320" s="27"/>
      <c r="H11320" s="27"/>
      <c r="P11320" s="26"/>
    </row>
    <row r="11321" spans="7:16">
      <c r="G11321" s="27"/>
      <c r="H11321" s="27"/>
      <c r="P11321" s="26"/>
    </row>
    <row r="11322" spans="7:16">
      <c r="G11322" s="27"/>
      <c r="H11322" s="27"/>
      <c r="P11322" s="26"/>
    </row>
    <row r="11323" spans="7:16">
      <c r="G11323" s="27"/>
      <c r="H11323" s="27"/>
      <c r="P11323" s="26"/>
    </row>
    <row r="11324" spans="7:16">
      <c r="G11324" s="27"/>
      <c r="H11324" s="27"/>
      <c r="P11324" s="26"/>
    </row>
    <row r="11325" spans="7:16">
      <c r="G11325" s="27"/>
      <c r="H11325" s="27"/>
      <c r="P11325" s="26"/>
    </row>
    <row r="11326" spans="7:16">
      <c r="G11326" s="27"/>
      <c r="H11326" s="27"/>
      <c r="P11326" s="26"/>
    </row>
    <row r="11327" spans="7:16">
      <c r="G11327" s="27"/>
      <c r="H11327" s="27"/>
      <c r="P11327" s="26"/>
    </row>
    <row r="11328" spans="7:16">
      <c r="G11328" s="27"/>
      <c r="H11328" s="27"/>
      <c r="P11328" s="26"/>
    </row>
    <row r="11329" spans="7:16">
      <c r="G11329" s="27"/>
      <c r="H11329" s="27"/>
      <c r="P11329" s="26"/>
    </row>
    <row r="11330" spans="7:16">
      <c r="G11330" s="27"/>
      <c r="H11330" s="27"/>
      <c r="P11330" s="26"/>
    </row>
    <row r="11331" spans="7:16">
      <c r="G11331" s="27"/>
      <c r="H11331" s="27"/>
      <c r="P11331" s="26"/>
    </row>
    <row r="11332" spans="7:16">
      <c r="G11332" s="27"/>
      <c r="H11332" s="27"/>
      <c r="P11332" s="26"/>
    </row>
    <row r="11333" spans="7:16">
      <c r="G11333" s="27"/>
      <c r="H11333" s="27"/>
      <c r="P11333" s="26"/>
    </row>
    <row r="11334" spans="7:16">
      <c r="G11334" s="27"/>
      <c r="H11334" s="27"/>
      <c r="P11334" s="26"/>
    </row>
    <row r="11335" spans="7:16">
      <c r="G11335" s="27"/>
      <c r="H11335" s="27"/>
      <c r="P11335" s="26"/>
    </row>
    <row r="11336" spans="7:16">
      <c r="H11336" s="27"/>
      <c r="P11336" s="26"/>
    </row>
    <row r="11337" spans="7:16">
      <c r="G11337" s="27"/>
      <c r="H11337" s="27"/>
      <c r="P11337" s="26"/>
    </row>
    <row r="11338" spans="7:16">
      <c r="G11338" s="27"/>
      <c r="H11338" s="27"/>
      <c r="P11338" s="26"/>
    </row>
    <row r="11339" spans="7:16">
      <c r="G11339" s="27"/>
      <c r="H11339" s="27"/>
      <c r="P11339" s="26"/>
    </row>
    <row r="11340" spans="7:16">
      <c r="G11340" s="27"/>
      <c r="H11340" s="27"/>
      <c r="P11340" s="26"/>
    </row>
    <row r="11341" spans="7:16">
      <c r="G11341" s="27"/>
      <c r="H11341" s="27"/>
      <c r="P11341" s="26"/>
    </row>
    <row r="11342" spans="7:16">
      <c r="G11342" s="27"/>
      <c r="H11342" s="27"/>
      <c r="P11342" s="26"/>
    </row>
    <row r="11343" spans="7:16">
      <c r="G11343" s="27"/>
      <c r="H11343" s="27"/>
      <c r="P11343" s="26"/>
    </row>
    <row r="11344" spans="7:16">
      <c r="G11344" s="27"/>
      <c r="H11344" s="27"/>
      <c r="P11344" s="26"/>
    </row>
    <row r="11345" spans="7:16">
      <c r="G11345" s="27"/>
      <c r="H11345" s="27"/>
      <c r="P11345" s="26"/>
    </row>
    <row r="11346" spans="7:16">
      <c r="G11346" s="27"/>
      <c r="H11346" s="27"/>
      <c r="P11346" s="26"/>
    </row>
    <row r="11347" spans="7:16">
      <c r="G11347" s="27"/>
      <c r="H11347" s="27"/>
      <c r="P11347" s="26"/>
    </row>
    <row r="11348" spans="7:16">
      <c r="G11348" s="27"/>
      <c r="H11348" s="27"/>
      <c r="P11348" s="26"/>
    </row>
    <row r="11349" spans="7:16">
      <c r="G11349" s="27"/>
      <c r="H11349" s="27"/>
      <c r="P11349" s="26"/>
    </row>
    <row r="11350" spans="7:16">
      <c r="G11350" s="27"/>
      <c r="H11350" s="27"/>
      <c r="P11350" s="26"/>
    </row>
    <row r="11351" spans="7:16">
      <c r="G11351" s="27"/>
      <c r="H11351" s="27"/>
      <c r="P11351" s="26"/>
    </row>
    <row r="11352" spans="7:16">
      <c r="G11352" s="27"/>
      <c r="H11352" s="27"/>
      <c r="P11352" s="26"/>
    </row>
    <row r="11353" spans="7:16">
      <c r="G11353" s="27"/>
      <c r="H11353" s="27"/>
      <c r="P11353" s="26"/>
    </row>
    <row r="11354" spans="7:16">
      <c r="G11354" s="27"/>
      <c r="H11354" s="27"/>
      <c r="P11354" s="26"/>
    </row>
    <row r="11355" spans="7:16">
      <c r="G11355" s="27"/>
      <c r="H11355" s="27"/>
      <c r="P11355" s="26"/>
    </row>
    <row r="11356" spans="7:16">
      <c r="G11356" s="27"/>
      <c r="H11356" s="27"/>
      <c r="P11356" s="26"/>
    </row>
    <row r="11357" spans="7:16">
      <c r="G11357" s="27"/>
      <c r="H11357" s="27"/>
      <c r="P11357" s="26"/>
    </row>
    <row r="11358" spans="7:16">
      <c r="G11358" s="27"/>
      <c r="H11358" s="27"/>
      <c r="P11358" s="26"/>
    </row>
    <row r="11359" spans="7:16">
      <c r="G11359" s="27"/>
      <c r="H11359" s="27"/>
      <c r="P11359" s="26"/>
    </row>
    <row r="11360" spans="7:16">
      <c r="G11360" s="27"/>
      <c r="H11360" s="27"/>
      <c r="P11360" s="26"/>
    </row>
    <row r="11361" spans="7:16">
      <c r="G11361" s="27"/>
      <c r="H11361" s="27"/>
      <c r="P11361" s="26"/>
    </row>
    <row r="11362" spans="7:16">
      <c r="G11362" s="27"/>
      <c r="H11362" s="27"/>
      <c r="P11362" s="26"/>
    </row>
    <row r="11363" spans="7:16">
      <c r="G11363" s="27"/>
      <c r="H11363" s="27"/>
      <c r="P11363" s="26"/>
    </row>
    <row r="11364" spans="7:16">
      <c r="G11364" s="27"/>
      <c r="H11364" s="27"/>
      <c r="P11364" s="26"/>
    </row>
    <row r="11365" spans="7:16">
      <c r="G11365" s="27"/>
      <c r="H11365" s="27"/>
      <c r="P11365" s="26"/>
    </row>
    <row r="11366" spans="7:16">
      <c r="G11366" s="27"/>
      <c r="H11366" s="27"/>
      <c r="P11366" s="26"/>
    </row>
    <row r="11367" spans="7:16">
      <c r="G11367" s="27"/>
      <c r="H11367" s="27"/>
      <c r="P11367" s="26"/>
    </row>
    <row r="11368" spans="7:16">
      <c r="G11368" s="27"/>
      <c r="H11368" s="27"/>
      <c r="P11368" s="26"/>
    </row>
    <row r="11369" spans="7:16">
      <c r="G11369" s="27"/>
      <c r="H11369" s="27"/>
      <c r="P11369" s="26"/>
    </row>
    <row r="11370" spans="7:16">
      <c r="G11370" s="27"/>
      <c r="H11370" s="27"/>
      <c r="P11370" s="26"/>
    </row>
    <row r="11371" spans="7:16">
      <c r="G11371" s="27"/>
      <c r="H11371" s="27"/>
      <c r="P11371" s="26"/>
    </row>
    <row r="11372" spans="7:16">
      <c r="G11372" s="27"/>
      <c r="H11372" s="27"/>
      <c r="P11372" s="26"/>
    </row>
    <row r="11373" spans="7:16">
      <c r="G11373" s="27"/>
      <c r="H11373" s="27"/>
      <c r="P11373" s="26"/>
    </row>
    <row r="11374" spans="7:16">
      <c r="G11374" s="27"/>
      <c r="H11374" s="27"/>
      <c r="P11374" s="26"/>
    </row>
    <row r="11375" spans="7:16">
      <c r="G11375" s="27"/>
      <c r="H11375" s="27"/>
      <c r="P11375" s="26"/>
    </row>
    <row r="11376" spans="7:16">
      <c r="G11376" s="27"/>
      <c r="H11376" s="27"/>
      <c r="P11376" s="26"/>
    </row>
    <row r="11377" spans="7:16">
      <c r="G11377" s="27"/>
      <c r="H11377" s="27"/>
      <c r="P11377" s="26"/>
    </row>
    <row r="11378" spans="7:16">
      <c r="G11378" s="27"/>
      <c r="H11378" s="27"/>
      <c r="P11378" s="26"/>
    </row>
    <row r="11379" spans="7:16">
      <c r="G11379" s="27"/>
      <c r="H11379" s="27"/>
      <c r="P11379" s="26"/>
    </row>
    <row r="11380" spans="7:16">
      <c r="G11380" s="27"/>
      <c r="H11380" s="27"/>
      <c r="P11380" s="26"/>
    </row>
    <row r="11381" spans="7:16">
      <c r="G11381" s="27"/>
      <c r="H11381" s="27"/>
      <c r="P11381" s="26"/>
    </row>
    <row r="11382" spans="7:16">
      <c r="G11382" s="27"/>
      <c r="H11382" s="27"/>
      <c r="P11382" s="26"/>
    </row>
    <row r="11383" spans="7:16">
      <c r="G11383" s="27"/>
      <c r="H11383" s="27"/>
      <c r="P11383" s="26"/>
    </row>
    <row r="11384" spans="7:16">
      <c r="G11384" s="27"/>
      <c r="H11384" s="27"/>
      <c r="P11384" s="26"/>
    </row>
    <row r="11385" spans="7:16">
      <c r="G11385" s="27"/>
      <c r="H11385" s="27"/>
      <c r="P11385" s="26"/>
    </row>
    <row r="11386" spans="7:16">
      <c r="G11386" s="27"/>
      <c r="H11386" s="27"/>
      <c r="P11386" s="26"/>
    </row>
    <row r="11387" spans="7:16">
      <c r="G11387" s="27"/>
      <c r="H11387" s="27"/>
      <c r="P11387" s="26"/>
    </row>
    <row r="11388" spans="7:16">
      <c r="G11388" s="27"/>
      <c r="H11388" s="27"/>
      <c r="P11388" s="26"/>
    </row>
    <row r="11389" spans="7:16">
      <c r="G11389" s="27"/>
      <c r="H11389" s="27"/>
      <c r="P11389" s="26"/>
    </row>
    <row r="11390" spans="7:16">
      <c r="G11390" s="27"/>
      <c r="H11390" s="27"/>
      <c r="P11390" s="26"/>
    </row>
    <row r="11391" spans="7:16">
      <c r="G11391" s="27"/>
      <c r="H11391" s="27"/>
      <c r="P11391" s="26"/>
    </row>
    <row r="11392" spans="7:16">
      <c r="G11392" s="27"/>
      <c r="H11392" s="27"/>
      <c r="P11392" s="26"/>
    </row>
    <row r="11393" spans="7:16">
      <c r="G11393" s="27"/>
      <c r="H11393" s="27"/>
      <c r="P11393" s="26"/>
    </row>
    <row r="11394" spans="7:16">
      <c r="G11394" s="27"/>
      <c r="H11394" s="27"/>
      <c r="P11394" s="26"/>
    </row>
    <row r="11395" spans="7:16">
      <c r="G11395" s="27"/>
      <c r="H11395" s="27"/>
      <c r="P11395" s="26"/>
    </row>
    <row r="11396" spans="7:16">
      <c r="G11396" s="27"/>
      <c r="H11396" s="27"/>
      <c r="P11396" s="26"/>
    </row>
    <row r="11397" spans="7:16">
      <c r="G11397" s="27"/>
      <c r="H11397" s="27"/>
      <c r="P11397" s="26"/>
    </row>
    <row r="11398" spans="7:16">
      <c r="G11398" s="27"/>
      <c r="H11398" s="27"/>
      <c r="P11398" s="26"/>
    </row>
    <row r="11399" spans="7:16">
      <c r="G11399" s="27"/>
      <c r="H11399" s="27"/>
      <c r="P11399" s="26"/>
    </row>
    <row r="11400" spans="7:16">
      <c r="G11400" s="27"/>
      <c r="H11400" s="27"/>
      <c r="P11400" s="26"/>
    </row>
    <row r="11401" spans="7:16">
      <c r="G11401" s="27"/>
      <c r="H11401" s="27"/>
      <c r="P11401" s="26"/>
    </row>
    <row r="11402" spans="7:16">
      <c r="G11402" s="27"/>
      <c r="H11402" s="27"/>
      <c r="P11402" s="26"/>
    </row>
    <row r="11403" spans="7:16">
      <c r="G11403" s="27"/>
      <c r="H11403" s="27"/>
      <c r="P11403" s="26"/>
    </row>
    <row r="11404" spans="7:16">
      <c r="G11404" s="27"/>
      <c r="H11404" s="27"/>
      <c r="P11404" s="26"/>
    </row>
    <row r="11405" spans="7:16">
      <c r="G11405" s="27"/>
      <c r="H11405" s="27"/>
      <c r="P11405" s="26"/>
    </row>
    <row r="11406" spans="7:16">
      <c r="G11406" s="27"/>
      <c r="H11406" s="27"/>
      <c r="P11406" s="26"/>
    </row>
    <row r="11407" spans="7:16">
      <c r="G11407" s="27"/>
      <c r="H11407" s="27"/>
      <c r="P11407" s="26"/>
    </row>
    <row r="11408" spans="7:16">
      <c r="G11408" s="27"/>
      <c r="H11408" s="27"/>
      <c r="P11408" s="26"/>
    </row>
    <row r="11409" spans="7:16">
      <c r="G11409" s="27"/>
      <c r="H11409" s="27"/>
      <c r="P11409" s="26"/>
    </row>
    <row r="11410" spans="7:16">
      <c r="G11410" s="27"/>
      <c r="H11410" s="27"/>
      <c r="P11410" s="26"/>
    </row>
    <row r="11411" spans="7:16">
      <c r="G11411" s="27"/>
      <c r="H11411" s="27"/>
      <c r="P11411" s="26"/>
    </row>
    <row r="11412" spans="7:16">
      <c r="G11412" s="27"/>
      <c r="H11412" s="27"/>
      <c r="P11412" s="26"/>
    </row>
    <row r="11413" spans="7:16">
      <c r="G11413" s="27"/>
      <c r="H11413" s="27"/>
      <c r="P11413" s="26"/>
    </row>
    <row r="11414" spans="7:16">
      <c r="G11414" s="27"/>
      <c r="H11414" s="27"/>
      <c r="P11414" s="26"/>
    </row>
    <row r="11415" spans="7:16">
      <c r="G11415" s="27"/>
      <c r="H11415" s="27"/>
      <c r="P11415" s="26"/>
    </row>
    <row r="11416" spans="7:16">
      <c r="G11416" s="27"/>
      <c r="H11416" s="27"/>
      <c r="P11416" s="26"/>
    </row>
    <row r="11417" spans="7:16">
      <c r="G11417" s="27"/>
      <c r="H11417" s="27"/>
      <c r="P11417" s="26"/>
    </row>
    <row r="11418" spans="7:16">
      <c r="G11418" s="27"/>
      <c r="H11418" s="27"/>
      <c r="P11418" s="26"/>
    </row>
    <row r="11419" spans="7:16">
      <c r="G11419" s="27"/>
      <c r="H11419" s="27"/>
      <c r="P11419" s="26"/>
    </row>
    <row r="11420" spans="7:16">
      <c r="G11420" s="27"/>
      <c r="H11420" s="27"/>
      <c r="P11420" s="26"/>
    </row>
    <row r="11421" spans="7:16">
      <c r="G11421" s="27"/>
      <c r="H11421" s="27"/>
      <c r="P11421" s="26"/>
    </row>
    <row r="11422" spans="7:16">
      <c r="G11422" s="27"/>
      <c r="H11422" s="27"/>
      <c r="P11422" s="26"/>
    </row>
    <row r="11423" spans="7:16">
      <c r="G11423" s="27"/>
      <c r="H11423" s="27"/>
      <c r="P11423" s="26"/>
    </row>
    <row r="11424" spans="7:16">
      <c r="G11424" s="27"/>
      <c r="H11424" s="27"/>
      <c r="P11424" s="26"/>
    </row>
    <row r="11425" spans="7:16">
      <c r="G11425" s="27"/>
      <c r="H11425" s="27"/>
      <c r="P11425" s="26"/>
    </row>
    <row r="11426" spans="7:16">
      <c r="G11426" s="27"/>
      <c r="H11426" s="27"/>
      <c r="P11426" s="26"/>
    </row>
    <row r="11427" spans="7:16">
      <c r="G11427" s="27"/>
      <c r="H11427" s="27"/>
      <c r="P11427" s="26"/>
    </row>
    <row r="11428" spans="7:16">
      <c r="G11428" s="27"/>
      <c r="H11428" s="27"/>
      <c r="P11428" s="26"/>
    </row>
    <row r="11429" spans="7:16">
      <c r="G11429" s="27"/>
      <c r="H11429" s="27"/>
      <c r="P11429" s="26"/>
    </row>
    <row r="11430" spans="7:16">
      <c r="G11430" s="27"/>
      <c r="H11430" s="27"/>
      <c r="P11430" s="26"/>
    </row>
    <row r="11431" spans="7:16">
      <c r="G11431" s="27"/>
      <c r="H11431" s="27"/>
      <c r="P11431" s="26"/>
    </row>
    <row r="11432" spans="7:16">
      <c r="G11432" s="27"/>
      <c r="H11432" s="27"/>
      <c r="P11432" s="26"/>
    </row>
    <row r="11433" spans="7:16">
      <c r="G11433" s="27"/>
      <c r="H11433" s="27"/>
      <c r="P11433" s="26"/>
    </row>
    <row r="11434" spans="7:16">
      <c r="G11434" s="27"/>
      <c r="H11434" s="27"/>
      <c r="P11434" s="26"/>
    </row>
    <row r="11435" spans="7:16">
      <c r="G11435" s="27"/>
      <c r="H11435" s="27"/>
      <c r="P11435" s="26"/>
    </row>
    <row r="11436" spans="7:16">
      <c r="G11436" s="27"/>
      <c r="H11436" s="27"/>
      <c r="P11436" s="26"/>
    </row>
    <row r="11437" spans="7:16">
      <c r="G11437" s="27"/>
      <c r="H11437" s="27"/>
      <c r="P11437" s="26"/>
    </row>
    <row r="11438" spans="7:16">
      <c r="G11438" s="27"/>
      <c r="H11438" s="27"/>
      <c r="P11438" s="26"/>
    </row>
    <row r="11439" spans="7:16">
      <c r="G11439" s="27"/>
      <c r="H11439" s="27"/>
      <c r="P11439" s="26"/>
    </row>
    <row r="11440" spans="7:16">
      <c r="G11440" s="27"/>
      <c r="H11440" s="27"/>
      <c r="P11440" s="26"/>
    </row>
    <row r="11441" spans="7:16">
      <c r="G11441" s="27"/>
      <c r="H11441" s="27"/>
      <c r="P11441" s="26"/>
    </row>
    <row r="11442" spans="7:16">
      <c r="G11442" s="27"/>
      <c r="H11442" s="27"/>
      <c r="P11442" s="26"/>
    </row>
    <row r="11443" spans="7:16">
      <c r="G11443" s="27"/>
      <c r="H11443" s="27"/>
      <c r="P11443" s="26"/>
    </row>
    <row r="11444" spans="7:16">
      <c r="G11444" s="27"/>
      <c r="H11444" s="27"/>
      <c r="P11444" s="26"/>
    </row>
    <row r="11445" spans="7:16">
      <c r="G11445" s="27"/>
      <c r="H11445" s="27"/>
      <c r="P11445" s="26"/>
    </row>
    <row r="11446" spans="7:16">
      <c r="G11446" s="27"/>
      <c r="H11446" s="27"/>
      <c r="P11446" s="26"/>
    </row>
    <row r="11447" spans="7:16">
      <c r="G11447" s="27"/>
      <c r="H11447" s="27"/>
      <c r="P11447" s="26"/>
    </row>
    <row r="11448" spans="7:16">
      <c r="G11448" s="27"/>
      <c r="H11448" s="27"/>
      <c r="P11448" s="26"/>
    </row>
    <row r="11449" spans="7:16">
      <c r="G11449" s="27"/>
      <c r="H11449" s="27"/>
      <c r="P11449" s="26"/>
    </row>
    <row r="11450" spans="7:16">
      <c r="G11450" s="27"/>
      <c r="H11450" s="27"/>
      <c r="P11450" s="26"/>
    </row>
    <row r="11451" spans="7:16">
      <c r="G11451" s="27"/>
      <c r="H11451" s="27"/>
      <c r="P11451" s="26"/>
    </row>
    <row r="11452" spans="7:16">
      <c r="G11452" s="27"/>
      <c r="H11452" s="27"/>
      <c r="P11452" s="26"/>
    </row>
    <row r="11453" spans="7:16">
      <c r="G11453" s="27"/>
      <c r="H11453" s="27"/>
      <c r="P11453" s="26"/>
    </row>
    <row r="11454" spans="7:16">
      <c r="G11454" s="27"/>
      <c r="H11454" s="27"/>
      <c r="P11454" s="26"/>
    </row>
    <row r="11455" spans="7:16">
      <c r="G11455" s="27"/>
      <c r="H11455" s="27"/>
      <c r="P11455" s="26"/>
    </row>
    <row r="11456" spans="7:16">
      <c r="G11456" s="27"/>
      <c r="H11456" s="27"/>
      <c r="P11456" s="26"/>
    </row>
    <row r="11457" spans="7:16">
      <c r="G11457" s="27"/>
      <c r="H11457" s="27"/>
      <c r="P11457" s="26"/>
    </row>
    <row r="11458" spans="7:16">
      <c r="G11458" s="27"/>
      <c r="H11458" s="27"/>
      <c r="P11458" s="26"/>
    </row>
    <row r="11459" spans="7:16">
      <c r="G11459" s="27"/>
      <c r="H11459" s="27"/>
      <c r="P11459" s="26"/>
    </row>
    <row r="11460" spans="7:16">
      <c r="G11460" s="27"/>
      <c r="H11460" s="27"/>
      <c r="P11460" s="26"/>
    </row>
    <row r="11461" spans="7:16">
      <c r="G11461" s="27"/>
      <c r="H11461" s="27"/>
      <c r="P11461" s="26"/>
    </row>
    <row r="11462" spans="7:16">
      <c r="G11462" s="27"/>
      <c r="H11462" s="27"/>
      <c r="P11462" s="26"/>
    </row>
    <row r="11463" spans="7:16">
      <c r="G11463" s="27"/>
      <c r="H11463" s="27"/>
      <c r="P11463" s="26"/>
    </row>
    <row r="11464" spans="7:16">
      <c r="G11464" s="27"/>
      <c r="H11464" s="27"/>
      <c r="P11464" s="26"/>
    </row>
    <row r="11465" spans="7:16">
      <c r="G11465" s="27"/>
      <c r="H11465" s="27"/>
      <c r="P11465" s="26"/>
    </row>
    <row r="11466" spans="7:16">
      <c r="G11466" s="27"/>
      <c r="H11466" s="27"/>
      <c r="P11466" s="26"/>
    </row>
    <row r="11467" spans="7:16">
      <c r="G11467" s="27"/>
      <c r="H11467" s="27"/>
      <c r="P11467" s="26"/>
    </row>
    <row r="11468" spans="7:16">
      <c r="G11468" s="27"/>
      <c r="H11468" s="27"/>
      <c r="P11468" s="26"/>
    </row>
    <row r="11469" spans="7:16">
      <c r="G11469" s="27"/>
      <c r="H11469" s="27"/>
      <c r="P11469" s="26"/>
    </row>
    <row r="11470" spans="7:16">
      <c r="G11470" s="27"/>
      <c r="H11470" s="27"/>
      <c r="P11470" s="26"/>
    </row>
    <row r="11471" spans="7:16">
      <c r="H11471" s="27"/>
      <c r="P11471" s="26"/>
    </row>
    <row r="11472" spans="7:16">
      <c r="H11472" s="27"/>
      <c r="P11472" s="26"/>
    </row>
    <row r="11473" spans="8:16">
      <c r="H11473" s="27"/>
      <c r="P11473" s="26"/>
    </row>
    <row r="11474" spans="8:16">
      <c r="H11474" s="27"/>
      <c r="P11474" s="26"/>
    </row>
    <row r="11475" spans="8:16">
      <c r="P11475" s="26"/>
    </row>
    <row r="11476" spans="8:16">
      <c r="P11476" s="26"/>
    </row>
    <row r="11477" spans="8:16">
      <c r="P11477" s="26"/>
    </row>
    <row r="11478" spans="8:16">
      <c r="P11478" s="26"/>
    </row>
    <row r="11479" spans="8:16">
      <c r="P11479" s="26"/>
    </row>
    <row r="11480" spans="8:16">
      <c r="P11480" s="26"/>
    </row>
    <row r="11481" spans="8:16">
      <c r="P11481" s="26"/>
    </row>
    <row r="11482" spans="8:16">
      <c r="P11482" s="26"/>
    </row>
    <row r="11483" spans="8:16">
      <c r="P11483" s="26"/>
    </row>
    <row r="11484" spans="8:16">
      <c r="P11484" s="26"/>
    </row>
    <row r="11485" spans="8:16">
      <c r="P11485" s="26"/>
    </row>
    <row r="11486" spans="8:16">
      <c r="P11486" s="26"/>
    </row>
    <row r="11487" spans="8:16">
      <c r="P11487" s="26"/>
    </row>
    <row r="11488" spans="8:16">
      <c r="P11488" s="26"/>
    </row>
    <row r="11489" spans="7:16">
      <c r="P11489" s="26"/>
    </row>
    <row r="11490" spans="7:16">
      <c r="P11490" s="26"/>
    </row>
    <row r="11491" spans="7:16">
      <c r="P11491" s="26"/>
    </row>
    <row r="11492" spans="7:16">
      <c r="P11492" s="26"/>
    </row>
    <row r="11493" spans="7:16">
      <c r="G11493" s="27"/>
      <c r="P11493" s="26"/>
    </row>
    <row r="11494" spans="7:16">
      <c r="G11494" s="27"/>
      <c r="P11494" s="26"/>
    </row>
    <row r="11495" spans="7:16">
      <c r="G11495" s="27"/>
      <c r="P11495" s="26"/>
    </row>
    <row r="11496" spans="7:16">
      <c r="G11496" s="27"/>
      <c r="P11496" s="26"/>
    </row>
    <row r="11497" spans="7:16">
      <c r="G11497" s="27"/>
      <c r="H11497" s="27"/>
      <c r="P11497" s="26"/>
    </row>
    <row r="11498" spans="7:16">
      <c r="G11498" s="27"/>
      <c r="H11498" s="27"/>
      <c r="P11498" s="26"/>
    </row>
    <row r="11499" spans="7:16">
      <c r="G11499" s="27"/>
      <c r="H11499" s="27"/>
      <c r="P11499" s="26"/>
    </row>
    <row r="11500" spans="7:16">
      <c r="G11500" s="27"/>
      <c r="H11500" s="27"/>
      <c r="P11500" s="26"/>
    </row>
    <row r="11501" spans="7:16">
      <c r="G11501" s="27"/>
      <c r="H11501" s="27"/>
      <c r="P11501" s="26"/>
    </row>
    <row r="11502" spans="7:16">
      <c r="G11502" s="27"/>
      <c r="H11502" s="27"/>
      <c r="P11502" s="26"/>
    </row>
    <row r="11503" spans="7:16">
      <c r="G11503" s="27"/>
      <c r="H11503" s="27"/>
      <c r="P11503" s="26"/>
    </row>
    <row r="11504" spans="7:16">
      <c r="G11504" s="27"/>
      <c r="H11504" s="27"/>
      <c r="P11504" s="26"/>
    </row>
    <row r="11505" spans="7:16">
      <c r="G11505" s="27"/>
      <c r="H11505" s="27"/>
      <c r="P11505" s="26"/>
    </row>
    <row r="11506" spans="7:16">
      <c r="G11506" s="27"/>
      <c r="H11506" s="27"/>
      <c r="P11506" s="26"/>
    </row>
    <row r="11507" spans="7:16">
      <c r="G11507" s="27"/>
      <c r="H11507" s="27"/>
      <c r="P11507" s="26"/>
    </row>
    <row r="11508" spans="7:16">
      <c r="G11508" s="27"/>
      <c r="H11508" s="27"/>
      <c r="P11508" s="26"/>
    </row>
    <row r="11509" spans="7:16">
      <c r="G11509" s="27"/>
      <c r="H11509" s="27"/>
      <c r="P11509" s="26"/>
    </row>
    <row r="11510" spans="7:16">
      <c r="G11510" s="27"/>
      <c r="H11510" s="27"/>
      <c r="P11510" s="26"/>
    </row>
    <row r="11511" spans="7:16">
      <c r="G11511" s="27"/>
      <c r="H11511" s="27"/>
      <c r="P11511" s="26"/>
    </row>
    <row r="11512" spans="7:16">
      <c r="G11512" s="27"/>
      <c r="H11512" s="27"/>
      <c r="P11512" s="26"/>
    </row>
    <row r="11513" spans="7:16">
      <c r="G11513" s="27"/>
      <c r="H11513" s="27"/>
      <c r="P11513" s="26"/>
    </row>
    <row r="11514" spans="7:16">
      <c r="G11514" s="27"/>
      <c r="H11514" s="27"/>
      <c r="P11514" s="26"/>
    </row>
    <row r="11515" spans="7:16">
      <c r="G11515" s="27"/>
      <c r="H11515" s="27"/>
      <c r="P11515" s="26"/>
    </row>
    <row r="11516" spans="7:16">
      <c r="G11516" s="27"/>
      <c r="H11516" s="27"/>
      <c r="P11516" s="26"/>
    </row>
    <row r="11517" spans="7:16">
      <c r="G11517" s="27"/>
      <c r="H11517" s="27"/>
      <c r="P11517" s="26"/>
    </row>
    <row r="11518" spans="7:16">
      <c r="G11518" s="27"/>
      <c r="H11518" s="27"/>
      <c r="P11518" s="26"/>
    </row>
    <row r="11519" spans="7:16">
      <c r="G11519" s="27"/>
      <c r="H11519" s="27"/>
      <c r="P11519" s="26"/>
    </row>
    <row r="11520" spans="7:16">
      <c r="G11520" s="27"/>
      <c r="H11520" s="27"/>
      <c r="P11520" s="26"/>
    </row>
    <row r="11521" spans="7:16">
      <c r="G11521" s="27"/>
      <c r="H11521" s="27"/>
      <c r="P11521" s="26"/>
    </row>
    <row r="11522" spans="7:16">
      <c r="H11522" s="27"/>
      <c r="P11522" s="26"/>
    </row>
    <row r="11523" spans="7:16">
      <c r="H11523" s="27"/>
      <c r="P11523" s="26"/>
    </row>
    <row r="11524" spans="7:16">
      <c r="H11524" s="27"/>
      <c r="P11524" s="26"/>
    </row>
    <row r="11525" spans="7:16">
      <c r="H11525" s="27"/>
      <c r="P11525" s="26"/>
    </row>
    <row r="11526" spans="7:16">
      <c r="P11526" s="26"/>
    </row>
    <row r="11527" spans="7:16">
      <c r="P11527" s="26"/>
    </row>
    <row r="11528" spans="7:16">
      <c r="P11528" s="26"/>
    </row>
    <row r="11529" spans="7:16">
      <c r="P11529" s="26"/>
    </row>
    <row r="11530" spans="7:16">
      <c r="P11530" s="26"/>
    </row>
    <row r="11531" spans="7:16">
      <c r="P11531" s="26"/>
    </row>
    <row r="11532" spans="7:16">
      <c r="P11532" s="26"/>
    </row>
    <row r="11533" spans="7:16">
      <c r="P11533" s="26"/>
    </row>
    <row r="11534" spans="7:16">
      <c r="P11534" s="26"/>
    </row>
    <row r="11535" spans="7:16">
      <c r="P11535" s="26"/>
    </row>
    <row r="11536" spans="7:16">
      <c r="P11536" s="26"/>
    </row>
    <row r="11537" spans="7:16">
      <c r="P11537" s="26"/>
    </row>
    <row r="11538" spans="7:16">
      <c r="P11538" s="26"/>
    </row>
    <row r="11539" spans="7:16">
      <c r="P11539" s="26"/>
    </row>
    <row r="11540" spans="7:16">
      <c r="P11540" s="26"/>
    </row>
    <row r="11541" spans="7:16">
      <c r="P11541" s="26"/>
    </row>
    <row r="11542" spans="7:16">
      <c r="P11542" s="26"/>
    </row>
    <row r="11543" spans="7:16">
      <c r="P11543" s="26"/>
    </row>
    <row r="11544" spans="7:16">
      <c r="P11544" s="26"/>
    </row>
    <row r="11545" spans="7:16">
      <c r="P11545" s="26"/>
    </row>
    <row r="11546" spans="7:16">
      <c r="G11546" s="27"/>
      <c r="P11546" s="26"/>
    </row>
    <row r="11547" spans="7:16">
      <c r="G11547" s="27"/>
      <c r="P11547" s="26"/>
    </row>
    <row r="11548" spans="7:16">
      <c r="G11548" s="27"/>
      <c r="P11548" s="26"/>
    </row>
    <row r="11549" spans="7:16">
      <c r="G11549" s="27"/>
      <c r="P11549" s="26"/>
    </row>
    <row r="11550" spans="7:16">
      <c r="G11550" s="27"/>
      <c r="H11550" s="27"/>
      <c r="P11550" s="26"/>
    </row>
    <row r="11551" spans="7:16">
      <c r="G11551" s="27"/>
      <c r="H11551" s="27"/>
      <c r="P11551" s="26"/>
    </row>
    <row r="11552" spans="7:16">
      <c r="G11552" s="27"/>
      <c r="H11552" s="27"/>
      <c r="P11552" s="26"/>
    </row>
    <row r="11553" spans="7:16">
      <c r="G11553" s="27"/>
      <c r="H11553" s="27"/>
      <c r="P11553" s="26"/>
    </row>
    <row r="11554" spans="7:16">
      <c r="G11554" s="27"/>
      <c r="H11554" s="27"/>
      <c r="P11554" s="26"/>
    </row>
    <row r="11555" spans="7:16">
      <c r="G11555" s="27"/>
      <c r="H11555" s="27"/>
      <c r="P11555" s="26"/>
    </row>
    <row r="11556" spans="7:16">
      <c r="G11556" s="27"/>
      <c r="H11556" s="27"/>
      <c r="P11556" s="26"/>
    </row>
    <row r="11557" spans="7:16">
      <c r="G11557" s="27"/>
      <c r="H11557" s="27"/>
      <c r="P11557" s="26"/>
    </row>
    <row r="11558" spans="7:16">
      <c r="G11558" s="27"/>
      <c r="H11558" s="27"/>
      <c r="P11558" s="26"/>
    </row>
    <row r="11559" spans="7:16">
      <c r="G11559" s="27"/>
      <c r="H11559" s="27"/>
      <c r="P11559" s="26"/>
    </row>
    <row r="11560" spans="7:16">
      <c r="G11560" s="27"/>
      <c r="H11560" s="27"/>
      <c r="P11560" s="26"/>
    </row>
    <row r="11561" spans="7:16">
      <c r="G11561" s="27"/>
      <c r="H11561" s="27"/>
      <c r="P11561" s="26"/>
    </row>
    <row r="11562" spans="7:16">
      <c r="G11562" s="27"/>
      <c r="H11562" s="27"/>
      <c r="P11562" s="26"/>
    </row>
    <row r="11563" spans="7:16">
      <c r="G11563" s="27"/>
      <c r="H11563" s="27"/>
      <c r="P11563" s="26"/>
    </row>
    <row r="11564" spans="7:16">
      <c r="G11564" s="27"/>
      <c r="H11564" s="27"/>
      <c r="P11564" s="26"/>
    </row>
    <row r="11565" spans="7:16">
      <c r="G11565" s="27"/>
      <c r="H11565" s="27"/>
      <c r="P11565" s="26"/>
    </row>
    <row r="11566" spans="7:16">
      <c r="G11566" s="27"/>
      <c r="H11566" s="27"/>
      <c r="P11566" s="26"/>
    </row>
    <row r="11567" spans="7:16">
      <c r="G11567" s="27"/>
      <c r="H11567" s="27"/>
      <c r="P11567" s="26"/>
    </row>
    <row r="11568" spans="7:16">
      <c r="G11568" s="27"/>
      <c r="H11568" s="27"/>
      <c r="P11568" s="26"/>
    </row>
    <row r="11569" spans="7:16">
      <c r="G11569" s="27"/>
      <c r="H11569" s="27"/>
      <c r="P11569" s="26"/>
    </row>
    <row r="11570" spans="7:16">
      <c r="H11570" s="27"/>
      <c r="P11570" s="26"/>
    </row>
    <row r="11571" spans="7:16">
      <c r="H11571" s="27"/>
      <c r="P11571" s="26"/>
    </row>
    <row r="11572" spans="7:16">
      <c r="H11572" s="27"/>
      <c r="P11572" s="26"/>
    </row>
    <row r="11573" spans="7:16">
      <c r="H11573" s="27"/>
      <c r="P11573" s="26"/>
    </row>
    <row r="11574" spans="7:16">
      <c r="P11574" s="26"/>
    </row>
    <row r="11575" spans="7:16">
      <c r="P11575" s="26"/>
    </row>
    <row r="11576" spans="7:16">
      <c r="P11576" s="26"/>
    </row>
    <row r="11577" spans="7:16">
      <c r="P11577" s="26"/>
    </row>
    <row r="11578" spans="7:16">
      <c r="P11578" s="26"/>
    </row>
    <row r="11579" spans="7:16">
      <c r="P11579" s="26"/>
    </row>
    <row r="11580" spans="7:16">
      <c r="P11580" s="26"/>
    </row>
    <row r="11581" spans="7:16">
      <c r="P11581" s="26"/>
    </row>
    <row r="11582" spans="7:16">
      <c r="P11582" s="26"/>
    </row>
    <row r="11583" spans="7:16">
      <c r="P11583" s="26"/>
    </row>
    <row r="11584" spans="7:16">
      <c r="P11584" s="26"/>
    </row>
    <row r="11585" spans="7:16">
      <c r="P11585" s="26"/>
    </row>
    <row r="11586" spans="7:16">
      <c r="P11586" s="26"/>
    </row>
    <row r="11587" spans="7:16">
      <c r="P11587" s="26"/>
    </row>
    <row r="11588" spans="7:16">
      <c r="P11588" s="26"/>
    </row>
    <row r="11589" spans="7:16">
      <c r="P11589" s="26"/>
    </row>
    <row r="11590" spans="7:16">
      <c r="P11590" s="26"/>
    </row>
    <row r="11591" spans="7:16">
      <c r="G11591" s="27"/>
      <c r="P11591" s="26"/>
    </row>
    <row r="11592" spans="7:16">
      <c r="G11592" s="27"/>
      <c r="P11592" s="26"/>
    </row>
    <row r="11593" spans="7:16">
      <c r="G11593" s="27"/>
      <c r="P11593" s="26"/>
    </row>
    <row r="11594" spans="7:16">
      <c r="G11594" s="27"/>
      <c r="P11594" s="26"/>
    </row>
    <row r="11595" spans="7:16">
      <c r="G11595" s="27"/>
      <c r="H11595" s="27"/>
      <c r="P11595" s="26"/>
    </row>
    <row r="11596" spans="7:16">
      <c r="G11596" s="27"/>
      <c r="H11596" s="27"/>
      <c r="P11596" s="26"/>
    </row>
    <row r="11597" spans="7:16">
      <c r="G11597" s="27"/>
      <c r="H11597" s="27"/>
      <c r="P11597" s="26"/>
    </row>
    <row r="11598" spans="7:16">
      <c r="G11598" s="27"/>
      <c r="H11598" s="27"/>
      <c r="P11598" s="26"/>
    </row>
    <row r="11599" spans="7:16">
      <c r="G11599" s="27"/>
      <c r="H11599" s="27"/>
      <c r="P11599" s="26"/>
    </row>
    <row r="11600" spans="7:16">
      <c r="G11600" s="27"/>
      <c r="H11600" s="27"/>
      <c r="P11600" s="26"/>
    </row>
    <row r="11601" spans="7:16">
      <c r="G11601" s="27"/>
      <c r="H11601" s="27"/>
      <c r="P11601" s="26"/>
    </row>
    <row r="11602" spans="7:16">
      <c r="G11602" s="27"/>
      <c r="H11602" s="27"/>
      <c r="P11602" s="26"/>
    </row>
    <row r="11603" spans="7:16">
      <c r="G11603" s="27"/>
      <c r="H11603" s="27"/>
      <c r="P11603" s="26"/>
    </row>
    <row r="11604" spans="7:16">
      <c r="G11604" s="27"/>
      <c r="H11604" s="27"/>
      <c r="P11604" s="26"/>
    </row>
    <row r="11605" spans="7:16">
      <c r="G11605" s="27"/>
      <c r="H11605" s="27"/>
      <c r="P11605" s="26"/>
    </row>
    <row r="11606" spans="7:16">
      <c r="G11606" s="27"/>
      <c r="H11606" s="27"/>
      <c r="P11606" s="26"/>
    </row>
    <row r="11607" spans="7:16">
      <c r="G11607" s="27"/>
      <c r="H11607" s="27"/>
      <c r="P11607" s="26"/>
    </row>
    <row r="11608" spans="7:16">
      <c r="G11608" s="27"/>
      <c r="H11608" s="27"/>
      <c r="P11608" s="26"/>
    </row>
    <row r="11609" spans="7:16">
      <c r="G11609" s="27"/>
      <c r="H11609" s="27"/>
      <c r="P11609" s="26"/>
    </row>
    <row r="11610" spans="7:16">
      <c r="G11610" s="27"/>
      <c r="H11610" s="27"/>
      <c r="P11610" s="26"/>
    </row>
    <row r="11611" spans="7:16">
      <c r="G11611" s="27"/>
      <c r="H11611" s="27"/>
      <c r="P11611" s="26"/>
    </row>
    <row r="11612" spans="7:16">
      <c r="G11612" s="27"/>
      <c r="H11612" s="27"/>
      <c r="P11612" s="26"/>
    </row>
    <row r="11613" spans="7:16">
      <c r="G11613" s="27"/>
      <c r="H11613" s="27"/>
      <c r="P11613" s="26"/>
    </row>
    <row r="11614" spans="7:16">
      <c r="G11614" s="27"/>
      <c r="H11614" s="27"/>
      <c r="P11614" s="26"/>
    </row>
    <row r="11615" spans="7:16">
      <c r="G11615" s="27"/>
      <c r="H11615" s="27"/>
      <c r="P11615" s="26"/>
    </row>
    <row r="11616" spans="7:16">
      <c r="G11616" s="27"/>
      <c r="H11616" s="27"/>
      <c r="P11616" s="26"/>
    </row>
    <row r="11617" spans="8:16">
      <c r="H11617" s="27"/>
      <c r="P11617" s="26"/>
    </row>
    <row r="11618" spans="8:16">
      <c r="H11618" s="27"/>
      <c r="P11618" s="26"/>
    </row>
    <row r="11619" spans="8:16">
      <c r="H11619" s="27"/>
      <c r="P11619" s="26"/>
    </row>
    <row r="11620" spans="8:16">
      <c r="H11620" s="27"/>
      <c r="P11620" s="26"/>
    </row>
    <row r="11621" spans="8:16">
      <c r="P11621" s="26"/>
    </row>
    <row r="11622" spans="8:16">
      <c r="P11622" s="26"/>
    </row>
    <row r="11623" spans="8:16">
      <c r="P11623" s="26"/>
    </row>
    <row r="11624" spans="8:16">
      <c r="P11624" s="26"/>
    </row>
    <row r="11625" spans="8:16">
      <c r="P11625" s="26"/>
    </row>
    <row r="11626" spans="8:16">
      <c r="P11626" s="26"/>
    </row>
    <row r="11627" spans="8:16">
      <c r="P11627" s="26"/>
    </row>
    <row r="11628" spans="8:16">
      <c r="P11628" s="26"/>
    </row>
    <row r="11629" spans="8:16">
      <c r="P11629" s="26"/>
    </row>
    <row r="11630" spans="8:16">
      <c r="P11630" s="26"/>
    </row>
    <row r="11631" spans="8:16">
      <c r="P11631" s="26"/>
    </row>
    <row r="11632" spans="8:16">
      <c r="P11632" s="26"/>
    </row>
    <row r="11633" spans="16:16">
      <c r="P11633" s="26"/>
    </row>
    <row r="11634" spans="16:16">
      <c r="P11634" s="26"/>
    </row>
    <row r="11635" spans="16:16">
      <c r="P11635" s="26"/>
    </row>
    <row r="11636" spans="16:16">
      <c r="P11636" s="26"/>
    </row>
    <row r="11637" spans="16:16">
      <c r="P11637" s="26"/>
    </row>
    <row r="11638" spans="16:16">
      <c r="P11638" s="26"/>
    </row>
    <row r="11639" spans="16:16">
      <c r="P11639" s="26"/>
    </row>
    <row r="11640" spans="16:16">
      <c r="P11640" s="26"/>
    </row>
    <row r="11641" spans="16:16">
      <c r="P11641" s="26"/>
    </row>
    <row r="11642" spans="16:16">
      <c r="P11642" s="26"/>
    </row>
    <row r="11643" spans="16:16">
      <c r="P11643" s="26"/>
    </row>
    <row r="11644" spans="16:16">
      <c r="P11644" s="26"/>
    </row>
    <row r="11645" spans="16:16">
      <c r="P11645" s="26"/>
    </row>
    <row r="11646" spans="16:16">
      <c r="P11646" s="26"/>
    </row>
    <row r="11647" spans="16:16">
      <c r="P11647" s="26"/>
    </row>
    <row r="11648" spans="16:16">
      <c r="P11648" s="26"/>
    </row>
    <row r="11649" spans="16:16">
      <c r="P11649" s="26"/>
    </row>
    <row r="11650" spans="16:16">
      <c r="P11650" s="26"/>
    </row>
    <row r="11651" spans="16:16">
      <c r="P11651" s="26"/>
    </row>
    <row r="11652" spans="16:16">
      <c r="P11652" s="26"/>
    </row>
    <row r="11653" spans="16:16">
      <c r="P11653" s="26"/>
    </row>
    <row r="11654" spans="16:16">
      <c r="P11654" s="26"/>
    </row>
    <row r="11655" spans="16:16">
      <c r="P11655" s="26"/>
    </row>
    <row r="11656" spans="16:16">
      <c r="P11656" s="26"/>
    </row>
    <row r="11657" spans="16:16">
      <c r="P11657" s="26"/>
    </row>
    <row r="11658" spans="16:16">
      <c r="P11658" s="26"/>
    </row>
    <row r="11659" spans="16:16">
      <c r="P11659" s="26"/>
    </row>
    <row r="11660" spans="16:16">
      <c r="P11660" s="26"/>
    </row>
    <row r="11661" spans="16:16">
      <c r="P11661" s="26"/>
    </row>
    <row r="11662" spans="16:16">
      <c r="P11662" s="26"/>
    </row>
    <row r="11663" spans="16:16">
      <c r="P11663" s="26"/>
    </row>
    <row r="11664" spans="16:16">
      <c r="P11664" s="26"/>
    </row>
    <row r="11665" spans="16:16">
      <c r="P11665" s="26"/>
    </row>
    <row r="11666" spans="16:16">
      <c r="P11666" s="26"/>
    </row>
    <row r="11667" spans="16:16">
      <c r="P11667" s="26"/>
    </row>
    <row r="11668" spans="16:16">
      <c r="P11668" s="26"/>
    </row>
    <row r="11669" spans="16:16">
      <c r="P11669" s="26"/>
    </row>
    <row r="11670" spans="16:16">
      <c r="P11670" s="26"/>
    </row>
    <row r="11671" spans="16:16">
      <c r="P11671" s="26"/>
    </row>
    <row r="11672" spans="16:16">
      <c r="P11672" s="26"/>
    </row>
    <row r="11673" spans="16:16">
      <c r="P11673" s="26"/>
    </row>
    <row r="11674" spans="16:16">
      <c r="P11674" s="26"/>
    </row>
    <row r="11675" spans="16:16">
      <c r="P11675" s="26"/>
    </row>
    <row r="11676" spans="16:16">
      <c r="P11676" s="26"/>
    </row>
    <row r="11677" spans="16:16">
      <c r="P11677" s="26"/>
    </row>
    <row r="11678" spans="16:16">
      <c r="P11678" s="26"/>
    </row>
    <row r="11679" spans="16:16">
      <c r="P11679" s="26"/>
    </row>
    <row r="11680" spans="16:16">
      <c r="P11680" s="26"/>
    </row>
    <row r="11681" spans="7:16">
      <c r="P11681" s="26"/>
    </row>
    <row r="11682" spans="7:16">
      <c r="P11682" s="26"/>
    </row>
    <row r="11683" spans="7:16">
      <c r="P11683" s="26"/>
    </row>
    <row r="11684" spans="7:16">
      <c r="P11684" s="26"/>
    </row>
    <row r="11685" spans="7:16">
      <c r="P11685" s="26"/>
    </row>
    <row r="11686" spans="7:16">
      <c r="P11686" s="26"/>
    </row>
    <row r="11687" spans="7:16">
      <c r="P11687" s="26"/>
    </row>
    <row r="11688" spans="7:16">
      <c r="G11688" s="27"/>
      <c r="P11688" s="26"/>
    </row>
    <row r="11689" spans="7:16">
      <c r="G11689" s="27"/>
      <c r="P11689" s="26"/>
    </row>
    <row r="11690" spans="7:16">
      <c r="G11690" s="27"/>
      <c r="P11690" s="26"/>
    </row>
    <row r="11691" spans="7:16">
      <c r="G11691" s="27"/>
      <c r="P11691" s="26"/>
    </row>
    <row r="11692" spans="7:16">
      <c r="G11692" s="27"/>
      <c r="H11692" s="27"/>
      <c r="P11692" s="26"/>
    </row>
    <row r="11693" spans="7:16">
      <c r="G11693" s="27"/>
      <c r="H11693" s="27"/>
      <c r="P11693" s="26"/>
    </row>
    <row r="11694" spans="7:16">
      <c r="G11694" s="27"/>
      <c r="H11694" s="27"/>
      <c r="P11694" s="26"/>
    </row>
    <row r="11695" spans="7:16">
      <c r="G11695" s="27"/>
      <c r="H11695" s="27"/>
      <c r="P11695" s="26"/>
    </row>
    <row r="11696" spans="7:16">
      <c r="G11696" s="27"/>
      <c r="H11696" s="27"/>
      <c r="P11696" s="26"/>
    </row>
    <row r="11697" spans="7:16">
      <c r="G11697" s="27"/>
      <c r="H11697" s="27"/>
      <c r="P11697" s="26"/>
    </row>
    <row r="11698" spans="7:16">
      <c r="G11698" s="27"/>
      <c r="H11698" s="27"/>
      <c r="P11698" s="26"/>
    </row>
    <row r="11699" spans="7:16">
      <c r="G11699" s="27"/>
      <c r="H11699" s="27"/>
      <c r="P11699" s="26"/>
    </row>
    <row r="11700" spans="7:16">
      <c r="G11700" s="27"/>
      <c r="H11700" s="27"/>
      <c r="P11700" s="26"/>
    </row>
    <row r="11701" spans="7:16">
      <c r="G11701" s="27"/>
      <c r="H11701" s="27"/>
      <c r="P11701" s="26"/>
    </row>
    <row r="11702" spans="7:16">
      <c r="G11702" s="27"/>
      <c r="H11702" s="27"/>
      <c r="P11702" s="26"/>
    </row>
    <row r="11703" spans="7:16">
      <c r="G11703" s="27"/>
      <c r="H11703" s="27"/>
      <c r="P11703" s="26"/>
    </row>
    <row r="11704" spans="7:16">
      <c r="G11704" s="27"/>
      <c r="H11704" s="27"/>
      <c r="P11704" s="26"/>
    </row>
    <row r="11705" spans="7:16">
      <c r="G11705" s="27"/>
      <c r="H11705" s="27"/>
      <c r="P11705" s="26"/>
    </row>
    <row r="11706" spans="7:16">
      <c r="G11706" s="27"/>
      <c r="H11706" s="27"/>
      <c r="P11706" s="26"/>
    </row>
    <row r="11707" spans="7:16">
      <c r="G11707" s="27"/>
      <c r="H11707" s="27"/>
      <c r="P11707" s="26"/>
    </row>
    <row r="11708" spans="7:16">
      <c r="G11708" s="27"/>
      <c r="H11708" s="27"/>
      <c r="P11708" s="26"/>
    </row>
    <row r="11709" spans="7:16">
      <c r="G11709" s="27"/>
      <c r="H11709" s="27"/>
      <c r="P11709" s="26"/>
    </row>
    <row r="11710" spans="7:16">
      <c r="G11710" s="27"/>
      <c r="H11710" s="27"/>
      <c r="P11710" s="26"/>
    </row>
    <row r="11711" spans="7:16">
      <c r="G11711" s="27"/>
      <c r="H11711" s="27"/>
      <c r="P11711" s="26"/>
    </row>
    <row r="11712" spans="7:16">
      <c r="G11712" s="27"/>
      <c r="H11712" s="27"/>
      <c r="P11712" s="26"/>
    </row>
    <row r="11713" spans="7:16">
      <c r="G11713" s="27"/>
      <c r="H11713" s="27"/>
      <c r="P11713" s="26"/>
    </row>
    <row r="11714" spans="7:16">
      <c r="G11714" s="27"/>
      <c r="H11714" s="27"/>
      <c r="P11714" s="26"/>
    </row>
    <row r="11715" spans="7:16">
      <c r="G11715" s="27"/>
      <c r="H11715" s="27"/>
      <c r="P11715" s="26"/>
    </row>
    <row r="11716" spans="7:16">
      <c r="G11716" s="27"/>
      <c r="H11716" s="27"/>
      <c r="P11716" s="26"/>
    </row>
    <row r="11717" spans="7:16">
      <c r="G11717" s="27"/>
      <c r="H11717" s="27"/>
      <c r="P11717" s="26"/>
    </row>
    <row r="11718" spans="7:16">
      <c r="G11718" s="27"/>
      <c r="H11718" s="27"/>
      <c r="P11718" s="26"/>
    </row>
    <row r="11719" spans="7:16">
      <c r="G11719" s="27"/>
      <c r="H11719" s="27"/>
      <c r="P11719" s="26"/>
    </row>
    <row r="11720" spans="7:16">
      <c r="G11720" s="27"/>
      <c r="H11720" s="27"/>
      <c r="P11720" s="26"/>
    </row>
    <row r="11721" spans="7:16">
      <c r="G11721" s="27"/>
      <c r="H11721" s="27"/>
      <c r="P11721" s="26"/>
    </row>
    <row r="11722" spans="7:16">
      <c r="G11722" s="27"/>
      <c r="H11722" s="27"/>
      <c r="P11722" s="26"/>
    </row>
    <row r="11723" spans="7:16">
      <c r="G11723" s="27"/>
      <c r="H11723" s="27"/>
      <c r="P11723" s="26"/>
    </row>
    <row r="11724" spans="7:16">
      <c r="G11724" s="27"/>
      <c r="H11724" s="27"/>
      <c r="P11724" s="26"/>
    </row>
    <row r="11725" spans="7:16">
      <c r="G11725" s="27"/>
      <c r="H11725" s="27"/>
      <c r="P11725" s="26"/>
    </row>
    <row r="11726" spans="7:16">
      <c r="G11726" s="27"/>
      <c r="H11726" s="27"/>
      <c r="P11726" s="26"/>
    </row>
    <row r="11727" spans="7:16">
      <c r="G11727" s="27"/>
      <c r="H11727" s="27"/>
      <c r="P11727" s="26"/>
    </row>
    <row r="11728" spans="7:16">
      <c r="G11728" s="27"/>
      <c r="H11728" s="27"/>
      <c r="P11728" s="26"/>
    </row>
    <row r="11729" spans="7:16">
      <c r="G11729" s="27"/>
      <c r="H11729" s="27"/>
      <c r="P11729" s="26"/>
    </row>
    <row r="11730" spans="7:16">
      <c r="G11730" s="27"/>
      <c r="H11730" s="27"/>
      <c r="P11730" s="26"/>
    </row>
    <row r="11731" spans="7:16">
      <c r="G11731" s="27"/>
      <c r="H11731" s="27"/>
      <c r="P11731" s="26"/>
    </row>
    <row r="11732" spans="7:16">
      <c r="G11732" s="27"/>
      <c r="H11732" s="27"/>
      <c r="P11732" s="26"/>
    </row>
    <row r="11733" spans="7:16">
      <c r="G11733" s="27"/>
      <c r="H11733" s="27"/>
      <c r="P11733" s="26"/>
    </row>
    <row r="11734" spans="7:16">
      <c r="G11734" s="27"/>
      <c r="H11734" s="27"/>
      <c r="P11734" s="26"/>
    </row>
    <row r="11735" spans="7:16">
      <c r="G11735" s="27"/>
      <c r="H11735" s="27"/>
      <c r="P11735" s="26"/>
    </row>
    <row r="11736" spans="7:16">
      <c r="G11736" s="27"/>
      <c r="H11736" s="27"/>
      <c r="P11736" s="26"/>
    </row>
    <row r="11737" spans="7:16">
      <c r="G11737" s="27"/>
      <c r="H11737" s="27"/>
      <c r="P11737" s="26"/>
    </row>
    <row r="11738" spans="7:16">
      <c r="G11738" s="27"/>
      <c r="H11738" s="27"/>
      <c r="P11738" s="26"/>
    </row>
    <row r="11739" spans="7:16">
      <c r="G11739" s="27"/>
      <c r="H11739" s="27"/>
      <c r="P11739" s="26"/>
    </row>
    <row r="11740" spans="7:16">
      <c r="G11740" s="27"/>
      <c r="H11740" s="27"/>
      <c r="P11740" s="26"/>
    </row>
    <row r="11741" spans="7:16">
      <c r="G11741" s="27"/>
      <c r="H11741" s="27"/>
      <c r="P11741" s="26"/>
    </row>
    <row r="11742" spans="7:16">
      <c r="G11742" s="27"/>
      <c r="H11742" s="27"/>
      <c r="P11742" s="26"/>
    </row>
    <row r="11743" spans="7:16">
      <c r="G11743" s="27"/>
      <c r="H11743" s="27"/>
      <c r="P11743" s="26"/>
    </row>
    <row r="11744" spans="7:16">
      <c r="G11744" s="27"/>
      <c r="H11744" s="27"/>
      <c r="P11744" s="26"/>
    </row>
    <row r="11745" spans="7:16">
      <c r="G11745" s="27"/>
      <c r="H11745" s="27"/>
      <c r="P11745" s="26"/>
    </row>
    <row r="11746" spans="7:16">
      <c r="G11746" s="27"/>
      <c r="H11746" s="27"/>
      <c r="P11746" s="26"/>
    </row>
    <row r="11747" spans="7:16">
      <c r="G11747" s="27"/>
      <c r="H11747" s="27"/>
      <c r="P11747" s="26"/>
    </row>
    <row r="11748" spans="7:16">
      <c r="G11748" s="27"/>
      <c r="H11748" s="27"/>
      <c r="P11748" s="26"/>
    </row>
    <row r="11749" spans="7:16">
      <c r="G11749" s="27"/>
      <c r="H11749" s="27"/>
      <c r="P11749" s="26"/>
    </row>
    <row r="11750" spans="7:16">
      <c r="G11750" s="27"/>
      <c r="H11750" s="27"/>
      <c r="P11750" s="26"/>
    </row>
    <row r="11751" spans="7:16">
      <c r="G11751" s="27"/>
      <c r="H11751" s="27"/>
      <c r="P11751" s="26"/>
    </row>
    <row r="11752" spans="7:16">
      <c r="G11752" s="27"/>
      <c r="H11752" s="27"/>
      <c r="P11752" s="26"/>
    </row>
    <row r="11753" spans="7:16">
      <c r="G11753" s="27"/>
      <c r="H11753" s="27"/>
      <c r="P11753" s="26"/>
    </row>
    <row r="11754" spans="7:16">
      <c r="G11754" s="27"/>
      <c r="H11754" s="27"/>
      <c r="P11754" s="26"/>
    </row>
    <row r="11755" spans="7:16">
      <c r="G11755" s="27"/>
      <c r="H11755" s="27"/>
      <c r="P11755" s="26"/>
    </row>
    <row r="11756" spans="7:16">
      <c r="G11756" s="27"/>
      <c r="H11756" s="27"/>
      <c r="P11756" s="26"/>
    </row>
    <row r="11757" spans="7:16">
      <c r="G11757" s="27"/>
      <c r="H11757" s="27"/>
      <c r="P11757" s="26"/>
    </row>
    <row r="11758" spans="7:16">
      <c r="G11758" s="27"/>
      <c r="H11758" s="27"/>
      <c r="P11758" s="26"/>
    </row>
    <row r="11759" spans="7:16">
      <c r="G11759" s="27"/>
      <c r="H11759" s="27"/>
      <c r="P11759" s="26"/>
    </row>
    <row r="11760" spans="7:16">
      <c r="G11760" s="27"/>
      <c r="H11760" s="27"/>
      <c r="P11760" s="26"/>
    </row>
    <row r="11761" spans="7:16">
      <c r="G11761" s="27"/>
      <c r="H11761" s="27"/>
      <c r="P11761" s="26"/>
    </row>
    <row r="11762" spans="7:16">
      <c r="G11762" s="27"/>
      <c r="H11762" s="27"/>
      <c r="P11762" s="26"/>
    </row>
    <row r="11763" spans="7:16">
      <c r="G11763" s="27"/>
      <c r="H11763" s="27"/>
      <c r="P11763" s="26"/>
    </row>
    <row r="11764" spans="7:16">
      <c r="G11764" s="27"/>
      <c r="H11764" s="27"/>
      <c r="P11764" s="26"/>
    </row>
    <row r="11765" spans="7:16">
      <c r="G11765" s="27"/>
      <c r="H11765" s="27"/>
      <c r="P11765" s="26"/>
    </row>
    <row r="11766" spans="7:16">
      <c r="G11766" s="27"/>
      <c r="H11766" s="27"/>
      <c r="P11766" s="26"/>
    </row>
    <row r="11767" spans="7:16">
      <c r="G11767" s="27"/>
      <c r="H11767" s="27"/>
      <c r="P11767" s="26"/>
    </row>
    <row r="11768" spans="7:16">
      <c r="G11768" s="27"/>
      <c r="H11768" s="27"/>
      <c r="P11768" s="26"/>
    </row>
    <row r="11769" spans="7:16">
      <c r="G11769" s="27"/>
      <c r="H11769" s="27"/>
      <c r="P11769" s="26"/>
    </row>
    <row r="11770" spans="7:16">
      <c r="G11770" s="27"/>
      <c r="H11770" s="27"/>
      <c r="P11770" s="26"/>
    </row>
    <row r="11771" spans="7:16">
      <c r="G11771" s="27"/>
      <c r="H11771" s="27"/>
      <c r="P11771" s="26"/>
    </row>
    <row r="11772" spans="7:16">
      <c r="G11772" s="27"/>
      <c r="H11772" s="27"/>
      <c r="P11772" s="26"/>
    </row>
    <row r="11773" spans="7:16">
      <c r="G11773" s="27"/>
      <c r="H11773" s="27"/>
      <c r="P11773" s="26"/>
    </row>
    <row r="11774" spans="7:16">
      <c r="G11774" s="27"/>
      <c r="H11774" s="27"/>
      <c r="P11774" s="26"/>
    </row>
    <row r="11775" spans="7:16">
      <c r="G11775" s="27"/>
      <c r="H11775" s="27"/>
      <c r="P11775" s="26"/>
    </row>
    <row r="11776" spans="7:16">
      <c r="G11776" s="27"/>
      <c r="H11776" s="27"/>
      <c r="P11776" s="26"/>
    </row>
    <row r="11777" spans="7:16">
      <c r="G11777" s="27"/>
      <c r="H11777" s="27"/>
      <c r="P11777" s="26"/>
    </row>
    <row r="11778" spans="7:16">
      <c r="G11778" s="27"/>
      <c r="H11778" s="27"/>
      <c r="P11778" s="26"/>
    </row>
    <row r="11779" spans="7:16">
      <c r="G11779" s="27"/>
      <c r="H11779" s="27"/>
      <c r="P11779" s="26"/>
    </row>
    <row r="11780" spans="7:16">
      <c r="G11780" s="27"/>
      <c r="H11780" s="27"/>
      <c r="P11780" s="26"/>
    </row>
    <row r="11781" spans="7:16">
      <c r="G11781" s="27"/>
      <c r="H11781" s="27"/>
      <c r="P11781" s="26"/>
    </row>
    <row r="11782" spans="7:16">
      <c r="G11782" s="27"/>
      <c r="H11782" s="27"/>
      <c r="P11782" s="26"/>
    </row>
    <row r="11783" spans="7:16">
      <c r="H11783" s="27"/>
      <c r="P11783" s="26"/>
    </row>
    <row r="11784" spans="7:16">
      <c r="G11784" s="27"/>
      <c r="H11784" s="27"/>
      <c r="P11784" s="26"/>
    </row>
    <row r="11785" spans="7:16">
      <c r="G11785" s="27"/>
      <c r="H11785" s="27"/>
      <c r="P11785" s="26"/>
    </row>
    <row r="11786" spans="7:16">
      <c r="G11786" s="27"/>
      <c r="H11786" s="27"/>
      <c r="P11786" s="26"/>
    </row>
    <row r="11787" spans="7:16">
      <c r="G11787" s="27"/>
      <c r="H11787" s="27"/>
      <c r="P11787" s="26"/>
    </row>
    <row r="11788" spans="7:16">
      <c r="G11788" s="27"/>
      <c r="H11788" s="27"/>
      <c r="P11788" s="26"/>
    </row>
    <row r="11789" spans="7:16">
      <c r="G11789" s="27"/>
      <c r="H11789" s="27"/>
      <c r="P11789" s="26"/>
    </row>
    <row r="11790" spans="7:16">
      <c r="G11790" s="27"/>
      <c r="H11790" s="27"/>
      <c r="P11790" s="26"/>
    </row>
    <row r="11791" spans="7:16">
      <c r="G11791" s="27"/>
      <c r="H11791" s="27"/>
      <c r="P11791" s="26"/>
    </row>
    <row r="11792" spans="7:16">
      <c r="G11792" s="27"/>
      <c r="H11792" s="27"/>
      <c r="P11792" s="26"/>
    </row>
    <row r="11793" spans="7:16">
      <c r="G11793" s="27"/>
      <c r="H11793" s="27"/>
      <c r="P11793" s="26"/>
    </row>
    <row r="11794" spans="7:16">
      <c r="G11794" s="27"/>
      <c r="H11794" s="27"/>
      <c r="P11794" s="26"/>
    </row>
    <row r="11795" spans="7:16">
      <c r="G11795" s="27"/>
      <c r="H11795" s="27"/>
      <c r="P11795" s="26"/>
    </row>
    <row r="11796" spans="7:16">
      <c r="G11796" s="27"/>
      <c r="H11796" s="27"/>
      <c r="P11796" s="26"/>
    </row>
    <row r="11797" spans="7:16">
      <c r="G11797" s="27"/>
      <c r="H11797" s="27"/>
      <c r="P11797" s="26"/>
    </row>
    <row r="11798" spans="7:16">
      <c r="G11798" s="27"/>
      <c r="H11798" s="27"/>
      <c r="P11798" s="26"/>
    </row>
    <row r="11799" spans="7:16">
      <c r="G11799" s="27"/>
      <c r="H11799" s="27"/>
      <c r="P11799" s="26"/>
    </row>
    <row r="11800" spans="7:16">
      <c r="H11800" s="27"/>
      <c r="P11800" s="26"/>
    </row>
    <row r="11801" spans="7:16">
      <c r="H11801" s="27"/>
      <c r="P11801" s="26"/>
    </row>
    <row r="11802" spans="7:16">
      <c r="H11802" s="27"/>
      <c r="P11802" s="26"/>
    </row>
    <row r="11803" spans="7:16">
      <c r="H11803" s="27"/>
      <c r="P11803" s="26"/>
    </row>
    <row r="11804" spans="7:16">
      <c r="P11804" s="26"/>
    </row>
    <row r="11805" spans="7:16">
      <c r="P11805" s="26"/>
    </row>
    <row r="11806" spans="7:16">
      <c r="P11806" s="26"/>
    </row>
    <row r="11807" spans="7:16">
      <c r="P11807" s="26"/>
    </row>
    <row r="11808" spans="7:16">
      <c r="P11808" s="26"/>
    </row>
    <row r="11809" spans="16:16">
      <c r="P11809" s="26"/>
    </row>
    <row r="11810" spans="16:16">
      <c r="P11810" s="26"/>
    </row>
    <row r="11811" spans="16:16">
      <c r="P11811" s="26"/>
    </row>
    <row r="11812" spans="16:16">
      <c r="P11812" s="26"/>
    </row>
    <row r="11813" spans="16:16">
      <c r="P11813" s="26"/>
    </row>
    <row r="11814" spans="16:16">
      <c r="P11814" s="26"/>
    </row>
    <row r="11815" spans="16:16">
      <c r="P11815" s="26"/>
    </row>
    <row r="11816" spans="16:16">
      <c r="P11816" s="26"/>
    </row>
    <row r="11817" spans="16:16">
      <c r="P11817" s="26"/>
    </row>
    <row r="11818" spans="16:16">
      <c r="P11818" s="26"/>
    </row>
    <row r="11819" spans="16:16">
      <c r="P11819" s="26"/>
    </row>
    <row r="11820" spans="16:16">
      <c r="P11820" s="26"/>
    </row>
    <row r="11821" spans="16:16">
      <c r="P11821" s="26"/>
    </row>
    <row r="11822" spans="16:16">
      <c r="P11822" s="26"/>
    </row>
    <row r="11823" spans="16:16">
      <c r="P11823" s="26"/>
    </row>
    <row r="11824" spans="16:16">
      <c r="P11824" s="26"/>
    </row>
    <row r="11825" spans="16:16">
      <c r="P11825" s="26"/>
    </row>
    <row r="11826" spans="16:16">
      <c r="P11826" s="26"/>
    </row>
    <row r="11827" spans="16:16">
      <c r="P11827" s="26"/>
    </row>
    <row r="11828" spans="16:16">
      <c r="P11828" s="26"/>
    </row>
    <row r="11829" spans="16:16">
      <c r="P11829" s="26"/>
    </row>
    <row r="11830" spans="16:16">
      <c r="P11830" s="26"/>
    </row>
    <row r="11831" spans="16:16">
      <c r="P11831" s="26"/>
    </row>
    <row r="11832" spans="16:16">
      <c r="P11832" s="26"/>
    </row>
    <row r="11833" spans="16:16">
      <c r="P11833" s="26"/>
    </row>
    <row r="11834" spans="16:16">
      <c r="P11834" s="26"/>
    </row>
    <row r="11835" spans="16:16">
      <c r="P11835" s="26"/>
    </row>
    <row r="11836" spans="16:16">
      <c r="P11836" s="26"/>
    </row>
    <row r="11837" spans="16:16">
      <c r="P11837" s="26"/>
    </row>
    <row r="11838" spans="16:16">
      <c r="P11838" s="26"/>
    </row>
    <row r="11839" spans="16:16">
      <c r="P11839" s="26"/>
    </row>
    <row r="11840" spans="16:16">
      <c r="P11840" s="26"/>
    </row>
    <row r="11841" spans="16:16">
      <c r="P11841" s="26"/>
    </row>
    <row r="11842" spans="16:16">
      <c r="P11842" s="26"/>
    </row>
    <row r="11843" spans="16:16">
      <c r="P11843" s="26"/>
    </row>
    <row r="11844" spans="16:16">
      <c r="P11844" s="26"/>
    </row>
    <row r="11845" spans="16:16">
      <c r="P11845" s="26"/>
    </row>
    <row r="11846" spans="16:16">
      <c r="P11846" s="26"/>
    </row>
    <row r="11847" spans="16:16">
      <c r="P11847" s="26"/>
    </row>
    <row r="11848" spans="16:16">
      <c r="P11848" s="26"/>
    </row>
    <row r="11849" spans="16:16">
      <c r="P11849" s="26"/>
    </row>
    <row r="11850" spans="16:16">
      <c r="P11850" s="26"/>
    </row>
    <row r="11851" spans="16:16">
      <c r="P11851" s="26"/>
    </row>
    <row r="11852" spans="16:16">
      <c r="P11852" s="26"/>
    </row>
    <row r="11853" spans="16:16">
      <c r="P11853" s="26"/>
    </row>
    <row r="11854" spans="16:16">
      <c r="P11854" s="26"/>
    </row>
    <row r="11855" spans="16:16">
      <c r="P11855" s="26"/>
    </row>
    <row r="11856" spans="16:16">
      <c r="P11856" s="26"/>
    </row>
    <row r="11857" spans="7:16">
      <c r="P11857" s="26"/>
    </row>
    <row r="11858" spans="7:16">
      <c r="P11858" s="26"/>
    </row>
    <row r="11859" spans="7:16">
      <c r="P11859" s="26"/>
    </row>
    <row r="11860" spans="7:16">
      <c r="P11860" s="26"/>
    </row>
    <row r="11861" spans="7:16">
      <c r="P11861" s="26"/>
    </row>
    <row r="11862" spans="7:16">
      <c r="P11862" s="26"/>
    </row>
    <row r="11863" spans="7:16">
      <c r="P11863" s="26"/>
    </row>
    <row r="11864" spans="7:16">
      <c r="P11864" s="26"/>
    </row>
    <row r="11865" spans="7:16">
      <c r="P11865" s="26"/>
    </row>
    <row r="11866" spans="7:16">
      <c r="P11866" s="26"/>
    </row>
    <row r="11867" spans="7:16">
      <c r="P11867" s="26"/>
    </row>
    <row r="11868" spans="7:16">
      <c r="P11868" s="26"/>
    </row>
    <row r="11869" spans="7:16">
      <c r="P11869" s="26"/>
    </row>
    <row r="11870" spans="7:16">
      <c r="G11870" s="27"/>
      <c r="P11870" s="26"/>
    </row>
    <row r="11871" spans="7:16">
      <c r="G11871" s="27"/>
      <c r="P11871" s="26"/>
    </row>
    <row r="11872" spans="7:16">
      <c r="G11872" s="27"/>
      <c r="P11872" s="26"/>
    </row>
    <row r="11873" spans="7:16">
      <c r="G11873" s="27"/>
      <c r="P11873" s="26"/>
    </row>
    <row r="11874" spans="7:16">
      <c r="G11874" s="27"/>
      <c r="H11874" s="27"/>
      <c r="P11874" s="26"/>
    </row>
    <row r="11875" spans="7:16">
      <c r="G11875" s="27"/>
      <c r="H11875" s="27"/>
      <c r="P11875" s="26"/>
    </row>
    <row r="11876" spans="7:16">
      <c r="G11876" s="27"/>
      <c r="H11876" s="27"/>
      <c r="P11876" s="26"/>
    </row>
    <row r="11877" spans="7:16">
      <c r="G11877" s="27"/>
      <c r="H11877" s="27"/>
      <c r="P11877" s="26"/>
    </row>
    <row r="11878" spans="7:16">
      <c r="G11878" s="27"/>
      <c r="H11878" s="27"/>
      <c r="P11878" s="26"/>
    </row>
    <row r="11879" spans="7:16">
      <c r="G11879" s="27"/>
      <c r="H11879" s="27"/>
      <c r="P11879" s="26"/>
    </row>
    <row r="11880" spans="7:16">
      <c r="G11880" s="27"/>
      <c r="H11880" s="27"/>
      <c r="P11880" s="26"/>
    </row>
    <row r="11881" spans="7:16">
      <c r="G11881" s="27"/>
      <c r="H11881" s="27"/>
      <c r="P11881" s="26"/>
    </row>
    <row r="11882" spans="7:16">
      <c r="G11882" s="27"/>
      <c r="H11882" s="27"/>
      <c r="P11882" s="26"/>
    </row>
    <row r="11883" spans="7:16">
      <c r="G11883" s="27"/>
      <c r="H11883" s="27"/>
      <c r="P11883" s="26"/>
    </row>
    <row r="11884" spans="7:16">
      <c r="G11884" s="27"/>
      <c r="H11884" s="27"/>
      <c r="P11884" s="26"/>
    </row>
    <row r="11885" spans="7:16">
      <c r="G11885" s="27"/>
      <c r="H11885" s="27"/>
      <c r="P11885" s="26"/>
    </row>
    <row r="11886" spans="7:16">
      <c r="G11886" s="27"/>
      <c r="H11886" s="27"/>
      <c r="P11886" s="26"/>
    </row>
    <row r="11887" spans="7:16">
      <c r="G11887" s="27"/>
      <c r="H11887" s="27"/>
      <c r="P11887" s="26"/>
    </row>
    <row r="11888" spans="7:16">
      <c r="G11888" s="27"/>
      <c r="H11888" s="27"/>
      <c r="P11888" s="26"/>
    </row>
    <row r="11889" spans="7:16">
      <c r="G11889" s="27"/>
      <c r="H11889" s="27"/>
      <c r="P11889" s="26"/>
    </row>
    <row r="11890" spans="7:16">
      <c r="G11890" s="27"/>
      <c r="H11890" s="27"/>
      <c r="P11890" s="26"/>
    </row>
    <row r="11891" spans="7:16">
      <c r="G11891" s="27"/>
      <c r="H11891" s="27"/>
      <c r="P11891" s="26"/>
    </row>
    <row r="11892" spans="7:16">
      <c r="G11892" s="27"/>
      <c r="H11892" s="27"/>
      <c r="P11892" s="26"/>
    </row>
    <row r="11893" spans="7:16">
      <c r="G11893" s="27"/>
      <c r="H11893" s="27"/>
      <c r="P11893" s="26"/>
    </row>
    <row r="11894" spans="7:16">
      <c r="G11894" s="27"/>
      <c r="H11894" s="27"/>
      <c r="P11894" s="26"/>
    </row>
    <row r="11895" spans="7:16">
      <c r="G11895" s="27"/>
      <c r="H11895" s="27"/>
      <c r="P11895" s="26"/>
    </row>
    <row r="11896" spans="7:16">
      <c r="H11896" s="27"/>
      <c r="P11896" s="26"/>
    </row>
    <row r="11897" spans="7:16">
      <c r="H11897" s="27"/>
      <c r="P11897" s="26"/>
    </row>
    <row r="11898" spans="7:16">
      <c r="H11898" s="27"/>
      <c r="P11898" s="26"/>
    </row>
    <row r="11899" spans="7:16">
      <c r="H11899" s="27"/>
      <c r="P11899" s="26"/>
    </row>
    <row r="11900" spans="7:16">
      <c r="P11900" s="26"/>
    </row>
    <row r="11901" spans="7:16">
      <c r="P11901" s="26"/>
    </row>
    <row r="11902" spans="7:16">
      <c r="P11902" s="26"/>
    </row>
    <row r="11903" spans="7:16">
      <c r="P11903" s="26"/>
    </row>
    <row r="11904" spans="7:16">
      <c r="P11904" s="26"/>
    </row>
    <row r="11905" spans="7:16">
      <c r="P11905" s="26"/>
    </row>
    <row r="11906" spans="7:16">
      <c r="P11906" s="26"/>
    </row>
    <row r="11907" spans="7:16">
      <c r="P11907" s="26"/>
    </row>
    <row r="11908" spans="7:16">
      <c r="P11908" s="26"/>
    </row>
    <row r="11909" spans="7:16">
      <c r="P11909" s="26"/>
    </row>
    <row r="11910" spans="7:16">
      <c r="P11910" s="26"/>
    </row>
    <row r="11911" spans="7:16">
      <c r="P11911" s="26"/>
    </row>
    <row r="11912" spans="7:16">
      <c r="P11912" s="26"/>
    </row>
    <row r="11913" spans="7:16">
      <c r="P11913" s="26"/>
    </row>
    <row r="11914" spans="7:16">
      <c r="P11914" s="26"/>
    </row>
    <row r="11915" spans="7:16">
      <c r="P11915" s="26"/>
    </row>
    <row r="11916" spans="7:16">
      <c r="G11916" s="27"/>
      <c r="P11916" s="26"/>
    </row>
    <row r="11917" spans="7:16">
      <c r="G11917" s="27"/>
      <c r="P11917" s="26"/>
    </row>
    <row r="11918" spans="7:16">
      <c r="G11918" s="27"/>
      <c r="P11918" s="26"/>
    </row>
    <row r="11919" spans="7:16">
      <c r="G11919" s="27"/>
      <c r="P11919" s="26"/>
    </row>
    <row r="11920" spans="7:16">
      <c r="G11920" s="27"/>
      <c r="H11920" s="27"/>
      <c r="P11920" s="26"/>
    </row>
    <row r="11921" spans="7:16">
      <c r="G11921" s="27"/>
      <c r="H11921" s="27"/>
      <c r="P11921" s="26"/>
    </row>
    <row r="11922" spans="7:16">
      <c r="G11922" s="27"/>
      <c r="H11922" s="27"/>
      <c r="P11922" s="26"/>
    </row>
    <row r="11923" spans="7:16">
      <c r="G11923" s="27"/>
      <c r="H11923" s="27"/>
      <c r="P11923" s="26"/>
    </row>
    <row r="11924" spans="7:16">
      <c r="G11924" s="27"/>
      <c r="H11924" s="27"/>
      <c r="P11924" s="26"/>
    </row>
    <row r="11925" spans="7:16">
      <c r="G11925" s="27"/>
      <c r="H11925" s="27"/>
      <c r="P11925" s="26"/>
    </row>
    <row r="11926" spans="7:16">
      <c r="G11926" s="27"/>
      <c r="H11926" s="27"/>
      <c r="P11926" s="26"/>
    </row>
    <row r="11927" spans="7:16">
      <c r="G11927" s="27"/>
      <c r="H11927" s="27"/>
      <c r="P11927" s="26"/>
    </row>
    <row r="11928" spans="7:16">
      <c r="G11928" s="27"/>
      <c r="H11928" s="27"/>
      <c r="P11928" s="26"/>
    </row>
    <row r="11929" spans="7:16">
      <c r="G11929" s="27"/>
      <c r="H11929" s="27"/>
      <c r="P11929" s="26"/>
    </row>
    <row r="11930" spans="7:16">
      <c r="G11930" s="27"/>
      <c r="H11930" s="27"/>
      <c r="P11930" s="26"/>
    </row>
    <row r="11931" spans="7:16">
      <c r="G11931" s="27"/>
      <c r="H11931" s="27"/>
      <c r="P11931" s="26"/>
    </row>
    <row r="11932" spans="7:16">
      <c r="G11932" s="27"/>
      <c r="H11932" s="27"/>
      <c r="P11932" s="26"/>
    </row>
    <row r="11933" spans="7:16">
      <c r="G11933" s="27"/>
      <c r="H11933" s="27"/>
      <c r="P11933" s="26"/>
    </row>
    <row r="11934" spans="7:16">
      <c r="G11934" s="27"/>
      <c r="H11934" s="27"/>
      <c r="P11934" s="26"/>
    </row>
    <row r="11935" spans="7:16">
      <c r="G11935" s="27"/>
      <c r="H11935" s="27"/>
      <c r="P11935" s="26"/>
    </row>
    <row r="11936" spans="7:16">
      <c r="G11936" s="27"/>
      <c r="H11936" s="27"/>
      <c r="P11936" s="26"/>
    </row>
    <row r="11937" spans="7:16">
      <c r="G11937" s="27"/>
      <c r="H11937" s="27"/>
      <c r="P11937" s="26"/>
    </row>
    <row r="11938" spans="7:16">
      <c r="G11938" s="27"/>
      <c r="H11938" s="27"/>
      <c r="P11938" s="26"/>
    </row>
    <row r="11939" spans="7:16">
      <c r="G11939" s="27"/>
      <c r="H11939" s="27"/>
      <c r="P11939" s="26"/>
    </row>
    <row r="11940" spans="7:16">
      <c r="G11940" s="27"/>
      <c r="H11940" s="27"/>
      <c r="P11940" s="26"/>
    </row>
    <row r="11941" spans="7:16">
      <c r="G11941" s="27"/>
      <c r="H11941" s="27"/>
      <c r="P11941" s="26"/>
    </row>
    <row r="11942" spans="7:16">
      <c r="G11942" s="27"/>
      <c r="H11942" s="27"/>
      <c r="P11942" s="26"/>
    </row>
    <row r="11943" spans="7:16">
      <c r="G11943" s="27"/>
      <c r="H11943" s="27"/>
      <c r="P11943" s="26"/>
    </row>
    <row r="11944" spans="7:16">
      <c r="G11944" s="27"/>
      <c r="H11944" s="27"/>
      <c r="P11944" s="26"/>
    </row>
    <row r="11945" spans="7:16">
      <c r="G11945" s="27"/>
      <c r="H11945" s="27"/>
      <c r="P11945" s="26"/>
    </row>
    <row r="11946" spans="7:16">
      <c r="G11946" s="27"/>
      <c r="H11946" s="27"/>
      <c r="P11946" s="26"/>
    </row>
    <row r="11947" spans="7:16">
      <c r="G11947" s="27"/>
      <c r="H11947" s="27"/>
      <c r="P11947" s="26"/>
    </row>
    <row r="11948" spans="7:16">
      <c r="G11948" s="27"/>
      <c r="H11948" s="27"/>
      <c r="P11948" s="26"/>
    </row>
    <row r="11949" spans="7:16">
      <c r="G11949" s="27"/>
      <c r="H11949" s="27"/>
      <c r="P11949" s="26"/>
    </row>
    <row r="11950" spans="7:16">
      <c r="G11950" s="27"/>
      <c r="H11950" s="27"/>
      <c r="P11950" s="26"/>
    </row>
    <row r="11951" spans="7:16">
      <c r="G11951" s="27"/>
      <c r="H11951" s="27"/>
      <c r="P11951" s="26"/>
    </row>
    <row r="11952" spans="7:16">
      <c r="G11952" s="27"/>
      <c r="H11952" s="27"/>
      <c r="P11952" s="26"/>
    </row>
    <row r="11953" spans="7:16">
      <c r="G11953" s="27"/>
      <c r="H11953" s="27"/>
      <c r="P11953" s="26"/>
    </row>
    <row r="11954" spans="7:16">
      <c r="G11954" s="27"/>
      <c r="H11954" s="27"/>
      <c r="P11954" s="26"/>
    </row>
    <row r="11955" spans="7:16">
      <c r="G11955" s="27"/>
      <c r="H11955" s="27"/>
      <c r="P11955" s="26"/>
    </row>
    <row r="11956" spans="7:16">
      <c r="G11956" s="27"/>
      <c r="H11956" s="27"/>
      <c r="P11956" s="26"/>
    </row>
    <row r="11957" spans="7:16">
      <c r="G11957" s="27"/>
      <c r="H11957" s="27"/>
      <c r="P11957" s="26"/>
    </row>
    <row r="11958" spans="7:16">
      <c r="G11958" s="27"/>
      <c r="H11958" s="27"/>
      <c r="P11958" s="26"/>
    </row>
    <row r="11959" spans="7:16">
      <c r="G11959" s="27"/>
      <c r="H11959" s="27"/>
      <c r="P11959" s="26"/>
    </row>
    <row r="11960" spans="7:16">
      <c r="G11960" s="27"/>
      <c r="H11960" s="27"/>
      <c r="P11960" s="26"/>
    </row>
    <row r="11961" spans="7:16">
      <c r="G11961" s="27"/>
      <c r="H11961" s="27"/>
      <c r="P11961" s="26"/>
    </row>
    <row r="11962" spans="7:16">
      <c r="G11962" s="27"/>
      <c r="H11962" s="27"/>
      <c r="P11962" s="26"/>
    </row>
    <row r="11963" spans="7:16">
      <c r="G11963" s="27"/>
      <c r="H11963" s="27"/>
      <c r="P11963" s="26"/>
    </row>
    <row r="11964" spans="7:16">
      <c r="G11964" s="27"/>
      <c r="H11964" s="27"/>
      <c r="P11964" s="26"/>
    </row>
    <row r="11965" spans="7:16">
      <c r="G11965" s="27"/>
      <c r="H11965" s="27"/>
      <c r="P11965" s="26"/>
    </row>
    <row r="11966" spans="7:16">
      <c r="G11966" s="27"/>
      <c r="H11966" s="27"/>
      <c r="P11966" s="26"/>
    </row>
    <row r="11967" spans="7:16">
      <c r="G11967" s="27"/>
      <c r="H11967" s="27"/>
      <c r="P11967" s="26"/>
    </row>
    <row r="11968" spans="7:16">
      <c r="G11968" s="27"/>
      <c r="H11968" s="27"/>
      <c r="P11968" s="26"/>
    </row>
    <row r="11969" spans="7:16">
      <c r="G11969" s="27"/>
      <c r="H11969" s="27"/>
      <c r="P11969" s="26"/>
    </row>
    <row r="11970" spans="7:16">
      <c r="G11970" s="27"/>
      <c r="H11970" s="27"/>
      <c r="P11970" s="26"/>
    </row>
    <row r="11971" spans="7:16">
      <c r="G11971" s="27"/>
      <c r="H11971" s="27"/>
      <c r="P11971" s="26"/>
    </row>
    <row r="11972" spans="7:16">
      <c r="H11972" s="27"/>
      <c r="P11972" s="26"/>
    </row>
    <row r="11973" spans="7:16">
      <c r="G11973" s="27"/>
      <c r="H11973" s="27"/>
      <c r="P11973" s="26"/>
    </row>
    <row r="11974" spans="7:16">
      <c r="H11974" s="27"/>
      <c r="P11974" s="26"/>
    </row>
    <row r="11975" spans="7:16">
      <c r="H11975" s="27"/>
      <c r="P11975" s="26"/>
    </row>
    <row r="11976" spans="7:16">
      <c r="H11976" s="27"/>
      <c r="P11976" s="26"/>
    </row>
    <row r="11977" spans="7:16">
      <c r="H11977" s="27"/>
      <c r="P11977" s="26"/>
    </row>
    <row r="11978" spans="7:16">
      <c r="P11978" s="26"/>
    </row>
    <row r="11979" spans="7:16">
      <c r="P11979" s="26"/>
    </row>
    <row r="11980" spans="7:16">
      <c r="P11980" s="26"/>
    </row>
    <row r="11981" spans="7:16">
      <c r="P11981" s="26"/>
    </row>
    <row r="11982" spans="7:16">
      <c r="P11982" s="26"/>
    </row>
    <row r="11983" spans="7:16">
      <c r="P11983" s="26"/>
    </row>
    <row r="11984" spans="7:16">
      <c r="P11984" s="26"/>
    </row>
    <row r="11985" spans="16:16">
      <c r="P11985" s="26"/>
    </row>
    <row r="11986" spans="16:16">
      <c r="P11986" s="26"/>
    </row>
    <row r="11987" spans="16:16">
      <c r="P11987" s="26"/>
    </row>
    <row r="11988" spans="16:16">
      <c r="P11988" s="26"/>
    </row>
    <row r="11989" spans="16:16">
      <c r="P11989" s="26"/>
    </row>
    <row r="11990" spans="16:16">
      <c r="P11990" s="26"/>
    </row>
    <row r="11991" spans="16:16">
      <c r="P11991" s="26"/>
    </row>
    <row r="11992" spans="16:16">
      <c r="P11992" s="26"/>
    </row>
    <row r="11993" spans="16:16">
      <c r="P11993" s="26"/>
    </row>
    <row r="11994" spans="16:16">
      <c r="P11994" s="26"/>
    </row>
    <row r="11995" spans="16:16">
      <c r="P11995" s="26"/>
    </row>
    <row r="11996" spans="16:16">
      <c r="P11996" s="26"/>
    </row>
    <row r="11997" spans="16:16">
      <c r="P11997" s="26"/>
    </row>
    <row r="11998" spans="16:16">
      <c r="P11998" s="26"/>
    </row>
    <row r="11999" spans="16:16">
      <c r="P11999" s="26"/>
    </row>
    <row r="12000" spans="16:16">
      <c r="P12000" s="26"/>
    </row>
    <row r="12001" spans="16:16">
      <c r="P12001" s="26"/>
    </row>
    <row r="12002" spans="16:16">
      <c r="P12002" s="26"/>
    </row>
    <row r="12003" spans="16:16">
      <c r="P12003" s="26"/>
    </row>
    <row r="12004" spans="16:16">
      <c r="P12004" s="26"/>
    </row>
    <row r="12005" spans="16:16">
      <c r="P12005" s="26"/>
    </row>
    <row r="12006" spans="16:16">
      <c r="P12006" s="26"/>
    </row>
    <row r="12007" spans="16:16">
      <c r="P12007" s="26"/>
    </row>
    <row r="12008" spans="16:16">
      <c r="P12008" s="26"/>
    </row>
    <row r="12009" spans="16:16">
      <c r="P12009" s="26"/>
    </row>
    <row r="12010" spans="16:16">
      <c r="P12010" s="26"/>
    </row>
    <row r="12011" spans="16:16">
      <c r="P12011" s="26"/>
    </row>
    <row r="12012" spans="16:16">
      <c r="P12012" s="26"/>
    </row>
    <row r="12013" spans="16:16">
      <c r="P12013" s="26"/>
    </row>
    <row r="12014" spans="16:16">
      <c r="P12014" s="26"/>
    </row>
    <row r="12015" spans="16:16">
      <c r="P12015" s="26"/>
    </row>
    <row r="12016" spans="16:16">
      <c r="P12016" s="26"/>
    </row>
    <row r="12017" spans="16:16">
      <c r="P12017" s="26"/>
    </row>
    <row r="12018" spans="16:16">
      <c r="P12018" s="26"/>
    </row>
    <row r="12019" spans="16:16">
      <c r="P12019" s="26"/>
    </row>
    <row r="12020" spans="16:16">
      <c r="P12020" s="26"/>
    </row>
    <row r="12021" spans="16:16">
      <c r="P12021" s="26"/>
    </row>
    <row r="12022" spans="16:16">
      <c r="P12022" s="26"/>
    </row>
    <row r="12023" spans="16:16">
      <c r="P12023" s="26"/>
    </row>
    <row r="12024" spans="16:16">
      <c r="P12024" s="26"/>
    </row>
    <row r="12025" spans="16:16">
      <c r="P12025" s="26"/>
    </row>
    <row r="12026" spans="16:16">
      <c r="P12026" s="26"/>
    </row>
    <row r="12027" spans="16:16">
      <c r="P12027" s="26"/>
    </row>
    <row r="12028" spans="16:16">
      <c r="P12028" s="26"/>
    </row>
    <row r="12029" spans="16:16">
      <c r="P12029" s="26"/>
    </row>
    <row r="12030" spans="16:16">
      <c r="P12030" s="26"/>
    </row>
    <row r="12031" spans="16:16">
      <c r="P12031" s="26"/>
    </row>
    <row r="12032" spans="16:16">
      <c r="P12032" s="26"/>
    </row>
    <row r="12033" spans="7:16">
      <c r="P12033" s="26"/>
    </row>
    <row r="12034" spans="7:16">
      <c r="P12034" s="26"/>
    </row>
    <row r="12035" spans="7:16">
      <c r="P12035" s="26"/>
    </row>
    <row r="12036" spans="7:16">
      <c r="P12036" s="26"/>
    </row>
    <row r="12037" spans="7:16">
      <c r="P12037" s="26"/>
    </row>
    <row r="12038" spans="7:16">
      <c r="P12038" s="26"/>
    </row>
    <row r="12039" spans="7:16">
      <c r="P12039" s="26"/>
    </row>
    <row r="12040" spans="7:16">
      <c r="P12040" s="26"/>
    </row>
    <row r="12041" spans="7:16">
      <c r="G12041" s="27"/>
      <c r="P12041" s="26"/>
    </row>
    <row r="12042" spans="7:16">
      <c r="G12042" s="27"/>
      <c r="P12042" s="26"/>
    </row>
    <row r="12043" spans="7:16">
      <c r="G12043" s="27"/>
      <c r="P12043" s="26"/>
    </row>
    <row r="12044" spans="7:16">
      <c r="G12044" s="27"/>
      <c r="P12044" s="26"/>
    </row>
    <row r="12045" spans="7:16">
      <c r="G12045" s="27"/>
      <c r="H12045" s="27"/>
      <c r="P12045" s="26"/>
    </row>
    <row r="12046" spans="7:16">
      <c r="G12046" s="27"/>
      <c r="H12046" s="27"/>
      <c r="P12046" s="26"/>
    </row>
    <row r="12047" spans="7:16">
      <c r="G12047" s="27"/>
      <c r="H12047" s="27"/>
      <c r="P12047" s="26"/>
    </row>
    <row r="12048" spans="7:16">
      <c r="G12048" s="27"/>
      <c r="H12048" s="27"/>
      <c r="P12048" s="26"/>
    </row>
    <row r="12049" spans="7:16">
      <c r="G12049" s="27"/>
      <c r="H12049" s="27"/>
      <c r="P12049" s="26"/>
    </row>
    <row r="12050" spans="7:16">
      <c r="G12050" s="27"/>
      <c r="H12050" s="27"/>
      <c r="P12050" s="26"/>
    </row>
    <row r="12051" spans="7:16">
      <c r="G12051" s="27"/>
      <c r="H12051" s="27"/>
      <c r="P12051" s="26"/>
    </row>
    <row r="12052" spans="7:16">
      <c r="G12052" s="27"/>
      <c r="H12052" s="27"/>
      <c r="P12052" s="26"/>
    </row>
    <row r="12053" spans="7:16">
      <c r="G12053" s="27"/>
      <c r="H12053" s="27"/>
      <c r="P12053" s="26"/>
    </row>
    <row r="12054" spans="7:16">
      <c r="G12054" s="27"/>
      <c r="H12054" s="27"/>
      <c r="P12054" s="26"/>
    </row>
    <row r="12055" spans="7:16">
      <c r="G12055" s="27"/>
      <c r="H12055" s="27"/>
      <c r="P12055" s="26"/>
    </row>
    <row r="12056" spans="7:16">
      <c r="G12056" s="27"/>
      <c r="H12056" s="27"/>
      <c r="P12056" s="26"/>
    </row>
    <row r="12057" spans="7:16">
      <c r="G12057" s="27"/>
      <c r="H12057" s="27"/>
      <c r="P12057" s="26"/>
    </row>
    <row r="12058" spans="7:16">
      <c r="G12058" s="27"/>
      <c r="H12058" s="27"/>
      <c r="P12058" s="26"/>
    </row>
    <row r="12059" spans="7:16">
      <c r="G12059" s="27"/>
      <c r="H12059" s="27"/>
      <c r="P12059" s="26"/>
    </row>
    <row r="12060" spans="7:16">
      <c r="G12060" s="27"/>
      <c r="H12060" s="27"/>
      <c r="P12060" s="26"/>
    </row>
    <row r="12061" spans="7:16">
      <c r="G12061" s="27"/>
      <c r="H12061" s="27"/>
      <c r="P12061" s="26"/>
    </row>
    <row r="12062" spans="7:16">
      <c r="G12062" s="27"/>
      <c r="H12062" s="27"/>
      <c r="P12062" s="26"/>
    </row>
    <row r="12063" spans="7:16">
      <c r="G12063" s="27"/>
      <c r="H12063" s="27"/>
      <c r="P12063" s="26"/>
    </row>
    <row r="12064" spans="7:16">
      <c r="G12064" s="27"/>
      <c r="H12064" s="27"/>
      <c r="P12064" s="26"/>
    </row>
    <row r="12065" spans="7:16">
      <c r="G12065" s="27"/>
      <c r="H12065" s="27"/>
      <c r="P12065" s="26"/>
    </row>
    <row r="12066" spans="7:16">
      <c r="G12066" s="27"/>
      <c r="H12066" s="27"/>
      <c r="P12066" s="26"/>
    </row>
    <row r="12067" spans="7:16">
      <c r="H12067" s="27"/>
      <c r="P12067" s="26"/>
    </row>
    <row r="12068" spans="7:16">
      <c r="H12068" s="27"/>
      <c r="P12068" s="26"/>
    </row>
    <row r="12069" spans="7:16">
      <c r="H12069" s="27"/>
      <c r="P12069" s="26"/>
    </row>
    <row r="12070" spans="7:16">
      <c r="H12070" s="27"/>
      <c r="P12070" s="26"/>
    </row>
    <row r="12071" spans="7:16">
      <c r="P12071" s="26"/>
    </row>
    <row r="12072" spans="7:16">
      <c r="P12072" s="26"/>
    </row>
    <row r="12073" spans="7:16">
      <c r="P12073" s="26"/>
    </row>
    <row r="12074" spans="7:16">
      <c r="P12074" s="26"/>
    </row>
    <row r="12075" spans="7:16">
      <c r="P12075" s="26"/>
    </row>
    <row r="12076" spans="7:16">
      <c r="P12076" s="26"/>
    </row>
    <row r="12077" spans="7:16">
      <c r="P12077" s="26"/>
    </row>
    <row r="12078" spans="7:16">
      <c r="P12078" s="26"/>
    </row>
    <row r="12079" spans="7:16">
      <c r="P12079" s="26"/>
    </row>
    <row r="12080" spans="7:16">
      <c r="P12080" s="26"/>
    </row>
    <row r="12081" spans="7:16">
      <c r="P12081" s="26"/>
    </row>
    <row r="12082" spans="7:16">
      <c r="P12082" s="26"/>
    </row>
    <row r="12083" spans="7:16">
      <c r="P12083" s="26"/>
    </row>
    <row r="12084" spans="7:16">
      <c r="P12084" s="26"/>
    </row>
    <row r="12085" spans="7:16">
      <c r="P12085" s="26"/>
    </row>
    <row r="12086" spans="7:16">
      <c r="P12086" s="26"/>
    </row>
    <row r="12087" spans="7:16">
      <c r="P12087" s="26"/>
    </row>
    <row r="12088" spans="7:16">
      <c r="P12088" s="26"/>
    </row>
    <row r="12089" spans="7:16">
      <c r="G12089" s="27"/>
      <c r="P12089" s="26"/>
    </row>
    <row r="12090" spans="7:16">
      <c r="G12090" s="27"/>
      <c r="P12090" s="26"/>
    </row>
    <row r="12091" spans="7:16">
      <c r="G12091" s="27"/>
      <c r="P12091" s="26"/>
    </row>
    <row r="12092" spans="7:16">
      <c r="G12092" s="27"/>
      <c r="P12092" s="26"/>
    </row>
    <row r="12093" spans="7:16">
      <c r="G12093" s="27"/>
      <c r="H12093" s="27"/>
      <c r="P12093" s="26"/>
    </row>
    <row r="12094" spans="7:16">
      <c r="G12094" s="27"/>
      <c r="H12094" s="27"/>
      <c r="P12094" s="26"/>
    </row>
    <row r="12095" spans="7:16">
      <c r="G12095" s="27"/>
      <c r="H12095" s="27"/>
      <c r="P12095" s="26"/>
    </row>
    <row r="12096" spans="7:16">
      <c r="G12096" s="27"/>
      <c r="H12096" s="27"/>
      <c r="P12096" s="26"/>
    </row>
    <row r="12097" spans="7:16">
      <c r="G12097" s="27"/>
      <c r="H12097" s="27"/>
      <c r="P12097" s="26"/>
    </row>
    <row r="12098" spans="7:16">
      <c r="G12098" s="27"/>
      <c r="H12098" s="27"/>
      <c r="P12098" s="26"/>
    </row>
    <row r="12099" spans="7:16">
      <c r="G12099" s="27"/>
      <c r="H12099" s="27"/>
      <c r="P12099" s="26"/>
    </row>
    <row r="12100" spans="7:16">
      <c r="G12100" s="27"/>
      <c r="H12100" s="27"/>
      <c r="P12100" s="26"/>
    </row>
    <row r="12101" spans="7:16">
      <c r="G12101" s="27"/>
      <c r="H12101" s="27"/>
      <c r="P12101" s="26"/>
    </row>
    <row r="12102" spans="7:16">
      <c r="G12102" s="27"/>
      <c r="H12102" s="27"/>
      <c r="P12102" s="26"/>
    </row>
    <row r="12103" spans="7:16">
      <c r="G12103" s="27"/>
      <c r="H12103" s="27"/>
      <c r="P12103" s="26"/>
    </row>
    <row r="12104" spans="7:16">
      <c r="G12104" s="27"/>
      <c r="H12104" s="27"/>
      <c r="P12104" s="26"/>
    </row>
    <row r="12105" spans="7:16">
      <c r="G12105" s="27"/>
      <c r="H12105" s="27"/>
      <c r="P12105" s="26"/>
    </row>
    <row r="12106" spans="7:16">
      <c r="G12106" s="27"/>
      <c r="H12106" s="27"/>
      <c r="P12106" s="26"/>
    </row>
    <row r="12107" spans="7:16">
      <c r="G12107" s="27"/>
      <c r="H12107" s="27"/>
      <c r="P12107" s="26"/>
    </row>
    <row r="12108" spans="7:16">
      <c r="G12108" s="27"/>
      <c r="H12108" s="27"/>
      <c r="P12108" s="26"/>
    </row>
    <row r="12109" spans="7:16">
      <c r="G12109" s="27"/>
      <c r="H12109" s="27"/>
      <c r="P12109" s="26"/>
    </row>
    <row r="12110" spans="7:16">
      <c r="G12110" s="27"/>
      <c r="H12110" s="27"/>
      <c r="P12110" s="26"/>
    </row>
    <row r="12111" spans="7:16">
      <c r="G12111" s="27"/>
      <c r="H12111" s="27"/>
      <c r="P12111" s="26"/>
    </row>
    <row r="12112" spans="7:16">
      <c r="G12112" s="27"/>
      <c r="H12112" s="27"/>
      <c r="P12112" s="26"/>
    </row>
    <row r="12113" spans="7:16">
      <c r="G12113" s="27"/>
      <c r="H12113" s="27"/>
      <c r="P12113" s="26"/>
    </row>
    <row r="12114" spans="7:16">
      <c r="G12114" s="27"/>
      <c r="H12114" s="27"/>
      <c r="P12114" s="26"/>
    </row>
    <row r="12115" spans="7:16">
      <c r="G12115" s="27"/>
      <c r="H12115" s="27"/>
      <c r="P12115" s="26"/>
    </row>
    <row r="12116" spans="7:16">
      <c r="G12116" s="27"/>
      <c r="H12116" s="27"/>
      <c r="P12116" s="26"/>
    </row>
    <row r="12117" spans="7:16">
      <c r="G12117" s="27"/>
      <c r="H12117" s="27"/>
      <c r="P12117" s="26"/>
    </row>
    <row r="12118" spans="7:16">
      <c r="G12118" s="27"/>
      <c r="H12118" s="27"/>
      <c r="P12118" s="26"/>
    </row>
    <row r="12119" spans="7:16">
      <c r="H12119" s="27"/>
      <c r="P12119" s="26"/>
    </row>
    <row r="12120" spans="7:16">
      <c r="H12120" s="27"/>
      <c r="P12120" s="26"/>
    </row>
    <row r="12121" spans="7:16">
      <c r="H12121" s="27"/>
      <c r="P12121" s="26"/>
    </row>
    <row r="12122" spans="7:16">
      <c r="H12122" s="27"/>
      <c r="P12122" s="26"/>
    </row>
    <row r="12123" spans="7:16">
      <c r="P12123" s="26"/>
    </row>
    <row r="12124" spans="7:16">
      <c r="P12124" s="26"/>
    </row>
    <row r="12125" spans="7:16">
      <c r="P12125" s="26"/>
    </row>
    <row r="12126" spans="7:16">
      <c r="P12126" s="26"/>
    </row>
    <row r="12127" spans="7:16">
      <c r="P12127" s="26"/>
    </row>
    <row r="12128" spans="7:16">
      <c r="P12128" s="26"/>
    </row>
    <row r="12129" spans="7:16">
      <c r="P12129" s="26"/>
    </row>
    <row r="12130" spans="7:16">
      <c r="P12130" s="26"/>
    </row>
    <row r="12131" spans="7:16">
      <c r="P12131" s="26"/>
    </row>
    <row r="12132" spans="7:16">
      <c r="P12132" s="26"/>
    </row>
    <row r="12133" spans="7:16">
      <c r="P12133" s="26"/>
    </row>
    <row r="12134" spans="7:16">
      <c r="P12134" s="26"/>
    </row>
    <row r="12135" spans="7:16">
      <c r="P12135" s="26"/>
    </row>
    <row r="12136" spans="7:16">
      <c r="P12136" s="26"/>
    </row>
    <row r="12137" spans="7:16">
      <c r="P12137" s="26"/>
    </row>
    <row r="12138" spans="7:16">
      <c r="P12138" s="26"/>
    </row>
    <row r="12139" spans="7:16">
      <c r="P12139" s="26"/>
    </row>
    <row r="12140" spans="7:16">
      <c r="P12140" s="26"/>
    </row>
    <row r="12141" spans="7:16">
      <c r="P12141" s="26"/>
    </row>
    <row r="12142" spans="7:16">
      <c r="P12142" s="26"/>
    </row>
    <row r="12143" spans="7:16">
      <c r="G12143" s="27"/>
      <c r="P12143" s="26"/>
    </row>
    <row r="12144" spans="7:16">
      <c r="G12144" s="27"/>
      <c r="P12144" s="26"/>
    </row>
    <row r="12145" spans="7:16">
      <c r="G12145" s="27"/>
      <c r="P12145" s="26"/>
    </row>
    <row r="12146" spans="7:16">
      <c r="G12146" s="27"/>
      <c r="P12146" s="26"/>
    </row>
    <row r="12147" spans="7:16">
      <c r="G12147" s="27"/>
      <c r="H12147" s="27"/>
      <c r="P12147" s="26"/>
    </row>
    <row r="12148" spans="7:16">
      <c r="G12148" s="27"/>
      <c r="H12148" s="27"/>
      <c r="P12148" s="26"/>
    </row>
    <row r="12149" spans="7:16">
      <c r="G12149" s="27"/>
      <c r="H12149" s="27"/>
      <c r="P12149" s="26"/>
    </row>
    <row r="12150" spans="7:16">
      <c r="G12150" s="27"/>
      <c r="H12150" s="27"/>
      <c r="P12150" s="26"/>
    </row>
    <row r="12151" spans="7:16">
      <c r="G12151" s="27"/>
      <c r="H12151" s="27"/>
      <c r="P12151" s="26"/>
    </row>
    <row r="12152" spans="7:16">
      <c r="G12152" s="27"/>
      <c r="H12152" s="27"/>
      <c r="P12152" s="26"/>
    </row>
    <row r="12153" spans="7:16">
      <c r="G12153" s="27"/>
      <c r="H12153" s="27"/>
      <c r="P12153" s="26"/>
    </row>
    <row r="12154" spans="7:16">
      <c r="G12154" s="27"/>
      <c r="H12154" s="27"/>
      <c r="P12154" s="26"/>
    </row>
    <row r="12155" spans="7:16">
      <c r="G12155" s="27"/>
      <c r="H12155" s="27"/>
      <c r="P12155" s="26"/>
    </row>
    <row r="12156" spans="7:16">
      <c r="G12156" s="27"/>
      <c r="H12156" s="27"/>
      <c r="P12156" s="26"/>
    </row>
    <row r="12157" spans="7:16">
      <c r="G12157" s="27"/>
      <c r="H12157" s="27"/>
      <c r="P12157" s="26"/>
    </row>
    <row r="12158" spans="7:16">
      <c r="G12158" s="27"/>
      <c r="H12158" s="27"/>
      <c r="P12158" s="26"/>
    </row>
    <row r="12159" spans="7:16">
      <c r="G12159" s="27"/>
      <c r="H12159" s="27"/>
      <c r="P12159" s="26"/>
    </row>
    <row r="12160" spans="7:16">
      <c r="G12160" s="27"/>
      <c r="H12160" s="27"/>
      <c r="P12160" s="26"/>
    </row>
    <row r="12161" spans="7:16">
      <c r="G12161" s="27"/>
      <c r="H12161" s="27"/>
      <c r="P12161" s="26"/>
    </row>
    <row r="12162" spans="7:16">
      <c r="G12162" s="27"/>
      <c r="H12162" s="27"/>
      <c r="P12162" s="26"/>
    </row>
    <row r="12163" spans="7:16">
      <c r="G12163" s="27"/>
      <c r="H12163" s="27"/>
      <c r="P12163" s="26"/>
    </row>
    <row r="12164" spans="7:16">
      <c r="G12164" s="27"/>
      <c r="H12164" s="27"/>
      <c r="P12164" s="26"/>
    </row>
    <row r="12165" spans="7:16">
      <c r="G12165" s="27"/>
      <c r="H12165" s="27"/>
      <c r="P12165" s="26"/>
    </row>
    <row r="12166" spans="7:16">
      <c r="G12166" s="27"/>
      <c r="H12166" s="27"/>
      <c r="P12166" s="26"/>
    </row>
    <row r="12167" spans="7:16">
      <c r="G12167" s="27"/>
      <c r="H12167" s="27"/>
      <c r="P12167" s="26"/>
    </row>
    <row r="12168" spans="7:16">
      <c r="G12168" s="27"/>
      <c r="H12168" s="27"/>
      <c r="P12168" s="26"/>
    </row>
    <row r="12169" spans="7:16">
      <c r="G12169" s="27"/>
      <c r="H12169" s="27"/>
      <c r="P12169" s="26"/>
    </row>
    <row r="12170" spans="7:16">
      <c r="G12170" s="27"/>
      <c r="H12170" s="27"/>
      <c r="P12170" s="26"/>
    </row>
    <row r="12171" spans="7:16">
      <c r="G12171" s="27"/>
      <c r="H12171" s="27"/>
      <c r="P12171" s="26"/>
    </row>
    <row r="12172" spans="7:16">
      <c r="H12172" s="27"/>
      <c r="P12172" s="26"/>
    </row>
    <row r="12173" spans="7:16">
      <c r="H12173" s="27"/>
      <c r="P12173" s="26"/>
    </row>
    <row r="12174" spans="7:16">
      <c r="H12174" s="27"/>
      <c r="P12174" s="26"/>
    </row>
    <row r="12175" spans="7:16">
      <c r="H12175" s="27"/>
      <c r="P12175" s="26"/>
    </row>
    <row r="12176" spans="7:16">
      <c r="P12176" s="26"/>
    </row>
    <row r="12177" spans="16:16">
      <c r="P12177" s="26"/>
    </row>
    <row r="12178" spans="16:16">
      <c r="P12178" s="26"/>
    </row>
    <row r="12179" spans="16:16">
      <c r="P12179" s="26"/>
    </row>
    <row r="12180" spans="16:16">
      <c r="P12180" s="26"/>
    </row>
    <row r="12181" spans="16:16">
      <c r="P12181" s="26"/>
    </row>
    <row r="12182" spans="16:16">
      <c r="P12182" s="26"/>
    </row>
    <row r="12183" spans="16:16">
      <c r="P12183" s="26"/>
    </row>
    <row r="12184" spans="16:16">
      <c r="P12184" s="26"/>
    </row>
    <row r="12185" spans="16:16">
      <c r="P12185" s="26"/>
    </row>
    <row r="12186" spans="16:16">
      <c r="P12186" s="26"/>
    </row>
    <row r="12187" spans="16:16">
      <c r="P12187" s="26"/>
    </row>
    <row r="12188" spans="16:16">
      <c r="P12188" s="26"/>
    </row>
    <row r="12189" spans="16:16">
      <c r="P12189" s="26"/>
    </row>
    <row r="12190" spans="16:16">
      <c r="P12190" s="26"/>
    </row>
    <row r="12191" spans="16:16">
      <c r="P12191" s="26"/>
    </row>
    <row r="12192" spans="16:16">
      <c r="P12192" s="26"/>
    </row>
    <row r="12193" spans="16:16">
      <c r="P12193" s="26"/>
    </row>
    <row r="12194" spans="16:16">
      <c r="P12194" s="26"/>
    </row>
    <row r="12195" spans="16:16">
      <c r="P12195" s="26"/>
    </row>
    <row r="12196" spans="16:16">
      <c r="P12196" s="26"/>
    </row>
    <row r="12197" spans="16:16">
      <c r="P12197" s="26"/>
    </row>
    <row r="12198" spans="16:16">
      <c r="P12198" s="26"/>
    </row>
    <row r="12199" spans="16:16">
      <c r="P12199" s="26"/>
    </row>
    <row r="12200" spans="16:16">
      <c r="P12200" s="26"/>
    </row>
    <row r="12201" spans="16:16">
      <c r="P12201" s="26"/>
    </row>
    <row r="12202" spans="16:16">
      <c r="P12202" s="26"/>
    </row>
    <row r="12203" spans="16:16">
      <c r="P12203" s="26"/>
    </row>
    <row r="12204" spans="16:16">
      <c r="P12204" s="26"/>
    </row>
    <row r="12205" spans="16:16">
      <c r="P12205" s="26"/>
    </row>
    <row r="12206" spans="16:16">
      <c r="P12206" s="26"/>
    </row>
    <row r="12207" spans="16:16">
      <c r="P12207" s="26"/>
    </row>
    <row r="12208" spans="16:16">
      <c r="P12208" s="26"/>
    </row>
    <row r="12209" spans="16:16">
      <c r="P12209" s="26"/>
    </row>
    <row r="12210" spans="16:16">
      <c r="P12210" s="26"/>
    </row>
    <row r="12211" spans="16:16">
      <c r="P12211" s="26"/>
    </row>
    <row r="12212" spans="16:16">
      <c r="P12212" s="26"/>
    </row>
    <row r="12213" spans="16:16">
      <c r="P12213" s="26"/>
    </row>
    <row r="12214" spans="16:16">
      <c r="P12214" s="26"/>
    </row>
    <row r="12215" spans="16:16">
      <c r="P12215" s="26"/>
    </row>
    <row r="12216" spans="16:16">
      <c r="P12216" s="26"/>
    </row>
    <row r="12217" spans="16:16">
      <c r="P12217" s="26"/>
    </row>
    <row r="12218" spans="16:16">
      <c r="P12218" s="26"/>
    </row>
    <row r="12219" spans="16:16">
      <c r="P12219" s="26"/>
    </row>
    <row r="12220" spans="16:16">
      <c r="P12220" s="26"/>
    </row>
    <row r="12221" spans="16:16">
      <c r="P12221" s="26"/>
    </row>
    <row r="12222" spans="16:16">
      <c r="P12222" s="26"/>
    </row>
    <row r="12223" spans="16:16">
      <c r="P12223" s="26"/>
    </row>
    <row r="12224" spans="16:16">
      <c r="P12224" s="26"/>
    </row>
    <row r="12225" spans="7:16">
      <c r="P12225" s="26"/>
    </row>
    <row r="12226" spans="7:16">
      <c r="P12226" s="26"/>
    </row>
    <row r="12227" spans="7:16">
      <c r="P12227" s="26"/>
    </row>
    <row r="12228" spans="7:16">
      <c r="P12228" s="26"/>
    </row>
    <row r="12229" spans="7:16">
      <c r="P12229" s="26"/>
    </row>
    <row r="12230" spans="7:16">
      <c r="P12230" s="26"/>
    </row>
    <row r="12231" spans="7:16">
      <c r="P12231" s="26"/>
    </row>
    <row r="12232" spans="7:16">
      <c r="P12232" s="26"/>
    </row>
    <row r="12233" spans="7:16">
      <c r="P12233" s="26"/>
    </row>
    <row r="12234" spans="7:16">
      <c r="P12234" s="26"/>
    </row>
    <row r="12235" spans="7:16">
      <c r="P12235" s="26"/>
    </row>
    <row r="12236" spans="7:16">
      <c r="P12236" s="26"/>
    </row>
    <row r="12237" spans="7:16">
      <c r="P12237" s="26"/>
    </row>
    <row r="12238" spans="7:16">
      <c r="P12238" s="26"/>
    </row>
    <row r="12239" spans="7:16">
      <c r="P12239" s="26"/>
    </row>
    <row r="12240" spans="7:16">
      <c r="G12240" s="27"/>
      <c r="P12240" s="26"/>
    </row>
    <row r="12241" spans="7:16">
      <c r="G12241" s="27"/>
      <c r="P12241" s="26"/>
    </row>
    <row r="12242" spans="7:16">
      <c r="G12242" s="27"/>
      <c r="P12242" s="26"/>
    </row>
    <row r="12243" spans="7:16">
      <c r="G12243" s="27"/>
      <c r="P12243" s="26"/>
    </row>
    <row r="12244" spans="7:16">
      <c r="G12244" s="27"/>
      <c r="H12244" s="27"/>
      <c r="P12244" s="26"/>
    </row>
    <row r="12245" spans="7:16">
      <c r="G12245" s="27"/>
      <c r="H12245" s="27"/>
      <c r="P12245" s="26"/>
    </row>
    <row r="12246" spans="7:16">
      <c r="G12246" s="27"/>
      <c r="H12246" s="27"/>
      <c r="P12246" s="26"/>
    </row>
    <row r="12247" spans="7:16">
      <c r="G12247" s="27"/>
      <c r="H12247" s="27"/>
      <c r="P12247" s="26"/>
    </row>
    <row r="12248" spans="7:16">
      <c r="G12248" s="27"/>
      <c r="H12248" s="27"/>
      <c r="P12248" s="26"/>
    </row>
    <row r="12249" spans="7:16">
      <c r="G12249" s="27"/>
      <c r="H12249" s="27"/>
      <c r="P12249" s="26"/>
    </row>
    <row r="12250" spans="7:16">
      <c r="G12250" s="27"/>
      <c r="H12250" s="27"/>
      <c r="P12250" s="26"/>
    </row>
    <row r="12251" spans="7:16">
      <c r="G12251" s="27"/>
      <c r="H12251" s="27"/>
      <c r="P12251" s="26"/>
    </row>
    <row r="12252" spans="7:16">
      <c r="G12252" s="27"/>
      <c r="H12252" s="27"/>
      <c r="P12252" s="26"/>
    </row>
    <row r="12253" spans="7:16">
      <c r="G12253" s="27"/>
      <c r="H12253" s="27"/>
      <c r="P12253" s="26"/>
    </row>
    <row r="12254" spans="7:16">
      <c r="G12254" s="27"/>
      <c r="H12254" s="27"/>
      <c r="P12254" s="26"/>
    </row>
    <row r="12255" spans="7:16">
      <c r="G12255" s="27"/>
      <c r="H12255" s="27"/>
      <c r="P12255" s="26"/>
    </row>
    <row r="12256" spans="7:16">
      <c r="G12256" s="27"/>
      <c r="H12256" s="27"/>
      <c r="P12256" s="26"/>
    </row>
    <row r="12257" spans="7:16">
      <c r="G12257" s="27"/>
      <c r="H12257" s="27"/>
      <c r="P12257" s="26"/>
    </row>
    <row r="12258" spans="7:16">
      <c r="G12258" s="27"/>
      <c r="H12258" s="27"/>
      <c r="P12258" s="26"/>
    </row>
    <row r="12259" spans="7:16">
      <c r="G12259" s="27"/>
      <c r="H12259" s="27"/>
      <c r="P12259" s="26"/>
    </row>
    <row r="12260" spans="7:16">
      <c r="G12260" s="27"/>
      <c r="H12260" s="27"/>
      <c r="P12260" s="26"/>
    </row>
    <row r="12261" spans="7:16">
      <c r="G12261" s="27"/>
      <c r="H12261" s="27"/>
      <c r="P12261" s="26"/>
    </row>
    <row r="12262" spans="7:16">
      <c r="G12262" s="27"/>
      <c r="H12262" s="27"/>
      <c r="P12262" s="26"/>
    </row>
    <row r="12263" spans="7:16">
      <c r="G12263" s="27"/>
      <c r="H12263" s="27"/>
      <c r="P12263" s="26"/>
    </row>
    <row r="12264" spans="7:16">
      <c r="G12264" s="27"/>
      <c r="H12264" s="27"/>
      <c r="P12264" s="26"/>
    </row>
    <row r="12265" spans="7:16">
      <c r="G12265" s="27"/>
      <c r="H12265" s="27"/>
      <c r="P12265" s="26"/>
    </row>
    <row r="12266" spans="7:16">
      <c r="G12266" s="27"/>
      <c r="H12266" s="27"/>
      <c r="P12266" s="26"/>
    </row>
    <row r="12267" spans="7:16">
      <c r="G12267" s="27"/>
      <c r="H12267" s="27"/>
      <c r="P12267" s="26"/>
    </row>
    <row r="12268" spans="7:16">
      <c r="G12268" s="27"/>
      <c r="H12268" s="27"/>
      <c r="P12268" s="26"/>
    </row>
    <row r="12269" spans="7:16">
      <c r="G12269" s="27"/>
      <c r="H12269" s="27"/>
      <c r="P12269" s="26"/>
    </row>
    <row r="12270" spans="7:16">
      <c r="G12270" s="27"/>
      <c r="H12270" s="27"/>
      <c r="P12270" s="26"/>
    </row>
    <row r="12271" spans="7:16">
      <c r="G12271" s="27"/>
      <c r="H12271" s="27"/>
      <c r="P12271" s="26"/>
    </row>
    <row r="12272" spans="7:16">
      <c r="G12272" s="27"/>
      <c r="H12272" s="27"/>
      <c r="P12272" s="26"/>
    </row>
    <row r="12273" spans="7:16">
      <c r="G12273" s="27"/>
      <c r="H12273" s="27"/>
      <c r="P12273" s="26"/>
    </row>
    <row r="12274" spans="7:16">
      <c r="G12274" s="27"/>
      <c r="H12274" s="27"/>
      <c r="P12274" s="26"/>
    </row>
    <row r="12275" spans="7:16">
      <c r="G12275" s="27"/>
      <c r="H12275" s="27"/>
      <c r="P12275" s="26"/>
    </row>
    <row r="12276" spans="7:16">
      <c r="G12276" s="27"/>
      <c r="H12276" s="27"/>
      <c r="P12276" s="26"/>
    </row>
    <row r="12277" spans="7:16">
      <c r="G12277" s="27"/>
      <c r="H12277" s="27"/>
      <c r="P12277" s="26"/>
    </row>
    <row r="12278" spans="7:16">
      <c r="G12278" s="27"/>
      <c r="H12278" s="27"/>
      <c r="P12278" s="26"/>
    </row>
    <row r="12279" spans="7:16">
      <c r="G12279" s="27"/>
      <c r="H12279" s="27"/>
      <c r="P12279" s="26"/>
    </row>
    <row r="12280" spans="7:16">
      <c r="G12280" s="27"/>
      <c r="H12280" s="27"/>
      <c r="P12280" s="26"/>
    </row>
    <row r="12281" spans="7:16">
      <c r="G12281" s="27"/>
      <c r="H12281" s="27"/>
      <c r="P12281" s="26"/>
    </row>
    <row r="12282" spans="7:16">
      <c r="G12282" s="27"/>
      <c r="H12282" s="27"/>
      <c r="P12282" s="26"/>
    </row>
    <row r="12283" spans="7:16">
      <c r="G12283" s="27"/>
      <c r="H12283" s="27"/>
      <c r="P12283" s="26"/>
    </row>
    <row r="12284" spans="7:16">
      <c r="G12284" s="27"/>
      <c r="H12284" s="27"/>
      <c r="P12284" s="26"/>
    </row>
    <row r="12285" spans="7:16">
      <c r="G12285" s="27"/>
      <c r="H12285" s="27"/>
      <c r="P12285" s="26"/>
    </row>
    <row r="12286" spans="7:16">
      <c r="G12286" s="27"/>
      <c r="H12286" s="27"/>
      <c r="P12286" s="26"/>
    </row>
    <row r="12287" spans="7:16">
      <c r="G12287" s="27"/>
      <c r="H12287" s="27"/>
      <c r="P12287" s="26"/>
    </row>
    <row r="12288" spans="7:16">
      <c r="G12288" s="27"/>
      <c r="H12288" s="27"/>
      <c r="P12288" s="26"/>
    </row>
    <row r="12289" spans="7:16">
      <c r="G12289" s="27"/>
      <c r="H12289" s="27"/>
      <c r="P12289" s="26"/>
    </row>
    <row r="12290" spans="7:16">
      <c r="G12290" s="27"/>
      <c r="H12290" s="27"/>
      <c r="P12290" s="26"/>
    </row>
    <row r="12291" spans="7:16">
      <c r="G12291" s="27"/>
      <c r="H12291" s="27"/>
      <c r="P12291" s="26"/>
    </row>
    <row r="12292" spans="7:16">
      <c r="G12292" s="27"/>
      <c r="H12292" s="27"/>
      <c r="P12292" s="26"/>
    </row>
    <row r="12293" spans="7:16">
      <c r="G12293" s="27"/>
      <c r="H12293" s="27"/>
      <c r="P12293" s="26"/>
    </row>
    <row r="12294" spans="7:16">
      <c r="G12294" s="27"/>
      <c r="H12294" s="27"/>
      <c r="P12294" s="26"/>
    </row>
    <row r="12295" spans="7:16">
      <c r="G12295" s="27"/>
      <c r="H12295" s="27"/>
      <c r="P12295" s="26"/>
    </row>
    <row r="12296" spans="7:16">
      <c r="G12296" s="27"/>
      <c r="H12296" s="27"/>
      <c r="P12296" s="26"/>
    </row>
    <row r="12297" spans="7:16">
      <c r="G12297" s="27"/>
      <c r="H12297" s="27"/>
      <c r="P12297" s="26"/>
    </row>
    <row r="12298" spans="7:16">
      <c r="H12298" s="27"/>
      <c r="P12298" s="26"/>
    </row>
    <row r="12299" spans="7:16">
      <c r="H12299" s="27"/>
      <c r="P12299" s="26"/>
    </row>
    <row r="12300" spans="7:16">
      <c r="H12300" s="27"/>
      <c r="P12300" s="26"/>
    </row>
    <row r="12301" spans="7:16">
      <c r="H12301" s="27"/>
      <c r="P12301" s="26"/>
    </row>
    <row r="12302" spans="7:16">
      <c r="P12302" s="26"/>
    </row>
    <row r="12303" spans="7:16">
      <c r="P12303" s="26"/>
    </row>
    <row r="12304" spans="7:16">
      <c r="P12304" s="26"/>
    </row>
    <row r="12305" spans="7:16">
      <c r="P12305" s="26"/>
    </row>
    <row r="12306" spans="7:16">
      <c r="P12306" s="26"/>
    </row>
    <row r="12307" spans="7:16">
      <c r="P12307" s="26"/>
    </row>
    <row r="12308" spans="7:16">
      <c r="P12308" s="26"/>
    </row>
    <row r="12309" spans="7:16">
      <c r="P12309" s="26"/>
    </row>
    <row r="12310" spans="7:16">
      <c r="P12310" s="26"/>
    </row>
    <row r="12311" spans="7:16">
      <c r="P12311" s="26"/>
    </row>
    <row r="12312" spans="7:16">
      <c r="P12312" s="26"/>
    </row>
    <row r="12313" spans="7:16">
      <c r="P12313" s="26"/>
    </row>
    <row r="12314" spans="7:16">
      <c r="P12314" s="26"/>
    </row>
    <row r="12315" spans="7:16">
      <c r="P12315" s="26"/>
    </row>
    <row r="12316" spans="7:16">
      <c r="P12316" s="26"/>
    </row>
    <row r="12317" spans="7:16">
      <c r="P12317" s="26"/>
    </row>
    <row r="12318" spans="7:16">
      <c r="P12318" s="26"/>
    </row>
    <row r="12319" spans="7:16">
      <c r="G12319" s="27"/>
      <c r="P12319" s="26"/>
    </row>
    <row r="12320" spans="7:16">
      <c r="G12320" s="27"/>
      <c r="P12320" s="26"/>
    </row>
    <row r="12321" spans="7:16">
      <c r="G12321" s="27"/>
      <c r="P12321" s="26"/>
    </row>
    <row r="12322" spans="7:16">
      <c r="G12322" s="27"/>
      <c r="P12322" s="26"/>
    </row>
    <row r="12323" spans="7:16">
      <c r="G12323" s="27"/>
      <c r="H12323" s="27"/>
      <c r="P12323" s="26"/>
    </row>
    <row r="12324" spans="7:16">
      <c r="G12324" s="27"/>
      <c r="H12324" s="27"/>
      <c r="P12324" s="26"/>
    </row>
    <row r="12325" spans="7:16">
      <c r="G12325" s="27"/>
      <c r="H12325" s="27"/>
      <c r="P12325" s="26"/>
    </row>
    <row r="12326" spans="7:16">
      <c r="G12326" s="27"/>
      <c r="H12326" s="27"/>
      <c r="P12326" s="26"/>
    </row>
    <row r="12327" spans="7:16">
      <c r="G12327" s="27"/>
      <c r="H12327" s="27"/>
      <c r="P12327" s="26"/>
    </row>
    <row r="12328" spans="7:16">
      <c r="G12328" s="27"/>
      <c r="H12328" s="27"/>
      <c r="P12328" s="26"/>
    </row>
    <row r="12329" spans="7:16">
      <c r="G12329" s="27"/>
      <c r="H12329" s="27"/>
      <c r="P12329" s="26"/>
    </row>
    <row r="12330" spans="7:16">
      <c r="G12330" s="27"/>
      <c r="H12330" s="27"/>
      <c r="P12330" s="26"/>
    </row>
    <row r="12331" spans="7:16">
      <c r="G12331" s="27"/>
      <c r="H12331" s="27"/>
      <c r="P12331" s="26"/>
    </row>
    <row r="12332" spans="7:16">
      <c r="G12332" s="27"/>
      <c r="H12332" s="27"/>
      <c r="P12332" s="26"/>
    </row>
    <row r="12333" spans="7:16">
      <c r="G12333" s="27"/>
      <c r="H12333" s="27"/>
      <c r="P12333" s="26"/>
    </row>
    <row r="12334" spans="7:16">
      <c r="G12334" s="27"/>
      <c r="H12334" s="27"/>
      <c r="P12334" s="26"/>
    </row>
    <row r="12335" spans="7:16">
      <c r="G12335" s="27"/>
      <c r="H12335" s="27"/>
      <c r="P12335" s="26"/>
    </row>
    <row r="12336" spans="7:16">
      <c r="G12336" s="27"/>
      <c r="H12336" s="27"/>
      <c r="P12336" s="26"/>
    </row>
    <row r="12337" spans="7:16">
      <c r="G12337" s="27"/>
      <c r="H12337" s="27"/>
      <c r="P12337" s="26"/>
    </row>
    <row r="12338" spans="7:16">
      <c r="G12338" s="27"/>
      <c r="H12338" s="27"/>
      <c r="P12338" s="26"/>
    </row>
    <row r="12339" spans="7:16">
      <c r="G12339" s="27"/>
      <c r="H12339" s="27"/>
      <c r="P12339" s="26"/>
    </row>
    <row r="12340" spans="7:16">
      <c r="G12340" s="27"/>
      <c r="H12340" s="27"/>
      <c r="P12340" s="26"/>
    </row>
    <row r="12341" spans="7:16">
      <c r="G12341" s="27"/>
      <c r="H12341" s="27"/>
      <c r="P12341" s="26"/>
    </row>
    <row r="12342" spans="7:16">
      <c r="G12342" s="27"/>
      <c r="H12342" s="27"/>
      <c r="P12342" s="26"/>
    </row>
    <row r="12343" spans="7:16">
      <c r="G12343" s="27"/>
      <c r="H12343" s="27"/>
      <c r="P12343" s="26"/>
    </row>
    <row r="12344" spans="7:16">
      <c r="G12344" s="27"/>
      <c r="H12344" s="27"/>
      <c r="P12344" s="26"/>
    </row>
    <row r="12345" spans="7:16">
      <c r="G12345" s="27"/>
      <c r="H12345" s="27"/>
      <c r="P12345" s="26"/>
    </row>
    <row r="12346" spans="7:16">
      <c r="G12346" s="27"/>
      <c r="H12346" s="27"/>
      <c r="P12346" s="26"/>
    </row>
    <row r="12347" spans="7:16">
      <c r="G12347" s="27"/>
      <c r="H12347" s="27"/>
      <c r="P12347" s="26"/>
    </row>
    <row r="12348" spans="7:16">
      <c r="G12348" s="27"/>
      <c r="H12348" s="27"/>
      <c r="P12348" s="26"/>
    </row>
    <row r="12349" spans="7:16">
      <c r="G12349" s="27"/>
      <c r="H12349" s="27"/>
      <c r="P12349" s="26"/>
    </row>
    <row r="12350" spans="7:16">
      <c r="G12350" s="27"/>
      <c r="H12350" s="27"/>
      <c r="P12350" s="26"/>
    </row>
    <row r="12351" spans="7:16">
      <c r="G12351" s="27"/>
      <c r="H12351" s="27"/>
      <c r="P12351" s="26"/>
    </row>
    <row r="12352" spans="7:16">
      <c r="G12352" s="27"/>
      <c r="H12352" s="27"/>
      <c r="P12352" s="26"/>
    </row>
    <row r="12353" spans="7:16">
      <c r="G12353" s="27"/>
      <c r="H12353" s="27"/>
      <c r="P12353" s="26"/>
    </row>
    <row r="12354" spans="7:16">
      <c r="G12354" s="27"/>
      <c r="H12354" s="27"/>
      <c r="P12354" s="26"/>
    </row>
    <row r="12355" spans="7:16">
      <c r="G12355" s="27"/>
      <c r="H12355" s="27"/>
      <c r="P12355" s="26"/>
    </row>
    <row r="12356" spans="7:16">
      <c r="G12356" s="27"/>
      <c r="H12356" s="27"/>
      <c r="P12356" s="26"/>
    </row>
    <row r="12357" spans="7:16">
      <c r="G12357" s="27"/>
      <c r="H12357" s="27"/>
      <c r="P12357" s="26"/>
    </row>
    <row r="12358" spans="7:16">
      <c r="G12358" s="27"/>
      <c r="H12358" s="27"/>
      <c r="P12358" s="26"/>
    </row>
    <row r="12359" spans="7:16">
      <c r="G12359" s="27"/>
      <c r="H12359" s="27"/>
      <c r="P12359" s="26"/>
    </row>
    <row r="12360" spans="7:16">
      <c r="G12360" s="27"/>
      <c r="H12360" s="27"/>
      <c r="P12360" s="26"/>
    </row>
    <row r="12361" spans="7:16">
      <c r="G12361" s="27"/>
      <c r="H12361" s="27"/>
      <c r="P12361" s="26"/>
    </row>
    <row r="12362" spans="7:16">
      <c r="G12362" s="27"/>
      <c r="H12362" s="27"/>
      <c r="P12362" s="26"/>
    </row>
    <row r="12363" spans="7:16">
      <c r="G12363" s="27"/>
      <c r="H12363" s="27"/>
      <c r="P12363" s="26"/>
    </row>
    <row r="12364" spans="7:16">
      <c r="G12364" s="27"/>
      <c r="H12364" s="27"/>
      <c r="P12364" s="26"/>
    </row>
    <row r="12365" spans="7:16">
      <c r="G12365" s="27"/>
      <c r="H12365" s="27"/>
      <c r="P12365" s="26"/>
    </row>
    <row r="12366" spans="7:16">
      <c r="G12366" s="27"/>
      <c r="H12366" s="27"/>
      <c r="P12366" s="26"/>
    </row>
    <row r="12367" spans="7:16">
      <c r="G12367" s="27"/>
      <c r="H12367" s="27"/>
      <c r="P12367" s="26"/>
    </row>
    <row r="12368" spans="7:16">
      <c r="G12368" s="27"/>
      <c r="H12368" s="27"/>
      <c r="P12368" s="26"/>
    </row>
    <row r="12369" spans="7:16">
      <c r="G12369" s="27"/>
      <c r="H12369" s="27"/>
      <c r="P12369" s="26"/>
    </row>
    <row r="12370" spans="7:16">
      <c r="G12370" s="27"/>
      <c r="H12370" s="27"/>
      <c r="P12370" s="26"/>
    </row>
    <row r="12371" spans="7:16">
      <c r="G12371" s="27"/>
      <c r="H12371" s="27"/>
      <c r="P12371" s="26"/>
    </row>
    <row r="12372" spans="7:16">
      <c r="G12372" s="27"/>
      <c r="H12372" s="27"/>
      <c r="P12372" s="26"/>
    </row>
    <row r="12373" spans="7:16">
      <c r="G12373" s="27"/>
      <c r="H12373" s="27"/>
      <c r="P12373" s="26"/>
    </row>
    <row r="12374" spans="7:16">
      <c r="G12374" s="27"/>
      <c r="H12374" s="27"/>
      <c r="P12374" s="26"/>
    </row>
    <row r="12375" spans="7:16">
      <c r="G12375" s="27"/>
      <c r="H12375" s="27"/>
      <c r="P12375" s="26"/>
    </row>
    <row r="12376" spans="7:16">
      <c r="G12376" s="27"/>
      <c r="H12376" s="27"/>
      <c r="P12376" s="26"/>
    </row>
    <row r="12377" spans="7:16">
      <c r="H12377" s="27"/>
      <c r="P12377" s="26"/>
    </row>
    <row r="12378" spans="7:16">
      <c r="H12378" s="27"/>
      <c r="P12378" s="26"/>
    </row>
    <row r="12379" spans="7:16">
      <c r="H12379" s="27"/>
      <c r="P12379" s="26"/>
    </row>
    <row r="12380" spans="7:16">
      <c r="H12380" s="27"/>
      <c r="P12380" s="26"/>
    </row>
    <row r="12381" spans="7:16">
      <c r="P12381" s="26"/>
    </row>
    <row r="12382" spans="7:16">
      <c r="P12382" s="26"/>
    </row>
    <row r="12383" spans="7:16">
      <c r="P12383" s="26"/>
    </row>
    <row r="12384" spans="7:16">
      <c r="P12384" s="26"/>
    </row>
    <row r="12385" spans="16:16">
      <c r="P12385" s="26"/>
    </row>
    <row r="12386" spans="16:16">
      <c r="P12386" s="26"/>
    </row>
    <row r="12387" spans="16:16">
      <c r="P12387" s="26"/>
    </row>
    <row r="12388" spans="16:16">
      <c r="P12388" s="26"/>
    </row>
    <row r="12389" spans="16:16">
      <c r="P12389" s="26"/>
    </row>
    <row r="12390" spans="16:16">
      <c r="P12390" s="26"/>
    </row>
    <row r="12391" spans="16:16">
      <c r="P12391" s="26"/>
    </row>
    <row r="12392" spans="16:16">
      <c r="P12392" s="26"/>
    </row>
    <row r="12393" spans="16:16">
      <c r="P12393" s="26"/>
    </row>
    <row r="12394" spans="16:16">
      <c r="P12394" s="26"/>
    </row>
    <row r="12395" spans="16:16">
      <c r="P12395" s="26"/>
    </row>
    <row r="12396" spans="16:16">
      <c r="P12396" s="26"/>
    </row>
    <row r="12397" spans="16:16">
      <c r="P12397" s="26"/>
    </row>
    <row r="12398" spans="16:16">
      <c r="P12398" s="26"/>
    </row>
    <row r="12399" spans="16:16">
      <c r="P12399" s="26"/>
    </row>
    <row r="12400" spans="16:16">
      <c r="P12400" s="26"/>
    </row>
    <row r="12401" spans="16:16">
      <c r="P12401" s="26"/>
    </row>
    <row r="12402" spans="16:16">
      <c r="P12402" s="26"/>
    </row>
    <row r="12403" spans="16:16">
      <c r="P12403" s="26"/>
    </row>
    <row r="12404" spans="16:16">
      <c r="P12404" s="26"/>
    </row>
    <row r="12405" spans="16:16">
      <c r="P12405" s="26"/>
    </row>
    <row r="12406" spans="16:16">
      <c r="P12406" s="26"/>
    </row>
    <row r="12407" spans="16:16">
      <c r="P12407" s="26"/>
    </row>
    <row r="12408" spans="16:16">
      <c r="P12408" s="26"/>
    </row>
    <row r="12409" spans="16:16">
      <c r="P12409" s="26"/>
    </row>
    <row r="12410" spans="16:16">
      <c r="P12410" s="26"/>
    </row>
    <row r="12411" spans="16:16">
      <c r="P12411" s="26"/>
    </row>
    <row r="12412" spans="16:16">
      <c r="P12412" s="26"/>
    </row>
    <row r="12413" spans="16:16">
      <c r="P12413" s="26"/>
    </row>
    <row r="12414" spans="16:16">
      <c r="P12414" s="26"/>
    </row>
    <row r="12415" spans="16:16">
      <c r="P12415" s="26"/>
    </row>
    <row r="12416" spans="16:16">
      <c r="P12416" s="26"/>
    </row>
    <row r="12417" spans="7:16">
      <c r="P12417" s="26"/>
    </row>
    <row r="12418" spans="7:16">
      <c r="P12418" s="26"/>
    </row>
    <row r="12419" spans="7:16">
      <c r="P12419" s="26"/>
    </row>
    <row r="12420" spans="7:16">
      <c r="G12420" s="27"/>
      <c r="P12420" s="26"/>
    </row>
    <row r="12421" spans="7:16">
      <c r="G12421" s="27"/>
      <c r="P12421" s="26"/>
    </row>
    <row r="12422" spans="7:16">
      <c r="G12422" s="27"/>
      <c r="P12422" s="26"/>
    </row>
    <row r="12423" spans="7:16">
      <c r="G12423" s="27"/>
      <c r="P12423" s="26"/>
    </row>
    <row r="12424" spans="7:16">
      <c r="G12424" s="27"/>
      <c r="H12424" s="27"/>
      <c r="P12424" s="26"/>
    </row>
    <row r="12425" spans="7:16">
      <c r="G12425" s="27"/>
      <c r="H12425" s="27"/>
      <c r="P12425" s="26"/>
    </row>
    <row r="12426" spans="7:16">
      <c r="G12426" s="27"/>
      <c r="H12426" s="27"/>
      <c r="P12426" s="26"/>
    </row>
    <row r="12427" spans="7:16">
      <c r="G12427" s="27"/>
      <c r="H12427" s="27"/>
      <c r="P12427" s="26"/>
    </row>
    <row r="12428" spans="7:16">
      <c r="G12428" s="27"/>
      <c r="H12428" s="27"/>
      <c r="P12428" s="26"/>
    </row>
    <row r="12429" spans="7:16">
      <c r="G12429" s="27"/>
      <c r="H12429" s="27"/>
      <c r="P12429" s="26"/>
    </row>
    <row r="12430" spans="7:16">
      <c r="G12430" s="27"/>
      <c r="H12430" s="27"/>
      <c r="P12430" s="26"/>
    </row>
    <row r="12431" spans="7:16">
      <c r="G12431" s="27"/>
      <c r="H12431" s="27"/>
      <c r="P12431" s="26"/>
    </row>
    <row r="12432" spans="7:16">
      <c r="G12432" s="27"/>
      <c r="H12432" s="27"/>
      <c r="P12432" s="26"/>
    </row>
    <row r="12433" spans="7:16">
      <c r="G12433" s="27"/>
      <c r="H12433" s="27"/>
      <c r="P12433" s="26"/>
    </row>
    <row r="12434" spans="7:16">
      <c r="G12434" s="27"/>
      <c r="H12434" s="27"/>
      <c r="P12434" s="26"/>
    </row>
    <row r="12435" spans="7:16">
      <c r="G12435" s="27"/>
      <c r="H12435" s="27"/>
      <c r="P12435" s="26"/>
    </row>
    <row r="12436" spans="7:16">
      <c r="G12436" s="27"/>
      <c r="H12436" s="27"/>
      <c r="P12436" s="26"/>
    </row>
    <row r="12437" spans="7:16">
      <c r="G12437" s="27"/>
      <c r="H12437" s="27"/>
      <c r="P12437" s="26"/>
    </row>
    <row r="12438" spans="7:16">
      <c r="G12438" s="27"/>
      <c r="H12438" s="27"/>
      <c r="P12438" s="26"/>
    </row>
    <row r="12439" spans="7:16">
      <c r="G12439" s="27"/>
      <c r="H12439" s="27"/>
      <c r="P12439" s="26"/>
    </row>
    <row r="12440" spans="7:16">
      <c r="G12440" s="27"/>
      <c r="H12440" s="27"/>
      <c r="P12440" s="26"/>
    </row>
    <row r="12441" spans="7:16">
      <c r="G12441" s="27"/>
      <c r="H12441" s="27"/>
      <c r="P12441" s="26"/>
    </row>
    <row r="12442" spans="7:16">
      <c r="G12442" s="27"/>
      <c r="H12442" s="27"/>
      <c r="P12442" s="26"/>
    </row>
    <row r="12443" spans="7:16">
      <c r="G12443" s="27"/>
      <c r="H12443" s="27"/>
      <c r="P12443" s="26"/>
    </row>
    <row r="12444" spans="7:16">
      <c r="G12444" s="27"/>
      <c r="H12444" s="27"/>
      <c r="P12444" s="26"/>
    </row>
    <row r="12445" spans="7:16">
      <c r="G12445" s="27"/>
      <c r="H12445" s="27"/>
      <c r="P12445" s="26"/>
    </row>
    <row r="12446" spans="7:16">
      <c r="G12446" s="27"/>
      <c r="H12446" s="27"/>
      <c r="P12446" s="26"/>
    </row>
    <row r="12447" spans="7:16">
      <c r="H12447" s="27"/>
      <c r="P12447" s="26"/>
    </row>
    <row r="12448" spans="7:16">
      <c r="H12448" s="27"/>
      <c r="P12448" s="26"/>
    </row>
    <row r="12449" spans="8:16">
      <c r="H12449" s="27"/>
      <c r="P12449" s="26"/>
    </row>
    <row r="12450" spans="8:16">
      <c r="H12450" s="27"/>
      <c r="P12450" s="26"/>
    </row>
    <row r="12451" spans="8:16">
      <c r="P12451" s="26"/>
    </row>
    <row r="12452" spans="8:16">
      <c r="P12452" s="26"/>
    </row>
    <row r="12453" spans="8:16">
      <c r="P12453" s="26"/>
    </row>
    <row r="12454" spans="8:16">
      <c r="P12454" s="26"/>
    </row>
    <row r="12455" spans="8:16">
      <c r="P12455" s="26"/>
    </row>
    <row r="12456" spans="8:16">
      <c r="P12456" s="26"/>
    </row>
    <row r="12457" spans="8:16">
      <c r="P12457" s="26"/>
    </row>
    <row r="12458" spans="8:16">
      <c r="P12458" s="26"/>
    </row>
    <row r="12459" spans="8:16">
      <c r="P12459" s="26"/>
    </row>
    <row r="12460" spans="8:16">
      <c r="P12460" s="26"/>
    </row>
    <row r="12461" spans="8:16">
      <c r="P12461" s="26"/>
    </row>
    <row r="12462" spans="8:16">
      <c r="P12462" s="26"/>
    </row>
    <row r="12463" spans="8:16">
      <c r="P12463" s="26"/>
    </row>
    <row r="12464" spans="8:16">
      <c r="P12464" s="26"/>
    </row>
    <row r="12465" spans="7:16">
      <c r="P12465" s="26"/>
    </row>
    <row r="12466" spans="7:16">
      <c r="P12466" s="26"/>
    </row>
    <row r="12467" spans="7:16">
      <c r="P12467" s="26"/>
    </row>
    <row r="12468" spans="7:16">
      <c r="P12468" s="26"/>
    </row>
    <row r="12469" spans="7:16">
      <c r="P12469" s="26"/>
    </row>
    <row r="12470" spans="7:16">
      <c r="P12470" s="26"/>
    </row>
    <row r="12471" spans="7:16">
      <c r="P12471" s="26"/>
    </row>
    <row r="12472" spans="7:16">
      <c r="G12472" s="27"/>
      <c r="P12472" s="26"/>
    </row>
    <row r="12473" spans="7:16">
      <c r="G12473" s="27"/>
      <c r="P12473" s="26"/>
    </row>
    <row r="12474" spans="7:16">
      <c r="G12474" s="27"/>
      <c r="P12474" s="26"/>
    </row>
    <row r="12475" spans="7:16">
      <c r="G12475" s="27"/>
      <c r="P12475" s="26"/>
    </row>
    <row r="12476" spans="7:16">
      <c r="G12476" s="27"/>
      <c r="H12476" s="27"/>
      <c r="P12476" s="26"/>
    </row>
    <row r="12477" spans="7:16">
      <c r="G12477" s="27"/>
      <c r="H12477" s="27"/>
      <c r="P12477" s="26"/>
    </row>
    <row r="12478" spans="7:16">
      <c r="G12478" s="27"/>
      <c r="H12478" s="27"/>
      <c r="P12478" s="26"/>
    </row>
    <row r="12479" spans="7:16">
      <c r="G12479" s="27"/>
      <c r="H12479" s="27"/>
      <c r="P12479" s="26"/>
    </row>
    <row r="12480" spans="7:16">
      <c r="G12480" s="27"/>
      <c r="H12480" s="27"/>
      <c r="P12480" s="26"/>
    </row>
    <row r="12481" spans="7:16">
      <c r="G12481" s="27"/>
      <c r="H12481" s="27"/>
      <c r="P12481" s="26"/>
    </row>
    <row r="12482" spans="7:16">
      <c r="G12482" s="27"/>
      <c r="H12482" s="27"/>
      <c r="P12482" s="26"/>
    </row>
    <row r="12483" spans="7:16">
      <c r="G12483" s="27"/>
      <c r="H12483" s="27"/>
      <c r="P12483" s="26"/>
    </row>
    <row r="12484" spans="7:16">
      <c r="G12484" s="27"/>
      <c r="H12484" s="27"/>
      <c r="P12484" s="26"/>
    </row>
    <row r="12485" spans="7:16">
      <c r="G12485" s="27"/>
      <c r="H12485" s="27"/>
      <c r="P12485" s="26"/>
    </row>
    <row r="12486" spans="7:16">
      <c r="G12486" s="27"/>
      <c r="H12486" s="27"/>
      <c r="P12486" s="26"/>
    </row>
    <row r="12487" spans="7:16">
      <c r="G12487" s="27"/>
      <c r="H12487" s="27"/>
      <c r="P12487" s="26"/>
    </row>
    <row r="12488" spans="7:16">
      <c r="H12488" s="27"/>
      <c r="P12488" s="26"/>
    </row>
    <row r="12489" spans="7:16">
      <c r="G12489" s="27"/>
      <c r="H12489" s="27"/>
      <c r="P12489" s="26"/>
    </row>
    <row r="12490" spans="7:16">
      <c r="H12490" s="27"/>
      <c r="P12490" s="26"/>
    </row>
    <row r="12491" spans="7:16">
      <c r="G12491" s="27"/>
      <c r="H12491" s="27"/>
      <c r="P12491" s="26"/>
    </row>
    <row r="12492" spans="7:16">
      <c r="G12492" s="27"/>
      <c r="H12492" s="27"/>
      <c r="P12492" s="26"/>
    </row>
    <row r="12493" spans="7:16">
      <c r="G12493" s="27"/>
      <c r="H12493" s="27"/>
      <c r="P12493" s="26"/>
    </row>
    <row r="12494" spans="7:16">
      <c r="G12494" s="27"/>
      <c r="H12494" s="27"/>
      <c r="P12494" s="26"/>
    </row>
    <row r="12495" spans="7:16">
      <c r="G12495" s="27"/>
      <c r="H12495" s="27"/>
      <c r="P12495" s="26"/>
    </row>
    <row r="12496" spans="7:16">
      <c r="G12496" s="27"/>
      <c r="H12496" s="27"/>
      <c r="P12496" s="26"/>
    </row>
    <row r="12497" spans="7:16">
      <c r="G12497" s="27"/>
      <c r="H12497" s="27"/>
      <c r="P12497" s="26"/>
    </row>
    <row r="12498" spans="7:16">
      <c r="G12498" s="27"/>
      <c r="H12498" s="27"/>
      <c r="P12498" s="26"/>
    </row>
    <row r="12499" spans="7:16">
      <c r="G12499" s="27"/>
      <c r="H12499" s="27"/>
      <c r="P12499" s="26"/>
    </row>
    <row r="12500" spans="7:16">
      <c r="G12500" s="27"/>
      <c r="H12500" s="27"/>
      <c r="P12500" s="26"/>
    </row>
    <row r="12501" spans="7:16">
      <c r="G12501" s="27"/>
      <c r="H12501" s="27"/>
      <c r="P12501" s="26"/>
    </row>
    <row r="12502" spans="7:16">
      <c r="G12502" s="27"/>
      <c r="H12502" s="27"/>
      <c r="P12502" s="26"/>
    </row>
    <row r="12503" spans="7:16">
      <c r="G12503" s="27"/>
      <c r="H12503" s="27"/>
      <c r="P12503" s="26"/>
    </row>
    <row r="12504" spans="7:16">
      <c r="G12504" s="27"/>
      <c r="H12504" s="27"/>
      <c r="P12504" s="26"/>
    </row>
    <row r="12505" spans="7:16">
      <c r="G12505" s="27"/>
      <c r="H12505" s="27"/>
      <c r="P12505" s="26"/>
    </row>
    <row r="12506" spans="7:16">
      <c r="G12506" s="27"/>
      <c r="H12506" s="27"/>
      <c r="P12506" s="26"/>
    </row>
    <row r="12507" spans="7:16">
      <c r="G12507" s="27"/>
      <c r="H12507" s="27"/>
      <c r="P12507" s="26"/>
    </row>
    <row r="12508" spans="7:16">
      <c r="G12508" s="27"/>
      <c r="H12508" s="27"/>
      <c r="P12508" s="26"/>
    </row>
    <row r="12509" spans="7:16">
      <c r="G12509" s="27"/>
      <c r="H12509" s="27"/>
      <c r="P12509" s="26"/>
    </row>
    <row r="12510" spans="7:16">
      <c r="G12510" s="27"/>
      <c r="H12510" s="27"/>
      <c r="P12510" s="26"/>
    </row>
    <row r="12511" spans="7:16">
      <c r="G12511" s="27"/>
      <c r="H12511" s="27"/>
      <c r="P12511" s="26"/>
    </row>
    <row r="12512" spans="7:16">
      <c r="G12512" s="27"/>
      <c r="H12512" s="27"/>
      <c r="P12512" s="26"/>
    </row>
    <row r="12513" spans="7:16">
      <c r="G12513" s="27"/>
      <c r="H12513" s="27"/>
      <c r="P12513" s="26"/>
    </row>
    <row r="12514" spans="7:16">
      <c r="G12514" s="27"/>
      <c r="H12514" s="27"/>
      <c r="P12514" s="26"/>
    </row>
    <row r="12515" spans="7:16">
      <c r="G12515" s="27"/>
      <c r="H12515" s="27"/>
      <c r="P12515" s="26"/>
    </row>
    <row r="12516" spans="7:16">
      <c r="G12516" s="27"/>
      <c r="H12516" s="27"/>
      <c r="P12516" s="26"/>
    </row>
    <row r="12517" spans="7:16">
      <c r="G12517" s="27"/>
      <c r="H12517" s="27"/>
      <c r="P12517" s="26"/>
    </row>
    <row r="12518" spans="7:16">
      <c r="G12518" s="27"/>
      <c r="H12518" s="27"/>
      <c r="P12518" s="26"/>
    </row>
    <row r="12519" spans="7:16">
      <c r="G12519" s="27"/>
      <c r="H12519" s="27"/>
      <c r="P12519" s="26"/>
    </row>
    <row r="12520" spans="7:16">
      <c r="G12520" s="27"/>
      <c r="H12520" s="27"/>
      <c r="P12520" s="26"/>
    </row>
    <row r="12521" spans="7:16">
      <c r="G12521" s="27"/>
      <c r="H12521" s="27"/>
      <c r="P12521" s="26"/>
    </row>
    <row r="12522" spans="7:16">
      <c r="G12522" s="27"/>
      <c r="H12522" s="27"/>
      <c r="P12522" s="26"/>
    </row>
    <row r="12523" spans="7:16">
      <c r="G12523" s="27"/>
      <c r="H12523" s="27"/>
      <c r="P12523" s="26"/>
    </row>
    <row r="12524" spans="7:16">
      <c r="G12524" s="27"/>
      <c r="H12524" s="27"/>
      <c r="P12524" s="26"/>
    </row>
    <row r="12525" spans="7:16">
      <c r="G12525" s="27"/>
      <c r="H12525" s="27"/>
      <c r="P12525" s="26"/>
    </row>
    <row r="12526" spans="7:16">
      <c r="G12526" s="27"/>
      <c r="H12526" s="27"/>
      <c r="P12526" s="26"/>
    </row>
    <row r="12527" spans="7:16">
      <c r="G12527" s="27"/>
      <c r="H12527" s="27"/>
      <c r="P12527" s="26"/>
    </row>
    <row r="12528" spans="7:16">
      <c r="G12528" s="27"/>
      <c r="H12528" s="27"/>
      <c r="P12528" s="26"/>
    </row>
    <row r="12529" spans="7:16">
      <c r="G12529" s="27"/>
      <c r="H12529" s="27"/>
      <c r="P12529" s="26"/>
    </row>
    <row r="12530" spans="7:16">
      <c r="G12530" s="27"/>
      <c r="H12530" s="27"/>
      <c r="P12530" s="26"/>
    </row>
    <row r="12531" spans="7:16">
      <c r="G12531" s="27"/>
      <c r="H12531" s="27"/>
      <c r="P12531" s="26"/>
    </row>
    <row r="12532" spans="7:16">
      <c r="G12532" s="27"/>
      <c r="H12532" s="27"/>
      <c r="P12532" s="26"/>
    </row>
    <row r="12533" spans="7:16">
      <c r="G12533" s="27"/>
      <c r="H12533" s="27"/>
      <c r="P12533" s="26"/>
    </row>
    <row r="12534" spans="7:16">
      <c r="G12534" s="27"/>
      <c r="H12534" s="27"/>
      <c r="P12534" s="26"/>
    </row>
    <row r="12535" spans="7:16">
      <c r="G12535" s="27"/>
      <c r="H12535" s="27"/>
      <c r="P12535" s="26"/>
    </row>
    <row r="12536" spans="7:16">
      <c r="G12536" s="27"/>
      <c r="H12536" s="27"/>
      <c r="P12536" s="26"/>
    </row>
    <row r="12537" spans="7:16">
      <c r="G12537" s="27"/>
      <c r="H12537" s="27"/>
      <c r="P12537" s="26"/>
    </row>
    <row r="12538" spans="7:16">
      <c r="G12538" s="27"/>
      <c r="H12538" s="27"/>
      <c r="P12538" s="26"/>
    </row>
    <row r="12539" spans="7:16">
      <c r="G12539" s="27"/>
      <c r="H12539" s="27"/>
      <c r="P12539" s="26"/>
    </row>
    <row r="12540" spans="7:16">
      <c r="G12540" s="27"/>
      <c r="H12540" s="27"/>
      <c r="P12540" s="26"/>
    </row>
    <row r="12541" spans="7:16">
      <c r="G12541" s="27"/>
      <c r="H12541" s="27"/>
      <c r="P12541" s="26"/>
    </row>
    <row r="12542" spans="7:16">
      <c r="G12542" s="27"/>
      <c r="H12542" s="27"/>
      <c r="P12542" s="26"/>
    </row>
    <row r="12543" spans="7:16">
      <c r="G12543" s="27"/>
      <c r="H12543" s="27"/>
      <c r="P12543" s="26"/>
    </row>
    <row r="12544" spans="7:16">
      <c r="G12544" s="27"/>
      <c r="H12544" s="27"/>
      <c r="P12544" s="26"/>
    </row>
    <row r="12545" spans="7:16">
      <c r="G12545" s="27"/>
      <c r="H12545" s="27"/>
      <c r="P12545" s="26"/>
    </row>
    <row r="12546" spans="7:16">
      <c r="G12546" s="27"/>
      <c r="H12546" s="27"/>
      <c r="P12546" s="26"/>
    </row>
    <row r="12547" spans="7:16">
      <c r="G12547" s="27"/>
      <c r="H12547" s="27"/>
      <c r="P12547" s="26"/>
    </row>
    <row r="12548" spans="7:16">
      <c r="G12548" s="27"/>
      <c r="H12548" s="27"/>
      <c r="P12548" s="26"/>
    </row>
    <row r="12549" spans="7:16">
      <c r="G12549" s="27"/>
      <c r="H12549" s="27"/>
      <c r="P12549" s="26"/>
    </row>
    <row r="12550" spans="7:16">
      <c r="G12550" s="27"/>
      <c r="H12550" s="27"/>
      <c r="P12550" s="26"/>
    </row>
    <row r="12551" spans="7:16">
      <c r="G12551" s="27"/>
      <c r="H12551" s="27"/>
      <c r="P12551" s="26"/>
    </row>
    <row r="12552" spans="7:16">
      <c r="G12552" s="27"/>
      <c r="H12552" s="27"/>
      <c r="P12552" s="26"/>
    </row>
    <row r="12553" spans="7:16">
      <c r="H12553" s="27"/>
      <c r="P12553" s="26"/>
    </row>
    <row r="12554" spans="7:16">
      <c r="H12554" s="27"/>
      <c r="P12554" s="26"/>
    </row>
    <row r="12555" spans="7:16">
      <c r="H12555" s="27"/>
      <c r="P12555" s="26"/>
    </row>
    <row r="12556" spans="7:16">
      <c r="H12556" s="27"/>
      <c r="P12556" s="26"/>
    </row>
    <row r="12557" spans="7:16">
      <c r="P12557" s="26"/>
    </row>
    <row r="12558" spans="7:16">
      <c r="P12558" s="26"/>
    </row>
    <row r="12559" spans="7:16">
      <c r="P12559" s="26"/>
    </row>
    <row r="12560" spans="7:16">
      <c r="P12560" s="26"/>
    </row>
    <row r="12561" spans="16:16">
      <c r="P12561" s="26"/>
    </row>
    <row r="12562" spans="16:16">
      <c r="P12562" s="26"/>
    </row>
    <row r="12563" spans="16:16">
      <c r="P12563" s="26"/>
    </row>
    <row r="12564" spans="16:16">
      <c r="P12564" s="26"/>
    </row>
    <row r="12565" spans="16:16">
      <c r="P12565" s="26"/>
    </row>
    <row r="12566" spans="16:16">
      <c r="P12566" s="26"/>
    </row>
    <row r="12567" spans="16:16">
      <c r="P12567" s="26"/>
    </row>
    <row r="12568" spans="16:16">
      <c r="P12568" s="26"/>
    </row>
    <row r="12569" spans="16:16">
      <c r="P12569" s="26"/>
    </row>
    <row r="12570" spans="16:16">
      <c r="P12570" s="26"/>
    </row>
    <row r="12571" spans="16:16">
      <c r="P12571" s="26"/>
    </row>
    <row r="12572" spans="16:16">
      <c r="P12572" s="26"/>
    </row>
    <row r="12573" spans="16:16">
      <c r="P12573" s="26"/>
    </row>
    <row r="12574" spans="16:16">
      <c r="P12574" s="26"/>
    </row>
    <row r="12575" spans="16:16">
      <c r="P12575" s="26"/>
    </row>
    <row r="12576" spans="16:16">
      <c r="P12576" s="26"/>
    </row>
    <row r="12577" spans="16:16">
      <c r="P12577" s="26"/>
    </row>
    <row r="12578" spans="16:16">
      <c r="P12578" s="26"/>
    </row>
    <row r="12579" spans="16:16">
      <c r="P12579" s="26"/>
    </row>
    <row r="12580" spans="16:16">
      <c r="P12580" s="26"/>
    </row>
    <row r="12581" spans="16:16">
      <c r="P12581" s="26"/>
    </row>
    <row r="12582" spans="16:16">
      <c r="P12582" s="26"/>
    </row>
    <row r="12583" spans="16:16">
      <c r="P12583" s="26"/>
    </row>
    <row r="12584" spans="16:16">
      <c r="P12584" s="26"/>
    </row>
    <row r="12585" spans="16:16">
      <c r="P12585" s="26"/>
    </row>
    <row r="12586" spans="16:16">
      <c r="P12586" s="26"/>
    </row>
    <row r="12587" spans="16:16">
      <c r="P12587" s="26"/>
    </row>
    <row r="12588" spans="16:16">
      <c r="P12588" s="26"/>
    </row>
    <row r="12589" spans="16:16">
      <c r="P12589" s="26"/>
    </row>
    <row r="12590" spans="16:16">
      <c r="P12590" s="26"/>
    </row>
    <row r="12591" spans="16:16">
      <c r="P12591" s="26"/>
    </row>
    <row r="12592" spans="16:16">
      <c r="P12592" s="26"/>
    </row>
    <row r="12593" spans="7:16">
      <c r="P12593" s="26"/>
    </row>
    <row r="12594" spans="7:16">
      <c r="P12594" s="26"/>
    </row>
    <row r="12595" spans="7:16">
      <c r="P12595" s="26"/>
    </row>
    <row r="12596" spans="7:16">
      <c r="P12596" s="26"/>
    </row>
    <row r="12597" spans="7:16">
      <c r="P12597" s="26"/>
    </row>
    <row r="12598" spans="7:16">
      <c r="P12598" s="26"/>
    </row>
    <row r="12599" spans="7:16">
      <c r="P12599" s="26"/>
    </row>
    <row r="12600" spans="7:16">
      <c r="G12600" s="27"/>
      <c r="P12600" s="26"/>
    </row>
    <row r="12601" spans="7:16">
      <c r="G12601" s="27"/>
      <c r="P12601" s="26"/>
    </row>
    <row r="12602" spans="7:16">
      <c r="G12602" s="27"/>
      <c r="P12602" s="26"/>
    </row>
    <row r="12603" spans="7:16">
      <c r="G12603" s="27"/>
      <c r="P12603" s="26"/>
    </row>
    <row r="12604" spans="7:16">
      <c r="G12604" s="27"/>
      <c r="H12604" s="27"/>
      <c r="P12604" s="26"/>
    </row>
    <row r="12605" spans="7:16">
      <c r="G12605" s="27"/>
      <c r="H12605" s="27"/>
      <c r="P12605" s="26"/>
    </row>
    <row r="12606" spans="7:16">
      <c r="G12606" s="27"/>
      <c r="H12606" s="27"/>
      <c r="P12606" s="26"/>
    </row>
    <row r="12607" spans="7:16">
      <c r="G12607" s="27"/>
      <c r="H12607" s="27"/>
      <c r="P12607" s="26"/>
    </row>
    <row r="12608" spans="7:16">
      <c r="G12608" s="27"/>
      <c r="H12608" s="27"/>
      <c r="P12608" s="26"/>
    </row>
    <row r="12609" spans="7:16">
      <c r="G12609" s="27"/>
      <c r="H12609" s="27"/>
      <c r="P12609" s="26"/>
    </row>
    <row r="12610" spans="7:16">
      <c r="G12610" s="27"/>
      <c r="H12610" s="27"/>
      <c r="P12610" s="26"/>
    </row>
    <row r="12611" spans="7:16">
      <c r="G12611" s="27"/>
      <c r="H12611" s="27"/>
      <c r="P12611" s="26"/>
    </row>
    <row r="12612" spans="7:16">
      <c r="G12612" s="27"/>
      <c r="H12612" s="27"/>
      <c r="P12612" s="26"/>
    </row>
    <row r="12613" spans="7:16">
      <c r="G12613" s="27"/>
      <c r="H12613" s="27"/>
      <c r="P12613" s="26"/>
    </row>
    <row r="12614" spans="7:16">
      <c r="G12614" s="27"/>
      <c r="H12614" s="27"/>
      <c r="P12614" s="26"/>
    </row>
    <row r="12615" spans="7:16">
      <c r="G12615" s="27"/>
      <c r="H12615" s="27"/>
      <c r="P12615" s="26"/>
    </row>
    <row r="12616" spans="7:16">
      <c r="G12616" s="27"/>
      <c r="H12616" s="27"/>
      <c r="P12616" s="26"/>
    </row>
    <row r="12617" spans="7:16">
      <c r="G12617" s="27"/>
      <c r="H12617" s="27"/>
      <c r="P12617" s="26"/>
    </row>
    <row r="12618" spans="7:16">
      <c r="G12618" s="27"/>
      <c r="H12618" s="27"/>
      <c r="P12618" s="26"/>
    </row>
    <row r="12619" spans="7:16">
      <c r="G12619" s="27"/>
      <c r="H12619" s="27"/>
      <c r="P12619" s="26"/>
    </row>
    <row r="12620" spans="7:16">
      <c r="G12620" s="27"/>
      <c r="H12620" s="27"/>
      <c r="P12620" s="26"/>
    </row>
    <row r="12621" spans="7:16">
      <c r="G12621" s="27"/>
      <c r="H12621" s="27"/>
      <c r="P12621" s="26"/>
    </row>
    <row r="12622" spans="7:16">
      <c r="G12622" s="27"/>
      <c r="H12622" s="27"/>
      <c r="P12622" s="26"/>
    </row>
    <row r="12623" spans="7:16">
      <c r="G12623" s="27"/>
      <c r="H12623" s="27"/>
      <c r="P12623" s="26"/>
    </row>
    <row r="12624" spans="7:16">
      <c r="G12624" s="27"/>
      <c r="H12624" s="27"/>
      <c r="P12624" s="26"/>
    </row>
    <row r="12625" spans="7:16">
      <c r="G12625" s="27"/>
      <c r="H12625" s="27"/>
      <c r="P12625" s="26"/>
    </row>
    <row r="12626" spans="7:16">
      <c r="G12626" s="27"/>
      <c r="H12626" s="27"/>
      <c r="P12626" s="26"/>
    </row>
    <row r="12627" spans="7:16">
      <c r="G12627" s="27"/>
      <c r="H12627" s="27"/>
      <c r="P12627" s="26"/>
    </row>
    <row r="12628" spans="7:16">
      <c r="G12628" s="27"/>
      <c r="H12628" s="27"/>
      <c r="P12628" s="26"/>
    </row>
    <row r="12629" spans="7:16">
      <c r="G12629" s="27"/>
      <c r="H12629" s="27"/>
      <c r="P12629" s="26"/>
    </row>
    <row r="12630" spans="7:16">
      <c r="G12630" s="27"/>
      <c r="H12630" s="27"/>
      <c r="P12630" s="26"/>
    </row>
    <row r="12631" spans="7:16">
      <c r="G12631" s="27"/>
      <c r="H12631" s="27"/>
      <c r="P12631" s="26"/>
    </row>
    <row r="12632" spans="7:16">
      <c r="G12632" s="27"/>
      <c r="H12632" s="27"/>
      <c r="P12632" s="26"/>
    </row>
    <row r="12633" spans="7:16">
      <c r="G12633" s="27"/>
      <c r="H12633" s="27"/>
      <c r="P12633" s="26"/>
    </row>
    <row r="12634" spans="7:16">
      <c r="G12634" s="27"/>
      <c r="H12634" s="27"/>
      <c r="P12634" s="26"/>
    </row>
    <row r="12635" spans="7:16">
      <c r="G12635" s="27"/>
      <c r="H12635" s="27"/>
      <c r="P12635" s="26"/>
    </row>
    <row r="12636" spans="7:16">
      <c r="G12636" s="27"/>
      <c r="H12636" s="27"/>
      <c r="P12636" s="26"/>
    </row>
    <row r="12637" spans="7:16">
      <c r="G12637" s="27"/>
      <c r="H12637" s="27"/>
      <c r="P12637" s="26"/>
    </row>
    <row r="12638" spans="7:16">
      <c r="G12638" s="27"/>
      <c r="H12638" s="27"/>
      <c r="P12638" s="26"/>
    </row>
    <row r="12639" spans="7:16">
      <c r="G12639" s="27"/>
      <c r="H12639" s="27"/>
      <c r="P12639" s="26"/>
    </row>
    <row r="12640" spans="7:16">
      <c r="G12640" s="27"/>
      <c r="H12640" s="27"/>
      <c r="P12640" s="26"/>
    </row>
    <row r="12641" spans="7:16">
      <c r="G12641" s="27"/>
      <c r="H12641" s="27"/>
      <c r="P12641" s="26"/>
    </row>
    <row r="12642" spans="7:16">
      <c r="G12642" s="27"/>
      <c r="H12642" s="27"/>
      <c r="P12642" s="26"/>
    </row>
    <row r="12643" spans="7:16">
      <c r="G12643" s="27"/>
      <c r="H12643" s="27"/>
      <c r="P12643" s="26"/>
    </row>
    <row r="12644" spans="7:16">
      <c r="G12644" s="27"/>
      <c r="H12644" s="27"/>
      <c r="P12644" s="26"/>
    </row>
    <row r="12645" spans="7:16">
      <c r="G12645" s="27"/>
      <c r="H12645" s="27"/>
      <c r="P12645" s="26"/>
    </row>
    <row r="12646" spans="7:16">
      <c r="G12646" s="27"/>
      <c r="H12646" s="27"/>
      <c r="P12646" s="26"/>
    </row>
    <row r="12647" spans="7:16">
      <c r="G12647" s="27"/>
      <c r="H12647" s="27"/>
      <c r="P12647" s="26"/>
    </row>
    <row r="12648" spans="7:16">
      <c r="G12648" s="27"/>
      <c r="H12648" s="27"/>
      <c r="P12648" s="26"/>
    </row>
    <row r="12649" spans="7:16">
      <c r="G12649" s="27"/>
      <c r="H12649" s="27"/>
      <c r="P12649" s="26"/>
    </row>
    <row r="12650" spans="7:16">
      <c r="G12650" s="27"/>
      <c r="H12650" s="27"/>
      <c r="P12650" s="26"/>
    </row>
    <row r="12651" spans="7:16">
      <c r="G12651" s="27"/>
      <c r="H12651" s="27"/>
      <c r="P12651" s="26"/>
    </row>
    <row r="12652" spans="7:16">
      <c r="G12652" s="27"/>
      <c r="H12652" s="27"/>
      <c r="P12652" s="26"/>
    </row>
    <row r="12653" spans="7:16">
      <c r="H12653" s="27"/>
      <c r="P12653" s="26"/>
    </row>
    <row r="12654" spans="7:16">
      <c r="H12654" s="27"/>
      <c r="P12654" s="26"/>
    </row>
    <row r="12655" spans="7:16">
      <c r="H12655" s="27"/>
      <c r="P12655" s="26"/>
    </row>
    <row r="12656" spans="7:16">
      <c r="H12656" s="27"/>
      <c r="P12656" s="26"/>
    </row>
    <row r="12657" spans="16:16">
      <c r="P12657" s="26"/>
    </row>
    <row r="12658" spans="16:16">
      <c r="P12658" s="26"/>
    </row>
    <row r="12659" spans="16:16">
      <c r="P12659" s="26"/>
    </row>
    <row r="12660" spans="16:16">
      <c r="P12660" s="26"/>
    </row>
    <row r="12661" spans="16:16">
      <c r="P12661" s="26"/>
    </row>
    <row r="12662" spans="16:16">
      <c r="P12662" s="26"/>
    </row>
    <row r="12663" spans="16:16">
      <c r="P12663" s="26"/>
    </row>
    <row r="12664" spans="16:16">
      <c r="P12664" s="26"/>
    </row>
    <row r="12665" spans="16:16">
      <c r="P12665" s="26"/>
    </row>
    <row r="12666" spans="16:16">
      <c r="P12666" s="26"/>
    </row>
    <row r="12667" spans="16:16">
      <c r="P12667" s="26"/>
    </row>
    <row r="12668" spans="16:16">
      <c r="P12668" s="26"/>
    </row>
    <row r="12669" spans="16:16">
      <c r="P12669" s="26"/>
    </row>
    <row r="12670" spans="16:16">
      <c r="P12670" s="26"/>
    </row>
    <row r="12671" spans="16:16">
      <c r="P12671" s="26"/>
    </row>
    <row r="12672" spans="16:16">
      <c r="P12672" s="26"/>
    </row>
    <row r="12673" spans="16:16">
      <c r="P12673" s="26"/>
    </row>
    <row r="12674" spans="16:16">
      <c r="P12674" s="26"/>
    </row>
    <row r="12675" spans="16:16">
      <c r="P12675" s="26"/>
    </row>
    <row r="12676" spans="16:16">
      <c r="P12676" s="26"/>
    </row>
    <row r="12677" spans="16:16">
      <c r="P12677" s="26"/>
    </row>
    <row r="12678" spans="16:16">
      <c r="P12678" s="26"/>
    </row>
    <row r="12679" spans="16:16">
      <c r="P12679" s="26"/>
    </row>
    <row r="12680" spans="16:16">
      <c r="P12680" s="26"/>
    </row>
    <row r="12681" spans="16:16">
      <c r="P12681" s="26"/>
    </row>
    <row r="12682" spans="16:16">
      <c r="P12682" s="26"/>
    </row>
    <row r="12683" spans="16:16">
      <c r="P12683" s="26"/>
    </row>
    <row r="12684" spans="16:16">
      <c r="P12684" s="26"/>
    </row>
    <row r="12685" spans="16:16">
      <c r="P12685" s="26"/>
    </row>
    <row r="12686" spans="16:16">
      <c r="P12686" s="26"/>
    </row>
    <row r="12687" spans="16:16">
      <c r="P12687" s="26"/>
    </row>
    <row r="12688" spans="16:16">
      <c r="P12688" s="26"/>
    </row>
    <row r="12689" spans="16:16">
      <c r="P12689" s="26"/>
    </row>
    <row r="12690" spans="16:16">
      <c r="P12690" s="26"/>
    </row>
    <row r="12691" spans="16:16">
      <c r="P12691" s="26"/>
    </row>
    <row r="12692" spans="16:16">
      <c r="P12692" s="26"/>
    </row>
    <row r="12693" spans="16:16">
      <c r="P12693" s="26"/>
    </row>
    <row r="12694" spans="16:16">
      <c r="P12694" s="26"/>
    </row>
    <row r="12695" spans="16:16">
      <c r="P12695" s="26"/>
    </row>
    <row r="12696" spans="16:16">
      <c r="P12696" s="26"/>
    </row>
    <row r="12697" spans="16:16">
      <c r="P12697" s="26"/>
    </row>
    <row r="12698" spans="16:16">
      <c r="P12698" s="26"/>
    </row>
    <row r="12699" spans="16:16">
      <c r="P12699" s="26"/>
    </row>
    <row r="12700" spans="16:16">
      <c r="P12700" s="26"/>
    </row>
    <row r="12701" spans="16:16">
      <c r="P12701" s="26"/>
    </row>
    <row r="12702" spans="16:16">
      <c r="P12702" s="26"/>
    </row>
    <row r="12703" spans="16:16">
      <c r="P12703" s="26"/>
    </row>
    <row r="12704" spans="16:16">
      <c r="P12704" s="26"/>
    </row>
    <row r="12705" spans="16:16">
      <c r="P12705" s="26"/>
    </row>
    <row r="12706" spans="16:16">
      <c r="P12706" s="26"/>
    </row>
    <row r="12707" spans="16:16">
      <c r="P12707" s="26"/>
    </row>
    <row r="12708" spans="16:16">
      <c r="P12708" s="26"/>
    </row>
    <row r="12709" spans="16:16">
      <c r="P12709" s="26"/>
    </row>
    <row r="12710" spans="16:16">
      <c r="P12710" s="26"/>
    </row>
    <row r="12711" spans="16:16">
      <c r="P12711" s="26"/>
    </row>
    <row r="12712" spans="16:16">
      <c r="P12712" s="26"/>
    </row>
    <row r="12713" spans="16:16">
      <c r="P12713" s="26"/>
    </row>
    <row r="12714" spans="16:16">
      <c r="P12714" s="26"/>
    </row>
    <row r="12715" spans="16:16">
      <c r="P12715" s="26"/>
    </row>
    <row r="12716" spans="16:16">
      <c r="P12716" s="26"/>
    </row>
    <row r="12717" spans="16:16">
      <c r="P12717" s="26"/>
    </row>
    <row r="12718" spans="16:16">
      <c r="P12718" s="26"/>
    </row>
    <row r="12719" spans="16:16">
      <c r="P12719" s="26"/>
    </row>
    <row r="12720" spans="16:16">
      <c r="P12720" s="26"/>
    </row>
    <row r="12721" spans="16:16">
      <c r="P12721" s="26"/>
    </row>
    <row r="12722" spans="16:16">
      <c r="P12722" s="26"/>
    </row>
    <row r="12723" spans="16:16">
      <c r="P12723" s="26"/>
    </row>
    <row r="12724" spans="16:16">
      <c r="P12724" s="26"/>
    </row>
    <row r="12725" spans="16:16">
      <c r="P12725" s="26"/>
    </row>
    <row r="12726" spans="16:16">
      <c r="P12726" s="26"/>
    </row>
    <row r="12727" spans="16:16">
      <c r="P12727" s="26"/>
    </row>
    <row r="12728" spans="16:16">
      <c r="P12728" s="26"/>
    </row>
    <row r="12729" spans="16:16">
      <c r="P12729" s="26"/>
    </row>
    <row r="12730" spans="16:16">
      <c r="P12730" s="26"/>
    </row>
    <row r="12731" spans="16:16">
      <c r="P12731" s="26"/>
    </row>
    <row r="12732" spans="16:16">
      <c r="P12732" s="26"/>
    </row>
    <row r="12733" spans="16:16">
      <c r="P12733" s="26"/>
    </row>
    <row r="12734" spans="16:16">
      <c r="P12734" s="26"/>
    </row>
    <row r="12735" spans="16:16">
      <c r="P12735" s="26"/>
    </row>
    <row r="12736" spans="16:16">
      <c r="P12736" s="26"/>
    </row>
    <row r="12737" spans="16:16">
      <c r="P12737" s="26"/>
    </row>
    <row r="12738" spans="16:16">
      <c r="P12738" s="26"/>
    </row>
    <row r="12739" spans="16:16">
      <c r="P12739" s="26"/>
    </row>
    <row r="12740" spans="16:16">
      <c r="P12740" s="26"/>
    </row>
    <row r="12741" spans="16:16">
      <c r="P12741" s="26"/>
    </row>
    <row r="12742" spans="16:16">
      <c r="P12742" s="26"/>
    </row>
    <row r="12743" spans="16:16">
      <c r="P12743" s="26"/>
    </row>
    <row r="12744" spans="16:16">
      <c r="P12744" s="26"/>
    </row>
    <row r="12745" spans="16:16">
      <c r="P12745" s="26"/>
    </row>
    <row r="12746" spans="16:16">
      <c r="P12746" s="26"/>
    </row>
    <row r="12747" spans="16:16">
      <c r="P12747" s="26"/>
    </row>
    <row r="12748" spans="16:16">
      <c r="P12748" s="26"/>
    </row>
    <row r="12749" spans="16:16">
      <c r="P12749" s="26"/>
    </row>
    <row r="12750" spans="16:16">
      <c r="P12750" s="26"/>
    </row>
    <row r="12751" spans="16:16">
      <c r="P12751" s="26"/>
    </row>
    <row r="12752" spans="16:16">
      <c r="P12752" s="26"/>
    </row>
    <row r="12753" spans="16:16">
      <c r="P12753" s="26"/>
    </row>
    <row r="12754" spans="16:16">
      <c r="P12754" s="26"/>
    </row>
    <row r="12755" spans="16:16">
      <c r="P12755" s="26"/>
    </row>
    <row r="12756" spans="16:16">
      <c r="P12756" s="26"/>
    </row>
    <row r="12757" spans="16:16">
      <c r="P12757" s="26"/>
    </row>
    <row r="12758" spans="16:16">
      <c r="P12758" s="26"/>
    </row>
    <row r="12759" spans="16:16">
      <c r="P12759" s="26"/>
    </row>
    <row r="12760" spans="16:16">
      <c r="P12760" s="26"/>
    </row>
    <row r="12761" spans="16:16">
      <c r="P12761" s="26"/>
    </row>
    <row r="12762" spans="16:16">
      <c r="P12762" s="26"/>
    </row>
    <row r="12763" spans="16:16">
      <c r="P12763" s="26"/>
    </row>
    <row r="12764" spans="16:16">
      <c r="P12764" s="26"/>
    </row>
    <row r="12765" spans="16:16">
      <c r="P12765" s="26"/>
    </row>
    <row r="12766" spans="16:16">
      <c r="P12766" s="26"/>
    </row>
    <row r="12767" spans="16:16">
      <c r="P12767" s="26"/>
    </row>
    <row r="12768" spans="16:16">
      <c r="P12768" s="26"/>
    </row>
    <row r="12769" spans="16:16">
      <c r="P12769" s="26"/>
    </row>
    <row r="12770" spans="16:16">
      <c r="P12770" s="26"/>
    </row>
    <row r="12771" spans="16:16">
      <c r="P12771" s="26"/>
    </row>
    <row r="12772" spans="16:16">
      <c r="P12772" s="26"/>
    </row>
    <row r="12773" spans="16:16">
      <c r="P12773" s="26"/>
    </row>
    <row r="12774" spans="16:16">
      <c r="P12774" s="26"/>
    </row>
    <row r="12775" spans="16:16">
      <c r="P12775" s="26"/>
    </row>
    <row r="12776" spans="16:16">
      <c r="P12776" s="26"/>
    </row>
    <row r="12777" spans="16:16">
      <c r="P12777" s="26"/>
    </row>
    <row r="12778" spans="16:16">
      <c r="P12778" s="26"/>
    </row>
    <row r="12779" spans="16:16">
      <c r="P12779" s="26"/>
    </row>
    <row r="12780" spans="16:16">
      <c r="P12780" s="26"/>
    </row>
    <row r="12781" spans="16:16">
      <c r="P12781" s="26"/>
    </row>
    <row r="12782" spans="16:16">
      <c r="P12782" s="26"/>
    </row>
    <row r="12783" spans="16:16">
      <c r="P12783" s="26"/>
    </row>
    <row r="12784" spans="16:16">
      <c r="P12784" s="26"/>
    </row>
    <row r="12785" spans="7:16">
      <c r="P12785" s="26"/>
    </row>
    <row r="12786" spans="7:16">
      <c r="P12786" s="26"/>
    </row>
    <row r="12787" spans="7:16">
      <c r="P12787" s="26"/>
    </row>
    <row r="12788" spans="7:16">
      <c r="P12788" s="26"/>
    </row>
    <row r="12789" spans="7:16">
      <c r="P12789" s="26"/>
    </row>
    <row r="12790" spans="7:16">
      <c r="P12790" s="26"/>
    </row>
    <row r="12791" spans="7:16">
      <c r="P12791" s="26"/>
    </row>
    <row r="12792" spans="7:16">
      <c r="P12792" s="26"/>
    </row>
    <row r="12793" spans="7:16">
      <c r="P12793" s="26"/>
    </row>
    <row r="12794" spans="7:16">
      <c r="G12794" s="27"/>
      <c r="P12794" s="26"/>
    </row>
    <row r="12795" spans="7:16">
      <c r="G12795" s="27"/>
      <c r="P12795" s="26"/>
    </row>
    <row r="12796" spans="7:16">
      <c r="G12796" s="27"/>
      <c r="P12796" s="26"/>
    </row>
    <row r="12797" spans="7:16">
      <c r="G12797" s="27"/>
      <c r="P12797" s="26"/>
    </row>
    <row r="12798" spans="7:16">
      <c r="G12798" s="27"/>
      <c r="H12798" s="27"/>
      <c r="P12798" s="26"/>
    </row>
    <row r="12799" spans="7:16">
      <c r="G12799" s="27"/>
      <c r="H12799" s="27"/>
      <c r="P12799" s="26"/>
    </row>
    <row r="12800" spans="7:16">
      <c r="G12800" s="27"/>
      <c r="H12800" s="27"/>
      <c r="P12800" s="26"/>
    </row>
    <row r="12801" spans="7:16">
      <c r="G12801" s="27"/>
      <c r="H12801" s="27"/>
      <c r="P12801" s="26"/>
    </row>
    <row r="12802" spans="7:16">
      <c r="G12802" s="27"/>
      <c r="H12802" s="27"/>
      <c r="P12802" s="26"/>
    </row>
    <row r="12803" spans="7:16">
      <c r="G12803" s="27"/>
      <c r="H12803" s="27"/>
      <c r="P12803" s="26"/>
    </row>
    <row r="12804" spans="7:16">
      <c r="G12804" s="27"/>
      <c r="H12804" s="27"/>
      <c r="P12804" s="26"/>
    </row>
    <row r="12805" spans="7:16">
      <c r="G12805" s="27"/>
      <c r="H12805" s="27"/>
      <c r="P12805" s="26"/>
    </row>
    <row r="12806" spans="7:16">
      <c r="G12806" s="27"/>
      <c r="H12806" s="27"/>
      <c r="P12806" s="26"/>
    </row>
    <row r="12807" spans="7:16">
      <c r="G12807" s="27"/>
      <c r="H12807" s="27"/>
      <c r="P12807" s="26"/>
    </row>
    <row r="12808" spans="7:16">
      <c r="G12808" s="27"/>
      <c r="H12808" s="27"/>
      <c r="P12808" s="26"/>
    </row>
    <row r="12809" spans="7:16">
      <c r="G12809" s="27"/>
      <c r="H12809" s="27"/>
      <c r="P12809" s="26"/>
    </row>
    <row r="12810" spans="7:16">
      <c r="G12810" s="27"/>
      <c r="H12810" s="27"/>
      <c r="P12810" s="26"/>
    </row>
    <row r="12811" spans="7:16">
      <c r="G12811" s="27"/>
      <c r="H12811" s="27"/>
      <c r="P12811" s="26"/>
    </row>
    <row r="12812" spans="7:16">
      <c r="G12812" s="27"/>
      <c r="H12812" s="27"/>
      <c r="P12812" s="26"/>
    </row>
    <row r="12813" spans="7:16">
      <c r="G12813" s="27"/>
      <c r="H12813" s="27"/>
      <c r="P12813" s="26"/>
    </row>
    <row r="12814" spans="7:16">
      <c r="G12814" s="27"/>
      <c r="H12814" s="27"/>
      <c r="P12814" s="26"/>
    </row>
    <row r="12815" spans="7:16">
      <c r="G12815" s="27"/>
      <c r="H12815" s="27"/>
      <c r="P12815" s="26"/>
    </row>
    <row r="12816" spans="7:16">
      <c r="G12816" s="27"/>
      <c r="H12816" s="27"/>
      <c r="P12816" s="26"/>
    </row>
    <row r="12817" spans="7:16">
      <c r="G12817" s="27"/>
      <c r="H12817" s="27"/>
      <c r="P12817" s="26"/>
    </row>
    <row r="12818" spans="7:16">
      <c r="G12818" s="27"/>
      <c r="H12818" s="27"/>
      <c r="P12818" s="26"/>
    </row>
    <row r="12819" spans="7:16">
      <c r="G12819" s="27"/>
      <c r="H12819" s="27"/>
      <c r="P12819" s="26"/>
    </row>
    <row r="12820" spans="7:16">
      <c r="G12820" s="27"/>
      <c r="H12820" s="27"/>
      <c r="P12820" s="26"/>
    </row>
    <row r="12821" spans="7:16">
      <c r="G12821" s="27"/>
      <c r="H12821" s="27"/>
      <c r="P12821" s="26"/>
    </row>
    <row r="12822" spans="7:16">
      <c r="G12822" s="27"/>
      <c r="H12822" s="27"/>
      <c r="P12822" s="26"/>
    </row>
    <row r="12823" spans="7:16">
      <c r="G12823" s="27"/>
      <c r="H12823" s="27"/>
      <c r="P12823" s="26"/>
    </row>
    <row r="12824" spans="7:16">
      <c r="G12824" s="27"/>
      <c r="H12824" s="27"/>
      <c r="P12824" s="26"/>
    </row>
    <row r="12825" spans="7:16">
      <c r="H12825" s="27"/>
      <c r="P12825" s="26"/>
    </row>
    <row r="12826" spans="7:16">
      <c r="G12826" s="27"/>
      <c r="H12826" s="27"/>
      <c r="P12826" s="26"/>
    </row>
    <row r="12827" spans="7:16">
      <c r="G12827" s="27"/>
      <c r="H12827" s="27"/>
      <c r="P12827" s="26"/>
    </row>
    <row r="12828" spans="7:16">
      <c r="G12828" s="27"/>
      <c r="H12828" s="27"/>
      <c r="P12828" s="26"/>
    </row>
    <row r="12829" spans="7:16">
      <c r="G12829" s="27"/>
      <c r="H12829" s="27"/>
      <c r="P12829" s="26"/>
    </row>
    <row r="12830" spans="7:16">
      <c r="G12830" s="27"/>
      <c r="H12830" s="27"/>
      <c r="P12830" s="26"/>
    </row>
    <row r="12831" spans="7:16">
      <c r="G12831" s="27"/>
      <c r="H12831" s="27"/>
      <c r="P12831" s="26"/>
    </row>
    <row r="12832" spans="7:16">
      <c r="G12832" s="27"/>
      <c r="H12832" s="27"/>
      <c r="P12832" s="26"/>
    </row>
    <row r="12833" spans="7:16">
      <c r="G12833" s="27"/>
      <c r="H12833" s="27"/>
      <c r="P12833" s="26"/>
    </row>
    <row r="12834" spans="7:16">
      <c r="H12834" s="27"/>
      <c r="P12834" s="26"/>
    </row>
    <row r="12835" spans="7:16">
      <c r="G12835" s="27"/>
      <c r="H12835" s="27"/>
      <c r="P12835" s="26"/>
    </row>
    <row r="12836" spans="7:16">
      <c r="G12836" s="27"/>
      <c r="H12836" s="27"/>
      <c r="P12836" s="26"/>
    </row>
    <row r="12837" spans="7:16">
      <c r="H12837" s="27"/>
      <c r="P12837" s="26"/>
    </row>
    <row r="12838" spans="7:16">
      <c r="G12838" s="27"/>
      <c r="H12838" s="27"/>
      <c r="P12838" s="26"/>
    </row>
    <row r="12839" spans="7:16">
      <c r="G12839" s="27"/>
      <c r="H12839" s="27"/>
      <c r="P12839" s="26"/>
    </row>
    <row r="12840" spans="7:16">
      <c r="G12840" s="27"/>
      <c r="H12840" s="27"/>
      <c r="P12840" s="26"/>
    </row>
    <row r="12841" spans="7:16">
      <c r="G12841" s="27"/>
      <c r="H12841" s="27"/>
      <c r="P12841" s="26"/>
    </row>
    <row r="12842" spans="7:16">
      <c r="G12842" s="27"/>
      <c r="H12842" s="27"/>
      <c r="P12842" s="26"/>
    </row>
    <row r="12843" spans="7:16">
      <c r="G12843" s="27"/>
      <c r="H12843" s="27"/>
      <c r="P12843" s="26"/>
    </row>
    <row r="12844" spans="7:16">
      <c r="G12844" s="27"/>
      <c r="H12844" s="27"/>
      <c r="P12844" s="26"/>
    </row>
    <row r="12845" spans="7:16">
      <c r="G12845" s="27"/>
      <c r="H12845" s="27"/>
      <c r="P12845" s="26"/>
    </row>
    <row r="12846" spans="7:16">
      <c r="G12846" s="27"/>
      <c r="H12846" s="27"/>
      <c r="P12846" s="26"/>
    </row>
    <row r="12847" spans="7:16">
      <c r="G12847" s="27"/>
      <c r="H12847" s="27"/>
      <c r="P12847" s="26"/>
    </row>
    <row r="12848" spans="7:16">
      <c r="G12848" s="27"/>
      <c r="H12848" s="27"/>
      <c r="P12848" s="26"/>
    </row>
    <row r="12849" spans="7:16">
      <c r="G12849" s="27"/>
      <c r="H12849" s="27"/>
      <c r="P12849" s="26"/>
    </row>
    <row r="12850" spans="7:16">
      <c r="G12850" s="27"/>
      <c r="H12850" s="27"/>
      <c r="P12850" s="26"/>
    </row>
    <row r="12851" spans="7:16">
      <c r="G12851" s="27"/>
      <c r="H12851" s="27"/>
      <c r="P12851" s="26"/>
    </row>
    <row r="12852" spans="7:16">
      <c r="G12852" s="27"/>
      <c r="H12852" s="27"/>
      <c r="P12852" s="26"/>
    </row>
    <row r="12853" spans="7:16">
      <c r="G12853" s="27"/>
      <c r="H12853" s="27"/>
      <c r="P12853" s="26"/>
    </row>
    <row r="12854" spans="7:16">
      <c r="G12854" s="27"/>
      <c r="H12854" s="27"/>
      <c r="P12854" s="26"/>
    </row>
    <row r="12855" spans="7:16">
      <c r="G12855" s="27"/>
      <c r="H12855" s="27"/>
      <c r="P12855" s="26"/>
    </row>
    <row r="12856" spans="7:16">
      <c r="G12856" s="27"/>
      <c r="H12856" s="27"/>
      <c r="P12856" s="26"/>
    </row>
    <row r="12857" spans="7:16">
      <c r="G12857" s="27"/>
      <c r="H12857" s="27"/>
      <c r="P12857" s="26"/>
    </row>
    <row r="12858" spans="7:16">
      <c r="G12858" s="27"/>
      <c r="H12858" s="27"/>
      <c r="P12858" s="26"/>
    </row>
    <row r="12859" spans="7:16">
      <c r="G12859" s="27"/>
      <c r="H12859" s="27"/>
      <c r="P12859" s="26"/>
    </row>
    <row r="12860" spans="7:16">
      <c r="G12860" s="27"/>
      <c r="H12860" s="27"/>
      <c r="P12860" s="26"/>
    </row>
    <row r="12861" spans="7:16">
      <c r="G12861" s="27"/>
      <c r="H12861" s="27"/>
      <c r="P12861" s="26"/>
    </row>
    <row r="12862" spans="7:16">
      <c r="G12862" s="27"/>
      <c r="H12862" s="27"/>
      <c r="P12862" s="26"/>
    </row>
    <row r="12863" spans="7:16">
      <c r="G12863" s="27"/>
      <c r="H12863" s="27"/>
      <c r="P12863" s="26"/>
    </row>
    <row r="12864" spans="7:16">
      <c r="G12864" s="27"/>
      <c r="H12864" s="27"/>
      <c r="P12864" s="26"/>
    </row>
    <row r="12865" spans="7:16">
      <c r="G12865" s="27"/>
      <c r="H12865" s="27"/>
      <c r="P12865" s="26"/>
    </row>
    <row r="12866" spans="7:16">
      <c r="G12866" s="27"/>
      <c r="H12866" s="27"/>
      <c r="P12866" s="26"/>
    </row>
    <row r="12867" spans="7:16">
      <c r="G12867" s="27"/>
      <c r="H12867" s="27"/>
      <c r="P12867" s="26"/>
    </row>
    <row r="12868" spans="7:16">
      <c r="G12868" s="27"/>
      <c r="H12868" s="27"/>
      <c r="P12868" s="26"/>
    </row>
    <row r="12869" spans="7:16">
      <c r="G12869" s="27"/>
      <c r="H12869" s="27"/>
      <c r="P12869" s="26"/>
    </row>
    <row r="12870" spans="7:16">
      <c r="G12870" s="27"/>
      <c r="H12870" s="27"/>
      <c r="P12870" s="26"/>
    </row>
    <row r="12871" spans="7:16">
      <c r="G12871" s="27"/>
      <c r="H12871" s="27"/>
      <c r="P12871" s="26"/>
    </row>
    <row r="12872" spans="7:16">
      <c r="G12872" s="27"/>
      <c r="H12872" s="27"/>
      <c r="P12872" s="26"/>
    </row>
    <row r="12873" spans="7:16">
      <c r="G12873" s="27"/>
      <c r="H12873" s="27"/>
      <c r="P12873" s="26"/>
    </row>
    <row r="12874" spans="7:16">
      <c r="G12874" s="27"/>
      <c r="H12874" s="27"/>
      <c r="P12874" s="26"/>
    </row>
    <row r="12875" spans="7:16">
      <c r="G12875" s="27"/>
      <c r="H12875" s="27"/>
      <c r="P12875" s="26"/>
    </row>
    <row r="12876" spans="7:16">
      <c r="G12876" s="27"/>
      <c r="H12876" s="27"/>
      <c r="P12876" s="26"/>
    </row>
    <row r="12877" spans="7:16">
      <c r="G12877" s="27"/>
      <c r="H12877" s="27"/>
      <c r="P12877" s="26"/>
    </row>
    <row r="12878" spans="7:16">
      <c r="G12878" s="27"/>
      <c r="H12878" s="27"/>
      <c r="P12878" s="26"/>
    </row>
    <row r="12879" spans="7:16">
      <c r="G12879" s="27"/>
      <c r="H12879" s="27"/>
      <c r="P12879" s="26"/>
    </row>
    <row r="12880" spans="7:16">
      <c r="G12880" s="27"/>
      <c r="H12880" s="27"/>
      <c r="P12880" s="26"/>
    </row>
    <row r="12881" spans="7:16">
      <c r="G12881" s="27"/>
      <c r="H12881" s="27"/>
      <c r="P12881" s="26"/>
    </row>
    <row r="12882" spans="7:16">
      <c r="G12882" s="27"/>
      <c r="H12882" s="27"/>
      <c r="P12882" s="26"/>
    </row>
    <row r="12883" spans="7:16">
      <c r="G12883" s="27"/>
      <c r="H12883" s="27"/>
      <c r="P12883" s="26"/>
    </row>
    <row r="12884" spans="7:16">
      <c r="G12884" s="27"/>
      <c r="H12884" s="27"/>
      <c r="P12884" s="26"/>
    </row>
    <row r="12885" spans="7:16">
      <c r="G12885" s="27"/>
      <c r="H12885" s="27"/>
      <c r="P12885" s="26"/>
    </row>
    <row r="12886" spans="7:16">
      <c r="G12886" s="27"/>
      <c r="H12886" s="27"/>
      <c r="P12886" s="26"/>
    </row>
    <row r="12887" spans="7:16">
      <c r="G12887" s="27"/>
      <c r="H12887" s="27"/>
      <c r="P12887" s="26"/>
    </row>
    <row r="12888" spans="7:16">
      <c r="G12888" s="27"/>
      <c r="H12888" s="27"/>
      <c r="P12888" s="26"/>
    </row>
    <row r="12889" spans="7:16">
      <c r="G12889" s="27"/>
      <c r="H12889" s="27"/>
      <c r="P12889" s="26"/>
    </row>
    <row r="12890" spans="7:16">
      <c r="G12890" s="27"/>
      <c r="H12890" s="27"/>
      <c r="P12890" s="26"/>
    </row>
    <row r="12891" spans="7:16">
      <c r="G12891" s="27"/>
      <c r="H12891" s="27"/>
      <c r="P12891" s="26"/>
    </row>
    <row r="12892" spans="7:16">
      <c r="G12892" s="27"/>
      <c r="H12892" s="27"/>
      <c r="P12892" s="26"/>
    </row>
    <row r="12893" spans="7:16">
      <c r="G12893" s="27"/>
      <c r="H12893" s="27"/>
      <c r="P12893" s="26"/>
    </row>
    <row r="12894" spans="7:16">
      <c r="G12894" s="27"/>
      <c r="H12894" s="27"/>
      <c r="P12894" s="26"/>
    </row>
    <row r="12895" spans="7:16">
      <c r="G12895" s="27"/>
      <c r="H12895" s="27"/>
      <c r="P12895" s="26"/>
    </row>
    <row r="12896" spans="7:16">
      <c r="G12896" s="27"/>
      <c r="H12896" s="27"/>
      <c r="P12896" s="26"/>
    </row>
    <row r="12897" spans="8:16">
      <c r="H12897" s="27"/>
      <c r="P12897" s="26"/>
    </row>
    <row r="12898" spans="8:16">
      <c r="H12898" s="27"/>
      <c r="P12898" s="26"/>
    </row>
    <row r="12899" spans="8:16">
      <c r="H12899" s="27"/>
      <c r="P12899" s="26"/>
    </row>
    <row r="12900" spans="8:16">
      <c r="H12900" s="27"/>
      <c r="P12900" s="26"/>
    </row>
    <row r="12901" spans="8:16">
      <c r="P12901" s="26"/>
    </row>
    <row r="12902" spans="8:16">
      <c r="P12902" s="26"/>
    </row>
    <row r="12903" spans="8:16">
      <c r="P12903" s="26"/>
    </row>
    <row r="12904" spans="8:16">
      <c r="P12904" s="26"/>
    </row>
    <row r="12905" spans="8:16">
      <c r="P12905" s="26"/>
    </row>
    <row r="12906" spans="8:16">
      <c r="P12906" s="26"/>
    </row>
    <row r="12907" spans="8:16">
      <c r="P12907" s="26"/>
    </row>
    <row r="12908" spans="8:16">
      <c r="P12908" s="26"/>
    </row>
    <row r="12909" spans="8:16">
      <c r="P12909" s="26"/>
    </row>
    <row r="12910" spans="8:16">
      <c r="P12910" s="26"/>
    </row>
    <row r="12911" spans="8:16">
      <c r="P12911" s="26"/>
    </row>
    <row r="12912" spans="8:16">
      <c r="P12912" s="26"/>
    </row>
    <row r="12913" spans="7:16">
      <c r="P12913" s="26"/>
    </row>
    <row r="12914" spans="7:16">
      <c r="P12914" s="26"/>
    </row>
    <row r="12915" spans="7:16">
      <c r="P12915" s="26"/>
    </row>
    <row r="12916" spans="7:16">
      <c r="P12916" s="26"/>
    </row>
    <row r="12917" spans="7:16">
      <c r="G12917" s="27"/>
      <c r="P12917" s="26"/>
    </row>
    <row r="12918" spans="7:16">
      <c r="G12918" s="27"/>
      <c r="P12918" s="26"/>
    </row>
    <row r="12919" spans="7:16">
      <c r="G12919" s="27"/>
      <c r="P12919" s="26"/>
    </row>
    <row r="12920" spans="7:16">
      <c r="G12920" s="27"/>
      <c r="P12920" s="26"/>
    </row>
    <row r="12921" spans="7:16">
      <c r="G12921" s="27"/>
      <c r="H12921" s="27"/>
      <c r="P12921" s="26"/>
    </row>
    <row r="12922" spans="7:16">
      <c r="G12922" s="27"/>
      <c r="H12922" s="27"/>
      <c r="P12922" s="26"/>
    </row>
    <row r="12923" spans="7:16">
      <c r="G12923" s="27"/>
      <c r="H12923" s="27"/>
      <c r="P12923" s="26"/>
    </row>
    <row r="12924" spans="7:16">
      <c r="G12924" s="27"/>
      <c r="H12924" s="27"/>
      <c r="P12924" s="26"/>
    </row>
    <row r="12925" spans="7:16">
      <c r="G12925" s="27"/>
      <c r="H12925" s="27"/>
      <c r="P12925" s="26"/>
    </row>
    <row r="12926" spans="7:16">
      <c r="G12926" s="27"/>
      <c r="H12926" s="27"/>
      <c r="P12926" s="26"/>
    </row>
    <row r="12927" spans="7:16">
      <c r="G12927" s="27"/>
      <c r="H12927" s="27"/>
      <c r="P12927" s="26"/>
    </row>
    <row r="12928" spans="7:16">
      <c r="G12928" s="27"/>
      <c r="H12928" s="27"/>
      <c r="P12928" s="26"/>
    </row>
    <row r="12929" spans="7:16">
      <c r="G12929" s="27"/>
      <c r="H12929" s="27"/>
      <c r="P12929" s="26"/>
    </row>
    <row r="12930" spans="7:16">
      <c r="G12930" s="27"/>
      <c r="H12930" s="27"/>
      <c r="P12930" s="26"/>
    </row>
    <row r="12931" spans="7:16">
      <c r="G12931" s="27"/>
      <c r="H12931" s="27"/>
      <c r="P12931" s="26"/>
    </row>
    <row r="12932" spans="7:16">
      <c r="G12932" s="27"/>
      <c r="H12932" s="27"/>
      <c r="P12932" s="26"/>
    </row>
    <row r="12933" spans="7:16">
      <c r="G12933" s="27"/>
      <c r="H12933" s="27"/>
      <c r="P12933" s="26"/>
    </row>
    <row r="12934" spans="7:16">
      <c r="G12934" s="27"/>
      <c r="H12934" s="27"/>
      <c r="P12934" s="26"/>
    </row>
    <row r="12935" spans="7:16">
      <c r="G12935" s="27"/>
      <c r="H12935" s="27"/>
      <c r="P12935" s="26"/>
    </row>
    <row r="12936" spans="7:16">
      <c r="G12936" s="27"/>
      <c r="H12936" s="27"/>
      <c r="P12936" s="26"/>
    </row>
    <row r="12937" spans="7:16">
      <c r="G12937" s="27"/>
      <c r="H12937" s="27"/>
      <c r="P12937" s="26"/>
    </row>
    <row r="12938" spans="7:16">
      <c r="G12938" s="27"/>
      <c r="H12938" s="27"/>
      <c r="P12938" s="26"/>
    </row>
    <row r="12939" spans="7:16">
      <c r="G12939" s="27"/>
      <c r="H12939" s="27"/>
      <c r="P12939" s="26"/>
    </row>
    <row r="12940" spans="7:16">
      <c r="G12940" s="27"/>
      <c r="H12940" s="27"/>
      <c r="P12940" s="26"/>
    </row>
    <row r="12941" spans="7:16">
      <c r="G12941" s="27"/>
      <c r="H12941" s="27"/>
      <c r="P12941" s="26"/>
    </row>
    <row r="12942" spans="7:16">
      <c r="G12942" s="27"/>
      <c r="H12942" s="27"/>
      <c r="P12942" s="26"/>
    </row>
    <row r="12943" spans="7:16">
      <c r="G12943" s="27"/>
      <c r="H12943" s="27"/>
      <c r="P12943" s="26"/>
    </row>
    <row r="12944" spans="7:16">
      <c r="G12944" s="27"/>
      <c r="H12944" s="27"/>
      <c r="P12944" s="26"/>
    </row>
    <row r="12945" spans="7:16">
      <c r="G12945" s="27"/>
      <c r="H12945" s="27"/>
      <c r="P12945" s="26"/>
    </row>
    <row r="12946" spans="7:16">
      <c r="G12946" s="27"/>
      <c r="H12946" s="27"/>
      <c r="P12946" s="26"/>
    </row>
    <row r="12947" spans="7:16">
      <c r="G12947" s="27"/>
      <c r="H12947" s="27"/>
      <c r="P12947" s="26"/>
    </row>
    <row r="12948" spans="7:16">
      <c r="G12948" s="27"/>
      <c r="H12948" s="27"/>
      <c r="P12948" s="26"/>
    </row>
    <row r="12949" spans="7:16">
      <c r="G12949" s="27"/>
      <c r="H12949" s="27"/>
      <c r="P12949" s="26"/>
    </row>
    <row r="12950" spans="7:16">
      <c r="G12950" s="27"/>
      <c r="H12950" s="27"/>
      <c r="P12950" s="26"/>
    </row>
    <row r="12951" spans="7:16">
      <c r="G12951" s="27"/>
      <c r="H12951" s="27"/>
      <c r="P12951" s="26"/>
    </row>
    <row r="12952" spans="7:16">
      <c r="G12952" s="27"/>
      <c r="H12952" s="27"/>
      <c r="P12952" s="26"/>
    </row>
    <row r="12953" spans="7:16">
      <c r="G12953" s="27"/>
      <c r="H12953" s="27"/>
      <c r="P12953" s="26"/>
    </row>
    <row r="12954" spans="7:16">
      <c r="G12954" s="27"/>
      <c r="H12954" s="27"/>
      <c r="P12954" s="26"/>
    </row>
    <row r="12955" spans="7:16">
      <c r="G12955" s="27"/>
      <c r="H12955" s="27"/>
      <c r="P12955" s="26"/>
    </row>
    <row r="12956" spans="7:16">
      <c r="G12956" s="27"/>
      <c r="H12956" s="27"/>
      <c r="P12956" s="26"/>
    </row>
    <row r="12957" spans="7:16">
      <c r="G12957" s="27"/>
      <c r="H12957" s="27"/>
      <c r="P12957" s="26"/>
    </row>
    <row r="12958" spans="7:16">
      <c r="G12958" s="27"/>
      <c r="H12958" s="27"/>
      <c r="P12958" s="26"/>
    </row>
    <row r="12959" spans="7:16">
      <c r="G12959" s="27"/>
      <c r="H12959" s="27"/>
      <c r="P12959" s="26"/>
    </row>
    <row r="12960" spans="7:16">
      <c r="G12960" s="27"/>
      <c r="H12960" s="27"/>
      <c r="P12960" s="26"/>
    </row>
    <row r="12961" spans="7:16">
      <c r="G12961" s="27"/>
      <c r="H12961" s="27"/>
      <c r="P12961" s="26"/>
    </row>
    <row r="12962" spans="7:16">
      <c r="G12962" s="27"/>
      <c r="H12962" s="27"/>
      <c r="P12962" s="26"/>
    </row>
    <row r="12963" spans="7:16">
      <c r="G12963" s="27"/>
      <c r="H12963" s="27"/>
      <c r="P12963" s="26"/>
    </row>
    <row r="12964" spans="7:16">
      <c r="G12964" s="27"/>
      <c r="H12964" s="27"/>
      <c r="P12964" s="26"/>
    </row>
    <row r="12965" spans="7:16">
      <c r="G12965" s="27"/>
      <c r="H12965" s="27"/>
      <c r="P12965" s="26"/>
    </row>
    <row r="12966" spans="7:16">
      <c r="G12966" s="27"/>
      <c r="H12966" s="27"/>
      <c r="P12966" s="26"/>
    </row>
    <row r="12967" spans="7:16">
      <c r="G12967" s="27"/>
      <c r="H12967" s="27"/>
      <c r="P12967" s="26"/>
    </row>
    <row r="12968" spans="7:16">
      <c r="G12968" s="27"/>
      <c r="H12968" s="27"/>
      <c r="P12968" s="26"/>
    </row>
    <row r="12969" spans="7:16">
      <c r="G12969" s="27"/>
      <c r="H12969" s="27"/>
      <c r="P12969" s="26"/>
    </row>
    <row r="12970" spans="7:16">
      <c r="G12970" s="27"/>
      <c r="H12970" s="27"/>
      <c r="P12970" s="26"/>
    </row>
    <row r="12971" spans="7:16">
      <c r="G12971" s="27"/>
      <c r="H12971" s="27"/>
      <c r="P12971" s="26"/>
    </row>
    <row r="12972" spans="7:16">
      <c r="G12972" s="27"/>
      <c r="H12972" s="27"/>
      <c r="P12972" s="26"/>
    </row>
    <row r="12973" spans="7:16">
      <c r="G12973" s="27"/>
      <c r="H12973" s="27"/>
      <c r="P12973" s="26"/>
    </row>
    <row r="12974" spans="7:16">
      <c r="G12974" s="27"/>
      <c r="H12974" s="27"/>
      <c r="P12974" s="26"/>
    </row>
    <row r="12975" spans="7:16">
      <c r="G12975" s="27"/>
      <c r="H12975" s="27"/>
      <c r="P12975" s="26"/>
    </row>
    <row r="12976" spans="7:16">
      <c r="G12976" s="27"/>
      <c r="H12976" s="27"/>
      <c r="P12976" s="26"/>
    </row>
    <row r="12977" spans="7:16">
      <c r="G12977" s="27"/>
      <c r="H12977" s="27"/>
      <c r="P12977" s="26"/>
    </row>
    <row r="12978" spans="7:16">
      <c r="G12978" s="27"/>
      <c r="H12978" s="27"/>
      <c r="P12978" s="26"/>
    </row>
    <row r="12979" spans="7:16">
      <c r="G12979" s="27"/>
      <c r="H12979" s="27"/>
      <c r="P12979" s="26"/>
    </row>
    <row r="12980" spans="7:16">
      <c r="G12980" s="27"/>
      <c r="H12980" s="27"/>
      <c r="P12980" s="26"/>
    </row>
    <row r="12981" spans="7:16">
      <c r="G12981" s="27"/>
      <c r="H12981" s="27"/>
      <c r="P12981" s="26"/>
    </row>
    <row r="12982" spans="7:16">
      <c r="G12982" s="27"/>
      <c r="H12982" s="27"/>
      <c r="P12982" s="26"/>
    </row>
    <row r="12983" spans="7:16">
      <c r="G12983" s="27"/>
      <c r="H12983" s="27"/>
      <c r="P12983" s="26"/>
    </row>
    <row r="12984" spans="7:16">
      <c r="G12984" s="27"/>
      <c r="H12984" s="27"/>
      <c r="P12984" s="26"/>
    </row>
    <row r="12985" spans="7:16">
      <c r="G12985" s="27"/>
      <c r="H12985" s="27"/>
      <c r="P12985" s="26"/>
    </row>
    <row r="12986" spans="7:16">
      <c r="G12986" s="27"/>
      <c r="H12986" s="27"/>
      <c r="P12986" s="26"/>
    </row>
    <row r="12987" spans="7:16">
      <c r="G12987" s="27"/>
      <c r="H12987" s="27"/>
      <c r="P12987" s="26"/>
    </row>
    <row r="12988" spans="7:16">
      <c r="G12988" s="27"/>
      <c r="H12988" s="27"/>
      <c r="P12988" s="26"/>
    </row>
    <row r="12989" spans="7:16">
      <c r="G12989" s="27"/>
      <c r="H12989" s="27"/>
      <c r="P12989" s="26"/>
    </row>
    <row r="12990" spans="7:16">
      <c r="G12990" s="27"/>
      <c r="H12990" s="27"/>
      <c r="P12990" s="26"/>
    </row>
    <row r="12991" spans="7:16">
      <c r="G12991" s="27"/>
      <c r="H12991" s="27"/>
      <c r="P12991" s="26"/>
    </row>
    <row r="12992" spans="7:16">
      <c r="H12992" s="27"/>
      <c r="P12992" s="26"/>
    </row>
    <row r="12993" spans="8:16">
      <c r="H12993" s="27"/>
      <c r="P12993" s="26"/>
    </row>
    <row r="12994" spans="8:16">
      <c r="H12994" s="27"/>
      <c r="P12994" s="26"/>
    </row>
    <row r="12995" spans="8:16">
      <c r="H12995" s="27"/>
      <c r="P12995" s="26"/>
    </row>
    <row r="12996" spans="8:16">
      <c r="P12996" s="26"/>
    </row>
    <row r="12997" spans="8:16">
      <c r="P12997" s="26"/>
    </row>
    <row r="12998" spans="8:16">
      <c r="P12998" s="26"/>
    </row>
    <row r="12999" spans="8:16">
      <c r="P12999" s="26"/>
    </row>
    <row r="13000" spans="8:16">
      <c r="P13000" s="26"/>
    </row>
    <row r="13001" spans="8:16">
      <c r="P13001" s="26"/>
    </row>
    <row r="13002" spans="8:16">
      <c r="P13002" s="26"/>
    </row>
    <row r="13003" spans="8:16">
      <c r="P13003" s="26"/>
    </row>
    <row r="13004" spans="8:16">
      <c r="P13004" s="26"/>
    </row>
    <row r="13005" spans="8:16">
      <c r="P13005" s="26"/>
    </row>
    <row r="13006" spans="8:16">
      <c r="P13006" s="26"/>
    </row>
    <row r="13007" spans="8:16">
      <c r="P13007" s="26"/>
    </row>
    <row r="13008" spans="8:16">
      <c r="P13008" s="26"/>
    </row>
    <row r="13009" spans="7:16">
      <c r="P13009" s="26"/>
    </row>
    <row r="13010" spans="7:16">
      <c r="P13010" s="26"/>
    </row>
    <row r="13011" spans="7:16">
      <c r="P13011" s="26"/>
    </row>
    <row r="13012" spans="7:16">
      <c r="P13012" s="26"/>
    </row>
    <row r="13013" spans="7:16">
      <c r="P13013" s="26"/>
    </row>
    <row r="13014" spans="7:16">
      <c r="P13014" s="26"/>
    </row>
    <row r="13015" spans="7:16">
      <c r="G13015" s="27"/>
      <c r="P13015" s="26"/>
    </row>
    <row r="13016" spans="7:16">
      <c r="G13016" s="27"/>
      <c r="P13016" s="26"/>
    </row>
    <row r="13017" spans="7:16">
      <c r="G13017" s="27"/>
      <c r="P13017" s="26"/>
    </row>
    <row r="13018" spans="7:16">
      <c r="G13018" s="27"/>
      <c r="P13018" s="26"/>
    </row>
    <row r="13019" spans="7:16">
      <c r="G13019" s="27"/>
      <c r="H13019" s="27"/>
      <c r="P13019" s="26"/>
    </row>
    <row r="13020" spans="7:16">
      <c r="G13020" s="27"/>
      <c r="H13020" s="27"/>
      <c r="P13020" s="26"/>
    </row>
    <row r="13021" spans="7:16">
      <c r="G13021" s="27"/>
      <c r="H13021" s="27"/>
      <c r="P13021" s="26"/>
    </row>
    <row r="13022" spans="7:16">
      <c r="G13022" s="27"/>
      <c r="H13022" s="27"/>
      <c r="P13022" s="26"/>
    </row>
    <row r="13023" spans="7:16">
      <c r="G13023" s="27"/>
      <c r="H13023" s="27"/>
      <c r="P13023" s="26"/>
    </row>
    <row r="13024" spans="7:16">
      <c r="G13024" s="27"/>
      <c r="H13024" s="27"/>
      <c r="P13024" s="26"/>
    </row>
    <row r="13025" spans="7:16">
      <c r="G13025" s="27"/>
      <c r="H13025" s="27"/>
      <c r="P13025" s="26"/>
    </row>
    <row r="13026" spans="7:16">
      <c r="G13026" s="27"/>
      <c r="H13026" s="27"/>
      <c r="P13026" s="26"/>
    </row>
    <row r="13027" spans="7:16">
      <c r="G13027" s="27"/>
      <c r="H13027" s="27"/>
      <c r="P13027" s="26"/>
    </row>
    <row r="13028" spans="7:16">
      <c r="G13028" s="27"/>
      <c r="H13028" s="27"/>
      <c r="P13028" s="26"/>
    </row>
    <row r="13029" spans="7:16">
      <c r="G13029" s="27"/>
      <c r="H13029" s="27"/>
      <c r="P13029" s="26"/>
    </row>
    <row r="13030" spans="7:16">
      <c r="G13030" s="27"/>
      <c r="H13030" s="27"/>
      <c r="P13030" s="26"/>
    </row>
    <row r="13031" spans="7:16">
      <c r="G13031" s="27"/>
      <c r="H13031" s="27"/>
      <c r="P13031" s="26"/>
    </row>
    <row r="13032" spans="7:16">
      <c r="G13032" s="27"/>
      <c r="H13032" s="27"/>
      <c r="P13032" s="26"/>
    </row>
    <row r="13033" spans="7:16">
      <c r="G13033" s="27"/>
      <c r="H13033" s="27"/>
      <c r="P13033" s="26"/>
    </row>
    <row r="13034" spans="7:16">
      <c r="G13034" s="27"/>
      <c r="H13034" s="27"/>
      <c r="P13034" s="26"/>
    </row>
    <row r="13035" spans="7:16">
      <c r="G13035" s="27"/>
      <c r="H13035" s="27"/>
      <c r="P13035" s="26"/>
    </row>
    <row r="13036" spans="7:16">
      <c r="G13036" s="27"/>
      <c r="H13036" s="27"/>
      <c r="P13036" s="26"/>
    </row>
    <row r="13037" spans="7:16">
      <c r="G13037" s="27"/>
      <c r="H13037" s="27"/>
      <c r="P13037" s="26"/>
    </row>
    <row r="13038" spans="7:16">
      <c r="G13038" s="27"/>
      <c r="H13038" s="27"/>
      <c r="P13038" s="26"/>
    </row>
    <row r="13039" spans="7:16">
      <c r="H13039" s="27"/>
      <c r="P13039" s="26"/>
    </row>
    <row r="13040" spans="7:16">
      <c r="G13040" s="27"/>
      <c r="H13040" s="27"/>
      <c r="P13040" s="26"/>
    </row>
    <row r="13041" spans="7:16">
      <c r="G13041" s="27"/>
      <c r="H13041" s="27"/>
      <c r="P13041" s="26"/>
    </row>
    <row r="13042" spans="7:16">
      <c r="G13042" s="27"/>
      <c r="H13042" s="27"/>
      <c r="P13042" s="26"/>
    </row>
    <row r="13043" spans="7:16">
      <c r="G13043" s="27"/>
      <c r="H13043" s="27"/>
      <c r="P13043" s="26"/>
    </row>
    <row r="13044" spans="7:16">
      <c r="G13044" s="27"/>
      <c r="H13044" s="27"/>
      <c r="P13044" s="26"/>
    </row>
    <row r="13045" spans="7:16">
      <c r="G13045" s="27"/>
      <c r="H13045" s="27"/>
      <c r="P13045" s="26"/>
    </row>
    <row r="13046" spans="7:16">
      <c r="G13046" s="27"/>
      <c r="H13046" s="27"/>
      <c r="P13046" s="26"/>
    </row>
    <row r="13047" spans="7:16">
      <c r="G13047" s="27"/>
      <c r="H13047" s="27"/>
      <c r="P13047" s="26"/>
    </row>
    <row r="13048" spans="7:16">
      <c r="G13048" s="27"/>
      <c r="H13048" s="27"/>
      <c r="P13048" s="26"/>
    </row>
    <row r="13049" spans="7:16">
      <c r="G13049" s="27"/>
      <c r="H13049" s="27"/>
      <c r="P13049" s="26"/>
    </row>
    <row r="13050" spans="7:16">
      <c r="G13050" s="27"/>
      <c r="H13050" s="27"/>
      <c r="P13050" s="26"/>
    </row>
    <row r="13051" spans="7:16">
      <c r="G13051" s="27"/>
      <c r="H13051" s="27"/>
      <c r="P13051" s="26"/>
    </row>
    <row r="13052" spans="7:16">
      <c r="G13052" s="27"/>
      <c r="H13052" s="27"/>
      <c r="P13052" s="26"/>
    </row>
    <row r="13053" spans="7:16">
      <c r="G13053" s="27"/>
      <c r="H13053" s="27"/>
      <c r="P13053" s="26"/>
    </row>
    <row r="13054" spans="7:16">
      <c r="G13054" s="27"/>
      <c r="H13054" s="27"/>
      <c r="P13054" s="26"/>
    </row>
    <row r="13055" spans="7:16">
      <c r="G13055" s="27"/>
      <c r="H13055" s="27"/>
      <c r="P13055" s="26"/>
    </row>
    <row r="13056" spans="7:16">
      <c r="G13056" s="27"/>
      <c r="H13056" s="27"/>
      <c r="P13056" s="26"/>
    </row>
    <row r="13057" spans="7:16">
      <c r="G13057" s="27"/>
      <c r="H13057" s="27"/>
      <c r="P13057" s="26"/>
    </row>
    <row r="13058" spans="7:16">
      <c r="G13058" s="27"/>
      <c r="H13058" s="27"/>
      <c r="P13058" s="26"/>
    </row>
    <row r="13059" spans="7:16">
      <c r="G13059" s="27"/>
      <c r="H13059" s="27"/>
      <c r="P13059" s="26"/>
    </row>
    <row r="13060" spans="7:16">
      <c r="G13060" s="27"/>
      <c r="H13060" s="27"/>
      <c r="P13060" s="26"/>
    </row>
    <row r="13061" spans="7:16">
      <c r="G13061" s="27"/>
      <c r="H13061" s="27"/>
      <c r="P13061" s="26"/>
    </row>
    <row r="13062" spans="7:16">
      <c r="G13062" s="27"/>
      <c r="H13062" s="27"/>
      <c r="P13062" s="26"/>
    </row>
    <row r="13063" spans="7:16">
      <c r="G13063" s="27"/>
      <c r="H13063" s="27"/>
      <c r="P13063" s="26"/>
    </row>
    <row r="13064" spans="7:16">
      <c r="G13064" s="27"/>
      <c r="H13064" s="27"/>
      <c r="P13064" s="26"/>
    </row>
    <row r="13065" spans="7:16">
      <c r="G13065" s="27"/>
      <c r="H13065" s="27"/>
      <c r="P13065" s="26"/>
    </row>
    <row r="13066" spans="7:16">
      <c r="G13066" s="27"/>
      <c r="H13066" s="27"/>
      <c r="P13066" s="26"/>
    </row>
    <row r="13067" spans="7:16">
      <c r="G13067" s="27"/>
      <c r="H13067" s="27"/>
      <c r="P13067" s="26"/>
    </row>
    <row r="13068" spans="7:16">
      <c r="G13068" s="27"/>
      <c r="H13068" s="27"/>
      <c r="P13068" s="26"/>
    </row>
    <row r="13069" spans="7:16">
      <c r="G13069" s="27"/>
      <c r="H13069" s="27"/>
      <c r="P13069" s="26"/>
    </row>
    <row r="13070" spans="7:16">
      <c r="G13070" s="27"/>
      <c r="H13070" s="27"/>
      <c r="P13070" s="26"/>
    </row>
    <row r="13071" spans="7:16">
      <c r="G13071" s="27"/>
      <c r="H13071" s="27"/>
      <c r="P13071" s="26"/>
    </row>
    <row r="13072" spans="7:16">
      <c r="G13072" s="27"/>
      <c r="H13072" s="27"/>
      <c r="P13072" s="26"/>
    </row>
    <row r="13073" spans="7:16">
      <c r="G13073" s="27"/>
      <c r="H13073" s="27"/>
      <c r="P13073" s="26"/>
    </row>
    <row r="13074" spans="7:16">
      <c r="G13074" s="27"/>
      <c r="H13074" s="27"/>
      <c r="P13074" s="26"/>
    </row>
    <row r="13075" spans="7:16">
      <c r="G13075" s="27"/>
      <c r="H13075" s="27"/>
      <c r="P13075" s="26"/>
    </row>
    <row r="13076" spans="7:16">
      <c r="G13076" s="27"/>
      <c r="H13076" s="27"/>
      <c r="P13076" s="26"/>
    </row>
    <row r="13077" spans="7:16">
      <c r="G13077" s="27"/>
      <c r="H13077" s="27"/>
      <c r="P13077" s="26"/>
    </row>
    <row r="13078" spans="7:16">
      <c r="G13078" s="27"/>
      <c r="H13078" s="27"/>
      <c r="P13078" s="26"/>
    </row>
    <row r="13079" spans="7:16">
      <c r="G13079" s="27"/>
      <c r="H13079" s="27"/>
      <c r="P13079" s="26"/>
    </row>
    <row r="13080" spans="7:16">
      <c r="G13080" s="27"/>
      <c r="H13080" s="27"/>
      <c r="P13080" s="26"/>
    </row>
    <row r="13081" spans="7:16">
      <c r="G13081" s="27"/>
      <c r="H13081" s="27"/>
      <c r="P13081" s="26"/>
    </row>
    <row r="13082" spans="7:16">
      <c r="G13082" s="27"/>
      <c r="H13082" s="27"/>
      <c r="P13082" s="26"/>
    </row>
    <row r="13083" spans="7:16">
      <c r="H13083" s="27"/>
      <c r="P13083" s="26"/>
    </row>
    <row r="13084" spans="7:16">
      <c r="G13084" s="27"/>
      <c r="H13084" s="27"/>
      <c r="P13084" s="26"/>
    </row>
    <row r="13085" spans="7:16">
      <c r="H13085" s="27"/>
      <c r="P13085" s="26"/>
    </row>
    <row r="13086" spans="7:16">
      <c r="G13086" s="27"/>
      <c r="H13086" s="27"/>
      <c r="P13086" s="26"/>
    </row>
    <row r="13087" spans="7:16">
      <c r="G13087" s="27"/>
      <c r="H13087" s="27"/>
      <c r="P13087" s="26"/>
    </row>
    <row r="13088" spans="7:16">
      <c r="G13088" s="27"/>
      <c r="H13088" s="27"/>
      <c r="P13088" s="26"/>
    </row>
    <row r="13089" spans="7:16">
      <c r="G13089" s="27"/>
      <c r="H13089" s="27"/>
      <c r="P13089" s="26"/>
    </row>
    <row r="13090" spans="7:16">
      <c r="G13090" s="27"/>
      <c r="H13090" s="27"/>
      <c r="P13090" s="26"/>
    </row>
    <row r="13091" spans="7:16">
      <c r="G13091" s="27"/>
      <c r="H13091" s="27"/>
      <c r="P13091" s="26"/>
    </row>
    <row r="13092" spans="7:16">
      <c r="G13092" s="27"/>
      <c r="H13092" s="27"/>
      <c r="P13092" s="26"/>
    </row>
    <row r="13093" spans="7:16">
      <c r="G13093" s="27"/>
      <c r="H13093" s="27"/>
      <c r="P13093" s="26"/>
    </row>
    <row r="13094" spans="7:16">
      <c r="G13094" s="27"/>
      <c r="H13094" s="27"/>
      <c r="P13094" s="26"/>
    </row>
    <row r="13095" spans="7:16">
      <c r="H13095" s="27"/>
      <c r="P13095" s="26"/>
    </row>
    <row r="13096" spans="7:16">
      <c r="G13096" s="27"/>
      <c r="H13096" s="27"/>
      <c r="P13096" s="26"/>
    </row>
    <row r="13097" spans="7:16">
      <c r="G13097" s="27"/>
      <c r="H13097" s="27"/>
      <c r="P13097" s="26"/>
    </row>
    <row r="13098" spans="7:16">
      <c r="G13098" s="27"/>
      <c r="H13098" s="27"/>
      <c r="P13098" s="26"/>
    </row>
    <row r="13099" spans="7:16">
      <c r="G13099" s="27"/>
      <c r="H13099" s="27"/>
      <c r="P13099" s="26"/>
    </row>
    <row r="13100" spans="7:16">
      <c r="G13100" s="27"/>
      <c r="H13100" s="27"/>
      <c r="P13100" s="26"/>
    </row>
    <row r="13101" spans="7:16">
      <c r="G13101" s="27"/>
      <c r="H13101" s="27"/>
      <c r="P13101" s="26"/>
    </row>
    <row r="13102" spans="7:16">
      <c r="G13102" s="27"/>
      <c r="H13102" s="27"/>
      <c r="P13102" s="26"/>
    </row>
    <row r="13103" spans="7:16">
      <c r="G13103" s="27"/>
      <c r="H13103" s="27"/>
      <c r="P13103" s="26"/>
    </row>
    <row r="13104" spans="7:16">
      <c r="G13104" s="27"/>
      <c r="H13104" s="27"/>
      <c r="P13104" s="26"/>
    </row>
    <row r="13105" spans="7:16">
      <c r="G13105" s="27"/>
      <c r="H13105" s="27"/>
      <c r="P13105" s="26"/>
    </row>
    <row r="13106" spans="7:16">
      <c r="G13106" s="27"/>
      <c r="H13106" s="27"/>
      <c r="P13106" s="26"/>
    </row>
    <row r="13107" spans="7:16">
      <c r="G13107" s="27"/>
      <c r="H13107" s="27"/>
      <c r="P13107" s="26"/>
    </row>
    <row r="13108" spans="7:16">
      <c r="G13108" s="27"/>
      <c r="H13108" s="27"/>
      <c r="P13108" s="26"/>
    </row>
    <row r="13109" spans="7:16">
      <c r="G13109" s="27"/>
      <c r="H13109" s="27"/>
      <c r="P13109" s="26"/>
    </row>
    <row r="13110" spans="7:16">
      <c r="G13110" s="27"/>
      <c r="H13110" s="27"/>
      <c r="P13110" s="26"/>
    </row>
    <row r="13111" spans="7:16">
      <c r="G13111" s="27"/>
      <c r="H13111" s="27"/>
      <c r="P13111" s="26"/>
    </row>
    <row r="13112" spans="7:16">
      <c r="G13112" s="27"/>
      <c r="H13112" s="27"/>
      <c r="P13112" s="26"/>
    </row>
    <row r="13113" spans="7:16">
      <c r="G13113" s="27"/>
      <c r="H13113" s="27"/>
      <c r="P13113" s="26"/>
    </row>
    <row r="13114" spans="7:16">
      <c r="G13114" s="27"/>
      <c r="H13114" s="27"/>
      <c r="P13114" s="26"/>
    </row>
    <row r="13115" spans="7:16">
      <c r="G13115" s="27"/>
      <c r="H13115" s="27"/>
      <c r="P13115" s="26"/>
    </row>
    <row r="13116" spans="7:16">
      <c r="G13116" s="27"/>
      <c r="H13116" s="27"/>
      <c r="P13116" s="26"/>
    </row>
    <row r="13117" spans="7:16">
      <c r="G13117" s="27"/>
      <c r="H13117" s="27"/>
      <c r="P13117" s="26"/>
    </row>
    <row r="13118" spans="7:16">
      <c r="G13118" s="27"/>
      <c r="H13118" s="27"/>
      <c r="P13118" s="26"/>
    </row>
    <row r="13119" spans="7:16">
      <c r="G13119" s="27"/>
      <c r="H13119" s="27"/>
      <c r="P13119" s="26"/>
    </row>
    <row r="13120" spans="7:16">
      <c r="G13120" s="27"/>
      <c r="H13120" s="27"/>
      <c r="P13120" s="26"/>
    </row>
    <row r="13121" spans="7:16">
      <c r="G13121" s="27"/>
      <c r="H13121" s="27"/>
      <c r="P13121" s="26"/>
    </row>
    <row r="13122" spans="7:16">
      <c r="G13122" s="27"/>
      <c r="H13122" s="27"/>
      <c r="P13122" s="26"/>
    </row>
    <row r="13123" spans="7:16">
      <c r="G13123" s="27"/>
      <c r="H13123" s="27"/>
      <c r="P13123" s="26"/>
    </row>
    <row r="13124" spans="7:16">
      <c r="G13124" s="27"/>
      <c r="H13124" s="27"/>
      <c r="P13124" s="26"/>
    </row>
    <row r="13125" spans="7:16">
      <c r="G13125" s="27"/>
      <c r="H13125" s="27"/>
      <c r="P13125" s="26"/>
    </row>
    <row r="13126" spans="7:16">
      <c r="G13126" s="27"/>
      <c r="H13126" s="27"/>
      <c r="P13126" s="26"/>
    </row>
    <row r="13127" spans="7:16">
      <c r="G13127" s="27"/>
      <c r="H13127" s="27"/>
      <c r="P13127" s="26"/>
    </row>
    <row r="13128" spans="7:16">
      <c r="G13128" s="27"/>
      <c r="H13128" s="27"/>
      <c r="P13128" s="26"/>
    </row>
    <row r="13129" spans="7:16">
      <c r="G13129" s="27"/>
      <c r="H13129" s="27"/>
      <c r="P13129" s="26"/>
    </row>
    <row r="13130" spans="7:16">
      <c r="G13130" s="27"/>
      <c r="H13130" s="27"/>
      <c r="P13130" s="26"/>
    </row>
    <row r="13131" spans="7:16">
      <c r="G13131" s="27"/>
      <c r="H13131" s="27"/>
      <c r="P13131" s="26"/>
    </row>
    <row r="13132" spans="7:16">
      <c r="H13132" s="27"/>
      <c r="P13132" s="26"/>
    </row>
    <row r="13133" spans="7:16">
      <c r="G13133" s="27"/>
      <c r="H13133" s="27"/>
      <c r="P13133" s="26"/>
    </row>
    <row r="13134" spans="7:16">
      <c r="G13134" s="27"/>
      <c r="H13134" s="27"/>
      <c r="P13134" s="26"/>
    </row>
    <row r="13135" spans="7:16">
      <c r="G13135" s="27"/>
      <c r="H13135" s="27"/>
      <c r="P13135" s="26"/>
    </row>
    <row r="13136" spans="7:16">
      <c r="G13136" s="27"/>
      <c r="H13136" s="27"/>
      <c r="P13136" s="26"/>
    </row>
    <row r="13137" spans="7:16">
      <c r="G13137" s="27"/>
      <c r="H13137" s="27"/>
      <c r="P13137" s="26"/>
    </row>
    <row r="13138" spans="7:16">
      <c r="G13138" s="27"/>
      <c r="H13138" s="27"/>
      <c r="P13138" s="26"/>
    </row>
    <row r="13139" spans="7:16">
      <c r="G13139" s="27"/>
      <c r="H13139" s="27"/>
      <c r="P13139" s="26"/>
    </row>
    <row r="13140" spans="7:16">
      <c r="G13140" s="27"/>
      <c r="H13140" s="27"/>
      <c r="P13140" s="26"/>
    </row>
    <row r="13141" spans="7:16">
      <c r="G13141" s="27"/>
      <c r="H13141" s="27"/>
      <c r="P13141" s="26"/>
    </row>
    <row r="13142" spans="7:16">
      <c r="G13142" s="27"/>
      <c r="H13142" s="27"/>
      <c r="P13142" s="26"/>
    </row>
    <row r="13143" spans="7:16">
      <c r="G13143" s="27"/>
      <c r="H13143" s="27"/>
      <c r="P13143" s="26"/>
    </row>
    <row r="13144" spans="7:16">
      <c r="G13144" s="27"/>
      <c r="H13144" s="27"/>
      <c r="P13144" s="26"/>
    </row>
    <row r="13145" spans="7:16">
      <c r="G13145" s="27"/>
      <c r="H13145" s="27"/>
      <c r="P13145" s="26"/>
    </row>
    <row r="13146" spans="7:16">
      <c r="G13146" s="27"/>
      <c r="H13146" s="27"/>
      <c r="P13146" s="26"/>
    </row>
    <row r="13147" spans="7:16">
      <c r="G13147" s="27"/>
      <c r="H13147" s="27"/>
      <c r="P13147" s="26"/>
    </row>
    <row r="13148" spans="7:16">
      <c r="G13148" s="27"/>
      <c r="H13148" s="27"/>
      <c r="P13148" s="26"/>
    </row>
    <row r="13149" spans="7:16">
      <c r="G13149" s="27"/>
      <c r="H13149" s="27"/>
      <c r="P13149" s="26"/>
    </row>
    <row r="13150" spans="7:16">
      <c r="G13150" s="27"/>
      <c r="H13150" s="27"/>
      <c r="P13150" s="26"/>
    </row>
    <row r="13151" spans="7:16">
      <c r="G13151" s="27"/>
      <c r="H13151" s="27"/>
      <c r="P13151" s="26"/>
    </row>
    <row r="13152" spans="7:16">
      <c r="G13152" s="27"/>
      <c r="H13152" s="27"/>
      <c r="P13152" s="26"/>
    </row>
    <row r="13153" spans="8:16">
      <c r="H13153" s="27"/>
      <c r="P13153" s="26"/>
    </row>
    <row r="13154" spans="8:16">
      <c r="H13154" s="27"/>
      <c r="P13154" s="26"/>
    </row>
    <row r="13155" spans="8:16">
      <c r="H13155" s="27"/>
      <c r="P13155" s="26"/>
    </row>
    <row r="13156" spans="8:16">
      <c r="H13156" s="27"/>
      <c r="P13156" s="26"/>
    </row>
    <row r="13157" spans="8:16">
      <c r="P13157" s="26"/>
    </row>
    <row r="13158" spans="8:16">
      <c r="P13158" s="26"/>
    </row>
    <row r="13159" spans="8:16">
      <c r="P13159" s="26"/>
    </row>
    <row r="13160" spans="8:16">
      <c r="P13160" s="26"/>
    </row>
    <row r="13161" spans="8:16">
      <c r="P13161" s="26"/>
    </row>
    <row r="13162" spans="8:16">
      <c r="P13162" s="26"/>
    </row>
    <row r="13163" spans="8:16">
      <c r="P13163" s="26"/>
    </row>
    <row r="13164" spans="8:16">
      <c r="P13164" s="26"/>
    </row>
    <row r="13165" spans="8:16">
      <c r="P13165" s="26"/>
    </row>
    <row r="13166" spans="8:16">
      <c r="P13166" s="26"/>
    </row>
    <row r="13167" spans="8:16">
      <c r="P13167" s="26"/>
    </row>
    <row r="13168" spans="8:16">
      <c r="P13168" s="26"/>
    </row>
    <row r="13169" spans="7:16">
      <c r="P13169" s="26"/>
    </row>
    <row r="13170" spans="7:16">
      <c r="P13170" s="26"/>
    </row>
    <row r="13171" spans="7:16">
      <c r="P13171" s="26"/>
    </row>
    <row r="13172" spans="7:16">
      <c r="P13172" s="26"/>
    </row>
    <row r="13173" spans="7:16">
      <c r="G13173" s="27"/>
      <c r="P13173" s="26"/>
    </row>
    <row r="13174" spans="7:16">
      <c r="G13174" s="27"/>
      <c r="P13174" s="26"/>
    </row>
    <row r="13175" spans="7:16">
      <c r="G13175" s="27"/>
      <c r="P13175" s="26"/>
    </row>
    <row r="13176" spans="7:16">
      <c r="G13176" s="27"/>
      <c r="P13176" s="26"/>
    </row>
    <row r="13177" spans="7:16">
      <c r="G13177" s="27"/>
      <c r="H13177" s="27"/>
      <c r="P13177" s="26"/>
    </row>
    <row r="13178" spans="7:16">
      <c r="G13178" s="27"/>
      <c r="H13178" s="27"/>
      <c r="P13178" s="26"/>
    </row>
    <row r="13179" spans="7:16">
      <c r="G13179" s="27"/>
      <c r="H13179" s="27"/>
      <c r="P13179" s="26"/>
    </row>
    <row r="13180" spans="7:16">
      <c r="G13180" s="27"/>
      <c r="H13180" s="27"/>
      <c r="P13180" s="26"/>
    </row>
    <row r="13181" spans="7:16">
      <c r="G13181" s="27"/>
      <c r="H13181" s="27"/>
      <c r="P13181" s="26"/>
    </row>
    <row r="13182" spans="7:16">
      <c r="G13182" s="27"/>
      <c r="H13182" s="27"/>
      <c r="P13182" s="26"/>
    </row>
    <row r="13183" spans="7:16">
      <c r="G13183" s="27"/>
      <c r="H13183" s="27"/>
      <c r="P13183" s="26"/>
    </row>
    <row r="13184" spans="7:16">
      <c r="G13184" s="27"/>
      <c r="H13184" s="27"/>
      <c r="P13184" s="26"/>
    </row>
    <row r="13185" spans="7:16">
      <c r="G13185" s="27"/>
      <c r="H13185" s="27"/>
      <c r="P13185" s="26"/>
    </row>
    <row r="13186" spans="7:16">
      <c r="G13186" s="27"/>
      <c r="H13186" s="27"/>
      <c r="P13186" s="26"/>
    </row>
    <row r="13187" spans="7:16">
      <c r="G13187" s="27"/>
      <c r="H13187" s="27"/>
      <c r="P13187" s="26"/>
    </row>
    <row r="13188" spans="7:16">
      <c r="G13188" s="27"/>
      <c r="H13188" s="27"/>
      <c r="P13188" s="26"/>
    </row>
    <row r="13189" spans="7:16">
      <c r="G13189" s="27"/>
      <c r="H13189" s="27"/>
      <c r="P13189" s="26"/>
    </row>
    <row r="13190" spans="7:16">
      <c r="G13190" s="27"/>
      <c r="H13190" s="27"/>
      <c r="P13190" s="26"/>
    </row>
    <row r="13191" spans="7:16">
      <c r="G13191" s="27"/>
      <c r="H13191" s="27"/>
      <c r="P13191" s="26"/>
    </row>
    <row r="13192" spans="7:16">
      <c r="G13192" s="27"/>
      <c r="H13192" s="27"/>
      <c r="P13192" s="26"/>
    </row>
    <row r="13193" spans="7:16">
      <c r="G13193" s="27"/>
      <c r="H13193" s="27"/>
      <c r="P13193" s="26"/>
    </row>
    <row r="13194" spans="7:16">
      <c r="G13194" s="27"/>
      <c r="H13194" s="27"/>
      <c r="P13194" s="26"/>
    </row>
    <row r="13195" spans="7:16">
      <c r="G13195" s="27"/>
      <c r="H13195" s="27"/>
      <c r="P13195" s="26"/>
    </row>
    <row r="13196" spans="7:16">
      <c r="H13196" s="27"/>
      <c r="P13196" s="26"/>
    </row>
    <row r="13197" spans="7:16">
      <c r="H13197" s="27"/>
      <c r="P13197" s="26"/>
    </row>
    <row r="13198" spans="7:16">
      <c r="H13198" s="27"/>
      <c r="P13198" s="26"/>
    </row>
    <row r="13199" spans="7:16">
      <c r="H13199" s="27"/>
      <c r="P13199" s="26"/>
    </row>
    <row r="13200" spans="7:16">
      <c r="P13200" s="26"/>
    </row>
    <row r="13201" spans="16:16">
      <c r="P13201" s="26"/>
    </row>
    <row r="13202" spans="16:16">
      <c r="P13202" s="26"/>
    </row>
    <row r="13203" spans="16:16">
      <c r="P13203" s="26"/>
    </row>
    <row r="13204" spans="16:16">
      <c r="P13204" s="26"/>
    </row>
    <row r="13205" spans="16:16">
      <c r="P13205" s="26"/>
    </row>
    <row r="13206" spans="16:16">
      <c r="P13206" s="26"/>
    </row>
    <row r="13207" spans="16:16">
      <c r="P13207" s="26"/>
    </row>
    <row r="13208" spans="16:16">
      <c r="P13208" s="26"/>
    </row>
    <row r="13209" spans="16:16">
      <c r="P13209" s="26"/>
    </row>
    <row r="13210" spans="16:16">
      <c r="P13210" s="26"/>
    </row>
    <row r="13211" spans="16:16">
      <c r="P13211" s="26"/>
    </row>
    <row r="13212" spans="16:16">
      <c r="P13212" s="26"/>
    </row>
    <row r="13213" spans="16:16">
      <c r="P13213" s="26"/>
    </row>
    <row r="13214" spans="16:16">
      <c r="P13214" s="26"/>
    </row>
    <row r="13215" spans="16:16">
      <c r="P13215" s="26"/>
    </row>
    <row r="13216" spans="16:16">
      <c r="P13216" s="26"/>
    </row>
    <row r="13217" spans="16:16">
      <c r="P13217" s="26"/>
    </row>
    <row r="13218" spans="16:16">
      <c r="P13218" s="26"/>
    </row>
    <row r="13219" spans="16:16">
      <c r="P13219" s="26"/>
    </row>
    <row r="13220" spans="16:16">
      <c r="P13220" s="26"/>
    </row>
    <row r="13221" spans="16:16">
      <c r="P13221" s="26"/>
    </row>
    <row r="13222" spans="16:16">
      <c r="P13222" s="26"/>
    </row>
    <row r="13223" spans="16:16">
      <c r="P13223" s="26"/>
    </row>
    <row r="13224" spans="16:16">
      <c r="P13224" s="26"/>
    </row>
    <row r="13225" spans="16:16">
      <c r="P13225" s="26"/>
    </row>
    <row r="13226" spans="16:16">
      <c r="P13226" s="26"/>
    </row>
    <row r="13227" spans="16:16">
      <c r="P13227" s="26"/>
    </row>
    <row r="13228" spans="16:16">
      <c r="P13228" s="26"/>
    </row>
    <row r="13229" spans="16:16">
      <c r="P13229" s="26"/>
    </row>
    <row r="13230" spans="16:16">
      <c r="P13230" s="26"/>
    </row>
    <row r="13231" spans="16:16">
      <c r="P13231" s="26"/>
    </row>
    <row r="13232" spans="16:16">
      <c r="P13232" s="26"/>
    </row>
    <row r="13233" spans="16:16">
      <c r="P13233" s="26"/>
    </row>
    <row r="13234" spans="16:16">
      <c r="P13234" s="26"/>
    </row>
    <row r="13235" spans="16:16">
      <c r="P13235" s="26"/>
    </row>
    <row r="13236" spans="16:16">
      <c r="P13236" s="26"/>
    </row>
    <row r="13237" spans="16:16">
      <c r="P13237" s="26"/>
    </row>
    <row r="13238" spans="16:16">
      <c r="P13238" s="26"/>
    </row>
    <row r="13239" spans="16:16">
      <c r="P13239" s="26"/>
    </row>
    <row r="13240" spans="16:16">
      <c r="P13240" s="26"/>
    </row>
    <row r="13241" spans="16:16">
      <c r="P13241" s="26"/>
    </row>
    <row r="13242" spans="16:16">
      <c r="P13242" s="26"/>
    </row>
    <row r="13243" spans="16:16">
      <c r="P13243" s="26"/>
    </row>
    <row r="13244" spans="16:16">
      <c r="P13244" s="26"/>
    </row>
    <row r="13245" spans="16:16">
      <c r="P13245" s="26"/>
    </row>
    <row r="13246" spans="16:16">
      <c r="P13246" s="26"/>
    </row>
    <row r="13247" spans="16:16">
      <c r="P13247" s="26"/>
    </row>
    <row r="13248" spans="16:16">
      <c r="P13248" s="26"/>
    </row>
    <row r="13249" spans="16:16">
      <c r="P13249" s="26"/>
    </row>
    <row r="13250" spans="16:16">
      <c r="P13250" s="26"/>
    </row>
    <row r="13251" spans="16:16">
      <c r="P13251" s="26"/>
    </row>
    <row r="13252" spans="16:16">
      <c r="P13252" s="26"/>
    </row>
    <row r="13253" spans="16:16">
      <c r="P13253" s="26"/>
    </row>
    <row r="13254" spans="16:16">
      <c r="P13254" s="26"/>
    </row>
    <row r="13255" spans="16:16">
      <c r="P13255" s="26"/>
    </row>
    <row r="13256" spans="16:16">
      <c r="P13256" s="26"/>
    </row>
    <row r="13257" spans="16:16">
      <c r="P13257" s="26"/>
    </row>
    <row r="13258" spans="16:16">
      <c r="P13258" s="26"/>
    </row>
    <row r="13259" spans="16:16">
      <c r="P13259" s="26"/>
    </row>
    <row r="13260" spans="16:16">
      <c r="P13260" s="26"/>
    </row>
    <row r="13261" spans="16:16">
      <c r="P13261" s="26"/>
    </row>
    <row r="13262" spans="16:16">
      <c r="P13262" s="26"/>
    </row>
    <row r="13263" spans="16:16">
      <c r="P13263" s="26"/>
    </row>
    <row r="13264" spans="16:16">
      <c r="P13264" s="26"/>
    </row>
    <row r="13265" spans="16:16">
      <c r="P13265" s="26"/>
    </row>
    <row r="13266" spans="16:16">
      <c r="P13266" s="26"/>
    </row>
    <row r="13267" spans="16:16">
      <c r="P13267" s="26"/>
    </row>
    <row r="13268" spans="16:16">
      <c r="P13268" s="26"/>
    </row>
    <row r="13269" spans="16:16">
      <c r="P13269" s="26"/>
    </row>
    <row r="13270" spans="16:16">
      <c r="P13270" s="26"/>
    </row>
    <row r="13271" spans="16:16">
      <c r="P13271" s="26"/>
    </row>
    <row r="13272" spans="16:16">
      <c r="P13272" s="26"/>
    </row>
    <row r="13273" spans="16:16">
      <c r="P13273" s="26"/>
    </row>
    <row r="13274" spans="16:16">
      <c r="P13274" s="26"/>
    </row>
    <row r="13275" spans="16:16">
      <c r="P13275" s="26"/>
    </row>
    <row r="13276" spans="16:16">
      <c r="P13276" s="26"/>
    </row>
    <row r="13277" spans="16:16">
      <c r="P13277" s="26"/>
    </row>
    <row r="13278" spans="16:16">
      <c r="P13278" s="26"/>
    </row>
    <row r="13279" spans="16:16">
      <c r="P13279" s="26"/>
    </row>
    <row r="13280" spans="16:16">
      <c r="P13280" s="26"/>
    </row>
    <row r="13281" spans="16:16">
      <c r="P13281" s="26"/>
    </row>
    <row r="13282" spans="16:16">
      <c r="P13282" s="26"/>
    </row>
    <row r="13283" spans="16:16">
      <c r="P13283" s="26"/>
    </row>
    <row r="13284" spans="16:16">
      <c r="P13284" s="26"/>
    </row>
    <row r="13285" spans="16:16">
      <c r="P13285" s="26"/>
    </row>
    <row r="13286" spans="16:16">
      <c r="P13286" s="26"/>
    </row>
    <row r="13287" spans="16:16">
      <c r="P13287" s="26"/>
    </row>
    <row r="13288" spans="16:16">
      <c r="P13288" s="26"/>
    </row>
    <row r="13289" spans="16:16">
      <c r="P13289" s="26"/>
    </row>
    <row r="13290" spans="16:16">
      <c r="P13290" s="26"/>
    </row>
    <row r="13291" spans="16:16">
      <c r="P13291" s="26"/>
    </row>
    <row r="13292" spans="16:16">
      <c r="P13292" s="26"/>
    </row>
    <row r="13293" spans="16:16">
      <c r="P13293" s="26"/>
    </row>
    <row r="13294" spans="16:16">
      <c r="P13294" s="26"/>
    </row>
    <row r="13295" spans="16:16">
      <c r="P13295" s="26"/>
    </row>
    <row r="13296" spans="16:16">
      <c r="P13296" s="26"/>
    </row>
    <row r="13297" spans="16:16">
      <c r="P13297" s="26"/>
    </row>
    <row r="13298" spans="16:16">
      <c r="P13298" s="26"/>
    </row>
    <row r="13299" spans="16:16">
      <c r="P13299" s="26"/>
    </row>
    <row r="13300" spans="16:16">
      <c r="P13300" s="26"/>
    </row>
    <row r="13301" spans="16:16">
      <c r="P13301" s="26"/>
    </row>
    <row r="13302" spans="16:16">
      <c r="P13302" s="26"/>
    </row>
    <row r="13303" spans="16:16">
      <c r="P13303" s="26"/>
    </row>
    <row r="13304" spans="16:16">
      <c r="P13304" s="26"/>
    </row>
    <row r="13305" spans="16:16">
      <c r="P13305" s="26"/>
    </row>
    <row r="13306" spans="16:16">
      <c r="P13306" s="26"/>
    </row>
    <row r="13307" spans="16:16">
      <c r="P13307" s="26"/>
    </row>
    <row r="13308" spans="16:16">
      <c r="P13308" s="26"/>
    </row>
    <row r="13309" spans="16:16">
      <c r="P13309" s="26"/>
    </row>
    <row r="13310" spans="16:16">
      <c r="P13310" s="26"/>
    </row>
    <row r="13311" spans="16:16">
      <c r="P13311" s="26"/>
    </row>
    <row r="13312" spans="16:16">
      <c r="P13312" s="26"/>
    </row>
    <row r="13313" spans="7:16">
      <c r="P13313" s="26"/>
    </row>
    <row r="13314" spans="7:16">
      <c r="P13314" s="26"/>
    </row>
    <row r="13315" spans="7:16">
      <c r="P13315" s="26"/>
    </row>
    <row r="13316" spans="7:16">
      <c r="P13316" s="26"/>
    </row>
    <row r="13317" spans="7:16">
      <c r="P13317" s="26"/>
    </row>
    <row r="13318" spans="7:16">
      <c r="P13318" s="26"/>
    </row>
    <row r="13319" spans="7:16">
      <c r="P13319" s="26"/>
    </row>
    <row r="13320" spans="7:16">
      <c r="P13320" s="26"/>
    </row>
    <row r="13321" spans="7:16">
      <c r="P13321" s="26"/>
    </row>
    <row r="13322" spans="7:16">
      <c r="P13322" s="26"/>
    </row>
    <row r="13323" spans="7:16">
      <c r="P13323" s="26"/>
    </row>
    <row r="13324" spans="7:16">
      <c r="G13324" s="27"/>
      <c r="P13324" s="26"/>
    </row>
    <row r="13325" spans="7:16">
      <c r="G13325" s="27"/>
      <c r="P13325" s="26"/>
    </row>
    <row r="13326" spans="7:16">
      <c r="G13326" s="27"/>
      <c r="P13326" s="26"/>
    </row>
    <row r="13327" spans="7:16">
      <c r="G13327" s="27"/>
      <c r="P13327" s="26"/>
    </row>
    <row r="13328" spans="7:16">
      <c r="G13328" s="27"/>
      <c r="H13328" s="27"/>
      <c r="P13328" s="26"/>
    </row>
    <row r="13329" spans="7:16">
      <c r="G13329" s="27"/>
      <c r="H13329" s="27"/>
      <c r="P13329" s="26"/>
    </row>
    <row r="13330" spans="7:16">
      <c r="G13330" s="27"/>
      <c r="H13330" s="27"/>
      <c r="P13330" s="26"/>
    </row>
    <row r="13331" spans="7:16">
      <c r="G13331" s="27"/>
      <c r="H13331" s="27"/>
      <c r="P13331" s="26"/>
    </row>
    <row r="13332" spans="7:16">
      <c r="G13332" s="27"/>
      <c r="H13332" s="27"/>
      <c r="P13332" s="26"/>
    </row>
    <row r="13333" spans="7:16">
      <c r="G13333" s="27"/>
      <c r="H13333" s="27"/>
      <c r="P13333" s="26"/>
    </row>
    <row r="13334" spans="7:16">
      <c r="G13334" s="27"/>
      <c r="H13334" s="27"/>
      <c r="P13334" s="26"/>
    </row>
    <row r="13335" spans="7:16">
      <c r="G13335" s="27"/>
      <c r="H13335" s="27"/>
      <c r="P13335" s="26"/>
    </row>
    <row r="13336" spans="7:16">
      <c r="G13336" s="27"/>
      <c r="H13336" s="27"/>
      <c r="P13336" s="26"/>
    </row>
    <row r="13337" spans="7:16">
      <c r="G13337" s="27"/>
      <c r="H13337" s="27"/>
      <c r="P13337" s="26"/>
    </row>
    <row r="13338" spans="7:16">
      <c r="G13338" s="27"/>
      <c r="H13338" s="27"/>
      <c r="P13338" s="26"/>
    </row>
    <row r="13339" spans="7:16">
      <c r="G13339" s="27"/>
      <c r="H13339" s="27"/>
      <c r="P13339" s="26"/>
    </row>
    <row r="13340" spans="7:16">
      <c r="G13340" s="27"/>
      <c r="H13340" s="27"/>
      <c r="P13340" s="26"/>
    </row>
    <row r="13341" spans="7:16">
      <c r="G13341" s="27"/>
      <c r="H13341" s="27"/>
      <c r="P13341" s="26"/>
    </row>
    <row r="13342" spans="7:16">
      <c r="G13342" s="27"/>
      <c r="H13342" s="27"/>
      <c r="P13342" s="26"/>
    </row>
    <row r="13343" spans="7:16">
      <c r="G13343" s="27"/>
      <c r="H13343" s="27"/>
      <c r="P13343" s="26"/>
    </row>
    <row r="13344" spans="7:16">
      <c r="G13344" s="27"/>
      <c r="H13344" s="27"/>
      <c r="P13344" s="26"/>
    </row>
    <row r="13345" spans="7:16">
      <c r="G13345" s="27"/>
      <c r="H13345" s="27"/>
      <c r="P13345" s="26"/>
    </row>
    <row r="13346" spans="7:16">
      <c r="H13346" s="27"/>
      <c r="P13346" s="26"/>
    </row>
    <row r="13347" spans="7:16">
      <c r="H13347" s="27"/>
      <c r="P13347" s="26"/>
    </row>
    <row r="13348" spans="7:16">
      <c r="H13348" s="27"/>
      <c r="P13348" s="26"/>
    </row>
    <row r="13349" spans="7:16">
      <c r="H13349" s="27"/>
      <c r="P13349" s="26"/>
    </row>
    <row r="13350" spans="7:16">
      <c r="P13350" s="26"/>
    </row>
    <row r="13351" spans="7:16">
      <c r="P13351" s="26"/>
    </row>
    <row r="13352" spans="7:16">
      <c r="P13352" s="26"/>
    </row>
    <row r="13353" spans="7:16">
      <c r="P13353" s="26"/>
    </row>
    <row r="13354" spans="7:16">
      <c r="P13354" s="26"/>
    </row>
    <row r="13355" spans="7:16">
      <c r="P13355" s="26"/>
    </row>
    <row r="13356" spans="7:16">
      <c r="P13356" s="26"/>
    </row>
    <row r="13357" spans="7:16">
      <c r="P13357" s="26"/>
    </row>
    <row r="13358" spans="7:16">
      <c r="P13358" s="26"/>
    </row>
    <row r="13359" spans="7:16">
      <c r="P13359" s="26"/>
    </row>
    <row r="13360" spans="7:16">
      <c r="P13360" s="26"/>
    </row>
    <row r="13361" spans="7:16">
      <c r="P13361" s="26"/>
    </row>
    <row r="13362" spans="7:16">
      <c r="P13362" s="26"/>
    </row>
    <row r="13363" spans="7:16">
      <c r="P13363" s="26"/>
    </row>
    <row r="13364" spans="7:16">
      <c r="P13364" s="26"/>
    </row>
    <row r="13365" spans="7:16">
      <c r="P13365" s="26"/>
    </row>
    <row r="13366" spans="7:16">
      <c r="P13366" s="26"/>
    </row>
    <row r="13367" spans="7:16">
      <c r="G13367" s="27"/>
      <c r="P13367" s="26"/>
    </row>
    <row r="13368" spans="7:16">
      <c r="G13368" s="27"/>
      <c r="P13368" s="26"/>
    </row>
    <row r="13369" spans="7:16">
      <c r="G13369" s="27"/>
      <c r="P13369" s="26"/>
    </row>
    <row r="13370" spans="7:16">
      <c r="G13370" s="27"/>
      <c r="P13370" s="26"/>
    </row>
    <row r="13371" spans="7:16">
      <c r="G13371" s="27"/>
      <c r="H13371" s="27"/>
      <c r="P13371" s="26"/>
    </row>
    <row r="13372" spans="7:16">
      <c r="G13372" s="27"/>
      <c r="H13372" s="27"/>
      <c r="P13372" s="26"/>
    </row>
    <row r="13373" spans="7:16">
      <c r="G13373" s="27"/>
      <c r="H13373" s="27"/>
      <c r="P13373" s="26"/>
    </row>
    <row r="13374" spans="7:16">
      <c r="G13374" s="27"/>
      <c r="H13374" s="27"/>
      <c r="P13374" s="26"/>
    </row>
    <row r="13375" spans="7:16">
      <c r="G13375" s="27"/>
      <c r="H13375" s="27"/>
      <c r="P13375" s="26"/>
    </row>
    <row r="13376" spans="7:16">
      <c r="G13376" s="27"/>
      <c r="H13376" s="27"/>
      <c r="P13376" s="26"/>
    </row>
    <row r="13377" spans="7:16">
      <c r="G13377" s="27"/>
      <c r="H13377" s="27"/>
      <c r="P13377" s="26"/>
    </row>
    <row r="13378" spans="7:16">
      <c r="G13378" s="27"/>
      <c r="H13378" s="27"/>
      <c r="P13378" s="26"/>
    </row>
    <row r="13379" spans="7:16">
      <c r="G13379" s="27"/>
      <c r="H13379" s="27"/>
      <c r="P13379" s="26"/>
    </row>
    <row r="13380" spans="7:16">
      <c r="G13380" s="27"/>
      <c r="H13380" s="27"/>
      <c r="P13380" s="26"/>
    </row>
    <row r="13381" spans="7:16">
      <c r="G13381" s="27"/>
      <c r="H13381" s="27"/>
      <c r="P13381" s="26"/>
    </row>
    <row r="13382" spans="7:16">
      <c r="G13382" s="27"/>
      <c r="H13382" s="27"/>
      <c r="P13382" s="26"/>
    </row>
    <row r="13383" spans="7:16">
      <c r="G13383" s="27"/>
      <c r="H13383" s="27"/>
      <c r="P13383" s="26"/>
    </row>
    <row r="13384" spans="7:16">
      <c r="G13384" s="27"/>
      <c r="H13384" s="27"/>
      <c r="P13384" s="26"/>
    </row>
    <row r="13385" spans="7:16">
      <c r="G13385" s="27"/>
      <c r="H13385" s="27"/>
      <c r="P13385" s="26"/>
    </row>
    <row r="13386" spans="7:16">
      <c r="G13386" s="27"/>
      <c r="H13386" s="27"/>
      <c r="P13386" s="26"/>
    </row>
    <row r="13387" spans="7:16">
      <c r="G13387" s="27"/>
      <c r="H13387" s="27"/>
      <c r="P13387" s="26"/>
    </row>
    <row r="13388" spans="7:16">
      <c r="G13388" s="27"/>
      <c r="H13388" s="27"/>
      <c r="P13388" s="26"/>
    </row>
    <row r="13389" spans="7:16">
      <c r="G13389" s="27"/>
      <c r="H13389" s="27"/>
      <c r="P13389" s="26"/>
    </row>
    <row r="13390" spans="7:16">
      <c r="G13390" s="27"/>
      <c r="H13390" s="27"/>
      <c r="P13390" s="26"/>
    </row>
    <row r="13391" spans="7:16">
      <c r="G13391" s="27"/>
      <c r="H13391" s="27"/>
      <c r="P13391" s="26"/>
    </row>
    <row r="13392" spans="7:16">
      <c r="G13392" s="27"/>
      <c r="H13392" s="27"/>
      <c r="P13392" s="26"/>
    </row>
    <row r="13393" spans="7:16">
      <c r="G13393" s="27"/>
      <c r="H13393" s="27"/>
      <c r="P13393" s="26"/>
    </row>
    <row r="13394" spans="7:16">
      <c r="G13394" s="27"/>
      <c r="H13394" s="27"/>
      <c r="P13394" s="26"/>
    </row>
    <row r="13395" spans="7:16">
      <c r="G13395" s="27"/>
      <c r="H13395" s="27"/>
      <c r="P13395" s="26"/>
    </row>
    <row r="13396" spans="7:16">
      <c r="G13396" s="27"/>
      <c r="H13396" s="27"/>
      <c r="P13396" s="26"/>
    </row>
    <row r="13397" spans="7:16">
      <c r="G13397" s="27"/>
      <c r="H13397" s="27"/>
      <c r="P13397" s="26"/>
    </row>
    <row r="13398" spans="7:16">
      <c r="G13398" s="27"/>
      <c r="H13398" s="27"/>
      <c r="P13398" s="26"/>
    </row>
    <row r="13399" spans="7:16">
      <c r="G13399" s="27"/>
      <c r="H13399" s="27"/>
      <c r="P13399" s="26"/>
    </row>
    <row r="13400" spans="7:16">
      <c r="G13400" s="27"/>
      <c r="H13400" s="27"/>
      <c r="P13400" s="26"/>
    </row>
    <row r="13401" spans="7:16">
      <c r="G13401" s="27"/>
      <c r="H13401" s="27"/>
      <c r="P13401" s="26"/>
    </row>
    <row r="13402" spans="7:16">
      <c r="G13402" s="27"/>
      <c r="H13402" s="27"/>
      <c r="P13402" s="26"/>
    </row>
    <row r="13403" spans="7:16">
      <c r="G13403" s="27"/>
      <c r="H13403" s="27"/>
      <c r="P13403" s="26"/>
    </row>
    <row r="13404" spans="7:16">
      <c r="G13404" s="27"/>
      <c r="H13404" s="27"/>
      <c r="P13404" s="26"/>
    </row>
    <row r="13405" spans="7:16">
      <c r="G13405" s="27"/>
      <c r="H13405" s="27"/>
      <c r="P13405" s="26"/>
    </row>
    <row r="13406" spans="7:16">
      <c r="G13406" s="27"/>
      <c r="H13406" s="27"/>
      <c r="P13406" s="26"/>
    </row>
    <row r="13407" spans="7:16">
      <c r="G13407" s="27"/>
      <c r="H13407" s="27"/>
      <c r="P13407" s="26"/>
    </row>
    <row r="13408" spans="7:16">
      <c r="G13408" s="27"/>
      <c r="H13408" s="27"/>
      <c r="P13408" s="26"/>
    </row>
    <row r="13409" spans="7:16">
      <c r="G13409" s="27"/>
      <c r="H13409" s="27"/>
      <c r="P13409" s="26"/>
    </row>
    <row r="13410" spans="7:16">
      <c r="G13410" s="27"/>
      <c r="H13410" s="27"/>
      <c r="P13410" s="26"/>
    </row>
    <row r="13411" spans="7:16">
      <c r="G13411" s="27"/>
      <c r="H13411" s="27"/>
      <c r="P13411" s="26"/>
    </row>
    <row r="13412" spans="7:16">
      <c r="G13412" s="27"/>
      <c r="H13412" s="27"/>
      <c r="P13412" s="26"/>
    </row>
    <row r="13413" spans="7:16">
      <c r="G13413" s="27"/>
      <c r="H13413" s="27"/>
      <c r="P13413" s="26"/>
    </row>
    <row r="13414" spans="7:16">
      <c r="G13414" s="27"/>
      <c r="H13414" s="27"/>
      <c r="P13414" s="26"/>
    </row>
    <row r="13415" spans="7:16">
      <c r="G13415" s="27"/>
      <c r="H13415" s="27"/>
      <c r="P13415" s="26"/>
    </row>
    <row r="13416" spans="7:16">
      <c r="G13416" s="27"/>
      <c r="H13416" s="27"/>
      <c r="P13416" s="26"/>
    </row>
    <row r="13417" spans="7:16">
      <c r="G13417" s="27"/>
      <c r="H13417" s="27"/>
      <c r="P13417" s="26"/>
    </row>
    <row r="13418" spans="7:16">
      <c r="G13418" s="27"/>
      <c r="H13418" s="27"/>
      <c r="P13418" s="26"/>
    </row>
    <row r="13419" spans="7:16">
      <c r="G13419" s="27"/>
      <c r="H13419" s="27"/>
      <c r="P13419" s="26"/>
    </row>
    <row r="13420" spans="7:16">
      <c r="G13420" s="27"/>
      <c r="H13420" s="27"/>
      <c r="P13420" s="26"/>
    </row>
    <row r="13421" spans="7:16">
      <c r="G13421" s="27"/>
      <c r="H13421" s="27"/>
      <c r="P13421" s="26"/>
    </row>
    <row r="13422" spans="7:16">
      <c r="G13422" s="27"/>
      <c r="H13422" s="27"/>
      <c r="P13422" s="26"/>
    </row>
    <row r="13423" spans="7:16">
      <c r="G13423" s="27"/>
      <c r="H13423" s="27"/>
      <c r="P13423" s="26"/>
    </row>
    <row r="13424" spans="7:16">
      <c r="G13424" s="27"/>
      <c r="H13424" s="27"/>
      <c r="P13424" s="26"/>
    </row>
    <row r="13425" spans="7:16">
      <c r="G13425" s="27"/>
      <c r="H13425" s="27"/>
      <c r="P13425" s="26"/>
    </row>
    <row r="13426" spans="7:16">
      <c r="G13426" s="27"/>
      <c r="H13426" s="27"/>
      <c r="P13426" s="26"/>
    </row>
    <row r="13427" spans="7:16">
      <c r="G13427" s="27"/>
      <c r="H13427" s="27"/>
      <c r="P13427" s="26"/>
    </row>
    <row r="13428" spans="7:16">
      <c r="G13428" s="27"/>
      <c r="H13428" s="27"/>
      <c r="P13428" s="26"/>
    </row>
    <row r="13429" spans="7:16">
      <c r="G13429" s="27"/>
      <c r="H13429" s="27"/>
      <c r="P13429" s="26"/>
    </row>
    <row r="13430" spans="7:16">
      <c r="G13430" s="27"/>
      <c r="H13430" s="27"/>
      <c r="P13430" s="26"/>
    </row>
    <row r="13431" spans="7:16">
      <c r="G13431" s="27"/>
      <c r="H13431" s="27"/>
      <c r="P13431" s="26"/>
    </row>
    <row r="13432" spans="7:16">
      <c r="G13432" s="27"/>
      <c r="H13432" s="27"/>
      <c r="P13432" s="26"/>
    </row>
    <row r="13433" spans="7:16">
      <c r="G13433" s="27"/>
      <c r="H13433" s="27"/>
      <c r="P13433" s="26"/>
    </row>
    <row r="13434" spans="7:16">
      <c r="G13434" s="27"/>
      <c r="H13434" s="27"/>
      <c r="P13434" s="26"/>
    </row>
    <row r="13435" spans="7:16">
      <c r="G13435" s="27"/>
      <c r="H13435" s="27"/>
      <c r="P13435" s="26"/>
    </row>
    <row r="13436" spans="7:16">
      <c r="G13436" s="27"/>
      <c r="H13436" s="27"/>
      <c r="P13436" s="26"/>
    </row>
    <row r="13437" spans="7:16">
      <c r="G13437" s="27"/>
      <c r="H13437" s="27"/>
      <c r="P13437" s="26"/>
    </row>
    <row r="13438" spans="7:16">
      <c r="G13438" s="27"/>
      <c r="H13438" s="27"/>
      <c r="P13438" s="26"/>
    </row>
    <row r="13439" spans="7:16">
      <c r="G13439" s="27"/>
      <c r="H13439" s="27"/>
      <c r="P13439" s="26"/>
    </row>
    <row r="13440" spans="7:16">
      <c r="G13440" s="27"/>
      <c r="H13440" s="27"/>
      <c r="P13440" s="26"/>
    </row>
    <row r="13441" spans="7:16">
      <c r="G13441" s="27"/>
      <c r="H13441" s="27"/>
      <c r="P13441" s="26"/>
    </row>
    <row r="13442" spans="7:16">
      <c r="G13442" s="27"/>
      <c r="H13442" s="27"/>
      <c r="P13442" s="26"/>
    </row>
    <row r="13443" spans="7:16">
      <c r="G13443" s="27"/>
      <c r="H13443" s="27"/>
      <c r="P13443" s="26"/>
    </row>
    <row r="13444" spans="7:16">
      <c r="G13444" s="27"/>
      <c r="H13444" s="27"/>
      <c r="P13444" s="26"/>
    </row>
    <row r="13445" spans="7:16">
      <c r="G13445" s="27"/>
      <c r="H13445" s="27"/>
      <c r="P13445" s="26"/>
    </row>
    <row r="13446" spans="7:16">
      <c r="G13446" s="27"/>
      <c r="H13446" s="27"/>
      <c r="P13446" s="26"/>
    </row>
    <row r="13447" spans="7:16">
      <c r="G13447" s="27"/>
      <c r="H13447" s="27"/>
      <c r="P13447" s="26"/>
    </row>
    <row r="13448" spans="7:16">
      <c r="G13448" s="27"/>
      <c r="H13448" s="27"/>
      <c r="P13448" s="26"/>
    </row>
    <row r="13449" spans="7:16">
      <c r="G13449" s="27"/>
      <c r="H13449" s="27"/>
      <c r="P13449" s="26"/>
    </row>
    <row r="13450" spans="7:16">
      <c r="G13450" s="27"/>
      <c r="H13450" s="27"/>
      <c r="P13450" s="26"/>
    </row>
    <row r="13451" spans="7:16">
      <c r="G13451" s="27"/>
      <c r="H13451" s="27"/>
      <c r="P13451" s="26"/>
    </row>
    <row r="13452" spans="7:16">
      <c r="G13452" s="27"/>
      <c r="H13452" s="27"/>
      <c r="P13452" s="26"/>
    </row>
    <row r="13453" spans="7:16">
      <c r="G13453" s="27"/>
      <c r="H13453" s="27"/>
      <c r="P13453" s="26"/>
    </row>
    <row r="13454" spans="7:16">
      <c r="G13454" s="27"/>
      <c r="H13454" s="27"/>
      <c r="P13454" s="26"/>
    </row>
    <row r="13455" spans="7:16">
      <c r="G13455" s="27"/>
      <c r="H13455" s="27"/>
      <c r="P13455" s="26"/>
    </row>
    <row r="13456" spans="7:16">
      <c r="H13456" s="27"/>
      <c r="P13456" s="26"/>
    </row>
    <row r="13457" spans="8:16">
      <c r="H13457" s="27"/>
      <c r="P13457" s="26"/>
    </row>
    <row r="13458" spans="8:16">
      <c r="H13458" s="27"/>
      <c r="P13458" s="26"/>
    </row>
    <row r="13459" spans="8:16">
      <c r="H13459" s="27"/>
      <c r="P13459" s="26"/>
    </row>
    <row r="13460" spans="8:16">
      <c r="P13460" s="26"/>
    </row>
    <row r="13461" spans="8:16">
      <c r="P13461" s="26"/>
    </row>
    <row r="13462" spans="8:16">
      <c r="P13462" s="26"/>
    </row>
    <row r="13463" spans="8:16">
      <c r="P13463" s="26"/>
    </row>
    <row r="13464" spans="8:16">
      <c r="P13464" s="26"/>
    </row>
    <row r="13465" spans="8:16">
      <c r="P13465" s="26"/>
    </row>
    <row r="13466" spans="8:16">
      <c r="P13466" s="26"/>
    </row>
    <row r="13467" spans="8:16">
      <c r="P13467" s="26"/>
    </row>
    <row r="13468" spans="8:16">
      <c r="P13468" s="26"/>
    </row>
    <row r="13469" spans="8:16">
      <c r="P13469" s="26"/>
    </row>
    <row r="13470" spans="8:16">
      <c r="P13470" s="26"/>
    </row>
    <row r="13471" spans="8:16">
      <c r="P13471" s="26"/>
    </row>
    <row r="13472" spans="8:16">
      <c r="P13472" s="26"/>
    </row>
    <row r="13473" spans="7:16">
      <c r="P13473" s="26"/>
    </row>
    <row r="13474" spans="7:16">
      <c r="P13474" s="26"/>
    </row>
    <row r="13475" spans="7:16">
      <c r="P13475" s="26"/>
    </row>
    <row r="13476" spans="7:16">
      <c r="P13476" s="26"/>
    </row>
    <row r="13477" spans="7:16">
      <c r="P13477" s="26"/>
    </row>
    <row r="13478" spans="7:16">
      <c r="P13478" s="26"/>
    </row>
    <row r="13479" spans="7:16">
      <c r="P13479" s="26"/>
    </row>
    <row r="13480" spans="7:16">
      <c r="P13480" s="26"/>
    </row>
    <row r="13481" spans="7:16">
      <c r="G13481" s="27"/>
      <c r="P13481" s="26"/>
    </row>
    <row r="13482" spans="7:16">
      <c r="G13482" s="27"/>
      <c r="P13482" s="26"/>
    </row>
    <row r="13483" spans="7:16">
      <c r="G13483" s="27"/>
      <c r="P13483" s="26"/>
    </row>
    <row r="13484" spans="7:16">
      <c r="G13484" s="27"/>
      <c r="P13484" s="26"/>
    </row>
    <row r="13485" spans="7:16">
      <c r="G13485" s="27"/>
      <c r="H13485" s="27"/>
      <c r="P13485" s="26"/>
    </row>
    <row r="13486" spans="7:16">
      <c r="G13486" s="27"/>
      <c r="H13486" s="27"/>
      <c r="P13486" s="26"/>
    </row>
    <row r="13487" spans="7:16">
      <c r="G13487" s="27"/>
      <c r="H13487" s="27"/>
      <c r="P13487" s="26"/>
    </row>
    <row r="13488" spans="7:16">
      <c r="G13488" s="27"/>
      <c r="H13488" s="27"/>
      <c r="P13488" s="26"/>
    </row>
    <row r="13489" spans="7:16">
      <c r="G13489" s="27"/>
      <c r="H13489" s="27"/>
      <c r="P13489" s="26"/>
    </row>
    <row r="13490" spans="7:16">
      <c r="G13490" s="27"/>
      <c r="H13490" s="27"/>
      <c r="P13490" s="26"/>
    </row>
    <row r="13491" spans="7:16">
      <c r="G13491" s="27"/>
      <c r="H13491" s="27"/>
      <c r="P13491" s="26"/>
    </row>
    <row r="13492" spans="7:16">
      <c r="G13492" s="27"/>
      <c r="H13492" s="27"/>
      <c r="P13492" s="26"/>
    </row>
    <row r="13493" spans="7:16">
      <c r="G13493" s="27"/>
      <c r="H13493" s="27"/>
      <c r="P13493" s="26"/>
    </row>
    <row r="13494" spans="7:16">
      <c r="G13494" s="27"/>
      <c r="H13494" s="27"/>
      <c r="P13494" s="26"/>
    </row>
    <row r="13495" spans="7:16">
      <c r="G13495" s="27"/>
      <c r="H13495" s="27"/>
      <c r="P13495" s="26"/>
    </row>
    <row r="13496" spans="7:16">
      <c r="G13496" s="27"/>
      <c r="H13496" s="27"/>
      <c r="P13496" s="26"/>
    </row>
    <row r="13497" spans="7:16">
      <c r="G13497" s="27"/>
      <c r="H13497" s="27"/>
      <c r="P13497" s="26"/>
    </row>
    <row r="13498" spans="7:16">
      <c r="G13498" s="27"/>
      <c r="H13498" s="27"/>
      <c r="P13498" s="26"/>
    </row>
    <row r="13499" spans="7:16">
      <c r="G13499" s="27"/>
      <c r="H13499" s="27"/>
      <c r="P13499" s="26"/>
    </row>
    <row r="13500" spans="7:16">
      <c r="G13500" s="27"/>
      <c r="H13500" s="27"/>
      <c r="P13500" s="26"/>
    </row>
    <row r="13501" spans="7:16">
      <c r="G13501" s="27"/>
      <c r="H13501" s="27"/>
      <c r="P13501" s="26"/>
    </row>
    <row r="13502" spans="7:16">
      <c r="G13502" s="27"/>
      <c r="H13502" s="27"/>
      <c r="P13502" s="26"/>
    </row>
    <row r="13503" spans="7:16">
      <c r="G13503" s="27"/>
      <c r="H13503" s="27"/>
      <c r="P13503" s="26"/>
    </row>
    <row r="13504" spans="7:16">
      <c r="G13504" s="27"/>
      <c r="H13504" s="27"/>
      <c r="P13504" s="26"/>
    </row>
    <row r="13505" spans="7:16">
      <c r="G13505" s="27"/>
      <c r="H13505" s="27"/>
      <c r="P13505" s="26"/>
    </row>
    <row r="13506" spans="7:16">
      <c r="G13506" s="27"/>
      <c r="H13506" s="27"/>
      <c r="P13506" s="26"/>
    </row>
    <row r="13507" spans="7:16">
      <c r="G13507" s="27"/>
      <c r="H13507" s="27"/>
      <c r="P13507" s="26"/>
    </row>
    <row r="13508" spans="7:16">
      <c r="G13508" s="27"/>
      <c r="H13508" s="27"/>
      <c r="P13508" s="26"/>
    </row>
    <row r="13509" spans="7:16">
      <c r="G13509" s="27"/>
      <c r="H13509" s="27"/>
      <c r="P13509" s="26"/>
    </row>
    <row r="13510" spans="7:16">
      <c r="G13510" s="27"/>
      <c r="H13510" s="27"/>
      <c r="P13510" s="26"/>
    </row>
    <row r="13511" spans="7:16">
      <c r="G13511" s="27"/>
      <c r="H13511" s="27"/>
      <c r="P13511" s="26"/>
    </row>
    <row r="13512" spans="7:16">
      <c r="G13512" s="27"/>
      <c r="H13512" s="27"/>
      <c r="P13512" s="26"/>
    </row>
    <row r="13513" spans="7:16">
      <c r="G13513" s="27"/>
      <c r="H13513" s="27"/>
      <c r="P13513" s="26"/>
    </row>
    <row r="13514" spans="7:16">
      <c r="G13514" s="27"/>
      <c r="H13514" s="27"/>
      <c r="P13514" s="26"/>
    </row>
    <row r="13515" spans="7:16">
      <c r="G13515" s="27"/>
      <c r="H13515" s="27"/>
      <c r="P13515" s="26"/>
    </row>
    <row r="13516" spans="7:16">
      <c r="G13516" s="27"/>
      <c r="H13516" s="27"/>
      <c r="P13516" s="26"/>
    </row>
    <row r="13517" spans="7:16">
      <c r="G13517" s="27"/>
      <c r="H13517" s="27"/>
      <c r="P13517" s="26"/>
    </row>
    <row r="13518" spans="7:16">
      <c r="G13518" s="27"/>
      <c r="H13518" s="27"/>
      <c r="P13518" s="26"/>
    </row>
    <row r="13519" spans="7:16">
      <c r="G13519" s="27"/>
      <c r="H13519" s="27"/>
      <c r="P13519" s="26"/>
    </row>
    <row r="13520" spans="7:16">
      <c r="G13520" s="27"/>
      <c r="H13520" s="27"/>
      <c r="P13520" s="26"/>
    </row>
    <row r="13521" spans="7:16">
      <c r="G13521" s="27"/>
      <c r="H13521" s="27"/>
      <c r="P13521" s="26"/>
    </row>
    <row r="13522" spans="7:16">
      <c r="G13522" s="27"/>
      <c r="H13522" s="27"/>
      <c r="P13522" s="26"/>
    </row>
    <row r="13523" spans="7:16">
      <c r="G13523" s="27"/>
      <c r="H13523" s="27"/>
      <c r="P13523" s="26"/>
    </row>
    <row r="13524" spans="7:16">
      <c r="G13524" s="27"/>
      <c r="H13524" s="27"/>
      <c r="P13524" s="26"/>
    </row>
    <row r="13525" spans="7:16">
      <c r="G13525" s="27"/>
      <c r="H13525" s="27"/>
      <c r="P13525" s="26"/>
    </row>
    <row r="13526" spans="7:16">
      <c r="G13526" s="27"/>
      <c r="H13526" s="27"/>
      <c r="P13526" s="26"/>
    </row>
    <row r="13527" spans="7:16">
      <c r="G13527" s="27"/>
      <c r="H13527" s="27"/>
      <c r="P13527" s="26"/>
    </row>
    <row r="13528" spans="7:16">
      <c r="G13528" s="27"/>
      <c r="H13528" s="27"/>
      <c r="P13528" s="26"/>
    </row>
    <row r="13529" spans="7:16">
      <c r="G13529" s="27"/>
      <c r="H13529" s="27"/>
      <c r="P13529" s="26"/>
    </row>
    <row r="13530" spans="7:16">
      <c r="G13530" s="27"/>
      <c r="H13530" s="27"/>
      <c r="P13530" s="26"/>
    </row>
    <row r="13531" spans="7:16">
      <c r="G13531" s="27"/>
      <c r="H13531" s="27"/>
      <c r="P13531" s="26"/>
    </row>
    <row r="13532" spans="7:16">
      <c r="G13532" s="27"/>
      <c r="H13532" s="27"/>
      <c r="P13532" s="26"/>
    </row>
    <row r="13533" spans="7:16">
      <c r="G13533" s="27"/>
      <c r="H13533" s="27"/>
      <c r="P13533" s="26"/>
    </row>
    <row r="13534" spans="7:16">
      <c r="G13534" s="27"/>
      <c r="H13534" s="27"/>
      <c r="P13534" s="26"/>
    </row>
    <row r="13535" spans="7:16">
      <c r="G13535" s="27"/>
      <c r="H13535" s="27"/>
      <c r="P13535" s="26"/>
    </row>
    <row r="13536" spans="7:16">
      <c r="G13536" s="27"/>
      <c r="H13536" s="27"/>
      <c r="P13536" s="26"/>
    </row>
    <row r="13537" spans="8:16">
      <c r="H13537" s="27"/>
      <c r="P13537" s="26"/>
    </row>
    <row r="13538" spans="8:16">
      <c r="H13538" s="27"/>
      <c r="P13538" s="26"/>
    </row>
    <row r="13539" spans="8:16">
      <c r="H13539" s="27"/>
      <c r="P13539" s="26"/>
    </row>
    <row r="13540" spans="8:16">
      <c r="H13540" s="27"/>
      <c r="P13540" s="26"/>
    </row>
    <row r="13541" spans="8:16">
      <c r="P13541" s="26"/>
    </row>
    <row r="13542" spans="8:16">
      <c r="P13542" s="26"/>
    </row>
    <row r="13543" spans="8:16">
      <c r="P13543" s="26"/>
    </row>
    <row r="13544" spans="8:16">
      <c r="P13544" s="26"/>
    </row>
    <row r="13545" spans="8:16">
      <c r="P13545" s="26"/>
    </row>
    <row r="13546" spans="8:16">
      <c r="P13546" s="26"/>
    </row>
    <row r="13547" spans="8:16">
      <c r="P13547" s="26"/>
    </row>
    <row r="13548" spans="8:16">
      <c r="P13548" s="26"/>
    </row>
    <row r="13549" spans="8:16">
      <c r="P13549" s="26"/>
    </row>
    <row r="13550" spans="8:16">
      <c r="P13550" s="26"/>
    </row>
    <row r="13551" spans="8:16">
      <c r="P13551" s="26"/>
    </row>
    <row r="13552" spans="8:16">
      <c r="P13552" s="26"/>
    </row>
    <row r="13553" spans="16:16">
      <c r="P13553" s="26"/>
    </row>
    <row r="13554" spans="16:16">
      <c r="P13554" s="26"/>
    </row>
    <row r="13555" spans="16:16">
      <c r="P13555" s="26"/>
    </row>
    <row r="13556" spans="16:16">
      <c r="P13556" s="26"/>
    </row>
    <row r="13557" spans="16:16">
      <c r="P13557" s="26"/>
    </row>
    <row r="13558" spans="16:16">
      <c r="P13558" s="26"/>
    </row>
    <row r="13559" spans="16:16">
      <c r="P13559" s="26"/>
    </row>
    <row r="13560" spans="16:16">
      <c r="P13560" s="26"/>
    </row>
    <row r="13561" spans="16:16">
      <c r="P13561" s="26"/>
    </row>
    <row r="13562" spans="16:16">
      <c r="P13562" s="26"/>
    </row>
    <row r="13563" spans="16:16">
      <c r="P13563" s="26"/>
    </row>
    <row r="13564" spans="16:16">
      <c r="P13564" s="26"/>
    </row>
    <row r="13565" spans="16:16">
      <c r="P13565" s="26"/>
    </row>
    <row r="13566" spans="16:16">
      <c r="P13566" s="26"/>
    </row>
    <row r="13567" spans="16:16">
      <c r="P13567" s="26"/>
    </row>
    <row r="13568" spans="16:16">
      <c r="P13568" s="26"/>
    </row>
    <row r="13569" spans="7:16">
      <c r="P13569" s="26"/>
    </row>
    <row r="13570" spans="7:16">
      <c r="P13570" s="26"/>
    </row>
    <row r="13571" spans="7:16">
      <c r="P13571" s="26"/>
    </row>
    <row r="13572" spans="7:16">
      <c r="P13572" s="26"/>
    </row>
    <row r="13573" spans="7:16">
      <c r="P13573" s="26"/>
    </row>
    <row r="13574" spans="7:16">
      <c r="P13574" s="26"/>
    </row>
    <row r="13575" spans="7:16">
      <c r="P13575" s="26"/>
    </row>
    <row r="13576" spans="7:16">
      <c r="P13576" s="26"/>
    </row>
    <row r="13577" spans="7:16">
      <c r="P13577" s="26"/>
    </row>
    <row r="13578" spans="7:16">
      <c r="P13578" s="26"/>
    </row>
    <row r="13579" spans="7:16">
      <c r="P13579" s="26"/>
    </row>
    <row r="13580" spans="7:16">
      <c r="P13580" s="26"/>
    </row>
    <row r="13581" spans="7:16">
      <c r="P13581" s="26"/>
    </row>
    <row r="13582" spans="7:16">
      <c r="G13582" s="27"/>
      <c r="P13582" s="26"/>
    </row>
    <row r="13583" spans="7:16">
      <c r="G13583" s="27"/>
      <c r="P13583" s="26"/>
    </row>
    <row r="13584" spans="7:16">
      <c r="G13584" s="27"/>
      <c r="P13584" s="26"/>
    </row>
    <row r="13585" spans="7:16">
      <c r="G13585" s="27"/>
      <c r="P13585" s="26"/>
    </row>
    <row r="13586" spans="7:16">
      <c r="G13586" s="27"/>
      <c r="H13586" s="27"/>
      <c r="P13586" s="26"/>
    </row>
    <row r="13587" spans="7:16">
      <c r="G13587" s="27"/>
      <c r="H13587" s="27"/>
      <c r="P13587" s="26"/>
    </row>
    <row r="13588" spans="7:16">
      <c r="G13588" s="27"/>
      <c r="H13588" s="27"/>
      <c r="P13588" s="26"/>
    </row>
    <row r="13589" spans="7:16">
      <c r="G13589" s="27"/>
      <c r="H13589" s="27"/>
      <c r="P13589" s="26"/>
    </row>
    <row r="13590" spans="7:16">
      <c r="G13590" s="27"/>
      <c r="H13590" s="27"/>
      <c r="P13590" s="26"/>
    </row>
    <row r="13591" spans="7:16">
      <c r="G13591" s="27"/>
      <c r="H13591" s="27"/>
      <c r="P13591" s="26"/>
    </row>
    <row r="13592" spans="7:16">
      <c r="G13592" s="27"/>
      <c r="H13592" s="27"/>
      <c r="P13592" s="26"/>
    </row>
    <row r="13593" spans="7:16">
      <c r="G13593" s="27"/>
      <c r="H13593" s="27"/>
      <c r="P13593" s="26"/>
    </row>
    <row r="13594" spans="7:16">
      <c r="G13594" s="27"/>
      <c r="H13594" s="27"/>
      <c r="P13594" s="26"/>
    </row>
    <row r="13595" spans="7:16">
      <c r="G13595" s="27"/>
      <c r="H13595" s="27"/>
      <c r="P13595" s="26"/>
    </row>
    <row r="13596" spans="7:16">
      <c r="G13596" s="27"/>
      <c r="H13596" s="27"/>
      <c r="P13596" s="26"/>
    </row>
    <row r="13597" spans="7:16">
      <c r="G13597" s="27"/>
      <c r="H13597" s="27"/>
      <c r="P13597" s="26"/>
    </row>
    <row r="13598" spans="7:16">
      <c r="G13598" s="27"/>
      <c r="H13598" s="27"/>
      <c r="P13598" s="26"/>
    </row>
    <row r="13599" spans="7:16">
      <c r="G13599" s="27"/>
      <c r="H13599" s="27"/>
      <c r="P13599" s="26"/>
    </row>
    <row r="13600" spans="7:16">
      <c r="G13600" s="27"/>
      <c r="H13600" s="27"/>
      <c r="P13600" s="26"/>
    </row>
    <row r="13601" spans="7:16">
      <c r="G13601" s="27"/>
      <c r="H13601" s="27"/>
      <c r="P13601" s="26"/>
    </row>
    <row r="13602" spans="7:16">
      <c r="G13602" s="27"/>
      <c r="H13602" s="27"/>
      <c r="P13602" s="26"/>
    </row>
    <row r="13603" spans="7:16">
      <c r="G13603" s="27"/>
      <c r="H13603" s="27"/>
      <c r="P13603" s="26"/>
    </row>
    <row r="13604" spans="7:16">
      <c r="G13604" s="27"/>
      <c r="H13604" s="27"/>
      <c r="P13604" s="26"/>
    </row>
    <row r="13605" spans="7:16">
      <c r="G13605" s="27"/>
      <c r="H13605" s="27"/>
      <c r="P13605" s="26"/>
    </row>
    <row r="13606" spans="7:16">
      <c r="G13606" s="27"/>
      <c r="H13606" s="27"/>
      <c r="P13606" s="26"/>
    </row>
    <row r="13607" spans="7:16">
      <c r="G13607" s="27"/>
      <c r="H13607" s="27"/>
      <c r="P13607" s="26"/>
    </row>
    <row r="13608" spans="7:16">
      <c r="H13608" s="27"/>
      <c r="P13608" s="26"/>
    </row>
    <row r="13609" spans="7:16">
      <c r="H13609" s="27"/>
      <c r="P13609" s="26"/>
    </row>
    <row r="13610" spans="7:16">
      <c r="H13610" s="27"/>
      <c r="P13610" s="26"/>
    </row>
    <row r="13611" spans="7:16">
      <c r="H13611" s="27"/>
      <c r="P13611" s="26"/>
    </row>
    <row r="13612" spans="7:16">
      <c r="P13612" s="26"/>
    </row>
    <row r="13613" spans="7:16">
      <c r="P13613" s="26"/>
    </row>
    <row r="13614" spans="7:16">
      <c r="P13614" s="26"/>
    </row>
    <row r="13615" spans="7:16">
      <c r="P13615" s="26"/>
    </row>
    <row r="13616" spans="7:16">
      <c r="P13616" s="26"/>
    </row>
    <row r="13617" spans="16:16">
      <c r="P13617" s="26"/>
    </row>
    <row r="13618" spans="16:16">
      <c r="P13618" s="26"/>
    </row>
    <row r="13619" spans="16:16">
      <c r="P13619" s="26"/>
    </row>
    <row r="13620" spans="16:16">
      <c r="P13620" s="26"/>
    </row>
    <row r="13621" spans="16:16">
      <c r="P13621" s="26"/>
    </row>
    <row r="13622" spans="16:16">
      <c r="P13622" s="26"/>
    </row>
    <row r="13623" spans="16:16">
      <c r="P13623" s="26"/>
    </row>
    <row r="13624" spans="16:16">
      <c r="P13624" s="26"/>
    </row>
    <row r="13625" spans="16:16">
      <c r="P13625" s="26"/>
    </row>
    <row r="13626" spans="16:16">
      <c r="P13626" s="26"/>
    </row>
    <row r="13627" spans="16:16">
      <c r="P13627" s="26"/>
    </row>
    <row r="13628" spans="16:16">
      <c r="P13628" s="26"/>
    </row>
    <row r="13629" spans="16:16">
      <c r="P13629" s="26"/>
    </row>
    <row r="13630" spans="16:16">
      <c r="P13630" s="26"/>
    </row>
    <row r="13631" spans="16:16">
      <c r="P13631" s="26"/>
    </row>
    <row r="13632" spans="16:16">
      <c r="P13632" s="26"/>
    </row>
    <row r="13633" spans="7:16">
      <c r="G13633" s="27"/>
      <c r="P13633" s="26"/>
    </row>
    <row r="13634" spans="7:16">
      <c r="G13634" s="27"/>
      <c r="P13634" s="26"/>
    </row>
    <row r="13635" spans="7:16">
      <c r="G13635" s="27"/>
      <c r="P13635" s="26"/>
    </row>
    <row r="13636" spans="7:16">
      <c r="G13636" s="27"/>
      <c r="P13636" s="26"/>
    </row>
    <row r="13637" spans="7:16">
      <c r="G13637" s="27"/>
      <c r="H13637" s="27"/>
      <c r="P13637" s="26"/>
    </row>
    <row r="13638" spans="7:16">
      <c r="G13638" s="27"/>
      <c r="H13638" s="27"/>
      <c r="P13638" s="26"/>
    </row>
    <row r="13639" spans="7:16">
      <c r="G13639" s="27"/>
      <c r="H13639" s="27"/>
      <c r="P13639" s="26"/>
    </row>
    <row r="13640" spans="7:16">
      <c r="G13640" s="27"/>
      <c r="H13640" s="27"/>
      <c r="P13640" s="26"/>
    </row>
    <row r="13641" spans="7:16">
      <c r="G13641" s="27"/>
      <c r="H13641" s="27"/>
      <c r="P13641" s="26"/>
    </row>
    <row r="13642" spans="7:16">
      <c r="G13642" s="27"/>
      <c r="H13642" s="27"/>
      <c r="P13642" s="26"/>
    </row>
    <row r="13643" spans="7:16">
      <c r="G13643" s="27"/>
      <c r="H13643" s="27"/>
      <c r="P13643" s="26"/>
    </row>
    <row r="13644" spans="7:16">
      <c r="G13644" s="27"/>
      <c r="H13644" s="27"/>
      <c r="P13644" s="26"/>
    </row>
    <row r="13645" spans="7:16">
      <c r="G13645" s="27"/>
      <c r="H13645" s="27"/>
      <c r="P13645" s="26"/>
    </row>
    <row r="13646" spans="7:16">
      <c r="G13646" s="27"/>
      <c r="H13646" s="27"/>
      <c r="P13646" s="26"/>
    </row>
    <row r="13647" spans="7:16">
      <c r="G13647" s="27"/>
      <c r="H13647" s="27"/>
      <c r="P13647" s="26"/>
    </row>
    <row r="13648" spans="7:16">
      <c r="G13648" s="27"/>
      <c r="H13648" s="27"/>
      <c r="P13648" s="26"/>
    </row>
    <row r="13649" spans="7:16">
      <c r="G13649" s="27"/>
      <c r="H13649" s="27"/>
      <c r="P13649" s="26"/>
    </row>
    <row r="13650" spans="7:16">
      <c r="G13650" s="27"/>
      <c r="H13650" s="27"/>
      <c r="P13650" s="26"/>
    </row>
    <row r="13651" spans="7:16">
      <c r="G13651" s="27"/>
      <c r="H13651" s="27"/>
      <c r="P13651" s="26"/>
    </row>
    <row r="13652" spans="7:16">
      <c r="G13652" s="27"/>
      <c r="H13652" s="27"/>
      <c r="P13652" s="26"/>
    </row>
    <row r="13653" spans="7:16">
      <c r="G13653" s="27"/>
      <c r="H13653" s="27"/>
      <c r="P13653" s="26"/>
    </row>
    <row r="13654" spans="7:16">
      <c r="G13654" s="27"/>
      <c r="H13654" s="27"/>
      <c r="P13654" s="26"/>
    </row>
    <row r="13655" spans="7:16">
      <c r="G13655" s="27"/>
      <c r="H13655" s="27"/>
      <c r="P13655" s="26"/>
    </row>
    <row r="13656" spans="7:16">
      <c r="G13656" s="27"/>
      <c r="H13656" s="27"/>
      <c r="P13656" s="26"/>
    </row>
    <row r="13657" spans="7:16">
      <c r="G13657" s="27"/>
      <c r="H13657" s="27"/>
      <c r="P13657" s="26"/>
    </row>
    <row r="13658" spans="7:16">
      <c r="G13658" s="27"/>
      <c r="H13658" s="27"/>
      <c r="P13658" s="26"/>
    </row>
    <row r="13659" spans="7:16">
      <c r="G13659" s="27"/>
      <c r="H13659" s="27"/>
      <c r="P13659" s="26"/>
    </row>
    <row r="13660" spans="7:16">
      <c r="G13660" s="27"/>
      <c r="H13660" s="27"/>
      <c r="P13660" s="26"/>
    </row>
    <row r="13661" spans="7:16">
      <c r="G13661" s="27"/>
      <c r="H13661" s="27"/>
      <c r="P13661" s="26"/>
    </row>
    <row r="13662" spans="7:16">
      <c r="G13662" s="27"/>
      <c r="H13662" s="27"/>
      <c r="P13662" s="26"/>
    </row>
    <row r="13663" spans="7:16">
      <c r="G13663" s="27"/>
      <c r="H13663" s="27"/>
      <c r="P13663" s="26"/>
    </row>
    <row r="13664" spans="7:16">
      <c r="G13664" s="27"/>
      <c r="H13664" s="27"/>
      <c r="P13664" s="26"/>
    </row>
    <row r="13665" spans="7:16">
      <c r="G13665" s="27"/>
      <c r="H13665" s="27"/>
      <c r="P13665" s="26"/>
    </row>
    <row r="13666" spans="7:16">
      <c r="G13666" s="27"/>
      <c r="H13666" s="27"/>
      <c r="P13666" s="26"/>
    </row>
    <row r="13667" spans="7:16">
      <c r="G13667" s="27"/>
      <c r="H13667" s="27"/>
      <c r="P13667" s="26"/>
    </row>
    <row r="13668" spans="7:16">
      <c r="G13668" s="27"/>
      <c r="H13668" s="27"/>
      <c r="P13668" s="26"/>
    </row>
    <row r="13669" spans="7:16">
      <c r="G13669" s="27"/>
      <c r="H13669" s="27"/>
      <c r="P13669" s="26"/>
    </row>
    <row r="13670" spans="7:16">
      <c r="G13670" s="27"/>
      <c r="H13670" s="27"/>
      <c r="P13670" s="26"/>
    </row>
    <row r="13671" spans="7:16">
      <c r="G13671" s="27"/>
      <c r="H13671" s="27"/>
      <c r="P13671" s="26"/>
    </row>
    <row r="13672" spans="7:16">
      <c r="G13672" s="27"/>
      <c r="H13672" s="27"/>
      <c r="P13672" s="26"/>
    </row>
    <row r="13673" spans="7:16">
      <c r="G13673" s="27"/>
      <c r="H13673" s="27"/>
      <c r="P13673" s="26"/>
    </row>
    <row r="13674" spans="7:16">
      <c r="G13674" s="27"/>
      <c r="H13674" s="27"/>
      <c r="P13674" s="26"/>
    </row>
    <row r="13675" spans="7:16">
      <c r="G13675" s="27"/>
      <c r="H13675" s="27"/>
      <c r="P13675" s="26"/>
    </row>
    <row r="13676" spans="7:16">
      <c r="G13676" s="27"/>
      <c r="H13676" s="27"/>
      <c r="P13676" s="26"/>
    </row>
    <row r="13677" spans="7:16">
      <c r="G13677" s="27"/>
      <c r="H13677" s="27"/>
      <c r="P13677" s="26"/>
    </row>
    <row r="13678" spans="7:16">
      <c r="G13678" s="27"/>
      <c r="H13678" s="27"/>
      <c r="P13678" s="26"/>
    </row>
    <row r="13679" spans="7:16">
      <c r="G13679" s="27"/>
      <c r="H13679" s="27"/>
      <c r="P13679" s="26"/>
    </row>
    <row r="13680" spans="7:16">
      <c r="G13680" s="27"/>
      <c r="H13680" s="27"/>
      <c r="P13680" s="26"/>
    </row>
    <row r="13681" spans="7:16">
      <c r="G13681" s="27"/>
      <c r="H13681" s="27"/>
      <c r="P13681" s="26"/>
    </row>
    <row r="13682" spans="7:16">
      <c r="G13682" s="27"/>
      <c r="H13682" s="27"/>
      <c r="P13682" s="26"/>
    </row>
    <row r="13683" spans="7:16">
      <c r="G13683" s="27"/>
      <c r="H13683" s="27"/>
      <c r="P13683" s="26"/>
    </row>
    <row r="13684" spans="7:16">
      <c r="G13684" s="27"/>
      <c r="H13684" s="27"/>
      <c r="P13684" s="26"/>
    </row>
    <row r="13685" spans="7:16">
      <c r="G13685" s="27"/>
      <c r="H13685" s="27"/>
      <c r="P13685" s="26"/>
    </row>
    <row r="13686" spans="7:16">
      <c r="G13686" s="27"/>
      <c r="H13686" s="27"/>
      <c r="P13686" s="26"/>
    </row>
    <row r="13687" spans="7:16">
      <c r="G13687" s="27"/>
      <c r="H13687" s="27"/>
      <c r="P13687" s="26"/>
    </row>
    <row r="13688" spans="7:16">
      <c r="G13688" s="27"/>
      <c r="H13688" s="27"/>
      <c r="P13688" s="26"/>
    </row>
    <row r="13689" spans="7:16">
      <c r="H13689" s="27"/>
      <c r="P13689" s="26"/>
    </row>
    <row r="13690" spans="7:16">
      <c r="H13690" s="27"/>
      <c r="P13690" s="26"/>
    </row>
    <row r="13691" spans="7:16">
      <c r="H13691" s="27"/>
      <c r="P13691" s="26"/>
    </row>
    <row r="13692" spans="7:16">
      <c r="H13692" s="27"/>
      <c r="P13692" s="26"/>
    </row>
    <row r="13693" spans="7:16">
      <c r="P13693" s="26"/>
    </row>
    <row r="13694" spans="7:16">
      <c r="P13694" s="26"/>
    </row>
    <row r="13695" spans="7:16">
      <c r="P13695" s="26"/>
    </row>
    <row r="13696" spans="7:16">
      <c r="P13696" s="26"/>
    </row>
    <row r="13697" spans="16:16">
      <c r="P13697" s="26"/>
    </row>
    <row r="13698" spans="16:16">
      <c r="P13698" s="26"/>
    </row>
    <row r="13699" spans="16:16">
      <c r="P13699" s="26"/>
    </row>
    <row r="13700" spans="16:16">
      <c r="P13700" s="26"/>
    </row>
    <row r="13701" spans="16:16">
      <c r="P13701" s="26"/>
    </row>
    <row r="13702" spans="16:16">
      <c r="P13702" s="26"/>
    </row>
    <row r="13703" spans="16:16">
      <c r="P13703" s="26"/>
    </row>
    <row r="13704" spans="16:16">
      <c r="P13704" s="26"/>
    </row>
    <row r="13705" spans="16:16">
      <c r="P13705" s="26"/>
    </row>
    <row r="13706" spans="16:16">
      <c r="P13706" s="26"/>
    </row>
    <row r="13707" spans="16:16">
      <c r="P13707" s="26"/>
    </row>
    <row r="13708" spans="16:16">
      <c r="P13708" s="26"/>
    </row>
    <row r="13709" spans="16:16">
      <c r="P13709" s="26"/>
    </row>
    <row r="13710" spans="16:16">
      <c r="P13710" s="26"/>
    </row>
    <row r="13711" spans="16:16">
      <c r="P13711" s="26"/>
    </row>
    <row r="13712" spans="16:16">
      <c r="P13712" s="26"/>
    </row>
    <row r="13713" spans="7:16">
      <c r="P13713" s="26"/>
    </row>
    <row r="13714" spans="7:16">
      <c r="G13714" s="27"/>
      <c r="P13714" s="26"/>
    </row>
    <row r="13715" spans="7:16">
      <c r="G13715" s="27"/>
      <c r="P13715" s="26"/>
    </row>
    <row r="13716" spans="7:16">
      <c r="G13716" s="27"/>
      <c r="P13716" s="26"/>
    </row>
    <row r="13717" spans="7:16">
      <c r="G13717" s="27"/>
      <c r="P13717" s="26"/>
    </row>
    <row r="13718" spans="7:16">
      <c r="G13718" s="27"/>
      <c r="H13718" s="27"/>
      <c r="P13718" s="26"/>
    </row>
    <row r="13719" spans="7:16">
      <c r="G13719" s="27"/>
      <c r="H13719" s="27"/>
      <c r="P13719" s="26"/>
    </row>
    <row r="13720" spans="7:16">
      <c r="G13720" s="27"/>
      <c r="H13720" s="27"/>
      <c r="P13720" s="26"/>
    </row>
    <row r="13721" spans="7:16">
      <c r="G13721" s="27"/>
      <c r="H13721" s="27"/>
      <c r="P13721" s="26"/>
    </row>
    <row r="13722" spans="7:16">
      <c r="G13722" s="27"/>
      <c r="H13722" s="27"/>
      <c r="P13722" s="26"/>
    </row>
    <row r="13723" spans="7:16">
      <c r="G13723" s="27"/>
      <c r="H13723" s="27"/>
      <c r="P13723" s="26"/>
    </row>
    <row r="13724" spans="7:16">
      <c r="G13724" s="27"/>
      <c r="H13724" s="27"/>
      <c r="P13724" s="26"/>
    </row>
    <row r="13725" spans="7:16">
      <c r="G13725" s="27"/>
      <c r="H13725" s="27"/>
      <c r="P13725" s="26"/>
    </row>
    <row r="13726" spans="7:16">
      <c r="G13726" s="27"/>
      <c r="H13726" s="27"/>
      <c r="P13726" s="26"/>
    </row>
    <row r="13727" spans="7:16">
      <c r="G13727" s="27"/>
      <c r="H13727" s="27"/>
      <c r="P13727" s="26"/>
    </row>
    <row r="13728" spans="7:16">
      <c r="G13728" s="27"/>
      <c r="H13728" s="27"/>
      <c r="P13728" s="26"/>
    </row>
    <row r="13729" spans="7:16">
      <c r="G13729" s="27"/>
      <c r="H13729" s="27"/>
      <c r="P13729" s="26"/>
    </row>
    <row r="13730" spans="7:16">
      <c r="G13730" s="27"/>
      <c r="H13730" s="27"/>
      <c r="P13730" s="26"/>
    </row>
    <row r="13731" spans="7:16">
      <c r="G13731" s="27"/>
      <c r="H13731" s="27"/>
      <c r="P13731" s="26"/>
    </row>
    <row r="13732" spans="7:16">
      <c r="G13732" s="27"/>
      <c r="H13732" s="27"/>
      <c r="P13732" s="26"/>
    </row>
    <row r="13733" spans="7:16">
      <c r="G13733" s="27"/>
      <c r="H13733" s="27"/>
      <c r="P13733" s="26"/>
    </row>
    <row r="13734" spans="7:16">
      <c r="G13734" s="27"/>
      <c r="H13734" s="27"/>
      <c r="P13734" s="26"/>
    </row>
    <row r="13735" spans="7:16">
      <c r="G13735" s="27"/>
      <c r="H13735" s="27"/>
      <c r="P13735" s="26"/>
    </row>
    <row r="13736" spans="7:16">
      <c r="H13736" s="27"/>
      <c r="P13736" s="26"/>
    </row>
    <row r="13737" spans="7:16">
      <c r="G13737" s="27"/>
      <c r="H13737" s="27"/>
      <c r="P13737" s="26"/>
    </row>
    <row r="13738" spans="7:16">
      <c r="G13738" s="27"/>
      <c r="H13738" s="27"/>
      <c r="P13738" s="26"/>
    </row>
    <row r="13739" spans="7:16">
      <c r="G13739" s="27"/>
      <c r="H13739" s="27"/>
      <c r="P13739" s="26"/>
    </row>
    <row r="13740" spans="7:16">
      <c r="G13740" s="27"/>
      <c r="H13740" s="27"/>
      <c r="P13740" s="26"/>
    </row>
    <row r="13741" spans="7:16">
      <c r="G13741" s="27"/>
      <c r="H13741" s="27"/>
      <c r="P13741" s="26"/>
    </row>
    <row r="13742" spans="7:16">
      <c r="G13742" s="27"/>
      <c r="H13742" s="27"/>
      <c r="P13742" s="26"/>
    </row>
    <row r="13743" spans="7:16">
      <c r="G13743" s="27"/>
      <c r="H13743" s="27"/>
      <c r="P13743" s="26"/>
    </row>
    <row r="13744" spans="7:16">
      <c r="G13744" s="27"/>
      <c r="H13744" s="27"/>
      <c r="P13744" s="26"/>
    </row>
    <row r="13745" spans="7:16">
      <c r="G13745" s="27"/>
      <c r="H13745" s="27"/>
      <c r="P13745" s="26"/>
    </row>
    <row r="13746" spans="7:16">
      <c r="G13746" s="27"/>
      <c r="H13746" s="27"/>
      <c r="P13746" s="26"/>
    </row>
    <row r="13747" spans="7:16">
      <c r="G13747" s="27"/>
      <c r="H13747" s="27"/>
      <c r="P13747" s="26"/>
    </row>
    <row r="13748" spans="7:16">
      <c r="G13748" s="27"/>
      <c r="H13748" s="27"/>
      <c r="P13748" s="26"/>
    </row>
    <row r="13749" spans="7:16">
      <c r="G13749" s="27"/>
      <c r="H13749" s="27"/>
      <c r="P13749" s="26"/>
    </row>
    <row r="13750" spans="7:16">
      <c r="G13750" s="27"/>
      <c r="H13750" s="27"/>
      <c r="P13750" s="26"/>
    </row>
    <row r="13751" spans="7:16">
      <c r="G13751" s="27"/>
      <c r="H13751" s="27"/>
      <c r="P13751" s="26"/>
    </row>
    <row r="13752" spans="7:16">
      <c r="G13752" s="27"/>
      <c r="H13752" s="27"/>
      <c r="P13752" s="26"/>
    </row>
    <row r="13753" spans="7:16">
      <c r="G13753" s="27"/>
      <c r="H13753" s="27"/>
      <c r="P13753" s="26"/>
    </row>
    <row r="13754" spans="7:16">
      <c r="G13754" s="27"/>
      <c r="H13754" s="27"/>
      <c r="P13754" s="26"/>
    </row>
    <row r="13755" spans="7:16">
      <c r="G13755" s="27"/>
      <c r="H13755" s="27"/>
      <c r="P13755" s="26"/>
    </row>
    <row r="13756" spans="7:16">
      <c r="G13756" s="27"/>
      <c r="H13756" s="27"/>
      <c r="P13756" s="26"/>
    </row>
    <row r="13757" spans="7:16">
      <c r="G13757" s="27"/>
      <c r="H13757" s="27"/>
      <c r="P13757" s="26"/>
    </row>
    <row r="13758" spans="7:16">
      <c r="G13758" s="27"/>
      <c r="H13758" s="27"/>
      <c r="P13758" s="26"/>
    </row>
    <row r="13759" spans="7:16">
      <c r="G13759" s="27"/>
      <c r="H13759" s="27"/>
      <c r="P13759" s="26"/>
    </row>
    <row r="13760" spans="7:16">
      <c r="G13760" s="27"/>
      <c r="H13760" s="27"/>
      <c r="P13760" s="26"/>
    </row>
    <row r="13761" spans="7:16">
      <c r="G13761" s="27"/>
      <c r="H13761" s="27"/>
      <c r="P13761" s="26"/>
    </row>
    <row r="13762" spans="7:16">
      <c r="G13762" s="27"/>
      <c r="H13762" s="27"/>
      <c r="P13762" s="26"/>
    </row>
    <row r="13763" spans="7:16">
      <c r="G13763" s="27"/>
      <c r="H13763" s="27"/>
      <c r="P13763" s="26"/>
    </row>
    <row r="13764" spans="7:16">
      <c r="G13764" s="27"/>
      <c r="H13764" s="27"/>
      <c r="P13764" s="26"/>
    </row>
    <row r="13765" spans="7:16">
      <c r="G13765" s="27"/>
      <c r="H13765" s="27"/>
      <c r="P13765" s="26"/>
    </row>
    <row r="13766" spans="7:16">
      <c r="G13766" s="27"/>
      <c r="H13766" s="27"/>
      <c r="P13766" s="26"/>
    </row>
    <row r="13767" spans="7:16">
      <c r="G13767" s="27"/>
      <c r="H13767" s="27"/>
      <c r="P13767" s="26"/>
    </row>
    <row r="13768" spans="7:16">
      <c r="G13768" s="27"/>
      <c r="H13768" s="27"/>
      <c r="P13768" s="26"/>
    </row>
    <row r="13769" spans="7:16">
      <c r="G13769" s="27"/>
      <c r="H13769" s="27"/>
      <c r="P13769" s="26"/>
    </row>
    <row r="13770" spans="7:16">
      <c r="G13770" s="27"/>
      <c r="H13770" s="27"/>
      <c r="P13770" s="26"/>
    </row>
    <row r="13771" spans="7:16">
      <c r="G13771" s="27"/>
      <c r="H13771" s="27"/>
      <c r="P13771" s="26"/>
    </row>
    <row r="13772" spans="7:16">
      <c r="G13772" s="27"/>
      <c r="H13772" s="27"/>
      <c r="P13772" s="26"/>
    </row>
    <row r="13773" spans="7:16">
      <c r="G13773" s="27"/>
      <c r="H13773" s="27"/>
      <c r="P13773" s="26"/>
    </row>
    <row r="13774" spans="7:16">
      <c r="G13774" s="27"/>
      <c r="H13774" s="27"/>
      <c r="P13774" s="26"/>
    </row>
    <row r="13775" spans="7:16">
      <c r="G13775" s="27"/>
      <c r="H13775" s="27"/>
      <c r="P13775" s="26"/>
    </row>
    <row r="13776" spans="7:16">
      <c r="G13776" s="27"/>
      <c r="H13776" s="27"/>
      <c r="P13776" s="26"/>
    </row>
    <row r="13777" spans="7:16">
      <c r="G13777" s="27"/>
      <c r="H13777" s="27"/>
      <c r="P13777" s="26"/>
    </row>
    <row r="13778" spans="7:16">
      <c r="G13778" s="27"/>
      <c r="H13778" s="27"/>
      <c r="P13778" s="26"/>
    </row>
    <row r="13779" spans="7:16">
      <c r="G13779" s="27"/>
      <c r="H13779" s="27"/>
      <c r="P13779" s="26"/>
    </row>
    <row r="13780" spans="7:16">
      <c r="G13780" s="27"/>
      <c r="H13780" s="27"/>
      <c r="P13780" s="26"/>
    </row>
    <row r="13781" spans="7:16">
      <c r="G13781" s="27"/>
      <c r="H13781" s="27"/>
      <c r="P13781" s="26"/>
    </row>
    <row r="13782" spans="7:16">
      <c r="G13782" s="27"/>
      <c r="H13782" s="27"/>
      <c r="P13782" s="26"/>
    </row>
    <row r="13783" spans="7:16">
      <c r="G13783" s="27"/>
      <c r="H13783" s="27"/>
      <c r="P13783" s="26"/>
    </row>
    <row r="13784" spans="7:16">
      <c r="G13784" s="27"/>
      <c r="H13784" s="27"/>
      <c r="P13784" s="26"/>
    </row>
    <row r="13785" spans="7:16">
      <c r="G13785" s="27"/>
      <c r="H13785" s="27"/>
      <c r="P13785" s="26"/>
    </row>
    <row r="13786" spans="7:16">
      <c r="G13786" s="27"/>
      <c r="H13786" s="27"/>
      <c r="P13786" s="26"/>
    </row>
    <row r="13787" spans="7:16">
      <c r="G13787" s="27"/>
      <c r="H13787" s="27"/>
      <c r="P13787" s="26"/>
    </row>
    <row r="13788" spans="7:16">
      <c r="H13788" s="27"/>
      <c r="P13788" s="26"/>
    </row>
    <row r="13789" spans="7:16">
      <c r="G13789" s="27"/>
      <c r="H13789" s="27"/>
      <c r="P13789" s="26"/>
    </row>
    <row r="13790" spans="7:16">
      <c r="G13790" s="27"/>
      <c r="H13790" s="27"/>
      <c r="P13790" s="26"/>
    </row>
    <row r="13791" spans="7:16">
      <c r="G13791" s="27"/>
      <c r="H13791" s="27"/>
      <c r="P13791" s="26"/>
    </row>
    <row r="13792" spans="7:16">
      <c r="G13792" s="27"/>
      <c r="H13792" s="27"/>
      <c r="P13792" s="26"/>
    </row>
    <row r="13793" spans="7:16">
      <c r="G13793" s="27"/>
      <c r="H13793" s="27"/>
      <c r="P13793" s="26"/>
    </row>
    <row r="13794" spans="7:16">
      <c r="G13794" s="27"/>
      <c r="H13794" s="27"/>
      <c r="P13794" s="26"/>
    </row>
    <row r="13795" spans="7:16">
      <c r="G13795" s="27"/>
      <c r="H13795" s="27"/>
      <c r="P13795" s="26"/>
    </row>
    <row r="13796" spans="7:16">
      <c r="G13796" s="27"/>
      <c r="H13796" s="27"/>
      <c r="P13796" s="26"/>
    </row>
    <row r="13797" spans="7:16">
      <c r="G13797" s="27"/>
      <c r="H13797" s="27"/>
      <c r="P13797" s="26"/>
    </row>
    <row r="13798" spans="7:16">
      <c r="G13798" s="27"/>
      <c r="H13798" s="27"/>
      <c r="P13798" s="26"/>
    </row>
    <row r="13799" spans="7:16">
      <c r="G13799" s="27"/>
      <c r="H13799" s="27"/>
      <c r="P13799" s="26"/>
    </row>
    <row r="13800" spans="7:16">
      <c r="G13800" s="27"/>
      <c r="H13800" s="27"/>
      <c r="P13800" s="26"/>
    </row>
    <row r="13801" spans="7:16">
      <c r="G13801" s="27"/>
      <c r="H13801" s="27"/>
      <c r="P13801" s="26"/>
    </row>
    <row r="13802" spans="7:16">
      <c r="G13802" s="27"/>
      <c r="H13802" s="27"/>
      <c r="P13802" s="26"/>
    </row>
    <row r="13803" spans="7:16">
      <c r="G13803" s="27"/>
      <c r="H13803" s="27"/>
      <c r="P13803" s="26"/>
    </row>
    <row r="13804" spans="7:16">
      <c r="G13804" s="27"/>
      <c r="H13804" s="27"/>
      <c r="P13804" s="26"/>
    </row>
    <row r="13805" spans="7:16">
      <c r="G13805" s="27"/>
      <c r="H13805" s="27"/>
      <c r="P13805" s="26"/>
    </row>
    <row r="13806" spans="7:16">
      <c r="G13806" s="27"/>
      <c r="H13806" s="27"/>
      <c r="P13806" s="26"/>
    </row>
    <row r="13807" spans="7:16">
      <c r="H13807" s="27"/>
      <c r="P13807" s="26"/>
    </row>
    <row r="13808" spans="7:16">
      <c r="H13808" s="27"/>
      <c r="P13808" s="26"/>
    </row>
    <row r="13809" spans="8:16">
      <c r="H13809" s="27"/>
      <c r="P13809" s="26"/>
    </row>
    <row r="13810" spans="8:16">
      <c r="H13810" s="27"/>
      <c r="P13810" s="26"/>
    </row>
    <row r="13811" spans="8:16">
      <c r="P13811" s="26"/>
    </row>
    <row r="13812" spans="8:16">
      <c r="P13812" s="26"/>
    </row>
    <row r="13813" spans="8:16">
      <c r="P13813" s="26"/>
    </row>
    <row r="13814" spans="8:16">
      <c r="P13814" s="26"/>
    </row>
    <row r="13815" spans="8:16">
      <c r="P13815" s="26"/>
    </row>
    <row r="13816" spans="8:16">
      <c r="P13816" s="26"/>
    </row>
    <row r="13817" spans="8:16">
      <c r="P13817" s="26"/>
    </row>
    <row r="13818" spans="8:16">
      <c r="P13818" s="26"/>
    </row>
    <row r="13819" spans="8:16">
      <c r="P13819" s="26"/>
    </row>
    <row r="13820" spans="8:16">
      <c r="P13820" s="26"/>
    </row>
    <row r="13821" spans="8:16">
      <c r="P13821" s="26"/>
    </row>
    <row r="13822" spans="8:16">
      <c r="P13822" s="26"/>
    </row>
    <row r="13823" spans="8:16">
      <c r="P13823" s="26"/>
    </row>
    <row r="13824" spans="8:16">
      <c r="P13824" s="26"/>
    </row>
    <row r="13825" spans="16:16">
      <c r="P13825" s="26"/>
    </row>
    <row r="13826" spans="16:16">
      <c r="P13826" s="26"/>
    </row>
    <row r="13827" spans="16:16">
      <c r="P13827" s="26"/>
    </row>
    <row r="13828" spans="16:16">
      <c r="P13828" s="26"/>
    </row>
    <row r="13829" spans="16:16">
      <c r="P13829" s="26"/>
    </row>
    <row r="13830" spans="16:16">
      <c r="P13830" s="26"/>
    </row>
    <row r="13831" spans="16:16">
      <c r="P13831" s="26"/>
    </row>
    <row r="13832" spans="16:16">
      <c r="P13832" s="26"/>
    </row>
    <row r="13833" spans="16:16">
      <c r="P13833" s="26"/>
    </row>
    <row r="13834" spans="16:16">
      <c r="P13834" s="26"/>
    </row>
    <row r="13835" spans="16:16">
      <c r="P13835" s="26"/>
    </row>
    <row r="13836" spans="16:16">
      <c r="P13836" s="26"/>
    </row>
    <row r="13837" spans="16:16">
      <c r="P13837" s="26"/>
    </row>
    <row r="13838" spans="16:16">
      <c r="P13838" s="26"/>
    </row>
    <row r="13839" spans="16:16">
      <c r="P13839" s="26"/>
    </row>
    <row r="13840" spans="16:16">
      <c r="P13840" s="26"/>
    </row>
    <row r="13841" spans="16:16">
      <c r="P13841" s="26"/>
    </row>
    <row r="13842" spans="16:16">
      <c r="P13842" s="26"/>
    </row>
    <row r="13843" spans="16:16">
      <c r="P13843" s="26"/>
    </row>
    <row r="13844" spans="16:16">
      <c r="P13844" s="26"/>
    </row>
    <row r="13845" spans="16:16">
      <c r="P13845" s="26"/>
    </row>
    <row r="13846" spans="16:16">
      <c r="P13846" s="26"/>
    </row>
    <row r="13847" spans="16:16">
      <c r="P13847" s="26"/>
    </row>
    <row r="13848" spans="16:16">
      <c r="P13848" s="26"/>
    </row>
    <row r="13849" spans="16:16">
      <c r="P13849" s="26"/>
    </row>
    <row r="13850" spans="16:16">
      <c r="P13850" s="26"/>
    </row>
    <row r="13851" spans="16:16">
      <c r="P13851" s="26"/>
    </row>
    <row r="13852" spans="16:16">
      <c r="P13852" s="26"/>
    </row>
    <row r="13853" spans="16:16">
      <c r="P13853" s="26"/>
    </row>
    <row r="13854" spans="16:16">
      <c r="P13854" s="26"/>
    </row>
    <row r="13855" spans="16:16">
      <c r="P13855" s="26"/>
    </row>
    <row r="13856" spans="16:16">
      <c r="P13856" s="26"/>
    </row>
    <row r="13857" spans="16:16">
      <c r="P13857" s="26"/>
    </row>
    <row r="13858" spans="16:16">
      <c r="P13858" s="26"/>
    </row>
    <row r="13859" spans="16:16">
      <c r="P13859" s="26"/>
    </row>
    <row r="13860" spans="16:16">
      <c r="P13860" s="26"/>
    </row>
    <row r="13861" spans="16:16">
      <c r="P13861" s="26"/>
    </row>
    <row r="13862" spans="16:16">
      <c r="P13862" s="26"/>
    </row>
    <row r="13863" spans="16:16">
      <c r="P13863" s="26"/>
    </row>
    <row r="13864" spans="16:16">
      <c r="P13864" s="26"/>
    </row>
    <row r="13865" spans="16:16">
      <c r="P13865" s="26"/>
    </row>
    <row r="13866" spans="16:16">
      <c r="P13866" s="26"/>
    </row>
    <row r="13867" spans="16:16">
      <c r="P13867" s="26"/>
    </row>
    <row r="13868" spans="16:16">
      <c r="P13868" s="26"/>
    </row>
    <row r="13869" spans="16:16">
      <c r="P13869" s="26"/>
    </row>
    <row r="13870" spans="16:16">
      <c r="P13870" s="26"/>
    </row>
    <row r="13871" spans="16:16">
      <c r="P13871" s="26"/>
    </row>
    <row r="13872" spans="16:16">
      <c r="P13872" s="26"/>
    </row>
    <row r="13873" spans="16:16">
      <c r="P13873" s="26"/>
    </row>
    <row r="13874" spans="16:16">
      <c r="P13874" s="26"/>
    </row>
    <row r="13875" spans="16:16">
      <c r="P13875" s="26"/>
    </row>
    <row r="13876" spans="16:16">
      <c r="P13876" s="26"/>
    </row>
    <row r="13877" spans="16:16">
      <c r="P13877" s="26"/>
    </row>
    <row r="13878" spans="16:16">
      <c r="P13878" s="26"/>
    </row>
    <row r="13879" spans="16:16">
      <c r="P13879" s="26"/>
    </row>
    <row r="13880" spans="16:16">
      <c r="P13880" s="26"/>
    </row>
    <row r="13881" spans="16:16">
      <c r="P13881" s="26"/>
    </row>
    <row r="13882" spans="16:16">
      <c r="P13882" s="26"/>
    </row>
    <row r="13883" spans="16:16">
      <c r="P13883" s="26"/>
    </row>
    <row r="13884" spans="16:16">
      <c r="P13884" s="26"/>
    </row>
    <row r="13885" spans="16:16">
      <c r="P13885" s="26"/>
    </row>
    <row r="13886" spans="16:16">
      <c r="P13886" s="26"/>
    </row>
    <row r="13887" spans="16:16">
      <c r="P13887" s="26"/>
    </row>
    <row r="13888" spans="16:16">
      <c r="P13888" s="26"/>
    </row>
    <row r="13889" spans="16:16">
      <c r="P13889" s="26"/>
    </row>
    <row r="13890" spans="16:16">
      <c r="P13890" s="26"/>
    </row>
    <row r="13891" spans="16:16">
      <c r="P13891" s="26"/>
    </row>
    <row r="13892" spans="16:16">
      <c r="P13892" s="26"/>
    </row>
    <row r="13893" spans="16:16">
      <c r="P13893" s="26"/>
    </row>
    <row r="13894" spans="16:16">
      <c r="P13894" s="26"/>
    </row>
    <row r="13895" spans="16:16">
      <c r="P13895" s="26"/>
    </row>
    <row r="13896" spans="16:16">
      <c r="P13896" s="26"/>
    </row>
    <row r="13897" spans="16:16">
      <c r="P13897" s="26"/>
    </row>
    <row r="13898" spans="16:16">
      <c r="P13898" s="26"/>
    </row>
    <row r="13899" spans="16:16">
      <c r="P13899" s="26"/>
    </row>
    <row r="13900" spans="16:16">
      <c r="P13900" s="26"/>
    </row>
    <row r="13901" spans="16:16">
      <c r="P13901" s="26"/>
    </row>
    <row r="13902" spans="16:16">
      <c r="P13902" s="26"/>
    </row>
    <row r="13903" spans="16:16">
      <c r="P13903" s="26"/>
    </row>
    <row r="13904" spans="16:16">
      <c r="P13904" s="26"/>
    </row>
    <row r="13905" spans="16:16">
      <c r="P13905" s="26"/>
    </row>
    <row r="13906" spans="16:16">
      <c r="P13906" s="26"/>
    </row>
    <row r="13907" spans="16:16">
      <c r="P13907" s="26"/>
    </row>
    <row r="13908" spans="16:16">
      <c r="P13908" s="26"/>
    </row>
    <row r="13909" spans="16:16">
      <c r="P13909" s="26"/>
    </row>
    <row r="13910" spans="16:16">
      <c r="P13910" s="26"/>
    </row>
    <row r="13911" spans="16:16">
      <c r="P13911" s="26"/>
    </row>
    <row r="13912" spans="16:16">
      <c r="P13912" s="26"/>
    </row>
    <row r="13913" spans="16:16">
      <c r="P13913" s="26"/>
    </row>
    <row r="13914" spans="16:16">
      <c r="P13914" s="26"/>
    </row>
    <row r="13915" spans="16:16">
      <c r="P13915" s="26"/>
    </row>
    <row r="13916" spans="16:16">
      <c r="P13916" s="26"/>
    </row>
    <row r="13917" spans="16:16">
      <c r="P13917" s="26"/>
    </row>
    <row r="13918" spans="16:16">
      <c r="P13918" s="26"/>
    </row>
    <row r="13919" spans="16:16">
      <c r="P13919" s="26"/>
    </row>
    <row r="13920" spans="16:16">
      <c r="P13920" s="26"/>
    </row>
    <row r="13921" spans="7:16">
      <c r="P13921" s="26"/>
    </row>
    <row r="13922" spans="7:16">
      <c r="P13922" s="26"/>
    </row>
    <row r="13923" spans="7:16">
      <c r="P13923" s="26"/>
    </row>
    <row r="13924" spans="7:16">
      <c r="G13924" s="27"/>
      <c r="P13924" s="26"/>
    </row>
    <row r="13925" spans="7:16">
      <c r="G13925" s="27"/>
      <c r="P13925" s="26"/>
    </row>
    <row r="13926" spans="7:16">
      <c r="G13926" s="27"/>
      <c r="P13926" s="26"/>
    </row>
    <row r="13927" spans="7:16">
      <c r="G13927" s="27"/>
      <c r="P13927" s="26"/>
    </row>
    <row r="13928" spans="7:16">
      <c r="G13928" s="27"/>
      <c r="H13928" s="27"/>
      <c r="P13928" s="26"/>
    </row>
    <row r="13929" spans="7:16">
      <c r="G13929" s="27"/>
      <c r="H13929" s="27"/>
      <c r="P13929" s="26"/>
    </row>
    <row r="13930" spans="7:16">
      <c r="G13930" s="27"/>
      <c r="H13930" s="27"/>
      <c r="P13930" s="26"/>
    </row>
    <row r="13931" spans="7:16">
      <c r="G13931" s="27"/>
      <c r="H13931" s="27"/>
      <c r="P13931" s="26"/>
    </row>
    <row r="13932" spans="7:16">
      <c r="G13932" s="27"/>
      <c r="H13932" s="27"/>
      <c r="P13932" s="26"/>
    </row>
    <row r="13933" spans="7:16">
      <c r="G13933" s="27"/>
      <c r="H13933" s="27"/>
      <c r="P13933" s="26"/>
    </row>
    <row r="13934" spans="7:16">
      <c r="G13934" s="27"/>
      <c r="H13934" s="27"/>
      <c r="P13934" s="26"/>
    </row>
    <row r="13935" spans="7:16">
      <c r="G13935" s="27"/>
      <c r="H13935" s="27"/>
      <c r="P13935" s="26"/>
    </row>
    <row r="13936" spans="7:16">
      <c r="G13936" s="27"/>
      <c r="H13936" s="27"/>
      <c r="P13936" s="26"/>
    </row>
    <row r="13937" spans="7:16">
      <c r="G13937" s="27"/>
      <c r="H13937" s="27"/>
      <c r="P13937" s="26"/>
    </row>
    <row r="13938" spans="7:16">
      <c r="G13938" s="27"/>
      <c r="H13938" s="27"/>
      <c r="P13938" s="26"/>
    </row>
    <row r="13939" spans="7:16">
      <c r="G13939" s="27"/>
      <c r="H13939" s="27"/>
      <c r="P13939" s="26"/>
    </row>
    <row r="13940" spans="7:16">
      <c r="G13940" s="27"/>
      <c r="H13940" s="27"/>
      <c r="P13940" s="26"/>
    </row>
    <row r="13941" spans="7:16">
      <c r="G13941" s="27"/>
      <c r="H13941" s="27"/>
      <c r="P13941" s="26"/>
    </row>
    <row r="13942" spans="7:16">
      <c r="G13942" s="27"/>
      <c r="H13942" s="27"/>
      <c r="P13942" s="26"/>
    </row>
    <row r="13943" spans="7:16">
      <c r="G13943" s="27"/>
      <c r="H13943" s="27"/>
      <c r="P13943" s="26"/>
    </row>
    <row r="13944" spans="7:16">
      <c r="G13944" s="27"/>
      <c r="H13944" s="27"/>
      <c r="P13944" s="26"/>
    </row>
    <row r="13945" spans="7:16">
      <c r="G13945" s="27"/>
      <c r="H13945" s="27"/>
      <c r="P13945" s="26"/>
    </row>
    <row r="13946" spans="7:16">
      <c r="G13946" s="27"/>
      <c r="H13946" s="27"/>
      <c r="P13946" s="26"/>
    </row>
    <row r="13947" spans="7:16">
      <c r="G13947" s="27"/>
      <c r="H13947" s="27"/>
      <c r="P13947" s="26"/>
    </row>
    <row r="13948" spans="7:16">
      <c r="G13948" s="27"/>
      <c r="H13948" s="27"/>
      <c r="P13948" s="26"/>
    </row>
    <row r="13949" spans="7:16">
      <c r="G13949" s="27"/>
      <c r="H13949" s="27"/>
      <c r="P13949" s="26"/>
    </row>
    <row r="13950" spans="7:16">
      <c r="G13950" s="27"/>
      <c r="H13950" s="27"/>
      <c r="P13950" s="26"/>
    </row>
    <row r="13951" spans="7:16">
      <c r="G13951" s="27"/>
      <c r="H13951" s="27"/>
      <c r="P13951" s="26"/>
    </row>
    <row r="13952" spans="7:16">
      <c r="G13952" s="27"/>
      <c r="H13952" s="27"/>
      <c r="P13952" s="26"/>
    </row>
    <row r="13953" spans="7:16">
      <c r="G13953" s="27"/>
      <c r="H13953" s="27"/>
      <c r="P13953" s="26"/>
    </row>
    <row r="13954" spans="7:16">
      <c r="H13954" s="27"/>
      <c r="P13954" s="26"/>
    </row>
    <row r="13955" spans="7:16">
      <c r="H13955" s="27"/>
      <c r="P13955" s="26"/>
    </row>
    <row r="13956" spans="7:16">
      <c r="H13956" s="27"/>
      <c r="P13956" s="26"/>
    </row>
    <row r="13957" spans="7:16">
      <c r="H13957" s="27"/>
      <c r="P13957" s="26"/>
    </row>
    <row r="13958" spans="7:16">
      <c r="P13958" s="26"/>
    </row>
    <row r="13959" spans="7:16">
      <c r="P13959" s="26"/>
    </row>
    <row r="13960" spans="7:16">
      <c r="P13960" s="26"/>
    </row>
    <row r="13961" spans="7:16">
      <c r="P13961" s="26"/>
    </row>
    <row r="13962" spans="7:16">
      <c r="P13962" s="26"/>
    </row>
    <row r="13963" spans="7:16">
      <c r="P13963" s="26"/>
    </row>
    <row r="13964" spans="7:16">
      <c r="P13964" s="26"/>
    </row>
    <row r="13965" spans="7:16">
      <c r="P13965" s="26"/>
    </row>
    <row r="13966" spans="7:16">
      <c r="P13966" s="26"/>
    </row>
    <row r="13967" spans="7:16">
      <c r="P13967" s="26"/>
    </row>
    <row r="13968" spans="7:16">
      <c r="P13968" s="26"/>
    </row>
    <row r="13969" spans="7:16">
      <c r="P13969" s="26"/>
    </row>
    <row r="13970" spans="7:16">
      <c r="P13970" s="26"/>
    </row>
    <row r="13971" spans="7:16">
      <c r="P13971" s="26"/>
    </row>
    <row r="13972" spans="7:16">
      <c r="P13972" s="26"/>
    </row>
    <row r="13973" spans="7:16">
      <c r="P13973" s="26"/>
    </row>
    <row r="13974" spans="7:16">
      <c r="P13974" s="26"/>
    </row>
    <row r="13975" spans="7:16">
      <c r="P13975" s="26"/>
    </row>
    <row r="13976" spans="7:16">
      <c r="P13976" s="26"/>
    </row>
    <row r="13977" spans="7:16">
      <c r="P13977" s="26"/>
    </row>
    <row r="13978" spans="7:16">
      <c r="P13978" s="26"/>
    </row>
    <row r="13979" spans="7:16">
      <c r="G13979" s="27"/>
      <c r="P13979" s="26"/>
    </row>
    <row r="13980" spans="7:16">
      <c r="G13980" s="27"/>
      <c r="P13980" s="26"/>
    </row>
    <row r="13981" spans="7:16">
      <c r="G13981" s="27"/>
      <c r="P13981" s="26"/>
    </row>
    <row r="13982" spans="7:16">
      <c r="G13982" s="27"/>
      <c r="P13982" s="26"/>
    </row>
    <row r="13983" spans="7:16">
      <c r="G13983" s="27"/>
      <c r="H13983" s="27"/>
      <c r="P13983" s="26"/>
    </row>
    <row r="13984" spans="7:16">
      <c r="G13984" s="27"/>
      <c r="H13984" s="27"/>
      <c r="P13984" s="26"/>
    </row>
    <row r="13985" spans="7:16">
      <c r="G13985" s="27"/>
      <c r="H13985" s="27"/>
      <c r="P13985" s="26"/>
    </row>
    <row r="13986" spans="7:16">
      <c r="G13986" s="27"/>
      <c r="H13986" s="27"/>
      <c r="P13986" s="26"/>
    </row>
    <row r="13987" spans="7:16">
      <c r="G13987" s="27"/>
      <c r="H13987" s="27"/>
      <c r="P13987" s="26"/>
    </row>
    <row r="13988" spans="7:16">
      <c r="G13988" s="27"/>
      <c r="H13988" s="27"/>
      <c r="P13988" s="26"/>
    </row>
    <row r="13989" spans="7:16">
      <c r="G13989" s="27"/>
      <c r="H13989" s="27"/>
      <c r="P13989" s="26"/>
    </row>
    <row r="13990" spans="7:16">
      <c r="G13990" s="27"/>
      <c r="H13990" s="27"/>
      <c r="P13990" s="26"/>
    </row>
    <row r="13991" spans="7:16">
      <c r="G13991" s="27"/>
      <c r="H13991" s="27"/>
      <c r="P13991" s="26"/>
    </row>
    <row r="13992" spans="7:16">
      <c r="G13992" s="27"/>
      <c r="H13992" s="27"/>
      <c r="P13992" s="26"/>
    </row>
    <row r="13993" spans="7:16">
      <c r="G13993" s="27"/>
      <c r="H13993" s="27"/>
      <c r="P13993" s="26"/>
    </row>
    <row r="13994" spans="7:16">
      <c r="G13994" s="27"/>
      <c r="H13994" s="27"/>
      <c r="P13994" s="26"/>
    </row>
    <row r="13995" spans="7:16">
      <c r="G13995" s="27"/>
      <c r="H13995" s="27"/>
      <c r="P13995" s="26"/>
    </row>
    <row r="13996" spans="7:16">
      <c r="G13996" s="27"/>
      <c r="H13996" s="27"/>
      <c r="P13996" s="26"/>
    </row>
    <row r="13997" spans="7:16">
      <c r="G13997" s="27"/>
      <c r="H13997" s="27"/>
      <c r="P13997" s="26"/>
    </row>
    <row r="13998" spans="7:16">
      <c r="G13998" s="27"/>
      <c r="H13998" s="27"/>
      <c r="P13998" s="26"/>
    </row>
    <row r="13999" spans="7:16">
      <c r="G13999" s="27"/>
      <c r="H13999" s="27"/>
      <c r="P13999" s="26"/>
    </row>
    <row r="14000" spans="7:16">
      <c r="G14000" s="27"/>
      <c r="H14000" s="27"/>
      <c r="P14000" s="26"/>
    </row>
    <row r="14001" spans="7:16">
      <c r="G14001" s="27"/>
      <c r="H14001" s="27"/>
      <c r="P14001" s="26"/>
    </row>
    <row r="14002" spans="7:16">
      <c r="G14002" s="27"/>
      <c r="H14002" s="27"/>
      <c r="P14002" s="26"/>
    </row>
    <row r="14003" spans="7:16">
      <c r="H14003" s="27"/>
      <c r="P14003" s="26"/>
    </row>
    <row r="14004" spans="7:16">
      <c r="H14004" s="27"/>
      <c r="P14004" s="26"/>
    </row>
    <row r="14005" spans="7:16">
      <c r="H14005" s="27"/>
      <c r="P14005" s="26"/>
    </row>
    <row r="14006" spans="7:16">
      <c r="H14006" s="27"/>
      <c r="P14006" s="26"/>
    </row>
    <row r="14007" spans="7:16">
      <c r="P14007" s="26"/>
    </row>
    <row r="14008" spans="7:16">
      <c r="P14008" s="26"/>
    </row>
    <row r="14009" spans="7:16">
      <c r="P14009" s="26"/>
    </row>
    <row r="14010" spans="7:16">
      <c r="P14010" s="26"/>
    </row>
    <row r="14011" spans="7:16">
      <c r="P14011" s="26"/>
    </row>
    <row r="14012" spans="7:16">
      <c r="P14012" s="26"/>
    </row>
    <row r="14013" spans="7:16">
      <c r="P14013" s="26"/>
    </row>
    <row r="14014" spans="7:16">
      <c r="P14014" s="26"/>
    </row>
    <row r="14015" spans="7:16">
      <c r="P14015" s="26"/>
    </row>
    <row r="14016" spans="7:16">
      <c r="P14016" s="26"/>
    </row>
    <row r="14017" spans="16:16">
      <c r="P14017" s="26"/>
    </row>
    <row r="14018" spans="16:16">
      <c r="P14018" s="26"/>
    </row>
    <row r="14019" spans="16:16">
      <c r="P14019" s="26"/>
    </row>
    <row r="14020" spans="16:16">
      <c r="P14020" s="26"/>
    </row>
    <row r="14021" spans="16:16">
      <c r="P14021" s="26"/>
    </row>
    <row r="14022" spans="16:16">
      <c r="P14022" s="26"/>
    </row>
    <row r="14023" spans="16:16">
      <c r="P14023" s="26"/>
    </row>
    <row r="14024" spans="16:16">
      <c r="P14024" s="26"/>
    </row>
    <row r="14025" spans="16:16">
      <c r="P14025" s="26"/>
    </row>
    <row r="14026" spans="16:16">
      <c r="P14026" s="26"/>
    </row>
    <row r="14027" spans="16:16">
      <c r="P14027" s="26"/>
    </row>
    <row r="14028" spans="16:16">
      <c r="P14028" s="26"/>
    </row>
    <row r="14029" spans="16:16">
      <c r="P14029" s="26"/>
    </row>
    <row r="14030" spans="16:16">
      <c r="P14030" s="26"/>
    </row>
    <row r="14031" spans="16:16">
      <c r="P14031" s="26"/>
    </row>
    <row r="14032" spans="16:16">
      <c r="P14032" s="26"/>
    </row>
    <row r="14033" spans="7:16">
      <c r="P14033" s="26"/>
    </row>
    <row r="14034" spans="7:16">
      <c r="P14034" s="26"/>
    </row>
    <row r="14035" spans="7:16">
      <c r="P14035" s="26"/>
    </row>
    <row r="14036" spans="7:16">
      <c r="P14036" s="26"/>
    </row>
    <row r="14037" spans="7:16">
      <c r="P14037" s="26"/>
    </row>
    <row r="14038" spans="7:16">
      <c r="P14038" s="26"/>
    </row>
    <row r="14039" spans="7:16">
      <c r="P14039" s="26"/>
    </row>
    <row r="14040" spans="7:16">
      <c r="P14040" s="26"/>
    </row>
    <row r="14041" spans="7:16">
      <c r="P14041" s="26"/>
    </row>
    <row r="14042" spans="7:16">
      <c r="P14042" s="26"/>
    </row>
    <row r="14043" spans="7:16">
      <c r="P14043" s="26"/>
    </row>
    <row r="14044" spans="7:16">
      <c r="P14044" s="26"/>
    </row>
    <row r="14045" spans="7:16">
      <c r="P14045" s="26"/>
    </row>
    <row r="14046" spans="7:16">
      <c r="P14046" s="26"/>
    </row>
    <row r="14047" spans="7:16">
      <c r="G14047" s="27"/>
      <c r="P14047" s="26"/>
    </row>
    <row r="14048" spans="7:16">
      <c r="G14048" s="27"/>
      <c r="P14048" s="26"/>
    </row>
    <row r="14049" spans="7:16">
      <c r="G14049" s="27"/>
      <c r="P14049" s="26"/>
    </row>
    <row r="14050" spans="7:16">
      <c r="G14050" s="27"/>
      <c r="P14050" s="26"/>
    </row>
    <row r="14051" spans="7:16">
      <c r="G14051" s="27"/>
      <c r="H14051" s="27"/>
      <c r="P14051" s="26"/>
    </row>
    <row r="14052" spans="7:16">
      <c r="G14052" s="27"/>
      <c r="H14052" s="27"/>
      <c r="P14052" s="26"/>
    </row>
    <row r="14053" spans="7:16">
      <c r="G14053" s="27"/>
      <c r="H14053" s="27"/>
      <c r="P14053" s="26"/>
    </row>
    <row r="14054" spans="7:16">
      <c r="G14054" s="27"/>
      <c r="H14054" s="27"/>
      <c r="P14054" s="26"/>
    </row>
    <row r="14055" spans="7:16">
      <c r="G14055" s="27"/>
      <c r="H14055" s="27"/>
      <c r="P14055" s="26"/>
    </row>
    <row r="14056" spans="7:16">
      <c r="G14056" s="27"/>
      <c r="H14056" s="27"/>
      <c r="P14056" s="26"/>
    </row>
    <row r="14057" spans="7:16">
      <c r="G14057" s="27"/>
      <c r="H14057" s="27"/>
      <c r="P14057" s="26"/>
    </row>
    <row r="14058" spans="7:16">
      <c r="G14058" s="27"/>
      <c r="H14058" s="27"/>
      <c r="P14058" s="26"/>
    </row>
    <row r="14059" spans="7:16">
      <c r="G14059" s="27"/>
      <c r="H14059" s="27"/>
      <c r="P14059" s="26"/>
    </row>
    <row r="14060" spans="7:16">
      <c r="G14060" s="27"/>
      <c r="H14060" s="27"/>
      <c r="P14060" s="26"/>
    </row>
    <row r="14061" spans="7:16">
      <c r="G14061" s="27"/>
      <c r="H14061" s="27"/>
      <c r="P14061" s="26"/>
    </row>
    <row r="14062" spans="7:16">
      <c r="G14062" s="27"/>
      <c r="H14062" s="27"/>
      <c r="P14062" s="26"/>
    </row>
    <row r="14063" spans="7:16">
      <c r="G14063" s="27"/>
      <c r="H14063" s="27"/>
      <c r="P14063" s="26"/>
    </row>
    <row r="14064" spans="7:16">
      <c r="G14064" s="27"/>
      <c r="H14064" s="27"/>
      <c r="P14064" s="26"/>
    </row>
    <row r="14065" spans="7:16">
      <c r="G14065" s="27"/>
      <c r="H14065" s="27"/>
      <c r="P14065" s="26"/>
    </row>
    <row r="14066" spans="7:16">
      <c r="G14066" s="27"/>
      <c r="H14066" s="27"/>
      <c r="P14066" s="26"/>
    </row>
    <row r="14067" spans="7:16">
      <c r="G14067" s="27"/>
      <c r="H14067" s="27"/>
      <c r="P14067" s="26"/>
    </row>
    <row r="14068" spans="7:16">
      <c r="G14068" s="27"/>
      <c r="H14068" s="27"/>
      <c r="P14068" s="26"/>
    </row>
    <row r="14069" spans="7:16">
      <c r="G14069" s="27"/>
      <c r="H14069" s="27"/>
      <c r="P14069" s="26"/>
    </row>
    <row r="14070" spans="7:16">
      <c r="G14070" s="27"/>
      <c r="H14070" s="27"/>
      <c r="P14070" s="26"/>
    </row>
    <row r="14071" spans="7:16">
      <c r="G14071" s="27"/>
      <c r="H14071" s="27"/>
      <c r="P14071" s="26"/>
    </row>
    <row r="14072" spans="7:16">
      <c r="G14072" s="27"/>
      <c r="H14072" s="27"/>
      <c r="P14072" s="26"/>
    </row>
    <row r="14073" spans="7:16">
      <c r="G14073" s="27"/>
      <c r="H14073" s="27"/>
      <c r="P14073" s="26"/>
    </row>
    <row r="14074" spans="7:16">
      <c r="G14074" s="27"/>
      <c r="H14074" s="27"/>
      <c r="P14074" s="26"/>
    </row>
    <row r="14075" spans="7:16">
      <c r="G14075" s="27"/>
      <c r="H14075" s="27"/>
      <c r="P14075" s="26"/>
    </row>
    <row r="14076" spans="7:16">
      <c r="G14076" s="27"/>
      <c r="H14076" s="27"/>
      <c r="P14076" s="26"/>
    </row>
    <row r="14077" spans="7:16">
      <c r="G14077" s="27"/>
      <c r="H14077" s="27"/>
      <c r="P14077" s="26"/>
    </row>
    <row r="14078" spans="7:16">
      <c r="G14078" s="27"/>
      <c r="H14078" s="27"/>
      <c r="P14078" s="26"/>
    </row>
    <row r="14079" spans="7:16">
      <c r="G14079" s="27"/>
      <c r="H14079" s="27"/>
      <c r="P14079" s="26"/>
    </row>
    <row r="14080" spans="7:16">
      <c r="G14080" s="27"/>
      <c r="H14080" s="27"/>
      <c r="P14080" s="26"/>
    </row>
    <row r="14081" spans="7:16">
      <c r="G14081" s="27"/>
      <c r="H14081" s="27"/>
      <c r="P14081" s="26"/>
    </row>
    <row r="14082" spans="7:16">
      <c r="G14082" s="27"/>
      <c r="H14082" s="27"/>
      <c r="P14082" s="26"/>
    </row>
    <row r="14083" spans="7:16">
      <c r="G14083" s="27"/>
      <c r="H14083" s="27"/>
      <c r="P14083" s="26"/>
    </row>
    <row r="14084" spans="7:16">
      <c r="G14084" s="27"/>
      <c r="H14084" s="27"/>
      <c r="P14084" s="26"/>
    </row>
    <row r="14085" spans="7:16">
      <c r="G14085" s="27"/>
      <c r="H14085" s="27"/>
      <c r="P14085" s="26"/>
    </row>
    <row r="14086" spans="7:16">
      <c r="G14086" s="27"/>
      <c r="H14086" s="27"/>
      <c r="P14086" s="26"/>
    </row>
    <row r="14087" spans="7:16">
      <c r="G14087" s="27"/>
      <c r="H14087" s="27"/>
      <c r="P14087" s="26"/>
    </row>
    <row r="14088" spans="7:16">
      <c r="G14088" s="27"/>
      <c r="H14088" s="27"/>
      <c r="P14088" s="26"/>
    </row>
    <row r="14089" spans="7:16">
      <c r="G14089" s="27"/>
      <c r="H14089" s="27"/>
      <c r="P14089" s="26"/>
    </row>
    <row r="14090" spans="7:16">
      <c r="G14090" s="27"/>
      <c r="H14090" s="27"/>
      <c r="P14090" s="26"/>
    </row>
    <row r="14091" spans="7:16">
      <c r="G14091" s="27"/>
      <c r="H14091" s="27"/>
      <c r="P14091" s="26"/>
    </row>
    <row r="14092" spans="7:16">
      <c r="G14092" s="27"/>
      <c r="H14092" s="27"/>
      <c r="P14092" s="26"/>
    </row>
    <row r="14093" spans="7:16">
      <c r="G14093" s="27"/>
      <c r="H14093" s="27"/>
      <c r="P14093" s="26"/>
    </row>
    <row r="14094" spans="7:16">
      <c r="G14094" s="27"/>
      <c r="H14094" s="27"/>
      <c r="P14094" s="26"/>
    </row>
    <row r="14095" spans="7:16">
      <c r="G14095" s="27"/>
      <c r="H14095" s="27"/>
      <c r="P14095" s="26"/>
    </row>
    <row r="14096" spans="7:16">
      <c r="G14096" s="27"/>
      <c r="H14096" s="27"/>
      <c r="P14096" s="26"/>
    </row>
    <row r="14097" spans="7:16">
      <c r="G14097" s="27"/>
      <c r="H14097" s="27"/>
      <c r="P14097" s="26"/>
    </row>
    <row r="14098" spans="7:16">
      <c r="G14098" s="27"/>
      <c r="H14098" s="27"/>
      <c r="P14098" s="26"/>
    </row>
    <row r="14099" spans="7:16">
      <c r="H14099" s="27"/>
      <c r="P14099" s="26"/>
    </row>
    <row r="14100" spans="7:16">
      <c r="H14100" s="27"/>
      <c r="P14100" s="26"/>
    </row>
    <row r="14101" spans="7:16">
      <c r="H14101" s="27"/>
      <c r="P14101" s="26"/>
    </row>
    <row r="14102" spans="7:16">
      <c r="H14102" s="27"/>
      <c r="P14102" s="26"/>
    </row>
    <row r="14103" spans="7:16">
      <c r="P14103" s="26"/>
    </row>
    <row r="14104" spans="7:16">
      <c r="P14104" s="26"/>
    </row>
    <row r="14105" spans="7:16">
      <c r="P14105" s="26"/>
    </row>
    <row r="14106" spans="7:16">
      <c r="P14106" s="26"/>
    </row>
    <row r="14107" spans="7:16">
      <c r="P14107" s="26"/>
    </row>
    <row r="14108" spans="7:16">
      <c r="P14108" s="26"/>
    </row>
    <row r="14109" spans="7:16">
      <c r="P14109" s="26"/>
    </row>
    <row r="14110" spans="7:16">
      <c r="P14110" s="26"/>
    </row>
    <row r="14111" spans="7:16">
      <c r="P14111" s="26"/>
    </row>
    <row r="14112" spans="7:16">
      <c r="P14112" s="26"/>
    </row>
    <row r="14113" spans="16:16">
      <c r="P14113" s="26"/>
    </row>
    <row r="14114" spans="16:16">
      <c r="P14114" s="26"/>
    </row>
    <row r="14115" spans="16:16">
      <c r="P14115" s="26"/>
    </row>
    <row r="14116" spans="16:16">
      <c r="P14116" s="26"/>
    </row>
    <row r="14117" spans="16:16">
      <c r="P14117" s="26"/>
    </row>
    <row r="14118" spans="16:16">
      <c r="P14118" s="26"/>
    </row>
    <row r="14119" spans="16:16">
      <c r="P14119" s="26"/>
    </row>
    <row r="14120" spans="16:16">
      <c r="P14120" s="26"/>
    </row>
    <row r="14121" spans="16:16">
      <c r="P14121" s="26"/>
    </row>
    <row r="14122" spans="16:16">
      <c r="P14122" s="26"/>
    </row>
    <row r="14123" spans="16:16">
      <c r="P14123" s="26"/>
    </row>
    <row r="14124" spans="16:16">
      <c r="P14124" s="26"/>
    </row>
    <row r="14125" spans="16:16">
      <c r="P14125" s="26"/>
    </row>
    <row r="14126" spans="16:16">
      <c r="P14126" s="26"/>
    </row>
    <row r="14127" spans="16:16">
      <c r="P14127" s="26"/>
    </row>
    <row r="14128" spans="16:16">
      <c r="P14128" s="26"/>
    </row>
    <row r="14129" spans="16:16">
      <c r="P14129" s="26"/>
    </row>
    <row r="14130" spans="16:16">
      <c r="P14130" s="26"/>
    </row>
    <row r="14131" spans="16:16">
      <c r="P14131" s="26"/>
    </row>
    <row r="14132" spans="16:16">
      <c r="P14132" s="26"/>
    </row>
    <row r="14133" spans="16:16">
      <c r="P14133" s="26"/>
    </row>
    <row r="14134" spans="16:16">
      <c r="P14134" s="26"/>
    </row>
    <row r="14135" spans="16:16">
      <c r="P14135" s="26"/>
    </row>
    <row r="14136" spans="16:16">
      <c r="P14136" s="26"/>
    </row>
    <row r="14137" spans="16:16">
      <c r="P14137" s="26"/>
    </row>
    <row r="14138" spans="16:16">
      <c r="P14138" s="26"/>
    </row>
    <row r="14139" spans="16:16">
      <c r="P14139" s="26"/>
    </row>
    <row r="14140" spans="16:16">
      <c r="P14140" s="26"/>
    </row>
    <row r="14141" spans="16:16">
      <c r="P14141" s="26"/>
    </row>
    <row r="14142" spans="16:16">
      <c r="P14142" s="26"/>
    </row>
    <row r="14143" spans="16:16">
      <c r="P14143" s="26"/>
    </row>
    <row r="14144" spans="16:16">
      <c r="P14144" s="26"/>
    </row>
    <row r="14145" spans="16:16">
      <c r="P14145" s="26"/>
    </row>
    <row r="14146" spans="16:16">
      <c r="P14146" s="26"/>
    </row>
    <row r="14147" spans="16:16">
      <c r="P14147" s="26"/>
    </row>
    <row r="14148" spans="16:16">
      <c r="P14148" s="26"/>
    </row>
    <row r="14149" spans="16:16">
      <c r="P14149" s="26"/>
    </row>
    <row r="14150" spans="16:16">
      <c r="P14150" s="26"/>
    </row>
    <row r="14151" spans="16:16">
      <c r="P14151" s="26"/>
    </row>
    <row r="14152" spans="16:16">
      <c r="P14152" s="26"/>
    </row>
    <row r="14153" spans="16:16">
      <c r="P14153" s="26"/>
    </row>
    <row r="14154" spans="16:16">
      <c r="P14154" s="26"/>
    </row>
    <row r="14155" spans="16:16">
      <c r="P14155" s="26"/>
    </row>
    <row r="14156" spans="16:16">
      <c r="P14156" s="26"/>
    </row>
    <row r="14157" spans="16:16">
      <c r="P14157" s="26"/>
    </row>
    <row r="14158" spans="16:16">
      <c r="P14158" s="26"/>
    </row>
    <row r="14159" spans="16:16">
      <c r="P14159" s="26"/>
    </row>
    <row r="14160" spans="16:16">
      <c r="P14160" s="26"/>
    </row>
    <row r="14161" spans="7:16">
      <c r="P14161" s="26"/>
    </row>
    <row r="14162" spans="7:16">
      <c r="P14162" s="26"/>
    </row>
    <row r="14163" spans="7:16">
      <c r="P14163" s="26"/>
    </row>
    <row r="14164" spans="7:16">
      <c r="P14164" s="26"/>
    </row>
    <row r="14165" spans="7:16">
      <c r="P14165" s="26"/>
    </row>
    <row r="14166" spans="7:16">
      <c r="P14166" s="26"/>
    </row>
    <row r="14167" spans="7:16">
      <c r="P14167" s="26"/>
    </row>
    <row r="14168" spans="7:16">
      <c r="P14168" s="26"/>
    </row>
    <row r="14169" spans="7:16">
      <c r="G14169" s="27"/>
      <c r="P14169" s="26"/>
    </row>
    <row r="14170" spans="7:16">
      <c r="G14170" s="27"/>
      <c r="P14170" s="26"/>
    </row>
    <row r="14171" spans="7:16">
      <c r="G14171" s="27"/>
      <c r="P14171" s="26"/>
    </row>
    <row r="14172" spans="7:16">
      <c r="G14172" s="27"/>
      <c r="P14172" s="26"/>
    </row>
    <row r="14173" spans="7:16">
      <c r="G14173" s="27"/>
      <c r="H14173" s="27"/>
      <c r="P14173" s="26"/>
    </row>
    <row r="14174" spans="7:16">
      <c r="G14174" s="27"/>
      <c r="H14174" s="27"/>
      <c r="P14174" s="26"/>
    </row>
    <row r="14175" spans="7:16">
      <c r="G14175" s="27"/>
      <c r="H14175" s="27"/>
      <c r="P14175" s="26"/>
    </row>
    <row r="14176" spans="7:16">
      <c r="G14176" s="27"/>
      <c r="H14176" s="27"/>
      <c r="P14176" s="26"/>
    </row>
    <row r="14177" spans="7:16">
      <c r="G14177" s="27"/>
      <c r="H14177" s="27"/>
      <c r="P14177" s="26"/>
    </row>
    <row r="14178" spans="7:16">
      <c r="G14178" s="27"/>
      <c r="H14178" s="27"/>
      <c r="P14178" s="26"/>
    </row>
    <row r="14179" spans="7:16">
      <c r="G14179" s="27"/>
      <c r="H14179" s="27"/>
      <c r="P14179" s="26"/>
    </row>
    <row r="14180" spans="7:16">
      <c r="G14180" s="27"/>
      <c r="H14180" s="27"/>
      <c r="P14180" s="26"/>
    </row>
    <row r="14181" spans="7:16">
      <c r="G14181" s="27"/>
      <c r="H14181" s="27"/>
      <c r="P14181" s="26"/>
    </row>
    <row r="14182" spans="7:16">
      <c r="G14182" s="27"/>
      <c r="H14182" s="27"/>
      <c r="P14182" s="26"/>
    </row>
    <row r="14183" spans="7:16">
      <c r="G14183" s="27"/>
      <c r="H14183" s="27"/>
      <c r="P14183" s="26"/>
    </row>
    <row r="14184" spans="7:16">
      <c r="G14184" s="27"/>
      <c r="H14184" s="27"/>
      <c r="P14184" s="26"/>
    </row>
    <row r="14185" spans="7:16">
      <c r="G14185" s="27"/>
      <c r="H14185" s="27"/>
      <c r="P14185" s="26"/>
    </row>
    <row r="14186" spans="7:16">
      <c r="G14186" s="27"/>
      <c r="H14186" s="27"/>
      <c r="P14186" s="26"/>
    </row>
    <row r="14187" spans="7:16">
      <c r="G14187" s="27"/>
      <c r="H14187" s="27"/>
      <c r="P14187" s="26"/>
    </row>
    <row r="14188" spans="7:16">
      <c r="G14188" s="27"/>
      <c r="H14188" s="27"/>
      <c r="P14188" s="26"/>
    </row>
    <row r="14189" spans="7:16">
      <c r="G14189" s="27"/>
      <c r="H14189" s="27"/>
      <c r="P14189" s="26"/>
    </row>
    <row r="14190" spans="7:16">
      <c r="G14190" s="27"/>
      <c r="H14190" s="27"/>
      <c r="P14190" s="26"/>
    </row>
    <row r="14191" spans="7:16">
      <c r="G14191" s="27"/>
      <c r="H14191" s="27"/>
      <c r="P14191" s="26"/>
    </row>
    <row r="14192" spans="7:16">
      <c r="H14192" s="27"/>
      <c r="P14192" s="26"/>
    </row>
    <row r="14193" spans="8:16">
      <c r="H14193" s="27"/>
      <c r="P14193" s="26"/>
    </row>
    <row r="14194" spans="8:16">
      <c r="H14194" s="27"/>
      <c r="P14194" s="26"/>
    </row>
    <row r="14195" spans="8:16">
      <c r="H14195" s="27"/>
      <c r="P14195" s="26"/>
    </row>
    <row r="14196" spans="8:16">
      <c r="P14196" s="26"/>
    </row>
    <row r="14197" spans="8:16">
      <c r="P14197" s="26"/>
    </row>
    <row r="14198" spans="8:16">
      <c r="P14198" s="26"/>
    </row>
    <row r="14199" spans="8:16">
      <c r="P14199" s="26"/>
    </row>
    <row r="14200" spans="8:16">
      <c r="P14200" s="26"/>
    </row>
    <row r="14201" spans="8:16">
      <c r="P14201" s="26"/>
    </row>
    <row r="14202" spans="8:16">
      <c r="P14202" s="26"/>
    </row>
    <row r="14203" spans="8:16">
      <c r="P14203" s="26"/>
    </row>
    <row r="14204" spans="8:16">
      <c r="P14204" s="26"/>
    </row>
    <row r="14205" spans="8:16">
      <c r="P14205" s="26"/>
    </row>
    <row r="14206" spans="8:16">
      <c r="P14206" s="26"/>
    </row>
    <row r="14207" spans="8:16">
      <c r="P14207" s="26"/>
    </row>
    <row r="14208" spans="8:16">
      <c r="P14208" s="26"/>
    </row>
    <row r="14209" spans="16:16">
      <c r="P14209" s="26"/>
    </row>
    <row r="14210" spans="16:16">
      <c r="P14210" s="26"/>
    </row>
    <row r="14211" spans="16:16">
      <c r="P14211" s="26"/>
    </row>
    <row r="14212" spans="16:16">
      <c r="P14212" s="26"/>
    </row>
    <row r="14213" spans="16:16">
      <c r="P14213" s="26"/>
    </row>
    <row r="14214" spans="16:16">
      <c r="P14214" s="26"/>
    </row>
    <row r="14215" spans="16:16">
      <c r="P14215" s="26"/>
    </row>
    <row r="14216" spans="16:16">
      <c r="P14216" s="26"/>
    </row>
    <row r="14217" spans="16:16">
      <c r="P14217" s="26"/>
    </row>
    <row r="14218" spans="16:16">
      <c r="P14218" s="26"/>
    </row>
    <row r="14219" spans="16:16">
      <c r="P14219" s="26"/>
    </row>
    <row r="14220" spans="16:16">
      <c r="P14220" s="26"/>
    </row>
    <row r="14221" spans="16:16">
      <c r="P14221" s="26"/>
    </row>
    <row r="14222" spans="16:16">
      <c r="P14222" s="26"/>
    </row>
    <row r="14223" spans="16:16">
      <c r="P14223" s="26"/>
    </row>
    <row r="14224" spans="16:16">
      <c r="P14224" s="26"/>
    </row>
    <row r="14225" spans="16:16">
      <c r="P14225" s="26"/>
    </row>
    <row r="14226" spans="16:16">
      <c r="P14226" s="26"/>
    </row>
    <row r="14227" spans="16:16">
      <c r="P14227" s="26"/>
    </row>
    <row r="14228" spans="16:16">
      <c r="P14228" s="26"/>
    </row>
    <row r="14229" spans="16:16">
      <c r="P14229" s="26"/>
    </row>
    <row r="14230" spans="16:16">
      <c r="P14230" s="26"/>
    </row>
    <row r="14231" spans="16:16">
      <c r="P14231" s="26"/>
    </row>
    <row r="14232" spans="16:16">
      <c r="P14232" s="26"/>
    </row>
    <row r="14233" spans="16:16">
      <c r="P14233" s="26"/>
    </row>
    <row r="14234" spans="16:16">
      <c r="P14234" s="26"/>
    </row>
    <row r="14235" spans="16:16">
      <c r="P14235" s="26"/>
    </row>
    <row r="14236" spans="16:16">
      <c r="P14236" s="26"/>
    </row>
    <row r="14237" spans="16:16">
      <c r="P14237" s="26"/>
    </row>
    <row r="14238" spans="16:16">
      <c r="P14238" s="26"/>
    </row>
    <row r="14239" spans="16:16">
      <c r="P14239" s="26"/>
    </row>
    <row r="14240" spans="16:16">
      <c r="P14240" s="26"/>
    </row>
    <row r="14241" spans="16:16">
      <c r="P14241" s="26"/>
    </row>
    <row r="14242" spans="16:16">
      <c r="P14242" s="26"/>
    </row>
    <row r="14243" spans="16:16">
      <c r="P14243" s="26"/>
    </row>
    <row r="14244" spans="16:16">
      <c r="P14244" s="26"/>
    </row>
    <row r="14245" spans="16:16">
      <c r="P14245" s="26"/>
    </row>
    <row r="14246" spans="16:16">
      <c r="P14246" s="26"/>
    </row>
    <row r="14247" spans="16:16">
      <c r="P14247" s="26"/>
    </row>
    <row r="14248" spans="16:16">
      <c r="P14248" s="26"/>
    </row>
    <row r="14249" spans="16:16">
      <c r="P14249" s="26"/>
    </row>
    <row r="14250" spans="16:16">
      <c r="P14250" s="26"/>
    </row>
    <row r="14251" spans="16:16">
      <c r="P14251" s="26"/>
    </row>
    <row r="14252" spans="16:16">
      <c r="P14252" s="26"/>
    </row>
    <row r="14253" spans="16:16">
      <c r="P14253" s="26"/>
    </row>
    <row r="14254" spans="16:16">
      <c r="P14254" s="26"/>
    </row>
    <row r="14255" spans="16:16">
      <c r="P14255" s="26"/>
    </row>
    <row r="14256" spans="16:16">
      <c r="P14256" s="26"/>
    </row>
    <row r="14257" spans="7:16">
      <c r="P14257" s="26"/>
    </row>
    <row r="14258" spans="7:16">
      <c r="P14258" s="26"/>
    </row>
    <row r="14259" spans="7:16">
      <c r="P14259" s="26"/>
    </row>
    <row r="14260" spans="7:16">
      <c r="G14260" s="27"/>
      <c r="P14260" s="26"/>
    </row>
    <row r="14261" spans="7:16">
      <c r="G14261" s="27"/>
      <c r="P14261" s="26"/>
    </row>
    <row r="14262" spans="7:16">
      <c r="G14262" s="27"/>
      <c r="P14262" s="26"/>
    </row>
    <row r="14263" spans="7:16">
      <c r="G14263" s="27"/>
      <c r="P14263" s="26"/>
    </row>
    <row r="14264" spans="7:16">
      <c r="G14264" s="27"/>
      <c r="H14264" s="27"/>
      <c r="P14264" s="26"/>
    </row>
    <row r="14265" spans="7:16">
      <c r="G14265" s="27"/>
      <c r="H14265" s="27"/>
      <c r="P14265" s="26"/>
    </row>
    <row r="14266" spans="7:16">
      <c r="G14266" s="27"/>
      <c r="H14266" s="27"/>
      <c r="P14266" s="26"/>
    </row>
    <row r="14267" spans="7:16">
      <c r="G14267" s="27"/>
      <c r="H14267" s="27"/>
      <c r="P14267" s="26"/>
    </row>
    <row r="14268" spans="7:16">
      <c r="G14268" s="27"/>
      <c r="H14268" s="27"/>
      <c r="P14268" s="26"/>
    </row>
    <row r="14269" spans="7:16">
      <c r="G14269" s="27"/>
      <c r="H14269" s="27"/>
      <c r="P14269" s="26"/>
    </row>
    <row r="14270" spans="7:16">
      <c r="G14270" s="27"/>
      <c r="H14270" s="27"/>
      <c r="P14270" s="26"/>
    </row>
    <row r="14271" spans="7:16">
      <c r="G14271" s="27"/>
      <c r="H14271" s="27"/>
      <c r="P14271" s="26"/>
    </row>
    <row r="14272" spans="7:16">
      <c r="G14272" s="27"/>
      <c r="H14272" s="27"/>
      <c r="P14272" s="26"/>
    </row>
    <row r="14273" spans="7:16">
      <c r="G14273" s="27"/>
      <c r="H14273" s="27"/>
      <c r="P14273" s="26"/>
    </row>
    <row r="14274" spans="7:16">
      <c r="G14274" s="27"/>
      <c r="H14274" s="27"/>
      <c r="P14274" s="26"/>
    </row>
    <row r="14275" spans="7:16">
      <c r="G14275" s="27"/>
      <c r="H14275" s="27"/>
      <c r="P14275" s="26"/>
    </row>
    <row r="14276" spans="7:16">
      <c r="G14276" s="27"/>
      <c r="H14276" s="27"/>
      <c r="P14276" s="26"/>
    </row>
    <row r="14277" spans="7:16">
      <c r="G14277" s="27"/>
      <c r="H14277" s="27"/>
      <c r="P14277" s="26"/>
    </row>
    <row r="14278" spans="7:16">
      <c r="G14278" s="27"/>
      <c r="H14278" s="27"/>
      <c r="P14278" s="26"/>
    </row>
    <row r="14279" spans="7:16">
      <c r="G14279" s="27"/>
      <c r="H14279" s="27"/>
      <c r="P14279" s="26"/>
    </row>
    <row r="14280" spans="7:16">
      <c r="G14280" s="27"/>
      <c r="H14280" s="27"/>
      <c r="P14280" s="26"/>
    </row>
    <row r="14281" spans="7:16">
      <c r="G14281" s="27"/>
      <c r="H14281" s="27"/>
      <c r="P14281" s="26"/>
    </row>
    <row r="14282" spans="7:16">
      <c r="G14282" s="27"/>
      <c r="H14282" s="27"/>
      <c r="P14282" s="26"/>
    </row>
    <row r="14283" spans="7:16">
      <c r="G14283" s="27"/>
      <c r="H14283" s="27"/>
      <c r="P14283" s="26"/>
    </row>
    <row r="14284" spans="7:16">
      <c r="G14284" s="27"/>
      <c r="H14284" s="27"/>
      <c r="P14284" s="26"/>
    </row>
    <row r="14285" spans="7:16">
      <c r="G14285" s="27"/>
      <c r="H14285" s="27"/>
      <c r="P14285" s="26"/>
    </row>
    <row r="14286" spans="7:16">
      <c r="G14286" s="27"/>
      <c r="H14286" s="27"/>
      <c r="P14286" s="26"/>
    </row>
    <row r="14287" spans="7:16">
      <c r="H14287" s="27"/>
      <c r="P14287" s="26"/>
    </row>
    <row r="14288" spans="7:16">
      <c r="H14288" s="27"/>
      <c r="P14288" s="26"/>
    </row>
    <row r="14289" spans="8:16">
      <c r="H14289" s="27"/>
      <c r="P14289" s="26"/>
    </row>
    <row r="14290" spans="8:16">
      <c r="H14290" s="27"/>
      <c r="P14290" s="26"/>
    </row>
    <row r="14291" spans="8:16">
      <c r="P14291" s="26"/>
    </row>
    <row r="14292" spans="8:16">
      <c r="P14292" s="26"/>
    </row>
    <row r="14293" spans="8:16">
      <c r="P14293" s="26"/>
    </row>
    <row r="14294" spans="8:16">
      <c r="P14294" s="26"/>
    </row>
    <row r="14295" spans="8:16">
      <c r="P14295" s="26"/>
    </row>
    <row r="14296" spans="8:16">
      <c r="P14296" s="26"/>
    </row>
    <row r="14297" spans="8:16">
      <c r="P14297" s="26"/>
    </row>
    <row r="14298" spans="8:16">
      <c r="P14298" s="26"/>
    </row>
    <row r="14299" spans="8:16">
      <c r="P14299" s="26"/>
    </row>
    <row r="14300" spans="8:16">
      <c r="P14300" s="26"/>
    </row>
    <row r="14301" spans="8:16">
      <c r="P14301" s="26"/>
    </row>
    <row r="14302" spans="8:16">
      <c r="P14302" s="26"/>
    </row>
    <row r="14303" spans="8:16">
      <c r="P14303" s="26"/>
    </row>
    <row r="14304" spans="8:16">
      <c r="P14304" s="26"/>
    </row>
    <row r="14305" spans="16:16">
      <c r="P14305" s="26"/>
    </row>
    <row r="14306" spans="16:16">
      <c r="P14306" s="26"/>
    </row>
    <row r="14307" spans="16:16">
      <c r="P14307" s="26"/>
    </row>
    <row r="14308" spans="16:16">
      <c r="P14308" s="26"/>
    </row>
    <row r="14309" spans="16:16">
      <c r="P14309" s="26"/>
    </row>
    <row r="14310" spans="16:16">
      <c r="P14310" s="26"/>
    </row>
    <row r="14311" spans="16:16">
      <c r="P14311" s="26"/>
    </row>
    <row r="14312" spans="16:16">
      <c r="P14312" s="26"/>
    </row>
    <row r="14313" spans="16:16">
      <c r="P14313" s="26"/>
    </row>
    <row r="14314" spans="16:16">
      <c r="P14314" s="26"/>
    </row>
    <row r="14315" spans="16:16">
      <c r="P14315" s="26"/>
    </row>
    <row r="14316" spans="16:16">
      <c r="P14316" s="26"/>
    </row>
    <row r="14317" spans="16:16">
      <c r="P14317" s="26"/>
    </row>
    <row r="14318" spans="16:16">
      <c r="P14318" s="26"/>
    </row>
    <row r="14319" spans="16:16">
      <c r="P14319" s="26"/>
    </row>
    <row r="14320" spans="16:16">
      <c r="P14320" s="26"/>
    </row>
    <row r="14321" spans="16:16">
      <c r="P14321" s="26"/>
    </row>
    <row r="14322" spans="16:16">
      <c r="P14322" s="26"/>
    </row>
    <row r="14323" spans="16:16">
      <c r="P14323" s="26"/>
    </row>
    <row r="14324" spans="16:16">
      <c r="P14324" s="26"/>
    </row>
    <row r="14325" spans="16:16">
      <c r="P14325" s="26"/>
    </row>
    <row r="14326" spans="16:16">
      <c r="P14326" s="26"/>
    </row>
    <row r="14327" spans="16:16">
      <c r="P14327" s="26"/>
    </row>
    <row r="14328" spans="16:16">
      <c r="P14328" s="26"/>
    </row>
    <row r="14329" spans="16:16">
      <c r="P14329" s="26"/>
    </row>
    <row r="14330" spans="16:16">
      <c r="P14330" s="26"/>
    </row>
    <row r="14331" spans="16:16">
      <c r="P14331" s="26"/>
    </row>
    <row r="14332" spans="16:16">
      <c r="P14332" s="26"/>
    </row>
    <row r="14333" spans="16:16">
      <c r="P14333" s="26"/>
    </row>
    <row r="14334" spans="16:16">
      <c r="P14334" s="26"/>
    </row>
    <row r="14335" spans="16:16">
      <c r="P14335" s="26"/>
    </row>
    <row r="14336" spans="16:16">
      <c r="P14336" s="26"/>
    </row>
    <row r="14337" spans="16:16">
      <c r="P14337" s="26"/>
    </row>
    <row r="14338" spans="16:16">
      <c r="P14338" s="26"/>
    </row>
    <row r="14339" spans="16:16">
      <c r="P14339" s="26"/>
    </row>
    <row r="14340" spans="16:16">
      <c r="P14340" s="26"/>
    </row>
    <row r="14341" spans="16:16">
      <c r="P14341" s="26"/>
    </row>
    <row r="14342" spans="16:16">
      <c r="P14342" s="26"/>
    </row>
    <row r="14343" spans="16:16">
      <c r="P14343" s="26"/>
    </row>
    <row r="14344" spans="16:16">
      <c r="P14344" s="26"/>
    </row>
    <row r="14345" spans="16:16">
      <c r="P14345" s="26"/>
    </row>
    <row r="14346" spans="16:16">
      <c r="P14346" s="26"/>
    </row>
    <row r="14347" spans="16:16">
      <c r="P14347" s="26"/>
    </row>
    <row r="14348" spans="16:16">
      <c r="P14348" s="26"/>
    </row>
    <row r="14349" spans="16:16">
      <c r="P14349" s="26"/>
    </row>
    <row r="14350" spans="16:16">
      <c r="P14350" s="26"/>
    </row>
    <row r="14351" spans="16:16">
      <c r="P14351" s="26"/>
    </row>
    <row r="14352" spans="16:16">
      <c r="P14352" s="26"/>
    </row>
    <row r="14353" spans="7:16">
      <c r="P14353" s="26"/>
    </row>
    <row r="14354" spans="7:16">
      <c r="P14354" s="26"/>
    </row>
    <row r="14355" spans="7:16">
      <c r="P14355" s="26"/>
    </row>
    <row r="14356" spans="7:16">
      <c r="P14356" s="26"/>
    </row>
    <row r="14357" spans="7:16">
      <c r="G14357" s="27"/>
      <c r="P14357" s="26"/>
    </row>
    <row r="14358" spans="7:16">
      <c r="G14358" s="27"/>
      <c r="P14358" s="26"/>
    </row>
    <row r="14359" spans="7:16">
      <c r="G14359" s="27"/>
      <c r="P14359" s="26"/>
    </row>
    <row r="14360" spans="7:16">
      <c r="G14360" s="27"/>
      <c r="P14360" s="26"/>
    </row>
    <row r="14361" spans="7:16">
      <c r="G14361" s="27"/>
      <c r="H14361" s="27"/>
      <c r="P14361" s="26"/>
    </row>
    <row r="14362" spans="7:16">
      <c r="G14362" s="27"/>
      <c r="H14362" s="27"/>
      <c r="P14362" s="26"/>
    </row>
    <row r="14363" spans="7:16">
      <c r="G14363" s="27"/>
      <c r="H14363" s="27"/>
      <c r="P14363" s="26"/>
    </row>
    <row r="14364" spans="7:16">
      <c r="G14364" s="27"/>
      <c r="H14364" s="27"/>
      <c r="P14364" s="26"/>
    </row>
    <row r="14365" spans="7:16">
      <c r="G14365" s="27"/>
      <c r="H14365" s="27"/>
      <c r="P14365" s="26"/>
    </row>
    <row r="14366" spans="7:16">
      <c r="G14366" s="27"/>
      <c r="H14366" s="27"/>
      <c r="P14366" s="26"/>
    </row>
    <row r="14367" spans="7:16">
      <c r="G14367" s="27"/>
      <c r="H14367" s="27"/>
      <c r="P14367" s="26"/>
    </row>
    <row r="14368" spans="7:16">
      <c r="G14368" s="27"/>
      <c r="H14368" s="27"/>
      <c r="P14368" s="26"/>
    </row>
    <row r="14369" spans="7:16">
      <c r="G14369" s="27"/>
      <c r="H14369" s="27"/>
      <c r="P14369" s="26"/>
    </row>
    <row r="14370" spans="7:16">
      <c r="G14370" s="27"/>
      <c r="H14370" s="27"/>
      <c r="P14370" s="26"/>
    </row>
    <row r="14371" spans="7:16">
      <c r="G14371" s="27"/>
      <c r="H14371" s="27"/>
      <c r="P14371" s="26"/>
    </row>
    <row r="14372" spans="7:16">
      <c r="G14372" s="27"/>
      <c r="H14372" s="27"/>
      <c r="P14372" s="26"/>
    </row>
    <row r="14373" spans="7:16">
      <c r="G14373" s="27"/>
      <c r="H14373" s="27"/>
      <c r="P14373" s="26"/>
    </row>
    <row r="14374" spans="7:16">
      <c r="G14374" s="27"/>
      <c r="H14374" s="27"/>
      <c r="P14374" s="26"/>
    </row>
    <row r="14375" spans="7:16">
      <c r="G14375" s="27"/>
      <c r="H14375" s="27"/>
      <c r="P14375" s="26"/>
    </row>
    <row r="14376" spans="7:16">
      <c r="G14376" s="27"/>
      <c r="H14376" s="27"/>
      <c r="P14376" s="26"/>
    </row>
    <row r="14377" spans="7:16">
      <c r="G14377" s="27"/>
      <c r="H14377" s="27"/>
      <c r="P14377" s="26"/>
    </row>
    <row r="14378" spans="7:16">
      <c r="G14378" s="27"/>
      <c r="H14378" s="27"/>
      <c r="P14378" s="26"/>
    </row>
    <row r="14379" spans="7:16">
      <c r="H14379" s="27"/>
      <c r="P14379" s="26"/>
    </row>
    <row r="14380" spans="7:16">
      <c r="H14380" s="27"/>
      <c r="P14380" s="26"/>
    </row>
    <row r="14381" spans="7:16">
      <c r="H14381" s="27"/>
      <c r="P14381" s="26"/>
    </row>
    <row r="14382" spans="7:16">
      <c r="H14382" s="27"/>
      <c r="P14382" s="26"/>
    </row>
    <row r="14383" spans="7:16">
      <c r="P14383" s="26"/>
    </row>
    <row r="14384" spans="7:16">
      <c r="P14384" s="26"/>
    </row>
    <row r="14385" spans="16:16">
      <c r="P14385" s="26"/>
    </row>
    <row r="14386" spans="16:16">
      <c r="P14386" s="26"/>
    </row>
    <row r="14387" spans="16:16">
      <c r="P14387" s="26"/>
    </row>
    <row r="14388" spans="16:16">
      <c r="P14388" s="26"/>
    </row>
    <row r="14389" spans="16:16">
      <c r="P14389" s="26"/>
    </row>
    <row r="14390" spans="16:16">
      <c r="P14390" s="26"/>
    </row>
    <row r="14391" spans="16:16">
      <c r="P14391" s="26"/>
    </row>
    <row r="14392" spans="16:16">
      <c r="P14392" s="26"/>
    </row>
    <row r="14393" spans="16:16">
      <c r="P14393" s="26"/>
    </row>
    <row r="14394" spans="16:16">
      <c r="P14394" s="26"/>
    </row>
    <row r="14395" spans="16:16">
      <c r="P14395" s="26"/>
    </row>
    <row r="14396" spans="16:16">
      <c r="P14396" s="26"/>
    </row>
    <row r="14397" spans="16:16">
      <c r="P14397" s="26"/>
    </row>
    <row r="14398" spans="16:16">
      <c r="P14398" s="26"/>
    </row>
    <row r="14399" spans="16:16">
      <c r="P14399" s="26"/>
    </row>
    <row r="14400" spans="16:16">
      <c r="P14400" s="26"/>
    </row>
    <row r="14401" spans="7:16">
      <c r="G14401" s="27"/>
      <c r="P14401" s="26"/>
    </row>
    <row r="14402" spans="7:16">
      <c r="G14402" s="27"/>
      <c r="P14402" s="26"/>
    </row>
    <row r="14403" spans="7:16">
      <c r="G14403" s="27"/>
      <c r="P14403" s="26"/>
    </row>
    <row r="14404" spans="7:16">
      <c r="G14404" s="27"/>
      <c r="P14404" s="26"/>
    </row>
    <row r="14405" spans="7:16">
      <c r="G14405" s="27"/>
      <c r="H14405" s="27"/>
      <c r="P14405" s="26"/>
    </row>
    <row r="14406" spans="7:16">
      <c r="G14406" s="27"/>
      <c r="H14406" s="27"/>
      <c r="P14406" s="26"/>
    </row>
    <row r="14407" spans="7:16">
      <c r="G14407" s="27"/>
      <c r="H14407" s="27"/>
      <c r="P14407" s="26"/>
    </row>
    <row r="14408" spans="7:16">
      <c r="G14408" s="27"/>
      <c r="H14408" s="27"/>
      <c r="P14408" s="26"/>
    </row>
    <row r="14409" spans="7:16">
      <c r="G14409" s="27"/>
      <c r="H14409" s="27"/>
      <c r="P14409" s="26"/>
    </row>
    <row r="14410" spans="7:16">
      <c r="G14410" s="27"/>
      <c r="H14410" s="27"/>
      <c r="P14410" s="26"/>
    </row>
    <row r="14411" spans="7:16">
      <c r="G14411" s="27"/>
      <c r="H14411" s="27"/>
      <c r="P14411" s="26"/>
    </row>
    <row r="14412" spans="7:16">
      <c r="G14412" s="27"/>
      <c r="H14412" s="27"/>
      <c r="P14412" s="26"/>
    </row>
    <row r="14413" spans="7:16">
      <c r="G14413" s="27"/>
      <c r="H14413" s="27"/>
      <c r="P14413" s="26"/>
    </row>
    <row r="14414" spans="7:16">
      <c r="G14414" s="27"/>
      <c r="H14414" s="27"/>
      <c r="P14414" s="26"/>
    </row>
    <row r="14415" spans="7:16">
      <c r="G14415" s="27"/>
      <c r="H14415" s="27"/>
      <c r="P14415" s="26"/>
    </row>
    <row r="14416" spans="7:16">
      <c r="G14416" s="27"/>
      <c r="H14416" s="27"/>
      <c r="P14416" s="26"/>
    </row>
    <row r="14417" spans="7:16">
      <c r="G14417" s="27"/>
      <c r="H14417" s="27"/>
      <c r="P14417" s="26"/>
    </row>
    <row r="14418" spans="7:16">
      <c r="G14418" s="27"/>
      <c r="H14418" s="27"/>
      <c r="P14418" s="26"/>
    </row>
    <row r="14419" spans="7:16">
      <c r="G14419" s="27"/>
      <c r="H14419" s="27"/>
      <c r="P14419" s="26"/>
    </row>
    <row r="14420" spans="7:16">
      <c r="G14420" s="27"/>
      <c r="H14420" s="27"/>
      <c r="P14420" s="26"/>
    </row>
    <row r="14421" spans="7:16">
      <c r="G14421" s="27"/>
      <c r="H14421" s="27"/>
      <c r="P14421" s="26"/>
    </row>
    <row r="14422" spans="7:16">
      <c r="G14422" s="27"/>
      <c r="H14422" s="27"/>
      <c r="P14422" s="26"/>
    </row>
    <row r="14423" spans="7:16">
      <c r="G14423" s="27"/>
      <c r="H14423" s="27"/>
      <c r="P14423" s="26"/>
    </row>
    <row r="14424" spans="7:16">
      <c r="G14424" s="27"/>
      <c r="H14424" s="27"/>
      <c r="P14424" s="26"/>
    </row>
    <row r="14425" spans="7:16">
      <c r="H14425" s="27"/>
      <c r="P14425" s="26"/>
    </row>
    <row r="14426" spans="7:16">
      <c r="H14426" s="27"/>
      <c r="P14426" s="26"/>
    </row>
    <row r="14427" spans="7:16">
      <c r="H14427" s="27"/>
      <c r="P14427" s="26"/>
    </row>
    <row r="14428" spans="7:16">
      <c r="H14428" s="27"/>
      <c r="P14428" s="26"/>
    </row>
    <row r="14429" spans="7:16">
      <c r="P14429" s="26"/>
    </row>
    <row r="14430" spans="7:16">
      <c r="P14430" s="26"/>
    </row>
    <row r="14431" spans="7:16">
      <c r="P14431" s="26"/>
    </row>
    <row r="14432" spans="7:16">
      <c r="P14432" s="26"/>
    </row>
    <row r="14433" spans="16:16">
      <c r="P14433" s="26"/>
    </row>
    <row r="14434" spans="16:16">
      <c r="P14434" s="26"/>
    </row>
    <row r="14435" spans="16:16">
      <c r="P14435" s="26"/>
    </row>
    <row r="14436" spans="16:16">
      <c r="P14436" s="26"/>
    </row>
    <row r="14437" spans="16:16">
      <c r="P14437" s="26"/>
    </row>
    <row r="14438" spans="16:16">
      <c r="P14438" s="26"/>
    </row>
    <row r="14439" spans="16:16">
      <c r="P14439" s="26"/>
    </row>
    <row r="14440" spans="16:16">
      <c r="P14440" s="26"/>
    </row>
    <row r="14441" spans="16:16">
      <c r="P14441" s="26"/>
    </row>
    <row r="14442" spans="16:16">
      <c r="P14442" s="26"/>
    </row>
    <row r="14443" spans="16:16">
      <c r="P14443" s="26"/>
    </row>
    <row r="14444" spans="16:16">
      <c r="P14444" s="26"/>
    </row>
    <row r="14445" spans="16:16">
      <c r="P14445" s="26"/>
    </row>
    <row r="14446" spans="16:16">
      <c r="P14446" s="26"/>
    </row>
    <row r="14447" spans="16:16">
      <c r="P14447" s="26"/>
    </row>
    <row r="14448" spans="16:16">
      <c r="P14448" s="26"/>
    </row>
    <row r="14449" spans="16:16">
      <c r="P14449" s="26"/>
    </row>
    <row r="14450" spans="16:16">
      <c r="P14450" s="26"/>
    </row>
    <row r="14451" spans="16:16">
      <c r="P14451" s="26"/>
    </row>
    <row r="14452" spans="16:16">
      <c r="P14452" s="26"/>
    </row>
    <row r="14453" spans="16:16">
      <c r="P14453" s="26"/>
    </row>
    <row r="14454" spans="16:16">
      <c r="P14454" s="26"/>
    </row>
    <row r="14455" spans="16:16">
      <c r="P14455" s="26"/>
    </row>
    <row r="14456" spans="16:16">
      <c r="P14456" s="26"/>
    </row>
    <row r="14457" spans="16:16">
      <c r="P14457" s="26"/>
    </row>
    <row r="14458" spans="16:16">
      <c r="P14458" s="26"/>
    </row>
    <row r="14459" spans="16:16">
      <c r="P14459" s="26"/>
    </row>
    <row r="14460" spans="16:16">
      <c r="P14460" s="26"/>
    </row>
    <row r="14461" spans="16:16">
      <c r="P14461" s="26"/>
    </row>
    <row r="14462" spans="16:16">
      <c r="P14462" s="26"/>
    </row>
    <row r="14463" spans="16:16">
      <c r="P14463" s="26"/>
    </row>
    <row r="14464" spans="16:16">
      <c r="P14464" s="26"/>
    </row>
    <row r="14465" spans="16:16">
      <c r="P14465" s="26"/>
    </row>
    <row r="14466" spans="16:16">
      <c r="P14466" s="26"/>
    </row>
    <row r="14467" spans="16:16">
      <c r="P14467" s="26"/>
    </row>
    <row r="14468" spans="16:16">
      <c r="P14468" s="26"/>
    </row>
    <row r="14469" spans="16:16">
      <c r="P14469" s="26"/>
    </row>
    <row r="14470" spans="16:16">
      <c r="P14470" s="26"/>
    </row>
    <row r="14471" spans="16:16">
      <c r="P14471" s="26"/>
    </row>
    <row r="14472" spans="16:16">
      <c r="P14472" s="26"/>
    </row>
    <row r="14473" spans="16:16">
      <c r="P14473" s="26"/>
    </row>
    <row r="14474" spans="16:16">
      <c r="P14474" s="26"/>
    </row>
    <row r="14475" spans="16:16">
      <c r="P14475" s="26"/>
    </row>
    <row r="14476" spans="16:16">
      <c r="P14476" s="26"/>
    </row>
    <row r="14477" spans="16:16">
      <c r="P14477" s="26"/>
    </row>
    <row r="14478" spans="16:16">
      <c r="P14478" s="26"/>
    </row>
    <row r="14479" spans="16:16">
      <c r="P14479" s="26"/>
    </row>
    <row r="14480" spans="16:16">
      <c r="P14480" s="26"/>
    </row>
    <row r="14481" spans="16:16">
      <c r="P14481" s="26"/>
    </row>
    <row r="14482" spans="16:16">
      <c r="P14482" s="26"/>
    </row>
    <row r="14483" spans="16:16">
      <c r="P14483" s="26"/>
    </row>
    <row r="14484" spans="16:16">
      <c r="P14484" s="26"/>
    </row>
    <row r="14485" spans="16:16">
      <c r="P14485" s="26"/>
    </row>
    <row r="14486" spans="16:16">
      <c r="P14486" s="26"/>
    </row>
    <row r="14487" spans="16:16">
      <c r="P14487" s="26"/>
    </row>
    <row r="14488" spans="16:16">
      <c r="P14488" s="26"/>
    </row>
    <row r="14489" spans="16:16">
      <c r="P14489" s="26"/>
    </row>
    <row r="14490" spans="16:16">
      <c r="P14490" s="26"/>
    </row>
    <row r="14491" spans="16:16">
      <c r="P14491" s="26"/>
    </row>
    <row r="14492" spans="16:16">
      <c r="P14492" s="26"/>
    </row>
    <row r="14493" spans="16:16">
      <c r="P14493" s="26"/>
    </row>
    <row r="14494" spans="16:16">
      <c r="P14494" s="26"/>
    </row>
    <row r="14495" spans="16:16">
      <c r="P14495" s="26"/>
    </row>
    <row r="14496" spans="16:16">
      <c r="P14496" s="26"/>
    </row>
    <row r="14497" spans="7:16">
      <c r="G14497" s="27"/>
      <c r="P14497" s="26"/>
    </row>
    <row r="14498" spans="7:16">
      <c r="G14498" s="27"/>
      <c r="P14498" s="26"/>
    </row>
    <row r="14499" spans="7:16">
      <c r="G14499" s="27"/>
      <c r="P14499" s="26"/>
    </row>
    <row r="14500" spans="7:16">
      <c r="G14500" s="27"/>
      <c r="P14500" s="26"/>
    </row>
    <row r="14501" spans="7:16">
      <c r="G14501" s="27"/>
      <c r="H14501" s="27"/>
      <c r="P14501" s="26"/>
    </row>
    <row r="14502" spans="7:16">
      <c r="G14502" s="27"/>
      <c r="H14502" s="27"/>
      <c r="P14502" s="26"/>
    </row>
    <row r="14503" spans="7:16">
      <c r="G14503" s="27"/>
      <c r="H14503" s="27"/>
      <c r="P14503" s="26"/>
    </row>
    <row r="14504" spans="7:16">
      <c r="G14504" s="27"/>
      <c r="H14504" s="27"/>
      <c r="P14504" s="26"/>
    </row>
    <row r="14505" spans="7:16">
      <c r="G14505" s="27"/>
      <c r="H14505" s="27"/>
      <c r="P14505" s="26"/>
    </row>
    <row r="14506" spans="7:16">
      <c r="G14506" s="27"/>
      <c r="H14506" s="27"/>
      <c r="P14506" s="26"/>
    </row>
    <row r="14507" spans="7:16">
      <c r="G14507" s="27"/>
      <c r="H14507" s="27"/>
      <c r="P14507" s="26"/>
    </row>
    <row r="14508" spans="7:16">
      <c r="G14508" s="27"/>
      <c r="H14508" s="27"/>
      <c r="P14508" s="26"/>
    </row>
    <row r="14509" spans="7:16">
      <c r="G14509" s="27"/>
      <c r="H14509" s="27"/>
      <c r="P14509" s="26"/>
    </row>
    <row r="14510" spans="7:16">
      <c r="G14510" s="27"/>
      <c r="H14510" s="27"/>
      <c r="P14510" s="26"/>
    </row>
    <row r="14511" spans="7:16">
      <c r="G14511" s="27"/>
      <c r="H14511" s="27"/>
      <c r="P14511" s="26"/>
    </row>
    <row r="14512" spans="7:16">
      <c r="G14512" s="27"/>
      <c r="H14512" s="27"/>
      <c r="P14512" s="26"/>
    </row>
    <row r="14513" spans="7:16">
      <c r="G14513" s="27"/>
      <c r="H14513" s="27"/>
      <c r="P14513" s="26"/>
    </row>
    <row r="14514" spans="7:16">
      <c r="G14514" s="27"/>
      <c r="H14514" s="27"/>
      <c r="P14514" s="26"/>
    </row>
    <row r="14515" spans="7:16">
      <c r="G14515" s="27"/>
      <c r="H14515" s="27"/>
      <c r="P14515" s="26"/>
    </row>
    <row r="14516" spans="7:16">
      <c r="G14516" s="27"/>
      <c r="H14516" s="27"/>
      <c r="P14516" s="26"/>
    </row>
    <row r="14517" spans="7:16">
      <c r="G14517" s="27"/>
      <c r="H14517" s="27"/>
      <c r="P14517" s="26"/>
    </row>
    <row r="14518" spans="7:16">
      <c r="G14518" s="27"/>
      <c r="H14518" s="27"/>
      <c r="P14518" s="26"/>
    </row>
    <row r="14519" spans="7:16">
      <c r="G14519" s="27"/>
      <c r="H14519" s="27"/>
      <c r="P14519" s="26"/>
    </row>
    <row r="14520" spans="7:16">
      <c r="G14520" s="27"/>
      <c r="H14520" s="27"/>
      <c r="P14520" s="26"/>
    </row>
    <row r="14521" spans="7:16">
      <c r="H14521" s="27"/>
      <c r="P14521" s="26"/>
    </row>
    <row r="14522" spans="7:16">
      <c r="H14522" s="27"/>
      <c r="P14522" s="26"/>
    </row>
    <row r="14523" spans="7:16">
      <c r="H14523" s="27"/>
      <c r="P14523" s="26"/>
    </row>
    <row r="14524" spans="7:16">
      <c r="H14524" s="27"/>
      <c r="P14524" s="26"/>
    </row>
    <row r="14525" spans="7:16">
      <c r="P14525" s="26"/>
    </row>
    <row r="14526" spans="7:16">
      <c r="P14526" s="26"/>
    </row>
    <row r="14527" spans="7:16">
      <c r="P14527" s="26"/>
    </row>
    <row r="14528" spans="7:16">
      <c r="P14528" s="26"/>
    </row>
    <row r="14529" spans="7:16">
      <c r="P14529" s="26"/>
    </row>
    <row r="14530" spans="7:16">
      <c r="P14530" s="26"/>
    </row>
    <row r="14531" spans="7:16">
      <c r="P14531" s="26"/>
    </row>
    <row r="14532" spans="7:16">
      <c r="P14532" s="26"/>
    </row>
    <row r="14533" spans="7:16">
      <c r="P14533" s="26"/>
    </row>
    <row r="14534" spans="7:16">
      <c r="P14534" s="26"/>
    </row>
    <row r="14535" spans="7:16">
      <c r="P14535" s="26"/>
    </row>
    <row r="14536" spans="7:16">
      <c r="P14536" s="26"/>
    </row>
    <row r="14537" spans="7:16">
      <c r="P14537" s="26"/>
    </row>
    <row r="14538" spans="7:16">
      <c r="P14538" s="26"/>
    </row>
    <row r="14539" spans="7:16">
      <c r="P14539" s="26"/>
    </row>
    <row r="14540" spans="7:16">
      <c r="P14540" s="26"/>
    </row>
    <row r="14541" spans="7:16">
      <c r="P14541" s="26"/>
    </row>
    <row r="14542" spans="7:16">
      <c r="P14542" s="26"/>
    </row>
    <row r="14543" spans="7:16">
      <c r="G14543" s="27"/>
      <c r="P14543" s="26"/>
    </row>
    <row r="14544" spans="7:16">
      <c r="G14544" s="27"/>
      <c r="P14544" s="26"/>
    </row>
    <row r="14545" spans="7:16">
      <c r="G14545" s="27"/>
      <c r="P14545" s="26"/>
    </row>
    <row r="14546" spans="7:16">
      <c r="G14546" s="27"/>
      <c r="P14546" s="26"/>
    </row>
    <row r="14547" spans="7:16">
      <c r="G14547" s="27"/>
      <c r="H14547" s="27"/>
      <c r="P14547" s="26"/>
    </row>
    <row r="14548" spans="7:16">
      <c r="G14548" s="27"/>
      <c r="H14548" s="27"/>
      <c r="P14548" s="26"/>
    </row>
    <row r="14549" spans="7:16">
      <c r="G14549" s="27"/>
      <c r="H14549" s="27"/>
      <c r="P14549" s="26"/>
    </row>
    <row r="14550" spans="7:16">
      <c r="G14550" s="27"/>
      <c r="H14550" s="27"/>
      <c r="P14550" s="26"/>
    </row>
    <row r="14551" spans="7:16">
      <c r="G14551" s="27"/>
      <c r="H14551" s="27"/>
      <c r="P14551" s="26"/>
    </row>
    <row r="14552" spans="7:16">
      <c r="G14552" s="27"/>
      <c r="H14552" s="27"/>
      <c r="P14552" s="26"/>
    </row>
    <row r="14553" spans="7:16">
      <c r="G14553" s="27"/>
      <c r="H14553" s="27"/>
      <c r="P14553" s="26"/>
    </row>
    <row r="14554" spans="7:16">
      <c r="G14554" s="27"/>
      <c r="H14554" s="27"/>
      <c r="P14554" s="26"/>
    </row>
    <row r="14555" spans="7:16">
      <c r="G14555" s="27"/>
      <c r="H14555" s="27"/>
      <c r="P14555" s="26"/>
    </row>
    <row r="14556" spans="7:16">
      <c r="G14556" s="27"/>
      <c r="H14556" s="27"/>
      <c r="P14556" s="26"/>
    </row>
    <row r="14557" spans="7:16">
      <c r="G14557" s="27"/>
      <c r="H14557" s="27"/>
      <c r="P14557" s="26"/>
    </row>
    <row r="14558" spans="7:16">
      <c r="G14558" s="27"/>
      <c r="H14558" s="27"/>
      <c r="P14558" s="26"/>
    </row>
    <row r="14559" spans="7:16">
      <c r="G14559" s="27"/>
      <c r="H14559" s="27"/>
      <c r="P14559" s="26"/>
    </row>
    <row r="14560" spans="7:16">
      <c r="G14560" s="27"/>
      <c r="H14560" s="27"/>
      <c r="P14560" s="26"/>
    </row>
    <row r="14561" spans="7:16">
      <c r="G14561" s="27"/>
      <c r="H14561" s="27"/>
      <c r="P14561" s="26"/>
    </row>
    <row r="14562" spans="7:16">
      <c r="G14562" s="27"/>
      <c r="H14562" s="27"/>
      <c r="P14562" s="26"/>
    </row>
    <row r="14563" spans="7:16">
      <c r="G14563" s="27"/>
      <c r="H14563" s="27"/>
      <c r="P14563" s="26"/>
    </row>
    <row r="14564" spans="7:16">
      <c r="G14564" s="27"/>
      <c r="H14564" s="27"/>
      <c r="P14564" s="26"/>
    </row>
    <row r="14565" spans="7:16">
      <c r="G14565" s="27"/>
      <c r="H14565" s="27"/>
      <c r="P14565" s="26"/>
    </row>
    <row r="14566" spans="7:16">
      <c r="G14566" s="27"/>
      <c r="H14566" s="27"/>
      <c r="P14566" s="26"/>
    </row>
    <row r="14567" spans="7:16">
      <c r="G14567" s="27"/>
      <c r="H14567" s="27"/>
      <c r="P14567" s="26"/>
    </row>
    <row r="14568" spans="7:16">
      <c r="G14568" s="27"/>
      <c r="H14568" s="27"/>
      <c r="P14568" s="26"/>
    </row>
    <row r="14569" spans="7:16">
      <c r="G14569" s="27"/>
      <c r="H14569" s="27"/>
      <c r="P14569" s="26"/>
    </row>
    <row r="14570" spans="7:16">
      <c r="G14570" s="27"/>
      <c r="H14570" s="27"/>
      <c r="P14570" s="26"/>
    </row>
    <row r="14571" spans="7:16">
      <c r="G14571" s="27"/>
      <c r="H14571" s="27"/>
      <c r="P14571" s="26"/>
    </row>
    <row r="14572" spans="7:16">
      <c r="G14572" s="27"/>
      <c r="H14572" s="27"/>
      <c r="P14572" s="26"/>
    </row>
    <row r="14573" spans="7:16">
      <c r="G14573" s="27"/>
      <c r="H14573" s="27"/>
      <c r="P14573" s="26"/>
    </row>
    <row r="14574" spans="7:16">
      <c r="G14574" s="27"/>
      <c r="H14574" s="27"/>
      <c r="P14574" s="26"/>
    </row>
    <row r="14575" spans="7:16">
      <c r="G14575" s="27"/>
      <c r="H14575" s="27"/>
      <c r="P14575" s="26"/>
    </row>
    <row r="14576" spans="7:16">
      <c r="G14576" s="27"/>
      <c r="H14576" s="27"/>
      <c r="P14576" s="26"/>
    </row>
    <row r="14577" spans="7:16">
      <c r="G14577" s="27"/>
      <c r="H14577" s="27"/>
      <c r="P14577" s="26"/>
    </row>
    <row r="14578" spans="7:16">
      <c r="G14578" s="27"/>
      <c r="H14578" s="27"/>
      <c r="P14578" s="26"/>
    </row>
    <row r="14579" spans="7:16">
      <c r="G14579" s="27"/>
      <c r="H14579" s="27"/>
      <c r="P14579" s="26"/>
    </row>
    <row r="14580" spans="7:16">
      <c r="G14580" s="27"/>
      <c r="H14580" s="27"/>
      <c r="P14580" s="26"/>
    </row>
    <row r="14581" spans="7:16">
      <c r="G14581" s="27"/>
      <c r="H14581" s="27"/>
      <c r="P14581" s="26"/>
    </row>
    <row r="14582" spans="7:16">
      <c r="G14582" s="27"/>
      <c r="H14582" s="27"/>
      <c r="P14582" s="26"/>
    </row>
    <row r="14583" spans="7:16">
      <c r="G14583" s="27"/>
      <c r="H14583" s="27"/>
      <c r="P14583" s="26"/>
    </row>
    <row r="14584" spans="7:16">
      <c r="G14584" s="27"/>
      <c r="H14584" s="27"/>
      <c r="P14584" s="26"/>
    </row>
    <row r="14585" spans="7:16">
      <c r="G14585" s="27"/>
      <c r="H14585" s="27"/>
      <c r="P14585" s="26"/>
    </row>
    <row r="14586" spans="7:16">
      <c r="G14586" s="27"/>
      <c r="H14586" s="27"/>
      <c r="P14586" s="26"/>
    </row>
    <row r="14587" spans="7:16">
      <c r="G14587" s="27"/>
      <c r="H14587" s="27"/>
      <c r="P14587" s="26"/>
    </row>
    <row r="14588" spans="7:16">
      <c r="G14588" s="27"/>
      <c r="H14588" s="27"/>
      <c r="P14588" s="26"/>
    </row>
    <row r="14589" spans="7:16">
      <c r="G14589" s="27"/>
      <c r="H14589" s="27"/>
      <c r="P14589" s="26"/>
    </row>
    <row r="14590" spans="7:16">
      <c r="G14590" s="27"/>
      <c r="H14590" s="27"/>
      <c r="P14590" s="26"/>
    </row>
    <row r="14591" spans="7:16">
      <c r="G14591" s="27"/>
      <c r="H14591" s="27"/>
      <c r="P14591" s="26"/>
    </row>
    <row r="14592" spans="7:16">
      <c r="G14592" s="27"/>
      <c r="H14592" s="27"/>
      <c r="P14592" s="26"/>
    </row>
    <row r="14593" spans="7:16">
      <c r="G14593" s="27"/>
      <c r="H14593" s="27"/>
      <c r="P14593" s="26"/>
    </row>
    <row r="14594" spans="7:16">
      <c r="G14594" s="27"/>
      <c r="H14594" s="27"/>
      <c r="P14594" s="26"/>
    </row>
    <row r="14595" spans="7:16">
      <c r="G14595" s="27"/>
      <c r="H14595" s="27"/>
      <c r="P14595" s="26"/>
    </row>
    <row r="14596" spans="7:16">
      <c r="G14596" s="27"/>
      <c r="H14596" s="27"/>
      <c r="P14596" s="26"/>
    </row>
    <row r="14597" spans="7:16">
      <c r="G14597" s="27"/>
      <c r="H14597" s="27"/>
      <c r="P14597" s="26"/>
    </row>
    <row r="14598" spans="7:16">
      <c r="H14598" s="27"/>
      <c r="P14598" s="26"/>
    </row>
    <row r="14599" spans="7:16">
      <c r="H14599" s="27"/>
      <c r="P14599" s="26"/>
    </row>
    <row r="14600" spans="7:16">
      <c r="H14600" s="27"/>
      <c r="P14600" s="26"/>
    </row>
    <row r="14601" spans="7:16">
      <c r="H14601" s="27"/>
      <c r="P14601" s="26"/>
    </row>
    <row r="14602" spans="7:16">
      <c r="P14602" s="26"/>
    </row>
    <row r="14603" spans="7:16">
      <c r="P14603" s="26"/>
    </row>
    <row r="14604" spans="7:16">
      <c r="P14604" s="26"/>
    </row>
    <row r="14605" spans="7:16">
      <c r="P14605" s="26"/>
    </row>
    <row r="14606" spans="7:16">
      <c r="P14606" s="26"/>
    </row>
    <row r="14607" spans="7:16">
      <c r="P14607" s="26"/>
    </row>
    <row r="14608" spans="7:16">
      <c r="P14608" s="26"/>
    </row>
    <row r="14609" spans="16:16">
      <c r="P14609" s="26"/>
    </row>
    <row r="14610" spans="16:16">
      <c r="P14610" s="26"/>
    </row>
    <row r="14611" spans="16:16">
      <c r="P14611" s="26"/>
    </row>
    <row r="14612" spans="16:16">
      <c r="P14612" s="26"/>
    </row>
    <row r="14613" spans="16:16">
      <c r="P14613" s="26"/>
    </row>
    <row r="14614" spans="16:16">
      <c r="P14614" s="26"/>
    </row>
    <row r="14615" spans="16:16">
      <c r="P14615" s="26"/>
    </row>
    <row r="14616" spans="16:16">
      <c r="P14616" s="26"/>
    </row>
    <row r="14617" spans="16:16">
      <c r="P14617" s="26"/>
    </row>
    <row r="14618" spans="16:16">
      <c r="P14618" s="26"/>
    </row>
    <row r="14619" spans="16:16">
      <c r="P14619" s="26"/>
    </row>
    <row r="14620" spans="16:16">
      <c r="P14620" s="26"/>
    </row>
    <row r="14621" spans="16:16">
      <c r="P14621" s="26"/>
    </row>
    <row r="14622" spans="16:16">
      <c r="P14622" s="26"/>
    </row>
    <row r="14623" spans="16:16">
      <c r="P14623" s="26"/>
    </row>
    <row r="14624" spans="16:16">
      <c r="P14624" s="26"/>
    </row>
    <row r="14625" spans="16:16">
      <c r="P14625" s="26"/>
    </row>
    <row r="14626" spans="16:16">
      <c r="P14626" s="26"/>
    </row>
    <row r="14627" spans="16:16">
      <c r="P14627" s="26"/>
    </row>
    <row r="14628" spans="16:16">
      <c r="P14628" s="26"/>
    </row>
    <row r="14629" spans="16:16">
      <c r="P14629" s="26"/>
    </row>
    <row r="14630" spans="16:16">
      <c r="P14630" s="26"/>
    </row>
    <row r="14631" spans="16:16">
      <c r="P14631" s="26"/>
    </row>
    <row r="14632" spans="16:16">
      <c r="P14632" s="26"/>
    </row>
    <row r="14633" spans="16:16">
      <c r="P14633" s="26"/>
    </row>
    <row r="14634" spans="16:16">
      <c r="P14634" s="26"/>
    </row>
    <row r="14635" spans="16:16">
      <c r="P14635" s="26"/>
    </row>
    <row r="14636" spans="16:16">
      <c r="P14636" s="26"/>
    </row>
    <row r="14637" spans="16:16">
      <c r="P14637" s="26"/>
    </row>
    <row r="14638" spans="16:16">
      <c r="P14638" s="26"/>
    </row>
    <row r="14639" spans="16:16">
      <c r="P14639" s="26"/>
    </row>
    <row r="14640" spans="16:16">
      <c r="P14640" s="26"/>
    </row>
    <row r="14641" spans="7:16">
      <c r="P14641" s="26"/>
    </row>
    <row r="14642" spans="7:16">
      <c r="P14642" s="26"/>
    </row>
    <row r="14643" spans="7:16">
      <c r="P14643" s="26"/>
    </row>
    <row r="14644" spans="7:16">
      <c r="P14644" s="26"/>
    </row>
    <row r="14645" spans="7:16">
      <c r="P14645" s="26"/>
    </row>
    <row r="14646" spans="7:16">
      <c r="G14646" s="27"/>
      <c r="P14646" s="26"/>
    </row>
    <row r="14647" spans="7:16">
      <c r="G14647" s="27"/>
      <c r="P14647" s="26"/>
    </row>
    <row r="14648" spans="7:16">
      <c r="G14648" s="27"/>
      <c r="P14648" s="26"/>
    </row>
    <row r="14649" spans="7:16">
      <c r="G14649" s="27"/>
      <c r="P14649" s="26"/>
    </row>
    <row r="14650" spans="7:16">
      <c r="G14650" s="27"/>
      <c r="H14650" s="27"/>
      <c r="P14650" s="26"/>
    </row>
    <row r="14651" spans="7:16">
      <c r="G14651" s="27"/>
      <c r="H14651" s="27"/>
      <c r="P14651" s="26"/>
    </row>
    <row r="14652" spans="7:16">
      <c r="G14652" s="27"/>
      <c r="H14652" s="27"/>
      <c r="P14652" s="26"/>
    </row>
    <row r="14653" spans="7:16">
      <c r="G14653" s="27"/>
      <c r="H14653" s="27"/>
      <c r="P14653" s="26"/>
    </row>
    <row r="14654" spans="7:16">
      <c r="G14654" s="27"/>
      <c r="H14654" s="27"/>
      <c r="P14654" s="26"/>
    </row>
    <row r="14655" spans="7:16">
      <c r="G14655" s="27"/>
      <c r="H14655" s="27"/>
      <c r="P14655" s="26"/>
    </row>
    <row r="14656" spans="7:16">
      <c r="G14656" s="27"/>
      <c r="H14656" s="27"/>
      <c r="P14656" s="26"/>
    </row>
    <row r="14657" spans="7:16">
      <c r="G14657" s="27"/>
      <c r="H14657" s="27"/>
      <c r="P14657" s="26"/>
    </row>
    <row r="14658" spans="7:16">
      <c r="G14658" s="27"/>
      <c r="H14658" s="27"/>
      <c r="P14658" s="26"/>
    </row>
    <row r="14659" spans="7:16">
      <c r="G14659" s="27"/>
      <c r="H14659" s="27"/>
      <c r="P14659" s="26"/>
    </row>
    <row r="14660" spans="7:16">
      <c r="G14660" s="27"/>
      <c r="H14660" s="27"/>
      <c r="P14660" s="26"/>
    </row>
    <row r="14661" spans="7:16">
      <c r="G14661" s="27"/>
      <c r="H14661" s="27"/>
      <c r="P14661" s="26"/>
    </row>
    <row r="14662" spans="7:16">
      <c r="G14662" s="27"/>
      <c r="H14662" s="27"/>
      <c r="P14662" s="26"/>
    </row>
    <row r="14663" spans="7:16">
      <c r="G14663" s="27"/>
      <c r="H14663" s="27"/>
      <c r="P14663" s="26"/>
    </row>
    <row r="14664" spans="7:16">
      <c r="G14664" s="27"/>
      <c r="H14664" s="27"/>
      <c r="P14664" s="26"/>
    </row>
    <row r="14665" spans="7:16">
      <c r="G14665" s="27"/>
      <c r="H14665" s="27"/>
      <c r="P14665" s="26"/>
    </row>
    <row r="14666" spans="7:16">
      <c r="G14666" s="27"/>
      <c r="H14666" s="27"/>
      <c r="P14666" s="26"/>
    </row>
    <row r="14667" spans="7:16">
      <c r="G14667" s="27"/>
      <c r="H14667" s="27"/>
      <c r="P14667" s="26"/>
    </row>
    <row r="14668" spans="7:16">
      <c r="G14668" s="27"/>
      <c r="H14668" s="27"/>
      <c r="P14668" s="26"/>
    </row>
    <row r="14669" spans="7:16">
      <c r="G14669" s="27"/>
      <c r="H14669" s="27"/>
      <c r="P14669" s="26"/>
    </row>
    <row r="14670" spans="7:16">
      <c r="G14670" s="27"/>
      <c r="H14670" s="27"/>
      <c r="P14670" s="26"/>
    </row>
    <row r="14671" spans="7:16">
      <c r="G14671" s="27"/>
      <c r="H14671" s="27"/>
      <c r="P14671" s="26"/>
    </row>
    <row r="14672" spans="7:16">
      <c r="G14672" s="27"/>
      <c r="H14672" s="27"/>
      <c r="P14672" s="26"/>
    </row>
    <row r="14673" spans="7:16">
      <c r="G14673" s="27"/>
      <c r="H14673" s="27"/>
      <c r="P14673" s="26"/>
    </row>
    <row r="14674" spans="7:16">
      <c r="G14674" s="27"/>
      <c r="H14674" s="27"/>
      <c r="P14674" s="26"/>
    </row>
    <row r="14675" spans="7:16">
      <c r="G14675" s="27"/>
      <c r="H14675" s="27"/>
      <c r="P14675" s="26"/>
    </row>
    <row r="14676" spans="7:16">
      <c r="G14676" s="27"/>
      <c r="H14676" s="27"/>
      <c r="P14676" s="26"/>
    </row>
    <row r="14677" spans="7:16">
      <c r="G14677" s="27"/>
      <c r="H14677" s="27"/>
      <c r="P14677" s="26"/>
    </row>
    <row r="14678" spans="7:16">
      <c r="G14678" s="27"/>
      <c r="H14678" s="27"/>
      <c r="P14678" s="26"/>
    </row>
    <row r="14679" spans="7:16">
      <c r="G14679" s="27"/>
      <c r="H14679" s="27"/>
      <c r="P14679" s="26"/>
    </row>
    <row r="14680" spans="7:16">
      <c r="G14680" s="27"/>
      <c r="H14680" s="27"/>
      <c r="P14680" s="26"/>
    </row>
    <row r="14681" spans="7:16">
      <c r="G14681" s="27"/>
      <c r="H14681" s="27"/>
      <c r="P14681" s="26"/>
    </row>
    <row r="14682" spans="7:16">
      <c r="G14682" s="27"/>
      <c r="H14682" s="27"/>
      <c r="P14682" s="26"/>
    </row>
    <row r="14683" spans="7:16">
      <c r="G14683" s="27"/>
      <c r="H14683" s="27"/>
      <c r="P14683" s="26"/>
    </row>
    <row r="14684" spans="7:16">
      <c r="G14684" s="27"/>
      <c r="H14684" s="27"/>
      <c r="P14684" s="26"/>
    </row>
    <row r="14685" spans="7:16">
      <c r="G14685" s="27"/>
      <c r="H14685" s="27"/>
      <c r="P14685" s="26"/>
    </row>
    <row r="14686" spans="7:16">
      <c r="G14686" s="27"/>
      <c r="H14686" s="27"/>
      <c r="P14686" s="26"/>
    </row>
    <row r="14687" spans="7:16">
      <c r="G14687" s="27"/>
      <c r="H14687" s="27"/>
      <c r="P14687" s="26"/>
    </row>
    <row r="14688" spans="7:16">
      <c r="G14688" s="27"/>
      <c r="H14688" s="27"/>
      <c r="P14688" s="26"/>
    </row>
    <row r="14689" spans="7:16">
      <c r="G14689" s="27"/>
      <c r="H14689" s="27"/>
      <c r="P14689" s="26"/>
    </row>
    <row r="14690" spans="7:16">
      <c r="G14690" s="27"/>
      <c r="H14690" s="27"/>
      <c r="P14690" s="26"/>
    </row>
    <row r="14691" spans="7:16">
      <c r="G14691" s="27"/>
      <c r="H14691" s="27"/>
      <c r="P14691" s="26"/>
    </row>
    <row r="14692" spans="7:16">
      <c r="G14692" s="27"/>
      <c r="H14692" s="27"/>
      <c r="P14692" s="26"/>
    </row>
    <row r="14693" spans="7:16">
      <c r="G14693" s="27"/>
      <c r="H14693" s="27"/>
      <c r="P14693" s="26"/>
    </row>
    <row r="14694" spans="7:16">
      <c r="G14694" s="27"/>
      <c r="H14694" s="27"/>
      <c r="P14694" s="26"/>
    </row>
    <row r="14695" spans="7:16">
      <c r="G14695" s="27"/>
      <c r="H14695" s="27"/>
      <c r="P14695" s="26"/>
    </row>
    <row r="14696" spans="7:16">
      <c r="G14696" s="27"/>
      <c r="H14696" s="27"/>
      <c r="P14696" s="26"/>
    </row>
    <row r="14697" spans="7:16">
      <c r="G14697" s="27"/>
      <c r="H14697" s="27"/>
      <c r="P14697" s="26"/>
    </row>
    <row r="14698" spans="7:16">
      <c r="G14698" s="27"/>
      <c r="H14698" s="27"/>
      <c r="P14698" s="26"/>
    </row>
    <row r="14699" spans="7:16">
      <c r="H14699" s="27"/>
      <c r="P14699" s="26"/>
    </row>
    <row r="14700" spans="7:16">
      <c r="H14700" s="27"/>
      <c r="P14700" s="26"/>
    </row>
    <row r="14701" spans="7:16">
      <c r="H14701" s="27"/>
      <c r="P14701" s="26"/>
    </row>
    <row r="14702" spans="7:16">
      <c r="H14702" s="27"/>
      <c r="P14702" s="26"/>
    </row>
    <row r="14703" spans="7:16">
      <c r="P14703" s="26"/>
    </row>
    <row r="14704" spans="7:16">
      <c r="P14704" s="26"/>
    </row>
    <row r="14705" spans="16:16">
      <c r="P14705" s="26"/>
    </row>
    <row r="14706" spans="16:16">
      <c r="P14706" s="26"/>
    </row>
    <row r="14707" spans="16:16">
      <c r="P14707" s="26"/>
    </row>
    <row r="14708" spans="16:16">
      <c r="P14708" s="26"/>
    </row>
    <row r="14709" spans="16:16">
      <c r="P14709" s="26"/>
    </row>
    <row r="14710" spans="16:16">
      <c r="P14710" s="26"/>
    </row>
    <row r="14711" spans="16:16">
      <c r="P14711" s="26"/>
    </row>
    <row r="14712" spans="16:16">
      <c r="P14712" s="26"/>
    </row>
    <row r="14713" spans="16:16">
      <c r="P14713" s="26"/>
    </row>
    <row r="14714" spans="16:16">
      <c r="P14714" s="26"/>
    </row>
    <row r="14715" spans="16:16">
      <c r="P14715" s="26"/>
    </row>
    <row r="14716" spans="16:16">
      <c r="P14716" s="26"/>
    </row>
    <row r="14717" spans="16:16">
      <c r="P14717" s="26"/>
    </row>
    <row r="14718" spans="16:16">
      <c r="P14718" s="26"/>
    </row>
    <row r="14719" spans="16:16">
      <c r="P14719" s="26"/>
    </row>
    <row r="14720" spans="16:16">
      <c r="P14720" s="26"/>
    </row>
    <row r="14721" spans="7:16">
      <c r="P14721" s="26"/>
    </row>
    <row r="14722" spans="7:16">
      <c r="P14722" s="26"/>
    </row>
    <row r="14723" spans="7:16">
      <c r="G14723" s="27"/>
      <c r="P14723" s="26"/>
    </row>
    <row r="14724" spans="7:16">
      <c r="G14724" s="27"/>
      <c r="P14724" s="26"/>
    </row>
    <row r="14725" spans="7:16">
      <c r="G14725" s="27"/>
      <c r="P14725" s="26"/>
    </row>
    <row r="14726" spans="7:16">
      <c r="G14726" s="27"/>
      <c r="P14726" s="26"/>
    </row>
    <row r="14727" spans="7:16">
      <c r="G14727" s="27"/>
      <c r="H14727" s="27"/>
      <c r="P14727" s="26"/>
    </row>
    <row r="14728" spans="7:16">
      <c r="G14728" s="27"/>
      <c r="H14728" s="27"/>
      <c r="P14728" s="26"/>
    </row>
    <row r="14729" spans="7:16">
      <c r="G14729" s="27"/>
      <c r="H14729" s="27"/>
      <c r="P14729" s="26"/>
    </row>
    <row r="14730" spans="7:16">
      <c r="G14730" s="27"/>
      <c r="H14730" s="27"/>
      <c r="P14730" s="26"/>
    </row>
    <row r="14731" spans="7:16">
      <c r="G14731" s="27"/>
      <c r="H14731" s="27"/>
      <c r="P14731" s="26"/>
    </row>
    <row r="14732" spans="7:16">
      <c r="G14732" s="27"/>
      <c r="H14732" s="27"/>
      <c r="P14732" s="26"/>
    </row>
    <row r="14733" spans="7:16">
      <c r="G14733" s="27"/>
      <c r="H14733" s="27"/>
      <c r="P14733" s="26"/>
    </row>
    <row r="14734" spans="7:16">
      <c r="G14734" s="27"/>
      <c r="H14734" s="27"/>
      <c r="P14734" s="26"/>
    </row>
    <row r="14735" spans="7:16">
      <c r="G14735" s="27"/>
      <c r="H14735" s="27"/>
      <c r="P14735" s="26"/>
    </row>
    <row r="14736" spans="7:16">
      <c r="G14736" s="27"/>
      <c r="H14736" s="27"/>
      <c r="P14736" s="26"/>
    </row>
    <row r="14737" spans="7:16">
      <c r="G14737" s="27"/>
      <c r="H14737" s="27"/>
      <c r="P14737" s="26"/>
    </row>
    <row r="14738" spans="7:16">
      <c r="G14738" s="27"/>
      <c r="H14738" s="27"/>
      <c r="P14738" s="26"/>
    </row>
    <row r="14739" spans="7:16">
      <c r="G14739" s="27"/>
      <c r="H14739" s="27"/>
      <c r="P14739" s="26"/>
    </row>
    <row r="14740" spans="7:16">
      <c r="G14740" s="27"/>
      <c r="H14740" s="27"/>
      <c r="P14740" s="26"/>
    </row>
    <row r="14741" spans="7:16">
      <c r="G14741" s="27"/>
      <c r="H14741" s="27"/>
      <c r="P14741" s="26"/>
    </row>
    <row r="14742" spans="7:16">
      <c r="G14742" s="27"/>
      <c r="H14742" s="27"/>
      <c r="P14742" s="26"/>
    </row>
    <row r="14743" spans="7:16">
      <c r="G14743" s="27"/>
      <c r="H14743" s="27"/>
      <c r="P14743" s="26"/>
    </row>
    <row r="14744" spans="7:16">
      <c r="G14744" s="27"/>
      <c r="H14744" s="27"/>
      <c r="P14744" s="26"/>
    </row>
    <row r="14745" spans="7:16">
      <c r="G14745" s="27"/>
      <c r="H14745" s="27"/>
      <c r="P14745" s="26"/>
    </row>
    <row r="14746" spans="7:16">
      <c r="G14746" s="27"/>
      <c r="H14746" s="27"/>
      <c r="P14746" s="26"/>
    </row>
    <row r="14747" spans="7:16">
      <c r="G14747" s="27"/>
      <c r="H14747" s="27"/>
      <c r="P14747" s="26"/>
    </row>
    <row r="14748" spans="7:16">
      <c r="G14748" s="27"/>
      <c r="H14748" s="27"/>
      <c r="P14748" s="26"/>
    </row>
    <row r="14749" spans="7:16">
      <c r="G14749" s="27"/>
      <c r="H14749" s="27"/>
      <c r="P14749" s="26"/>
    </row>
    <row r="14750" spans="7:16">
      <c r="G14750" s="27"/>
      <c r="H14750" s="27"/>
      <c r="P14750" s="26"/>
    </row>
    <row r="14751" spans="7:16">
      <c r="G14751" s="27"/>
      <c r="H14751" s="27"/>
      <c r="P14751" s="26"/>
    </row>
    <row r="14752" spans="7:16">
      <c r="G14752" s="27"/>
      <c r="H14752" s="27"/>
      <c r="P14752" s="26"/>
    </row>
    <row r="14753" spans="7:16">
      <c r="G14753" s="27"/>
      <c r="H14753" s="27"/>
      <c r="P14753" s="26"/>
    </row>
    <row r="14754" spans="7:16">
      <c r="G14754" s="27"/>
      <c r="H14754" s="27"/>
      <c r="P14754" s="26"/>
    </row>
    <row r="14755" spans="7:16">
      <c r="G14755" s="27"/>
      <c r="H14755" s="27"/>
      <c r="P14755" s="26"/>
    </row>
    <row r="14756" spans="7:16">
      <c r="G14756" s="27"/>
      <c r="H14756" s="27"/>
      <c r="P14756" s="26"/>
    </row>
    <row r="14757" spans="7:16">
      <c r="G14757" s="27"/>
      <c r="H14757" s="27"/>
      <c r="P14757" s="26"/>
    </row>
    <row r="14758" spans="7:16">
      <c r="G14758" s="27"/>
      <c r="H14758" s="27"/>
      <c r="P14758" s="26"/>
    </row>
    <row r="14759" spans="7:16">
      <c r="G14759" s="27"/>
      <c r="H14759" s="27"/>
      <c r="P14759" s="26"/>
    </row>
    <row r="14760" spans="7:16">
      <c r="G14760" s="27"/>
      <c r="H14760" s="27"/>
      <c r="P14760" s="26"/>
    </row>
    <row r="14761" spans="7:16">
      <c r="G14761" s="27"/>
      <c r="H14761" s="27"/>
      <c r="P14761" s="26"/>
    </row>
    <row r="14762" spans="7:16">
      <c r="G14762" s="27"/>
      <c r="H14762" s="27"/>
      <c r="P14762" s="26"/>
    </row>
    <row r="14763" spans="7:16">
      <c r="G14763" s="27"/>
      <c r="H14763" s="27"/>
      <c r="P14763" s="26"/>
    </row>
    <row r="14764" spans="7:16">
      <c r="G14764" s="27"/>
      <c r="H14764" s="27"/>
      <c r="P14764" s="26"/>
    </row>
    <row r="14765" spans="7:16">
      <c r="G14765" s="27"/>
      <c r="H14765" s="27"/>
      <c r="P14765" s="26"/>
    </row>
    <row r="14766" spans="7:16">
      <c r="G14766" s="27"/>
      <c r="H14766" s="27"/>
      <c r="P14766" s="26"/>
    </row>
    <row r="14767" spans="7:16">
      <c r="G14767" s="27"/>
      <c r="H14767" s="27"/>
      <c r="P14767" s="26"/>
    </row>
    <row r="14768" spans="7:16">
      <c r="G14768" s="27"/>
      <c r="H14768" s="27"/>
      <c r="P14768" s="26"/>
    </row>
    <row r="14769" spans="7:16">
      <c r="G14769" s="27"/>
      <c r="H14769" s="27"/>
      <c r="P14769" s="26"/>
    </row>
    <row r="14770" spans="7:16">
      <c r="G14770" s="27"/>
      <c r="H14770" s="27"/>
      <c r="P14770" s="26"/>
    </row>
    <row r="14771" spans="7:16">
      <c r="G14771" s="27"/>
      <c r="H14771" s="27"/>
      <c r="P14771" s="26"/>
    </row>
    <row r="14772" spans="7:16">
      <c r="G14772" s="27"/>
      <c r="H14772" s="27"/>
      <c r="P14772" s="26"/>
    </row>
    <row r="14773" spans="7:16">
      <c r="G14773" s="27"/>
      <c r="H14773" s="27"/>
      <c r="P14773" s="26"/>
    </row>
    <row r="14774" spans="7:16">
      <c r="G14774" s="27"/>
      <c r="H14774" s="27"/>
      <c r="P14774" s="26"/>
    </row>
    <row r="14775" spans="7:16">
      <c r="H14775" s="27"/>
      <c r="P14775" s="26"/>
    </row>
    <row r="14776" spans="7:16">
      <c r="H14776" s="27"/>
      <c r="P14776" s="26"/>
    </row>
    <row r="14777" spans="7:16">
      <c r="H14777" s="27"/>
      <c r="P14777" s="26"/>
    </row>
    <row r="14778" spans="7:16">
      <c r="H14778" s="27"/>
      <c r="P14778" s="26"/>
    </row>
    <row r="14779" spans="7:16">
      <c r="P14779" s="26"/>
    </row>
    <row r="14780" spans="7:16">
      <c r="P14780" s="26"/>
    </row>
    <row r="14781" spans="7:16">
      <c r="P14781" s="26"/>
    </row>
    <row r="14782" spans="7:16">
      <c r="P14782" s="26"/>
    </row>
    <row r="14783" spans="7:16">
      <c r="P14783" s="26"/>
    </row>
    <row r="14784" spans="7:16">
      <c r="P14784" s="26"/>
    </row>
    <row r="14785" spans="7:16">
      <c r="P14785" s="26"/>
    </row>
    <row r="14786" spans="7:16">
      <c r="P14786" s="26"/>
    </row>
    <row r="14787" spans="7:16">
      <c r="P14787" s="26"/>
    </row>
    <row r="14788" spans="7:16">
      <c r="P14788" s="26"/>
    </row>
    <row r="14789" spans="7:16">
      <c r="P14789" s="26"/>
    </row>
    <row r="14790" spans="7:16">
      <c r="P14790" s="26"/>
    </row>
    <row r="14791" spans="7:16">
      <c r="P14791" s="26"/>
    </row>
    <row r="14792" spans="7:16">
      <c r="P14792" s="26"/>
    </row>
    <row r="14793" spans="7:16">
      <c r="P14793" s="26"/>
    </row>
    <row r="14794" spans="7:16">
      <c r="P14794" s="26"/>
    </row>
    <row r="14795" spans="7:16">
      <c r="G14795" s="27"/>
      <c r="P14795" s="26"/>
    </row>
    <row r="14796" spans="7:16">
      <c r="G14796" s="27"/>
      <c r="P14796" s="26"/>
    </row>
    <row r="14797" spans="7:16">
      <c r="G14797" s="27"/>
      <c r="P14797" s="26"/>
    </row>
    <row r="14798" spans="7:16">
      <c r="G14798" s="27"/>
      <c r="P14798" s="26"/>
    </row>
    <row r="14799" spans="7:16">
      <c r="G14799" s="27"/>
      <c r="H14799" s="27"/>
      <c r="P14799" s="26"/>
    </row>
    <row r="14800" spans="7:16">
      <c r="G14800" s="27"/>
      <c r="H14800" s="27"/>
      <c r="P14800" s="26"/>
    </row>
    <row r="14801" spans="7:16">
      <c r="G14801" s="27"/>
      <c r="H14801" s="27"/>
      <c r="P14801" s="26"/>
    </row>
    <row r="14802" spans="7:16">
      <c r="G14802" s="27"/>
      <c r="H14802" s="27"/>
      <c r="P14802" s="26"/>
    </row>
    <row r="14803" spans="7:16">
      <c r="G14803" s="27"/>
      <c r="H14803" s="27"/>
      <c r="P14803" s="26"/>
    </row>
    <row r="14804" spans="7:16">
      <c r="G14804" s="27"/>
      <c r="H14804" s="27"/>
      <c r="P14804" s="26"/>
    </row>
    <row r="14805" spans="7:16">
      <c r="G14805" s="27"/>
      <c r="H14805" s="27"/>
      <c r="P14805" s="26"/>
    </row>
    <row r="14806" spans="7:16">
      <c r="G14806" s="27"/>
      <c r="H14806" s="27"/>
      <c r="P14806" s="26"/>
    </row>
    <row r="14807" spans="7:16">
      <c r="G14807" s="27"/>
      <c r="H14807" s="27"/>
      <c r="P14807" s="26"/>
    </row>
    <row r="14808" spans="7:16">
      <c r="G14808" s="27"/>
      <c r="H14808" s="27"/>
      <c r="P14808" s="26"/>
    </row>
    <row r="14809" spans="7:16">
      <c r="G14809" s="27"/>
      <c r="H14809" s="27"/>
      <c r="P14809" s="26"/>
    </row>
    <row r="14810" spans="7:16">
      <c r="G14810" s="27"/>
      <c r="H14810" s="27"/>
      <c r="P14810" s="26"/>
    </row>
    <row r="14811" spans="7:16">
      <c r="H14811" s="27"/>
      <c r="P14811" s="26"/>
    </row>
    <row r="14812" spans="7:16">
      <c r="G14812" s="27"/>
      <c r="H14812" s="27"/>
      <c r="P14812" s="26"/>
    </row>
    <row r="14813" spans="7:16">
      <c r="G14813" s="27"/>
      <c r="H14813" s="27"/>
      <c r="P14813" s="26"/>
    </row>
    <row r="14814" spans="7:16">
      <c r="H14814" s="27"/>
      <c r="P14814" s="26"/>
    </row>
    <row r="14815" spans="7:16">
      <c r="G14815" s="27"/>
      <c r="H14815" s="27"/>
      <c r="P14815" s="26"/>
    </row>
    <row r="14816" spans="7:16">
      <c r="G14816" s="27"/>
      <c r="H14816" s="27"/>
      <c r="P14816" s="26"/>
    </row>
    <row r="14817" spans="7:16">
      <c r="G14817" s="27"/>
      <c r="H14817" s="27"/>
      <c r="P14817" s="26"/>
    </row>
    <row r="14818" spans="7:16">
      <c r="H14818" s="27"/>
      <c r="P14818" s="26"/>
    </row>
    <row r="14819" spans="7:16">
      <c r="G14819" s="27"/>
      <c r="H14819" s="27"/>
      <c r="P14819" s="26"/>
    </row>
    <row r="14820" spans="7:16">
      <c r="G14820" s="27"/>
      <c r="H14820" s="27"/>
      <c r="P14820" s="26"/>
    </row>
    <row r="14821" spans="7:16">
      <c r="H14821" s="27"/>
      <c r="P14821" s="26"/>
    </row>
    <row r="14822" spans="7:16">
      <c r="H14822" s="27"/>
      <c r="P14822" s="26"/>
    </row>
    <row r="14823" spans="7:16">
      <c r="H14823" s="27"/>
      <c r="P14823" s="26"/>
    </row>
    <row r="14824" spans="7:16">
      <c r="H14824" s="27"/>
      <c r="P14824" s="26"/>
    </row>
    <row r="14825" spans="7:16">
      <c r="P14825" s="26"/>
    </row>
    <row r="14826" spans="7:16">
      <c r="P14826" s="26"/>
    </row>
    <row r="14827" spans="7:16">
      <c r="P14827" s="26"/>
    </row>
    <row r="14828" spans="7:16">
      <c r="P14828" s="26"/>
    </row>
    <row r="14829" spans="7:16">
      <c r="P14829" s="26"/>
    </row>
    <row r="14830" spans="7:16">
      <c r="P14830" s="26"/>
    </row>
    <row r="14831" spans="7:16">
      <c r="P14831" s="26"/>
    </row>
    <row r="14832" spans="7:16">
      <c r="P14832" s="26"/>
    </row>
    <row r="14833" spans="7:16">
      <c r="P14833" s="26"/>
    </row>
    <row r="14834" spans="7:16">
      <c r="P14834" s="26"/>
    </row>
    <row r="14835" spans="7:16">
      <c r="P14835" s="26"/>
    </row>
    <row r="14836" spans="7:16">
      <c r="P14836" s="26"/>
    </row>
    <row r="14837" spans="7:16">
      <c r="P14837" s="26"/>
    </row>
    <row r="14838" spans="7:16">
      <c r="P14838" s="26"/>
    </row>
    <row r="14839" spans="7:16">
      <c r="P14839" s="26"/>
    </row>
    <row r="14840" spans="7:16">
      <c r="P14840" s="26"/>
    </row>
    <row r="14841" spans="7:16">
      <c r="P14841" s="26"/>
    </row>
    <row r="14842" spans="7:16">
      <c r="P14842" s="26"/>
    </row>
    <row r="14843" spans="7:16">
      <c r="P14843" s="26"/>
    </row>
    <row r="14844" spans="7:16">
      <c r="P14844" s="26"/>
    </row>
    <row r="14845" spans="7:16">
      <c r="G14845" s="27"/>
      <c r="P14845" s="26"/>
    </row>
    <row r="14846" spans="7:16">
      <c r="G14846" s="27"/>
      <c r="P14846" s="26"/>
    </row>
    <row r="14847" spans="7:16">
      <c r="G14847" s="27"/>
      <c r="P14847" s="26"/>
    </row>
    <row r="14848" spans="7:16">
      <c r="G14848" s="27"/>
      <c r="P14848" s="26"/>
    </row>
    <row r="14849" spans="7:16">
      <c r="G14849" s="27"/>
      <c r="H14849" s="27"/>
      <c r="P14849" s="26"/>
    </row>
    <row r="14850" spans="7:16">
      <c r="G14850" s="27"/>
      <c r="H14850" s="27"/>
      <c r="P14850" s="26"/>
    </row>
    <row r="14851" spans="7:16">
      <c r="G14851" s="27"/>
      <c r="H14851" s="27"/>
      <c r="P14851" s="26"/>
    </row>
    <row r="14852" spans="7:16">
      <c r="G14852" s="27"/>
      <c r="H14852" s="27"/>
      <c r="P14852" s="26"/>
    </row>
    <row r="14853" spans="7:16">
      <c r="G14853" s="27"/>
      <c r="H14853" s="27"/>
      <c r="P14853" s="26"/>
    </row>
    <row r="14854" spans="7:16">
      <c r="G14854" s="27"/>
      <c r="H14854" s="27"/>
      <c r="P14854" s="26"/>
    </row>
    <row r="14855" spans="7:16">
      <c r="G14855" s="27"/>
      <c r="H14855" s="27"/>
      <c r="P14855" s="26"/>
    </row>
    <row r="14856" spans="7:16">
      <c r="G14856" s="27"/>
      <c r="H14856" s="27"/>
      <c r="P14856" s="26"/>
    </row>
    <row r="14857" spans="7:16">
      <c r="G14857" s="27"/>
      <c r="H14857" s="27"/>
      <c r="P14857" s="26"/>
    </row>
    <row r="14858" spans="7:16">
      <c r="G14858" s="27"/>
      <c r="H14858" s="27"/>
      <c r="P14858" s="26"/>
    </row>
    <row r="14859" spans="7:16">
      <c r="G14859" s="27"/>
      <c r="H14859" s="27"/>
      <c r="P14859" s="26"/>
    </row>
    <row r="14860" spans="7:16">
      <c r="G14860" s="27"/>
      <c r="H14860" s="27"/>
      <c r="P14860" s="26"/>
    </row>
    <row r="14861" spans="7:16">
      <c r="G14861" s="27"/>
      <c r="H14861" s="27"/>
      <c r="P14861" s="26"/>
    </row>
    <row r="14862" spans="7:16">
      <c r="G14862" s="27"/>
      <c r="H14862" s="27"/>
      <c r="P14862" s="26"/>
    </row>
    <row r="14863" spans="7:16">
      <c r="G14863" s="27"/>
      <c r="H14863" s="27"/>
      <c r="P14863" s="26"/>
    </row>
    <row r="14864" spans="7:16">
      <c r="G14864" s="27"/>
      <c r="H14864" s="27"/>
      <c r="P14864" s="26"/>
    </row>
    <row r="14865" spans="7:16">
      <c r="G14865" s="27"/>
      <c r="H14865" s="27"/>
      <c r="P14865" s="26"/>
    </row>
    <row r="14866" spans="7:16">
      <c r="G14866" s="27"/>
      <c r="H14866" s="27"/>
      <c r="P14866" s="26"/>
    </row>
    <row r="14867" spans="7:16">
      <c r="G14867" s="27"/>
      <c r="H14867" s="27"/>
      <c r="P14867" s="26"/>
    </row>
    <row r="14868" spans="7:16">
      <c r="G14868" s="27"/>
      <c r="H14868" s="27"/>
      <c r="P14868" s="26"/>
    </row>
    <row r="14869" spans="7:16">
      <c r="G14869" s="27"/>
      <c r="H14869" s="27"/>
      <c r="P14869" s="26"/>
    </row>
    <row r="14870" spans="7:16">
      <c r="G14870" s="27"/>
      <c r="H14870" s="27"/>
      <c r="P14870" s="26"/>
    </row>
    <row r="14871" spans="7:16">
      <c r="G14871" s="27"/>
      <c r="H14871" s="27"/>
      <c r="P14871" s="26"/>
    </row>
    <row r="14872" spans="7:16">
      <c r="G14872" s="27"/>
      <c r="H14872" s="27"/>
      <c r="P14872" s="26"/>
    </row>
    <row r="14873" spans="7:16">
      <c r="G14873" s="27"/>
      <c r="H14873" s="27"/>
      <c r="P14873" s="26"/>
    </row>
    <row r="14874" spans="7:16">
      <c r="G14874" s="27"/>
      <c r="H14874" s="27"/>
      <c r="P14874" s="26"/>
    </row>
    <row r="14875" spans="7:16">
      <c r="G14875" s="27"/>
      <c r="H14875" s="27"/>
      <c r="P14875" s="26"/>
    </row>
    <row r="14876" spans="7:16">
      <c r="G14876" s="27"/>
      <c r="H14876" s="27"/>
      <c r="P14876" s="26"/>
    </row>
    <row r="14877" spans="7:16">
      <c r="G14877" s="27"/>
      <c r="H14877" s="27"/>
      <c r="P14877" s="26"/>
    </row>
    <row r="14878" spans="7:16">
      <c r="G14878" s="27"/>
      <c r="H14878" s="27"/>
      <c r="P14878" s="26"/>
    </row>
    <row r="14879" spans="7:16">
      <c r="G14879" s="27"/>
      <c r="H14879" s="27"/>
      <c r="P14879" s="26"/>
    </row>
    <row r="14880" spans="7:16">
      <c r="G14880" s="27"/>
      <c r="H14880" s="27"/>
      <c r="P14880" s="26"/>
    </row>
    <row r="14881" spans="7:16">
      <c r="G14881" s="27"/>
      <c r="H14881" s="27"/>
      <c r="P14881" s="26"/>
    </row>
    <row r="14882" spans="7:16">
      <c r="G14882" s="27"/>
      <c r="H14882" s="27"/>
      <c r="P14882" s="26"/>
    </row>
    <row r="14883" spans="7:16">
      <c r="G14883" s="27"/>
      <c r="H14883" s="27"/>
      <c r="P14883" s="26"/>
    </row>
    <row r="14884" spans="7:16">
      <c r="G14884" s="27"/>
      <c r="H14884" s="27"/>
      <c r="P14884" s="26"/>
    </row>
    <row r="14885" spans="7:16">
      <c r="G14885" s="27"/>
      <c r="H14885" s="27"/>
      <c r="P14885" s="26"/>
    </row>
    <row r="14886" spans="7:16">
      <c r="G14886" s="27"/>
      <c r="H14886" s="27"/>
      <c r="P14886" s="26"/>
    </row>
    <row r="14887" spans="7:16">
      <c r="G14887" s="27"/>
      <c r="H14887" s="27"/>
      <c r="P14887" s="26"/>
    </row>
    <row r="14888" spans="7:16">
      <c r="G14888" s="27"/>
      <c r="H14888" s="27"/>
      <c r="P14888" s="26"/>
    </row>
    <row r="14889" spans="7:16">
      <c r="G14889" s="27"/>
      <c r="H14889" s="27"/>
      <c r="P14889" s="26"/>
    </row>
    <row r="14890" spans="7:16">
      <c r="G14890" s="27"/>
      <c r="H14890" s="27"/>
      <c r="P14890" s="26"/>
    </row>
    <row r="14891" spans="7:16">
      <c r="G14891" s="27"/>
      <c r="H14891" s="27"/>
      <c r="P14891" s="26"/>
    </row>
    <row r="14892" spans="7:16">
      <c r="G14892" s="27"/>
      <c r="H14892" s="27"/>
      <c r="P14892" s="26"/>
    </row>
    <row r="14893" spans="7:16">
      <c r="G14893" s="27"/>
      <c r="H14893" s="27"/>
      <c r="P14893" s="26"/>
    </row>
    <row r="14894" spans="7:16">
      <c r="G14894" s="27"/>
      <c r="H14894" s="27"/>
      <c r="P14894" s="26"/>
    </row>
    <row r="14895" spans="7:16">
      <c r="G14895" s="27"/>
      <c r="H14895" s="27"/>
      <c r="P14895" s="26"/>
    </row>
    <row r="14896" spans="7:16">
      <c r="G14896" s="27"/>
      <c r="H14896" s="27"/>
      <c r="P14896" s="26"/>
    </row>
    <row r="14897" spans="7:16">
      <c r="G14897" s="27"/>
      <c r="H14897" s="27"/>
      <c r="P14897" s="26"/>
    </row>
    <row r="14898" spans="7:16">
      <c r="G14898" s="27"/>
      <c r="H14898" s="27"/>
      <c r="P14898" s="26"/>
    </row>
    <row r="14899" spans="7:16">
      <c r="G14899" s="27"/>
      <c r="H14899" s="27"/>
      <c r="P14899" s="26"/>
    </row>
    <row r="14900" spans="7:16">
      <c r="G14900" s="27"/>
      <c r="H14900" s="27"/>
      <c r="P14900" s="26"/>
    </row>
    <row r="14901" spans="7:16">
      <c r="G14901" s="27"/>
      <c r="H14901" s="27"/>
      <c r="P14901" s="26"/>
    </row>
    <row r="14902" spans="7:16">
      <c r="G14902" s="27"/>
      <c r="H14902" s="27"/>
      <c r="P14902" s="26"/>
    </row>
    <row r="14903" spans="7:16">
      <c r="G14903" s="27"/>
      <c r="H14903" s="27"/>
      <c r="P14903" s="26"/>
    </row>
    <row r="14904" spans="7:16">
      <c r="G14904" s="27"/>
      <c r="H14904" s="27"/>
      <c r="P14904" s="26"/>
    </row>
    <row r="14905" spans="7:16">
      <c r="G14905" s="27"/>
      <c r="H14905" s="27"/>
      <c r="P14905" s="26"/>
    </row>
    <row r="14906" spans="7:16">
      <c r="G14906" s="27"/>
      <c r="H14906" s="27"/>
      <c r="P14906" s="26"/>
    </row>
    <row r="14907" spans="7:16">
      <c r="G14907" s="27"/>
      <c r="H14907" s="27"/>
      <c r="P14907" s="26"/>
    </row>
    <row r="14908" spans="7:16">
      <c r="G14908" s="27"/>
      <c r="H14908" s="27"/>
      <c r="P14908" s="26"/>
    </row>
    <row r="14909" spans="7:16">
      <c r="G14909" s="27"/>
      <c r="H14909" s="27"/>
      <c r="P14909" s="26"/>
    </row>
    <row r="14910" spans="7:16">
      <c r="G14910" s="27"/>
      <c r="H14910" s="27"/>
      <c r="P14910" s="26"/>
    </row>
    <row r="14911" spans="7:16">
      <c r="G14911" s="27"/>
      <c r="H14911" s="27"/>
      <c r="P14911" s="26"/>
    </row>
    <row r="14912" spans="7:16">
      <c r="G14912" s="27"/>
      <c r="H14912" s="27"/>
      <c r="P14912" s="26"/>
    </row>
    <row r="14913" spans="7:16">
      <c r="G14913" s="27"/>
      <c r="H14913" s="27"/>
      <c r="P14913" s="26"/>
    </row>
    <row r="14914" spans="7:16">
      <c r="G14914" s="27"/>
      <c r="H14914" s="27"/>
      <c r="P14914" s="26"/>
    </row>
    <row r="14915" spans="7:16">
      <c r="G14915" s="27"/>
      <c r="H14915" s="27"/>
      <c r="P14915" s="26"/>
    </row>
    <row r="14916" spans="7:16">
      <c r="G14916" s="27"/>
      <c r="H14916" s="27"/>
      <c r="P14916" s="26"/>
    </row>
    <row r="14917" spans="7:16">
      <c r="G14917" s="27"/>
      <c r="H14917" s="27"/>
      <c r="P14917" s="26"/>
    </row>
    <row r="14918" spans="7:16">
      <c r="G14918" s="27"/>
      <c r="H14918" s="27"/>
      <c r="P14918" s="26"/>
    </row>
    <row r="14919" spans="7:16">
      <c r="G14919" s="27"/>
      <c r="H14919" s="27"/>
      <c r="P14919" s="26"/>
    </row>
    <row r="14920" spans="7:16">
      <c r="G14920" s="27"/>
      <c r="H14920" s="27"/>
      <c r="P14920" s="26"/>
    </row>
    <row r="14921" spans="7:16">
      <c r="H14921" s="27"/>
      <c r="P14921" s="26"/>
    </row>
    <row r="14922" spans="7:16">
      <c r="H14922" s="27"/>
      <c r="P14922" s="26"/>
    </row>
    <row r="14923" spans="7:16">
      <c r="H14923" s="27"/>
      <c r="P14923" s="26"/>
    </row>
    <row r="14924" spans="7:16">
      <c r="H14924" s="27"/>
      <c r="P14924" s="26"/>
    </row>
    <row r="14925" spans="7:16">
      <c r="P14925" s="26"/>
    </row>
    <row r="14926" spans="7:16">
      <c r="P14926" s="26"/>
    </row>
    <row r="14927" spans="7:16">
      <c r="P14927" s="26"/>
    </row>
    <row r="14928" spans="7:16">
      <c r="P14928" s="26"/>
    </row>
    <row r="14929" spans="16:16">
      <c r="P14929" s="26"/>
    </row>
    <row r="14930" spans="16:16">
      <c r="P14930" s="26"/>
    </row>
    <row r="14931" spans="16:16">
      <c r="P14931" s="26"/>
    </row>
    <row r="14932" spans="16:16">
      <c r="P14932" s="26"/>
    </row>
    <row r="14933" spans="16:16">
      <c r="P14933" s="26"/>
    </row>
    <row r="14934" spans="16:16">
      <c r="P14934" s="26"/>
    </row>
    <row r="14935" spans="16:16">
      <c r="P14935" s="26"/>
    </row>
    <row r="14936" spans="16:16">
      <c r="P14936" s="26"/>
    </row>
    <row r="14937" spans="16:16">
      <c r="P14937" s="26"/>
    </row>
    <row r="14938" spans="16:16">
      <c r="P14938" s="26"/>
    </row>
    <row r="14939" spans="16:16">
      <c r="P14939" s="26"/>
    </row>
    <row r="14940" spans="16:16">
      <c r="P14940" s="26"/>
    </row>
    <row r="14941" spans="16:16">
      <c r="P14941" s="26"/>
    </row>
    <row r="14942" spans="16:16">
      <c r="P14942" s="26"/>
    </row>
    <row r="14943" spans="16:16">
      <c r="P14943" s="26"/>
    </row>
    <row r="14944" spans="16:16">
      <c r="P14944" s="26"/>
    </row>
    <row r="14945" spans="16:16">
      <c r="P14945" s="26"/>
    </row>
    <row r="14946" spans="16:16">
      <c r="P14946" s="26"/>
    </row>
    <row r="14947" spans="16:16">
      <c r="P14947" s="26"/>
    </row>
    <row r="14948" spans="16:16">
      <c r="P14948" s="26"/>
    </row>
    <row r="14949" spans="16:16">
      <c r="P14949" s="26"/>
    </row>
    <row r="14950" spans="16:16">
      <c r="P14950" s="26"/>
    </row>
    <row r="14951" spans="16:16">
      <c r="P14951" s="26"/>
    </row>
    <row r="14952" spans="16:16">
      <c r="P14952" s="26"/>
    </row>
    <row r="14953" spans="16:16">
      <c r="P14953" s="26"/>
    </row>
    <row r="14954" spans="16:16">
      <c r="P14954" s="26"/>
    </row>
    <row r="14955" spans="16:16">
      <c r="P14955" s="26"/>
    </row>
    <row r="14956" spans="16:16">
      <c r="P14956" s="26"/>
    </row>
    <row r="14957" spans="16:16">
      <c r="P14957" s="26"/>
    </row>
    <row r="14958" spans="16:16">
      <c r="P14958" s="26"/>
    </row>
    <row r="14959" spans="16:16">
      <c r="P14959" s="26"/>
    </row>
    <row r="14960" spans="16:16">
      <c r="P14960" s="26"/>
    </row>
    <row r="14961" spans="7:16">
      <c r="P14961" s="26"/>
    </row>
    <row r="14962" spans="7:16">
      <c r="P14962" s="26"/>
    </row>
    <row r="14963" spans="7:16">
      <c r="P14963" s="26"/>
    </row>
    <row r="14964" spans="7:16">
      <c r="P14964" s="26"/>
    </row>
    <row r="14965" spans="7:16">
      <c r="P14965" s="26"/>
    </row>
    <row r="14966" spans="7:16">
      <c r="P14966" s="26"/>
    </row>
    <row r="14967" spans="7:16">
      <c r="G14967" s="27"/>
      <c r="P14967" s="26"/>
    </row>
    <row r="14968" spans="7:16">
      <c r="G14968" s="27"/>
      <c r="P14968" s="26"/>
    </row>
    <row r="14969" spans="7:16">
      <c r="G14969" s="27"/>
      <c r="P14969" s="26"/>
    </row>
    <row r="14970" spans="7:16">
      <c r="G14970" s="27"/>
      <c r="P14970" s="26"/>
    </row>
    <row r="14971" spans="7:16">
      <c r="G14971" s="27"/>
      <c r="H14971" s="27"/>
      <c r="P14971" s="26"/>
    </row>
    <row r="14972" spans="7:16">
      <c r="G14972" s="27"/>
      <c r="H14972" s="27"/>
      <c r="P14972" s="26"/>
    </row>
    <row r="14973" spans="7:16">
      <c r="G14973" s="27"/>
      <c r="H14973" s="27"/>
      <c r="P14973" s="26"/>
    </row>
    <row r="14974" spans="7:16">
      <c r="G14974" s="27"/>
      <c r="H14974" s="27"/>
      <c r="P14974" s="26"/>
    </row>
    <row r="14975" spans="7:16">
      <c r="G14975" s="27"/>
      <c r="H14975" s="27"/>
      <c r="P14975" s="26"/>
    </row>
    <row r="14976" spans="7:16">
      <c r="G14976" s="27"/>
      <c r="H14976" s="27"/>
      <c r="P14976" s="26"/>
    </row>
    <row r="14977" spans="7:16">
      <c r="G14977" s="27"/>
      <c r="H14977" s="27"/>
      <c r="P14977" s="26"/>
    </row>
    <row r="14978" spans="7:16">
      <c r="G14978" s="27"/>
      <c r="H14978" s="27"/>
      <c r="P14978" s="26"/>
    </row>
    <row r="14979" spans="7:16">
      <c r="G14979" s="27"/>
      <c r="H14979" s="27"/>
      <c r="P14979" s="26"/>
    </row>
    <row r="14980" spans="7:16">
      <c r="G14980" s="27"/>
      <c r="H14980" s="27"/>
      <c r="P14980" s="26"/>
    </row>
    <row r="14981" spans="7:16">
      <c r="G14981" s="27"/>
      <c r="H14981" s="27"/>
      <c r="P14981" s="26"/>
    </row>
    <row r="14982" spans="7:16">
      <c r="G14982" s="27"/>
      <c r="H14982" s="27"/>
      <c r="P14982" s="26"/>
    </row>
    <row r="14983" spans="7:16">
      <c r="G14983" s="27"/>
      <c r="H14983" s="27"/>
      <c r="P14983" s="26"/>
    </row>
    <row r="14984" spans="7:16">
      <c r="G14984" s="27"/>
      <c r="H14984" s="27"/>
      <c r="P14984" s="26"/>
    </row>
    <row r="14985" spans="7:16">
      <c r="G14985" s="27"/>
      <c r="H14985" s="27"/>
      <c r="P14985" s="26"/>
    </row>
    <row r="14986" spans="7:16">
      <c r="G14986" s="27"/>
      <c r="H14986" s="27"/>
      <c r="P14986" s="26"/>
    </row>
    <row r="14987" spans="7:16">
      <c r="G14987" s="27"/>
      <c r="H14987" s="27"/>
      <c r="P14987" s="26"/>
    </row>
    <row r="14988" spans="7:16">
      <c r="G14988" s="27"/>
      <c r="H14988" s="27"/>
      <c r="P14988" s="26"/>
    </row>
    <row r="14989" spans="7:16">
      <c r="G14989" s="27"/>
      <c r="H14989" s="27"/>
      <c r="P14989" s="26"/>
    </row>
    <row r="14990" spans="7:16">
      <c r="G14990" s="27"/>
      <c r="H14990" s="27"/>
      <c r="P14990" s="26"/>
    </row>
    <row r="14991" spans="7:16">
      <c r="G14991" s="27"/>
      <c r="H14991" s="27"/>
      <c r="P14991" s="26"/>
    </row>
    <row r="14992" spans="7:16">
      <c r="G14992" s="27"/>
      <c r="H14992" s="27"/>
      <c r="P14992" s="26"/>
    </row>
    <row r="14993" spans="8:16">
      <c r="H14993" s="27"/>
      <c r="P14993" s="26"/>
    </row>
    <row r="14994" spans="8:16">
      <c r="H14994" s="27"/>
      <c r="P14994" s="26"/>
    </row>
    <row r="14995" spans="8:16">
      <c r="H14995" s="27"/>
      <c r="P14995" s="26"/>
    </row>
    <row r="14996" spans="8:16">
      <c r="H14996" s="27"/>
      <c r="P14996" s="26"/>
    </row>
    <row r="14997" spans="8:16">
      <c r="P14997" s="26"/>
    </row>
    <row r="14998" spans="8:16">
      <c r="P14998" s="26"/>
    </row>
    <row r="14999" spans="8:16">
      <c r="P14999" s="26"/>
    </row>
    <row r="15000" spans="8:16">
      <c r="P15000" s="26"/>
    </row>
    <row r="15001" spans="8:16">
      <c r="P15001" s="26"/>
    </row>
    <row r="15002" spans="8:16">
      <c r="P15002" s="26"/>
    </row>
    <row r="15003" spans="8:16">
      <c r="P15003" s="26"/>
    </row>
    <row r="15004" spans="8:16">
      <c r="P15004" s="26"/>
    </row>
    <row r="15005" spans="8:16">
      <c r="P15005" s="26"/>
    </row>
    <row r="15006" spans="8:16">
      <c r="P15006" s="26"/>
    </row>
    <row r="15007" spans="8:16">
      <c r="P15007" s="26"/>
    </row>
    <row r="15008" spans="8:16">
      <c r="P15008" s="26"/>
    </row>
    <row r="15009" spans="7:16">
      <c r="P15009" s="26"/>
    </row>
    <row r="15010" spans="7:16">
      <c r="P15010" s="26"/>
    </row>
    <row r="15011" spans="7:16">
      <c r="P15011" s="26"/>
    </row>
    <row r="15012" spans="7:16">
      <c r="P15012" s="26"/>
    </row>
    <row r="15013" spans="7:16">
      <c r="P15013" s="26"/>
    </row>
    <row r="15014" spans="7:16">
      <c r="P15014" s="26"/>
    </row>
    <row r="15015" spans="7:16">
      <c r="P15015" s="26"/>
    </row>
    <row r="15016" spans="7:16">
      <c r="P15016" s="26"/>
    </row>
    <row r="15017" spans="7:16">
      <c r="G15017" s="27"/>
      <c r="P15017" s="26"/>
    </row>
    <row r="15018" spans="7:16">
      <c r="G15018" s="27"/>
      <c r="P15018" s="26"/>
    </row>
    <row r="15019" spans="7:16">
      <c r="G15019" s="27"/>
      <c r="P15019" s="26"/>
    </row>
    <row r="15020" spans="7:16">
      <c r="G15020" s="27"/>
      <c r="P15020" s="26"/>
    </row>
    <row r="15021" spans="7:16">
      <c r="G15021" s="27"/>
      <c r="H15021" s="27"/>
      <c r="P15021" s="26"/>
    </row>
    <row r="15022" spans="7:16">
      <c r="G15022" s="27"/>
      <c r="H15022" s="27"/>
      <c r="P15022" s="26"/>
    </row>
    <row r="15023" spans="7:16">
      <c r="G15023" s="27"/>
      <c r="H15023" s="27"/>
      <c r="P15023" s="26"/>
    </row>
    <row r="15024" spans="7:16">
      <c r="G15024" s="27"/>
      <c r="H15024" s="27"/>
      <c r="P15024" s="26"/>
    </row>
    <row r="15025" spans="7:16">
      <c r="G15025" s="27"/>
      <c r="H15025" s="27"/>
      <c r="P15025" s="26"/>
    </row>
    <row r="15026" spans="7:16">
      <c r="G15026" s="27"/>
      <c r="H15026" s="27"/>
      <c r="P15026" s="26"/>
    </row>
    <row r="15027" spans="7:16">
      <c r="G15027" s="27"/>
      <c r="H15027" s="27"/>
      <c r="P15027" s="26"/>
    </row>
    <row r="15028" spans="7:16">
      <c r="G15028" s="27"/>
      <c r="H15028" s="27"/>
      <c r="P15028" s="26"/>
    </row>
    <row r="15029" spans="7:16">
      <c r="G15029" s="27"/>
      <c r="H15029" s="27"/>
      <c r="P15029" s="26"/>
    </row>
    <row r="15030" spans="7:16">
      <c r="G15030" s="27"/>
      <c r="H15030" s="27"/>
      <c r="P15030" s="26"/>
    </row>
    <row r="15031" spans="7:16">
      <c r="G15031" s="27"/>
      <c r="H15031" s="27"/>
      <c r="P15031" s="26"/>
    </row>
    <row r="15032" spans="7:16">
      <c r="G15032" s="27"/>
      <c r="H15032" s="27"/>
      <c r="P15032" s="26"/>
    </row>
    <row r="15033" spans="7:16">
      <c r="G15033" s="27"/>
      <c r="H15033" s="27"/>
      <c r="P15033" s="26"/>
    </row>
    <row r="15034" spans="7:16">
      <c r="G15034" s="27"/>
      <c r="H15034" s="27"/>
      <c r="P15034" s="26"/>
    </row>
    <row r="15035" spans="7:16">
      <c r="G15035" s="27"/>
      <c r="H15035" s="27"/>
      <c r="P15035" s="26"/>
    </row>
    <row r="15036" spans="7:16">
      <c r="G15036" s="27"/>
      <c r="H15036" s="27"/>
      <c r="P15036" s="26"/>
    </row>
    <row r="15037" spans="7:16">
      <c r="G15037" s="27"/>
      <c r="H15037" s="27"/>
      <c r="P15037" s="26"/>
    </row>
    <row r="15038" spans="7:16">
      <c r="G15038" s="27"/>
      <c r="H15038" s="27"/>
      <c r="P15038" s="26"/>
    </row>
    <row r="15039" spans="7:16">
      <c r="G15039" s="27"/>
      <c r="H15039" s="27"/>
      <c r="P15039" s="26"/>
    </row>
    <row r="15040" spans="7:16">
      <c r="G15040" s="27"/>
      <c r="H15040" s="27"/>
      <c r="P15040" s="26"/>
    </row>
    <row r="15041" spans="7:16">
      <c r="G15041" s="27"/>
      <c r="H15041" s="27"/>
      <c r="P15041" s="26"/>
    </row>
    <row r="15042" spans="7:16">
      <c r="G15042" s="27"/>
      <c r="H15042" s="27"/>
      <c r="P15042" s="26"/>
    </row>
    <row r="15043" spans="7:16">
      <c r="H15043" s="27"/>
      <c r="P15043" s="26"/>
    </row>
    <row r="15044" spans="7:16">
      <c r="H15044" s="27"/>
      <c r="P15044" s="26"/>
    </row>
    <row r="15045" spans="7:16">
      <c r="H15045" s="27"/>
      <c r="P15045" s="26"/>
    </row>
    <row r="15046" spans="7:16">
      <c r="H15046" s="27"/>
      <c r="P15046" s="26"/>
    </row>
    <row r="15047" spans="7:16">
      <c r="P15047" s="26"/>
    </row>
    <row r="15048" spans="7:16">
      <c r="P15048" s="26"/>
    </row>
    <row r="15049" spans="7:16">
      <c r="P15049" s="26"/>
    </row>
    <row r="15050" spans="7:16">
      <c r="P15050" s="26"/>
    </row>
    <row r="15051" spans="7:16">
      <c r="P15051" s="26"/>
    </row>
    <row r="15052" spans="7:16">
      <c r="P15052" s="26"/>
    </row>
    <row r="15053" spans="7:16">
      <c r="P15053" s="26"/>
    </row>
    <row r="15054" spans="7:16">
      <c r="P15054" s="26"/>
    </row>
    <row r="15055" spans="7:16">
      <c r="P15055" s="26"/>
    </row>
    <row r="15056" spans="7:16">
      <c r="P15056" s="26"/>
    </row>
    <row r="15057" spans="16:16">
      <c r="P15057" s="26"/>
    </row>
    <row r="15058" spans="16:16">
      <c r="P15058" s="26"/>
    </row>
    <row r="15059" spans="16:16">
      <c r="P15059" s="26"/>
    </row>
    <row r="15060" spans="16:16">
      <c r="P15060" s="26"/>
    </row>
    <row r="15061" spans="16:16">
      <c r="P15061" s="26"/>
    </row>
    <row r="15062" spans="16:16">
      <c r="P15062" s="26"/>
    </row>
    <row r="15063" spans="16:16">
      <c r="P15063" s="26"/>
    </row>
    <row r="15064" spans="16:16">
      <c r="P15064" s="26"/>
    </row>
    <row r="15065" spans="16:16">
      <c r="P15065" s="26"/>
    </row>
    <row r="15066" spans="16:16">
      <c r="P15066" s="26"/>
    </row>
    <row r="15067" spans="16:16">
      <c r="P15067" s="26"/>
    </row>
    <row r="15068" spans="16:16">
      <c r="P15068" s="26"/>
    </row>
    <row r="15069" spans="16:16">
      <c r="P15069" s="26"/>
    </row>
    <row r="15070" spans="16:16">
      <c r="P15070" s="26"/>
    </row>
    <row r="15071" spans="16:16">
      <c r="P15071" s="26"/>
    </row>
    <row r="15072" spans="16:16">
      <c r="P15072" s="26"/>
    </row>
    <row r="15073" spans="16:16">
      <c r="P15073" s="26"/>
    </row>
    <row r="15074" spans="16:16">
      <c r="P15074" s="26"/>
    </row>
    <row r="15075" spans="16:16">
      <c r="P15075" s="26"/>
    </row>
    <row r="15076" spans="16:16">
      <c r="P15076" s="26"/>
    </row>
    <row r="15077" spans="16:16">
      <c r="P15077" s="26"/>
    </row>
    <row r="15078" spans="16:16">
      <c r="P15078" s="26"/>
    </row>
    <row r="15079" spans="16:16">
      <c r="P15079" s="26"/>
    </row>
    <row r="15080" spans="16:16">
      <c r="P15080" s="26"/>
    </row>
    <row r="15081" spans="16:16">
      <c r="P15081" s="26"/>
    </row>
    <row r="15082" spans="16:16">
      <c r="P15082" s="26"/>
    </row>
    <row r="15083" spans="16:16">
      <c r="P15083" s="26"/>
    </row>
    <row r="15084" spans="16:16">
      <c r="P15084" s="26"/>
    </row>
    <row r="15085" spans="16:16">
      <c r="P15085" s="26"/>
    </row>
    <row r="15086" spans="16:16">
      <c r="P15086" s="26"/>
    </row>
    <row r="15087" spans="16:16">
      <c r="P15087" s="26"/>
    </row>
    <row r="15088" spans="16:16">
      <c r="P15088" s="26"/>
    </row>
    <row r="15089" spans="16:16">
      <c r="P15089" s="26"/>
    </row>
    <row r="15090" spans="16:16">
      <c r="P15090" s="26"/>
    </row>
    <row r="15091" spans="16:16">
      <c r="P15091" s="26"/>
    </row>
    <row r="15092" spans="16:16">
      <c r="P15092" s="26"/>
    </row>
    <row r="15093" spans="16:16">
      <c r="P15093" s="26"/>
    </row>
    <row r="15094" spans="16:16">
      <c r="P15094" s="26"/>
    </row>
    <row r="15095" spans="16:16">
      <c r="P15095" s="26"/>
    </row>
    <row r="15096" spans="16:16">
      <c r="P15096" s="26"/>
    </row>
    <row r="15097" spans="16:16">
      <c r="P15097" s="26"/>
    </row>
    <row r="15098" spans="16:16">
      <c r="P15098" s="26"/>
    </row>
    <row r="15099" spans="16:16">
      <c r="P15099" s="26"/>
    </row>
    <row r="15100" spans="16:16">
      <c r="P15100" s="26"/>
    </row>
    <row r="15101" spans="16:16">
      <c r="P15101" s="26"/>
    </row>
    <row r="15102" spans="16:16">
      <c r="P15102" s="26"/>
    </row>
    <row r="15103" spans="16:16">
      <c r="P15103" s="26"/>
    </row>
    <row r="15104" spans="16:16">
      <c r="P15104" s="26"/>
    </row>
    <row r="15105" spans="16:16">
      <c r="P15105" s="26"/>
    </row>
    <row r="15106" spans="16:16">
      <c r="P15106" s="26"/>
    </row>
    <row r="15107" spans="16:16">
      <c r="P15107" s="26"/>
    </row>
    <row r="15108" spans="16:16">
      <c r="P15108" s="26"/>
    </row>
    <row r="15109" spans="16:16">
      <c r="P15109" s="26"/>
    </row>
    <row r="15110" spans="16:16">
      <c r="P15110" s="26"/>
    </row>
    <row r="15111" spans="16:16">
      <c r="P15111" s="26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WEIGHTING</vt:lpstr>
      <vt:lpstr>observations_for_PST</vt:lpstr>
      <vt:lpstr>head_wt_tab</vt:lpstr>
      <vt:lpstr>paste in rei</vt:lpstr>
    </vt:vector>
  </TitlesOfParts>
  <Company>USGS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tmccobb</dc:creator>
  <cp:lastModifiedBy>Michael Fienen</cp:lastModifiedBy>
  <dcterms:created xsi:type="dcterms:W3CDTF">2013-01-08T19:37:03Z</dcterms:created>
  <dcterms:modified xsi:type="dcterms:W3CDTF">2014-06-12T20:44:37Z</dcterms:modified>
</cp:coreProperties>
</file>